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Khoa_Luan\"/>
    </mc:Choice>
  </mc:AlternateContent>
  <xr:revisionPtr revIDLastSave="0" documentId="13_ncr:1_{7A8B09CE-E245-4CBA-82B9-028C87C9F0EE}" xr6:coauthVersionLast="36" xr6:coauthVersionMax="47" xr10:uidLastSave="{00000000-0000-0000-0000-000000000000}"/>
  <bookViews>
    <workbookView xWindow="-110" yWindow="-110" windowWidth="19420" windowHeight="10420" activeTab="3" xr2:uid="{ADE10711-4435-460C-BEA2-E0A9159E2638}"/>
  </bookViews>
  <sheets>
    <sheet name="Dang ky_off" sheetId="2" r:id="rId1"/>
    <sheet name="Dang ky_onl" sheetId="8" r:id="rId2"/>
    <sheet name="Nop bao cao" sheetId="4" r:id="rId3"/>
    <sheet name="Ket qua duyet" sheetId="5" r:id="rId4"/>
    <sheet name="Nha may" sheetId="3" r:id="rId5"/>
    <sheet name="Phan mem" sheetId="1" r:id="rId6"/>
  </sheets>
  <definedNames>
    <definedName name="_xlnm._FilterDatabase" localSheetId="0" hidden="1">'Dang ky_off'!$A$3:$AF$3273</definedName>
    <definedName name="_xlnm._FilterDatabase" localSheetId="3" hidden="1">'Ket qua duyet'!$A$6:$H$787</definedName>
    <definedName name="_xlnm._FilterDatabase" localSheetId="2" hidden="1">'Nop bao cao'!$A$2:$S$1993</definedName>
    <definedName name="_xlnm._FilterDatabase" localSheetId="5" hidden="1">'Phan mem'!$A$6:$H$966</definedName>
    <definedName name="_xlnm.Print_Area" localSheetId="3">'Ket qua duyet'!$A$1:$L$787</definedName>
    <definedName name="_xlnm.Print_Area" localSheetId="5">'Phan mem'!$A$1:$I$1066</definedName>
    <definedName name="_xlnm.Print_Titles" localSheetId="3">'Ket qua duyet'!$6:$6</definedName>
    <definedName name="_xlnm.Print_Titles" localSheetId="5">'Phan mem'!$6:$6</definedName>
  </definedNames>
  <calcPr calcId="181029"/>
</workbook>
</file>

<file path=xl/calcChain.xml><?xml version="1.0" encoding="utf-8"?>
<calcChain xmlns="http://schemas.openxmlformats.org/spreadsheetml/2006/main">
  <c r="M9" i="5" l="1" a="1"/>
  <c r="M9" i="5"/>
  <c r="N9" i="5" a="1"/>
  <c r="N9" i="5" s="1"/>
  <c r="O9" i="5"/>
  <c r="M10" i="5" a="1"/>
  <c r="M10" i="5"/>
  <c r="L10" i="5" s="1"/>
  <c r="N10" i="5" a="1"/>
  <c r="N10" i="5" s="1"/>
  <c r="O10" i="5"/>
  <c r="M11" i="5" a="1"/>
  <c r="M11" i="5" s="1"/>
  <c r="L11" i="5" s="1"/>
  <c r="N11" i="5" a="1"/>
  <c r="N11" i="5" s="1"/>
  <c r="O11" i="5"/>
  <c r="M12" i="5" a="1"/>
  <c r="M12" i="5"/>
  <c r="N12" i="5" a="1"/>
  <c r="N12" i="5" s="1"/>
  <c r="O12" i="5"/>
  <c r="M13" i="5" a="1"/>
  <c r="M13" i="5"/>
  <c r="L13" i="5" s="1"/>
  <c r="N13" i="5" a="1"/>
  <c r="N13" i="5" s="1"/>
  <c r="O13" i="5"/>
  <c r="M14" i="5" a="1"/>
  <c r="M14" i="5"/>
  <c r="N14" i="5" a="1"/>
  <c r="N14" i="5" s="1"/>
  <c r="O14" i="5"/>
  <c r="M15" i="5" a="1"/>
  <c r="M15" i="5"/>
  <c r="N15" i="5" a="1"/>
  <c r="N15" i="5" s="1"/>
  <c r="O15" i="5"/>
  <c r="M16" i="5" a="1"/>
  <c r="M16" i="5"/>
  <c r="L16" i="5" s="1"/>
  <c r="N16" i="5" a="1"/>
  <c r="N16" i="5" s="1"/>
  <c r="O16" i="5"/>
  <c r="M17" i="5" a="1"/>
  <c r="M17" i="5"/>
  <c r="N17" i="5" a="1"/>
  <c r="N17" i="5" s="1"/>
  <c r="O17" i="5"/>
  <c r="M18" i="5" a="1"/>
  <c r="M18" i="5"/>
  <c r="N18" i="5" a="1"/>
  <c r="N18" i="5" s="1"/>
  <c r="O18" i="5"/>
  <c r="M19" i="5" a="1"/>
  <c r="M19" i="5"/>
  <c r="L19" i="5" s="1"/>
  <c r="N19" i="5" a="1"/>
  <c r="N19" i="5" s="1"/>
  <c r="O19" i="5"/>
  <c r="M20" i="5" a="1"/>
  <c r="M20" i="5"/>
  <c r="N20" i="5" a="1"/>
  <c r="N20" i="5" s="1"/>
  <c r="O20" i="5"/>
  <c r="M21" i="5" a="1"/>
  <c r="M21" i="5"/>
  <c r="N21" i="5" a="1"/>
  <c r="N21" i="5" s="1"/>
  <c r="O21" i="5"/>
  <c r="M22" i="5" a="1"/>
  <c r="M22" i="5"/>
  <c r="L22" i="5" s="1"/>
  <c r="N22" i="5" a="1"/>
  <c r="N22" i="5" s="1"/>
  <c r="O22" i="5"/>
  <c r="M23" i="5" a="1"/>
  <c r="M23" i="5"/>
  <c r="N23" i="5" a="1"/>
  <c r="N23" i="5" s="1"/>
  <c r="O23" i="5"/>
  <c r="M24" i="5" a="1"/>
  <c r="M24" i="5"/>
  <c r="N24" i="5" a="1"/>
  <c r="N24" i="5" s="1"/>
  <c r="O24" i="5"/>
  <c r="M25" i="5" a="1"/>
  <c r="M25" i="5"/>
  <c r="L25" i="5" s="1"/>
  <c r="N25" i="5" a="1"/>
  <c r="N25" i="5" s="1"/>
  <c r="O25" i="5"/>
  <c r="M26" i="5" a="1"/>
  <c r="M26" i="5"/>
  <c r="N26" i="5" a="1"/>
  <c r="N26" i="5" s="1"/>
  <c r="O26" i="5"/>
  <c r="M27" i="5" a="1"/>
  <c r="M27" i="5"/>
  <c r="N27" i="5" a="1"/>
  <c r="N27" i="5" s="1"/>
  <c r="O27" i="5"/>
  <c r="M28" i="5" a="1"/>
  <c r="M28" i="5"/>
  <c r="L28" i="5" s="1"/>
  <c r="N28" i="5" a="1"/>
  <c r="N28" i="5" s="1"/>
  <c r="O28" i="5"/>
  <c r="M29" i="5" a="1"/>
  <c r="M29" i="5"/>
  <c r="N29" i="5" a="1"/>
  <c r="N29" i="5" s="1"/>
  <c r="O29" i="5"/>
  <c r="M30" i="5" a="1"/>
  <c r="M30" i="5"/>
  <c r="N30" i="5" a="1"/>
  <c r="N30" i="5" s="1"/>
  <c r="O30" i="5"/>
  <c r="M31" i="5" a="1"/>
  <c r="M31" i="5"/>
  <c r="L31" i="5" s="1"/>
  <c r="N31" i="5" a="1"/>
  <c r="N31" i="5" s="1"/>
  <c r="O31" i="5"/>
  <c r="M32" i="5" a="1"/>
  <c r="M32" i="5"/>
  <c r="N32" i="5" a="1"/>
  <c r="N32" i="5" s="1"/>
  <c r="O32" i="5"/>
  <c r="M33" i="5" a="1"/>
  <c r="M33" i="5" s="1"/>
  <c r="L33" i="5" s="1"/>
  <c r="N33" i="5" a="1"/>
  <c r="N33" i="5" s="1"/>
  <c r="O33" i="5"/>
  <c r="M34" i="5" a="1"/>
  <c r="M34" i="5"/>
  <c r="L34" i="5" s="1"/>
  <c r="N34" i="5" a="1"/>
  <c r="N34" i="5" s="1"/>
  <c r="O34" i="5"/>
  <c r="M35" i="5" a="1"/>
  <c r="M35" i="5"/>
  <c r="N35" i="5" a="1"/>
  <c r="N35" i="5" s="1"/>
  <c r="O35" i="5"/>
  <c r="M36" i="5" a="1"/>
  <c r="M36" i="5" s="1"/>
  <c r="L36" i="5" s="1"/>
  <c r="N36" i="5" a="1"/>
  <c r="N36" i="5" s="1"/>
  <c r="O36" i="5"/>
  <c r="M37" i="5" a="1"/>
  <c r="M37" i="5"/>
  <c r="L37" i="5" s="1"/>
  <c r="N37" i="5" a="1"/>
  <c r="N37" i="5" s="1"/>
  <c r="O37" i="5"/>
  <c r="M38" i="5" a="1"/>
  <c r="M38" i="5"/>
  <c r="N38" i="5" a="1"/>
  <c r="N38" i="5" s="1"/>
  <c r="O38" i="5"/>
  <c r="M39" i="5" a="1"/>
  <c r="M39" i="5" s="1"/>
  <c r="L39" i="5" s="1"/>
  <c r="N39" i="5" a="1"/>
  <c r="N39" i="5" s="1"/>
  <c r="O39" i="5"/>
  <c r="M40" i="5" a="1"/>
  <c r="M40" i="5"/>
  <c r="L40" i="5" s="1"/>
  <c r="N40" i="5" a="1"/>
  <c r="N40" i="5" s="1"/>
  <c r="O40" i="5"/>
  <c r="M41" i="5" a="1"/>
  <c r="M41" i="5"/>
  <c r="N41" i="5" a="1"/>
  <c r="N41" i="5" s="1"/>
  <c r="O41" i="5"/>
  <c r="M42" i="5" a="1"/>
  <c r="M42" i="5" s="1"/>
  <c r="L42" i="5" s="1"/>
  <c r="N42" i="5" a="1"/>
  <c r="N42" i="5" s="1"/>
  <c r="O42" i="5"/>
  <c r="M43" i="5" a="1"/>
  <c r="M43" i="5"/>
  <c r="L43" i="5" s="1"/>
  <c r="N43" i="5" a="1"/>
  <c r="N43" i="5" s="1"/>
  <c r="O43" i="5"/>
  <c r="M44" i="5" a="1"/>
  <c r="M44" i="5"/>
  <c r="N44" i="5" a="1"/>
  <c r="N44" i="5" s="1"/>
  <c r="O44" i="5"/>
  <c r="M45" i="5" a="1"/>
  <c r="M45" i="5" s="1"/>
  <c r="L45" i="5" s="1"/>
  <c r="N45" i="5" a="1"/>
  <c r="N45" i="5" s="1"/>
  <c r="O45" i="5"/>
  <c r="M46" i="5" a="1"/>
  <c r="M46" i="5"/>
  <c r="L46" i="5" s="1"/>
  <c r="N46" i="5" a="1"/>
  <c r="N46" i="5" s="1"/>
  <c r="O46" i="5"/>
  <c r="M47" i="5" a="1"/>
  <c r="M47" i="5"/>
  <c r="N47" i="5" a="1"/>
  <c r="N47" i="5" s="1"/>
  <c r="O47" i="5"/>
  <c r="M48" i="5" a="1"/>
  <c r="M48" i="5" s="1"/>
  <c r="L48" i="5" s="1"/>
  <c r="N48" i="5" a="1"/>
  <c r="N48" i="5" s="1"/>
  <c r="O48" i="5"/>
  <c r="M49" i="5" a="1"/>
  <c r="M49" i="5"/>
  <c r="L49" i="5" s="1"/>
  <c r="N49" i="5" a="1"/>
  <c r="N49" i="5" s="1"/>
  <c r="O49" i="5"/>
  <c r="M50" i="5" a="1"/>
  <c r="M50" i="5"/>
  <c r="N50" i="5" a="1"/>
  <c r="N50" i="5" s="1"/>
  <c r="O50" i="5"/>
  <c r="M51" i="5" a="1"/>
  <c r="M51" i="5" s="1"/>
  <c r="L51" i="5" s="1"/>
  <c r="K51" i="5" s="1"/>
  <c r="I51" i="5" s="1"/>
  <c r="N51" i="5" a="1"/>
  <c r="N51" i="5" s="1"/>
  <c r="O51" i="5"/>
  <c r="M52" i="5" a="1"/>
  <c r="M52" i="5"/>
  <c r="L52" i="5" s="1"/>
  <c r="N52" i="5" a="1"/>
  <c r="N52" i="5" s="1"/>
  <c r="O52" i="5"/>
  <c r="M53" i="5" a="1"/>
  <c r="M53" i="5"/>
  <c r="N53" i="5" a="1"/>
  <c r="N53" i="5" s="1"/>
  <c r="O53" i="5"/>
  <c r="M54" i="5" a="1"/>
  <c r="M54" i="5" s="1"/>
  <c r="L54" i="5" s="1"/>
  <c r="N54" i="5" a="1"/>
  <c r="N54" i="5" s="1"/>
  <c r="O54" i="5"/>
  <c r="M55" i="5" a="1"/>
  <c r="M55" i="5"/>
  <c r="L55" i="5" s="1"/>
  <c r="N55" i="5" a="1"/>
  <c r="N55" i="5" s="1"/>
  <c r="O55" i="5"/>
  <c r="M56" i="5" a="1"/>
  <c r="M56" i="5"/>
  <c r="N56" i="5" a="1"/>
  <c r="N56" i="5" s="1"/>
  <c r="O56" i="5"/>
  <c r="M57" i="5" a="1"/>
  <c r="M57" i="5" s="1"/>
  <c r="L57" i="5" s="1"/>
  <c r="N57" i="5" a="1"/>
  <c r="N57" i="5" s="1"/>
  <c r="O57" i="5"/>
  <c r="M58" i="5" a="1"/>
  <c r="M58" i="5"/>
  <c r="L58" i="5" s="1"/>
  <c r="N58" i="5" a="1"/>
  <c r="N58" i="5" s="1"/>
  <c r="O58" i="5"/>
  <c r="M59" i="5" a="1"/>
  <c r="M59" i="5"/>
  <c r="L59" i="5" s="1"/>
  <c r="K59" i="5" s="1"/>
  <c r="I59" i="5" s="1"/>
  <c r="N59" i="5" a="1"/>
  <c r="N59" i="5" s="1"/>
  <c r="O59" i="5"/>
  <c r="M60" i="5" a="1"/>
  <c r="M60" i="5" s="1"/>
  <c r="N60" i="5" a="1"/>
  <c r="N60" i="5" s="1"/>
  <c r="O60" i="5"/>
  <c r="M61" i="5" a="1"/>
  <c r="M61" i="5"/>
  <c r="L61" i="5" s="1"/>
  <c r="N61" i="5" a="1"/>
  <c r="N61" i="5" s="1"/>
  <c r="O61" i="5"/>
  <c r="M62" i="5" a="1"/>
  <c r="M62" i="5"/>
  <c r="L62" i="5" s="1"/>
  <c r="N62" i="5" a="1"/>
  <c r="N62" i="5" s="1"/>
  <c r="O62" i="5"/>
  <c r="M63" i="5" a="1"/>
  <c r="M63" i="5" s="1"/>
  <c r="N63" i="5" a="1"/>
  <c r="N63" i="5" s="1"/>
  <c r="O63" i="5"/>
  <c r="M64" i="5" a="1"/>
  <c r="M64" i="5"/>
  <c r="L64" i="5" s="1"/>
  <c r="N64" i="5" a="1"/>
  <c r="N64" i="5" s="1"/>
  <c r="O64" i="5"/>
  <c r="M65" i="5" a="1"/>
  <c r="M65" i="5"/>
  <c r="N65" i="5" a="1"/>
  <c r="N65" i="5" s="1"/>
  <c r="O65" i="5"/>
  <c r="M66" i="5" a="1"/>
  <c r="M66" i="5" s="1"/>
  <c r="N66" i="5" a="1"/>
  <c r="N66" i="5" s="1"/>
  <c r="O66" i="5"/>
  <c r="M67" i="5" a="1"/>
  <c r="M67" i="5"/>
  <c r="L67" i="5" s="1"/>
  <c r="N67" i="5" a="1"/>
  <c r="N67" i="5" s="1"/>
  <c r="O67" i="5"/>
  <c r="M68" i="5" a="1"/>
  <c r="M68" i="5"/>
  <c r="N68" i="5" a="1"/>
  <c r="N68" i="5" s="1"/>
  <c r="O68" i="5"/>
  <c r="M69" i="5" a="1"/>
  <c r="M69" i="5" s="1"/>
  <c r="L69" i="5" s="1"/>
  <c r="K69" i="5" s="1"/>
  <c r="I69" i="5" s="1"/>
  <c r="N69" i="5" a="1"/>
  <c r="N69" i="5" s="1"/>
  <c r="O69" i="5"/>
  <c r="M70" i="5" a="1"/>
  <c r="M70" i="5"/>
  <c r="L70" i="5" s="1"/>
  <c r="N70" i="5" a="1"/>
  <c r="N70" i="5" s="1"/>
  <c r="O70" i="5"/>
  <c r="M71" i="5" a="1"/>
  <c r="M71" i="5"/>
  <c r="N71" i="5" a="1"/>
  <c r="N71" i="5" s="1"/>
  <c r="O71" i="5"/>
  <c r="M72" i="5" a="1"/>
  <c r="M72" i="5" s="1"/>
  <c r="L72" i="5" s="1"/>
  <c r="N72" i="5" a="1"/>
  <c r="N72" i="5" s="1"/>
  <c r="O72" i="5"/>
  <c r="M73" i="5" a="1"/>
  <c r="M73" i="5"/>
  <c r="L73" i="5" s="1"/>
  <c r="N73" i="5" a="1"/>
  <c r="N73" i="5" s="1"/>
  <c r="O73" i="5"/>
  <c r="M74" i="5" a="1"/>
  <c r="M74" i="5"/>
  <c r="N74" i="5" a="1"/>
  <c r="N74" i="5" s="1"/>
  <c r="O74" i="5"/>
  <c r="M75" i="5" a="1"/>
  <c r="M75" i="5" s="1"/>
  <c r="N75" i="5" a="1"/>
  <c r="N75" i="5" s="1"/>
  <c r="O75" i="5"/>
  <c r="M76" i="5" a="1"/>
  <c r="M76" i="5"/>
  <c r="L76" i="5" s="1"/>
  <c r="N76" i="5" a="1"/>
  <c r="N76" i="5" s="1"/>
  <c r="O76" i="5"/>
  <c r="M77" i="5" a="1"/>
  <c r="M77" i="5"/>
  <c r="L77" i="5" s="1"/>
  <c r="K77" i="5" s="1"/>
  <c r="I77" i="5" s="1"/>
  <c r="N77" i="5" a="1"/>
  <c r="N77" i="5" s="1"/>
  <c r="O77" i="5"/>
  <c r="M78" i="5" a="1"/>
  <c r="M78" i="5" s="1"/>
  <c r="N78" i="5" a="1"/>
  <c r="N78" i="5" s="1"/>
  <c r="O78" i="5"/>
  <c r="M79" i="5" a="1"/>
  <c r="M79" i="5"/>
  <c r="L79" i="5" s="1"/>
  <c r="N79" i="5" a="1"/>
  <c r="N79" i="5" s="1"/>
  <c r="O79" i="5"/>
  <c r="M80" i="5" a="1"/>
  <c r="M80" i="5"/>
  <c r="L80" i="5" s="1"/>
  <c r="N80" i="5" a="1"/>
  <c r="N80" i="5" s="1"/>
  <c r="O80" i="5"/>
  <c r="M81" i="5" a="1"/>
  <c r="M81" i="5"/>
  <c r="N81" i="5" a="1"/>
  <c r="N81" i="5" s="1"/>
  <c r="O81" i="5"/>
  <c r="L82" i="5"/>
  <c r="M82" i="5" a="1"/>
  <c r="M82" i="5" s="1"/>
  <c r="N82" i="5" a="1"/>
  <c r="N82" i="5" s="1"/>
  <c r="O82" i="5"/>
  <c r="M83" i="5" a="1"/>
  <c r="M83" i="5" s="1"/>
  <c r="N83" i="5" a="1"/>
  <c r="N83" i="5" s="1"/>
  <c r="O83" i="5"/>
  <c r="M84" i="5" a="1"/>
  <c r="M84" i="5"/>
  <c r="L84" i="5" s="1"/>
  <c r="N84" i="5" a="1"/>
  <c r="N84" i="5" s="1"/>
  <c r="O84" i="5"/>
  <c r="L85" i="5"/>
  <c r="M85" i="5" a="1"/>
  <c r="M85" i="5" s="1"/>
  <c r="N85" i="5" a="1"/>
  <c r="N85" i="5" s="1"/>
  <c r="O85" i="5"/>
  <c r="M86" i="5" a="1"/>
  <c r="M86" i="5" s="1"/>
  <c r="L86" i="5" s="1"/>
  <c r="N86" i="5" a="1"/>
  <c r="N86" i="5" s="1"/>
  <c r="O86" i="5"/>
  <c r="M87" i="5" a="1"/>
  <c r="M87" i="5"/>
  <c r="N87" i="5" a="1"/>
  <c r="N87" i="5" s="1"/>
  <c r="O87" i="5"/>
  <c r="L88" i="5"/>
  <c r="M88" i="5" a="1"/>
  <c r="M88" i="5" s="1"/>
  <c r="N88" i="5" a="1"/>
  <c r="N88" i="5" s="1"/>
  <c r="O88" i="5"/>
  <c r="M89" i="5" a="1"/>
  <c r="M89" i="5" s="1"/>
  <c r="N89" i="5" a="1"/>
  <c r="N89" i="5" s="1"/>
  <c r="O89" i="5"/>
  <c r="M90" i="5" a="1"/>
  <c r="M90" i="5"/>
  <c r="L90" i="5" s="1"/>
  <c r="K90" i="5" s="1"/>
  <c r="I90" i="5" s="1"/>
  <c r="N90" i="5" a="1"/>
  <c r="N90" i="5" s="1"/>
  <c r="O90" i="5"/>
  <c r="L91" i="5"/>
  <c r="M91" i="5" a="1"/>
  <c r="M91" i="5" s="1"/>
  <c r="N91" i="5" a="1"/>
  <c r="N91" i="5" s="1"/>
  <c r="O91" i="5"/>
  <c r="M92" i="5" a="1"/>
  <c r="M92" i="5"/>
  <c r="L92" i="5" s="1"/>
  <c r="N92" i="5" a="1"/>
  <c r="N92" i="5" s="1"/>
  <c r="O92" i="5"/>
  <c r="M93" i="5" a="1"/>
  <c r="M93" i="5"/>
  <c r="N93" i="5" a="1"/>
  <c r="N93" i="5" s="1"/>
  <c r="L93" i="5" s="1"/>
  <c r="O93" i="5"/>
  <c r="M94" i="5" a="1"/>
  <c r="M94" i="5" s="1"/>
  <c r="N94" i="5" a="1"/>
  <c r="N94" i="5" s="1"/>
  <c r="O94" i="5"/>
  <c r="M95" i="5" a="1"/>
  <c r="M95" i="5" s="1"/>
  <c r="N95" i="5" a="1"/>
  <c r="N95" i="5"/>
  <c r="L95" i="5" s="1"/>
  <c r="O95" i="5"/>
  <c r="L96" i="5"/>
  <c r="M96" i="5" a="1"/>
  <c r="M96" i="5" s="1"/>
  <c r="N96" i="5" a="1"/>
  <c r="N96" i="5"/>
  <c r="O96" i="5"/>
  <c r="M97" i="5" a="1"/>
  <c r="M97" i="5" s="1"/>
  <c r="L97" i="5" s="1"/>
  <c r="N97" i="5" a="1"/>
  <c r="N97" i="5" s="1"/>
  <c r="O97" i="5"/>
  <c r="M98" i="5" a="1"/>
  <c r="M98" i="5" s="1"/>
  <c r="N98" i="5" a="1"/>
  <c r="N98" i="5" s="1"/>
  <c r="L98" i="5" s="1"/>
  <c r="O98" i="5"/>
  <c r="M99" i="5" a="1"/>
  <c r="M99" i="5" s="1"/>
  <c r="N99" i="5" a="1"/>
  <c r="N99" i="5"/>
  <c r="O99" i="5"/>
  <c r="M100" i="5" a="1"/>
  <c r="M100" i="5" s="1"/>
  <c r="N100" i="5" a="1"/>
  <c r="N100" i="5" s="1"/>
  <c r="O100" i="5"/>
  <c r="M101" i="5" a="1"/>
  <c r="M101" i="5" s="1"/>
  <c r="N101" i="5" a="1"/>
  <c r="N101" i="5"/>
  <c r="L101" i="5" s="1"/>
  <c r="K101" i="5" s="1"/>
  <c r="I101" i="5" s="1"/>
  <c r="O101" i="5"/>
  <c r="L102" i="5"/>
  <c r="M102" i="5" a="1"/>
  <c r="M102" i="5" s="1"/>
  <c r="N102" i="5" a="1"/>
  <c r="N102" i="5"/>
  <c r="O102" i="5"/>
  <c r="M103" i="5" a="1"/>
  <c r="M103" i="5" s="1"/>
  <c r="L103" i="5" s="1"/>
  <c r="N103" i="5" a="1"/>
  <c r="N103" i="5" s="1"/>
  <c r="O103" i="5"/>
  <c r="M104" i="5" a="1"/>
  <c r="M104" i="5" s="1"/>
  <c r="N104" i="5" a="1"/>
  <c r="N104" i="5" s="1"/>
  <c r="L104" i="5" s="1"/>
  <c r="O104" i="5"/>
  <c r="M105" i="5" a="1"/>
  <c r="M105" i="5" s="1"/>
  <c r="N105" i="5" a="1"/>
  <c r="N105" i="5"/>
  <c r="O105" i="5"/>
  <c r="M106" i="5" a="1"/>
  <c r="M106" i="5" s="1"/>
  <c r="N106" i="5" a="1"/>
  <c r="N106" i="5" s="1"/>
  <c r="O106" i="5"/>
  <c r="M107" i="5" a="1"/>
  <c r="M107" i="5" s="1"/>
  <c r="N107" i="5" a="1"/>
  <c r="N107" i="5"/>
  <c r="L107" i="5" s="1"/>
  <c r="O107" i="5"/>
  <c r="L108" i="5"/>
  <c r="K108" i="5" s="1"/>
  <c r="I108" i="5" s="1"/>
  <c r="M108" i="5" a="1"/>
  <c r="M108" i="5" s="1"/>
  <c r="N108" i="5" a="1"/>
  <c r="N108" i="5"/>
  <c r="O108" i="5"/>
  <c r="M109" i="5" a="1"/>
  <c r="M109" i="5" s="1"/>
  <c r="N109" i="5" a="1"/>
  <c r="N109" i="5" s="1"/>
  <c r="O109" i="5"/>
  <c r="M110" i="5" a="1"/>
  <c r="M110" i="5" s="1"/>
  <c r="N110" i="5" a="1"/>
  <c r="N110" i="5" s="1"/>
  <c r="L110" i="5" s="1"/>
  <c r="O110" i="5"/>
  <c r="M111" i="5" a="1"/>
  <c r="M111" i="5" s="1"/>
  <c r="L111" i="5" s="1"/>
  <c r="K111" i="5" s="1"/>
  <c r="I111" i="5" s="1"/>
  <c r="N111" i="5" a="1"/>
  <c r="N111" i="5"/>
  <c r="O111" i="5"/>
  <c r="M112" i="5" a="1"/>
  <c r="M112" i="5" s="1"/>
  <c r="N112" i="5" a="1"/>
  <c r="N112" i="5" s="1"/>
  <c r="O112" i="5"/>
  <c r="M113" i="5" a="1"/>
  <c r="M113" i="5" s="1"/>
  <c r="N113" i="5" a="1"/>
  <c r="N113" i="5"/>
  <c r="L113" i="5" s="1"/>
  <c r="O113" i="5"/>
  <c r="M114" i="5" a="1"/>
  <c r="M114" i="5" s="1"/>
  <c r="N114" i="5" a="1"/>
  <c r="N114" i="5"/>
  <c r="O114" i="5"/>
  <c r="L114" i="5" s="1"/>
  <c r="M115" i="5" a="1"/>
  <c r="M115" i="5" s="1"/>
  <c r="L115" i="5" s="1"/>
  <c r="N115" i="5" a="1"/>
  <c r="N115" i="5" s="1"/>
  <c r="O115" i="5"/>
  <c r="L116" i="5"/>
  <c r="M116" i="5" a="1"/>
  <c r="M116" i="5" s="1"/>
  <c r="N116" i="5" a="1"/>
  <c r="N116" i="5" s="1"/>
  <c r="O116" i="5"/>
  <c r="M117" i="5" a="1"/>
  <c r="M117" i="5" s="1"/>
  <c r="N117" i="5" a="1"/>
  <c r="N117" i="5"/>
  <c r="O117" i="5"/>
  <c r="M118" i="5" a="1"/>
  <c r="M118" i="5" s="1"/>
  <c r="L118" i="5" s="1"/>
  <c r="N118" i="5" a="1"/>
  <c r="N118" i="5" s="1"/>
  <c r="O118" i="5"/>
  <c r="M119" i="5" a="1"/>
  <c r="M119" i="5" s="1"/>
  <c r="N119" i="5" a="1"/>
  <c r="N119" i="5"/>
  <c r="L119" i="5" s="1"/>
  <c r="O119" i="5"/>
  <c r="L120" i="5"/>
  <c r="M120" i="5" a="1"/>
  <c r="M120" i="5" s="1"/>
  <c r="N120" i="5" a="1"/>
  <c r="N120" i="5"/>
  <c r="O120" i="5"/>
  <c r="M121" i="5" a="1"/>
  <c r="M121" i="5" s="1"/>
  <c r="L121" i="5" s="1"/>
  <c r="N121" i="5" a="1"/>
  <c r="N121" i="5" s="1"/>
  <c r="O121" i="5"/>
  <c r="L122" i="5"/>
  <c r="M122" i="5" a="1"/>
  <c r="M122" i="5" s="1"/>
  <c r="N122" i="5" a="1"/>
  <c r="N122" i="5" s="1"/>
  <c r="O122" i="5"/>
  <c r="M123" i="5" a="1"/>
  <c r="M123" i="5" s="1"/>
  <c r="N123" i="5" a="1"/>
  <c r="N123" i="5"/>
  <c r="O123" i="5"/>
  <c r="M124" i="5" a="1"/>
  <c r="M124" i="5" s="1"/>
  <c r="N124" i="5" a="1"/>
  <c r="N124" i="5" s="1"/>
  <c r="O124" i="5"/>
  <c r="M125" i="5" a="1"/>
  <c r="M125" i="5" s="1"/>
  <c r="N125" i="5" a="1"/>
  <c r="N125" i="5"/>
  <c r="L125" i="5" s="1"/>
  <c r="K125" i="5" s="1"/>
  <c r="I125" i="5" s="1"/>
  <c r="O125" i="5"/>
  <c r="M126" i="5" a="1"/>
  <c r="M126" i="5" s="1"/>
  <c r="N126" i="5" a="1"/>
  <c r="N126" i="5"/>
  <c r="O126" i="5"/>
  <c r="L126" i="5" s="1"/>
  <c r="M127" i="5" a="1"/>
  <c r="M127" i="5" s="1"/>
  <c r="N127" i="5" a="1"/>
  <c r="N127" i="5" s="1"/>
  <c r="O127" i="5"/>
  <c r="M128" i="5" a="1"/>
  <c r="M128" i="5" s="1"/>
  <c r="N128" i="5" a="1"/>
  <c r="N128" i="5" s="1"/>
  <c r="L128" i="5" s="1"/>
  <c r="O128" i="5"/>
  <c r="M129" i="5" a="1"/>
  <c r="M129" i="5" s="1"/>
  <c r="L129" i="5" s="1"/>
  <c r="N129" i="5" a="1"/>
  <c r="N129" i="5"/>
  <c r="O129" i="5"/>
  <c r="M130" i="5" a="1"/>
  <c r="M130" i="5" s="1"/>
  <c r="L130" i="5" s="1"/>
  <c r="N130" i="5" a="1"/>
  <c r="N130" i="5" s="1"/>
  <c r="O130" i="5"/>
  <c r="M131" i="5" a="1"/>
  <c r="M131" i="5" s="1"/>
  <c r="N131" i="5" a="1"/>
  <c r="N131" i="5"/>
  <c r="L131" i="5" s="1"/>
  <c r="O131" i="5"/>
  <c r="M132" i="5" a="1"/>
  <c r="M132" i="5" s="1"/>
  <c r="N132" i="5" a="1"/>
  <c r="N132" i="5"/>
  <c r="O132" i="5"/>
  <c r="L132" i="5" s="1"/>
  <c r="M133" i="5" a="1"/>
  <c r="M133" i="5" s="1"/>
  <c r="L133" i="5" s="1"/>
  <c r="N133" i="5" a="1"/>
  <c r="N133" i="5" s="1"/>
  <c r="O133" i="5"/>
  <c r="M134" i="5" a="1"/>
  <c r="M134" i="5" s="1"/>
  <c r="N134" i="5" a="1"/>
  <c r="N134" i="5" s="1"/>
  <c r="L134" i="5" s="1"/>
  <c r="K134" i="5" s="1"/>
  <c r="I134" i="5" s="1"/>
  <c r="O134" i="5"/>
  <c r="M135" i="5" a="1"/>
  <c r="M135" i="5" s="1"/>
  <c r="L135" i="5" s="1"/>
  <c r="N135" i="5" a="1"/>
  <c r="N135" i="5"/>
  <c r="O135" i="5"/>
  <c r="M136" i="5" a="1"/>
  <c r="M136" i="5" s="1"/>
  <c r="L136" i="5" s="1"/>
  <c r="N136" i="5" a="1"/>
  <c r="N136" i="5" s="1"/>
  <c r="O136" i="5"/>
  <c r="M137" i="5" a="1"/>
  <c r="M137" i="5" s="1"/>
  <c r="N137" i="5" a="1"/>
  <c r="N137" i="5"/>
  <c r="L137" i="5" s="1"/>
  <c r="O137" i="5"/>
  <c r="L138" i="5"/>
  <c r="M138" i="5" a="1"/>
  <c r="M138" i="5" s="1"/>
  <c r="N138" i="5" a="1"/>
  <c r="N138" i="5"/>
  <c r="O138" i="5"/>
  <c r="M139" i="5" a="1"/>
  <c r="M139" i="5" s="1"/>
  <c r="L139" i="5" s="1"/>
  <c r="K139" i="5" s="1"/>
  <c r="I139" i="5" s="1"/>
  <c r="N139" i="5" a="1"/>
  <c r="N139" i="5" s="1"/>
  <c r="O139" i="5"/>
  <c r="L140" i="5"/>
  <c r="M140" i="5" a="1"/>
  <c r="M140" i="5" s="1"/>
  <c r="N140" i="5" a="1"/>
  <c r="N140" i="5" s="1"/>
  <c r="O140" i="5"/>
  <c r="M141" i="5" a="1"/>
  <c r="M141" i="5" s="1"/>
  <c r="L141" i="5" s="1"/>
  <c r="N141" i="5" a="1"/>
  <c r="N141" i="5"/>
  <c r="O141" i="5"/>
  <c r="M142" i="5" a="1"/>
  <c r="M142" i="5" s="1"/>
  <c r="N142" i="5" a="1"/>
  <c r="N142" i="5" s="1"/>
  <c r="O142" i="5"/>
  <c r="M143" i="5" a="1"/>
  <c r="M143" i="5" s="1"/>
  <c r="N143" i="5" a="1"/>
  <c r="N143" i="5"/>
  <c r="L143" i="5" s="1"/>
  <c r="O143" i="5"/>
  <c r="L144" i="5"/>
  <c r="K144" i="5" s="1"/>
  <c r="I144" i="5" s="1"/>
  <c r="M144" i="5" a="1"/>
  <c r="M144" i="5" s="1"/>
  <c r="N144" i="5" a="1"/>
  <c r="N144" i="5"/>
  <c r="O144" i="5"/>
  <c r="M145" i="5" a="1"/>
  <c r="M145" i="5" s="1"/>
  <c r="N145" i="5" a="1"/>
  <c r="N145" i="5" s="1"/>
  <c r="O145" i="5"/>
  <c r="M146" i="5" a="1"/>
  <c r="M146" i="5" s="1"/>
  <c r="N146" i="5" a="1"/>
  <c r="N146" i="5" s="1"/>
  <c r="L146" i="5" s="1"/>
  <c r="O146" i="5"/>
  <c r="M147" i="5" a="1"/>
  <c r="M147" i="5" s="1"/>
  <c r="L147" i="5" s="1"/>
  <c r="N147" i="5" a="1"/>
  <c r="N147" i="5"/>
  <c r="O147" i="5"/>
  <c r="M148" i="5" a="1"/>
  <c r="M148" i="5" s="1"/>
  <c r="N148" i="5" a="1"/>
  <c r="N148" i="5" s="1"/>
  <c r="O148" i="5"/>
  <c r="M149" i="5" a="1"/>
  <c r="M149" i="5" s="1"/>
  <c r="N149" i="5" a="1"/>
  <c r="N149" i="5"/>
  <c r="L149" i="5" s="1"/>
  <c r="O149" i="5"/>
  <c r="M150" i="5" a="1"/>
  <c r="M150" i="5" s="1"/>
  <c r="N150" i="5" a="1"/>
  <c r="N150" i="5"/>
  <c r="O150" i="5"/>
  <c r="L150" i="5" s="1"/>
  <c r="M151" i="5" a="1"/>
  <c r="M151" i="5" s="1"/>
  <c r="N151" i="5" a="1"/>
  <c r="N151" i="5"/>
  <c r="O151" i="5"/>
  <c r="M152" i="5" a="1"/>
  <c r="M152" i="5" s="1"/>
  <c r="L152" i="5" s="1"/>
  <c r="N152" i="5" a="1"/>
  <c r="N152" i="5"/>
  <c r="O152" i="5"/>
  <c r="M153" i="5" a="1"/>
  <c r="M153" i="5" s="1"/>
  <c r="L153" i="5" s="1"/>
  <c r="N153" i="5" a="1"/>
  <c r="N153" i="5"/>
  <c r="O153" i="5"/>
  <c r="M154" i="5" a="1"/>
  <c r="M154" i="5" s="1"/>
  <c r="N154" i="5" a="1"/>
  <c r="N154" i="5"/>
  <c r="O154" i="5"/>
  <c r="M155" i="5" a="1"/>
  <c r="M155" i="5" s="1"/>
  <c r="N155" i="5" a="1"/>
  <c r="N155" i="5" s="1"/>
  <c r="O155" i="5"/>
  <c r="M156" i="5" a="1"/>
  <c r="M156" i="5" s="1"/>
  <c r="N156" i="5" a="1"/>
  <c r="N156" i="5" s="1"/>
  <c r="O156" i="5"/>
  <c r="M157" i="5" a="1"/>
  <c r="M157" i="5" s="1"/>
  <c r="N157" i="5" a="1"/>
  <c r="N157" i="5" s="1"/>
  <c r="O157" i="5"/>
  <c r="M158" i="5" a="1"/>
  <c r="M158" i="5" s="1"/>
  <c r="N158" i="5" a="1"/>
  <c r="N158" i="5" s="1"/>
  <c r="O158" i="5"/>
  <c r="M159" i="5" a="1"/>
  <c r="M159" i="5" s="1"/>
  <c r="N159" i="5" a="1"/>
  <c r="N159" i="5" s="1"/>
  <c r="O159" i="5"/>
  <c r="M160" i="5" a="1"/>
  <c r="M160" i="5" s="1"/>
  <c r="N160" i="5" a="1"/>
  <c r="N160" i="5" s="1"/>
  <c r="O160" i="5"/>
  <c r="M161" i="5" a="1"/>
  <c r="M161" i="5" s="1"/>
  <c r="N161" i="5" a="1"/>
  <c r="N161" i="5" s="1"/>
  <c r="O161" i="5"/>
  <c r="M162" i="5" a="1"/>
  <c r="M162" i="5" s="1"/>
  <c r="N162" i="5" a="1"/>
  <c r="N162" i="5" s="1"/>
  <c r="O162" i="5"/>
  <c r="M163" i="5" a="1"/>
  <c r="M163" i="5" s="1"/>
  <c r="N163" i="5" a="1"/>
  <c r="N163" i="5" s="1"/>
  <c r="O163" i="5"/>
  <c r="M164" i="5" a="1"/>
  <c r="M164" i="5" s="1"/>
  <c r="N164" i="5" a="1"/>
  <c r="N164" i="5" s="1"/>
  <c r="O164" i="5"/>
  <c r="M165" i="5" a="1"/>
  <c r="M165" i="5" s="1"/>
  <c r="N165" i="5" a="1"/>
  <c r="N165" i="5" s="1"/>
  <c r="O165" i="5"/>
  <c r="M166" i="5" a="1"/>
  <c r="M166" i="5" s="1"/>
  <c r="N166" i="5" a="1"/>
  <c r="N166" i="5" s="1"/>
  <c r="O166" i="5"/>
  <c r="M167" i="5" a="1"/>
  <c r="M167" i="5" s="1"/>
  <c r="N167" i="5" a="1"/>
  <c r="N167" i="5" s="1"/>
  <c r="O167" i="5"/>
  <c r="M168" i="5" a="1"/>
  <c r="M168" i="5" s="1"/>
  <c r="N168" i="5" a="1"/>
  <c r="N168" i="5" s="1"/>
  <c r="O168" i="5"/>
  <c r="M169" i="5" a="1"/>
  <c r="M169" i="5" s="1"/>
  <c r="N169" i="5" a="1"/>
  <c r="N169" i="5" s="1"/>
  <c r="O169" i="5"/>
  <c r="M170" i="5" a="1"/>
  <c r="M170" i="5" s="1"/>
  <c r="N170" i="5" a="1"/>
  <c r="N170" i="5" s="1"/>
  <c r="O170" i="5"/>
  <c r="M171" i="5" a="1"/>
  <c r="M171" i="5" s="1"/>
  <c r="N171" i="5" a="1"/>
  <c r="N171" i="5" s="1"/>
  <c r="O171" i="5"/>
  <c r="M172" i="5" a="1"/>
  <c r="M172" i="5" s="1"/>
  <c r="N172" i="5" a="1"/>
  <c r="N172" i="5" s="1"/>
  <c r="O172" i="5"/>
  <c r="M173" i="5" a="1"/>
  <c r="M173" i="5" s="1"/>
  <c r="N173" i="5" a="1"/>
  <c r="N173" i="5" s="1"/>
  <c r="O173" i="5"/>
  <c r="M174" i="5" a="1"/>
  <c r="M174" i="5" s="1"/>
  <c r="N174" i="5" a="1"/>
  <c r="N174" i="5" s="1"/>
  <c r="O174" i="5"/>
  <c r="M175" i="5" a="1"/>
  <c r="M175" i="5" s="1"/>
  <c r="N175" i="5" a="1"/>
  <c r="N175" i="5" s="1"/>
  <c r="O175" i="5"/>
  <c r="M176" i="5" a="1"/>
  <c r="M176" i="5" s="1"/>
  <c r="N176" i="5" a="1"/>
  <c r="N176" i="5" s="1"/>
  <c r="O176" i="5"/>
  <c r="M177" i="5" a="1"/>
  <c r="M177" i="5" s="1"/>
  <c r="N177" i="5" a="1"/>
  <c r="N177" i="5" s="1"/>
  <c r="O177" i="5"/>
  <c r="M178" i="5" a="1"/>
  <c r="M178" i="5" s="1"/>
  <c r="N178" i="5" a="1"/>
  <c r="N178" i="5" s="1"/>
  <c r="O178" i="5"/>
  <c r="M179" i="5" a="1"/>
  <c r="M179" i="5" s="1"/>
  <c r="N179" i="5" a="1"/>
  <c r="N179" i="5" s="1"/>
  <c r="O179" i="5"/>
  <c r="M180" i="5" a="1"/>
  <c r="M180" i="5" s="1"/>
  <c r="N180" i="5" a="1"/>
  <c r="N180" i="5" s="1"/>
  <c r="O180" i="5"/>
  <c r="M181" i="5" a="1"/>
  <c r="M181" i="5" s="1"/>
  <c r="N181" i="5" a="1"/>
  <c r="N181" i="5" s="1"/>
  <c r="O181" i="5"/>
  <c r="M182" i="5" a="1"/>
  <c r="M182" i="5" s="1"/>
  <c r="N182" i="5" a="1"/>
  <c r="N182" i="5" s="1"/>
  <c r="O182" i="5"/>
  <c r="M183" i="5" a="1"/>
  <c r="M183" i="5" s="1"/>
  <c r="N183" i="5" a="1"/>
  <c r="N183" i="5" s="1"/>
  <c r="O183" i="5"/>
  <c r="M184" i="5" a="1"/>
  <c r="M184" i="5" s="1"/>
  <c r="N184" i="5" a="1"/>
  <c r="N184" i="5" s="1"/>
  <c r="O184" i="5"/>
  <c r="M185" i="5" a="1"/>
  <c r="M185" i="5" s="1"/>
  <c r="N185" i="5" a="1"/>
  <c r="N185" i="5" s="1"/>
  <c r="O185" i="5"/>
  <c r="M186" i="5" a="1"/>
  <c r="M186" i="5" s="1"/>
  <c r="N186" i="5" a="1"/>
  <c r="N186" i="5" s="1"/>
  <c r="O186" i="5"/>
  <c r="M187" i="5" a="1"/>
  <c r="M187" i="5" s="1"/>
  <c r="N187" i="5" a="1"/>
  <c r="N187" i="5" s="1"/>
  <c r="O187" i="5"/>
  <c r="M188" i="5" a="1"/>
  <c r="M188" i="5" s="1"/>
  <c r="N188" i="5" a="1"/>
  <c r="N188" i="5" s="1"/>
  <c r="O188" i="5"/>
  <c r="M189" i="5" a="1"/>
  <c r="M189" i="5" s="1"/>
  <c r="N189" i="5" a="1"/>
  <c r="N189" i="5" s="1"/>
  <c r="O189" i="5"/>
  <c r="M190" i="5" a="1"/>
  <c r="M190" i="5" s="1"/>
  <c r="N190" i="5" a="1"/>
  <c r="N190" i="5" s="1"/>
  <c r="O190" i="5"/>
  <c r="M191" i="5" a="1"/>
  <c r="M191" i="5" s="1"/>
  <c r="N191" i="5" a="1"/>
  <c r="N191" i="5" s="1"/>
  <c r="O191" i="5"/>
  <c r="M192" i="5" a="1"/>
  <c r="M192" i="5" s="1"/>
  <c r="N192" i="5" a="1"/>
  <c r="N192" i="5" s="1"/>
  <c r="O192" i="5"/>
  <c r="M193" i="5" a="1"/>
  <c r="M193" i="5" s="1"/>
  <c r="N193" i="5" a="1"/>
  <c r="N193" i="5" s="1"/>
  <c r="O193" i="5"/>
  <c r="M194" i="5" a="1"/>
  <c r="M194" i="5" s="1"/>
  <c r="N194" i="5" a="1"/>
  <c r="N194" i="5" s="1"/>
  <c r="O194" i="5"/>
  <c r="M195" i="5" a="1"/>
  <c r="M195" i="5" s="1"/>
  <c r="N195" i="5" a="1"/>
  <c r="N195" i="5" s="1"/>
  <c r="O195" i="5"/>
  <c r="M196" i="5" a="1"/>
  <c r="M196" i="5" s="1"/>
  <c r="N196" i="5" a="1"/>
  <c r="N196" i="5" s="1"/>
  <c r="O196" i="5"/>
  <c r="L197" i="5"/>
  <c r="M197" i="5" a="1"/>
  <c r="M197" i="5" s="1"/>
  <c r="N197" i="5" a="1"/>
  <c r="N197" i="5" s="1"/>
  <c r="O197" i="5"/>
  <c r="M198" i="5" a="1"/>
  <c r="M198" i="5" s="1"/>
  <c r="N198" i="5" a="1"/>
  <c r="N198" i="5" s="1"/>
  <c r="L198" i="5" s="1"/>
  <c r="K198" i="5" s="1"/>
  <c r="I198" i="5" s="1"/>
  <c r="O198" i="5"/>
  <c r="M199" i="5" a="1"/>
  <c r="M199" i="5" s="1"/>
  <c r="N199" i="5" a="1"/>
  <c r="N199" i="5" s="1"/>
  <c r="O199" i="5"/>
  <c r="L200" i="5"/>
  <c r="M200" i="5" a="1"/>
  <c r="M200" i="5" s="1"/>
  <c r="N200" i="5" a="1"/>
  <c r="N200" i="5" s="1"/>
  <c r="O200" i="5"/>
  <c r="M201" i="5" a="1"/>
  <c r="M201" i="5" s="1"/>
  <c r="N201" i="5" a="1"/>
  <c r="N201" i="5" s="1"/>
  <c r="L201" i="5" s="1"/>
  <c r="O201" i="5"/>
  <c r="M202" i="5" a="1"/>
  <c r="M202" i="5" s="1"/>
  <c r="L202" i="5" s="1"/>
  <c r="N202" i="5" a="1"/>
  <c r="N202" i="5" s="1"/>
  <c r="O202" i="5"/>
  <c r="L203" i="5"/>
  <c r="M203" i="5" a="1"/>
  <c r="M203" i="5" s="1"/>
  <c r="N203" i="5" a="1"/>
  <c r="N203" i="5" s="1"/>
  <c r="O203" i="5"/>
  <c r="M204" i="5" a="1"/>
  <c r="M204" i="5" s="1"/>
  <c r="N204" i="5" a="1"/>
  <c r="N204" i="5" s="1"/>
  <c r="L204" i="5" s="1"/>
  <c r="O204" i="5"/>
  <c r="M205" i="5" a="1"/>
  <c r="M205" i="5" s="1"/>
  <c r="L205" i="5" s="1"/>
  <c r="N205" i="5" a="1"/>
  <c r="N205" i="5" s="1"/>
  <c r="O205" i="5"/>
  <c r="M206" i="5" a="1"/>
  <c r="M206" i="5" s="1"/>
  <c r="N206" i="5" a="1"/>
  <c r="N206" i="5" s="1"/>
  <c r="O206" i="5"/>
  <c r="L206" i="5" s="1"/>
  <c r="L207" i="5"/>
  <c r="M207" i="5" a="1"/>
  <c r="M207" i="5" s="1"/>
  <c r="N207" i="5" a="1"/>
  <c r="N207" i="5" s="1"/>
  <c r="O207" i="5"/>
  <c r="M208" i="5" a="1"/>
  <c r="M208" i="5" s="1"/>
  <c r="L208" i="5" s="1"/>
  <c r="N208" i="5" a="1"/>
  <c r="N208" i="5" s="1"/>
  <c r="O208" i="5"/>
  <c r="M209" i="5" a="1"/>
  <c r="M209" i="5" s="1"/>
  <c r="N209" i="5" a="1"/>
  <c r="N209" i="5" s="1"/>
  <c r="O209" i="5"/>
  <c r="L209" i="5" s="1"/>
  <c r="K209" i="5" s="1"/>
  <c r="I209" i="5" s="1"/>
  <c r="L210" i="5"/>
  <c r="M210" i="5" a="1"/>
  <c r="M210" i="5" s="1"/>
  <c r="N210" i="5" a="1"/>
  <c r="N210" i="5" s="1"/>
  <c r="O210" i="5"/>
  <c r="M211" i="5" a="1"/>
  <c r="M211" i="5" s="1"/>
  <c r="N211" i="5" a="1"/>
  <c r="N211" i="5" s="1"/>
  <c r="O211" i="5"/>
  <c r="M212" i="5" a="1"/>
  <c r="M212" i="5" s="1"/>
  <c r="N212" i="5" a="1"/>
  <c r="N212" i="5" s="1"/>
  <c r="O212" i="5"/>
  <c r="L212" i="5" s="1"/>
  <c r="L213" i="5"/>
  <c r="M213" i="5" a="1"/>
  <c r="M213" i="5"/>
  <c r="N213" i="5" a="1"/>
  <c r="N213" i="5" s="1"/>
  <c r="O213" i="5"/>
  <c r="M214" i="5" a="1"/>
  <c r="M214" i="5" s="1"/>
  <c r="N214" i="5" a="1"/>
  <c r="N214" i="5" s="1"/>
  <c r="O214" i="5"/>
  <c r="M215" i="5" a="1"/>
  <c r="M215" i="5"/>
  <c r="N215" i="5" a="1"/>
  <c r="N215" i="5" s="1"/>
  <c r="O215" i="5"/>
  <c r="M216" i="5" a="1"/>
  <c r="M216" i="5"/>
  <c r="L216" i="5" s="1"/>
  <c r="N216" i="5" a="1"/>
  <c r="N216" i="5" s="1"/>
  <c r="O216" i="5"/>
  <c r="M217" i="5" a="1"/>
  <c r="M217" i="5" s="1"/>
  <c r="N217" i="5" a="1"/>
  <c r="N217" i="5" s="1"/>
  <c r="O217" i="5"/>
  <c r="M218" i="5" a="1"/>
  <c r="M218" i="5"/>
  <c r="N218" i="5" a="1"/>
  <c r="N218" i="5" s="1"/>
  <c r="O218" i="5"/>
  <c r="M219" i="5" a="1"/>
  <c r="M219" i="5"/>
  <c r="N219" i="5" a="1"/>
  <c r="N219" i="5" s="1"/>
  <c r="L219" i="5" s="1"/>
  <c r="O219" i="5"/>
  <c r="M220" i="5" a="1"/>
  <c r="M220" i="5" s="1"/>
  <c r="L220" i="5" s="1"/>
  <c r="N220" i="5" a="1"/>
  <c r="N220" i="5" s="1"/>
  <c r="O220" i="5"/>
  <c r="M221" i="5" a="1"/>
  <c r="M221" i="5" s="1"/>
  <c r="L221" i="5" s="1"/>
  <c r="N221" i="5" a="1"/>
  <c r="N221" i="5" s="1"/>
  <c r="O221" i="5"/>
  <c r="M222" i="5" a="1"/>
  <c r="M222" i="5"/>
  <c r="L222" i="5" s="1"/>
  <c r="N222" i="5" a="1"/>
  <c r="N222" i="5" s="1"/>
  <c r="O222" i="5"/>
  <c r="M223" i="5" a="1"/>
  <c r="M223" i="5" s="1"/>
  <c r="N223" i="5" a="1"/>
  <c r="N223" i="5" s="1"/>
  <c r="O223" i="5"/>
  <c r="M224" i="5" a="1"/>
  <c r="M224" i="5" s="1"/>
  <c r="N224" i="5" a="1"/>
  <c r="N224" i="5"/>
  <c r="O224" i="5"/>
  <c r="L225" i="5"/>
  <c r="M225" i="5" a="1"/>
  <c r="M225" i="5" s="1"/>
  <c r="N225" i="5" a="1"/>
  <c r="N225" i="5"/>
  <c r="O225" i="5"/>
  <c r="L226" i="5"/>
  <c r="M226" i="5" a="1"/>
  <c r="M226" i="5" s="1"/>
  <c r="N226" i="5" a="1"/>
  <c r="N226" i="5" s="1"/>
  <c r="O226" i="5"/>
  <c r="M227" i="5" a="1"/>
  <c r="M227" i="5" s="1"/>
  <c r="N227" i="5" a="1"/>
  <c r="N227" i="5" s="1"/>
  <c r="O227" i="5"/>
  <c r="M228" i="5" a="1"/>
  <c r="M228" i="5" s="1"/>
  <c r="N228" i="5" a="1"/>
  <c r="N228" i="5" s="1"/>
  <c r="O228" i="5"/>
  <c r="M229" i="5" a="1"/>
  <c r="M229" i="5" s="1"/>
  <c r="N229" i="5" a="1"/>
  <c r="N229" i="5" s="1"/>
  <c r="O229" i="5"/>
  <c r="M230" i="5" a="1"/>
  <c r="M230" i="5" s="1"/>
  <c r="N230" i="5" a="1"/>
  <c r="N230" i="5"/>
  <c r="O230" i="5"/>
  <c r="M231" i="5" a="1"/>
  <c r="M231" i="5" s="1"/>
  <c r="N231" i="5" a="1"/>
  <c r="N231" i="5"/>
  <c r="O231" i="5"/>
  <c r="L231" i="5" s="1"/>
  <c r="L232" i="5"/>
  <c r="M232" i="5" a="1"/>
  <c r="M232" i="5" s="1"/>
  <c r="N232" i="5" a="1"/>
  <c r="N232" i="5" s="1"/>
  <c r="O232" i="5"/>
  <c r="M233" i="5" a="1"/>
  <c r="M233" i="5" s="1"/>
  <c r="L233" i="5" s="1"/>
  <c r="N233" i="5" a="1"/>
  <c r="N233" i="5" s="1"/>
  <c r="O233" i="5"/>
  <c r="M234" i="5" a="1"/>
  <c r="M234" i="5" s="1"/>
  <c r="L234" i="5" s="1"/>
  <c r="N234" i="5" a="1"/>
  <c r="N234" i="5"/>
  <c r="O234" i="5"/>
  <c r="M235" i="5" a="1"/>
  <c r="M235" i="5" s="1"/>
  <c r="N235" i="5" a="1"/>
  <c r="N235" i="5" s="1"/>
  <c r="L235" i="5" s="1"/>
  <c r="O235" i="5"/>
  <c r="M236" i="5" a="1"/>
  <c r="M236" i="5" s="1"/>
  <c r="N236" i="5" a="1"/>
  <c r="N236" i="5"/>
  <c r="L236" i="5" s="1"/>
  <c r="O236" i="5"/>
  <c r="M237" i="5" a="1"/>
  <c r="M237" i="5" s="1"/>
  <c r="N237" i="5" a="1"/>
  <c r="N237" i="5" s="1"/>
  <c r="O237" i="5"/>
  <c r="L237" i="5" s="1"/>
  <c r="L238" i="5"/>
  <c r="M238" i="5" a="1"/>
  <c r="M238" i="5" s="1"/>
  <c r="N238" i="5" a="1"/>
  <c r="N238" i="5" s="1"/>
  <c r="O238" i="5"/>
  <c r="M239" i="5" a="1"/>
  <c r="M239" i="5" s="1"/>
  <c r="N239" i="5" a="1"/>
  <c r="N239" i="5" s="1"/>
  <c r="O239" i="5"/>
  <c r="M240" i="5" a="1"/>
  <c r="M240" i="5" s="1"/>
  <c r="N240" i="5" a="1"/>
  <c r="N240" i="5" s="1"/>
  <c r="O240" i="5"/>
  <c r="M241" i="5" a="1"/>
  <c r="M241" i="5" s="1"/>
  <c r="N241" i="5" a="1"/>
  <c r="N241" i="5" s="1"/>
  <c r="O241" i="5"/>
  <c r="M242" i="5" a="1"/>
  <c r="M242" i="5" s="1"/>
  <c r="N242" i="5" a="1"/>
  <c r="N242" i="5"/>
  <c r="L242" i="5" s="1"/>
  <c r="O242" i="5"/>
  <c r="M243" i="5" a="1"/>
  <c r="M243" i="5" s="1"/>
  <c r="N243" i="5" a="1"/>
  <c r="N243" i="5" s="1"/>
  <c r="O243" i="5"/>
  <c r="L243" i="5" s="1"/>
  <c r="L244" i="5"/>
  <c r="M244" i="5" a="1"/>
  <c r="M244" i="5" s="1"/>
  <c r="N244" i="5" a="1"/>
  <c r="N244" i="5" s="1"/>
  <c r="O244" i="5"/>
  <c r="M245" i="5" a="1"/>
  <c r="M245" i="5" s="1"/>
  <c r="N245" i="5" a="1"/>
  <c r="N245" i="5" s="1"/>
  <c r="O245" i="5"/>
  <c r="M246" i="5" a="1"/>
  <c r="M246" i="5" s="1"/>
  <c r="N246" i="5" a="1"/>
  <c r="N246" i="5" s="1"/>
  <c r="O246" i="5"/>
  <c r="M247" i="5" a="1"/>
  <c r="M247" i="5" s="1"/>
  <c r="N247" i="5" a="1"/>
  <c r="N247" i="5" s="1"/>
  <c r="L247" i="5" s="1"/>
  <c r="O247" i="5"/>
  <c r="M248" i="5" a="1"/>
  <c r="M248" i="5" s="1"/>
  <c r="N248" i="5" a="1"/>
  <c r="N248" i="5"/>
  <c r="L248" i="5" s="1"/>
  <c r="K248" i="5" s="1"/>
  <c r="I248" i="5" s="1"/>
  <c r="O248" i="5"/>
  <c r="M249" i="5" a="1"/>
  <c r="M249" i="5" s="1"/>
  <c r="N249" i="5" a="1"/>
  <c r="N249" i="5" s="1"/>
  <c r="O249" i="5"/>
  <c r="L249" i="5" s="1"/>
  <c r="L250" i="5"/>
  <c r="M250" i="5" a="1"/>
  <c r="M250" i="5" s="1"/>
  <c r="N250" i="5" a="1"/>
  <c r="N250" i="5" s="1"/>
  <c r="O250" i="5"/>
  <c r="M251" i="5" a="1"/>
  <c r="M251" i="5" s="1"/>
  <c r="N251" i="5" a="1"/>
  <c r="N251" i="5" s="1"/>
  <c r="O251" i="5"/>
  <c r="M252" i="5" a="1"/>
  <c r="M252" i="5" s="1"/>
  <c r="N252" i="5" a="1"/>
  <c r="N252" i="5" s="1"/>
  <c r="O252" i="5"/>
  <c r="M253" i="5" a="1"/>
  <c r="M253" i="5" s="1"/>
  <c r="N253" i="5" a="1"/>
  <c r="N253" i="5" s="1"/>
  <c r="O253" i="5"/>
  <c r="M254" i="5" a="1"/>
  <c r="M254" i="5" s="1"/>
  <c r="N254" i="5" a="1"/>
  <c r="N254" i="5"/>
  <c r="L254" i="5" s="1"/>
  <c r="O254" i="5"/>
  <c r="M255" i="5" a="1"/>
  <c r="M255" i="5" s="1"/>
  <c r="N255" i="5" a="1"/>
  <c r="N255" i="5" s="1"/>
  <c r="O255" i="5"/>
  <c r="L255" i="5" s="1"/>
  <c r="K255" i="5" s="1"/>
  <c r="I255" i="5" s="1"/>
  <c r="L256" i="5"/>
  <c r="M256" i="5" a="1"/>
  <c r="M256" i="5" s="1"/>
  <c r="N256" i="5" a="1"/>
  <c r="N256" i="5" s="1"/>
  <c r="O256" i="5"/>
  <c r="M257" i="5" a="1"/>
  <c r="M257" i="5" s="1"/>
  <c r="N257" i="5" a="1"/>
  <c r="N257" i="5" s="1"/>
  <c r="O257" i="5"/>
  <c r="M258" i="5" a="1"/>
  <c r="M258" i="5" s="1"/>
  <c r="N258" i="5" a="1"/>
  <c r="N258" i="5" s="1"/>
  <c r="O258" i="5"/>
  <c r="M259" i="5" a="1"/>
  <c r="M259" i="5" s="1"/>
  <c r="N259" i="5" a="1"/>
  <c r="N259" i="5" s="1"/>
  <c r="O259" i="5"/>
  <c r="M260" i="5" a="1"/>
  <c r="M260" i="5" s="1"/>
  <c r="N260" i="5" a="1"/>
  <c r="N260" i="5"/>
  <c r="O260" i="5"/>
  <c r="M261" i="5" a="1"/>
  <c r="M261" i="5" s="1"/>
  <c r="N261" i="5" a="1"/>
  <c r="N261" i="5" s="1"/>
  <c r="O261" i="5"/>
  <c r="L261" i="5" s="1"/>
  <c r="L262" i="5"/>
  <c r="M262" i="5" a="1"/>
  <c r="M262" i="5" s="1"/>
  <c r="N262" i="5" a="1"/>
  <c r="N262" i="5" s="1"/>
  <c r="O262" i="5"/>
  <c r="M263" i="5" a="1"/>
  <c r="M263" i="5" s="1"/>
  <c r="N263" i="5" a="1"/>
  <c r="N263" i="5" s="1"/>
  <c r="O263" i="5"/>
  <c r="M264" i="5" a="1"/>
  <c r="M264" i="5" s="1"/>
  <c r="N264" i="5" a="1"/>
  <c r="N264" i="5" s="1"/>
  <c r="O264" i="5"/>
  <c r="M265" i="5" a="1"/>
  <c r="M265" i="5" s="1"/>
  <c r="N265" i="5" a="1"/>
  <c r="N265" i="5" s="1"/>
  <c r="L265" i="5" s="1"/>
  <c r="O265" i="5"/>
  <c r="M266" i="5" a="1"/>
  <c r="M266" i="5" s="1"/>
  <c r="N266" i="5" a="1"/>
  <c r="N266" i="5"/>
  <c r="O266" i="5"/>
  <c r="M267" i="5" a="1"/>
  <c r="M267" i="5" s="1"/>
  <c r="N267" i="5" a="1"/>
  <c r="N267" i="5" s="1"/>
  <c r="O267" i="5"/>
  <c r="L267" i="5" s="1"/>
  <c r="L268" i="5"/>
  <c r="M268" i="5" a="1"/>
  <c r="M268" i="5" s="1"/>
  <c r="N268" i="5" a="1"/>
  <c r="N268" i="5" s="1"/>
  <c r="O268" i="5"/>
  <c r="M269" i="5" a="1"/>
  <c r="M269" i="5" s="1"/>
  <c r="N269" i="5" a="1"/>
  <c r="N269" i="5" s="1"/>
  <c r="O269" i="5"/>
  <c r="M270" i="5" a="1"/>
  <c r="M270" i="5" s="1"/>
  <c r="N270" i="5" a="1"/>
  <c r="N270" i="5" s="1"/>
  <c r="O270" i="5"/>
  <c r="M271" i="5" a="1"/>
  <c r="M271" i="5" s="1"/>
  <c r="N271" i="5" a="1"/>
  <c r="N271" i="5" s="1"/>
  <c r="L271" i="5" s="1"/>
  <c r="O271" i="5"/>
  <c r="M272" i="5" a="1"/>
  <c r="M272" i="5" s="1"/>
  <c r="N272" i="5" a="1"/>
  <c r="N272" i="5"/>
  <c r="O272" i="5"/>
  <c r="M273" i="5" a="1"/>
  <c r="M273" i="5"/>
  <c r="N273" i="5" a="1"/>
  <c r="N273" i="5"/>
  <c r="L273" i="5" s="1"/>
  <c r="O273" i="5"/>
  <c r="M274" i="5" a="1"/>
  <c r="M274" i="5" s="1"/>
  <c r="N274" i="5" a="1"/>
  <c r="N274" i="5"/>
  <c r="O274" i="5"/>
  <c r="M275" i="5" a="1"/>
  <c r="M275" i="5" s="1"/>
  <c r="N275" i="5" a="1"/>
  <c r="N275" i="5"/>
  <c r="O275" i="5"/>
  <c r="L275" i="5" s="1"/>
  <c r="L276" i="5"/>
  <c r="M276" i="5" a="1"/>
  <c r="M276" i="5" s="1"/>
  <c r="N276" i="5" a="1"/>
  <c r="N276" i="5"/>
  <c r="O276" i="5"/>
  <c r="M277" i="5" a="1"/>
  <c r="M277" i="5" s="1"/>
  <c r="L277" i="5" s="1"/>
  <c r="K277" i="5" s="1"/>
  <c r="I277" i="5" s="1"/>
  <c r="N277" i="5" a="1"/>
  <c r="N277" i="5"/>
  <c r="O277" i="5"/>
  <c r="M278" i="5" a="1"/>
  <c r="M278" i="5" s="1"/>
  <c r="L278" i="5" s="1"/>
  <c r="N278" i="5" a="1"/>
  <c r="N278" i="5"/>
  <c r="O278" i="5"/>
  <c r="M279" i="5" a="1"/>
  <c r="M279" i="5" s="1"/>
  <c r="N279" i="5" a="1"/>
  <c r="N279" i="5"/>
  <c r="L279" i="5" s="1"/>
  <c r="O279" i="5"/>
  <c r="M280" i="5" a="1"/>
  <c r="M280" i="5" s="1"/>
  <c r="N280" i="5" a="1"/>
  <c r="N280" i="5"/>
  <c r="O280" i="5"/>
  <c r="M281" i="5" a="1"/>
  <c r="M281" i="5" s="1"/>
  <c r="N281" i="5" a="1"/>
  <c r="N281" i="5"/>
  <c r="O281" i="5"/>
  <c r="L281" i="5" s="1"/>
  <c r="L282" i="5"/>
  <c r="M282" i="5" a="1"/>
  <c r="M282" i="5" s="1"/>
  <c r="N282" i="5" a="1"/>
  <c r="N282" i="5"/>
  <c r="O282" i="5"/>
  <c r="L283" i="5"/>
  <c r="M283" i="5" a="1"/>
  <c r="M283" i="5" s="1"/>
  <c r="N283" i="5" a="1"/>
  <c r="N283" i="5" s="1"/>
  <c r="O283" i="5"/>
  <c r="M284" i="5" a="1"/>
  <c r="M284" i="5" s="1"/>
  <c r="N284" i="5" a="1"/>
  <c r="N284" i="5" s="1"/>
  <c r="O284" i="5"/>
  <c r="M285" i="5" a="1"/>
  <c r="M285" i="5" s="1"/>
  <c r="N285" i="5" a="1"/>
  <c r="N285" i="5" s="1"/>
  <c r="L285" i="5" s="1"/>
  <c r="K285" i="5" s="1"/>
  <c r="I285" i="5" s="1"/>
  <c r="O285" i="5"/>
  <c r="M286" i="5" a="1"/>
  <c r="M286" i="5" s="1"/>
  <c r="N286" i="5" a="1"/>
  <c r="N286" i="5"/>
  <c r="O286" i="5"/>
  <c r="M287" i="5" a="1"/>
  <c r="M287" i="5" s="1"/>
  <c r="N287" i="5" a="1"/>
  <c r="N287" i="5" s="1"/>
  <c r="O287" i="5"/>
  <c r="L288" i="5"/>
  <c r="M288" i="5" a="1"/>
  <c r="M288" i="5" s="1"/>
  <c r="N288" i="5" a="1"/>
  <c r="N288" i="5" s="1"/>
  <c r="O288" i="5"/>
  <c r="M289" i="5" a="1"/>
  <c r="M289" i="5" s="1"/>
  <c r="N289" i="5" a="1"/>
  <c r="N289" i="5" s="1"/>
  <c r="O289" i="5"/>
  <c r="M290" i="5" a="1"/>
  <c r="M290" i="5" s="1"/>
  <c r="L290" i="5" s="1"/>
  <c r="N290" i="5" a="1"/>
  <c r="N290" i="5" s="1"/>
  <c r="O290" i="5"/>
  <c r="M291" i="5" a="1"/>
  <c r="M291" i="5" s="1"/>
  <c r="N291" i="5" a="1"/>
  <c r="N291" i="5" s="1"/>
  <c r="L291" i="5" s="1"/>
  <c r="O291" i="5"/>
  <c r="M292" i="5" a="1"/>
  <c r="M292" i="5" s="1"/>
  <c r="N292" i="5" a="1"/>
  <c r="N292" i="5"/>
  <c r="L292" i="5" s="1"/>
  <c r="K292" i="5" s="1"/>
  <c r="I292" i="5" s="1"/>
  <c r="O292" i="5"/>
  <c r="M293" i="5" a="1"/>
  <c r="M293" i="5" s="1"/>
  <c r="N293" i="5" a="1"/>
  <c r="N293" i="5" s="1"/>
  <c r="L293" i="5" s="1"/>
  <c r="O293" i="5"/>
  <c r="M294" i="5" a="1"/>
  <c r="M294" i="5" s="1"/>
  <c r="N294" i="5" a="1"/>
  <c r="N294" i="5" s="1"/>
  <c r="L294" i="5" s="1"/>
  <c r="O294" i="5"/>
  <c r="M295" i="5" a="1"/>
  <c r="M295" i="5" s="1"/>
  <c r="N295" i="5" a="1"/>
  <c r="N295" i="5" s="1"/>
  <c r="L295" i="5" s="1"/>
  <c r="O295" i="5"/>
  <c r="M296" i="5" a="1"/>
  <c r="M296" i="5" s="1"/>
  <c r="L296" i="5" s="1"/>
  <c r="N296" i="5" a="1"/>
  <c r="N296" i="5" s="1"/>
  <c r="O296" i="5"/>
  <c r="M297" i="5" a="1"/>
  <c r="M297" i="5" s="1"/>
  <c r="N297" i="5" a="1"/>
  <c r="N297" i="5"/>
  <c r="L297" i="5" s="1"/>
  <c r="O297" i="5"/>
  <c r="M298" i="5" a="1"/>
  <c r="M298" i="5" s="1"/>
  <c r="N298" i="5" a="1"/>
  <c r="N298" i="5"/>
  <c r="O298" i="5"/>
  <c r="M299" i="5" a="1"/>
  <c r="M299" i="5" s="1"/>
  <c r="N299" i="5" a="1"/>
  <c r="N299" i="5" s="1"/>
  <c r="L299" i="5" s="1"/>
  <c r="O299" i="5"/>
  <c r="M300" i="5" a="1"/>
  <c r="M300" i="5" s="1"/>
  <c r="N300" i="5" a="1"/>
  <c r="N300" i="5" s="1"/>
  <c r="L300" i="5" s="1"/>
  <c r="O300" i="5"/>
  <c r="L301" i="5"/>
  <c r="M301" i="5" a="1"/>
  <c r="M301" i="5" s="1"/>
  <c r="N301" i="5" a="1"/>
  <c r="N301" i="5" s="1"/>
  <c r="O301" i="5"/>
  <c r="M302" i="5" a="1"/>
  <c r="M302" i="5" s="1"/>
  <c r="N302" i="5" a="1"/>
  <c r="N302" i="5" s="1"/>
  <c r="O302" i="5"/>
  <c r="M303" i="5" a="1"/>
  <c r="M303" i="5" s="1"/>
  <c r="N303" i="5" a="1"/>
  <c r="N303" i="5" s="1"/>
  <c r="L303" i="5" s="1"/>
  <c r="K303" i="5" s="1"/>
  <c r="I303" i="5" s="1"/>
  <c r="O303" i="5"/>
  <c r="M304" i="5" a="1"/>
  <c r="M304" i="5" s="1"/>
  <c r="N304" i="5" a="1"/>
  <c r="N304" i="5"/>
  <c r="O304" i="5"/>
  <c r="M305" i="5" a="1"/>
  <c r="M305" i="5" s="1"/>
  <c r="N305" i="5" a="1"/>
  <c r="N305" i="5" s="1"/>
  <c r="O305" i="5"/>
  <c r="L306" i="5"/>
  <c r="M306" i="5" a="1"/>
  <c r="M306" i="5" s="1"/>
  <c r="N306" i="5" a="1"/>
  <c r="N306" i="5" s="1"/>
  <c r="O306" i="5"/>
  <c r="M307" i="5" a="1"/>
  <c r="M307" i="5" s="1"/>
  <c r="N307" i="5" a="1"/>
  <c r="N307" i="5" s="1"/>
  <c r="O307" i="5"/>
  <c r="M308" i="5" a="1"/>
  <c r="M308" i="5" s="1"/>
  <c r="N308" i="5" a="1"/>
  <c r="N308" i="5"/>
  <c r="O308" i="5"/>
  <c r="M309" i="5" a="1"/>
  <c r="M309" i="5" s="1"/>
  <c r="N309" i="5" a="1"/>
  <c r="N309" i="5"/>
  <c r="L309" i="5" s="1"/>
  <c r="O309" i="5"/>
  <c r="M310" i="5" a="1"/>
  <c r="M310" i="5" s="1"/>
  <c r="N310" i="5" a="1"/>
  <c r="N310" i="5"/>
  <c r="L310" i="5" s="1"/>
  <c r="O310" i="5"/>
  <c r="M311" i="5" a="1"/>
  <c r="M311" i="5" s="1"/>
  <c r="N311" i="5" a="1"/>
  <c r="N311" i="5" s="1"/>
  <c r="O311" i="5"/>
  <c r="L312" i="5"/>
  <c r="M312" i="5" a="1"/>
  <c r="M312" i="5" s="1"/>
  <c r="N312" i="5" a="1"/>
  <c r="N312" i="5" s="1"/>
  <c r="O312" i="5"/>
  <c r="M313" i="5" a="1"/>
  <c r="M313" i="5" s="1"/>
  <c r="N313" i="5" a="1"/>
  <c r="N313" i="5" s="1"/>
  <c r="O313" i="5"/>
  <c r="M314" i="5" a="1"/>
  <c r="M314" i="5" s="1"/>
  <c r="N314" i="5" a="1"/>
  <c r="N314" i="5"/>
  <c r="O314" i="5"/>
  <c r="M315" i="5" a="1"/>
  <c r="M315" i="5" s="1"/>
  <c r="N315" i="5" a="1"/>
  <c r="N315" i="5"/>
  <c r="L315" i="5" s="1"/>
  <c r="O315" i="5"/>
  <c r="M316" i="5" a="1"/>
  <c r="M316" i="5" s="1"/>
  <c r="N316" i="5" a="1"/>
  <c r="N316" i="5"/>
  <c r="L316" i="5" s="1"/>
  <c r="K316" i="5" s="1"/>
  <c r="I316" i="5" s="1"/>
  <c r="O316" i="5"/>
  <c r="M317" i="5" a="1"/>
  <c r="M317" i="5" s="1"/>
  <c r="N317" i="5" a="1"/>
  <c r="N317" i="5" s="1"/>
  <c r="O317" i="5"/>
  <c r="L318" i="5"/>
  <c r="M318" i="5" a="1"/>
  <c r="M318" i="5" s="1"/>
  <c r="N318" i="5" a="1"/>
  <c r="N318" i="5" s="1"/>
  <c r="O318" i="5"/>
  <c r="M319" i="5" a="1"/>
  <c r="M319" i="5" s="1"/>
  <c r="N319" i="5" a="1"/>
  <c r="N319" i="5" s="1"/>
  <c r="O319" i="5"/>
  <c r="M320" i="5" a="1"/>
  <c r="M320" i="5" s="1"/>
  <c r="N320" i="5" a="1"/>
  <c r="N320" i="5"/>
  <c r="O320" i="5"/>
  <c r="M321" i="5" a="1"/>
  <c r="M321" i="5" s="1"/>
  <c r="N321" i="5" a="1"/>
  <c r="N321" i="5"/>
  <c r="L321" i="5" s="1"/>
  <c r="O321" i="5"/>
  <c r="M322" i="5" a="1"/>
  <c r="M322" i="5" s="1"/>
  <c r="N322" i="5" a="1"/>
  <c r="N322" i="5"/>
  <c r="L322" i="5" s="1"/>
  <c r="O322" i="5"/>
  <c r="M323" i="5" a="1"/>
  <c r="M323" i="5" s="1"/>
  <c r="N323" i="5" a="1"/>
  <c r="N323" i="5" s="1"/>
  <c r="O323" i="5"/>
  <c r="L324" i="5"/>
  <c r="M324" i="5" a="1"/>
  <c r="M324" i="5" s="1"/>
  <c r="N324" i="5" a="1"/>
  <c r="N324" i="5" s="1"/>
  <c r="O324" i="5"/>
  <c r="M325" i="5" a="1"/>
  <c r="M325" i="5" s="1"/>
  <c r="N325" i="5" a="1"/>
  <c r="N325" i="5" s="1"/>
  <c r="O325" i="5"/>
  <c r="M326" i="5" a="1"/>
  <c r="M326" i="5" s="1"/>
  <c r="N326" i="5" a="1"/>
  <c r="N326" i="5"/>
  <c r="O326" i="5"/>
  <c r="M327" i="5" a="1"/>
  <c r="M327" i="5" s="1"/>
  <c r="N327" i="5" a="1"/>
  <c r="N327" i="5"/>
  <c r="L327" i="5" s="1"/>
  <c r="O327" i="5"/>
  <c r="M328" i="5" a="1"/>
  <c r="M328" i="5" s="1"/>
  <c r="N328" i="5" a="1"/>
  <c r="N328" i="5"/>
  <c r="L328" i="5" s="1"/>
  <c r="O328" i="5"/>
  <c r="M329" i="5" a="1"/>
  <c r="M329" i="5" s="1"/>
  <c r="N329" i="5" a="1"/>
  <c r="N329" i="5" s="1"/>
  <c r="O329" i="5"/>
  <c r="L330" i="5"/>
  <c r="M330" i="5" a="1"/>
  <c r="M330" i="5" s="1"/>
  <c r="N330" i="5" a="1"/>
  <c r="N330" i="5" s="1"/>
  <c r="O330" i="5"/>
  <c r="M331" i="5" a="1"/>
  <c r="M331" i="5" s="1"/>
  <c r="N331" i="5" a="1"/>
  <c r="N331" i="5" s="1"/>
  <c r="O331" i="5"/>
  <c r="M332" i="5" a="1"/>
  <c r="M332" i="5" s="1"/>
  <c r="L332" i="5" s="1"/>
  <c r="N332" i="5" a="1"/>
  <c r="N332" i="5"/>
  <c r="O332" i="5"/>
  <c r="M333" i="5" a="1"/>
  <c r="M333" i="5" s="1"/>
  <c r="N333" i="5" a="1"/>
  <c r="N333" i="5" s="1"/>
  <c r="L333" i="5" s="1"/>
  <c r="O333" i="5"/>
  <c r="M334" i="5" a="1"/>
  <c r="M334" i="5" s="1"/>
  <c r="N334" i="5" a="1"/>
  <c r="N334" i="5"/>
  <c r="L334" i="5" s="1"/>
  <c r="K334" i="5" s="1"/>
  <c r="I334" i="5" s="1"/>
  <c r="O334" i="5"/>
  <c r="M335" i="5" a="1"/>
  <c r="M335" i="5" s="1"/>
  <c r="N335" i="5" a="1"/>
  <c r="N335" i="5" s="1"/>
  <c r="O335" i="5"/>
  <c r="L335" i="5" s="1"/>
  <c r="L336" i="5"/>
  <c r="M336" i="5" a="1"/>
  <c r="M336" i="5" s="1"/>
  <c r="N336" i="5" a="1"/>
  <c r="N336" i="5" s="1"/>
  <c r="O336" i="5"/>
  <c r="M337" i="5" a="1"/>
  <c r="M337" i="5" s="1"/>
  <c r="L337" i="5" s="1"/>
  <c r="N337" i="5" a="1"/>
  <c r="N337" i="5" s="1"/>
  <c r="O337" i="5"/>
  <c r="M338" i="5" a="1"/>
  <c r="M338" i="5" s="1"/>
  <c r="L338" i="5" s="1"/>
  <c r="N338" i="5" a="1"/>
  <c r="N338" i="5"/>
  <c r="O338" i="5"/>
  <c r="M339" i="5" a="1"/>
  <c r="M339" i="5" s="1"/>
  <c r="N339" i="5" a="1"/>
  <c r="N339" i="5" s="1"/>
  <c r="L339" i="5" s="1"/>
  <c r="O339" i="5"/>
  <c r="M340" i="5" a="1"/>
  <c r="M340" i="5" s="1"/>
  <c r="N340" i="5" a="1"/>
  <c r="N340" i="5"/>
  <c r="L340" i="5" s="1"/>
  <c r="O340" i="5"/>
  <c r="M341" i="5" a="1"/>
  <c r="M341" i="5" s="1"/>
  <c r="N341" i="5" a="1"/>
  <c r="N341" i="5" s="1"/>
  <c r="O341" i="5"/>
  <c r="L341" i="5" s="1"/>
  <c r="L342" i="5"/>
  <c r="M342" i="5" a="1"/>
  <c r="M342" i="5" s="1"/>
  <c r="N342" i="5" a="1"/>
  <c r="N342" i="5" s="1"/>
  <c r="O342" i="5"/>
  <c r="M343" i="5" a="1"/>
  <c r="M343" i="5" s="1"/>
  <c r="N343" i="5" a="1"/>
  <c r="N343" i="5" s="1"/>
  <c r="O343" i="5"/>
  <c r="M344" i="5" a="1"/>
  <c r="M344" i="5" s="1"/>
  <c r="L344" i="5" s="1"/>
  <c r="N344" i="5" a="1"/>
  <c r="N344" i="5"/>
  <c r="O344" i="5"/>
  <c r="M345" i="5" a="1"/>
  <c r="M345" i="5" s="1"/>
  <c r="N345" i="5" a="1"/>
  <c r="N345" i="5" s="1"/>
  <c r="L345" i="5" s="1"/>
  <c r="O345" i="5"/>
  <c r="M346" i="5" a="1"/>
  <c r="M346" i="5" s="1"/>
  <c r="N346" i="5" a="1"/>
  <c r="N346" i="5"/>
  <c r="L346" i="5" s="1"/>
  <c r="K346" i="5" s="1"/>
  <c r="I346" i="5" s="1"/>
  <c r="O346" i="5"/>
  <c r="M347" i="5" a="1"/>
  <c r="M347" i="5" s="1"/>
  <c r="N347" i="5" a="1"/>
  <c r="N347" i="5" s="1"/>
  <c r="O347" i="5"/>
  <c r="L347" i="5" s="1"/>
  <c r="L348" i="5"/>
  <c r="M348" i="5" a="1"/>
  <c r="M348" i="5" s="1"/>
  <c r="N348" i="5" a="1"/>
  <c r="N348" i="5" s="1"/>
  <c r="O348" i="5"/>
  <c r="M349" i="5" a="1"/>
  <c r="M349" i="5" s="1"/>
  <c r="L349" i="5" s="1"/>
  <c r="N349" i="5" a="1"/>
  <c r="N349" i="5" s="1"/>
  <c r="O349" i="5"/>
  <c r="M350" i="5" a="1"/>
  <c r="M350" i="5" s="1"/>
  <c r="L350" i="5" s="1"/>
  <c r="N350" i="5" a="1"/>
  <c r="N350" i="5"/>
  <c r="O350" i="5"/>
  <c r="M351" i="5" a="1"/>
  <c r="M351" i="5" s="1"/>
  <c r="N351" i="5" a="1"/>
  <c r="N351" i="5" s="1"/>
  <c r="L351" i="5" s="1"/>
  <c r="O351" i="5"/>
  <c r="M352" i="5" a="1"/>
  <c r="M352" i="5" s="1"/>
  <c r="N352" i="5" a="1"/>
  <c r="N352" i="5"/>
  <c r="L352" i="5" s="1"/>
  <c r="O352" i="5"/>
  <c r="M353" i="5" a="1"/>
  <c r="M353" i="5" s="1"/>
  <c r="N353" i="5" a="1"/>
  <c r="N353" i="5" s="1"/>
  <c r="O353" i="5"/>
  <c r="L353" i="5" s="1"/>
  <c r="L354" i="5"/>
  <c r="M354" i="5" a="1"/>
  <c r="M354" i="5" s="1"/>
  <c r="N354" i="5" a="1"/>
  <c r="N354" i="5" s="1"/>
  <c r="O354" i="5"/>
  <c r="M355" i="5" a="1"/>
  <c r="M355" i="5" s="1"/>
  <c r="N355" i="5" a="1"/>
  <c r="N355" i="5" s="1"/>
  <c r="O355" i="5"/>
  <c r="M356" i="5" a="1"/>
  <c r="M356" i="5" s="1"/>
  <c r="N356" i="5" a="1"/>
  <c r="N356" i="5" s="1"/>
  <c r="O356" i="5"/>
  <c r="M357" i="5" a="1"/>
  <c r="M357" i="5" s="1"/>
  <c r="N357" i="5" a="1"/>
  <c r="N357" i="5" s="1"/>
  <c r="L357" i="5" s="1"/>
  <c r="O357" i="5"/>
  <c r="M358" i="5" a="1"/>
  <c r="M358" i="5" s="1"/>
  <c r="N358" i="5" a="1"/>
  <c r="N358" i="5"/>
  <c r="O358" i="5"/>
  <c r="M359" i="5" a="1"/>
  <c r="M359" i="5" s="1"/>
  <c r="N359" i="5" a="1"/>
  <c r="N359" i="5" s="1"/>
  <c r="O359" i="5"/>
  <c r="L359" i="5" s="1"/>
  <c r="L360" i="5"/>
  <c r="M360" i="5" a="1"/>
  <c r="M360" i="5" s="1"/>
  <c r="N360" i="5" a="1"/>
  <c r="N360" i="5" s="1"/>
  <c r="O360" i="5"/>
  <c r="M361" i="5" a="1"/>
  <c r="M361" i="5" s="1"/>
  <c r="N361" i="5" a="1"/>
  <c r="N361" i="5" s="1"/>
  <c r="O361" i="5"/>
  <c r="M362" i="5" a="1"/>
  <c r="M362" i="5" s="1"/>
  <c r="N362" i="5" a="1"/>
  <c r="N362" i="5" s="1"/>
  <c r="O362" i="5"/>
  <c r="M363" i="5" a="1"/>
  <c r="M363" i="5" s="1"/>
  <c r="N363" i="5" a="1"/>
  <c r="N363" i="5" s="1"/>
  <c r="L363" i="5" s="1"/>
  <c r="O363" i="5"/>
  <c r="M364" i="5" a="1"/>
  <c r="M364" i="5" s="1"/>
  <c r="N364" i="5" a="1"/>
  <c r="N364" i="5"/>
  <c r="O364" i="5"/>
  <c r="M365" i="5" a="1"/>
  <c r="M365" i="5" s="1"/>
  <c r="N365" i="5" a="1"/>
  <c r="N365" i="5" s="1"/>
  <c r="O365" i="5"/>
  <c r="L365" i="5" s="1"/>
  <c r="L366" i="5"/>
  <c r="M366" i="5" a="1"/>
  <c r="M366" i="5" s="1"/>
  <c r="N366" i="5" a="1"/>
  <c r="N366" i="5" s="1"/>
  <c r="O366" i="5"/>
  <c r="M367" i="5" a="1"/>
  <c r="M367" i="5" s="1"/>
  <c r="L367" i="5" s="1"/>
  <c r="K367" i="5" s="1"/>
  <c r="N367" i="5" a="1"/>
  <c r="N367" i="5" s="1"/>
  <c r="O367" i="5"/>
  <c r="M368" i="5" a="1"/>
  <c r="M368" i="5" s="1"/>
  <c r="N368" i="5" a="1"/>
  <c r="N368" i="5" s="1"/>
  <c r="O368" i="5"/>
  <c r="M369" i="5" a="1"/>
  <c r="M369" i="5" s="1"/>
  <c r="N369" i="5" a="1"/>
  <c r="N369" i="5" s="1"/>
  <c r="L369" i="5" s="1"/>
  <c r="O369" i="5"/>
  <c r="M370" i="5" a="1"/>
  <c r="M370" i="5" s="1"/>
  <c r="N370" i="5" a="1"/>
  <c r="N370" i="5"/>
  <c r="O370" i="5"/>
  <c r="M371" i="5" a="1"/>
  <c r="M371" i="5" s="1"/>
  <c r="N371" i="5" a="1"/>
  <c r="N371" i="5" s="1"/>
  <c r="O371" i="5"/>
  <c r="L371" i="5" s="1"/>
  <c r="L372" i="5"/>
  <c r="M372" i="5" a="1"/>
  <c r="M372" i="5" s="1"/>
  <c r="N372" i="5" a="1"/>
  <c r="N372" i="5" s="1"/>
  <c r="O372" i="5"/>
  <c r="M373" i="5" a="1"/>
  <c r="M373" i="5" s="1"/>
  <c r="N373" i="5" a="1"/>
  <c r="N373" i="5" s="1"/>
  <c r="O373" i="5"/>
  <c r="M374" i="5" a="1"/>
  <c r="M374" i="5" s="1"/>
  <c r="N374" i="5" a="1"/>
  <c r="N374" i="5" s="1"/>
  <c r="O374" i="5"/>
  <c r="M375" i="5" a="1"/>
  <c r="M375" i="5" s="1"/>
  <c r="N375" i="5" a="1"/>
  <c r="N375" i="5" s="1"/>
  <c r="L375" i="5" s="1"/>
  <c r="O375" i="5"/>
  <c r="M376" i="5" a="1"/>
  <c r="M376" i="5" s="1"/>
  <c r="N376" i="5" a="1"/>
  <c r="N376" i="5"/>
  <c r="O376" i="5"/>
  <c r="M377" i="5" a="1"/>
  <c r="M377" i="5" s="1"/>
  <c r="N377" i="5" a="1"/>
  <c r="N377" i="5" s="1"/>
  <c r="O377" i="5"/>
  <c r="L377" i="5" s="1"/>
  <c r="L378" i="5"/>
  <c r="M378" i="5" a="1"/>
  <c r="M378" i="5" s="1"/>
  <c r="N378" i="5" a="1"/>
  <c r="N378" i="5"/>
  <c r="O378" i="5"/>
  <c r="L379" i="5"/>
  <c r="M379" i="5" a="1"/>
  <c r="M379" i="5" s="1"/>
  <c r="N379" i="5" a="1"/>
  <c r="N379" i="5" s="1"/>
  <c r="O379" i="5"/>
  <c r="M380" i="5" a="1"/>
  <c r="M380" i="5" s="1"/>
  <c r="N380" i="5" a="1"/>
  <c r="N380" i="5"/>
  <c r="O380" i="5"/>
  <c r="M381" i="5" a="1"/>
  <c r="M381" i="5" s="1"/>
  <c r="N381" i="5" a="1"/>
  <c r="N381" i="5"/>
  <c r="L381" i="5" s="1"/>
  <c r="O381" i="5"/>
  <c r="M382" i="5" a="1"/>
  <c r="M382" i="5" s="1"/>
  <c r="L382" i="5" s="1"/>
  <c r="N382" i="5" a="1"/>
  <c r="N382" i="5"/>
  <c r="O382" i="5"/>
  <c r="M383" i="5" a="1"/>
  <c r="M383" i="5" s="1"/>
  <c r="N383" i="5" a="1"/>
  <c r="N383" i="5" s="1"/>
  <c r="O383" i="5"/>
  <c r="L384" i="5"/>
  <c r="M384" i="5" a="1"/>
  <c r="M384" i="5" s="1"/>
  <c r="N384" i="5" a="1"/>
  <c r="N384" i="5"/>
  <c r="O384" i="5"/>
  <c r="L385" i="5"/>
  <c r="M385" i="5" a="1"/>
  <c r="M385" i="5" s="1"/>
  <c r="N385" i="5" a="1"/>
  <c r="N385" i="5" s="1"/>
  <c r="O385" i="5"/>
  <c r="M386" i="5" a="1"/>
  <c r="M386" i="5" s="1"/>
  <c r="N386" i="5" a="1"/>
  <c r="N386" i="5"/>
  <c r="O386" i="5"/>
  <c r="M387" i="5" a="1"/>
  <c r="M387" i="5" s="1"/>
  <c r="N387" i="5" a="1"/>
  <c r="N387" i="5" s="1"/>
  <c r="O387" i="5"/>
  <c r="M388" i="5" a="1"/>
  <c r="M388" i="5" s="1"/>
  <c r="L388" i="5" s="1"/>
  <c r="N388" i="5" a="1"/>
  <c r="N388" i="5"/>
  <c r="O388" i="5"/>
  <c r="M389" i="5" a="1"/>
  <c r="M389" i="5" s="1"/>
  <c r="N389" i="5" a="1"/>
  <c r="N389" i="5" s="1"/>
  <c r="L389" i="5" s="1"/>
  <c r="O389" i="5"/>
  <c r="M390" i="5" a="1"/>
  <c r="M390" i="5" s="1"/>
  <c r="L390" i="5" s="1"/>
  <c r="N390" i="5" a="1"/>
  <c r="N390" i="5"/>
  <c r="O390" i="5"/>
  <c r="L391" i="5"/>
  <c r="M391" i="5" a="1"/>
  <c r="M391" i="5" s="1"/>
  <c r="N391" i="5" a="1"/>
  <c r="N391" i="5" s="1"/>
  <c r="O391" i="5"/>
  <c r="M392" i="5" a="1"/>
  <c r="M392" i="5" s="1"/>
  <c r="N392" i="5" a="1"/>
  <c r="N392" i="5" s="1"/>
  <c r="O392" i="5"/>
  <c r="M393" i="5" a="1"/>
  <c r="M393" i="5" s="1"/>
  <c r="N393" i="5" a="1"/>
  <c r="N393" i="5"/>
  <c r="L393" i="5" s="1"/>
  <c r="O393" i="5"/>
  <c r="M394" i="5" a="1"/>
  <c r="M394" i="5" s="1"/>
  <c r="L394" i="5" s="1"/>
  <c r="N394" i="5" a="1"/>
  <c r="N394" i="5"/>
  <c r="O394" i="5"/>
  <c r="L395" i="5"/>
  <c r="M395" i="5" a="1"/>
  <c r="M395" i="5" s="1"/>
  <c r="N395" i="5" a="1"/>
  <c r="N395" i="5" s="1"/>
  <c r="O395" i="5"/>
  <c r="L396" i="5"/>
  <c r="M396" i="5" a="1"/>
  <c r="M396" i="5" s="1"/>
  <c r="N396" i="5" a="1"/>
  <c r="N396" i="5"/>
  <c r="O396" i="5"/>
  <c r="M397" i="5" a="1"/>
  <c r="M397" i="5" s="1"/>
  <c r="L397" i="5" s="1"/>
  <c r="K397" i="5" s="1"/>
  <c r="I397" i="5" s="1"/>
  <c r="N397" i="5" a="1"/>
  <c r="N397" i="5" s="1"/>
  <c r="O397" i="5"/>
  <c r="M398" i="5" a="1"/>
  <c r="M398" i="5" s="1"/>
  <c r="L398" i="5" s="1"/>
  <c r="N398" i="5" a="1"/>
  <c r="N398" i="5" s="1"/>
  <c r="O398" i="5"/>
  <c r="M399" i="5" a="1"/>
  <c r="M399" i="5" s="1"/>
  <c r="N399" i="5" a="1"/>
  <c r="N399" i="5"/>
  <c r="L399" i="5" s="1"/>
  <c r="O399" i="5"/>
  <c r="M400" i="5" a="1"/>
  <c r="M400" i="5" s="1"/>
  <c r="N400" i="5" a="1"/>
  <c r="N400" i="5"/>
  <c r="O400" i="5"/>
  <c r="L401" i="5"/>
  <c r="M401" i="5" a="1"/>
  <c r="M401" i="5" s="1"/>
  <c r="N401" i="5" a="1"/>
  <c r="N401" i="5" s="1"/>
  <c r="O401" i="5"/>
  <c r="M402" i="5" a="1"/>
  <c r="M402" i="5" s="1"/>
  <c r="L402" i="5" s="1"/>
  <c r="N402" i="5" a="1"/>
  <c r="N402" i="5"/>
  <c r="O402" i="5"/>
  <c r="M403" i="5" a="1"/>
  <c r="M403" i="5" s="1"/>
  <c r="N403" i="5" a="1"/>
  <c r="N403" i="5" s="1"/>
  <c r="L403" i="5" s="1"/>
  <c r="K403" i="5" s="1"/>
  <c r="I403" i="5" s="1"/>
  <c r="O403" i="5"/>
  <c r="M404" i="5" a="1"/>
  <c r="M404" i="5" s="1"/>
  <c r="L404" i="5" s="1"/>
  <c r="N404" i="5" a="1"/>
  <c r="N404" i="5"/>
  <c r="O404" i="5"/>
  <c r="M405" i="5" a="1"/>
  <c r="M405" i="5" s="1"/>
  <c r="N405" i="5" a="1"/>
  <c r="N405" i="5" s="1"/>
  <c r="L405" i="5" s="1"/>
  <c r="O405" i="5"/>
  <c r="M406" i="5" a="1"/>
  <c r="M406" i="5" s="1"/>
  <c r="N406" i="5" a="1"/>
  <c r="N406" i="5"/>
  <c r="O406" i="5"/>
  <c r="L407" i="5"/>
  <c r="M407" i="5" a="1"/>
  <c r="M407" i="5" s="1"/>
  <c r="N407" i="5" a="1"/>
  <c r="N407" i="5" s="1"/>
  <c r="O407" i="5"/>
  <c r="M408" i="5" a="1"/>
  <c r="M408" i="5" s="1"/>
  <c r="L408" i="5" s="1"/>
  <c r="N408" i="5" a="1"/>
  <c r="N408" i="5"/>
  <c r="O408" i="5"/>
  <c r="M409" i="5" a="1"/>
  <c r="M409" i="5" s="1"/>
  <c r="L409" i="5" s="1"/>
  <c r="K409" i="5" s="1"/>
  <c r="I409" i="5" s="1"/>
  <c r="N409" i="5" a="1"/>
  <c r="N409" i="5" s="1"/>
  <c r="O409" i="5"/>
  <c r="M410" i="5" a="1"/>
  <c r="M410" i="5" s="1"/>
  <c r="N410" i="5" a="1"/>
  <c r="N410" i="5" s="1"/>
  <c r="O410" i="5"/>
  <c r="M411" i="5" a="1"/>
  <c r="M411" i="5" s="1"/>
  <c r="N411" i="5" a="1"/>
  <c r="N411" i="5" s="1"/>
  <c r="L411" i="5" s="1"/>
  <c r="O411" i="5"/>
  <c r="M412" i="5" a="1"/>
  <c r="M412" i="5" s="1"/>
  <c r="N412" i="5" a="1"/>
  <c r="N412" i="5"/>
  <c r="O412" i="5"/>
  <c r="M413" i="5" a="1"/>
  <c r="M413" i="5" s="1"/>
  <c r="N413" i="5" a="1"/>
  <c r="N413" i="5" s="1"/>
  <c r="O413" i="5"/>
  <c r="L413" i="5" s="1"/>
  <c r="L414" i="5"/>
  <c r="M414" i="5" a="1"/>
  <c r="M414" i="5" s="1"/>
  <c r="N414" i="5" a="1"/>
  <c r="N414" i="5"/>
  <c r="O414" i="5"/>
  <c r="L415" i="5"/>
  <c r="M415" i="5" a="1"/>
  <c r="M415" i="5" s="1"/>
  <c r="N415" i="5" a="1"/>
  <c r="N415" i="5" s="1"/>
  <c r="O415" i="5"/>
  <c r="M416" i="5" a="1"/>
  <c r="M416" i="5" s="1"/>
  <c r="N416" i="5" a="1"/>
  <c r="N416" i="5"/>
  <c r="O416" i="5"/>
  <c r="M417" i="5" a="1"/>
  <c r="M417" i="5" s="1"/>
  <c r="N417" i="5" a="1"/>
  <c r="N417" i="5" s="1"/>
  <c r="L417" i="5" s="1"/>
  <c r="O417" i="5"/>
  <c r="M418" i="5" a="1"/>
  <c r="M418" i="5" s="1"/>
  <c r="L418" i="5" s="1"/>
  <c r="N418" i="5" a="1"/>
  <c r="N418" i="5"/>
  <c r="O418" i="5"/>
  <c r="M419" i="5" a="1"/>
  <c r="M419" i="5" s="1"/>
  <c r="N419" i="5" a="1"/>
  <c r="N419" i="5" s="1"/>
  <c r="L419" i="5" s="1"/>
  <c r="O419" i="5"/>
  <c r="M420" i="5" a="1"/>
  <c r="M420" i="5" s="1"/>
  <c r="L420" i="5" s="1"/>
  <c r="N420" i="5" a="1"/>
  <c r="N420" i="5"/>
  <c r="O420" i="5"/>
  <c r="M421" i="5" a="1"/>
  <c r="M421" i="5" s="1"/>
  <c r="N421" i="5" a="1"/>
  <c r="N421" i="5" s="1"/>
  <c r="O421" i="5"/>
  <c r="M422" i="5" a="1"/>
  <c r="M422" i="5" s="1"/>
  <c r="L422" i="5" s="1"/>
  <c r="N422" i="5" a="1"/>
  <c r="N422" i="5"/>
  <c r="O422" i="5"/>
  <c r="M423" i="5" a="1"/>
  <c r="M423" i="5"/>
  <c r="L423" i="5" s="1"/>
  <c r="N423" i="5" a="1"/>
  <c r="N423" i="5" s="1"/>
  <c r="O423" i="5"/>
  <c r="M424" i="5" a="1"/>
  <c r="M424" i="5"/>
  <c r="N424" i="5" a="1"/>
  <c r="N424" i="5" s="1"/>
  <c r="O424" i="5"/>
  <c r="M425" i="5" a="1"/>
  <c r="M425" i="5" s="1"/>
  <c r="N425" i="5" a="1"/>
  <c r="N425" i="5" s="1"/>
  <c r="O425" i="5"/>
  <c r="M426" i="5" a="1"/>
  <c r="M426" i="5"/>
  <c r="N426" i="5" a="1"/>
  <c r="N426" i="5"/>
  <c r="O426" i="5"/>
  <c r="M427" i="5" a="1"/>
  <c r="M427" i="5" s="1"/>
  <c r="N427" i="5" a="1"/>
  <c r="N427" i="5" s="1"/>
  <c r="O427" i="5"/>
  <c r="M428" i="5" a="1"/>
  <c r="M428" i="5" s="1"/>
  <c r="L428" i="5" s="1"/>
  <c r="N428" i="5" a="1"/>
  <c r="N428" i="5"/>
  <c r="O428" i="5"/>
  <c r="M429" i="5" a="1"/>
  <c r="M429" i="5"/>
  <c r="L429" i="5" s="1"/>
  <c r="N429" i="5" a="1"/>
  <c r="N429" i="5" s="1"/>
  <c r="O429" i="5"/>
  <c r="M430" i="5" a="1"/>
  <c r="M430" i="5"/>
  <c r="N430" i="5" a="1"/>
  <c r="N430" i="5" s="1"/>
  <c r="O430" i="5"/>
  <c r="M431" i="5" a="1"/>
  <c r="M431" i="5" s="1"/>
  <c r="N431" i="5" a="1"/>
  <c r="N431" i="5"/>
  <c r="O431" i="5"/>
  <c r="M432" i="5" a="1"/>
  <c r="M432" i="5"/>
  <c r="N432" i="5" a="1"/>
  <c r="N432" i="5"/>
  <c r="O432" i="5"/>
  <c r="M433" i="5" a="1"/>
  <c r="M433" i="5" s="1"/>
  <c r="N433" i="5" a="1"/>
  <c r="N433" i="5" s="1"/>
  <c r="O433" i="5"/>
  <c r="M434" i="5" a="1"/>
  <c r="M434" i="5" s="1"/>
  <c r="L434" i="5" s="1"/>
  <c r="N434" i="5" a="1"/>
  <c r="N434" i="5"/>
  <c r="O434" i="5"/>
  <c r="M435" i="5" a="1"/>
  <c r="M435" i="5"/>
  <c r="L435" i="5" s="1"/>
  <c r="N435" i="5" a="1"/>
  <c r="N435" i="5" s="1"/>
  <c r="O435" i="5"/>
  <c r="M436" i="5" a="1"/>
  <c r="M436" i="5"/>
  <c r="N436" i="5" a="1"/>
  <c r="N436" i="5" s="1"/>
  <c r="O436" i="5"/>
  <c r="M437" i="5" a="1"/>
  <c r="M437" i="5" s="1"/>
  <c r="N437" i="5" a="1"/>
  <c r="N437" i="5"/>
  <c r="O437" i="5"/>
  <c r="M438" i="5" a="1"/>
  <c r="M438" i="5"/>
  <c r="N438" i="5" a="1"/>
  <c r="N438" i="5"/>
  <c r="O438" i="5"/>
  <c r="M439" i="5" a="1"/>
  <c r="M439" i="5" s="1"/>
  <c r="N439" i="5" a="1"/>
  <c r="N439" i="5" s="1"/>
  <c r="O439" i="5"/>
  <c r="M440" i="5" a="1"/>
  <c r="M440" i="5" s="1"/>
  <c r="L440" i="5" s="1"/>
  <c r="N440" i="5" a="1"/>
  <c r="N440" i="5"/>
  <c r="O440" i="5"/>
  <c r="M441" i="5" a="1"/>
  <c r="M441" i="5"/>
  <c r="L441" i="5" s="1"/>
  <c r="N441" i="5" a="1"/>
  <c r="N441" i="5" s="1"/>
  <c r="O441" i="5"/>
  <c r="M442" i="5" a="1"/>
  <c r="M442" i="5"/>
  <c r="N442" i="5" a="1"/>
  <c r="N442" i="5" s="1"/>
  <c r="O442" i="5"/>
  <c r="M443" i="5" a="1"/>
  <c r="M443" i="5" s="1"/>
  <c r="N443" i="5" a="1"/>
  <c r="N443" i="5"/>
  <c r="O443" i="5"/>
  <c r="M444" i="5" a="1"/>
  <c r="M444" i="5"/>
  <c r="N444" i="5" a="1"/>
  <c r="N444" i="5"/>
  <c r="O444" i="5"/>
  <c r="M445" i="5" a="1"/>
  <c r="M445" i="5" s="1"/>
  <c r="N445" i="5" a="1"/>
  <c r="N445" i="5" s="1"/>
  <c r="O445" i="5"/>
  <c r="M446" i="5" a="1"/>
  <c r="M446" i="5" s="1"/>
  <c r="L446" i="5" s="1"/>
  <c r="N446" i="5" a="1"/>
  <c r="N446" i="5"/>
  <c r="O446" i="5"/>
  <c r="M447" i="5" a="1"/>
  <c r="M447" i="5"/>
  <c r="L447" i="5" s="1"/>
  <c r="N447" i="5" a="1"/>
  <c r="N447" i="5" s="1"/>
  <c r="O447" i="5"/>
  <c r="M448" i="5" a="1"/>
  <c r="M448" i="5"/>
  <c r="N448" i="5" a="1"/>
  <c r="N448" i="5" s="1"/>
  <c r="O448" i="5"/>
  <c r="M449" i="5" a="1"/>
  <c r="M449" i="5" s="1"/>
  <c r="N449" i="5" a="1"/>
  <c r="N449" i="5"/>
  <c r="O449" i="5"/>
  <c r="M450" i="5" a="1"/>
  <c r="M450" i="5"/>
  <c r="N450" i="5" a="1"/>
  <c r="N450" i="5"/>
  <c r="O450" i="5"/>
  <c r="M451" i="5" a="1"/>
  <c r="M451" i="5" s="1"/>
  <c r="N451" i="5" a="1"/>
  <c r="N451" i="5" s="1"/>
  <c r="O451" i="5"/>
  <c r="M452" i="5" a="1"/>
  <c r="M452" i="5" s="1"/>
  <c r="L452" i="5" s="1"/>
  <c r="N452" i="5" a="1"/>
  <c r="N452" i="5"/>
  <c r="O452" i="5"/>
  <c r="M453" i="5" a="1"/>
  <c r="M453" i="5"/>
  <c r="L453" i="5" s="1"/>
  <c r="N453" i="5" a="1"/>
  <c r="N453" i="5" s="1"/>
  <c r="O453" i="5"/>
  <c r="M454" i="5" a="1"/>
  <c r="M454" i="5"/>
  <c r="N454" i="5" a="1"/>
  <c r="N454" i="5" s="1"/>
  <c r="O454" i="5"/>
  <c r="M455" i="5" a="1"/>
  <c r="M455" i="5" s="1"/>
  <c r="N455" i="5" a="1"/>
  <c r="N455" i="5"/>
  <c r="O455" i="5"/>
  <c r="M456" i="5" a="1"/>
  <c r="M456" i="5"/>
  <c r="N456" i="5" a="1"/>
  <c r="N456" i="5"/>
  <c r="O456" i="5"/>
  <c r="M457" i="5" a="1"/>
  <c r="M457" i="5" s="1"/>
  <c r="N457" i="5" a="1"/>
  <c r="N457" i="5" s="1"/>
  <c r="O457" i="5"/>
  <c r="M458" i="5" a="1"/>
  <c r="M458" i="5" s="1"/>
  <c r="L458" i="5" s="1"/>
  <c r="N458" i="5" a="1"/>
  <c r="N458" i="5"/>
  <c r="O458" i="5"/>
  <c r="M459" i="5" a="1"/>
  <c r="M459" i="5"/>
  <c r="L459" i="5" s="1"/>
  <c r="N459" i="5" a="1"/>
  <c r="N459" i="5" s="1"/>
  <c r="O459" i="5"/>
  <c r="M460" i="5" a="1"/>
  <c r="M460" i="5"/>
  <c r="N460" i="5" a="1"/>
  <c r="N460" i="5" s="1"/>
  <c r="O460" i="5"/>
  <c r="M461" i="5" a="1"/>
  <c r="M461" i="5" s="1"/>
  <c r="N461" i="5" a="1"/>
  <c r="N461" i="5"/>
  <c r="O461" i="5"/>
  <c r="M462" i="5" a="1"/>
  <c r="M462" i="5"/>
  <c r="N462" i="5" a="1"/>
  <c r="N462" i="5"/>
  <c r="O462" i="5"/>
  <c r="M463" i="5" a="1"/>
  <c r="M463" i="5" s="1"/>
  <c r="N463" i="5" a="1"/>
  <c r="N463" i="5" s="1"/>
  <c r="O463" i="5"/>
  <c r="M464" i="5" a="1"/>
  <c r="M464" i="5" s="1"/>
  <c r="L464" i="5" s="1"/>
  <c r="N464" i="5" a="1"/>
  <c r="N464" i="5"/>
  <c r="O464" i="5"/>
  <c r="M465" i="5" a="1"/>
  <c r="M465" i="5"/>
  <c r="L465" i="5" s="1"/>
  <c r="N465" i="5" a="1"/>
  <c r="N465" i="5" s="1"/>
  <c r="O465" i="5"/>
  <c r="M466" i="5" a="1"/>
  <c r="M466" i="5"/>
  <c r="N466" i="5" a="1"/>
  <c r="N466" i="5" s="1"/>
  <c r="O466" i="5"/>
  <c r="M467" i="5" a="1"/>
  <c r="M467" i="5" s="1"/>
  <c r="N467" i="5" a="1"/>
  <c r="N467" i="5"/>
  <c r="O467" i="5"/>
  <c r="M468" i="5" a="1"/>
  <c r="M468" i="5"/>
  <c r="N468" i="5" a="1"/>
  <c r="N468" i="5"/>
  <c r="O468" i="5"/>
  <c r="M469" i="5" a="1"/>
  <c r="M469" i="5" s="1"/>
  <c r="N469" i="5" a="1"/>
  <c r="N469" i="5" s="1"/>
  <c r="O469" i="5"/>
  <c r="M470" i="5" a="1"/>
  <c r="M470" i="5" s="1"/>
  <c r="L470" i="5" s="1"/>
  <c r="N470" i="5" a="1"/>
  <c r="N470" i="5"/>
  <c r="O470" i="5"/>
  <c r="M471" i="5" a="1"/>
  <c r="M471" i="5"/>
  <c r="L471" i="5" s="1"/>
  <c r="N471" i="5" a="1"/>
  <c r="N471" i="5" s="1"/>
  <c r="O471" i="5"/>
  <c r="M472" i="5" a="1"/>
  <c r="M472" i="5"/>
  <c r="N472" i="5" a="1"/>
  <c r="N472" i="5" s="1"/>
  <c r="O472" i="5"/>
  <c r="M473" i="5" a="1"/>
  <c r="M473" i="5" s="1"/>
  <c r="N473" i="5" a="1"/>
  <c r="N473" i="5"/>
  <c r="O473" i="5"/>
  <c r="M474" i="5" a="1"/>
  <c r="M474" i="5"/>
  <c r="N474" i="5" a="1"/>
  <c r="N474" i="5"/>
  <c r="O474" i="5"/>
  <c r="M475" i="5" a="1"/>
  <c r="M475" i="5" s="1"/>
  <c r="N475" i="5" a="1"/>
  <c r="N475" i="5" s="1"/>
  <c r="O475" i="5"/>
  <c r="M476" i="5" a="1"/>
  <c r="M476" i="5" s="1"/>
  <c r="L476" i="5" s="1"/>
  <c r="N476" i="5" a="1"/>
  <c r="N476" i="5"/>
  <c r="O476" i="5"/>
  <c r="M477" i="5" a="1"/>
  <c r="M477" i="5"/>
  <c r="L477" i="5" s="1"/>
  <c r="N477" i="5" a="1"/>
  <c r="N477" i="5" s="1"/>
  <c r="O477" i="5"/>
  <c r="M478" i="5" a="1"/>
  <c r="M478" i="5"/>
  <c r="N478" i="5" a="1"/>
  <c r="N478" i="5" s="1"/>
  <c r="O478" i="5"/>
  <c r="M479" i="5" a="1"/>
  <c r="M479" i="5" s="1"/>
  <c r="N479" i="5" a="1"/>
  <c r="N479" i="5"/>
  <c r="O479" i="5"/>
  <c r="M480" i="5" a="1"/>
  <c r="M480" i="5"/>
  <c r="N480" i="5" a="1"/>
  <c r="N480" i="5"/>
  <c r="O480" i="5"/>
  <c r="M481" i="5" a="1"/>
  <c r="M481" i="5" s="1"/>
  <c r="N481" i="5" a="1"/>
  <c r="N481" i="5" s="1"/>
  <c r="O481" i="5"/>
  <c r="M482" i="5" a="1"/>
  <c r="M482" i="5" s="1"/>
  <c r="L482" i="5" s="1"/>
  <c r="N482" i="5" a="1"/>
  <c r="N482" i="5"/>
  <c r="O482" i="5"/>
  <c r="M483" i="5" a="1"/>
  <c r="M483" i="5"/>
  <c r="L483" i="5" s="1"/>
  <c r="N483" i="5" a="1"/>
  <c r="N483" i="5" s="1"/>
  <c r="O483" i="5"/>
  <c r="M484" i="5" a="1"/>
  <c r="M484" i="5"/>
  <c r="N484" i="5" a="1"/>
  <c r="N484" i="5" s="1"/>
  <c r="O484" i="5"/>
  <c r="M485" i="5" a="1"/>
  <c r="M485" i="5" s="1"/>
  <c r="N485" i="5" a="1"/>
  <c r="N485" i="5"/>
  <c r="O485" i="5"/>
  <c r="M486" i="5" a="1"/>
  <c r="M486" i="5"/>
  <c r="N486" i="5" a="1"/>
  <c r="N486" i="5"/>
  <c r="O486" i="5"/>
  <c r="M487" i="5" a="1"/>
  <c r="M487" i="5" s="1"/>
  <c r="N487" i="5" a="1"/>
  <c r="N487" i="5" s="1"/>
  <c r="O487" i="5"/>
  <c r="M488" i="5" a="1"/>
  <c r="M488" i="5" s="1"/>
  <c r="L488" i="5" s="1"/>
  <c r="N488" i="5" a="1"/>
  <c r="N488" i="5"/>
  <c r="O488" i="5"/>
  <c r="M489" i="5" a="1"/>
  <c r="M489" i="5"/>
  <c r="L489" i="5" s="1"/>
  <c r="N489" i="5" a="1"/>
  <c r="N489" i="5" s="1"/>
  <c r="O489" i="5"/>
  <c r="M490" i="5" a="1"/>
  <c r="M490" i="5"/>
  <c r="N490" i="5" a="1"/>
  <c r="N490" i="5" s="1"/>
  <c r="O490" i="5"/>
  <c r="M491" i="5" a="1"/>
  <c r="M491" i="5" s="1"/>
  <c r="N491" i="5" a="1"/>
  <c r="N491" i="5"/>
  <c r="O491" i="5"/>
  <c r="M492" i="5" a="1"/>
  <c r="M492" i="5"/>
  <c r="N492" i="5" a="1"/>
  <c r="N492" i="5"/>
  <c r="O492" i="5"/>
  <c r="M493" i="5" a="1"/>
  <c r="M493" i="5" s="1"/>
  <c r="N493" i="5" a="1"/>
  <c r="N493" i="5" s="1"/>
  <c r="O493" i="5"/>
  <c r="M494" i="5" a="1"/>
  <c r="M494" i="5" s="1"/>
  <c r="L494" i="5" s="1"/>
  <c r="N494" i="5" a="1"/>
  <c r="N494" i="5"/>
  <c r="O494" i="5"/>
  <c r="M495" i="5" a="1"/>
  <c r="M495" i="5"/>
  <c r="L495" i="5" s="1"/>
  <c r="N495" i="5" a="1"/>
  <c r="N495" i="5" s="1"/>
  <c r="O495" i="5"/>
  <c r="M496" i="5" a="1"/>
  <c r="M496" i="5"/>
  <c r="N496" i="5" a="1"/>
  <c r="N496" i="5" s="1"/>
  <c r="O496" i="5"/>
  <c r="M497" i="5" a="1"/>
  <c r="M497" i="5" s="1"/>
  <c r="N497" i="5" a="1"/>
  <c r="N497" i="5"/>
  <c r="O497" i="5"/>
  <c r="M498" i="5" a="1"/>
  <c r="M498" i="5"/>
  <c r="N498" i="5" a="1"/>
  <c r="N498" i="5"/>
  <c r="O498" i="5"/>
  <c r="M499" i="5" a="1"/>
  <c r="M499" i="5" s="1"/>
  <c r="N499" i="5" a="1"/>
  <c r="N499" i="5" s="1"/>
  <c r="O499" i="5"/>
  <c r="M500" i="5" a="1"/>
  <c r="M500" i="5" s="1"/>
  <c r="L500" i="5" s="1"/>
  <c r="N500" i="5" a="1"/>
  <c r="N500" i="5"/>
  <c r="O500" i="5"/>
  <c r="M501" i="5" a="1"/>
  <c r="M501" i="5"/>
  <c r="L501" i="5" s="1"/>
  <c r="N501" i="5" a="1"/>
  <c r="N501" i="5" s="1"/>
  <c r="O501" i="5"/>
  <c r="M502" i="5" a="1"/>
  <c r="M502" i="5"/>
  <c r="N502" i="5" a="1"/>
  <c r="N502" i="5" s="1"/>
  <c r="O502" i="5"/>
  <c r="M503" i="5" a="1"/>
  <c r="M503" i="5" s="1"/>
  <c r="N503" i="5" a="1"/>
  <c r="N503" i="5"/>
  <c r="O503" i="5"/>
  <c r="M504" i="5" a="1"/>
  <c r="M504" i="5"/>
  <c r="N504" i="5" a="1"/>
  <c r="N504" i="5"/>
  <c r="O504" i="5"/>
  <c r="M505" i="5" a="1"/>
  <c r="M505" i="5" s="1"/>
  <c r="N505" i="5" a="1"/>
  <c r="N505" i="5" s="1"/>
  <c r="O505" i="5"/>
  <c r="M506" i="5" a="1"/>
  <c r="M506" i="5" s="1"/>
  <c r="L506" i="5" s="1"/>
  <c r="N506" i="5" a="1"/>
  <c r="N506" i="5"/>
  <c r="O506" i="5"/>
  <c r="M507" i="5" a="1"/>
  <c r="M507" i="5"/>
  <c r="L507" i="5" s="1"/>
  <c r="N507" i="5" a="1"/>
  <c r="N507" i="5" s="1"/>
  <c r="O507" i="5"/>
  <c r="M508" i="5" a="1"/>
  <c r="M508" i="5"/>
  <c r="N508" i="5" a="1"/>
  <c r="N508" i="5" s="1"/>
  <c r="O508" i="5"/>
  <c r="M509" i="5" a="1"/>
  <c r="M509" i="5" s="1"/>
  <c r="N509" i="5" a="1"/>
  <c r="N509" i="5"/>
  <c r="O509" i="5"/>
  <c r="M510" i="5" a="1"/>
  <c r="M510" i="5"/>
  <c r="N510" i="5" a="1"/>
  <c r="N510" i="5"/>
  <c r="O510" i="5"/>
  <c r="M511" i="5" a="1"/>
  <c r="M511" i="5" s="1"/>
  <c r="N511" i="5" a="1"/>
  <c r="N511" i="5" s="1"/>
  <c r="O511" i="5"/>
  <c r="M512" i="5" a="1"/>
  <c r="M512" i="5" s="1"/>
  <c r="L512" i="5" s="1"/>
  <c r="N512" i="5" a="1"/>
  <c r="N512" i="5"/>
  <c r="O512" i="5"/>
  <c r="M513" i="5" a="1"/>
  <c r="M513" i="5" s="1"/>
  <c r="L513" i="5" s="1"/>
  <c r="N513" i="5" a="1"/>
  <c r="N513" i="5" s="1"/>
  <c r="O513" i="5"/>
  <c r="M514" i="5" a="1"/>
  <c r="M514" i="5"/>
  <c r="N514" i="5" a="1"/>
  <c r="N514" i="5" s="1"/>
  <c r="O514" i="5"/>
  <c r="M515" i="5" a="1"/>
  <c r="M515" i="5" s="1"/>
  <c r="N515" i="5" a="1"/>
  <c r="N515" i="5"/>
  <c r="O515" i="5"/>
  <c r="M516" i="5" a="1"/>
  <c r="M516" i="5"/>
  <c r="N516" i="5" a="1"/>
  <c r="N516" i="5"/>
  <c r="O516" i="5"/>
  <c r="M517" i="5" a="1"/>
  <c r="M517" i="5" s="1"/>
  <c r="L517" i="5" s="1"/>
  <c r="N517" i="5" a="1"/>
  <c r="N517" i="5" s="1"/>
  <c r="O517" i="5"/>
  <c r="M518" i="5" a="1"/>
  <c r="M518" i="5" s="1"/>
  <c r="N518" i="5" a="1"/>
  <c r="N518" i="5"/>
  <c r="O518" i="5"/>
  <c r="M519" i="5" a="1"/>
  <c r="M519" i="5"/>
  <c r="N519" i="5" a="1"/>
  <c r="N519" i="5" s="1"/>
  <c r="O519" i="5"/>
  <c r="M520" i="5" a="1"/>
  <c r="M520" i="5"/>
  <c r="N520" i="5" a="1"/>
  <c r="N520" i="5"/>
  <c r="O520" i="5"/>
  <c r="M521" i="5" a="1"/>
  <c r="M521" i="5" s="1"/>
  <c r="N521" i="5" a="1"/>
  <c r="N521" i="5" s="1"/>
  <c r="O521" i="5"/>
  <c r="M522" i="5" a="1"/>
  <c r="M522" i="5"/>
  <c r="N522" i="5" a="1"/>
  <c r="N522" i="5"/>
  <c r="O522" i="5"/>
  <c r="M523" i="5" a="1"/>
  <c r="M523" i="5" s="1"/>
  <c r="N523" i="5" a="1"/>
  <c r="N523" i="5" s="1"/>
  <c r="O523" i="5"/>
  <c r="M524" i="5" a="1"/>
  <c r="M524" i="5" s="1"/>
  <c r="L524" i="5" s="1"/>
  <c r="K524" i="5" s="1"/>
  <c r="I524" i="5" s="1"/>
  <c r="N524" i="5" a="1"/>
  <c r="N524" i="5" s="1"/>
  <c r="O524" i="5"/>
  <c r="M525" i="5" a="1"/>
  <c r="M525" i="5" s="1"/>
  <c r="N525" i="5" a="1"/>
  <c r="N525" i="5" s="1"/>
  <c r="O525" i="5"/>
  <c r="M526" i="5" a="1"/>
  <c r="M526" i="5" s="1"/>
  <c r="L526" i="5" s="1"/>
  <c r="N526" i="5" a="1"/>
  <c r="N526" i="5" s="1"/>
  <c r="O526" i="5"/>
  <c r="M527" i="5" a="1"/>
  <c r="M527" i="5" s="1"/>
  <c r="L527" i="5" s="1"/>
  <c r="K527" i="5" s="1"/>
  <c r="I527" i="5" s="1"/>
  <c r="N527" i="5" a="1"/>
  <c r="N527" i="5" s="1"/>
  <c r="O527" i="5"/>
  <c r="M528" i="5" a="1"/>
  <c r="M528" i="5" s="1"/>
  <c r="N528" i="5" a="1"/>
  <c r="N528" i="5" s="1"/>
  <c r="L528" i="5" s="1"/>
  <c r="O528" i="5"/>
  <c r="M529" i="5" a="1"/>
  <c r="M529" i="5" s="1"/>
  <c r="L529" i="5" s="1"/>
  <c r="N529" i="5" a="1"/>
  <c r="N529" i="5" s="1"/>
  <c r="O529" i="5"/>
  <c r="L530" i="5"/>
  <c r="K530" i="5" s="1"/>
  <c r="I530" i="5" s="1"/>
  <c r="M530" i="5" a="1"/>
  <c r="M530" i="5" s="1"/>
  <c r="N530" i="5" a="1"/>
  <c r="N530" i="5" s="1"/>
  <c r="O530" i="5"/>
  <c r="M531" i="5" a="1"/>
  <c r="M531" i="5" s="1"/>
  <c r="N531" i="5" a="1"/>
  <c r="N531" i="5" s="1"/>
  <c r="O531" i="5"/>
  <c r="M532" i="5" a="1"/>
  <c r="M532" i="5" s="1"/>
  <c r="L532" i="5" s="1"/>
  <c r="N532" i="5" a="1"/>
  <c r="N532" i="5" s="1"/>
  <c r="O532" i="5"/>
  <c r="M533" i="5" a="1"/>
  <c r="M533" i="5" s="1"/>
  <c r="L533" i="5" s="1"/>
  <c r="N533" i="5" a="1"/>
  <c r="N533" i="5" s="1"/>
  <c r="O533" i="5"/>
  <c r="M534" i="5" a="1"/>
  <c r="M534" i="5" s="1"/>
  <c r="N534" i="5" a="1"/>
  <c r="N534" i="5" s="1"/>
  <c r="O534" i="5"/>
  <c r="M535" i="5" a="1"/>
  <c r="M535" i="5" s="1"/>
  <c r="L535" i="5" s="1"/>
  <c r="N535" i="5" a="1"/>
  <c r="N535" i="5" s="1"/>
  <c r="O535" i="5"/>
  <c r="M536" i="5" a="1"/>
  <c r="M536" i="5" s="1"/>
  <c r="L536" i="5" s="1"/>
  <c r="N536" i="5" a="1"/>
  <c r="N536" i="5" s="1"/>
  <c r="O536" i="5"/>
  <c r="M537" i="5" a="1"/>
  <c r="M537" i="5" s="1"/>
  <c r="N537" i="5" a="1"/>
  <c r="N537" i="5" s="1"/>
  <c r="L537" i="5" s="1"/>
  <c r="O537" i="5"/>
  <c r="M538" i="5" a="1"/>
  <c r="M538" i="5" s="1"/>
  <c r="L538" i="5" s="1"/>
  <c r="N538" i="5" a="1"/>
  <c r="N538" i="5" s="1"/>
  <c r="O538" i="5"/>
  <c r="L539" i="5"/>
  <c r="M539" i="5" a="1"/>
  <c r="M539" i="5" s="1"/>
  <c r="N539" i="5" a="1"/>
  <c r="N539" i="5" s="1"/>
  <c r="O539" i="5"/>
  <c r="M540" i="5" a="1"/>
  <c r="M540" i="5" s="1"/>
  <c r="N540" i="5" a="1"/>
  <c r="N540" i="5" s="1"/>
  <c r="O540" i="5"/>
  <c r="M541" i="5" a="1"/>
  <c r="M541" i="5" s="1"/>
  <c r="L541" i="5" s="1"/>
  <c r="N541" i="5" a="1"/>
  <c r="N541" i="5" s="1"/>
  <c r="O541" i="5"/>
  <c r="M542" i="5" a="1"/>
  <c r="M542" i="5" s="1"/>
  <c r="L542" i="5" s="1"/>
  <c r="K542" i="5" s="1"/>
  <c r="I542" i="5" s="1"/>
  <c r="N542" i="5" a="1"/>
  <c r="N542" i="5" s="1"/>
  <c r="O542" i="5"/>
  <c r="M543" i="5" a="1"/>
  <c r="M543" i="5" s="1"/>
  <c r="N543" i="5" a="1"/>
  <c r="N543" i="5" s="1"/>
  <c r="O543" i="5"/>
  <c r="M544" i="5" a="1"/>
  <c r="M544" i="5" s="1"/>
  <c r="L544" i="5" s="1"/>
  <c r="K544" i="5" s="1"/>
  <c r="I544" i="5" s="1"/>
  <c r="N544" i="5" a="1"/>
  <c r="N544" i="5" s="1"/>
  <c r="O544" i="5"/>
  <c r="M545" i="5" a="1"/>
  <c r="M545" i="5" s="1"/>
  <c r="L545" i="5" s="1"/>
  <c r="K545" i="5" s="1"/>
  <c r="I545" i="5" s="1"/>
  <c r="N545" i="5" a="1"/>
  <c r="N545" i="5" s="1"/>
  <c r="O545" i="5"/>
  <c r="M546" i="5" a="1"/>
  <c r="M546" i="5" s="1"/>
  <c r="N546" i="5" a="1"/>
  <c r="N546" i="5" s="1"/>
  <c r="L546" i="5" s="1"/>
  <c r="O546" i="5"/>
  <c r="M547" i="5" a="1"/>
  <c r="M547" i="5" s="1"/>
  <c r="L547" i="5" s="1"/>
  <c r="N547" i="5" a="1"/>
  <c r="N547" i="5" s="1"/>
  <c r="O547" i="5"/>
  <c r="L548" i="5"/>
  <c r="M548" i="5" a="1"/>
  <c r="M548" i="5" s="1"/>
  <c r="N548" i="5" a="1"/>
  <c r="N548" i="5" s="1"/>
  <c r="O548" i="5"/>
  <c r="M549" i="5" a="1"/>
  <c r="M549" i="5" s="1"/>
  <c r="N549" i="5" a="1"/>
  <c r="N549" i="5" s="1"/>
  <c r="O549" i="5"/>
  <c r="M550" i="5" a="1"/>
  <c r="M550" i="5" s="1"/>
  <c r="L550" i="5" s="1"/>
  <c r="N550" i="5" a="1"/>
  <c r="N550" i="5" s="1"/>
  <c r="O550" i="5"/>
  <c r="M551" i="5" a="1"/>
  <c r="M551" i="5" s="1"/>
  <c r="L551" i="5" s="1"/>
  <c r="N551" i="5" a="1"/>
  <c r="N551" i="5" s="1"/>
  <c r="O551" i="5"/>
  <c r="M552" i="5" a="1"/>
  <c r="M552" i="5" s="1"/>
  <c r="N552" i="5" a="1"/>
  <c r="N552" i="5" s="1"/>
  <c r="O552" i="5"/>
  <c r="M553" i="5" a="1"/>
  <c r="M553" i="5" s="1"/>
  <c r="L553" i="5" s="1"/>
  <c r="N553" i="5" a="1"/>
  <c r="N553" i="5" s="1"/>
  <c r="O553" i="5"/>
  <c r="M554" i="5" a="1"/>
  <c r="M554" i="5" s="1"/>
  <c r="L554" i="5" s="1"/>
  <c r="K554" i="5" s="1"/>
  <c r="I554" i="5" s="1"/>
  <c r="N554" i="5" a="1"/>
  <c r="N554" i="5" s="1"/>
  <c r="O554" i="5"/>
  <c r="M555" i="5" a="1"/>
  <c r="M555" i="5" s="1"/>
  <c r="N555" i="5" a="1"/>
  <c r="N555" i="5" s="1"/>
  <c r="L555" i="5" s="1"/>
  <c r="O555" i="5"/>
  <c r="M556" i="5" a="1"/>
  <c r="M556" i="5" s="1"/>
  <c r="L556" i="5" s="1"/>
  <c r="N556" i="5" a="1"/>
  <c r="N556" i="5" s="1"/>
  <c r="O556" i="5"/>
  <c r="L557" i="5"/>
  <c r="M557" i="5" a="1"/>
  <c r="M557" i="5" s="1"/>
  <c r="N557" i="5" a="1"/>
  <c r="N557" i="5" s="1"/>
  <c r="O557" i="5"/>
  <c r="M558" i="5" a="1"/>
  <c r="M558" i="5" s="1"/>
  <c r="N558" i="5" a="1"/>
  <c r="N558" i="5" s="1"/>
  <c r="L558" i="5" s="1"/>
  <c r="K558" i="5" s="1"/>
  <c r="I558" i="5" s="1"/>
  <c r="O558" i="5"/>
  <c r="M559" i="5" a="1"/>
  <c r="M559" i="5" s="1"/>
  <c r="L559" i="5" s="1"/>
  <c r="N559" i="5" a="1"/>
  <c r="N559" i="5" s="1"/>
  <c r="O559" i="5"/>
  <c r="M560" i="5" a="1"/>
  <c r="M560" i="5" s="1"/>
  <c r="L560" i="5" s="1"/>
  <c r="K560" i="5" s="1"/>
  <c r="I560" i="5" s="1"/>
  <c r="N560" i="5" a="1"/>
  <c r="N560" i="5" s="1"/>
  <c r="O560" i="5"/>
  <c r="M561" i="5" a="1"/>
  <c r="M561" i="5" s="1"/>
  <c r="N561" i="5" a="1"/>
  <c r="N561" i="5" s="1"/>
  <c r="O561" i="5"/>
  <c r="M562" i="5" a="1"/>
  <c r="M562" i="5" s="1"/>
  <c r="L562" i="5" s="1"/>
  <c r="K562" i="5" s="1"/>
  <c r="I562" i="5" s="1"/>
  <c r="N562" i="5" a="1"/>
  <c r="N562" i="5" s="1"/>
  <c r="O562" i="5"/>
  <c r="M563" i="5" a="1"/>
  <c r="M563" i="5" s="1"/>
  <c r="L563" i="5" s="1"/>
  <c r="K563" i="5" s="1"/>
  <c r="I563" i="5" s="1"/>
  <c r="N563" i="5" a="1"/>
  <c r="N563" i="5" s="1"/>
  <c r="O563" i="5"/>
  <c r="M564" i="5" a="1"/>
  <c r="M564" i="5" s="1"/>
  <c r="N564" i="5" a="1"/>
  <c r="N564" i="5" s="1"/>
  <c r="L564" i="5" s="1"/>
  <c r="O564" i="5"/>
  <c r="M565" i="5" a="1"/>
  <c r="M565" i="5" s="1"/>
  <c r="L565" i="5" s="1"/>
  <c r="N565" i="5" a="1"/>
  <c r="N565" i="5" s="1"/>
  <c r="O565" i="5"/>
  <c r="L566" i="5"/>
  <c r="M566" i="5" a="1"/>
  <c r="M566" i="5" s="1"/>
  <c r="N566" i="5" a="1"/>
  <c r="N566" i="5" s="1"/>
  <c r="O566" i="5"/>
  <c r="M567" i="5" a="1"/>
  <c r="M567" i="5" s="1"/>
  <c r="N567" i="5" a="1"/>
  <c r="N567" i="5" s="1"/>
  <c r="O567" i="5"/>
  <c r="M568" i="5" a="1"/>
  <c r="M568" i="5" s="1"/>
  <c r="L568" i="5" s="1"/>
  <c r="N568" i="5" a="1"/>
  <c r="N568" i="5" s="1"/>
  <c r="O568" i="5"/>
  <c r="M569" i="5" a="1"/>
  <c r="M569" i="5" s="1"/>
  <c r="L569" i="5" s="1"/>
  <c r="K569" i="5" s="1"/>
  <c r="I569" i="5" s="1"/>
  <c r="N569" i="5" a="1"/>
  <c r="N569" i="5" s="1"/>
  <c r="O569" i="5"/>
  <c r="M570" i="5" a="1"/>
  <c r="M570" i="5" s="1"/>
  <c r="N570" i="5" a="1"/>
  <c r="N570" i="5" s="1"/>
  <c r="O570" i="5"/>
  <c r="M571" i="5" a="1"/>
  <c r="M571" i="5" s="1"/>
  <c r="L571" i="5" s="1"/>
  <c r="N571" i="5" a="1"/>
  <c r="N571" i="5" s="1"/>
  <c r="O571" i="5"/>
  <c r="M572" i="5" a="1"/>
  <c r="M572" i="5" s="1"/>
  <c r="L572" i="5" s="1"/>
  <c r="N572" i="5" a="1"/>
  <c r="N572" i="5" s="1"/>
  <c r="O572" i="5"/>
  <c r="M573" i="5" a="1"/>
  <c r="M573" i="5" s="1"/>
  <c r="N573" i="5" a="1"/>
  <c r="N573" i="5" s="1"/>
  <c r="L573" i="5" s="1"/>
  <c r="O573" i="5"/>
  <c r="M574" i="5" a="1"/>
  <c r="M574" i="5" s="1"/>
  <c r="L574" i="5" s="1"/>
  <c r="N574" i="5" a="1"/>
  <c r="N574" i="5" s="1"/>
  <c r="O574" i="5"/>
  <c r="L575" i="5"/>
  <c r="M575" i="5" a="1"/>
  <c r="M575" i="5" s="1"/>
  <c r="N575" i="5" a="1"/>
  <c r="N575" i="5" s="1"/>
  <c r="O575" i="5"/>
  <c r="M576" i="5" a="1"/>
  <c r="M576" i="5" s="1"/>
  <c r="N576" i="5" a="1"/>
  <c r="N576" i="5" s="1"/>
  <c r="O576" i="5"/>
  <c r="M577" i="5" a="1"/>
  <c r="M577" i="5" s="1"/>
  <c r="L577" i="5" s="1"/>
  <c r="N577" i="5" a="1"/>
  <c r="N577" i="5" s="1"/>
  <c r="O577" i="5"/>
  <c r="M578" i="5" a="1"/>
  <c r="M578" i="5" s="1"/>
  <c r="L578" i="5" s="1"/>
  <c r="K578" i="5" s="1"/>
  <c r="I578" i="5" s="1"/>
  <c r="N578" i="5" a="1"/>
  <c r="N578" i="5" s="1"/>
  <c r="O578" i="5"/>
  <c r="M579" i="5" a="1"/>
  <c r="M579" i="5" s="1"/>
  <c r="N579" i="5" a="1"/>
  <c r="N579" i="5" s="1"/>
  <c r="O579" i="5"/>
  <c r="M580" i="5" a="1"/>
  <c r="M580" i="5" s="1"/>
  <c r="L580" i="5" s="1"/>
  <c r="N580" i="5" a="1"/>
  <c r="N580" i="5" s="1"/>
  <c r="O580" i="5"/>
  <c r="M581" i="5" a="1"/>
  <c r="M581" i="5" s="1"/>
  <c r="L581" i="5" s="1"/>
  <c r="K581" i="5" s="1"/>
  <c r="I581" i="5" s="1"/>
  <c r="N581" i="5" a="1"/>
  <c r="N581" i="5" s="1"/>
  <c r="O581" i="5"/>
  <c r="M582" i="5" a="1"/>
  <c r="M582" i="5" s="1"/>
  <c r="L582" i="5" s="1"/>
  <c r="N582" i="5" a="1"/>
  <c r="N582" i="5" s="1"/>
  <c r="O582" i="5"/>
  <c r="M583" i="5" a="1"/>
  <c r="M583" i="5" s="1"/>
  <c r="L583" i="5" s="1"/>
  <c r="N583" i="5" a="1"/>
  <c r="N583" i="5" s="1"/>
  <c r="O583" i="5"/>
  <c r="L584" i="5"/>
  <c r="M584" i="5" a="1"/>
  <c r="M584" i="5" s="1"/>
  <c r="N584" i="5" a="1"/>
  <c r="N584" i="5" s="1"/>
  <c r="O584" i="5"/>
  <c r="M585" i="5" a="1"/>
  <c r="M585" i="5" s="1"/>
  <c r="N585" i="5" a="1"/>
  <c r="N585" i="5" s="1"/>
  <c r="O585" i="5"/>
  <c r="M586" i="5" a="1"/>
  <c r="M586" i="5" s="1"/>
  <c r="L586" i="5" s="1"/>
  <c r="N586" i="5" a="1"/>
  <c r="N586" i="5" s="1"/>
  <c r="O586" i="5"/>
  <c r="M587" i="5" a="1"/>
  <c r="M587" i="5" s="1"/>
  <c r="L587" i="5" s="1"/>
  <c r="N587" i="5" a="1"/>
  <c r="N587" i="5" s="1"/>
  <c r="O587" i="5"/>
  <c r="M588" i="5" a="1"/>
  <c r="M588" i="5" s="1"/>
  <c r="N588" i="5" a="1"/>
  <c r="N588" i="5" s="1"/>
  <c r="O588" i="5"/>
  <c r="M589" i="5" a="1"/>
  <c r="M589" i="5" s="1"/>
  <c r="L589" i="5" s="1"/>
  <c r="K589" i="5" s="1"/>
  <c r="I589" i="5" s="1"/>
  <c r="N589" i="5" a="1"/>
  <c r="N589" i="5" s="1"/>
  <c r="O589" i="5"/>
  <c r="M590" i="5" a="1"/>
  <c r="M590" i="5" s="1"/>
  <c r="L590" i="5" s="1"/>
  <c r="N590" i="5" a="1"/>
  <c r="N590" i="5" s="1"/>
  <c r="O590" i="5"/>
  <c r="M591" i="5" a="1"/>
  <c r="M591" i="5" s="1"/>
  <c r="L591" i="5" s="1"/>
  <c r="K591" i="5" s="1"/>
  <c r="I591" i="5" s="1"/>
  <c r="N591" i="5" a="1"/>
  <c r="N591" i="5" s="1"/>
  <c r="O591" i="5"/>
  <c r="M592" i="5" a="1"/>
  <c r="M592" i="5" s="1"/>
  <c r="L592" i="5" s="1"/>
  <c r="N592" i="5" a="1"/>
  <c r="N592" i="5" s="1"/>
  <c r="O592" i="5"/>
  <c r="L593" i="5"/>
  <c r="M593" i="5" a="1"/>
  <c r="M593" i="5" s="1"/>
  <c r="N593" i="5" a="1"/>
  <c r="N593" i="5" s="1"/>
  <c r="O593" i="5"/>
  <c r="M594" i="5" a="1"/>
  <c r="M594" i="5" s="1"/>
  <c r="N594" i="5" a="1"/>
  <c r="N594" i="5" s="1"/>
  <c r="O594" i="5"/>
  <c r="M595" i="5" a="1"/>
  <c r="M595" i="5" s="1"/>
  <c r="L595" i="5" s="1"/>
  <c r="N595" i="5" a="1"/>
  <c r="N595" i="5" s="1"/>
  <c r="O595" i="5"/>
  <c r="M596" i="5" a="1"/>
  <c r="M596" i="5" s="1"/>
  <c r="L596" i="5" s="1"/>
  <c r="K596" i="5" s="1"/>
  <c r="I596" i="5" s="1"/>
  <c r="N596" i="5" a="1"/>
  <c r="N596" i="5" s="1"/>
  <c r="O596" i="5"/>
  <c r="M597" i="5" a="1"/>
  <c r="M597" i="5" s="1"/>
  <c r="N597" i="5" a="1"/>
  <c r="N597" i="5" s="1"/>
  <c r="O597" i="5"/>
  <c r="M598" i="5" a="1"/>
  <c r="M598" i="5" s="1"/>
  <c r="L598" i="5" s="1"/>
  <c r="K598" i="5" s="1"/>
  <c r="I598" i="5" s="1"/>
  <c r="N598" i="5" a="1"/>
  <c r="N598" i="5" s="1"/>
  <c r="O598" i="5"/>
  <c r="M599" i="5" a="1"/>
  <c r="M599" i="5" s="1"/>
  <c r="L599" i="5" s="1"/>
  <c r="K599" i="5" s="1"/>
  <c r="I599" i="5" s="1"/>
  <c r="N599" i="5" a="1"/>
  <c r="N599" i="5" s="1"/>
  <c r="O599" i="5"/>
  <c r="M600" i="5" a="1"/>
  <c r="M600" i="5" s="1"/>
  <c r="L600" i="5" s="1"/>
  <c r="N600" i="5" a="1"/>
  <c r="N600" i="5" s="1"/>
  <c r="O600" i="5"/>
  <c r="M601" i="5" a="1"/>
  <c r="M601" i="5" s="1"/>
  <c r="L601" i="5" s="1"/>
  <c r="N601" i="5" a="1"/>
  <c r="N601" i="5" s="1"/>
  <c r="O601" i="5"/>
  <c r="L602" i="5"/>
  <c r="M602" i="5" a="1"/>
  <c r="M602" i="5" s="1"/>
  <c r="N602" i="5" a="1"/>
  <c r="N602" i="5" s="1"/>
  <c r="O602" i="5"/>
  <c r="M603" i="5" a="1"/>
  <c r="M603" i="5" s="1"/>
  <c r="N603" i="5" a="1"/>
  <c r="N603" i="5" s="1"/>
  <c r="O603" i="5"/>
  <c r="M604" i="5" a="1"/>
  <c r="M604" i="5" s="1"/>
  <c r="L604" i="5" s="1"/>
  <c r="N604" i="5" a="1"/>
  <c r="N604" i="5" s="1"/>
  <c r="O604" i="5"/>
  <c r="M605" i="5" a="1"/>
  <c r="M605" i="5" s="1"/>
  <c r="L605" i="5" s="1"/>
  <c r="N605" i="5" a="1"/>
  <c r="N605" i="5" s="1"/>
  <c r="O605" i="5"/>
  <c r="M606" i="5" a="1"/>
  <c r="M606" i="5" s="1"/>
  <c r="N606" i="5" a="1"/>
  <c r="N606" i="5" s="1"/>
  <c r="O606" i="5"/>
  <c r="M607" i="5" a="1"/>
  <c r="M607" i="5" s="1"/>
  <c r="L607" i="5" s="1"/>
  <c r="K607" i="5" s="1"/>
  <c r="I607" i="5" s="1"/>
  <c r="N607" i="5" a="1"/>
  <c r="N607" i="5" s="1"/>
  <c r="O607" i="5"/>
  <c r="M608" i="5" a="1"/>
  <c r="M608" i="5" s="1"/>
  <c r="L608" i="5" s="1"/>
  <c r="K608" i="5" s="1"/>
  <c r="I608" i="5" s="1"/>
  <c r="N608" i="5" a="1"/>
  <c r="N608" i="5" s="1"/>
  <c r="O608" i="5"/>
  <c r="M609" i="5" a="1"/>
  <c r="M609" i="5" s="1"/>
  <c r="L609" i="5" s="1"/>
  <c r="K609" i="5" s="1"/>
  <c r="I609" i="5" s="1"/>
  <c r="N609" i="5" a="1"/>
  <c r="N609" i="5" s="1"/>
  <c r="O609" i="5"/>
  <c r="M610" i="5" a="1"/>
  <c r="M610" i="5" s="1"/>
  <c r="L610" i="5" s="1"/>
  <c r="N610" i="5" a="1"/>
  <c r="N610" i="5" s="1"/>
  <c r="O610" i="5"/>
  <c r="L611" i="5"/>
  <c r="M611" i="5" a="1"/>
  <c r="M611" i="5" s="1"/>
  <c r="N611" i="5" a="1"/>
  <c r="N611" i="5" s="1"/>
  <c r="O611" i="5"/>
  <c r="M612" i="5" a="1"/>
  <c r="M612" i="5" s="1"/>
  <c r="N612" i="5" a="1"/>
  <c r="N612" i="5" s="1"/>
  <c r="O612" i="5"/>
  <c r="M613" i="5" a="1"/>
  <c r="M613" i="5" s="1"/>
  <c r="L613" i="5" s="1"/>
  <c r="N613" i="5" a="1"/>
  <c r="N613" i="5" s="1"/>
  <c r="O613" i="5"/>
  <c r="M614" i="5" a="1"/>
  <c r="M614" i="5" s="1"/>
  <c r="L614" i="5" s="1"/>
  <c r="K614" i="5" s="1"/>
  <c r="I614" i="5" s="1"/>
  <c r="N614" i="5" a="1"/>
  <c r="N614" i="5" s="1"/>
  <c r="O614" i="5"/>
  <c r="M615" i="5" a="1"/>
  <c r="M615" i="5" s="1"/>
  <c r="N615" i="5" a="1"/>
  <c r="N615" i="5" s="1"/>
  <c r="O615" i="5"/>
  <c r="M616" i="5" a="1"/>
  <c r="M616" i="5" s="1"/>
  <c r="L616" i="5" s="1"/>
  <c r="N616" i="5" a="1"/>
  <c r="N616" i="5" s="1"/>
  <c r="O616" i="5"/>
  <c r="M617" i="5" a="1"/>
  <c r="M617" i="5" s="1"/>
  <c r="L617" i="5" s="1"/>
  <c r="K617" i="5" s="1"/>
  <c r="I617" i="5" s="1"/>
  <c r="N617" i="5" a="1"/>
  <c r="N617" i="5" s="1"/>
  <c r="O617" i="5"/>
  <c r="M618" i="5" a="1"/>
  <c r="M618" i="5" s="1"/>
  <c r="L618" i="5" s="1"/>
  <c r="N618" i="5" a="1"/>
  <c r="N618" i="5" s="1"/>
  <c r="O618" i="5"/>
  <c r="M619" i="5" a="1"/>
  <c r="M619" i="5" s="1"/>
  <c r="L619" i="5" s="1"/>
  <c r="N619" i="5" a="1"/>
  <c r="N619" i="5" s="1"/>
  <c r="O619" i="5"/>
  <c r="L620" i="5"/>
  <c r="M620" i="5" a="1"/>
  <c r="M620" i="5" s="1"/>
  <c r="N620" i="5" a="1"/>
  <c r="N620" i="5" s="1"/>
  <c r="O620" i="5"/>
  <c r="M621" i="5" a="1"/>
  <c r="M621" i="5" s="1"/>
  <c r="N621" i="5" a="1"/>
  <c r="N621" i="5" s="1"/>
  <c r="O621" i="5"/>
  <c r="M622" i="5" a="1"/>
  <c r="M622" i="5" s="1"/>
  <c r="L622" i="5" s="1"/>
  <c r="N622" i="5" a="1"/>
  <c r="N622" i="5" s="1"/>
  <c r="O622" i="5"/>
  <c r="M623" i="5" a="1"/>
  <c r="M623" i="5" s="1"/>
  <c r="L623" i="5" s="1"/>
  <c r="K623" i="5" s="1"/>
  <c r="I623" i="5" s="1"/>
  <c r="N623" i="5" a="1"/>
  <c r="N623" i="5" s="1"/>
  <c r="O623" i="5"/>
  <c r="M624" i="5" a="1"/>
  <c r="M624" i="5" s="1"/>
  <c r="N624" i="5" a="1"/>
  <c r="N624" i="5" s="1"/>
  <c r="O624" i="5"/>
  <c r="M625" i="5" a="1"/>
  <c r="M625" i="5" s="1"/>
  <c r="L625" i="5" s="1"/>
  <c r="N625" i="5" a="1"/>
  <c r="N625" i="5" s="1"/>
  <c r="O625" i="5"/>
  <c r="M626" i="5" a="1"/>
  <c r="M626" i="5" s="1"/>
  <c r="L626" i="5" s="1"/>
  <c r="N626" i="5" a="1"/>
  <c r="N626" i="5" s="1"/>
  <c r="O626" i="5"/>
  <c r="M627" i="5" a="1"/>
  <c r="M627" i="5" s="1"/>
  <c r="L627" i="5" s="1"/>
  <c r="K627" i="5" s="1"/>
  <c r="I627" i="5" s="1"/>
  <c r="N627" i="5" a="1"/>
  <c r="N627" i="5" s="1"/>
  <c r="O627" i="5"/>
  <c r="M628" i="5" a="1"/>
  <c r="M628" i="5" s="1"/>
  <c r="L628" i="5" s="1"/>
  <c r="N628" i="5" a="1"/>
  <c r="N628" i="5" s="1"/>
  <c r="O628" i="5"/>
  <c r="L629" i="5"/>
  <c r="M629" i="5" a="1"/>
  <c r="M629" i="5" s="1"/>
  <c r="N629" i="5" a="1"/>
  <c r="N629" i="5" s="1"/>
  <c r="O629" i="5"/>
  <c r="M630" i="5" a="1"/>
  <c r="M630" i="5" s="1"/>
  <c r="N630" i="5" a="1"/>
  <c r="N630" i="5" s="1"/>
  <c r="O630" i="5"/>
  <c r="M631" i="5" a="1"/>
  <c r="M631" i="5" s="1"/>
  <c r="L631" i="5" s="1"/>
  <c r="N631" i="5" a="1"/>
  <c r="N631" i="5" s="1"/>
  <c r="O631" i="5"/>
  <c r="M632" i="5" a="1"/>
  <c r="M632" i="5" s="1"/>
  <c r="L632" i="5" s="1"/>
  <c r="K632" i="5" s="1"/>
  <c r="I632" i="5" s="1"/>
  <c r="N632" i="5" a="1"/>
  <c r="N632" i="5" s="1"/>
  <c r="O632" i="5"/>
  <c r="M633" i="5" a="1"/>
  <c r="M633" i="5" s="1"/>
  <c r="N633" i="5" a="1"/>
  <c r="N633" i="5" s="1"/>
  <c r="O633" i="5"/>
  <c r="M634" i="5" a="1"/>
  <c r="M634" i="5" s="1"/>
  <c r="L634" i="5" s="1"/>
  <c r="N634" i="5" a="1"/>
  <c r="N634" i="5" s="1"/>
  <c r="O634" i="5"/>
  <c r="M635" i="5" a="1"/>
  <c r="M635" i="5" s="1"/>
  <c r="L635" i="5" s="1"/>
  <c r="K635" i="5" s="1"/>
  <c r="I635" i="5" s="1"/>
  <c r="N635" i="5" a="1"/>
  <c r="N635" i="5" s="1"/>
  <c r="O635" i="5"/>
  <c r="M636" i="5" a="1"/>
  <c r="M636" i="5" s="1"/>
  <c r="L636" i="5" s="1"/>
  <c r="N636" i="5" a="1"/>
  <c r="N636" i="5" s="1"/>
  <c r="O636" i="5"/>
  <c r="M637" i="5" a="1"/>
  <c r="M637" i="5" s="1"/>
  <c r="L637" i="5" s="1"/>
  <c r="N637" i="5" a="1"/>
  <c r="N637" i="5" s="1"/>
  <c r="O637" i="5"/>
  <c r="L638" i="5"/>
  <c r="K638" i="5" s="1"/>
  <c r="I638" i="5" s="1"/>
  <c r="M638" i="5" a="1"/>
  <c r="M638" i="5" s="1"/>
  <c r="N638" i="5" a="1"/>
  <c r="N638" i="5" s="1"/>
  <c r="O638" i="5"/>
  <c r="M639" i="5" a="1"/>
  <c r="M639" i="5" s="1"/>
  <c r="N639" i="5" a="1"/>
  <c r="N639" i="5" s="1"/>
  <c r="O639" i="5"/>
  <c r="M640" i="5" a="1"/>
  <c r="M640" i="5" s="1"/>
  <c r="L640" i="5" s="1"/>
  <c r="N640" i="5" a="1"/>
  <c r="N640" i="5" s="1"/>
  <c r="O640" i="5"/>
  <c r="M641" i="5" a="1"/>
  <c r="M641" i="5" s="1"/>
  <c r="L641" i="5" s="1"/>
  <c r="N641" i="5" a="1"/>
  <c r="N641" i="5" s="1"/>
  <c r="O641" i="5"/>
  <c r="M642" i="5" a="1"/>
  <c r="M642" i="5" s="1"/>
  <c r="N642" i="5" a="1"/>
  <c r="N642" i="5" s="1"/>
  <c r="O642" i="5"/>
  <c r="M643" i="5" a="1"/>
  <c r="M643" i="5" s="1"/>
  <c r="L643" i="5" s="1"/>
  <c r="K643" i="5" s="1"/>
  <c r="I643" i="5" s="1"/>
  <c r="N643" i="5" a="1"/>
  <c r="N643" i="5" s="1"/>
  <c r="O643" i="5"/>
  <c r="M644" i="5" a="1"/>
  <c r="M644" i="5" s="1"/>
  <c r="L644" i="5" s="1"/>
  <c r="N644" i="5" a="1"/>
  <c r="N644" i="5" s="1"/>
  <c r="O644" i="5"/>
  <c r="M645" i="5" a="1"/>
  <c r="M645" i="5" s="1"/>
  <c r="L645" i="5" s="1"/>
  <c r="K645" i="5" s="1"/>
  <c r="I645" i="5" s="1"/>
  <c r="N645" i="5" a="1"/>
  <c r="N645" i="5" s="1"/>
  <c r="O645" i="5"/>
  <c r="M646" i="5" a="1"/>
  <c r="M646" i="5" s="1"/>
  <c r="L646" i="5" s="1"/>
  <c r="N646" i="5" a="1"/>
  <c r="N646" i="5" s="1"/>
  <c r="O646" i="5"/>
  <c r="L647" i="5"/>
  <c r="K647" i="5" s="1"/>
  <c r="I647" i="5" s="1"/>
  <c r="M647" i="5" a="1"/>
  <c r="M647" i="5" s="1"/>
  <c r="N647" i="5" a="1"/>
  <c r="N647" i="5" s="1"/>
  <c r="O647" i="5"/>
  <c r="M648" i="5" a="1"/>
  <c r="M648" i="5" s="1"/>
  <c r="N648" i="5" a="1"/>
  <c r="N648" i="5" s="1"/>
  <c r="O648" i="5"/>
  <c r="M649" i="5" a="1"/>
  <c r="M649" i="5" s="1"/>
  <c r="L649" i="5" s="1"/>
  <c r="N649" i="5" a="1"/>
  <c r="N649" i="5" s="1"/>
  <c r="O649" i="5"/>
  <c r="M650" i="5" a="1"/>
  <c r="M650" i="5" s="1"/>
  <c r="L650" i="5" s="1"/>
  <c r="K650" i="5" s="1"/>
  <c r="I650" i="5" s="1"/>
  <c r="N650" i="5" a="1"/>
  <c r="N650" i="5" s="1"/>
  <c r="O650" i="5"/>
  <c r="M651" i="5" a="1"/>
  <c r="M651" i="5" s="1"/>
  <c r="N651" i="5" a="1"/>
  <c r="N651" i="5" s="1"/>
  <c r="O651" i="5"/>
  <c r="M652" i="5" a="1"/>
  <c r="M652" i="5" s="1"/>
  <c r="L652" i="5" s="1"/>
  <c r="K652" i="5" s="1"/>
  <c r="I652" i="5" s="1"/>
  <c r="N652" i="5" a="1"/>
  <c r="N652" i="5" s="1"/>
  <c r="O652" i="5"/>
  <c r="M653" i="5" a="1"/>
  <c r="M653" i="5" s="1"/>
  <c r="L653" i="5" s="1"/>
  <c r="K653" i="5" s="1"/>
  <c r="I653" i="5" s="1"/>
  <c r="N653" i="5" a="1"/>
  <c r="N653" i="5" s="1"/>
  <c r="O653" i="5"/>
  <c r="M654" i="5" a="1"/>
  <c r="M654" i="5" s="1"/>
  <c r="L654" i="5" s="1"/>
  <c r="N654" i="5" a="1"/>
  <c r="N654" i="5" s="1"/>
  <c r="O654" i="5"/>
  <c r="M655" i="5" a="1"/>
  <c r="M655" i="5" s="1"/>
  <c r="L655" i="5" s="1"/>
  <c r="N655" i="5" a="1"/>
  <c r="N655" i="5" s="1"/>
  <c r="O655" i="5"/>
  <c r="L656" i="5"/>
  <c r="M656" i="5" a="1"/>
  <c r="M656" i="5" s="1"/>
  <c r="N656" i="5" a="1"/>
  <c r="N656" i="5" s="1"/>
  <c r="O656" i="5"/>
  <c r="M657" i="5" a="1"/>
  <c r="M657" i="5" s="1"/>
  <c r="N657" i="5" a="1"/>
  <c r="N657" i="5" s="1"/>
  <c r="O657" i="5"/>
  <c r="M658" i="5" a="1"/>
  <c r="M658" i="5" s="1"/>
  <c r="L658" i="5" s="1"/>
  <c r="N658" i="5" a="1"/>
  <c r="N658" i="5" s="1"/>
  <c r="O658" i="5"/>
  <c r="M659" i="5" a="1"/>
  <c r="M659" i="5" s="1"/>
  <c r="L659" i="5" s="1"/>
  <c r="N659" i="5" a="1"/>
  <c r="N659" i="5" s="1"/>
  <c r="O659" i="5"/>
  <c r="M660" i="5" a="1"/>
  <c r="M660" i="5" s="1"/>
  <c r="N660" i="5" a="1"/>
  <c r="N660" i="5" s="1"/>
  <c r="O660" i="5"/>
  <c r="M661" i="5" a="1"/>
  <c r="M661" i="5" s="1"/>
  <c r="L661" i="5" s="1"/>
  <c r="K661" i="5" s="1"/>
  <c r="I661" i="5" s="1"/>
  <c r="N661" i="5" a="1"/>
  <c r="N661" i="5" s="1"/>
  <c r="O661" i="5"/>
  <c r="M662" i="5" a="1"/>
  <c r="M662" i="5" s="1"/>
  <c r="L662" i="5" s="1"/>
  <c r="K662" i="5" s="1"/>
  <c r="I662" i="5" s="1"/>
  <c r="N662" i="5" a="1"/>
  <c r="N662" i="5" s="1"/>
  <c r="O662" i="5"/>
  <c r="M663" i="5" a="1"/>
  <c r="M663" i="5" s="1"/>
  <c r="L663" i="5" s="1"/>
  <c r="K663" i="5" s="1"/>
  <c r="I663" i="5" s="1"/>
  <c r="N663" i="5" a="1"/>
  <c r="N663" i="5" s="1"/>
  <c r="O663" i="5"/>
  <c r="M664" i="5" a="1"/>
  <c r="M664" i="5" s="1"/>
  <c r="L664" i="5" s="1"/>
  <c r="N664" i="5" a="1"/>
  <c r="N664" i="5" s="1"/>
  <c r="O664" i="5"/>
  <c r="L665" i="5"/>
  <c r="M665" i="5" a="1"/>
  <c r="M665" i="5" s="1"/>
  <c r="N665" i="5" a="1"/>
  <c r="N665" i="5" s="1"/>
  <c r="O665" i="5"/>
  <c r="M666" i="5" a="1"/>
  <c r="M666" i="5" s="1"/>
  <c r="N666" i="5" a="1"/>
  <c r="N666" i="5" s="1"/>
  <c r="O666" i="5"/>
  <c r="M667" i="5" a="1"/>
  <c r="M667" i="5" s="1"/>
  <c r="L667" i="5" s="1"/>
  <c r="N667" i="5" a="1"/>
  <c r="N667" i="5" s="1"/>
  <c r="O667" i="5"/>
  <c r="M668" i="5" a="1"/>
  <c r="M668" i="5" s="1"/>
  <c r="L668" i="5" s="1"/>
  <c r="K668" i="5" s="1"/>
  <c r="I668" i="5" s="1"/>
  <c r="N668" i="5" a="1"/>
  <c r="N668" i="5" s="1"/>
  <c r="O668" i="5"/>
  <c r="M669" i="5" a="1"/>
  <c r="M669" i="5" s="1"/>
  <c r="N669" i="5" a="1"/>
  <c r="N669" i="5" s="1"/>
  <c r="O669" i="5"/>
  <c r="M670" i="5" a="1"/>
  <c r="M670" i="5" s="1"/>
  <c r="L670" i="5" s="1"/>
  <c r="N670" i="5" a="1"/>
  <c r="N670" i="5" s="1"/>
  <c r="O670" i="5"/>
  <c r="M671" i="5" a="1"/>
  <c r="M671" i="5" s="1"/>
  <c r="L671" i="5" s="1"/>
  <c r="K671" i="5" s="1"/>
  <c r="I671" i="5" s="1"/>
  <c r="N671" i="5" a="1"/>
  <c r="N671" i="5" s="1"/>
  <c r="O671" i="5"/>
  <c r="M672" i="5" a="1"/>
  <c r="M672" i="5" s="1"/>
  <c r="L672" i="5" s="1"/>
  <c r="N672" i="5" a="1"/>
  <c r="N672" i="5" s="1"/>
  <c r="O672" i="5"/>
  <c r="M673" i="5" a="1"/>
  <c r="M673" i="5" s="1"/>
  <c r="L673" i="5" s="1"/>
  <c r="N673" i="5" a="1"/>
  <c r="N673" i="5" s="1"/>
  <c r="O673" i="5"/>
  <c r="L674" i="5"/>
  <c r="M674" i="5" a="1"/>
  <c r="M674" i="5" s="1"/>
  <c r="N674" i="5" a="1"/>
  <c r="N674" i="5" s="1"/>
  <c r="O674" i="5"/>
  <c r="M675" i="5" a="1"/>
  <c r="M675" i="5" s="1"/>
  <c r="N675" i="5" a="1"/>
  <c r="N675" i="5" s="1"/>
  <c r="O675" i="5"/>
  <c r="M676" i="5" a="1"/>
  <c r="M676" i="5" s="1"/>
  <c r="L676" i="5" s="1"/>
  <c r="N676" i="5" a="1"/>
  <c r="N676" i="5" s="1"/>
  <c r="O676" i="5"/>
  <c r="M677" i="5" a="1"/>
  <c r="M677" i="5" s="1"/>
  <c r="L677" i="5" s="1"/>
  <c r="K677" i="5" s="1"/>
  <c r="I677" i="5" s="1"/>
  <c r="N677" i="5" a="1"/>
  <c r="N677" i="5" s="1"/>
  <c r="O677" i="5"/>
  <c r="M678" i="5" a="1"/>
  <c r="M678" i="5" s="1"/>
  <c r="N678" i="5" a="1"/>
  <c r="N678" i="5" s="1"/>
  <c r="O678" i="5"/>
  <c r="M679" i="5" a="1"/>
  <c r="M679" i="5" s="1"/>
  <c r="L679" i="5" s="1"/>
  <c r="K679" i="5" s="1"/>
  <c r="I679" i="5" s="1"/>
  <c r="N679" i="5" a="1"/>
  <c r="N679" i="5" s="1"/>
  <c r="O679" i="5"/>
  <c r="M680" i="5" a="1"/>
  <c r="M680" i="5" s="1"/>
  <c r="L680" i="5" s="1"/>
  <c r="N680" i="5" a="1"/>
  <c r="N680" i="5" s="1"/>
  <c r="O680" i="5"/>
  <c r="M681" i="5" a="1"/>
  <c r="M681" i="5" s="1"/>
  <c r="L681" i="5" s="1"/>
  <c r="K681" i="5" s="1"/>
  <c r="I681" i="5" s="1"/>
  <c r="N681" i="5" a="1"/>
  <c r="N681" i="5" s="1"/>
  <c r="O681" i="5"/>
  <c r="M682" i="5" a="1"/>
  <c r="M682" i="5" s="1"/>
  <c r="N682" i="5" a="1"/>
  <c r="N682" i="5" s="1"/>
  <c r="O682" i="5"/>
  <c r="L683" i="5"/>
  <c r="M683" i="5" a="1"/>
  <c r="M683" i="5" s="1"/>
  <c r="N683" i="5" a="1"/>
  <c r="N683" i="5" s="1"/>
  <c r="O683" i="5"/>
  <c r="M684" i="5" a="1"/>
  <c r="M684" i="5" s="1"/>
  <c r="N684" i="5" a="1"/>
  <c r="N684" i="5" s="1"/>
  <c r="O684" i="5"/>
  <c r="M685" i="5" a="1"/>
  <c r="M685" i="5" s="1"/>
  <c r="N685" i="5" a="1"/>
  <c r="N685" i="5" s="1"/>
  <c r="O685" i="5"/>
  <c r="M686" i="5" a="1"/>
  <c r="M686" i="5" s="1"/>
  <c r="L686" i="5" s="1"/>
  <c r="K686" i="5" s="1"/>
  <c r="I686" i="5" s="1"/>
  <c r="N686" i="5" a="1"/>
  <c r="N686" i="5" s="1"/>
  <c r="O686" i="5"/>
  <c r="M687" i="5" a="1"/>
  <c r="M687" i="5" s="1"/>
  <c r="N687" i="5" a="1"/>
  <c r="N687" i="5" s="1"/>
  <c r="O687" i="5"/>
  <c r="M688" i="5" a="1"/>
  <c r="M688" i="5" s="1"/>
  <c r="L688" i="5" s="1"/>
  <c r="K688" i="5" s="1"/>
  <c r="I688" i="5" s="1"/>
  <c r="N688" i="5" a="1"/>
  <c r="N688" i="5" s="1"/>
  <c r="O688" i="5"/>
  <c r="M689" i="5" a="1"/>
  <c r="M689" i="5" s="1"/>
  <c r="L689" i="5" s="1"/>
  <c r="K689" i="5" s="1"/>
  <c r="I689" i="5" s="1"/>
  <c r="N689" i="5" a="1"/>
  <c r="N689" i="5" s="1"/>
  <c r="O689" i="5"/>
  <c r="M690" i="5" a="1"/>
  <c r="M690" i="5" s="1"/>
  <c r="L690" i="5" s="1"/>
  <c r="N690" i="5" a="1"/>
  <c r="N690" i="5" s="1"/>
  <c r="O690" i="5"/>
  <c r="M691" i="5" a="1"/>
  <c r="M691" i="5" s="1"/>
  <c r="N691" i="5" a="1"/>
  <c r="N691" i="5" s="1"/>
  <c r="O691" i="5"/>
  <c r="L692" i="5"/>
  <c r="K692" i="5" s="1"/>
  <c r="I692" i="5" s="1"/>
  <c r="M692" i="5" a="1"/>
  <c r="M692" i="5" s="1"/>
  <c r="N692" i="5" a="1"/>
  <c r="N692" i="5" s="1"/>
  <c r="O692" i="5"/>
  <c r="M693" i="5" a="1"/>
  <c r="M693" i="5" s="1"/>
  <c r="N693" i="5" a="1"/>
  <c r="N693" i="5" s="1"/>
  <c r="O693" i="5"/>
  <c r="M694" i="5" a="1"/>
  <c r="M694" i="5" s="1"/>
  <c r="N694" i="5" a="1"/>
  <c r="N694" i="5" s="1"/>
  <c r="O694" i="5"/>
  <c r="M695" i="5" a="1"/>
  <c r="M695" i="5" s="1"/>
  <c r="L695" i="5" s="1"/>
  <c r="N695" i="5" a="1"/>
  <c r="N695" i="5" s="1"/>
  <c r="O695" i="5"/>
  <c r="M696" i="5" a="1"/>
  <c r="M696" i="5" s="1"/>
  <c r="N696" i="5" a="1"/>
  <c r="N696" i="5" s="1"/>
  <c r="O696" i="5"/>
  <c r="M697" i="5" a="1"/>
  <c r="M697" i="5" s="1"/>
  <c r="L697" i="5" s="1"/>
  <c r="N697" i="5" a="1"/>
  <c r="N697" i="5" s="1"/>
  <c r="O697" i="5"/>
  <c r="M698" i="5" a="1"/>
  <c r="M698" i="5" s="1"/>
  <c r="L698" i="5" s="1"/>
  <c r="N698" i="5" a="1"/>
  <c r="N698" i="5" s="1"/>
  <c r="O698" i="5"/>
  <c r="M699" i="5" a="1"/>
  <c r="M699" i="5" s="1"/>
  <c r="L699" i="5" s="1"/>
  <c r="N699" i="5" a="1"/>
  <c r="N699" i="5" s="1"/>
  <c r="O699" i="5"/>
  <c r="M700" i="5" a="1"/>
  <c r="M700" i="5" s="1"/>
  <c r="N700" i="5" a="1"/>
  <c r="N700" i="5" s="1"/>
  <c r="O700" i="5"/>
  <c r="L701" i="5"/>
  <c r="M701" i="5" a="1"/>
  <c r="M701" i="5" s="1"/>
  <c r="N701" i="5" a="1"/>
  <c r="N701" i="5" s="1"/>
  <c r="O701" i="5"/>
  <c r="M702" i="5" a="1"/>
  <c r="M702" i="5" s="1"/>
  <c r="N702" i="5" a="1"/>
  <c r="N702" i="5" s="1"/>
  <c r="O702" i="5"/>
  <c r="M703" i="5" a="1"/>
  <c r="M703" i="5" s="1"/>
  <c r="N703" i="5" a="1"/>
  <c r="N703" i="5" s="1"/>
  <c r="O703" i="5"/>
  <c r="M704" i="5" a="1"/>
  <c r="M704" i="5" s="1"/>
  <c r="L704" i="5" s="1"/>
  <c r="K704" i="5" s="1"/>
  <c r="I704" i="5" s="1"/>
  <c r="N704" i="5" a="1"/>
  <c r="N704" i="5" s="1"/>
  <c r="O704" i="5"/>
  <c r="M705" i="5" a="1"/>
  <c r="M705" i="5" s="1"/>
  <c r="N705" i="5" a="1"/>
  <c r="N705" i="5" s="1"/>
  <c r="O705" i="5"/>
  <c r="M706" i="5" a="1"/>
  <c r="M706" i="5" s="1"/>
  <c r="L706" i="5" s="1"/>
  <c r="N706" i="5" a="1"/>
  <c r="N706" i="5" s="1"/>
  <c r="O706" i="5"/>
  <c r="M707" i="5" a="1"/>
  <c r="M707" i="5" s="1"/>
  <c r="L707" i="5" s="1"/>
  <c r="K707" i="5" s="1"/>
  <c r="I707" i="5" s="1"/>
  <c r="N707" i="5" a="1"/>
  <c r="N707" i="5" s="1"/>
  <c r="O707" i="5"/>
  <c r="M708" i="5" a="1"/>
  <c r="M708" i="5" s="1"/>
  <c r="L708" i="5" s="1"/>
  <c r="N708" i="5" a="1"/>
  <c r="N708" i="5" s="1"/>
  <c r="O708" i="5"/>
  <c r="M709" i="5" a="1"/>
  <c r="M709" i="5" s="1"/>
  <c r="N709" i="5" a="1"/>
  <c r="N709" i="5" s="1"/>
  <c r="O709" i="5"/>
  <c r="L710" i="5"/>
  <c r="M710" i="5" a="1"/>
  <c r="M710" i="5" s="1"/>
  <c r="N710" i="5" a="1"/>
  <c r="N710" i="5" s="1"/>
  <c r="O710" i="5"/>
  <c r="M711" i="5" a="1"/>
  <c r="M711" i="5" s="1"/>
  <c r="N711" i="5" a="1"/>
  <c r="N711" i="5" s="1"/>
  <c r="O711" i="5"/>
  <c r="M712" i="5" a="1"/>
  <c r="M712" i="5" s="1"/>
  <c r="N712" i="5" a="1"/>
  <c r="N712" i="5" s="1"/>
  <c r="O712" i="5"/>
  <c r="M713" i="5" a="1"/>
  <c r="M713" i="5" s="1"/>
  <c r="L713" i="5" s="1"/>
  <c r="N713" i="5" a="1"/>
  <c r="N713" i="5" s="1"/>
  <c r="O713" i="5"/>
  <c r="M714" i="5" a="1"/>
  <c r="M714" i="5" s="1"/>
  <c r="N714" i="5" a="1"/>
  <c r="N714" i="5" s="1"/>
  <c r="O714" i="5"/>
  <c r="M715" i="5" a="1"/>
  <c r="M715" i="5" s="1"/>
  <c r="L715" i="5" s="1"/>
  <c r="K715" i="5" s="1"/>
  <c r="I715" i="5" s="1"/>
  <c r="N715" i="5" a="1"/>
  <c r="N715" i="5" s="1"/>
  <c r="O715" i="5"/>
  <c r="M716" i="5" a="1"/>
  <c r="M716" i="5" s="1"/>
  <c r="L716" i="5" s="1"/>
  <c r="K716" i="5" s="1"/>
  <c r="I716" i="5" s="1"/>
  <c r="N716" i="5" a="1"/>
  <c r="N716" i="5" s="1"/>
  <c r="O716" i="5"/>
  <c r="M717" i="5" a="1"/>
  <c r="M717" i="5" s="1"/>
  <c r="L717" i="5" s="1"/>
  <c r="K717" i="5" s="1"/>
  <c r="I717" i="5" s="1"/>
  <c r="N717" i="5" a="1"/>
  <c r="N717" i="5" s="1"/>
  <c r="O717" i="5"/>
  <c r="M718" i="5" a="1"/>
  <c r="M718" i="5" s="1"/>
  <c r="N718" i="5" a="1"/>
  <c r="N718" i="5" s="1"/>
  <c r="O718" i="5"/>
  <c r="L719" i="5"/>
  <c r="M719" i="5" a="1"/>
  <c r="M719" i="5" s="1"/>
  <c r="N719" i="5" a="1"/>
  <c r="N719" i="5" s="1"/>
  <c r="O719" i="5"/>
  <c r="M720" i="5" a="1"/>
  <c r="M720" i="5" s="1"/>
  <c r="N720" i="5" a="1"/>
  <c r="N720" i="5" s="1"/>
  <c r="O720" i="5"/>
  <c r="M721" i="5" a="1"/>
  <c r="M721" i="5" s="1"/>
  <c r="N721" i="5" a="1"/>
  <c r="N721" i="5" s="1"/>
  <c r="O721" i="5"/>
  <c r="M722" i="5" a="1"/>
  <c r="M722" i="5" s="1"/>
  <c r="L722" i="5" s="1"/>
  <c r="K722" i="5" s="1"/>
  <c r="I722" i="5" s="1"/>
  <c r="N722" i="5" a="1"/>
  <c r="N722" i="5" s="1"/>
  <c r="O722" i="5"/>
  <c r="M723" i="5" a="1"/>
  <c r="M723" i="5" s="1"/>
  <c r="N723" i="5" a="1"/>
  <c r="N723" i="5" s="1"/>
  <c r="O723" i="5"/>
  <c r="M724" i="5" a="1"/>
  <c r="M724" i="5" s="1"/>
  <c r="L724" i="5" s="1"/>
  <c r="N724" i="5" a="1"/>
  <c r="N724" i="5" s="1"/>
  <c r="O724" i="5"/>
  <c r="M725" i="5" a="1"/>
  <c r="M725" i="5" s="1"/>
  <c r="L725" i="5" s="1"/>
  <c r="K725" i="5" s="1"/>
  <c r="I725" i="5" s="1"/>
  <c r="N725" i="5" a="1"/>
  <c r="N725" i="5" s="1"/>
  <c r="O725" i="5"/>
  <c r="M726" i="5" a="1"/>
  <c r="M726" i="5" s="1"/>
  <c r="L726" i="5" s="1"/>
  <c r="N726" i="5" a="1"/>
  <c r="N726" i="5" s="1"/>
  <c r="O726" i="5"/>
  <c r="M727" i="5" a="1"/>
  <c r="M727" i="5" s="1"/>
  <c r="N727" i="5" a="1"/>
  <c r="N727" i="5" s="1"/>
  <c r="O727" i="5"/>
  <c r="L728" i="5"/>
  <c r="M728" i="5" a="1"/>
  <c r="M728" i="5" s="1"/>
  <c r="N728" i="5" a="1"/>
  <c r="N728" i="5" s="1"/>
  <c r="O728" i="5"/>
  <c r="M729" i="5" a="1"/>
  <c r="M729" i="5" s="1"/>
  <c r="N729" i="5" a="1"/>
  <c r="N729" i="5" s="1"/>
  <c r="O729" i="5"/>
  <c r="M730" i="5" a="1"/>
  <c r="M730" i="5" s="1"/>
  <c r="N730" i="5" a="1"/>
  <c r="N730" i="5" s="1"/>
  <c r="O730" i="5"/>
  <c r="M731" i="5" a="1"/>
  <c r="M731" i="5" s="1"/>
  <c r="L731" i="5" s="1"/>
  <c r="K731" i="5" s="1"/>
  <c r="I731" i="5" s="1"/>
  <c r="N731" i="5" a="1"/>
  <c r="N731" i="5" s="1"/>
  <c r="O731" i="5"/>
  <c r="M732" i="5" a="1"/>
  <c r="M732" i="5" s="1"/>
  <c r="N732" i="5" a="1"/>
  <c r="N732" i="5" s="1"/>
  <c r="O732" i="5"/>
  <c r="M733" i="5" a="1"/>
  <c r="M733" i="5" s="1"/>
  <c r="L733" i="5" s="1"/>
  <c r="K733" i="5" s="1"/>
  <c r="I733" i="5" s="1"/>
  <c r="N733" i="5" a="1"/>
  <c r="N733" i="5" s="1"/>
  <c r="O733" i="5"/>
  <c r="M734" i="5" a="1"/>
  <c r="M734" i="5" s="1"/>
  <c r="L734" i="5" s="1"/>
  <c r="N734" i="5" a="1"/>
  <c r="N734" i="5" s="1"/>
  <c r="O734" i="5"/>
  <c r="M735" i="5" a="1"/>
  <c r="M735" i="5" s="1"/>
  <c r="L735" i="5" s="1"/>
  <c r="K735" i="5" s="1"/>
  <c r="I735" i="5" s="1"/>
  <c r="N735" i="5" a="1"/>
  <c r="N735" i="5" s="1"/>
  <c r="O735" i="5"/>
  <c r="M736" i="5" a="1"/>
  <c r="M736" i="5" s="1"/>
  <c r="N736" i="5" a="1"/>
  <c r="N736" i="5" s="1"/>
  <c r="O736" i="5"/>
  <c r="L737" i="5"/>
  <c r="K737" i="5" s="1"/>
  <c r="I737" i="5" s="1"/>
  <c r="M737" i="5" a="1"/>
  <c r="M737" i="5" s="1"/>
  <c r="N737" i="5" a="1"/>
  <c r="N737" i="5" s="1"/>
  <c r="O737" i="5"/>
  <c r="M738" i="5" a="1"/>
  <c r="M738" i="5" s="1"/>
  <c r="N738" i="5" a="1"/>
  <c r="N738" i="5" s="1"/>
  <c r="O738" i="5"/>
  <c r="M739" i="5" a="1"/>
  <c r="M739" i="5" s="1"/>
  <c r="N739" i="5" a="1"/>
  <c r="N739" i="5" s="1"/>
  <c r="O739" i="5"/>
  <c r="M740" i="5" a="1"/>
  <c r="M740" i="5" s="1"/>
  <c r="L740" i="5" s="1"/>
  <c r="K740" i="5" s="1"/>
  <c r="I740" i="5" s="1"/>
  <c r="N740" i="5" a="1"/>
  <c r="N740" i="5" s="1"/>
  <c r="O740" i="5"/>
  <c r="M741" i="5" a="1"/>
  <c r="M741" i="5" s="1"/>
  <c r="N741" i="5" a="1"/>
  <c r="N741" i="5" s="1"/>
  <c r="O741" i="5"/>
  <c r="M742" i="5" a="1"/>
  <c r="M742" i="5" s="1"/>
  <c r="L742" i="5" s="1"/>
  <c r="N742" i="5" a="1"/>
  <c r="N742" i="5" s="1"/>
  <c r="O742" i="5"/>
  <c r="M743" i="5" a="1"/>
  <c r="M743" i="5" s="1"/>
  <c r="L743" i="5" s="1"/>
  <c r="K743" i="5" s="1"/>
  <c r="I743" i="5" s="1"/>
  <c r="N743" i="5" a="1"/>
  <c r="N743" i="5" s="1"/>
  <c r="O743" i="5"/>
  <c r="M744" i="5" a="1"/>
  <c r="M744" i="5" s="1"/>
  <c r="L744" i="5" s="1"/>
  <c r="N744" i="5" a="1"/>
  <c r="N744" i="5" s="1"/>
  <c r="O744" i="5"/>
  <c r="M745" i="5" a="1"/>
  <c r="M745" i="5" s="1"/>
  <c r="N745" i="5" a="1"/>
  <c r="N745" i="5" s="1"/>
  <c r="O745" i="5"/>
  <c r="L746" i="5"/>
  <c r="K746" i="5" s="1"/>
  <c r="I746" i="5" s="1"/>
  <c r="M746" i="5" a="1"/>
  <c r="M746" i="5" s="1"/>
  <c r="N746" i="5" a="1"/>
  <c r="N746" i="5" s="1"/>
  <c r="O746" i="5"/>
  <c r="M747" i="5" a="1"/>
  <c r="M747" i="5" s="1"/>
  <c r="N747" i="5" a="1"/>
  <c r="N747" i="5" s="1"/>
  <c r="O747" i="5"/>
  <c r="M748" i="5" a="1"/>
  <c r="M748" i="5" s="1"/>
  <c r="N748" i="5" a="1"/>
  <c r="N748" i="5" s="1"/>
  <c r="O748" i="5"/>
  <c r="M749" i="5" a="1"/>
  <c r="M749" i="5" s="1"/>
  <c r="L749" i="5" s="1"/>
  <c r="N749" i="5" a="1"/>
  <c r="N749" i="5" s="1"/>
  <c r="O749" i="5"/>
  <c r="M750" i="5" a="1"/>
  <c r="M750" i="5" s="1"/>
  <c r="N750" i="5" a="1"/>
  <c r="N750" i="5" s="1"/>
  <c r="O750" i="5"/>
  <c r="M751" i="5" a="1"/>
  <c r="M751" i="5" s="1"/>
  <c r="L751" i="5" s="1"/>
  <c r="K751" i="5" s="1"/>
  <c r="I751" i="5" s="1"/>
  <c r="N751" i="5" a="1"/>
  <c r="N751" i="5" s="1"/>
  <c r="O751" i="5"/>
  <c r="M752" i="5" a="1"/>
  <c r="M752" i="5" s="1"/>
  <c r="L752" i="5" s="1"/>
  <c r="N752" i="5" a="1"/>
  <c r="N752" i="5" s="1"/>
  <c r="O752" i="5"/>
  <c r="M753" i="5" a="1"/>
  <c r="M753" i="5" s="1"/>
  <c r="L753" i="5" s="1"/>
  <c r="N753" i="5" a="1"/>
  <c r="N753" i="5" s="1"/>
  <c r="O753" i="5"/>
  <c r="M754" i="5" a="1"/>
  <c r="M754" i="5" s="1"/>
  <c r="N754" i="5" a="1"/>
  <c r="N754" i="5" s="1"/>
  <c r="O754" i="5"/>
  <c r="L755" i="5"/>
  <c r="K755" i="5" s="1"/>
  <c r="I755" i="5" s="1"/>
  <c r="M755" i="5" a="1"/>
  <c r="M755" i="5" s="1"/>
  <c r="N755" i="5" a="1"/>
  <c r="N755" i="5" s="1"/>
  <c r="O755" i="5"/>
  <c r="M756" i="5" a="1"/>
  <c r="M756" i="5" s="1"/>
  <c r="N756" i="5" a="1"/>
  <c r="N756" i="5" s="1"/>
  <c r="O756" i="5"/>
  <c r="M757" i="5" a="1"/>
  <c r="M757" i="5" s="1"/>
  <c r="N757" i="5" a="1"/>
  <c r="N757" i="5" s="1"/>
  <c r="O757" i="5"/>
  <c r="M758" i="5" a="1"/>
  <c r="M758" i="5" s="1"/>
  <c r="L758" i="5" s="1"/>
  <c r="K758" i="5" s="1"/>
  <c r="I758" i="5" s="1"/>
  <c r="N758" i="5" a="1"/>
  <c r="N758" i="5" s="1"/>
  <c r="O758" i="5"/>
  <c r="M759" i="5" a="1"/>
  <c r="M759" i="5" s="1"/>
  <c r="N759" i="5" a="1"/>
  <c r="N759" i="5" s="1"/>
  <c r="O759" i="5"/>
  <c r="M760" i="5" a="1"/>
  <c r="M760" i="5" s="1"/>
  <c r="L760" i="5" s="1"/>
  <c r="K760" i="5" s="1"/>
  <c r="I760" i="5" s="1"/>
  <c r="N760" i="5" a="1"/>
  <c r="N760" i="5" s="1"/>
  <c r="O760" i="5"/>
  <c r="M761" i="5" a="1"/>
  <c r="M761" i="5" s="1"/>
  <c r="L761" i="5" s="1"/>
  <c r="K761" i="5" s="1"/>
  <c r="I761" i="5" s="1"/>
  <c r="N761" i="5" a="1"/>
  <c r="N761" i="5" s="1"/>
  <c r="O761" i="5"/>
  <c r="M762" i="5" a="1"/>
  <c r="M762" i="5" s="1"/>
  <c r="L762" i="5" s="1"/>
  <c r="N762" i="5" a="1"/>
  <c r="N762" i="5" s="1"/>
  <c r="O762" i="5"/>
  <c r="M763" i="5" a="1"/>
  <c r="M763" i="5" s="1"/>
  <c r="N763" i="5" a="1"/>
  <c r="N763" i="5" s="1"/>
  <c r="O763" i="5"/>
  <c r="L764" i="5"/>
  <c r="M764" i="5" a="1"/>
  <c r="M764" i="5" s="1"/>
  <c r="N764" i="5" a="1"/>
  <c r="N764" i="5" s="1"/>
  <c r="O764" i="5"/>
  <c r="M765" i="5" a="1"/>
  <c r="M765" i="5" s="1"/>
  <c r="L765" i="5" s="1"/>
  <c r="N765" i="5" a="1"/>
  <c r="N765" i="5" s="1"/>
  <c r="O765" i="5"/>
  <c r="M766" i="5" a="1"/>
  <c r="M766" i="5" s="1"/>
  <c r="N766" i="5" a="1"/>
  <c r="N766" i="5" s="1"/>
  <c r="O766" i="5"/>
  <c r="M767" i="5" a="1"/>
  <c r="M767" i="5" s="1"/>
  <c r="L767" i="5" s="1"/>
  <c r="N767" i="5" a="1"/>
  <c r="N767" i="5" s="1"/>
  <c r="O767" i="5"/>
  <c r="M768" i="5" a="1"/>
  <c r="M768" i="5" s="1"/>
  <c r="L768" i="5" s="1"/>
  <c r="N768" i="5" a="1"/>
  <c r="N768" i="5" s="1"/>
  <c r="O768" i="5"/>
  <c r="M769" i="5" a="1"/>
  <c r="M769" i="5" s="1"/>
  <c r="N769" i="5" a="1"/>
  <c r="N769" i="5" s="1"/>
  <c r="O769" i="5"/>
  <c r="M770" i="5" a="1"/>
  <c r="M770" i="5" s="1"/>
  <c r="L770" i="5" s="1"/>
  <c r="K770" i="5" s="1"/>
  <c r="I770" i="5" s="1"/>
  <c r="N770" i="5" a="1"/>
  <c r="N770" i="5" s="1"/>
  <c r="O770" i="5"/>
  <c r="M771" i="5" a="1"/>
  <c r="M771" i="5" s="1"/>
  <c r="L771" i="5" s="1"/>
  <c r="K771" i="5" s="1"/>
  <c r="I771" i="5" s="1"/>
  <c r="N771" i="5" a="1"/>
  <c r="N771" i="5" s="1"/>
  <c r="O771" i="5"/>
  <c r="M772" i="5" a="1"/>
  <c r="M772" i="5" s="1"/>
  <c r="L772" i="5" s="1"/>
  <c r="K772" i="5" s="1"/>
  <c r="I772" i="5" s="1"/>
  <c r="N772" i="5" a="1"/>
  <c r="N772" i="5" s="1"/>
  <c r="O772" i="5"/>
  <c r="M773" i="5" a="1"/>
  <c r="M773" i="5" s="1"/>
  <c r="L773" i="5" s="1"/>
  <c r="K773" i="5" s="1"/>
  <c r="I773" i="5" s="1"/>
  <c r="N773" i="5" a="1"/>
  <c r="N773" i="5" s="1"/>
  <c r="O773" i="5"/>
  <c r="M774" i="5" a="1"/>
  <c r="M774" i="5" s="1"/>
  <c r="N774" i="5" a="1"/>
  <c r="N774" i="5" s="1"/>
  <c r="L774" i="5" s="1"/>
  <c r="O774" i="5"/>
  <c r="M775" i="5" a="1"/>
  <c r="M775" i="5" s="1"/>
  <c r="N775" i="5" a="1"/>
  <c r="N775" i="5" s="1"/>
  <c r="O775" i="5"/>
  <c r="M776" i="5" a="1"/>
  <c r="M776" i="5" s="1"/>
  <c r="L776" i="5" s="1"/>
  <c r="K776" i="5" s="1"/>
  <c r="I776" i="5" s="1"/>
  <c r="N776" i="5" a="1"/>
  <c r="N776" i="5" s="1"/>
  <c r="O776" i="5"/>
  <c r="L777" i="5"/>
  <c r="M777" i="5" a="1"/>
  <c r="M777" i="5" s="1"/>
  <c r="N777" i="5" a="1"/>
  <c r="N777" i="5" s="1"/>
  <c r="O777" i="5"/>
  <c r="M778" i="5" a="1"/>
  <c r="M778" i="5" s="1"/>
  <c r="N778" i="5" a="1"/>
  <c r="N778" i="5" s="1"/>
  <c r="O778" i="5"/>
  <c r="M779" i="5" a="1"/>
  <c r="M779" i="5" s="1"/>
  <c r="N779" i="5" a="1"/>
  <c r="N779" i="5" s="1"/>
  <c r="O779" i="5"/>
  <c r="L779" i="5" s="1"/>
  <c r="K779" i="5" s="1"/>
  <c r="I779" i="5" s="1"/>
  <c r="M780" i="5" a="1"/>
  <c r="M780" i="5" s="1"/>
  <c r="L780" i="5" s="1"/>
  <c r="N780" i="5" a="1"/>
  <c r="N780" i="5" s="1"/>
  <c r="O780" i="5"/>
  <c r="M781" i="5" a="1"/>
  <c r="M781" i="5" s="1"/>
  <c r="N781" i="5" a="1"/>
  <c r="N781" i="5" s="1"/>
  <c r="O781" i="5"/>
  <c r="L782" i="5"/>
  <c r="M782" i="5" a="1"/>
  <c r="M782" i="5" s="1"/>
  <c r="N782" i="5" a="1"/>
  <c r="N782" i="5" s="1"/>
  <c r="O782" i="5"/>
  <c r="M783" i="5" a="1"/>
  <c r="M783" i="5" s="1"/>
  <c r="L783" i="5" s="1"/>
  <c r="N783" i="5" a="1"/>
  <c r="N783" i="5" s="1"/>
  <c r="O783" i="5"/>
  <c r="M784" i="5" a="1"/>
  <c r="M784" i="5" s="1"/>
  <c r="N784" i="5" a="1"/>
  <c r="N784" i="5" s="1"/>
  <c r="O784" i="5"/>
  <c r="M785" i="5" a="1"/>
  <c r="M785" i="5" s="1"/>
  <c r="L785" i="5" s="1"/>
  <c r="K785" i="5" s="1"/>
  <c r="I785" i="5" s="1"/>
  <c r="N785" i="5" a="1"/>
  <c r="N785" i="5" s="1"/>
  <c r="O785" i="5"/>
  <c r="M786" i="5" a="1"/>
  <c r="M786" i="5" s="1"/>
  <c r="L786" i="5" s="1"/>
  <c r="N786" i="5" a="1"/>
  <c r="N786" i="5" s="1"/>
  <c r="O786" i="5"/>
  <c r="M787" i="5" a="1"/>
  <c r="M787" i="5" s="1"/>
  <c r="N787" i="5" a="1"/>
  <c r="N787" i="5" s="1"/>
  <c r="O787" i="5"/>
  <c r="AN8" i="5" a="1"/>
  <c r="AN8" i="5" s="1"/>
  <c r="AV8" i="5" a="1"/>
  <c r="AV8" i="5" s="1"/>
  <c r="M8" i="5" a="1"/>
  <c r="M8" i="5"/>
  <c r="K11" i="5"/>
  <c r="K13" i="5"/>
  <c r="X8" i="5" a="1"/>
  <c r="X8" i="5" s="1"/>
  <c r="O7" i="5"/>
  <c r="N7" i="5" a="1"/>
  <c r="N7" i="5" s="1"/>
  <c r="M7" i="5" a="1"/>
  <c r="M7" i="5" s="1"/>
  <c r="K22" i="5"/>
  <c r="K103" i="5"/>
  <c r="K222" i="5"/>
  <c r="I222" i="5" s="1"/>
  <c r="K250" i="5"/>
  <c r="I250" i="5" s="1"/>
  <c r="K340" i="5"/>
  <c r="I340" i="5" s="1"/>
  <c r="K344" i="5"/>
  <c r="K349" i="5"/>
  <c r="K396" i="5"/>
  <c r="I396" i="5" s="1"/>
  <c r="K398" i="5"/>
  <c r="K414" i="5"/>
  <c r="I414" i="5" s="1"/>
  <c r="K452" i="5"/>
  <c r="I452" i="5" s="1"/>
  <c r="K465" i="5"/>
  <c r="I465" i="5" s="1"/>
  <c r="K488" i="5"/>
  <c r="K501" i="5"/>
  <c r="I501" i="5" s="1"/>
  <c r="K506" i="5"/>
  <c r="I506" i="5" s="1"/>
  <c r="K556" i="5"/>
  <c r="I556" i="5" s="1"/>
  <c r="K573" i="5"/>
  <c r="I573" i="5" s="1"/>
  <c r="K584" i="5"/>
  <c r="I584" i="5" s="1"/>
  <c r="K31" i="5"/>
  <c r="K33" i="5"/>
  <c r="K48" i="5"/>
  <c r="I48" i="5" s="1"/>
  <c r="K54" i="5"/>
  <c r="I54" i="5" s="1"/>
  <c r="K62" i="5"/>
  <c r="K67" i="5"/>
  <c r="K93" i="5"/>
  <c r="I93" i="5" s="1"/>
  <c r="K114" i="5"/>
  <c r="K121" i="5"/>
  <c r="K128" i="5"/>
  <c r="I128" i="5" s="1"/>
  <c r="K147" i="5"/>
  <c r="I147" i="5" s="1"/>
  <c r="K152" i="5"/>
  <c r="K200" i="5"/>
  <c r="K203" i="5"/>
  <c r="I203" i="5" s="1"/>
  <c r="K234" i="5"/>
  <c r="I234" i="5" s="1"/>
  <c r="K236" i="5"/>
  <c r="I236" i="5" s="1"/>
  <c r="K267" i="5"/>
  <c r="K352" i="5"/>
  <c r="I352" i="5" s="1"/>
  <c r="K354" i="5"/>
  <c r="K365" i="5"/>
  <c r="I365" i="5" s="1"/>
  <c r="K372" i="5"/>
  <c r="I372" i="5" s="1"/>
  <c r="K378" i="5"/>
  <c r="I378" i="5" s="1"/>
  <c r="K385" i="5"/>
  <c r="K395" i="5"/>
  <c r="K404" i="5"/>
  <c r="K411" i="5"/>
  <c r="I411" i="5" s="1"/>
  <c r="K429" i="5"/>
  <c r="I429" i="5" s="1"/>
  <c r="K446" i="5"/>
  <c r="K550" i="5"/>
  <c r="I550" i="5" s="1"/>
  <c r="K555" i="5"/>
  <c r="K571" i="5"/>
  <c r="K577" i="5"/>
  <c r="I577" i="5" s="1"/>
  <c r="K586" i="5"/>
  <c r="I586" i="5" s="1"/>
  <c r="K601" i="5"/>
  <c r="K625" i="5"/>
  <c r="I625" i="5" s="1"/>
  <c r="K631" i="5"/>
  <c r="I631" i="5" s="1"/>
  <c r="K655" i="5"/>
  <c r="I655" i="5" s="1"/>
  <c r="K676" i="5"/>
  <c r="I676" i="5" s="1"/>
  <c r="C3273" i="2"/>
  <c r="D3273" i="2"/>
  <c r="E3273" i="2"/>
  <c r="J3273" i="2"/>
  <c r="C3274" i="2"/>
  <c r="D3274" i="2"/>
  <c r="E3274" i="2"/>
  <c r="J3274" i="2"/>
  <c r="C3275" i="2"/>
  <c r="D3275" i="2"/>
  <c r="E3275" i="2"/>
  <c r="J3275" i="2"/>
  <c r="C3276" i="2"/>
  <c r="D3276" i="2"/>
  <c r="E3276" i="2"/>
  <c r="J3276" i="2"/>
  <c r="C3277" i="2"/>
  <c r="D3277" i="2"/>
  <c r="E3277" i="2"/>
  <c r="J3277" i="2"/>
  <c r="C3278" i="2"/>
  <c r="D3278" i="2"/>
  <c r="E3278" i="2"/>
  <c r="J3278" i="2"/>
  <c r="C3279" i="2"/>
  <c r="D3279" i="2"/>
  <c r="E3279" i="2"/>
  <c r="J3279" i="2"/>
  <c r="C3280" i="2"/>
  <c r="D3280" i="2"/>
  <c r="E3280" i="2"/>
  <c r="J3280" i="2"/>
  <c r="C3281" i="2"/>
  <c r="D3281" i="2"/>
  <c r="E3281" i="2"/>
  <c r="J3281" i="2"/>
  <c r="C3282" i="2"/>
  <c r="D3282" i="2"/>
  <c r="E3282" i="2"/>
  <c r="J3282" i="2"/>
  <c r="C3283" i="2"/>
  <c r="D3283" i="2"/>
  <c r="E3283" i="2"/>
  <c r="J3283" i="2"/>
  <c r="C3284" i="2"/>
  <c r="D3284" i="2"/>
  <c r="E3284" i="2"/>
  <c r="J3284" i="2"/>
  <c r="C3285" i="2"/>
  <c r="D3285" i="2"/>
  <c r="E3285" i="2"/>
  <c r="J3285" i="2"/>
  <c r="C3286" i="2"/>
  <c r="D3286" i="2"/>
  <c r="E3286" i="2"/>
  <c r="J3286" i="2"/>
  <c r="C3287" i="2"/>
  <c r="D3287" i="2"/>
  <c r="E3287" i="2"/>
  <c r="J3287" i="2"/>
  <c r="C3288" i="2"/>
  <c r="D3288" i="2"/>
  <c r="E3288" i="2"/>
  <c r="J3288" i="2"/>
  <c r="C3289" i="2"/>
  <c r="D3289" i="2"/>
  <c r="E3289" i="2"/>
  <c r="J3289" i="2"/>
  <c r="C3290" i="2"/>
  <c r="D3290" i="2"/>
  <c r="E3290" i="2"/>
  <c r="J3290" i="2"/>
  <c r="C3291" i="2"/>
  <c r="D3291" i="2"/>
  <c r="E3291" i="2"/>
  <c r="J3291" i="2"/>
  <c r="C3292" i="2"/>
  <c r="D3292" i="2"/>
  <c r="E3292" i="2"/>
  <c r="J3292" i="2"/>
  <c r="C3293" i="2"/>
  <c r="D3293" i="2"/>
  <c r="E3293" i="2"/>
  <c r="J3293" i="2"/>
  <c r="C3294" i="2"/>
  <c r="D3294" i="2"/>
  <c r="E3294" i="2"/>
  <c r="J3294" i="2"/>
  <c r="C3295" i="2"/>
  <c r="D3295" i="2"/>
  <c r="E3295" i="2"/>
  <c r="J3295" i="2"/>
  <c r="C3296" i="2"/>
  <c r="D3296" i="2"/>
  <c r="E3296" i="2"/>
  <c r="J3296" i="2"/>
  <c r="C3297" i="2"/>
  <c r="D3297" i="2"/>
  <c r="E3297" i="2"/>
  <c r="J3297" i="2"/>
  <c r="C3298" i="2"/>
  <c r="D3298" i="2"/>
  <c r="E3298" i="2"/>
  <c r="J3298" i="2"/>
  <c r="C3299" i="2"/>
  <c r="D3299" i="2"/>
  <c r="E3299" i="2"/>
  <c r="J3299" i="2"/>
  <c r="C3300" i="2"/>
  <c r="D3300" i="2"/>
  <c r="E3300" i="2"/>
  <c r="J3300" i="2"/>
  <c r="C3301" i="2"/>
  <c r="D3301" i="2"/>
  <c r="E3301" i="2"/>
  <c r="J3301" i="2"/>
  <c r="C3302" i="2"/>
  <c r="D3302" i="2"/>
  <c r="E3302" i="2"/>
  <c r="J3302" i="2"/>
  <c r="C3303" i="2"/>
  <c r="D3303" i="2"/>
  <c r="E3303" i="2"/>
  <c r="J3303" i="2"/>
  <c r="C3304" i="2"/>
  <c r="D3304" i="2"/>
  <c r="E3304" i="2"/>
  <c r="J3304" i="2"/>
  <c r="C3305" i="2"/>
  <c r="D3305" i="2"/>
  <c r="E3305" i="2"/>
  <c r="J3305" i="2"/>
  <c r="C3306" i="2"/>
  <c r="D3306" i="2"/>
  <c r="E3306" i="2"/>
  <c r="J3306" i="2"/>
  <c r="C3307" i="2"/>
  <c r="D3307" i="2"/>
  <c r="E3307" i="2"/>
  <c r="J3307" i="2"/>
  <c r="C3308" i="2"/>
  <c r="D3308" i="2"/>
  <c r="E3308" i="2"/>
  <c r="J3308" i="2"/>
  <c r="C3309" i="2"/>
  <c r="D3309" i="2"/>
  <c r="E3309" i="2"/>
  <c r="J3309" i="2"/>
  <c r="C3310" i="2"/>
  <c r="D3310" i="2"/>
  <c r="E3310" i="2"/>
  <c r="J3310" i="2"/>
  <c r="C3311" i="2"/>
  <c r="D3311" i="2"/>
  <c r="E3311" i="2"/>
  <c r="J3311" i="2"/>
  <c r="C3312" i="2"/>
  <c r="D3312" i="2"/>
  <c r="E3312" i="2"/>
  <c r="J3312" i="2"/>
  <c r="C3313" i="2"/>
  <c r="D3313" i="2"/>
  <c r="E3313" i="2"/>
  <c r="J3313" i="2"/>
  <c r="C3314" i="2"/>
  <c r="D3314" i="2"/>
  <c r="E3314" i="2"/>
  <c r="J3314" i="2"/>
  <c r="C3315" i="2"/>
  <c r="D3315" i="2"/>
  <c r="E3315" i="2"/>
  <c r="J3315" i="2"/>
  <c r="C3316" i="2"/>
  <c r="D3316" i="2"/>
  <c r="E3316" i="2"/>
  <c r="J3316" i="2"/>
  <c r="C3317" i="2"/>
  <c r="D3317" i="2"/>
  <c r="E3317" i="2"/>
  <c r="J3317" i="2"/>
  <c r="C3318" i="2"/>
  <c r="D3318" i="2"/>
  <c r="E3318" i="2"/>
  <c r="J3318" i="2"/>
  <c r="C3319" i="2"/>
  <c r="D3319" i="2"/>
  <c r="E3319" i="2"/>
  <c r="J3319" i="2"/>
  <c r="C3320" i="2"/>
  <c r="D3320" i="2"/>
  <c r="E3320" i="2"/>
  <c r="J3320" i="2"/>
  <c r="C3321" i="2"/>
  <c r="D3321" i="2"/>
  <c r="E3321" i="2"/>
  <c r="J3321" i="2"/>
  <c r="C3322" i="2"/>
  <c r="D3322" i="2"/>
  <c r="E3322" i="2"/>
  <c r="J3322" i="2"/>
  <c r="C3323" i="2"/>
  <c r="D3323" i="2"/>
  <c r="E3323" i="2"/>
  <c r="J3323" i="2"/>
  <c r="C3324" i="2"/>
  <c r="D3324" i="2"/>
  <c r="E3324" i="2"/>
  <c r="J3324" i="2"/>
  <c r="C3325" i="2"/>
  <c r="D3325" i="2"/>
  <c r="E3325" i="2"/>
  <c r="J3325" i="2"/>
  <c r="C3326" i="2"/>
  <c r="D3326" i="2"/>
  <c r="E3326" i="2"/>
  <c r="J3326" i="2"/>
  <c r="C3327" i="2"/>
  <c r="D3327" i="2"/>
  <c r="E3327" i="2"/>
  <c r="J3327" i="2"/>
  <c r="C3328" i="2"/>
  <c r="D3328" i="2"/>
  <c r="E3328" i="2"/>
  <c r="J3328" i="2"/>
  <c r="C3329" i="2"/>
  <c r="D3329" i="2"/>
  <c r="E3329" i="2"/>
  <c r="J3329" i="2"/>
  <c r="C3330" i="2"/>
  <c r="D3330" i="2"/>
  <c r="E3330" i="2"/>
  <c r="J3330" i="2"/>
  <c r="C3331" i="2"/>
  <c r="D3331" i="2"/>
  <c r="E3331" i="2"/>
  <c r="J3331" i="2"/>
  <c r="C3332" i="2"/>
  <c r="D3332" i="2"/>
  <c r="E3332" i="2"/>
  <c r="J3332" i="2"/>
  <c r="C3333" i="2"/>
  <c r="D3333" i="2"/>
  <c r="E3333" i="2"/>
  <c r="J3333" i="2"/>
  <c r="C3334" i="2"/>
  <c r="D3334" i="2"/>
  <c r="E3334" i="2"/>
  <c r="J3334" i="2"/>
  <c r="C3335" i="2"/>
  <c r="D3335" i="2"/>
  <c r="E3335" i="2"/>
  <c r="J3335" i="2"/>
  <c r="C3336" i="2"/>
  <c r="D3336" i="2"/>
  <c r="E3336" i="2"/>
  <c r="J3336" i="2"/>
  <c r="C3337" i="2"/>
  <c r="D3337" i="2"/>
  <c r="E3337" i="2"/>
  <c r="J3337" i="2"/>
  <c r="C3338" i="2"/>
  <c r="D3338" i="2"/>
  <c r="E3338" i="2"/>
  <c r="J3338" i="2"/>
  <c r="C3339" i="2"/>
  <c r="D3339" i="2"/>
  <c r="E3339" i="2"/>
  <c r="J3339" i="2"/>
  <c r="C3340" i="2"/>
  <c r="D3340" i="2"/>
  <c r="E3340" i="2"/>
  <c r="J3340" i="2"/>
  <c r="C3341" i="2"/>
  <c r="D3341" i="2"/>
  <c r="E3341" i="2"/>
  <c r="J3341" i="2"/>
  <c r="C3342" i="2"/>
  <c r="D3342" i="2"/>
  <c r="E3342" i="2"/>
  <c r="J3342" i="2"/>
  <c r="C3343" i="2"/>
  <c r="D3343" i="2"/>
  <c r="E3343" i="2"/>
  <c r="J3343" i="2"/>
  <c r="C3344" i="2"/>
  <c r="D3344" i="2"/>
  <c r="E3344" i="2"/>
  <c r="J3344" i="2"/>
  <c r="C3345" i="2"/>
  <c r="D3345" i="2"/>
  <c r="E3345" i="2"/>
  <c r="J3345" i="2"/>
  <c r="C3346" i="2"/>
  <c r="D3346" i="2"/>
  <c r="E3346" i="2"/>
  <c r="J3346" i="2"/>
  <c r="C3347" i="2"/>
  <c r="D3347" i="2"/>
  <c r="E3347" i="2"/>
  <c r="J3347" i="2"/>
  <c r="C3348" i="2"/>
  <c r="D3348" i="2"/>
  <c r="E3348" i="2"/>
  <c r="J3348" i="2"/>
  <c r="C3349" i="2"/>
  <c r="D3349" i="2"/>
  <c r="E3349" i="2"/>
  <c r="J3349" i="2"/>
  <c r="C3350" i="2"/>
  <c r="D3350" i="2"/>
  <c r="E3350" i="2"/>
  <c r="J3350" i="2"/>
  <c r="C3351" i="2"/>
  <c r="D3351" i="2"/>
  <c r="E3351" i="2"/>
  <c r="J3351" i="2"/>
  <c r="C3352" i="2"/>
  <c r="D3352" i="2"/>
  <c r="E3352" i="2"/>
  <c r="J3352" i="2"/>
  <c r="C3353" i="2"/>
  <c r="D3353" i="2"/>
  <c r="E3353" i="2"/>
  <c r="J3353" i="2"/>
  <c r="C3354" i="2"/>
  <c r="D3354" i="2"/>
  <c r="E3354" i="2"/>
  <c r="J3354" i="2"/>
  <c r="C3355" i="2"/>
  <c r="D3355" i="2"/>
  <c r="E3355" i="2"/>
  <c r="J3355" i="2"/>
  <c r="C3356" i="2"/>
  <c r="D3356" i="2"/>
  <c r="E3356" i="2"/>
  <c r="J3356" i="2"/>
  <c r="C3357" i="2"/>
  <c r="D3357" i="2"/>
  <c r="E3357" i="2"/>
  <c r="J3357" i="2"/>
  <c r="C3358" i="2"/>
  <c r="D3358" i="2"/>
  <c r="E3358" i="2"/>
  <c r="J3358" i="2"/>
  <c r="C3359" i="2"/>
  <c r="D3359" i="2"/>
  <c r="E3359" i="2"/>
  <c r="J3359" i="2"/>
  <c r="C3360" i="2"/>
  <c r="D3360" i="2"/>
  <c r="E3360" i="2"/>
  <c r="J3360" i="2"/>
  <c r="C3361" i="2"/>
  <c r="D3361" i="2"/>
  <c r="E3361" i="2"/>
  <c r="J3361" i="2"/>
  <c r="C3362" i="2"/>
  <c r="D3362" i="2"/>
  <c r="E3362" i="2"/>
  <c r="J3362" i="2"/>
  <c r="C3363" i="2"/>
  <c r="D3363" i="2"/>
  <c r="E3363" i="2"/>
  <c r="J3363" i="2"/>
  <c r="C3364" i="2"/>
  <c r="D3364" i="2"/>
  <c r="E3364" i="2"/>
  <c r="J3364" i="2"/>
  <c r="C3365" i="2"/>
  <c r="D3365" i="2"/>
  <c r="E3365" i="2"/>
  <c r="J3365" i="2"/>
  <c r="C3366" i="2"/>
  <c r="D3366" i="2"/>
  <c r="E3366" i="2"/>
  <c r="J3366" i="2"/>
  <c r="C3367" i="2"/>
  <c r="D3367" i="2"/>
  <c r="E3367" i="2"/>
  <c r="J3367" i="2"/>
  <c r="C3368" i="2"/>
  <c r="D3368" i="2"/>
  <c r="E3368" i="2"/>
  <c r="J3368" i="2"/>
  <c r="C3369" i="2"/>
  <c r="D3369" i="2"/>
  <c r="E3369" i="2"/>
  <c r="J3369" i="2"/>
  <c r="C3370" i="2"/>
  <c r="D3370" i="2"/>
  <c r="E3370" i="2"/>
  <c r="J3370" i="2"/>
  <c r="C3371" i="2"/>
  <c r="D3371" i="2"/>
  <c r="E3371" i="2"/>
  <c r="J3371" i="2"/>
  <c r="C3372" i="2"/>
  <c r="D3372" i="2"/>
  <c r="E3372" i="2"/>
  <c r="J3372" i="2"/>
  <c r="C3373" i="2"/>
  <c r="D3373" i="2"/>
  <c r="E3373" i="2"/>
  <c r="J3373" i="2"/>
  <c r="C3374" i="2"/>
  <c r="D3374" i="2"/>
  <c r="E3374" i="2"/>
  <c r="J3374" i="2"/>
  <c r="C3375" i="2"/>
  <c r="D3375" i="2"/>
  <c r="E3375" i="2"/>
  <c r="J3375" i="2"/>
  <c r="C3376" i="2"/>
  <c r="D3376" i="2"/>
  <c r="E3376" i="2"/>
  <c r="J3376" i="2"/>
  <c r="C3377" i="2"/>
  <c r="D3377" i="2"/>
  <c r="E3377" i="2"/>
  <c r="J3377" i="2"/>
  <c r="C3378" i="2"/>
  <c r="D3378" i="2"/>
  <c r="E3378" i="2"/>
  <c r="J3378" i="2"/>
  <c r="C3379" i="2"/>
  <c r="D3379" i="2"/>
  <c r="E3379" i="2"/>
  <c r="J3379" i="2"/>
  <c r="C3380" i="2"/>
  <c r="D3380" i="2"/>
  <c r="E3380" i="2"/>
  <c r="J3380" i="2"/>
  <c r="C3381" i="2"/>
  <c r="D3381" i="2"/>
  <c r="E3381" i="2"/>
  <c r="J3381" i="2"/>
  <c r="C3382" i="2"/>
  <c r="D3382" i="2"/>
  <c r="E3382" i="2"/>
  <c r="J3382" i="2"/>
  <c r="C3383" i="2"/>
  <c r="D3383" i="2"/>
  <c r="E3383" i="2"/>
  <c r="J3383" i="2"/>
  <c r="C3384" i="2"/>
  <c r="D3384" i="2"/>
  <c r="E3384" i="2"/>
  <c r="J3384" i="2"/>
  <c r="C3385" i="2"/>
  <c r="D3385" i="2"/>
  <c r="E3385" i="2"/>
  <c r="J3385" i="2"/>
  <c r="C3386" i="2"/>
  <c r="D3386" i="2"/>
  <c r="E3386" i="2"/>
  <c r="J3386" i="2"/>
  <c r="C3387" i="2"/>
  <c r="D3387" i="2"/>
  <c r="E3387" i="2"/>
  <c r="J3387" i="2"/>
  <c r="C3388" i="2"/>
  <c r="D3388" i="2"/>
  <c r="E3388" i="2"/>
  <c r="J3388" i="2"/>
  <c r="C3389" i="2"/>
  <c r="D3389" i="2"/>
  <c r="E3389" i="2"/>
  <c r="J3389" i="2"/>
  <c r="C3390" i="2"/>
  <c r="D3390" i="2"/>
  <c r="E3390" i="2"/>
  <c r="J3390" i="2"/>
  <c r="C3391" i="2"/>
  <c r="D3391" i="2"/>
  <c r="E3391" i="2"/>
  <c r="J3391" i="2"/>
  <c r="C3392" i="2"/>
  <c r="D3392" i="2"/>
  <c r="E3392" i="2"/>
  <c r="J3392" i="2"/>
  <c r="C3393" i="2"/>
  <c r="D3393" i="2"/>
  <c r="E3393" i="2"/>
  <c r="J3393" i="2"/>
  <c r="C3394" i="2"/>
  <c r="D3394" i="2"/>
  <c r="E3394" i="2"/>
  <c r="J3394" i="2"/>
  <c r="C3395" i="2"/>
  <c r="D3395" i="2"/>
  <c r="E3395" i="2"/>
  <c r="J3395" i="2"/>
  <c r="C3396" i="2"/>
  <c r="D3396" i="2"/>
  <c r="E3396" i="2"/>
  <c r="J3396" i="2"/>
  <c r="C3397" i="2"/>
  <c r="D3397" i="2"/>
  <c r="E3397" i="2"/>
  <c r="J3397" i="2"/>
  <c r="C3398" i="2"/>
  <c r="D3398" i="2"/>
  <c r="E3398" i="2"/>
  <c r="J3398" i="2"/>
  <c r="C3399" i="2"/>
  <c r="D3399" i="2"/>
  <c r="E3399" i="2"/>
  <c r="J3399" i="2"/>
  <c r="C3400" i="2"/>
  <c r="D3400" i="2"/>
  <c r="E3400" i="2"/>
  <c r="J3400" i="2"/>
  <c r="C3401" i="2"/>
  <c r="D3401" i="2"/>
  <c r="E3401" i="2"/>
  <c r="J3401" i="2"/>
  <c r="C3402" i="2"/>
  <c r="D3402" i="2"/>
  <c r="E3402" i="2"/>
  <c r="J3402" i="2"/>
  <c r="C3403" i="2"/>
  <c r="D3403" i="2"/>
  <c r="E3403" i="2"/>
  <c r="J3403" i="2"/>
  <c r="C3404" i="2"/>
  <c r="D3404" i="2"/>
  <c r="E3404" i="2"/>
  <c r="J3404" i="2"/>
  <c r="C3405" i="2"/>
  <c r="D3405" i="2"/>
  <c r="E3405" i="2"/>
  <c r="J3405" i="2"/>
  <c r="C3406" i="2"/>
  <c r="D3406" i="2"/>
  <c r="E3406" i="2"/>
  <c r="J3406" i="2"/>
  <c r="C3407" i="2"/>
  <c r="D3407" i="2"/>
  <c r="E3407" i="2"/>
  <c r="J3407" i="2"/>
  <c r="C3408" i="2"/>
  <c r="D3408" i="2"/>
  <c r="E3408" i="2"/>
  <c r="J3408" i="2"/>
  <c r="C3409" i="2"/>
  <c r="D3409" i="2"/>
  <c r="E3409" i="2"/>
  <c r="J3409" i="2"/>
  <c r="C3410" i="2"/>
  <c r="D3410" i="2"/>
  <c r="E3410" i="2"/>
  <c r="J3410" i="2"/>
  <c r="C3411" i="2"/>
  <c r="D3411" i="2"/>
  <c r="E3411" i="2"/>
  <c r="J3411" i="2"/>
  <c r="C3412" i="2"/>
  <c r="D3412" i="2"/>
  <c r="E3412" i="2"/>
  <c r="J3412" i="2"/>
  <c r="C3413" i="2"/>
  <c r="D3413" i="2"/>
  <c r="E3413" i="2"/>
  <c r="J3413" i="2"/>
  <c r="C3414" i="2"/>
  <c r="D3414" i="2"/>
  <c r="E3414" i="2"/>
  <c r="J3414" i="2"/>
  <c r="C3415" i="2"/>
  <c r="D3415" i="2"/>
  <c r="E3415" i="2"/>
  <c r="J3415" i="2"/>
  <c r="C3416" i="2"/>
  <c r="D3416" i="2"/>
  <c r="E3416" i="2"/>
  <c r="J3416" i="2"/>
  <c r="C3417" i="2"/>
  <c r="D3417" i="2"/>
  <c r="E3417" i="2"/>
  <c r="J3417" i="2"/>
  <c r="C3418" i="2"/>
  <c r="D3418" i="2"/>
  <c r="E3418" i="2"/>
  <c r="J3418" i="2"/>
  <c r="C3419" i="2"/>
  <c r="D3419" i="2"/>
  <c r="E3419" i="2"/>
  <c r="J3419" i="2"/>
  <c r="C3420" i="2"/>
  <c r="D3420" i="2"/>
  <c r="E3420" i="2"/>
  <c r="J3420" i="2"/>
  <c r="C3421" i="2"/>
  <c r="D3421" i="2"/>
  <c r="E3421" i="2"/>
  <c r="J3421" i="2"/>
  <c r="C3422" i="2"/>
  <c r="D3422" i="2"/>
  <c r="E3422" i="2"/>
  <c r="J3422" i="2"/>
  <c r="C3423" i="2"/>
  <c r="D3423" i="2"/>
  <c r="E3423" i="2"/>
  <c r="J3423" i="2"/>
  <c r="C3424" i="2"/>
  <c r="D3424" i="2"/>
  <c r="E3424" i="2"/>
  <c r="J3424" i="2"/>
  <c r="C3425" i="2"/>
  <c r="D3425" i="2"/>
  <c r="E3425" i="2"/>
  <c r="J3425" i="2"/>
  <c r="C3426" i="2"/>
  <c r="D3426" i="2"/>
  <c r="E3426" i="2"/>
  <c r="J3426" i="2"/>
  <c r="C3427" i="2"/>
  <c r="D3427" i="2"/>
  <c r="E3427" i="2"/>
  <c r="J3427" i="2"/>
  <c r="C3428" i="2"/>
  <c r="D3428" i="2"/>
  <c r="E3428" i="2"/>
  <c r="J3428" i="2"/>
  <c r="C3429" i="2"/>
  <c r="D3429" i="2"/>
  <c r="E3429" i="2"/>
  <c r="J3429" i="2"/>
  <c r="C3430" i="2"/>
  <c r="D3430" i="2"/>
  <c r="E3430" i="2"/>
  <c r="J3430" i="2"/>
  <c r="C3431" i="2"/>
  <c r="D3431" i="2"/>
  <c r="E3431" i="2"/>
  <c r="J3431" i="2"/>
  <c r="C3432" i="2"/>
  <c r="D3432" i="2"/>
  <c r="E3432" i="2"/>
  <c r="J3432" i="2"/>
  <c r="C3433" i="2"/>
  <c r="D3433" i="2"/>
  <c r="E3433" i="2"/>
  <c r="J3433" i="2"/>
  <c r="C3434" i="2"/>
  <c r="D3434" i="2"/>
  <c r="E3434" i="2"/>
  <c r="J3434" i="2"/>
  <c r="C3435" i="2"/>
  <c r="D3435" i="2"/>
  <c r="E3435" i="2"/>
  <c r="J3435" i="2"/>
  <c r="C3436" i="2"/>
  <c r="D3436" i="2"/>
  <c r="E3436" i="2"/>
  <c r="J3436" i="2"/>
  <c r="C3437" i="2"/>
  <c r="D3437" i="2"/>
  <c r="E3437" i="2"/>
  <c r="J3437" i="2"/>
  <c r="C3438" i="2"/>
  <c r="D3438" i="2"/>
  <c r="E3438" i="2"/>
  <c r="J3438" i="2"/>
  <c r="C3439" i="2"/>
  <c r="D3439" i="2"/>
  <c r="E3439" i="2"/>
  <c r="J3439" i="2"/>
  <c r="C3440" i="2"/>
  <c r="D3440" i="2"/>
  <c r="E3440" i="2"/>
  <c r="J3440" i="2"/>
  <c r="C3441" i="2"/>
  <c r="D3441" i="2"/>
  <c r="E3441" i="2"/>
  <c r="J3441" i="2"/>
  <c r="C3442" i="2"/>
  <c r="D3442" i="2"/>
  <c r="E3442" i="2"/>
  <c r="J3442" i="2"/>
  <c r="C3443" i="2"/>
  <c r="D3443" i="2"/>
  <c r="E3443" i="2"/>
  <c r="J3443" i="2"/>
  <c r="C3444" i="2"/>
  <c r="D3444" i="2"/>
  <c r="E3444" i="2"/>
  <c r="J3444" i="2"/>
  <c r="C3445" i="2"/>
  <c r="D3445" i="2"/>
  <c r="E3445" i="2"/>
  <c r="J3445" i="2"/>
  <c r="C3446" i="2"/>
  <c r="D3446" i="2"/>
  <c r="E3446" i="2"/>
  <c r="J3446" i="2"/>
  <c r="C3447" i="2"/>
  <c r="D3447" i="2"/>
  <c r="E3447" i="2"/>
  <c r="J3447" i="2"/>
  <c r="C3448" i="2"/>
  <c r="D3448" i="2"/>
  <c r="E3448" i="2"/>
  <c r="J3448" i="2"/>
  <c r="C3449" i="2"/>
  <c r="D3449" i="2"/>
  <c r="E3449" i="2"/>
  <c r="J3449" i="2"/>
  <c r="C3450" i="2"/>
  <c r="D3450" i="2"/>
  <c r="E3450" i="2"/>
  <c r="J3450" i="2"/>
  <c r="C3451" i="2"/>
  <c r="D3451" i="2"/>
  <c r="E3451" i="2"/>
  <c r="J3451" i="2"/>
  <c r="C3452" i="2"/>
  <c r="D3452" i="2"/>
  <c r="E3452" i="2"/>
  <c r="J3452" i="2"/>
  <c r="C3453" i="2"/>
  <c r="D3453" i="2"/>
  <c r="E3453" i="2"/>
  <c r="J3453" i="2"/>
  <c r="C3454" i="2"/>
  <c r="D3454" i="2"/>
  <c r="E3454" i="2"/>
  <c r="J3454" i="2"/>
  <c r="C3455" i="2"/>
  <c r="D3455" i="2"/>
  <c r="E3455" i="2"/>
  <c r="J3455" i="2"/>
  <c r="C3456" i="2"/>
  <c r="D3456" i="2"/>
  <c r="E3456" i="2"/>
  <c r="J3456" i="2"/>
  <c r="C3457" i="2"/>
  <c r="D3457" i="2"/>
  <c r="E3457" i="2"/>
  <c r="J3457" i="2"/>
  <c r="C3458" i="2"/>
  <c r="D3458" i="2"/>
  <c r="E3458" i="2"/>
  <c r="J3458" i="2"/>
  <c r="C3459" i="2"/>
  <c r="D3459" i="2"/>
  <c r="E3459" i="2"/>
  <c r="J3459" i="2"/>
  <c r="C3460" i="2"/>
  <c r="D3460" i="2"/>
  <c r="E3460" i="2"/>
  <c r="J3460" i="2"/>
  <c r="C3461" i="2"/>
  <c r="D3461" i="2"/>
  <c r="E3461" i="2"/>
  <c r="J3461" i="2"/>
  <c r="C3462" i="2"/>
  <c r="D3462" i="2"/>
  <c r="E3462" i="2"/>
  <c r="J3462" i="2"/>
  <c r="C3463" i="2"/>
  <c r="D3463" i="2"/>
  <c r="E3463" i="2"/>
  <c r="J3463" i="2"/>
  <c r="C3464" i="2"/>
  <c r="D3464" i="2"/>
  <c r="E3464" i="2"/>
  <c r="J3464" i="2"/>
  <c r="C3465" i="2"/>
  <c r="D3465" i="2"/>
  <c r="E3465" i="2"/>
  <c r="J3465" i="2"/>
  <c r="C3466" i="2"/>
  <c r="D3466" i="2"/>
  <c r="E3466" i="2"/>
  <c r="J3466" i="2"/>
  <c r="C3467" i="2"/>
  <c r="D3467" i="2"/>
  <c r="E3467" i="2"/>
  <c r="J3467" i="2"/>
  <c r="C3468" i="2"/>
  <c r="D3468" i="2"/>
  <c r="E3468" i="2"/>
  <c r="J3468" i="2"/>
  <c r="C3469" i="2"/>
  <c r="D3469" i="2"/>
  <c r="E3469" i="2"/>
  <c r="J3469" i="2"/>
  <c r="C3470" i="2"/>
  <c r="D3470" i="2"/>
  <c r="E3470" i="2"/>
  <c r="J3470" i="2"/>
  <c r="C3471" i="2"/>
  <c r="D3471" i="2"/>
  <c r="E3471" i="2"/>
  <c r="J3471" i="2"/>
  <c r="C3472" i="2"/>
  <c r="D3472" i="2"/>
  <c r="E3472" i="2"/>
  <c r="J3472" i="2"/>
  <c r="C3473" i="2"/>
  <c r="D3473" i="2"/>
  <c r="E3473" i="2"/>
  <c r="J3473" i="2"/>
  <c r="C3474" i="2"/>
  <c r="D3474" i="2"/>
  <c r="E3474" i="2"/>
  <c r="J3474" i="2"/>
  <c r="C3475" i="2"/>
  <c r="D3475" i="2"/>
  <c r="E3475" i="2"/>
  <c r="J3475" i="2"/>
  <c r="C3476" i="2"/>
  <c r="D3476" i="2"/>
  <c r="E3476" i="2"/>
  <c r="J3476" i="2"/>
  <c r="C3477" i="2"/>
  <c r="D3477" i="2"/>
  <c r="E3477" i="2"/>
  <c r="J3477" i="2"/>
  <c r="C3478" i="2"/>
  <c r="D3478" i="2"/>
  <c r="E3478" i="2"/>
  <c r="J3478" i="2"/>
  <c r="C3479" i="2"/>
  <c r="D3479" i="2"/>
  <c r="E3479" i="2"/>
  <c r="J3479" i="2"/>
  <c r="C3480" i="2"/>
  <c r="D3480" i="2"/>
  <c r="E3480" i="2"/>
  <c r="J3480" i="2"/>
  <c r="C3481" i="2"/>
  <c r="D3481" i="2"/>
  <c r="E3481" i="2"/>
  <c r="J3481" i="2"/>
  <c r="C3482" i="2"/>
  <c r="D3482" i="2"/>
  <c r="E3482" i="2"/>
  <c r="J3482" i="2"/>
  <c r="C3483" i="2"/>
  <c r="D3483" i="2"/>
  <c r="E3483" i="2"/>
  <c r="J3483" i="2"/>
  <c r="C3484" i="2"/>
  <c r="D3484" i="2"/>
  <c r="E3484" i="2"/>
  <c r="J3484" i="2"/>
  <c r="C3485" i="2"/>
  <c r="D3485" i="2"/>
  <c r="E3485" i="2"/>
  <c r="J3485" i="2"/>
  <c r="C3486" i="2"/>
  <c r="D3486" i="2"/>
  <c r="E3486" i="2"/>
  <c r="J3486" i="2"/>
  <c r="C3487" i="2"/>
  <c r="D3487" i="2"/>
  <c r="E3487" i="2"/>
  <c r="J3487" i="2"/>
  <c r="C3488" i="2"/>
  <c r="D3488" i="2"/>
  <c r="E3488" i="2"/>
  <c r="J3488" i="2"/>
  <c r="C3489" i="2"/>
  <c r="D3489" i="2"/>
  <c r="E3489" i="2"/>
  <c r="J3489" i="2"/>
  <c r="C3490" i="2"/>
  <c r="D3490" i="2"/>
  <c r="E3490" i="2"/>
  <c r="J3490" i="2"/>
  <c r="C3491" i="2"/>
  <c r="D3491" i="2"/>
  <c r="E3491" i="2"/>
  <c r="J3491" i="2"/>
  <c r="C3492" i="2"/>
  <c r="D3492" i="2"/>
  <c r="E3492" i="2"/>
  <c r="J3492" i="2"/>
  <c r="C3493" i="2"/>
  <c r="D3493" i="2"/>
  <c r="E3493" i="2"/>
  <c r="J3493" i="2"/>
  <c r="C3494" i="2"/>
  <c r="D3494" i="2"/>
  <c r="E3494" i="2"/>
  <c r="J3494" i="2"/>
  <c r="C3495" i="2"/>
  <c r="D3495" i="2"/>
  <c r="E3495" i="2"/>
  <c r="J3495" i="2"/>
  <c r="C3496" i="2"/>
  <c r="D3496" i="2"/>
  <c r="E3496" i="2"/>
  <c r="J3496" i="2"/>
  <c r="C3497" i="2"/>
  <c r="D3497" i="2"/>
  <c r="E3497" i="2"/>
  <c r="J3497" i="2"/>
  <c r="C3498" i="2"/>
  <c r="D3498" i="2"/>
  <c r="E3498" i="2"/>
  <c r="J3498" i="2"/>
  <c r="C3499" i="2"/>
  <c r="D3499" i="2"/>
  <c r="E3499" i="2"/>
  <c r="J3499" i="2"/>
  <c r="C3500" i="2"/>
  <c r="D3500" i="2"/>
  <c r="E3500" i="2"/>
  <c r="J3500" i="2"/>
  <c r="C3501" i="2"/>
  <c r="D3501" i="2"/>
  <c r="E3501" i="2"/>
  <c r="J3501" i="2"/>
  <c r="C3502" i="2"/>
  <c r="D3502" i="2"/>
  <c r="E3502" i="2"/>
  <c r="J3502" i="2"/>
  <c r="C3503" i="2"/>
  <c r="D3503" i="2"/>
  <c r="E3503" i="2"/>
  <c r="J3503" i="2"/>
  <c r="C3504" i="2"/>
  <c r="D3504" i="2"/>
  <c r="E3504" i="2"/>
  <c r="J3504" i="2"/>
  <c r="C3505" i="2"/>
  <c r="D3505" i="2"/>
  <c r="E3505" i="2"/>
  <c r="J3505" i="2"/>
  <c r="C3506" i="2"/>
  <c r="D3506" i="2"/>
  <c r="E3506" i="2"/>
  <c r="J3506" i="2"/>
  <c r="C3507" i="2"/>
  <c r="D3507" i="2"/>
  <c r="E3507" i="2"/>
  <c r="J3507" i="2"/>
  <c r="C3508" i="2"/>
  <c r="D3508" i="2"/>
  <c r="E3508" i="2"/>
  <c r="J3508" i="2"/>
  <c r="C3509" i="2"/>
  <c r="D3509" i="2"/>
  <c r="E3509" i="2"/>
  <c r="J3509" i="2"/>
  <c r="C3510" i="2"/>
  <c r="D3510" i="2"/>
  <c r="E3510" i="2"/>
  <c r="J3510" i="2"/>
  <c r="C3511" i="2"/>
  <c r="D3511" i="2"/>
  <c r="E3511" i="2"/>
  <c r="J3511" i="2"/>
  <c r="C3512" i="2"/>
  <c r="D3512" i="2"/>
  <c r="E3512" i="2"/>
  <c r="J3512" i="2"/>
  <c r="C3513" i="2"/>
  <c r="D3513" i="2"/>
  <c r="E3513" i="2"/>
  <c r="J3513" i="2"/>
  <c r="C3514" i="2"/>
  <c r="D3514" i="2"/>
  <c r="E3514" i="2"/>
  <c r="J3514" i="2"/>
  <c r="C3515" i="2"/>
  <c r="D3515" i="2"/>
  <c r="E3515" i="2"/>
  <c r="J3515" i="2"/>
  <c r="C3516" i="2"/>
  <c r="D3516" i="2"/>
  <c r="E3516" i="2"/>
  <c r="J3516" i="2"/>
  <c r="C3517" i="2"/>
  <c r="D3517" i="2"/>
  <c r="E3517" i="2"/>
  <c r="J3517" i="2"/>
  <c r="C3518" i="2"/>
  <c r="D3518" i="2"/>
  <c r="E3518" i="2"/>
  <c r="J3518" i="2"/>
  <c r="C3519" i="2"/>
  <c r="D3519" i="2"/>
  <c r="E3519" i="2"/>
  <c r="J3519" i="2"/>
  <c r="C3520" i="2"/>
  <c r="D3520" i="2"/>
  <c r="E3520" i="2"/>
  <c r="J3520" i="2"/>
  <c r="C3521" i="2"/>
  <c r="D3521" i="2"/>
  <c r="E3521" i="2"/>
  <c r="J3521" i="2"/>
  <c r="C3522" i="2"/>
  <c r="D3522" i="2"/>
  <c r="E3522" i="2"/>
  <c r="J3522" i="2"/>
  <c r="C3523" i="2"/>
  <c r="D3523" i="2"/>
  <c r="E3523" i="2"/>
  <c r="J3523" i="2"/>
  <c r="C3524" i="2"/>
  <c r="D3524" i="2"/>
  <c r="E3524" i="2"/>
  <c r="J3524" i="2"/>
  <c r="C3525" i="2"/>
  <c r="D3525" i="2"/>
  <c r="E3525" i="2"/>
  <c r="J3525" i="2"/>
  <c r="C3526" i="2"/>
  <c r="D3526" i="2"/>
  <c r="E3526" i="2"/>
  <c r="J3526" i="2"/>
  <c r="C3527" i="2"/>
  <c r="D3527" i="2"/>
  <c r="E3527" i="2"/>
  <c r="J3527" i="2"/>
  <c r="C3528" i="2"/>
  <c r="D3528" i="2"/>
  <c r="E3528" i="2"/>
  <c r="J3528" i="2"/>
  <c r="C3529" i="2"/>
  <c r="D3529" i="2"/>
  <c r="E3529" i="2"/>
  <c r="J3529" i="2"/>
  <c r="C3530" i="2"/>
  <c r="D3530" i="2"/>
  <c r="E3530" i="2"/>
  <c r="J3530" i="2"/>
  <c r="C3531" i="2"/>
  <c r="D3531" i="2"/>
  <c r="E3531" i="2"/>
  <c r="J3531" i="2"/>
  <c r="C3532" i="2"/>
  <c r="D3532" i="2"/>
  <c r="E3532" i="2"/>
  <c r="J3532" i="2"/>
  <c r="C3533" i="2"/>
  <c r="D3533" i="2"/>
  <c r="E3533" i="2"/>
  <c r="J3533" i="2"/>
  <c r="C3534" i="2"/>
  <c r="D3534" i="2"/>
  <c r="E3534" i="2"/>
  <c r="J3534" i="2"/>
  <c r="C3535" i="2"/>
  <c r="D3535" i="2"/>
  <c r="E3535" i="2"/>
  <c r="J3535" i="2"/>
  <c r="C3536" i="2"/>
  <c r="D3536" i="2"/>
  <c r="E3536" i="2"/>
  <c r="J3536" i="2"/>
  <c r="C3537" i="2"/>
  <c r="D3537" i="2"/>
  <c r="E3537" i="2"/>
  <c r="J3537" i="2"/>
  <c r="C3538" i="2"/>
  <c r="D3538" i="2"/>
  <c r="E3538" i="2"/>
  <c r="J3538" i="2"/>
  <c r="C3539" i="2"/>
  <c r="D3539" i="2"/>
  <c r="E3539" i="2"/>
  <c r="J3539" i="2"/>
  <c r="C3540" i="2"/>
  <c r="D3540" i="2"/>
  <c r="E3540" i="2"/>
  <c r="J3540" i="2"/>
  <c r="C3541" i="2"/>
  <c r="D3541" i="2"/>
  <c r="E3541" i="2"/>
  <c r="J3541" i="2"/>
  <c r="C3542" i="2"/>
  <c r="D3542" i="2"/>
  <c r="E3542" i="2"/>
  <c r="J3542" i="2"/>
  <c r="C3543" i="2"/>
  <c r="D3543" i="2"/>
  <c r="E3543" i="2"/>
  <c r="J3543" i="2"/>
  <c r="C3544" i="2"/>
  <c r="D3544" i="2"/>
  <c r="E3544" i="2"/>
  <c r="J3544" i="2"/>
  <c r="C3545" i="2"/>
  <c r="D3545" i="2"/>
  <c r="E3545" i="2"/>
  <c r="J3545" i="2"/>
  <c r="C3546" i="2"/>
  <c r="D3546" i="2"/>
  <c r="E3546" i="2"/>
  <c r="J3546" i="2"/>
  <c r="C3547" i="2"/>
  <c r="D3547" i="2"/>
  <c r="E3547" i="2"/>
  <c r="J3547" i="2"/>
  <c r="C3548" i="2"/>
  <c r="D3548" i="2"/>
  <c r="E3548" i="2"/>
  <c r="J3548" i="2"/>
  <c r="C3549" i="2"/>
  <c r="D3549" i="2"/>
  <c r="E3549" i="2"/>
  <c r="J3549" i="2"/>
  <c r="C3550" i="2"/>
  <c r="D3550" i="2"/>
  <c r="E3550" i="2"/>
  <c r="J3550" i="2"/>
  <c r="C3551" i="2"/>
  <c r="D3551" i="2"/>
  <c r="E3551" i="2"/>
  <c r="J3551" i="2"/>
  <c r="C3552" i="2"/>
  <c r="D3552" i="2"/>
  <c r="E3552" i="2"/>
  <c r="J3552" i="2"/>
  <c r="C3553" i="2"/>
  <c r="D3553" i="2"/>
  <c r="E3553" i="2"/>
  <c r="J3553" i="2"/>
  <c r="C3554" i="2"/>
  <c r="D3554" i="2"/>
  <c r="E3554" i="2"/>
  <c r="J3554" i="2"/>
  <c r="C3555" i="2"/>
  <c r="D3555" i="2"/>
  <c r="E3555" i="2"/>
  <c r="J3555" i="2"/>
  <c r="C3556" i="2"/>
  <c r="D3556" i="2"/>
  <c r="E3556" i="2"/>
  <c r="J3556" i="2"/>
  <c r="C3557" i="2"/>
  <c r="D3557" i="2"/>
  <c r="E3557" i="2"/>
  <c r="J3557" i="2"/>
  <c r="C3558" i="2"/>
  <c r="D3558" i="2"/>
  <c r="E3558" i="2"/>
  <c r="J3558" i="2"/>
  <c r="C3559" i="2"/>
  <c r="D3559" i="2"/>
  <c r="E3559" i="2"/>
  <c r="J3559" i="2"/>
  <c r="C3560" i="2"/>
  <c r="D3560" i="2"/>
  <c r="E3560" i="2"/>
  <c r="J3560" i="2"/>
  <c r="C3561" i="2"/>
  <c r="D3561" i="2"/>
  <c r="E3561" i="2"/>
  <c r="J3561" i="2"/>
  <c r="C3562" i="2"/>
  <c r="D3562" i="2"/>
  <c r="E3562" i="2"/>
  <c r="J3562" i="2"/>
  <c r="C3563" i="2"/>
  <c r="D3563" i="2"/>
  <c r="E3563" i="2"/>
  <c r="J3563" i="2"/>
  <c r="C3564" i="2"/>
  <c r="D3564" i="2"/>
  <c r="E3564" i="2"/>
  <c r="J3564" i="2"/>
  <c r="C3565" i="2"/>
  <c r="D3565" i="2"/>
  <c r="E3565" i="2"/>
  <c r="J3565" i="2"/>
  <c r="C3566" i="2"/>
  <c r="D3566" i="2"/>
  <c r="E3566" i="2"/>
  <c r="J3566" i="2"/>
  <c r="C3567" i="2"/>
  <c r="D3567" i="2"/>
  <c r="E3567" i="2"/>
  <c r="J3567" i="2"/>
  <c r="C3568" i="2"/>
  <c r="D3568" i="2"/>
  <c r="E3568" i="2"/>
  <c r="J3568" i="2"/>
  <c r="C3569" i="2"/>
  <c r="D3569" i="2"/>
  <c r="E3569" i="2"/>
  <c r="J3569" i="2"/>
  <c r="C3570" i="2"/>
  <c r="D3570" i="2"/>
  <c r="E3570" i="2"/>
  <c r="J3570" i="2"/>
  <c r="C3571" i="2"/>
  <c r="D3571" i="2"/>
  <c r="E3571" i="2"/>
  <c r="J3571" i="2"/>
  <c r="C3572" i="2"/>
  <c r="D3572" i="2"/>
  <c r="E3572" i="2"/>
  <c r="J3572" i="2"/>
  <c r="C3573" i="2"/>
  <c r="D3573" i="2"/>
  <c r="E3573" i="2"/>
  <c r="J3573" i="2"/>
  <c r="C3574" i="2"/>
  <c r="D3574" i="2"/>
  <c r="E3574" i="2"/>
  <c r="J3574" i="2"/>
  <c r="C3575" i="2"/>
  <c r="D3575" i="2"/>
  <c r="E3575" i="2"/>
  <c r="J3575" i="2"/>
  <c r="C3576" i="2"/>
  <c r="D3576" i="2"/>
  <c r="E3576" i="2"/>
  <c r="J3576" i="2"/>
  <c r="C3577" i="2"/>
  <c r="D3577" i="2"/>
  <c r="E3577" i="2"/>
  <c r="J3577" i="2"/>
  <c r="C3578" i="2"/>
  <c r="D3578" i="2"/>
  <c r="E3578" i="2"/>
  <c r="J3578" i="2"/>
  <c r="C3579" i="2"/>
  <c r="D3579" i="2"/>
  <c r="E3579" i="2"/>
  <c r="J3579" i="2"/>
  <c r="C3580" i="2"/>
  <c r="D3580" i="2"/>
  <c r="E3580" i="2"/>
  <c r="J3580" i="2"/>
  <c r="C3581" i="2"/>
  <c r="D3581" i="2"/>
  <c r="E3581" i="2"/>
  <c r="J3581" i="2"/>
  <c r="C3582" i="2"/>
  <c r="D3582" i="2"/>
  <c r="E3582" i="2"/>
  <c r="J3582" i="2"/>
  <c r="C3583" i="2"/>
  <c r="D3583" i="2"/>
  <c r="E3583" i="2"/>
  <c r="J3583" i="2"/>
  <c r="C3584" i="2"/>
  <c r="D3584" i="2"/>
  <c r="E3584" i="2"/>
  <c r="J3584" i="2"/>
  <c r="C3585" i="2"/>
  <c r="D3585" i="2"/>
  <c r="E3585" i="2"/>
  <c r="J3585" i="2"/>
  <c r="C3586" i="2"/>
  <c r="D3586" i="2"/>
  <c r="E3586" i="2"/>
  <c r="J3586" i="2"/>
  <c r="C3587" i="2"/>
  <c r="D3587" i="2"/>
  <c r="E3587" i="2"/>
  <c r="J3587" i="2"/>
  <c r="C3588" i="2"/>
  <c r="D3588" i="2"/>
  <c r="E3588" i="2"/>
  <c r="J3588" i="2"/>
  <c r="C3589" i="2"/>
  <c r="D3589" i="2"/>
  <c r="E3589" i="2"/>
  <c r="J3589" i="2"/>
  <c r="C3590" i="2"/>
  <c r="D3590" i="2"/>
  <c r="E3590" i="2"/>
  <c r="J3590" i="2"/>
  <c r="C3591" i="2"/>
  <c r="D3591" i="2"/>
  <c r="E3591" i="2"/>
  <c r="J3591" i="2"/>
  <c r="C3592" i="2"/>
  <c r="D3592" i="2"/>
  <c r="E3592" i="2"/>
  <c r="J3592" i="2"/>
  <c r="C3593" i="2"/>
  <c r="D3593" i="2"/>
  <c r="E3593" i="2"/>
  <c r="J3593" i="2"/>
  <c r="C3594" i="2"/>
  <c r="D3594" i="2"/>
  <c r="E3594" i="2"/>
  <c r="J3594" i="2"/>
  <c r="C3595" i="2"/>
  <c r="D3595" i="2"/>
  <c r="E3595" i="2"/>
  <c r="J3595" i="2"/>
  <c r="C3596" i="2"/>
  <c r="D3596" i="2"/>
  <c r="E3596" i="2"/>
  <c r="J3596" i="2"/>
  <c r="C3597" i="2"/>
  <c r="D3597" i="2"/>
  <c r="E3597" i="2"/>
  <c r="J3597" i="2"/>
  <c r="C3598" i="2"/>
  <c r="D3598" i="2"/>
  <c r="E3598" i="2"/>
  <c r="J3598" i="2"/>
  <c r="C3599" i="2"/>
  <c r="D3599" i="2"/>
  <c r="E3599" i="2"/>
  <c r="J3599" i="2"/>
  <c r="C3600" i="2"/>
  <c r="D3600" i="2"/>
  <c r="E3600" i="2"/>
  <c r="J3600" i="2"/>
  <c r="C3601" i="2"/>
  <c r="D3601" i="2"/>
  <c r="E3601" i="2"/>
  <c r="J3601" i="2"/>
  <c r="C3602" i="2"/>
  <c r="D3602" i="2"/>
  <c r="E3602" i="2"/>
  <c r="J3602" i="2"/>
  <c r="C3603" i="2"/>
  <c r="D3603" i="2"/>
  <c r="E3603" i="2"/>
  <c r="J3603" i="2"/>
  <c r="C3604" i="2"/>
  <c r="D3604" i="2"/>
  <c r="E3604" i="2"/>
  <c r="J3604" i="2"/>
  <c r="C3605" i="2"/>
  <c r="D3605" i="2"/>
  <c r="E3605" i="2"/>
  <c r="J3605" i="2"/>
  <c r="C3606" i="2"/>
  <c r="D3606" i="2"/>
  <c r="E3606" i="2"/>
  <c r="J3606" i="2"/>
  <c r="C3607" i="2"/>
  <c r="D3607" i="2"/>
  <c r="E3607" i="2"/>
  <c r="J3607" i="2"/>
  <c r="C3608" i="2"/>
  <c r="D3608" i="2"/>
  <c r="E3608" i="2"/>
  <c r="J3608" i="2"/>
  <c r="C3609" i="2"/>
  <c r="D3609" i="2"/>
  <c r="E3609" i="2"/>
  <c r="J3609" i="2"/>
  <c r="C3610" i="2"/>
  <c r="D3610" i="2"/>
  <c r="E3610" i="2"/>
  <c r="J3610" i="2"/>
  <c r="C3611" i="2"/>
  <c r="D3611" i="2"/>
  <c r="E3611" i="2"/>
  <c r="J3611" i="2"/>
  <c r="C3612" i="2"/>
  <c r="D3612" i="2"/>
  <c r="E3612" i="2"/>
  <c r="J3612" i="2"/>
  <c r="C3613" i="2"/>
  <c r="D3613" i="2"/>
  <c r="E3613" i="2"/>
  <c r="J3613" i="2"/>
  <c r="C3614" i="2"/>
  <c r="D3614" i="2"/>
  <c r="E3614" i="2"/>
  <c r="J3614" i="2"/>
  <c r="C3615" i="2"/>
  <c r="D3615" i="2"/>
  <c r="E3615" i="2"/>
  <c r="J3615" i="2"/>
  <c r="C3616" i="2"/>
  <c r="D3616" i="2"/>
  <c r="E3616" i="2"/>
  <c r="J3616" i="2"/>
  <c r="C3617" i="2"/>
  <c r="D3617" i="2"/>
  <c r="E3617" i="2"/>
  <c r="J3617" i="2"/>
  <c r="C3618" i="2"/>
  <c r="D3618" i="2"/>
  <c r="E3618" i="2"/>
  <c r="J3618" i="2"/>
  <c r="C3619" i="2"/>
  <c r="D3619" i="2"/>
  <c r="E3619" i="2"/>
  <c r="J3619" i="2"/>
  <c r="C3620" i="2"/>
  <c r="D3620" i="2"/>
  <c r="E3620" i="2"/>
  <c r="J3620" i="2"/>
  <c r="C3621" i="2"/>
  <c r="D3621" i="2"/>
  <c r="E3621" i="2"/>
  <c r="J3621" i="2"/>
  <c r="C3622" i="2"/>
  <c r="D3622" i="2"/>
  <c r="E3622" i="2"/>
  <c r="J3622" i="2"/>
  <c r="C3623" i="2"/>
  <c r="D3623" i="2"/>
  <c r="E3623" i="2"/>
  <c r="J3623" i="2"/>
  <c r="C3624" i="2"/>
  <c r="D3624" i="2"/>
  <c r="E3624" i="2"/>
  <c r="J3624" i="2"/>
  <c r="C3625" i="2"/>
  <c r="D3625" i="2"/>
  <c r="E3625" i="2"/>
  <c r="J3625" i="2"/>
  <c r="C3626" i="2"/>
  <c r="D3626" i="2"/>
  <c r="E3626" i="2"/>
  <c r="J3626" i="2"/>
  <c r="C3627" i="2"/>
  <c r="D3627" i="2"/>
  <c r="E3627" i="2"/>
  <c r="J3627" i="2"/>
  <c r="C3628" i="2"/>
  <c r="D3628" i="2"/>
  <c r="E3628" i="2"/>
  <c r="J3628" i="2"/>
  <c r="C3629" i="2"/>
  <c r="D3629" i="2"/>
  <c r="E3629" i="2"/>
  <c r="J3629" i="2"/>
  <c r="C3630" i="2"/>
  <c r="D3630" i="2"/>
  <c r="E3630" i="2"/>
  <c r="J3630" i="2"/>
  <c r="C3631" i="2"/>
  <c r="D3631" i="2"/>
  <c r="E3631" i="2"/>
  <c r="J3631" i="2"/>
  <c r="C3632" i="2"/>
  <c r="D3632" i="2"/>
  <c r="E3632" i="2"/>
  <c r="J3632" i="2"/>
  <c r="C3633" i="2"/>
  <c r="D3633" i="2"/>
  <c r="E3633" i="2"/>
  <c r="J3633" i="2"/>
  <c r="C3634" i="2"/>
  <c r="D3634" i="2"/>
  <c r="E3634" i="2"/>
  <c r="J3634" i="2"/>
  <c r="C3635" i="2"/>
  <c r="D3635" i="2"/>
  <c r="E3635" i="2"/>
  <c r="J3635" i="2"/>
  <c r="C3636" i="2"/>
  <c r="D3636" i="2"/>
  <c r="E3636" i="2"/>
  <c r="J3636" i="2"/>
  <c r="C3637" i="2"/>
  <c r="D3637" i="2"/>
  <c r="E3637" i="2"/>
  <c r="J3637" i="2"/>
  <c r="C3638" i="2"/>
  <c r="D3638" i="2"/>
  <c r="E3638" i="2"/>
  <c r="J3638" i="2"/>
  <c r="C3639" i="2"/>
  <c r="D3639" i="2"/>
  <c r="E3639" i="2"/>
  <c r="J3639" i="2"/>
  <c r="C3640" i="2"/>
  <c r="D3640" i="2"/>
  <c r="E3640" i="2"/>
  <c r="J3640" i="2"/>
  <c r="C3641" i="2"/>
  <c r="D3641" i="2"/>
  <c r="E3641" i="2"/>
  <c r="J3641" i="2"/>
  <c r="C3642" i="2"/>
  <c r="D3642" i="2"/>
  <c r="E3642" i="2"/>
  <c r="J3642" i="2"/>
  <c r="C3643" i="2"/>
  <c r="D3643" i="2"/>
  <c r="E3643" i="2"/>
  <c r="J3643" i="2"/>
  <c r="C3644" i="2"/>
  <c r="D3644" i="2"/>
  <c r="E3644" i="2"/>
  <c r="J3644" i="2"/>
  <c r="C3645" i="2"/>
  <c r="D3645" i="2"/>
  <c r="E3645" i="2"/>
  <c r="J3645" i="2"/>
  <c r="C3646" i="2"/>
  <c r="D3646" i="2"/>
  <c r="E3646" i="2"/>
  <c r="J3646" i="2"/>
  <c r="C3647" i="2"/>
  <c r="D3647" i="2"/>
  <c r="E3647" i="2"/>
  <c r="J3647" i="2"/>
  <c r="C3648" i="2"/>
  <c r="D3648" i="2"/>
  <c r="E3648" i="2"/>
  <c r="J3648" i="2"/>
  <c r="C3649" i="2"/>
  <c r="D3649" i="2"/>
  <c r="E3649" i="2"/>
  <c r="J3649" i="2"/>
  <c r="C3650" i="2"/>
  <c r="D3650" i="2"/>
  <c r="E3650" i="2"/>
  <c r="J3650" i="2"/>
  <c r="C3651" i="2"/>
  <c r="D3651" i="2"/>
  <c r="E3651" i="2"/>
  <c r="J3651" i="2"/>
  <c r="C3652" i="2"/>
  <c r="D3652" i="2"/>
  <c r="E3652" i="2"/>
  <c r="J3652" i="2"/>
  <c r="C3653" i="2"/>
  <c r="D3653" i="2"/>
  <c r="E3653" i="2"/>
  <c r="J3653" i="2"/>
  <c r="C3654" i="2"/>
  <c r="D3654" i="2"/>
  <c r="E3654" i="2"/>
  <c r="J3654" i="2"/>
  <c r="C3655" i="2"/>
  <c r="D3655" i="2"/>
  <c r="E3655" i="2"/>
  <c r="J3655" i="2"/>
  <c r="C3656" i="2"/>
  <c r="D3656" i="2"/>
  <c r="E3656" i="2"/>
  <c r="J3656" i="2"/>
  <c r="C3657" i="2"/>
  <c r="D3657" i="2"/>
  <c r="E3657" i="2"/>
  <c r="J3657" i="2"/>
  <c r="C3658" i="2"/>
  <c r="D3658" i="2"/>
  <c r="E3658" i="2"/>
  <c r="J3658" i="2"/>
  <c r="C3659" i="2"/>
  <c r="D3659" i="2"/>
  <c r="E3659" i="2"/>
  <c r="J3659" i="2"/>
  <c r="C3660" i="2"/>
  <c r="D3660" i="2"/>
  <c r="E3660" i="2"/>
  <c r="J3660" i="2"/>
  <c r="C3661" i="2"/>
  <c r="D3661" i="2"/>
  <c r="E3661" i="2"/>
  <c r="J3661" i="2"/>
  <c r="C3662" i="2"/>
  <c r="D3662" i="2"/>
  <c r="E3662" i="2"/>
  <c r="J3662" i="2"/>
  <c r="C3663" i="2"/>
  <c r="D3663" i="2"/>
  <c r="E3663" i="2"/>
  <c r="J3663" i="2"/>
  <c r="C3664" i="2"/>
  <c r="D3664" i="2"/>
  <c r="E3664" i="2"/>
  <c r="J3664" i="2"/>
  <c r="C3665" i="2"/>
  <c r="D3665" i="2"/>
  <c r="E3665" i="2"/>
  <c r="J3665" i="2"/>
  <c r="C3666" i="2"/>
  <c r="D3666" i="2"/>
  <c r="E3666" i="2"/>
  <c r="J3666" i="2"/>
  <c r="C3667" i="2"/>
  <c r="D3667" i="2"/>
  <c r="E3667" i="2"/>
  <c r="J3667" i="2"/>
  <c r="C3668" i="2"/>
  <c r="D3668" i="2"/>
  <c r="E3668" i="2"/>
  <c r="J3668" i="2"/>
  <c r="C3669" i="2"/>
  <c r="D3669" i="2"/>
  <c r="E3669" i="2"/>
  <c r="J3669" i="2"/>
  <c r="C3670" i="2"/>
  <c r="D3670" i="2"/>
  <c r="E3670" i="2"/>
  <c r="J3670" i="2"/>
  <c r="C3671" i="2"/>
  <c r="D3671" i="2"/>
  <c r="E3671" i="2"/>
  <c r="J3671" i="2"/>
  <c r="C3672" i="2"/>
  <c r="D3672" i="2"/>
  <c r="E3672" i="2"/>
  <c r="J3672" i="2"/>
  <c r="C3673" i="2"/>
  <c r="D3673" i="2"/>
  <c r="E3673" i="2"/>
  <c r="J3673" i="2"/>
  <c r="C3674" i="2"/>
  <c r="D3674" i="2"/>
  <c r="E3674" i="2"/>
  <c r="J3674" i="2"/>
  <c r="C3675" i="2"/>
  <c r="D3675" i="2"/>
  <c r="E3675" i="2"/>
  <c r="J3675" i="2"/>
  <c r="C3676" i="2"/>
  <c r="D3676" i="2"/>
  <c r="E3676" i="2"/>
  <c r="J3676" i="2"/>
  <c r="C3677" i="2"/>
  <c r="D3677" i="2"/>
  <c r="E3677" i="2"/>
  <c r="J3677" i="2"/>
  <c r="C3678" i="2"/>
  <c r="D3678" i="2"/>
  <c r="E3678" i="2"/>
  <c r="J3678" i="2"/>
  <c r="C3679" i="2"/>
  <c r="D3679" i="2"/>
  <c r="E3679" i="2"/>
  <c r="J3679" i="2"/>
  <c r="C3680" i="2"/>
  <c r="D3680" i="2"/>
  <c r="E3680" i="2"/>
  <c r="J3680" i="2"/>
  <c r="C3681" i="2"/>
  <c r="D3681" i="2"/>
  <c r="E3681" i="2"/>
  <c r="J3681" i="2"/>
  <c r="C3682" i="2"/>
  <c r="D3682" i="2"/>
  <c r="E3682" i="2"/>
  <c r="J3682" i="2"/>
  <c r="C3683" i="2"/>
  <c r="D3683" i="2"/>
  <c r="E3683" i="2"/>
  <c r="J3683" i="2"/>
  <c r="C3684" i="2"/>
  <c r="D3684" i="2"/>
  <c r="E3684" i="2"/>
  <c r="J3684" i="2"/>
  <c r="C3685" i="2"/>
  <c r="D3685" i="2"/>
  <c r="E3685" i="2"/>
  <c r="J3685" i="2"/>
  <c r="C3686" i="2"/>
  <c r="D3686" i="2"/>
  <c r="E3686" i="2"/>
  <c r="J3686" i="2"/>
  <c r="C3687" i="2"/>
  <c r="D3687" i="2"/>
  <c r="E3687" i="2"/>
  <c r="J3687" i="2"/>
  <c r="C3688" i="2"/>
  <c r="D3688" i="2"/>
  <c r="E3688" i="2"/>
  <c r="J3688" i="2"/>
  <c r="C3689" i="2"/>
  <c r="D3689" i="2"/>
  <c r="E3689" i="2"/>
  <c r="J3689" i="2"/>
  <c r="C3690" i="2"/>
  <c r="D3690" i="2"/>
  <c r="E3690" i="2"/>
  <c r="J3690" i="2"/>
  <c r="C3691" i="2"/>
  <c r="D3691" i="2"/>
  <c r="E3691" i="2"/>
  <c r="J3691" i="2"/>
  <c r="C3692" i="2"/>
  <c r="D3692" i="2"/>
  <c r="E3692" i="2"/>
  <c r="J3692" i="2"/>
  <c r="C3693" i="2"/>
  <c r="D3693" i="2"/>
  <c r="E3693" i="2"/>
  <c r="J3693" i="2"/>
  <c r="C3694" i="2"/>
  <c r="D3694" i="2"/>
  <c r="E3694" i="2"/>
  <c r="J3694" i="2"/>
  <c r="C3695" i="2"/>
  <c r="D3695" i="2"/>
  <c r="E3695" i="2"/>
  <c r="J3695" i="2"/>
  <c r="C3696" i="2"/>
  <c r="D3696" i="2"/>
  <c r="E3696" i="2"/>
  <c r="J3696" i="2"/>
  <c r="C3697" i="2"/>
  <c r="D3697" i="2"/>
  <c r="E3697" i="2"/>
  <c r="J3697" i="2"/>
  <c r="C3698" i="2"/>
  <c r="D3698" i="2"/>
  <c r="E3698" i="2"/>
  <c r="J3698" i="2"/>
  <c r="C3699" i="2"/>
  <c r="D3699" i="2"/>
  <c r="E3699" i="2"/>
  <c r="J3699" i="2"/>
  <c r="C3700" i="2"/>
  <c r="D3700" i="2"/>
  <c r="E3700" i="2"/>
  <c r="J3700" i="2"/>
  <c r="C3701" i="2"/>
  <c r="D3701" i="2"/>
  <c r="E3701" i="2"/>
  <c r="J3701" i="2"/>
  <c r="C3702" i="2"/>
  <c r="D3702" i="2"/>
  <c r="E3702" i="2"/>
  <c r="J3702" i="2"/>
  <c r="C3703" i="2"/>
  <c r="D3703" i="2"/>
  <c r="E3703" i="2"/>
  <c r="J3703" i="2"/>
  <c r="C3704" i="2"/>
  <c r="D3704" i="2"/>
  <c r="E3704" i="2"/>
  <c r="J3704" i="2"/>
  <c r="C3705" i="2"/>
  <c r="D3705" i="2"/>
  <c r="E3705" i="2"/>
  <c r="J3705" i="2"/>
  <c r="C3706" i="2"/>
  <c r="D3706" i="2"/>
  <c r="E3706" i="2"/>
  <c r="J3706" i="2"/>
  <c r="C3707" i="2"/>
  <c r="D3707" i="2"/>
  <c r="E3707" i="2"/>
  <c r="J3707" i="2"/>
  <c r="C3708" i="2"/>
  <c r="D3708" i="2"/>
  <c r="E3708" i="2"/>
  <c r="J3708" i="2"/>
  <c r="C3709" i="2"/>
  <c r="D3709" i="2"/>
  <c r="E3709" i="2"/>
  <c r="J3709" i="2"/>
  <c r="C3710" i="2"/>
  <c r="D3710" i="2"/>
  <c r="E3710" i="2"/>
  <c r="J3710" i="2"/>
  <c r="C3711" i="2"/>
  <c r="D3711" i="2"/>
  <c r="E3711" i="2"/>
  <c r="J3711" i="2"/>
  <c r="C3712" i="2"/>
  <c r="D3712" i="2"/>
  <c r="E3712" i="2"/>
  <c r="J3712" i="2"/>
  <c r="C3713" i="2"/>
  <c r="D3713" i="2"/>
  <c r="E3713" i="2"/>
  <c r="J3713" i="2"/>
  <c r="C3714" i="2"/>
  <c r="D3714" i="2"/>
  <c r="E3714" i="2"/>
  <c r="J3714" i="2"/>
  <c r="C3715" i="2"/>
  <c r="D3715" i="2"/>
  <c r="E3715" i="2"/>
  <c r="J3715" i="2"/>
  <c r="C3716" i="2"/>
  <c r="D3716" i="2"/>
  <c r="E3716" i="2"/>
  <c r="J3716" i="2"/>
  <c r="C3717" i="2"/>
  <c r="D3717" i="2"/>
  <c r="E3717" i="2"/>
  <c r="J3717" i="2"/>
  <c r="C3718" i="2"/>
  <c r="D3718" i="2"/>
  <c r="E3718" i="2"/>
  <c r="J3718" i="2"/>
  <c r="C3719" i="2"/>
  <c r="D3719" i="2"/>
  <c r="E3719" i="2"/>
  <c r="J3719" i="2"/>
  <c r="C3720" i="2"/>
  <c r="D3720" i="2"/>
  <c r="E3720" i="2"/>
  <c r="J3720" i="2"/>
  <c r="C3721" i="2"/>
  <c r="D3721" i="2"/>
  <c r="E3721" i="2"/>
  <c r="J3721" i="2"/>
  <c r="C3722" i="2"/>
  <c r="D3722" i="2"/>
  <c r="E3722" i="2"/>
  <c r="J3722" i="2"/>
  <c r="C3723" i="2"/>
  <c r="D3723" i="2"/>
  <c r="E3723" i="2"/>
  <c r="J3723" i="2"/>
  <c r="C3724" i="2"/>
  <c r="D3724" i="2"/>
  <c r="E3724" i="2"/>
  <c r="J3724" i="2"/>
  <c r="C3725" i="2"/>
  <c r="D3725" i="2"/>
  <c r="E3725" i="2"/>
  <c r="J3725" i="2"/>
  <c r="C3726" i="2"/>
  <c r="D3726" i="2"/>
  <c r="E3726" i="2"/>
  <c r="J3726" i="2"/>
  <c r="C3727" i="2"/>
  <c r="D3727" i="2"/>
  <c r="E3727" i="2"/>
  <c r="J3727" i="2"/>
  <c r="C3728" i="2"/>
  <c r="D3728" i="2"/>
  <c r="E3728" i="2"/>
  <c r="J3728" i="2"/>
  <c r="C3729" i="2"/>
  <c r="D3729" i="2"/>
  <c r="E3729" i="2"/>
  <c r="J3729" i="2"/>
  <c r="C3730" i="2"/>
  <c r="D3730" i="2"/>
  <c r="E3730" i="2"/>
  <c r="J3730" i="2"/>
  <c r="C3731" i="2"/>
  <c r="D3731" i="2"/>
  <c r="E3731" i="2"/>
  <c r="J3731" i="2"/>
  <c r="C3732" i="2"/>
  <c r="D3732" i="2"/>
  <c r="E3732" i="2"/>
  <c r="J3732" i="2"/>
  <c r="C3733" i="2"/>
  <c r="D3733" i="2"/>
  <c r="E3733" i="2"/>
  <c r="J3733" i="2"/>
  <c r="C3734" i="2"/>
  <c r="D3734" i="2"/>
  <c r="E3734" i="2"/>
  <c r="J3734" i="2"/>
  <c r="C3735" i="2"/>
  <c r="D3735" i="2"/>
  <c r="E3735" i="2"/>
  <c r="J3735" i="2"/>
  <c r="C3736" i="2"/>
  <c r="D3736" i="2"/>
  <c r="E3736" i="2"/>
  <c r="J3736" i="2"/>
  <c r="C3737" i="2"/>
  <c r="D3737" i="2"/>
  <c r="E3737" i="2"/>
  <c r="J3737" i="2"/>
  <c r="C3738" i="2"/>
  <c r="D3738" i="2"/>
  <c r="E3738" i="2"/>
  <c r="J3738" i="2"/>
  <c r="C3739" i="2"/>
  <c r="D3739" i="2"/>
  <c r="E3739" i="2"/>
  <c r="J3739" i="2"/>
  <c r="C3740" i="2"/>
  <c r="D3740" i="2"/>
  <c r="E3740" i="2"/>
  <c r="J3740" i="2"/>
  <c r="C3741" i="2"/>
  <c r="D3741" i="2"/>
  <c r="E3741" i="2"/>
  <c r="J3741" i="2"/>
  <c r="C3742" i="2"/>
  <c r="D3742" i="2"/>
  <c r="E3742" i="2"/>
  <c r="J3742" i="2"/>
  <c r="C3743" i="2"/>
  <c r="D3743" i="2"/>
  <c r="E3743" i="2"/>
  <c r="J3743" i="2"/>
  <c r="C3744" i="2"/>
  <c r="D3744" i="2"/>
  <c r="E3744" i="2"/>
  <c r="J3744" i="2"/>
  <c r="C3745" i="2"/>
  <c r="D3745" i="2"/>
  <c r="E3745" i="2"/>
  <c r="J3745" i="2"/>
  <c r="C3746" i="2"/>
  <c r="D3746" i="2"/>
  <c r="E3746" i="2"/>
  <c r="J3746" i="2"/>
  <c r="C3747" i="2"/>
  <c r="D3747" i="2"/>
  <c r="E3747" i="2"/>
  <c r="J3747" i="2"/>
  <c r="C3748" i="2"/>
  <c r="D3748" i="2"/>
  <c r="E3748" i="2"/>
  <c r="J3748" i="2"/>
  <c r="C3749" i="2"/>
  <c r="D3749" i="2"/>
  <c r="E3749" i="2"/>
  <c r="J3749" i="2"/>
  <c r="C3750" i="2"/>
  <c r="D3750" i="2"/>
  <c r="E3750" i="2"/>
  <c r="J3750" i="2"/>
  <c r="C3751" i="2"/>
  <c r="D3751" i="2"/>
  <c r="E3751" i="2"/>
  <c r="J3751" i="2"/>
  <c r="C3752" i="2"/>
  <c r="D3752" i="2"/>
  <c r="E3752" i="2"/>
  <c r="J3752" i="2"/>
  <c r="C3753" i="2"/>
  <c r="D3753" i="2"/>
  <c r="E3753" i="2"/>
  <c r="J3753" i="2"/>
  <c r="C3754" i="2"/>
  <c r="D3754" i="2"/>
  <c r="E3754" i="2"/>
  <c r="J3754" i="2"/>
  <c r="C3755" i="2"/>
  <c r="D3755" i="2"/>
  <c r="E3755" i="2"/>
  <c r="J3755" i="2"/>
  <c r="C3756" i="2"/>
  <c r="D3756" i="2"/>
  <c r="E3756" i="2"/>
  <c r="J3756" i="2"/>
  <c r="C3757" i="2"/>
  <c r="D3757" i="2"/>
  <c r="E3757" i="2"/>
  <c r="J3757" i="2"/>
  <c r="C3758" i="2"/>
  <c r="D3758" i="2"/>
  <c r="E3758" i="2"/>
  <c r="J3758" i="2"/>
  <c r="C3759" i="2"/>
  <c r="D3759" i="2"/>
  <c r="E3759" i="2"/>
  <c r="J3759" i="2"/>
  <c r="C3760" i="2"/>
  <c r="D3760" i="2"/>
  <c r="E3760" i="2"/>
  <c r="J3760" i="2"/>
  <c r="C3761" i="2"/>
  <c r="D3761" i="2"/>
  <c r="E3761" i="2"/>
  <c r="J3761" i="2"/>
  <c r="C3762" i="2"/>
  <c r="D3762" i="2"/>
  <c r="E3762" i="2"/>
  <c r="J3762" i="2"/>
  <c r="C3763" i="2"/>
  <c r="D3763" i="2"/>
  <c r="E3763" i="2"/>
  <c r="J3763" i="2"/>
  <c r="C3764" i="2"/>
  <c r="D3764" i="2"/>
  <c r="E3764" i="2"/>
  <c r="J3764" i="2"/>
  <c r="C3765" i="2"/>
  <c r="D3765" i="2"/>
  <c r="E3765" i="2"/>
  <c r="J3765" i="2"/>
  <c r="C3766" i="2"/>
  <c r="D3766" i="2"/>
  <c r="E3766" i="2"/>
  <c r="J3766" i="2"/>
  <c r="C3767" i="2"/>
  <c r="D3767" i="2"/>
  <c r="E3767" i="2"/>
  <c r="J3767" i="2"/>
  <c r="C3768" i="2"/>
  <c r="D3768" i="2"/>
  <c r="E3768" i="2"/>
  <c r="J3768" i="2"/>
  <c r="C3769" i="2"/>
  <c r="D3769" i="2"/>
  <c r="E3769" i="2"/>
  <c r="J3769" i="2"/>
  <c r="C3770" i="2"/>
  <c r="D3770" i="2"/>
  <c r="E3770" i="2"/>
  <c r="J3770" i="2"/>
  <c r="C3771" i="2"/>
  <c r="D3771" i="2"/>
  <c r="E3771" i="2"/>
  <c r="J3771" i="2"/>
  <c r="C3772" i="2"/>
  <c r="D3772" i="2"/>
  <c r="E3772" i="2"/>
  <c r="J3772" i="2"/>
  <c r="C3773" i="2"/>
  <c r="D3773" i="2"/>
  <c r="E3773" i="2"/>
  <c r="J3773" i="2"/>
  <c r="C3774" i="2"/>
  <c r="D3774" i="2"/>
  <c r="E3774" i="2"/>
  <c r="J3774" i="2"/>
  <c r="C3775" i="2"/>
  <c r="D3775" i="2"/>
  <c r="E3775" i="2"/>
  <c r="J3775" i="2"/>
  <c r="C3776" i="2"/>
  <c r="D3776" i="2"/>
  <c r="E3776" i="2"/>
  <c r="J3776" i="2"/>
  <c r="C3777" i="2"/>
  <c r="D3777" i="2"/>
  <c r="E3777" i="2"/>
  <c r="J3777" i="2"/>
  <c r="C3778" i="2"/>
  <c r="D3778" i="2"/>
  <c r="E3778" i="2"/>
  <c r="J3778" i="2"/>
  <c r="C3779" i="2"/>
  <c r="D3779" i="2"/>
  <c r="E3779" i="2"/>
  <c r="J3779" i="2"/>
  <c r="C3780" i="2"/>
  <c r="D3780" i="2"/>
  <c r="E3780" i="2"/>
  <c r="J3780" i="2"/>
  <c r="C3781" i="2"/>
  <c r="D3781" i="2"/>
  <c r="E3781" i="2"/>
  <c r="J3781" i="2"/>
  <c r="C3782" i="2"/>
  <c r="D3782" i="2"/>
  <c r="E3782" i="2"/>
  <c r="J3782" i="2"/>
  <c r="C3783" i="2"/>
  <c r="D3783" i="2"/>
  <c r="E3783" i="2"/>
  <c r="J3783" i="2"/>
  <c r="C3784" i="2"/>
  <c r="D3784" i="2"/>
  <c r="E3784" i="2"/>
  <c r="J3784" i="2"/>
  <c r="C3785" i="2"/>
  <c r="D3785" i="2"/>
  <c r="E3785" i="2"/>
  <c r="J3785" i="2"/>
  <c r="C3786" i="2"/>
  <c r="D3786" i="2"/>
  <c r="E3786" i="2"/>
  <c r="J3786" i="2"/>
  <c r="C3787" i="2"/>
  <c r="D3787" i="2"/>
  <c r="E3787" i="2"/>
  <c r="J3787" i="2"/>
  <c r="C3788" i="2"/>
  <c r="D3788" i="2"/>
  <c r="E3788" i="2"/>
  <c r="J3788" i="2"/>
  <c r="C3789" i="2"/>
  <c r="D3789" i="2"/>
  <c r="E3789" i="2"/>
  <c r="J3789" i="2"/>
  <c r="C3790" i="2"/>
  <c r="D3790" i="2"/>
  <c r="E3790" i="2"/>
  <c r="J3790" i="2"/>
  <c r="C3791" i="2"/>
  <c r="D3791" i="2"/>
  <c r="E3791" i="2"/>
  <c r="J3791" i="2"/>
  <c r="C3792" i="2"/>
  <c r="D3792" i="2"/>
  <c r="E3792" i="2"/>
  <c r="J3792" i="2"/>
  <c r="C3793" i="2"/>
  <c r="D3793" i="2"/>
  <c r="E3793" i="2"/>
  <c r="J3793" i="2"/>
  <c r="C3794" i="2"/>
  <c r="D3794" i="2"/>
  <c r="E3794" i="2"/>
  <c r="J3794" i="2"/>
  <c r="C3795" i="2"/>
  <c r="D3795" i="2"/>
  <c r="E3795" i="2"/>
  <c r="J3795" i="2"/>
  <c r="C3796" i="2"/>
  <c r="D3796" i="2"/>
  <c r="E3796" i="2"/>
  <c r="J3796" i="2"/>
  <c r="C3797" i="2"/>
  <c r="D3797" i="2"/>
  <c r="E3797" i="2"/>
  <c r="J3797" i="2"/>
  <c r="C3798" i="2"/>
  <c r="D3798" i="2"/>
  <c r="E3798" i="2"/>
  <c r="J3798" i="2"/>
  <c r="C3799" i="2"/>
  <c r="D3799" i="2"/>
  <c r="E3799" i="2"/>
  <c r="J3799" i="2"/>
  <c r="C3800" i="2"/>
  <c r="D3800" i="2"/>
  <c r="E3800" i="2"/>
  <c r="J3800" i="2"/>
  <c r="C3801" i="2"/>
  <c r="D3801" i="2"/>
  <c r="E3801" i="2"/>
  <c r="J3801" i="2"/>
  <c r="C3802" i="2"/>
  <c r="D3802" i="2"/>
  <c r="E3802" i="2"/>
  <c r="J3802" i="2"/>
  <c r="C3803" i="2"/>
  <c r="D3803" i="2"/>
  <c r="E3803" i="2"/>
  <c r="J3803" i="2"/>
  <c r="C3804" i="2"/>
  <c r="D3804" i="2"/>
  <c r="E3804" i="2"/>
  <c r="J3804" i="2"/>
  <c r="C3805" i="2"/>
  <c r="D3805" i="2"/>
  <c r="E3805" i="2"/>
  <c r="J3805" i="2"/>
  <c r="C3806" i="2"/>
  <c r="D3806" i="2"/>
  <c r="E3806" i="2"/>
  <c r="J3806" i="2"/>
  <c r="C3807" i="2"/>
  <c r="D3807" i="2"/>
  <c r="E3807" i="2"/>
  <c r="J3807" i="2"/>
  <c r="C3808" i="2"/>
  <c r="D3808" i="2"/>
  <c r="E3808" i="2"/>
  <c r="J3808" i="2"/>
  <c r="C3809" i="2"/>
  <c r="D3809" i="2"/>
  <c r="E3809" i="2"/>
  <c r="J3809" i="2"/>
  <c r="C3810" i="2"/>
  <c r="D3810" i="2"/>
  <c r="E3810" i="2"/>
  <c r="J3810" i="2"/>
  <c r="C3811" i="2"/>
  <c r="D3811" i="2"/>
  <c r="E3811" i="2"/>
  <c r="J3811" i="2"/>
  <c r="C3812" i="2"/>
  <c r="D3812" i="2"/>
  <c r="E3812" i="2"/>
  <c r="J3812" i="2"/>
  <c r="C3813" i="2"/>
  <c r="D3813" i="2"/>
  <c r="E3813" i="2"/>
  <c r="J3813" i="2"/>
  <c r="C3814" i="2"/>
  <c r="D3814" i="2"/>
  <c r="E3814" i="2"/>
  <c r="J3814" i="2"/>
  <c r="C3815" i="2"/>
  <c r="D3815" i="2"/>
  <c r="E3815" i="2"/>
  <c r="J3815" i="2"/>
  <c r="C3816" i="2"/>
  <c r="D3816" i="2"/>
  <c r="E3816" i="2"/>
  <c r="J3816" i="2"/>
  <c r="C3817" i="2"/>
  <c r="D3817" i="2"/>
  <c r="E3817" i="2"/>
  <c r="J3817" i="2"/>
  <c r="C3818" i="2"/>
  <c r="D3818" i="2"/>
  <c r="E3818" i="2"/>
  <c r="J3818" i="2"/>
  <c r="C3819" i="2"/>
  <c r="D3819" i="2"/>
  <c r="E3819" i="2"/>
  <c r="J3819" i="2"/>
  <c r="C3820" i="2"/>
  <c r="D3820" i="2"/>
  <c r="E3820" i="2"/>
  <c r="J3820" i="2"/>
  <c r="C3821" i="2"/>
  <c r="D3821" i="2"/>
  <c r="E3821" i="2"/>
  <c r="J3821" i="2"/>
  <c r="C3822" i="2"/>
  <c r="D3822" i="2"/>
  <c r="E3822" i="2"/>
  <c r="J3822" i="2"/>
  <c r="C3823" i="2"/>
  <c r="D3823" i="2"/>
  <c r="E3823" i="2"/>
  <c r="J3823" i="2"/>
  <c r="C3824" i="2"/>
  <c r="D3824" i="2"/>
  <c r="E3824" i="2"/>
  <c r="J3824" i="2"/>
  <c r="C3825" i="2"/>
  <c r="D3825" i="2"/>
  <c r="E3825" i="2"/>
  <c r="J3825" i="2"/>
  <c r="C3826" i="2"/>
  <c r="D3826" i="2"/>
  <c r="E3826" i="2"/>
  <c r="J3826" i="2"/>
  <c r="C3827" i="2"/>
  <c r="D3827" i="2"/>
  <c r="E3827" i="2"/>
  <c r="J3827" i="2"/>
  <c r="C3828" i="2"/>
  <c r="D3828" i="2"/>
  <c r="E3828" i="2"/>
  <c r="J3828" i="2"/>
  <c r="C3829" i="2"/>
  <c r="D3829" i="2"/>
  <c r="E3829" i="2"/>
  <c r="J3829" i="2"/>
  <c r="C3830" i="2"/>
  <c r="D3830" i="2"/>
  <c r="E3830" i="2"/>
  <c r="J3830" i="2"/>
  <c r="C3831" i="2"/>
  <c r="D3831" i="2"/>
  <c r="E3831" i="2"/>
  <c r="J3831" i="2"/>
  <c r="C3832" i="2"/>
  <c r="D3832" i="2"/>
  <c r="E3832" i="2"/>
  <c r="J3832" i="2"/>
  <c r="C3833" i="2"/>
  <c r="D3833" i="2"/>
  <c r="E3833" i="2"/>
  <c r="J3833" i="2"/>
  <c r="C3834" i="2"/>
  <c r="D3834" i="2"/>
  <c r="E3834" i="2"/>
  <c r="J3834" i="2"/>
  <c r="C3835" i="2"/>
  <c r="D3835" i="2"/>
  <c r="E3835" i="2"/>
  <c r="J3835" i="2"/>
  <c r="C3836" i="2"/>
  <c r="D3836" i="2"/>
  <c r="E3836" i="2"/>
  <c r="J3836" i="2"/>
  <c r="C3837" i="2"/>
  <c r="D3837" i="2"/>
  <c r="E3837" i="2"/>
  <c r="J3837" i="2"/>
  <c r="C3838" i="2"/>
  <c r="D3838" i="2"/>
  <c r="E3838" i="2"/>
  <c r="J3838" i="2"/>
  <c r="C3839" i="2"/>
  <c r="D3839" i="2"/>
  <c r="E3839" i="2"/>
  <c r="J3839" i="2"/>
  <c r="C3840" i="2"/>
  <c r="D3840" i="2"/>
  <c r="E3840" i="2"/>
  <c r="J3840" i="2"/>
  <c r="C3841" i="2"/>
  <c r="D3841" i="2"/>
  <c r="E3841" i="2"/>
  <c r="J3841" i="2"/>
  <c r="C3842" i="2"/>
  <c r="D3842" i="2"/>
  <c r="E3842" i="2"/>
  <c r="J3842" i="2"/>
  <c r="C3843" i="2"/>
  <c r="D3843" i="2"/>
  <c r="E3843" i="2"/>
  <c r="J3843" i="2"/>
  <c r="C3844" i="2"/>
  <c r="D3844" i="2"/>
  <c r="E3844" i="2"/>
  <c r="J3844" i="2"/>
  <c r="C3845" i="2"/>
  <c r="D3845" i="2"/>
  <c r="E3845" i="2"/>
  <c r="J3845" i="2"/>
  <c r="C3846" i="2"/>
  <c r="D3846" i="2"/>
  <c r="E3846" i="2"/>
  <c r="J3846" i="2"/>
  <c r="C3847" i="2"/>
  <c r="D3847" i="2"/>
  <c r="E3847" i="2"/>
  <c r="J3847" i="2"/>
  <c r="C3848" i="2"/>
  <c r="D3848" i="2"/>
  <c r="E3848" i="2"/>
  <c r="J3848" i="2"/>
  <c r="C3849" i="2"/>
  <c r="D3849" i="2"/>
  <c r="E3849" i="2"/>
  <c r="J3849" i="2"/>
  <c r="C3850" i="2"/>
  <c r="D3850" i="2"/>
  <c r="E3850" i="2"/>
  <c r="J3850" i="2"/>
  <c r="C3851" i="2"/>
  <c r="D3851" i="2"/>
  <c r="E3851" i="2"/>
  <c r="J3851" i="2"/>
  <c r="C3852" i="2"/>
  <c r="D3852" i="2"/>
  <c r="E3852" i="2"/>
  <c r="J3852" i="2"/>
  <c r="C3853" i="2"/>
  <c r="D3853" i="2"/>
  <c r="E3853" i="2"/>
  <c r="J3853" i="2"/>
  <c r="C3854" i="2"/>
  <c r="D3854" i="2"/>
  <c r="E3854" i="2"/>
  <c r="J3854" i="2"/>
  <c r="C3855" i="2"/>
  <c r="D3855" i="2"/>
  <c r="E3855" i="2"/>
  <c r="J3855" i="2"/>
  <c r="C3856" i="2"/>
  <c r="D3856" i="2"/>
  <c r="E3856" i="2"/>
  <c r="J3856" i="2"/>
  <c r="C3857" i="2"/>
  <c r="D3857" i="2"/>
  <c r="E3857" i="2"/>
  <c r="J3857" i="2"/>
  <c r="C3858" i="2"/>
  <c r="D3858" i="2"/>
  <c r="E3858" i="2"/>
  <c r="J3858" i="2"/>
  <c r="C3859" i="2"/>
  <c r="D3859" i="2"/>
  <c r="E3859" i="2"/>
  <c r="J3859" i="2"/>
  <c r="C3860" i="2"/>
  <c r="D3860" i="2"/>
  <c r="E3860" i="2"/>
  <c r="J3860" i="2"/>
  <c r="C3861" i="2"/>
  <c r="D3861" i="2"/>
  <c r="E3861" i="2"/>
  <c r="J3861" i="2"/>
  <c r="C3862" i="2"/>
  <c r="D3862" i="2"/>
  <c r="E3862" i="2"/>
  <c r="J3862" i="2"/>
  <c r="C3863" i="2"/>
  <c r="D3863" i="2"/>
  <c r="E3863" i="2"/>
  <c r="J3863" i="2"/>
  <c r="C3864" i="2"/>
  <c r="D3864" i="2"/>
  <c r="E3864" i="2"/>
  <c r="J3864" i="2"/>
  <c r="C3865" i="2"/>
  <c r="D3865" i="2"/>
  <c r="E3865" i="2"/>
  <c r="J3865" i="2"/>
  <c r="C3866" i="2"/>
  <c r="D3866" i="2"/>
  <c r="E3866" i="2"/>
  <c r="J3866" i="2"/>
  <c r="C3867" i="2"/>
  <c r="D3867" i="2"/>
  <c r="E3867" i="2"/>
  <c r="J3867" i="2"/>
  <c r="C3868" i="2"/>
  <c r="D3868" i="2"/>
  <c r="E3868" i="2"/>
  <c r="J3868" i="2"/>
  <c r="C3869" i="2"/>
  <c r="D3869" i="2"/>
  <c r="E3869" i="2"/>
  <c r="J3869" i="2"/>
  <c r="C3870" i="2"/>
  <c r="D3870" i="2"/>
  <c r="E3870" i="2"/>
  <c r="J3870" i="2"/>
  <c r="C3871" i="2"/>
  <c r="D3871" i="2"/>
  <c r="E3871" i="2"/>
  <c r="J3871" i="2"/>
  <c r="C3872" i="2"/>
  <c r="D3872" i="2"/>
  <c r="E3872" i="2"/>
  <c r="J3872" i="2"/>
  <c r="C3873" i="2"/>
  <c r="D3873" i="2"/>
  <c r="E3873" i="2"/>
  <c r="J3873" i="2"/>
  <c r="C3874" i="2"/>
  <c r="D3874" i="2"/>
  <c r="E3874" i="2"/>
  <c r="J3874" i="2"/>
  <c r="C3875" i="2"/>
  <c r="D3875" i="2"/>
  <c r="E3875" i="2"/>
  <c r="J3875" i="2"/>
  <c r="C3876" i="2"/>
  <c r="D3876" i="2"/>
  <c r="E3876" i="2"/>
  <c r="J3876" i="2"/>
  <c r="C3877" i="2"/>
  <c r="D3877" i="2"/>
  <c r="E3877" i="2"/>
  <c r="J3877" i="2"/>
  <c r="C3878" i="2"/>
  <c r="D3878" i="2"/>
  <c r="E3878" i="2"/>
  <c r="J3878" i="2"/>
  <c r="C3879" i="2"/>
  <c r="D3879" i="2"/>
  <c r="E3879" i="2"/>
  <c r="J3879" i="2"/>
  <c r="C3880" i="2"/>
  <c r="D3880" i="2"/>
  <c r="E3880" i="2"/>
  <c r="J3880" i="2"/>
  <c r="C3881" i="2"/>
  <c r="D3881" i="2"/>
  <c r="E3881" i="2"/>
  <c r="J3881" i="2"/>
  <c r="C3882" i="2"/>
  <c r="D3882" i="2"/>
  <c r="E3882" i="2"/>
  <c r="J3882" i="2"/>
  <c r="C3883" i="2"/>
  <c r="D3883" i="2"/>
  <c r="E3883" i="2"/>
  <c r="J3883" i="2"/>
  <c r="C3884" i="2"/>
  <c r="D3884" i="2"/>
  <c r="E3884" i="2"/>
  <c r="J3884" i="2"/>
  <c r="C3885" i="2"/>
  <c r="D3885" i="2"/>
  <c r="E3885" i="2"/>
  <c r="J3885" i="2"/>
  <c r="C3886" i="2"/>
  <c r="D3886" i="2"/>
  <c r="E3886" i="2"/>
  <c r="J3886" i="2"/>
  <c r="C3887" i="2"/>
  <c r="D3887" i="2"/>
  <c r="E3887" i="2"/>
  <c r="J3887" i="2"/>
  <c r="C3888" i="2"/>
  <c r="D3888" i="2"/>
  <c r="E3888" i="2"/>
  <c r="J3888" i="2"/>
  <c r="C3889" i="2"/>
  <c r="D3889" i="2"/>
  <c r="E3889" i="2"/>
  <c r="J3889" i="2"/>
  <c r="C3890" i="2"/>
  <c r="D3890" i="2"/>
  <c r="E3890" i="2"/>
  <c r="J3890" i="2"/>
  <c r="C3891" i="2"/>
  <c r="D3891" i="2"/>
  <c r="E3891" i="2"/>
  <c r="J3891" i="2"/>
  <c r="C3892" i="2"/>
  <c r="D3892" i="2"/>
  <c r="E3892" i="2"/>
  <c r="J3892" i="2"/>
  <c r="C3893" i="2"/>
  <c r="D3893" i="2"/>
  <c r="E3893" i="2"/>
  <c r="J3893" i="2"/>
  <c r="C3894" i="2"/>
  <c r="D3894" i="2"/>
  <c r="E3894" i="2"/>
  <c r="J3894" i="2"/>
  <c r="C3895" i="2"/>
  <c r="D3895" i="2"/>
  <c r="E3895" i="2"/>
  <c r="J3895" i="2"/>
  <c r="C3896" i="2"/>
  <c r="D3896" i="2"/>
  <c r="E3896" i="2"/>
  <c r="J3896" i="2"/>
  <c r="C3897" i="2"/>
  <c r="D3897" i="2"/>
  <c r="E3897" i="2"/>
  <c r="J3897" i="2"/>
  <c r="C3898" i="2"/>
  <c r="D3898" i="2"/>
  <c r="E3898" i="2"/>
  <c r="J3898" i="2"/>
  <c r="C3899" i="2"/>
  <c r="D3899" i="2"/>
  <c r="E3899" i="2"/>
  <c r="J3899" i="2"/>
  <c r="C3900" i="2"/>
  <c r="D3900" i="2"/>
  <c r="E3900" i="2"/>
  <c r="J3900" i="2"/>
  <c r="C3901" i="2"/>
  <c r="D3901" i="2"/>
  <c r="E3901" i="2"/>
  <c r="J3901" i="2"/>
  <c r="C3902" i="2"/>
  <c r="D3902" i="2"/>
  <c r="E3902" i="2"/>
  <c r="J3902" i="2"/>
  <c r="C3903" i="2"/>
  <c r="D3903" i="2"/>
  <c r="E3903" i="2"/>
  <c r="J3903" i="2"/>
  <c r="C3904" i="2"/>
  <c r="D3904" i="2"/>
  <c r="E3904" i="2"/>
  <c r="J3904" i="2"/>
  <c r="C3905" i="2"/>
  <c r="D3905" i="2"/>
  <c r="E3905" i="2"/>
  <c r="J3905" i="2"/>
  <c r="C3906" i="2"/>
  <c r="D3906" i="2"/>
  <c r="E3906" i="2"/>
  <c r="J3906" i="2"/>
  <c r="C3907" i="2"/>
  <c r="D3907" i="2"/>
  <c r="E3907" i="2"/>
  <c r="J3907" i="2"/>
  <c r="C3908" i="2"/>
  <c r="D3908" i="2"/>
  <c r="E3908" i="2"/>
  <c r="J3908" i="2"/>
  <c r="C3909" i="2"/>
  <c r="D3909" i="2"/>
  <c r="E3909" i="2"/>
  <c r="J3909" i="2"/>
  <c r="C3910" i="2"/>
  <c r="D3910" i="2"/>
  <c r="E3910" i="2"/>
  <c r="J3910" i="2"/>
  <c r="C3911" i="2"/>
  <c r="D3911" i="2"/>
  <c r="E3911" i="2"/>
  <c r="J3911" i="2"/>
  <c r="C3912" i="2"/>
  <c r="D3912" i="2"/>
  <c r="E3912" i="2"/>
  <c r="J3912" i="2"/>
  <c r="C3913" i="2"/>
  <c r="D3913" i="2"/>
  <c r="E3913" i="2"/>
  <c r="J3913" i="2"/>
  <c r="C3914" i="2"/>
  <c r="D3914" i="2"/>
  <c r="E3914" i="2"/>
  <c r="J3914" i="2"/>
  <c r="C3915" i="2"/>
  <c r="D3915" i="2"/>
  <c r="E3915" i="2"/>
  <c r="J3915" i="2"/>
  <c r="C3916" i="2"/>
  <c r="D3916" i="2"/>
  <c r="E3916" i="2"/>
  <c r="J3916" i="2"/>
  <c r="C3917" i="2"/>
  <c r="D3917" i="2"/>
  <c r="E3917" i="2"/>
  <c r="J3917" i="2"/>
  <c r="C3918" i="2"/>
  <c r="D3918" i="2"/>
  <c r="E3918" i="2"/>
  <c r="J3918" i="2"/>
  <c r="C3919" i="2"/>
  <c r="D3919" i="2"/>
  <c r="E3919" i="2"/>
  <c r="J3919" i="2"/>
  <c r="C3920" i="2"/>
  <c r="D3920" i="2"/>
  <c r="E3920" i="2"/>
  <c r="J3920" i="2"/>
  <c r="C3921" i="2"/>
  <c r="D3921" i="2"/>
  <c r="E3921" i="2"/>
  <c r="J3921" i="2"/>
  <c r="C3922" i="2"/>
  <c r="D3922" i="2"/>
  <c r="E3922" i="2"/>
  <c r="J3922" i="2"/>
  <c r="C3923" i="2"/>
  <c r="D3923" i="2"/>
  <c r="E3923" i="2"/>
  <c r="J3923" i="2"/>
  <c r="C3924" i="2"/>
  <c r="D3924" i="2"/>
  <c r="E3924" i="2"/>
  <c r="J3924" i="2"/>
  <c r="C3925" i="2"/>
  <c r="D3925" i="2"/>
  <c r="E3925" i="2"/>
  <c r="J3925" i="2"/>
  <c r="C3926" i="2"/>
  <c r="D3926" i="2"/>
  <c r="E3926" i="2"/>
  <c r="J3926" i="2"/>
  <c r="C3927" i="2"/>
  <c r="D3927" i="2"/>
  <c r="E3927" i="2"/>
  <c r="J3927" i="2"/>
  <c r="C3928" i="2"/>
  <c r="D3928" i="2"/>
  <c r="E3928" i="2"/>
  <c r="J3928" i="2"/>
  <c r="C3929" i="2"/>
  <c r="D3929" i="2"/>
  <c r="E3929" i="2"/>
  <c r="J3929" i="2"/>
  <c r="C3930" i="2"/>
  <c r="D3930" i="2"/>
  <c r="E3930" i="2"/>
  <c r="J3930" i="2"/>
  <c r="C3931" i="2"/>
  <c r="D3931" i="2"/>
  <c r="E3931" i="2"/>
  <c r="J3931" i="2"/>
  <c r="C3932" i="2"/>
  <c r="D3932" i="2"/>
  <c r="E3932" i="2"/>
  <c r="J3932" i="2"/>
  <c r="C3933" i="2"/>
  <c r="D3933" i="2"/>
  <c r="E3933" i="2"/>
  <c r="J3933" i="2"/>
  <c r="C3934" i="2"/>
  <c r="D3934" i="2"/>
  <c r="E3934" i="2"/>
  <c r="J3934" i="2"/>
  <c r="C3935" i="2"/>
  <c r="D3935" i="2"/>
  <c r="E3935" i="2"/>
  <c r="J3935" i="2"/>
  <c r="C3936" i="2"/>
  <c r="D3936" i="2"/>
  <c r="E3936" i="2"/>
  <c r="J3936" i="2"/>
  <c r="C3937" i="2"/>
  <c r="D3937" i="2"/>
  <c r="E3937" i="2"/>
  <c r="J3937" i="2"/>
  <c r="C3938" i="2"/>
  <c r="D3938" i="2"/>
  <c r="E3938" i="2"/>
  <c r="J3938" i="2"/>
  <c r="C3939" i="2"/>
  <c r="D3939" i="2"/>
  <c r="E3939" i="2"/>
  <c r="J3939" i="2"/>
  <c r="C3940" i="2"/>
  <c r="D3940" i="2"/>
  <c r="E3940" i="2"/>
  <c r="J3940" i="2"/>
  <c r="C3941" i="2"/>
  <c r="D3941" i="2"/>
  <c r="E3941" i="2"/>
  <c r="J3941" i="2"/>
  <c r="C3942" i="2"/>
  <c r="D3942" i="2"/>
  <c r="E3942" i="2"/>
  <c r="J3942" i="2"/>
  <c r="C3943" i="2"/>
  <c r="D3943" i="2"/>
  <c r="E3943" i="2"/>
  <c r="J3943" i="2"/>
  <c r="C3944" i="2"/>
  <c r="D3944" i="2"/>
  <c r="E3944" i="2"/>
  <c r="J3944" i="2"/>
  <c r="C3945" i="2"/>
  <c r="D3945" i="2"/>
  <c r="E3945" i="2"/>
  <c r="J3945" i="2"/>
  <c r="C3946" i="2"/>
  <c r="D3946" i="2"/>
  <c r="E3946" i="2"/>
  <c r="J3946" i="2"/>
  <c r="C3947" i="2"/>
  <c r="D3947" i="2"/>
  <c r="E3947" i="2"/>
  <c r="J3947" i="2"/>
  <c r="C3948" i="2"/>
  <c r="D3948" i="2"/>
  <c r="E3948" i="2"/>
  <c r="J3948" i="2"/>
  <c r="C3949" i="2"/>
  <c r="D3949" i="2"/>
  <c r="E3949" i="2"/>
  <c r="J3949" i="2"/>
  <c r="C3950" i="2"/>
  <c r="D3950" i="2"/>
  <c r="E3950" i="2"/>
  <c r="J3950" i="2"/>
  <c r="C3951" i="2"/>
  <c r="D3951" i="2"/>
  <c r="E3951" i="2"/>
  <c r="J3951" i="2"/>
  <c r="C3952" i="2"/>
  <c r="D3952" i="2"/>
  <c r="E3952" i="2"/>
  <c r="J3952" i="2"/>
  <c r="C3953" i="2"/>
  <c r="D3953" i="2"/>
  <c r="E3953" i="2"/>
  <c r="J3953" i="2"/>
  <c r="C3954" i="2"/>
  <c r="D3954" i="2"/>
  <c r="E3954" i="2"/>
  <c r="J3954" i="2"/>
  <c r="C3955" i="2"/>
  <c r="D3955" i="2"/>
  <c r="E3955" i="2"/>
  <c r="J3955" i="2"/>
  <c r="C3956" i="2"/>
  <c r="D3956" i="2"/>
  <c r="E3956" i="2"/>
  <c r="J3956" i="2"/>
  <c r="C3957" i="2"/>
  <c r="D3957" i="2"/>
  <c r="E3957" i="2"/>
  <c r="J3957" i="2"/>
  <c r="C3958" i="2"/>
  <c r="D3958" i="2"/>
  <c r="E3958" i="2"/>
  <c r="J3958" i="2"/>
  <c r="C3959" i="2"/>
  <c r="D3959" i="2"/>
  <c r="E3959" i="2"/>
  <c r="J3959" i="2"/>
  <c r="C3960" i="2"/>
  <c r="D3960" i="2"/>
  <c r="E3960" i="2"/>
  <c r="J3960" i="2"/>
  <c r="C3961" i="2"/>
  <c r="D3961" i="2"/>
  <c r="E3961" i="2"/>
  <c r="J3961" i="2"/>
  <c r="C3962" i="2"/>
  <c r="D3962" i="2"/>
  <c r="E3962" i="2"/>
  <c r="J3962" i="2"/>
  <c r="C3963" i="2"/>
  <c r="D3963" i="2"/>
  <c r="E3963" i="2"/>
  <c r="J3963" i="2"/>
  <c r="C3964" i="2"/>
  <c r="D3964" i="2"/>
  <c r="E3964" i="2"/>
  <c r="J3964" i="2"/>
  <c r="C3965" i="2"/>
  <c r="D3965" i="2"/>
  <c r="E3965" i="2"/>
  <c r="J3965" i="2"/>
  <c r="C3966" i="2"/>
  <c r="D3966" i="2"/>
  <c r="E3966" i="2"/>
  <c r="J3966" i="2"/>
  <c r="C3967" i="2"/>
  <c r="D3967" i="2"/>
  <c r="E3967" i="2"/>
  <c r="J3967" i="2"/>
  <c r="C3968" i="2"/>
  <c r="D3968" i="2"/>
  <c r="E3968" i="2"/>
  <c r="J3968" i="2"/>
  <c r="C3969" i="2"/>
  <c r="D3969" i="2"/>
  <c r="E3969" i="2"/>
  <c r="J3969" i="2"/>
  <c r="C3970" i="2"/>
  <c r="D3970" i="2"/>
  <c r="E3970" i="2"/>
  <c r="J3970" i="2"/>
  <c r="C3971" i="2"/>
  <c r="D3971" i="2"/>
  <c r="E3971" i="2"/>
  <c r="J3971" i="2"/>
  <c r="C3972" i="2"/>
  <c r="D3972" i="2"/>
  <c r="E3972" i="2"/>
  <c r="J3972" i="2"/>
  <c r="C3973" i="2"/>
  <c r="D3973" i="2"/>
  <c r="E3973" i="2"/>
  <c r="J3973" i="2"/>
  <c r="C3974" i="2"/>
  <c r="D3974" i="2"/>
  <c r="E3974" i="2"/>
  <c r="J3974" i="2"/>
  <c r="C3975" i="2"/>
  <c r="D3975" i="2"/>
  <c r="E3975" i="2"/>
  <c r="J3975" i="2"/>
  <c r="C3976" i="2"/>
  <c r="D3976" i="2"/>
  <c r="E3976" i="2"/>
  <c r="J3976" i="2"/>
  <c r="C3977" i="2"/>
  <c r="D3977" i="2"/>
  <c r="E3977" i="2"/>
  <c r="J3977" i="2"/>
  <c r="C3978" i="2"/>
  <c r="D3978" i="2"/>
  <c r="E3978" i="2"/>
  <c r="J3978" i="2"/>
  <c r="C3979" i="2"/>
  <c r="D3979" i="2"/>
  <c r="E3979" i="2"/>
  <c r="J3979" i="2"/>
  <c r="C3980" i="2"/>
  <c r="D3980" i="2"/>
  <c r="E3980" i="2"/>
  <c r="J3980" i="2"/>
  <c r="C3981" i="2"/>
  <c r="D3981" i="2"/>
  <c r="E3981" i="2"/>
  <c r="J3981" i="2"/>
  <c r="C3982" i="2"/>
  <c r="D3982" i="2"/>
  <c r="E3982" i="2"/>
  <c r="J3982" i="2"/>
  <c r="C3983" i="2"/>
  <c r="D3983" i="2"/>
  <c r="E3983" i="2"/>
  <c r="J3983" i="2"/>
  <c r="C3984" i="2"/>
  <c r="D3984" i="2"/>
  <c r="E3984" i="2"/>
  <c r="J3984" i="2"/>
  <c r="C3985" i="2"/>
  <c r="D3985" i="2"/>
  <c r="E3985" i="2"/>
  <c r="J3985" i="2"/>
  <c r="C3986" i="2"/>
  <c r="D3986" i="2"/>
  <c r="E3986" i="2"/>
  <c r="J3986" i="2"/>
  <c r="C3987" i="2"/>
  <c r="D3987" i="2"/>
  <c r="E3987" i="2"/>
  <c r="J3987" i="2"/>
  <c r="C3988" i="2"/>
  <c r="D3988" i="2"/>
  <c r="E3988" i="2"/>
  <c r="J3988" i="2"/>
  <c r="C3989" i="2"/>
  <c r="D3989" i="2"/>
  <c r="E3989" i="2"/>
  <c r="J3989" i="2"/>
  <c r="C3990" i="2"/>
  <c r="D3990" i="2"/>
  <c r="E3990" i="2"/>
  <c r="J3990" i="2"/>
  <c r="C3991" i="2"/>
  <c r="D3991" i="2"/>
  <c r="E3991" i="2"/>
  <c r="J3991" i="2"/>
  <c r="C3992" i="2"/>
  <c r="D3992" i="2"/>
  <c r="E3992" i="2"/>
  <c r="J3992" i="2"/>
  <c r="C3993" i="2"/>
  <c r="D3993" i="2"/>
  <c r="E3993" i="2"/>
  <c r="J3993" i="2"/>
  <c r="C3994" i="2"/>
  <c r="D3994" i="2"/>
  <c r="E3994" i="2"/>
  <c r="J3994" i="2"/>
  <c r="C3995" i="2"/>
  <c r="D3995" i="2"/>
  <c r="E3995" i="2"/>
  <c r="J3995" i="2"/>
  <c r="C3996" i="2"/>
  <c r="D3996" i="2"/>
  <c r="E3996" i="2"/>
  <c r="J3996" i="2"/>
  <c r="C3997" i="2"/>
  <c r="D3997" i="2"/>
  <c r="E3997" i="2"/>
  <c r="J3997" i="2"/>
  <c r="C3998" i="2"/>
  <c r="D3998" i="2"/>
  <c r="E3998" i="2"/>
  <c r="J3998" i="2"/>
  <c r="C3999" i="2"/>
  <c r="D3999" i="2"/>
  <c r="E3999" i="2"/>
  <c r="J3999" i="2"/>
  <c r="C4000" i="2"/>
  <c r="D4000" i="2"/>
  <c r="E4000" i="2"/>
  <c r="J4000" i="2"/>
  <c r="C4001" i="2"/>
  <c r="D4001" i="2"/>
  <c r="E4001" i="2"/>
  <c r="J4001" i="2"/>
  <c r="C4002" i="2"/>
  <c r="D4002" i="2"/>
  <c r="E4002" i="2"/>
  <c r="J4002" i="2"/>
  <c r="C4003" i="2"/>
  <c r="D4003" i="2"/>
  <c r="E4003" i="2"/>
  <c r="J4003" i="2"/>
  <c r="C4004" i="2"/>
  <c r="D4004" i="2"/>
  <c r="E4004" i="2"/>
  <c r="J4004" i="2"/>
  <c r="C4005" i="2"/>
  <c r="D4005" i="2"/>
  <c r="E4005" i="2"/>
  <c r="J4005" i="2"/>
  <c r="C4006" i="2"/>
  <c r="D4006" i="2"/>
  <c r="E4006" i="2"/>
  <c r="J4006" i="2"/>
  <c r="C4007" i="2"/>
  <c r="D4007" i="2"/>
  <c r="E4007" i="2"/>
  <c r="J4007" i="2"/>
  <c r="C4008" i="2"/>
  <c r="D4008" i="2"/>
  <c r="E4008" i="2"/>
  <c r="J4008" i="2"/>
  <c r="C4009" i="2"/>
  <c r="D4009" i="2"/>
  <c r="E4009" i="2"/>
  <c r="J4009" i="2"/>
  <c r="C4010" i="2"/>
  <c r="D4010" i="2"/>
  <c r="E4010" i="2"/>
  <c r="J4010" i="2"/>
  <c r="C4011" i="2"/>
  <c r="D4011" i="2"/>
  <c r="E4011" i="2"/>
  <c r="J4011" i="2"/>
  <c r="C4012" i="2"/>
  <c r="D4012" i="2"/>
  <c r="E4012" i="2"/>
  <c r="J4012" i="2"/>
  <c r="C4013" i="2"/>
  <c r="D4013" i="2"/>
  <c r="E4013" i="2"/>
  <c r="J4013" i="2"/>
  <c r="C4014" i="2"/>
  <c r="D4014" i="2"/>
  <c r="E4014" i="2"/>
  <c r="J4014" i="2"/>
  <c r="C4015" i="2"/>
  <c r="D4015" i="2"/>
  <c r="E4015" i="2"/>
  <c r="J4015" i="2"/>
  <c r="C4016" i="2"/>
  <c r="D4016" i="2"/>
  <c r="E4016" i="2"/>
  <c r="J4016" i="2"/>
  <c r="C4017" i="2"/>
  <c r="D4017" i="2"/>
  <c r="E4017" i="2"/>
  <c r="J4017" i="2"/>
  <c r="C4018" i="2"/>
  <c r="D4018" i="2"/>
  <c r="E4018" i="2"/>
  <c r="J4018" i="2"/>
  <c r="C4019" i="2"/>
  <c r="D4019" i="2"/>
  <c r="E4019" i="2"/>
  <c r="J4019" i="2"/>
  <c r="C4020" i="2"/>
  <c r="D4020" i="2"/>
  <c r="E4020" i="2"/>
  <c r="J4020" i="2"/>
  <c r="C4021" i="2"/>
  <c r="D4021" i="2"/>
  <c r="E4021" i="2"/>
  <c r="J4021" i="2"/>
  <c r="C4022" i="2"/>
  <c r="D4022" i="2"/>
  <c r="E4022" i="2"/>
  <c r="J4022" i="2"/>
  <c r="C4023" i="2"/>
  <c r="D4023" i="2"/>
  <c r="E4023" i="2"/>
  <c r="J4023" i="2"/>
  <c r="C4024" i="2"/>
  <c r="D4024" i="2"/>
  <c r="E4024" i="2"/>
  <c r="J4024" i="2"/>
  <c r="C4025" i="2"/>
  <c r="D4025" i="2"/>
  <c r="E4025" i="2"/>
  <c r="J4025" i="2"/>
  <c r="C4026" i="2"/>
  <c r="D4026" i="2"/>
  <c r="E4026" i="2"/>
  <c r="J4026" i="2"/>
  <c r="C4027" i="2"/>
  <c r="D4027" i="2"/>
  <c r="E4027" i="2"/>
  <c r="J4027" i="2"/>
  <c r="C4028" i="2"/>
  <c r="D4028" i="2"/>
  <c r="E4028" i="2"/>
  <c r="J4028" i="2"/>
  <c r="C4029" i="2"/>
  <c r="D4029" i="2"/>
  <c r="E4029" i="2"/>
  <c r="J4029" i="2"/>
  <c r="C4030" i="2"/>
  <c r="D4030" i="2"/>
  <c r="E4030" i="2"/>
  <c r="J4030" i="2"/>
  <c r="C4031" i="2"/>
  <c r="D4031" i="2"/>
  <c r="E4031" i="2"/>
  <c r="J4031" i="2"/>
  <c r="C4032" i="2"/>
  <c r="D4032" i="2"/>
  <c r="E4032" i="2"/>
  <c r="J4032" i="2"/>
  <c r="C4033" i="2"/>
  <c r="D4033" i="2"/>
  <c r="E4033" i="2"/>
  <c r="J4033" i="2"/>
  <c r="C4034" i="2"/>
  <c r="D4034" i="2"/>
  <c r="E4034" i="2"/>
  <c r="J4034" i="2"/>
  <c r="C4035" i="2"/>
  <c r="D4035" i="2"/>
  <c r="E4035" i="2"/>
  <c r="J4035" i="2"/>
  <c r="C4036" i="2"/>
  <c r="D4036" i="2"/>
  <c r="E4036" i="2"/>
  <c r="J4036" i="2"/>
  <c r="C4037" i="2"/>
  <c r="D4037" i="2"/>
  <c r="E4037" i="2"/>
  <c r="J4037" i="2"/>
  <c r="C4038" i="2"/>
  <c r="D4038" i="2"/>
  <c r="E4038" i="2"/>
  <c r="J4038" i="2"/>
  <c r="C4039" i="2"/>
  <c r="D4039" i="2"/>
  <c r="E4039" i="2"/>
  <c r="J4039" i="2"/>
  <c r="C4040" i="2"/>
  <c r="D4040" i="2"/>
  <c r="E4040" i="2"/>
  <c r="J4040" i="2"/>
  <c r="C4041" i="2"/>
  <c r="D4041" i="2"/>
  <c r="E4041" i="2"/>
  <c r="J4041" i="2"/>
  <c r="C4042" i="2"/>
  <c r="D4042" i="2"/>
  <c r="E4042" i="2"/>
  <c r="J4042" i="2"/>
  <c r="C4043" i="2"/>
  <c r="D4043" i="2"/>
  <c r="E4043" i="2"/>
  <c r="J4043" i="2"/>
  <c r="C4044" i="2"/>
  <c r="D4044" i="2"/>
  <c r="E4044" i="2"/>
  <c r="J4044" i="2"/>
  <c r="C4045" i="2"/>
  <c r="D4045" i="2"/>
  <c r="E4045" i="2"/>
  <c r="J4045" i="2"/>
  <c r="C4046" i="2"/>
  <c r="D4046" i="2"/>
  <c r="E4046" i="2"/>
  <c r="J4046" i="2"/>
  <c r="C4047" i="2"/>
  <c r="D4047" i="2"/>
  <c r="E4047" i="2"/>
  <c r="J4047" i="2"/>
  <c r="C4048" i="2"/>
  <c r="D4048" i="2"/>
  <c r="E4048" i="2"/>
  <c r="J4048" i="2"/>
  <c r="C4049" i="2"/>
  <c r="D4049" i="2"/>
  <c r="E4049" i="2"/>
  <c r="J4049" i="2"/>
  <c r="C4050" i="2"/>
  <c r="D4050" i="2"/>
  <c r="E4050" i="2"/>
  <c r="J4050" i="2"/>
  <c r="C4051" i="2"/>
  <c r="D4051" i="2"/>
  <c r="E4051" i="2"/>
  <c r="J4051" i="2"/>
  <c r="C4052" i="2"/>
  <c r="D4052" i="2"/>
  <c r="E4052" i="2"/>
  <c r="J4052" i="2"/>
  <c r="C4053" i="2"/>
  <c r="D4053" i="2"/>
  <c r="E4053" i="2"/>
  <c r="J4053" i="2"/>
  <c r="C4054" i="2"/>
  <c r="D4054" i="2"/>
  <c r="E4054" i="2"/>
  <c r="J4054" i="2"/>
  <c r="C4055" i="2"/>
  <c r="D4055" i="2"/>
  <c r="E4055" i="2"/>
  <c r="J4055" i="2"/>
  <c r="C4056" i="2"/>
  <c r="D4056" i="2"/>
  <c r="E4056" i="2"/>
  <c r="J4056" i="2"/>
  <c r="C4057" i="2"/>
  <c r="D4057" i="2"/>
  <c r="E4057" i="2"/>
  <c r="J4057" i="2"/>
  <c r="C4058" i="2"/>
  <c r="D4058" i="2"/>
  <c r="E4058" i="2"/>
  <c r="J4058" i="2"/>
  <c r="C4059" i="2"/>
  <c r="D4059" i="2"/>
  <c r="E4059" i="2"/>
  <c r="J4059" i="2"/>
  <c r="C4060" i="2"/>
  <c r="D4060" i="2"/>
  <c r="E4060" i="2"/>
  <c r="J4060" i="2"/>
  <c r="C4061" i="2"/>
  <c r="D4061" i="2"/>
  <c r="E4061" i="2"/>
  <c r="J4061" i="2"/>
  <c r="C4062" i="2"/>
  <c r="D4062" i="2"/>
  <c r="E4062" i="2"/>
  <c r="J4062" i="2"/>
  <c r="C4063" i="2"/>
  <c r="D4063" i="2"/>
  <c r="E4063" i="2"/>
  <c r="J4063" i="2"/>
  <c r="C4064" i="2"/>
  <c r="D4064" i="2"/>
  <c r="E4064" i="2"/>
  <c r="J4064" i="2"/>
  <c r="C4065" i="2"/>
  <c r="D4065" i="2"/>
  <c r="E4065" i="2"/>
  <c r="J4065" i="2"/>
  <c r="C4066" i="2"/>
  <c r="D4066" i="2"/>
  <c r="E4066" i="2"/>
  <c r="J4066" i="2"/>
  <c r="C4067" i="2"/>
  <c r="D4067" i="2"/>
  <c r="E4067" i="2"/>
  <c r="J4067" i="2"/>
  <c r="C4068" i="2"/>
  <c r="D4068" i="2"/>
  <c r="E4068" i="2"/>
  <c r="J4068" i="2"/>
  <c r="C4069" i="2"/>
  <c r="D4069" i="2"/>
  <c r="E4069" i="2"/>
  <c r="J4069" i="2"/>
  <c r="C4070" i="2"/>
  <c r="D4070" i="2"/>
  <c r="E4070" i="2"/>
  <c r="J4070" i="2"/>
  <c r="C4071" i="2"/>
  <c r="D4071" i="2"/>
  <c r="E4071" i="2"/>
  <c r="J4071" i="2"/>
  <c r="C4072" i="2"/>
  <c r="D4072" i="2"/>
  <c r="E4072" i="2"/>
  <c r="J4072" i="2"/>
  <c r="C4073" i="2"/>
  <c r="D4073" i="2"/>
  <c r="E4073" i="2"/>
  <c r="J4073" i="2"/>
  <c r="C4074" i="2"/>
  <c r="D4074" i="2"/>
  <c r="E4074" i="2"/>
  <c r="J4074" i="2"/>
  <c r="C4075" i="2"/>
  <c r="D4075" i="2"/>
  <c r="E4075" i="2"/>
  <c r="J4075" i="2"/>
  <c r="C4076" i="2"/>
  <c r="D4076" i="2"/>
  <c r="E4076" i="2"/>
  <c r="J4076" i="2"/>
  <c r="C4077" i="2"/>
  <c r="D4077" i="2"/>
  <c r="E4077" i="2"/>
  <c r="J4077" i="2"/>
  <c r="C4078" i="2"/>
  <c r="D4078" i="2"/>
  <c r="E4078" i="2"/>
  <c r="J4078" i="2"/>
  <c r="C4079" i="2"/>
  <c r="D4079" i="2"/>
  <c r="E4079" i="2"/>
  <c r="J4079" i="2"/>
  <c r="C4080" i="2"/>
  <c r="D4080" i="2"/>
  <c r="E4080" i="2"/>
  <c r="J4080" i="2"/>
  <c r="C4081" i="2"/>
  <c r="D4081" i="2"/>
  <c r="E4081" i="2"/>
  <c r="J4081" i="2"/>
  <c r="C4082" i="2"/>
  <c r="D4082" i="2"/>
  <c r="E4082" i="2"/>
  <c r="J4082" i="2"/>
  <c r="C4083" i="2"/>
  <c r="D4083" i="2"/>
  <c r="E4083" i="2"/>
  <c r="J4083" i="2"/>
  <c r="C4084" i="2"/>
  <c r="D4084" i="2"/>
  <c r="E4084" i="2"/>
  <c r="J4084" i="2"/>
  <c r="C4085" i="2"/>
  <c r="D4085" i="2"/>
  <c r="E4085" i="2"/>
  <c r="J4085" i="2"/>
  <c r="C4086" i="2"/>
  <c r="D4086" i="2"/>
  <c r="E4086" i="2"/>
  <c r="J4086" i="2"/>
  <c r="C4087" i="2"/>
  <c r="D4087" i="2"/>
  <c r="E4087" i="2"/>
  <c r="J4087" i="2"/>
  <c r="C4088" i="2"/>
  <c r="D4088" i="2"/>
  <c r="E4088" i="2"/>
  <c r="J4088" i="2"/>
  <c r="C4089" i="2"/>
  <c r="D4089" i="2"/>
  <c r="E4089" i="2"/>
  <c r="J4089" i="2"/>
  <c r="C4090" i="2"/>
  <c r="D4090" i="2"/>
  <c r="E4090" i="2"/>
  <c r="J4090" i="2"/>
  <c r="C4091" i="2"/>
  <c r="D4091" i="2"/>
  <c r="E4091" i="2"/>
  <c r="J4091" i="2"/>
  <c r="C4092" i="2"/>
  <c r="D4092" i="2"/>
  <c r="E4092" i="2"/>
  <c r="J4092" i="2"/>
  <c r="C4093" i="2"/>
  <c r="D4093" i="2"/>
  <c r="E4093" i="2"/>
  <c r="J4093" i="2"/>
  <c r="C4094" i="2"/>
  <c r="D4094" i="2"/>
  <c r="E4094" i="2"/>
  <c r="J4094" i="2"/>
  <c r="C4095" i="2"/>
  <c r="D4095" i="2"/>
  <c r="E4095" i="2"/>
  <c r="J4095" i="2"/>
  <c r="C4096" i="2"/>
  <c r="D4096" i="2"/>
  <c r="E4096" i="2"/>
  <c r="J4096" i="2"/>
  <c r="C4097" i="2"/>
  <c r="D4097" i="2"/>
  <c r="E4097" i="2"/>
  <c r="J4097" i="2"/>
  <c r="C4098" i="2"/>
  <c r="D4098" i="2"/>
  <c r="E4098" i="2"/>
  <c r="J4098" i="2"/>
  <c r="C4099" i="2"/>
  <c r="D4099" i="2"/>
  <c r="E4099" i="2"/>
  <c r="J4099" i="2"/>
  <c r="C4100" i="2"/>
  <c r="D4100" i="2"/>
  <c r="E4100" i="2"/>
  <c r="J4100" i="2"/>
  <c r="C4101" i="2"/>
  <c r="D4101" i="2"/>
  <c r="E4101" i="2"/>
  <c r="J4101" i="2"/>
  <c r="C4102" i="2"/>
  <c r="D4102" i="2"/>
  <c r="E4102" i="2"/>
  <c r="J4102" i="2"/>
  <c r="C4103" i="2"/>
  <c r="D4103" i="2"/>
  <c r="E4103" i="2"/>
  <c r="J4103" i="2"/>
  <c r="C4104" i="2"/>
  <c r="D4104" i="2"/>
  <c r="E4104" i="2"/>
  <c r="J4104" i="2"/>
  <c r="C4105" i="2"/>
  <c r="D4105" i="2"/>
  <c r="E4105" i="2"/>
  <c r="J4105" i="2"/>
  <c r="C4106" i="2"/>
  <c r="D4106" i="2"/>
  <c r="E4106" i="2"/>
  <c r="J4106" i="2"/>
  <c r="C4107" i="2"/>
  <c r="D4107" i="2"/>
  <c r="E4107" i="2"/>
  <c r="J4107" i="2"/>
  <c r="C4108" i="2"/>
  <c r="D4108" i="2"/>
  <c r="E4108" i="2"/>
  <c r="J4108" i="2"/>
  <c r="C4109" i="2"/>
  <c r="D4109" i="2"/>
  <c r="E4109" i="2"/>
  <c r="J4109" i="2"/>
  <c r="C4110" i="2"/>
  <c r="D4110" i="2"/>
  <c r="E4110" i="2"/>
  <c r="J4110" i="2"/>
  <c r="C4111" i="2"/>
  <c r="D4111" i="2"/>
  <c r="E4111" i="2"/>
  <c r="J4111" i="2"/>
  <c r="C4112" i="2"/>
  <c r="D4112" i="2"/>
  <c r="E4112" i="2"/>
  <c r="J4112" i="2"/>
  <c r="C4113" i="2"/>
  <c r="D4113" i="2"/>
  <c r="E4113" i="2"/>
  <c r="J4113" i="2"/>
  <c r="C4114" i="2"/>
  <c r="D4114" i="2"/>
  <c r="E4114" i="2"/>
  <c r="J4114" i="2"/>
  <c r="C4115" i="2"/>
  <c r="D4115" i="2"/>
  <c r="E4115" i="2"/>
  <c r="J4115" i="2"/>
  <c r="C4116" i="2"/>
  <c r="D4116" i="2"/>
  <c r="E4116" i="2"/>
  <c r="J4116" i="2"/>
  <c r="C4117" i="2"/>
  <c r="D4117" i="2"/>
  <c r="E4117" i="2"/>
  <c r="J4117" i="2"/>
  <c r="C4118" i="2"/>
  <c r="D4118" i="2"/>
  <c r="E4118" i="2"/>
  <c r="J4118" i="2"/>
  <c r="C4119" i="2"/>
  <c r="D4119" i="2"/>
  <c r="E4119" i="2"/>
  <c r="J4119" i="2"/>
  <c r="C4120" i="2"/>
  <c r="D4120" i="2"/>
  <c r="E4120" i="2"/>
  <c r="J4120" i="2"/>
  <c r="C4121" i="2"/>
  <c r="D4121" i="2"/>
  <c r="E4121" i="2"/>
  <c r="J4121" i="2"/>
  <c r="C4122" i="2"/>
  <c r="D4122" i="2"/>
  <c r="E4122" i="2"/>
  <c r="J4122" i="2"/>
  <c r="C4123" i="2"/>
  <c r="D4123" i="2"/>
  <c r="E4123" i="2"/>
  <c r="J4123" i="2"/>
  <c r="C4124" i="2"/>
  <c r="D4124" i="2"/>
  <c r="E4124" i="2"/>
  <c r="J4124" i="2"/>
  <c r="C4125" i="2"/>
  <c r="D4125" i="2"/>
  <c r="E4125" i="2"/>
  <c r="J4125" i="2"/>
  <c r="C4126" i="2"/>
  <c r="D4126" i="2"/>
  <c r="E4126" i="2"/>
  <c r="J4126" i="2"/>
  <c r="C4127" i="2"/>
  <c r="D4127" i="2"/>
  <c r="E4127" i="2"/>
  <c r="J4127" i="2"/>
  <c r="C4128" i="2"/>
  <c r="D4128" i="2"/>
  <c r="E4128" i="2"/>
  <c r="J4128" i="2"/>
  <c r="C4129" i="2"/>
  <c r="D4129" i="2"/>
  <c r="E4129" i="2"/>
  <c r="J4129" i="2"/>
  <c r="C4130" i="2"/>
  <c r="D4130" i="2"/>
  <c r="E4130" i="2"/>
  <c r="J4130" i="2"/>
  <c r="C4131" i="2"/>
  <c r="D4131" i="2"/>
  <c r="E4131" i="2"/>
  <c r="J4131" i="2"/>
  <c r="C4132" i="2"/>
  <c r="D4132" i="2"/>
  <c r="E4132" i="2"/>
  <c r="J4132" i="2"/>
  <c r="C4133" i="2"/>
  <c r="D4133" i="2"/>
  <c r="E4133" i="2"/>
  <c r="J4133" i="2"/>
  <c r="C4134" i="2"/>
  <c r="D4134" i="2"/>
  <c r="E4134" i="2"/>
  <c r="J4134" i="2"/>
  <c r="C4135" i="2"/>
  <c r="D4135" i="2"/>
  <c r="E4135" i="2"/>
  <c r="J4135" i="2"/>
  <c r="C4136" i="2"/>
  <c r="D4136" i="2"/>
  <c r="E4136" i="2"/>
  <c r="J4136" i="2"/>
  <c r="C4137" i="2"/>
  <c r="D4137" i="2"/>
  <c r="E4137" i="2"/>
  <c r="J4137" i="2"/>
  <c r="C4138" i="2"/>
  <c r="D4138" i="2"/>
  <c r="E4138" i="2"/>
  <c r="J4138" i="2"/>
  <c r="C4139" i="2"/>
  <c r="D4139" i="2"/>
  <c r="E4139" i="2"/>
  <c r="J4139" i="2"/>
  <c r="C4140" i="2"/>
  <c r="D4140" i="2"/>
  <c r="E4140" i="2"/>
  <c r="J4140" i="2"/>
  <c r="C4141" i="2"/>
  <c r="D4141" i="2"/>
  <c r="E4141" i="2"/>
  <c r="J4141" i="2"/>
  <c r="C4142" i="2"/>
  <c r="D4142" i="2"/>
  <c r="E4142" i="2"/>
  <c r="J4142" i="2"/>
  <c r="C4143" i="2"/>
  <c r="D4143" i="2"/>
  <c r="E4143" i="2"/>
  <c r="J4143" i="2"/>
  <c r="C4144" i="2"/>
  <c r="D4144" i="2"/>
  <c r="E4144" i="2"/>
  <c r="J4144" i="2"/>
  <c r="C4145" i="2"/>
  <c r="D4145" i="2"/>
  <c r="E4145" i="2"/>
  <c r="J4145" i="2"/>
  <c r="C4146" i="2"/>
  <c r="D4146" i="2"/>
  <c r="E4146" i="2"/>
  <c r="J4146" i="2"/>
  <c r="C4147" i="2"/>
  <c r="D4147" i="2"/>
  <c r="E4147" i="2"/>
  <c r="J4147" i="2"/>
  <c r="C4148" i="2"/>
  <c r="D4148" i="2"/>
  <c r="E4148" i="2"/>
  <c r="J4148" i="2"/>
  <c r="C4149" i="2"/>
  <c r="D4149" i="2"/>
  <c r="E4149" i="2"/>
  <c r="J4149" i="2"/>
  <c r="C4150" i="2"/>
  <c r="D4150" i="2"/>
  <c r="E4150" i="2"/>
  <c r="J4150" i="2"/>
  <c r="C4151" i="2"/>
  <c r="D4151" i="2"/>
  <c r="E4151" i="2"/>
  <c r="J4151" i="2"/>
  <c r="C4152" i="2"/>
  <c r="D4152" i="2"/>
  <c r="E4152" i="2"/>
  <c r="J4152" i="2"/>
  <c r="C4153" i="2"/>
  <c r="D4153" i="2"/>
  <c r="E4153" i="2"/>
  <c r="J4153" i="2"/>
  <c r="C4154" i="2"/>
  <c r="D4154" i="2"/>
  <c r="E4154" i="2"/>
  <c r="J4154" i="2"/>
  <c r="C4155" i="2"/>
  <c r="D4155" i="2"/>
  <c r="E4155" i="2"/>
  <c r="J4155" i="2"/>
  <c r="C4156" i="2"/>
  <c r="D4156" i="2"/>
  <c r="E4156" i="2"/>
  <c r="J4156" i="2"/>
  <c r="C4157" i="2"/>
  <c r="D4157" i="2"/>
  <c r="E4157" i="2"/>
  <c r="J4157" i="2"/>
  <c r="C4158" i="2"/>
  <c r="D4158" i="2"/>
  <c r="E4158" i="2"/>
  <c r="J4158" i="2"/>
  <c r="C4159" i="2"/>
  <c r="D4159" i="2"/>
  <c r="E4159" i="2"/>
  <c r="J4159" i="2"/>
  <c r="C4160" i="2"/>
  <c r="D4160" i="2"/>
  <c r="E4160" i="2"/>
  <c r="J4160" i="2"/>
  <c r="C4161" i="2"/>
  <c r="D4161" i="2"/>
  <c r="E4161" i="2"/>
  <c r="J4161" i="2"/>
  <c r="C4162" i="2"/>
  <c r="D4162" i="2"/>
  <c r="E4162" i="2"/>
  <c r="J4162" i="2"/>
  <c r="C4163" i="2"/>
  <c r="D4163" i="2"/>
  <c r="E4163" i="2"/>
  <c r="J4163" i="2"/>
  <c r="C4164" i="2"/>
  <c r="D4164" i="2"/>
  <c r="E4164" i="2"/>
  <c r="J4164" i="2"/>
  <c r="C4165" i="2"/>
  <c r="D4165" i="2"/>
  <c r="E4165" i="2"/>
  <c r="J4165" i="2"/>
  <c r="C4166" i="2"/>
  <c r="D4166" i="2"/>
  <c r="E4166" i="2"/>
  <c r="J4166" i="2"/>
  <c r="C4167" i="2"/>
  <c r="D4167" i="2"/>
  <c r="E4167" i="2"/>
  <c r="J4167" i="2"/>
  <c r="C4168" i="2"/>
  <c r="D4168" i="2"/>
  <c r="E4168" i="2"/>
  <c r="J4168" i="2"/>
  <c r="C4169" i="2"/>
  <c r="D4169" i="2"/>
  <c r="E4169" i="2"/>
  <c r="J4169" i="2"/>
  <c r="C4170" i="2"/>
  <c r="D4170" i="2"/>
  <c r="E4170" i="2"/>
  <c r="J4170" i="2"/>
  <c r="C4171" i="2"/>
  <c r="D4171" i="2"/>
  <c r="E4171" i="2"/>
  <c r="J4171" i="2"/>
  <c r="C4172" i="2"/>
  <c r="D4172" i="2"/>
  <c r="E4172" i="2"/>
  <c r="J4172" i="2"/>
  <c r="C4173" i="2"/>
  <c r="D4173" i="2"/>
  <c r="E4173" i="2"/>
  <c r="J4173" i="2"/>
  <c r="C4174" i="2"/>
  <c r="D4174" i="2"/>
  <c r="E4174" i="2"/>
  <c r="J4174" i="2"/>
  <c r="C4175" i="2"/>
  <c r="D4175" i="2"/>
  <c r="E4175" i="2"/>
  <c r="J4175" i="2"/>
  <c r="C4176" i="2"/>
  <c r="D4176" i="2"/>
  <c r="E4176" i="2"/>
  <c r="J4176" i="2"/>
  <c r="C4177" i="2"/>
  <c r="D4177" i="2"/>
  <c r="E4177" i="2"/>
  <c r="J4177" i="2"/>
  <c r="C4178" i="2"/>
  <c r="D4178" i="2"/>
  <c r="E4178" i="2"/>
  <c r="J4178" i="2"/>
  <c r="C4179" i="2"/>
  <c r="D4179" i="2"/>
  <c r="E4179" i="2"/>
  <c r="J4179" i="2"/>
  <c r="C4180" i="2"/>
  <c r="D4180" i="2"/>
  <c r="E4180" i="2"/>
  <c r="J4180" i="2"/>
  <c r="AW8" i="5" a="1"/>
  <c r="AW8" i="5" s="1"/>
  <c r="AY8" i="5" a="1"/>
  <c r="AY8" i="5" s="1"/>
  <c r="AZ8" i="5" a="1"/>
  <c r="AZ8" i="5" s="1"/>
  <c r="AV9" i="5" a="1"/>
  <c r="AV9" i="5" s="1"/>
  <c r="AW9" i="5" a="1"/>
  <c r="AW9" i="5" s="1"/>
  <c r="AY9" i="5" a="1"/>
  <c r="AY9" i="5" s="1"/>
  <c r="AZ9" i="5" a="1"/>
  <c r="AZ9" i="5" s="1"/>
  <c r="AV10" i="5" a="1"/>
  <c r="AV10" i="5"/>
  <c r="AW10" i="5" a="1"/>
  <c r="AW10" i="5" s="1"/>
  <c r="AY10" i="5" a="1"/>
  <c r="AY10" i="5" s="1"/>
  <c r="AZ10" i="5" a="1"/>
  <c r="AZ10" i="5" s="1"/>
  <c r="AV11" i="5" a="1"/>
  <c r="AV11" i="5" s="1"/>
  <c r="AW11" i="5" a="1"/>
  <c r="AW11" i="5" s="1"/>
  <c r="AY11" i="5" a="1"/>
  <c r="AY11" i="5" s="1"/>
  <c r="AZ11" i="5" a="1"/>
  <c r="AZ11" i="5" s="1"/>
  <c r="AV12" i="5" a="1"/>
  <c r="AV12" i="5" s="1"/>
  <c r="AW12" i="5" a="1"/>
  <c r="AW12" i="5"/>
  <c r="AY12" i="5" a="1"/>
  <c r="AY12" i="5" s="1"/>
  <c r="AZ12" i="5" a="1"/>
  <c r="AZ12" i="5" s="1"/>
  <c r="AV13" i="5" a="1"/>
  <c r="AV13" i="5" s="1"/>
  <c r="AW13" i="5" a="1"/>
  <c r="AW13" i="5" s="1"/>
  <c r="AY13" i="5" a="1"/>
  <c r="AY13" i="5" s="1"/>
  <c r="AZ13" i="5" a="1"/>
  <c r="AZ13" i="5" s="1"/>
  <c r="AV14" i="5" a="1"/>
  <c r="AV14" i="5" s="1"/>
  <c r="AW14" i="5" a="1"/>
  <c r="AW14" i="5" s="1"/>
  <c r="AY14" i="5" a="1"/>
  <c r="AY14" i="5" s="1"/>
  <c r="AZ14" i="5" a="1"/>
  <c r="AZ14" i="5" s="1"/>
  <c r="AV15" i="5" a="1"/>
  <c r="AV15" i="5" s="1"/>
  <c r="AW15" i="5" a="1"/>
  <c r="AW15" i="5" s="1"/>
  <c r="AY15" i="5" a="1"/>
  <c r="AY15" i="5" s="1"/>
  <c r="AZ15" i="5" a="1"/>
  <c r="AZ15" i="5" s="1"/>
  <c r="AV16" i="5" a="1"/>
  <c r="AV16" i="5" s="1"/>
  <c r="AW16" i="5" a="1"/>
  <c r="AW16" i="5" s="1"/>
  <c r="AY16" i="5" a="1"/>
  <c r="AY16" i="5" s="1"/>
  <c r="AZ16" i="5" a="1"/>
  <c r="AZ16" i="5" s="1"/>
  <c r="AV17" i="5" a="1"/>
  <c r="AV17" i="5" s="1"/>
  <c r="AW17" i="5" a="1"/>
  <c r="AW17" i="5" s="1"/>
  <c r="AY17" i="5" a="1"/>
  <c r="AY17" i="5" s="1"/>
  <c r="AZ17" i="5" a="1"/>
  <c r="AZ17" i="5" s="1"/>
  <c r="AV18" i="5" a="1"/>
  <c r="AV18" i="5" s="1"/>
  <c r="AW18" i="5" a="1"/>
  <c r="AW18" i="5" s="1"/>
  <c r="AY18" i="5" a="1"/>
  <c r="AY18" i="5" s="1"/>
  <c r="AZ18" i="5" a="1"/>
  <c r="AZ18" i="5" s="1"/>
  <c r="AV19" i="5" a="1"/>
  <c r="AV19" i="5" s="1"/>
  <c r="AW19" i="5" a="1"/>
  <c r="AW19" i="5" s="1"/>
  <c r="AY19" i="5" a="1"/>
  <c r="AY19" i="5" s="1"/>
  <c r="AZ19" i="5" a="1"/>
  <c r="AZ19" i="5" s="1"/>
  <c r="AV20" i="5" a="1"/>
  <c r="AV20" i="5" s="1"/>
  <c r="AW20" i="5" a="1"/>
  <c r="AW20" i="5" s="1"/>
  <c r="AY20" i="5" a="1"/>
  <c r="AY20" i="5" s="1"/>
  <c r="AZ20" i="5" a="1"/>
  <c r="AZ20" i="5" s="1"/>
  <c r="AV21" i="5" a="1"/>
  <c r="AV21" i="5" s="1"/>
  <c r="AW21" i="5" a="1"/>
  <c r="AW21" i="5" s="1"/>
  <c r="AY21" i="5" a="1"/>
  <c r="AY21" i="5" s="1"/>
  <c r="AZ21" i="5" a="1"/>
  <c r="AZ21" i="5" s="1"/>
  <c r="AV22" i="5" a="1"/>
  <c r="AV22" i="5" s="1"/>
  <c r="AW22" i="5" a="1"/>
  <c r="AW22" i="5" s="1"/>
  <c r="AY22" i="5" a="1"/>
  <c r="AY22" i="5" s="1"/>
  <c r="AZ22" i="5" a="1"/>
  <c r="AZ22" i="5" s="1"/>
  <c r="AV23" i="5" a="1"/>
  <c r="AV23" i="5" s="1"/>
  <c r="AW23" i="5" a="1"/>
  <c r="AW23" i="5" s="1"/>
  <c r="AY23" i="5" a="1"/>
  <c r="AY23" i="5" s="1"/>
  <c r="AZ23" i="5" a="1"/>
  <c r="AZ23" i="5" s="1"/>
  <c r="AV24" i="5" a="1"/>
  <c r="AV24" i="5" s="1"/>
  <c r="AW24" i="5" a="1"/>
  <c r="AW24" i="5" s="1"/>
  <c r="AY24" i="5" a="1"/>
  <c r="AY24" i="5" s="1"/>
  <c r="AZ24" i="5" a="1"/>
  <c r="AZ24" i="5" s="1"/>
  <c r="AV25" i="5" a="1"/>
  <c r="AV25" i="5" s="1"/>
  <c r="AW25" i="5" a="1"/>
  <c r="AW25" i="5" s="1"/>
  <c r="AY25" i="5" a="1"/>
  <c r="AY25" i="5" s="1"/>
  <c r="AZ25" i="5" a="1"/>
  <c r="AZ25" i="5" s="1"/>
  <c r="AV26" i="5" a="1"/>
  <c r="AV26" i="5" s="1"/>
  <c r="AW26" i="5" a="1"/>
  <c r="AW26" i="5" s="1"/>
  <c r="AY26" i="5" a="1"/>
  <c r="AY26" i="5" s="1"/>
  <c r="AZ26" i="5" a="1"/>
  <c r="AZ26" i="5" s="1"/>
  <c r="AV27" i="5" a="1"/>
  <c r="AV27" i="5" s="1"/>
  <c r="AW27" i="5" a="1"/>
  <c r="AW27" i="5" s="1"/>
  <c r="AY27" i="5" a="1"/>
  <c r="AY27" i="5" s="1"/>
  <c r="AZ27" i="5" a="1"/>
  <c r="AZ27" i="5" s="1"/>
  <c r="AV28" i="5" a="1"/>
  <c r="AV28" i="5" s="1"/>
  <c r="AW28" i="5" a="1"/>
  <c r="AW28" i="5" s="1"/>
  <c r="AY28" i="5" a="1"/>
  <c r="AY28" i="5" s="1"/>
  <c r="AZ28" i="5" a="1"/>
  <c r="AZ28" i="5" s="1"/>
  <c r="AV29" i="5" a="1"/>
  <c r="AV29" i="5" s="1"/>
  <c r="AW29" i="5" a="1"/>
  <c r="AW29" i="5" s="1"/>
  <c r="AY29" i="5" a="1"/>
  <c r="AY29" i="5" s="1"/>
  <c r="AZ29" i="5" a="1"/>
  <c r="AZ29" i="5" s="1"/>
  <c r="AV30" i="5" a="1"/>
  <c r="AV30" i="5" s="1"/>
  <c r="AW30" i="5" a="1"/>
  <c r="AW30" i="5" s="1"/>
  <c r="AY30" i="5" a="1"/>
  <c r="AY30" i="5" s="1"/>
  <c r="AZ30" i="5" a="1"/>
  <c r="AZ30" i="5" s="1"/>
  <c r="AV31" i="5" a="1"/>
  <c r="AV31" i="5" s="1"/>
  <c r="AW31" i="5" a="1"/>
  <c r="AW31" i="5" s="1"/>
  <c r="AY31" i="5" a="1"/>
  <c r="AY31" i="5" s="1"/>
  <c r="AZ31" i="5" a="1"/>
  <c r="AZ31" i="5" s="1"/>
  <c r="AV32" i="5" a="1"/>
  <c r="AV32" i="5" s="1"/>
  <c r="AW32" i="5" a="1"/>
  <c r="AW32" i="5" s="1"/>
  <c r="AY32" i="5" a="1"/>
  <c r="AY32" i="5" s="1"/>
  <c r="AZ32" i="5" a="1"/>
  <c r="AZ32" i="5" s="1"/>
  <c r="AV33" i="5" a="1"/>
  <c r="AV33" i="5" s="1"/>
  <c r="AW33" i="5" a="1"/>
  <c r="AW33" i="5" s="1"/>
  <c r="AY33" i="5" a="1"/>
  <c r="AY33" i="5" s="1"/>
  <c r="AZ33" i="5" a="1"/>
  <c r="AZ33" i="5" s="1"/>
  <c r="AV34" i="5" a="1"/>
  <c r="AV34" i="5" s="1"/>
  <c r="AW34" i="5" a="1"/>
  <c r="AW34" i="5" s="1"/>
  <c r="AY34" i="5" a="1"/>
  <c r="AY34" i="5" s="1"/>
  <c r="AZ34" i="5" a="1"/>
  <c r="AZ34" i="5" s="1"/>
  <c r="AV35" i="5" a="1"/>
  <c r="AV35" i="5" s="1"/>
  <c r="AW35" i="5" a="1"/>
  <c r="AW35" i="5" s="1"/>
  <c r="AY35" i="5" a="1"/>
  <c r="AY35" i="5" s="1"/>
  <c r="AZ35" i="5" a="1"/>
  <c r="AZ35" i="5" s="1"/>
  <c r="AV36" i="5" a="1"/>
  <c r="AV36" i="5" s="1"/>
  <c r="AW36" i="5" a="1"/>
  <c r="AW36" i="5" s="1"/>
  <c r="AY36" i="5" a="1"/>
  <c r="AY36" i="5" s="1"/>
  <c r="AZ36" i="5" a="1"/>
  <c r="AZ36" i="5" s="1"/>
  <c r="AV37" i="5" a="1"/>
  <c r="AV37" i="5" s="1"/>
  <c r="AW37" i="5" a="1"/>
  <c r="AW37" i="5" s="1"/>
  <c r="AY37" i="5" a="1"/>
  <c r="AY37" i="5" s="1"/>
  <c r="AZ37" i="5" a="1"/>
  <c r="AZ37" i="5" s="1"/>
  <c r="AV38" i="5" a="1"/>
  <c r="AV38" i="5" s="1"/>
  <c r="AW38" i="5" a="1"/>
  <c r="AW38" i="5" s="1"/>
  <c r="AY38" i="5" a="1"/>
  <c r="AY38" i="5" s="1"/>
  <c r="AZ38" i="5" a="1"/>
  <c r="AZ38" i="5" s="1"/>
  <c r="AV39" i="5" a="1"/>
  <c r="AV39" i="5" s="1"/>
  <c r="AW39" i="5" a="1"/>
  <c r="AW39" i="5" s="1"/>
  <c r="AY39" i="5" a="1"/>
  <c r="AY39" i="5" s="1"/>
  <c r="AZ39" i="5" a="1"/>
  <c r="AZ39" i="5" s="1"/>
  <c r="AV40" i="5" a="1"/>
  <c r="AV40" i="5" s="1"/>
  <c r="AW40" i="5" a="1"/>
  <c r="AW40" i="5" s="1"/>
  <c r="AY40" i="5" a="1"/>
  <c r="AY40" i="5" s="1"/>
  <c r="AZ40" i="5" a="1"/>
  <c r="AZ40" i="5" s="1"/>
  <c r="AV41" i="5" a="1"/>
  <c r="AV41" i="5" s="1"/>
  <c r="AW41" i="5" a="1"/>
  <c r="AW41" i="5" s="1"/>
  <c r="AY41" i="5" a="1"/>
  <c r="AY41" i="5"/>
  <c r="AZ41" i="5" a="1"/>
  <c r="AZ41" i="5" s="1"/>
  <c r="AV42" i="5" a="1"/>
  <c r="AV42" i="5" s="1"/>
  <c r="AW42" i="5" a="1"/>
  <c r="AW42" i="5" s="1"/>
  <c r="AY42" i="5" a="1"/>
  <c r="AY42" i="5" s="1"/>
  <c r="AZ42" i="5" a="1"/>
  <c r="AZ42" i="5" s="1"/>
  <c r="AV43" i="5" a="1"/>
  <c r="AV43" i="5" s="1"/>
  <c r="AW43" i="5" a="1"/>
  <c r="AW43" i="5" s="1"/>
  <c r="AY43" i="5" a="1"/>
  <c r="AY43" i="5" s="1"/>
  <c r="AZ43" i="5" a="1"/>
  <c r="AZ43" i="5" s="1"/>
  <c r="AV44" i="5" a="1"/>
  <c r="AV44" i="5" s="1"/>
  <c r="AW44" i="5" a="1"/>
  <c r="AW44" i="5" s="1"/>
  <c r="AY44" i="5" a="1"/>
  <c r="AY44" i="5" s="1"/>
  <c r="AZ44" i="5" a="1"/>
  <c r="AZ44" i="5" s="1"/>
  <c r="AV45" i="5" a="1"/>
  <c r="AV45" i="5" s="1"/>
  <c r="AW45" i="5" a="1"/>
  <c r="AW45" i="5" s="1"/>
  <c r="AY45" i="5" a="1"/>
  <c r="AY45" i="5" s="1"/>
  <c r="AZ45" i="5" a="1"/>
  <c r="AZ45" i="5" s="1"/>
  <c r="AV46" i="5" a="1"/>
  <c r="AV46" i="5"/>
  <c r="AW46" i="5" a="1"/>
  <c r="AW46" i="5" s="1"/>
  <c r="AY46" i="5" a="1"/>
  <c r="AY46" i="5" s="1"/>
  <c r="AZ46" i="5" a="1"/>
  <c r="AZ46" i="5" s="1"/>
  <c r="AV47" i="5" a="1"/>
  <c r="AV47" i="5" s="1"/>
  <c r="AW47" i="5" a="1"/>
  <c r="AW47" i="5" s="1"/>
  <c r="AY47" i="5" a="1"/>
  <c r="AY47" i="5" s="1"/>
  <c r="AZ47" i="5" a="1"/>
  <c r="AZ47" i="5" s="1"/>
  <c r="AV48" i="5" a="1"/>
  <c r="AV48" i="5" s="1"/>
  <c r="AW48" i="5" a="1"/>
  <c r="AW48" i="5" s="1"/>
  <c r="AY48" i="5" a="1"/>
  <c r="AY48" i="5" s="1"/>
  <c r="AZ48" i="5" a="1"/>
  <c r="AZ48" i="5" s="1"/>
  <c r="AV49" i="5" a="1"/>
  <c r="AV49" i="5" s="1"/>
  <c r="AW49" i="5" a="1"/>
  <c r="AW49" i="5" s="1"/>
  <c r="AY49" i="5" a="1"/>
  <c r="AY49" i="5" s="1"/>
  <c r="AZ49" i="5" a="1"/>
  <c r="AZ49" i="5" s="1"/>
  <c r="AV50" i="5" a="1"/>
  <c r="AV50" i="5" s="1"/>
  <c r="AW50" i="5" a="1"/>
  <c r="AW50" i="5" s="1"/>
  <c r="AY50" i="5" a="1"/>
  <c r="AY50" i="5" s="1"/>
  <c r="AZ50" i="5" a="1"/>
  <c r="AZ50" i="5" s="1"/>
  <c r="AV51" i="5" a="1"/>
  <c r="AV51" i="5" s="1"/>
  <c r="AW51" i="5" a="1"/>
  <c r="AW51" i="5" s="1"/>
  <c r="AY51" i="5" a="1"/>
  <c r="AY51" i="5" s="1"/>
  <c r="AZ51" i="5" a="1"/>
  <c r="AZ51" i="5" s="1"/>
  <c r="AV52" i="5" a="1"/>
  <c r="AV52" i="5" s="1"/>
  <c r="AW52" i="5" a="1"/>
  <c r="AW52" i="5" s="1"/>
  <c r="AY52" i="5" a="1"/>
  <c r="AY52" i="5" s="1"/>
  <c r="AZ52" i="5" a="1"/>
  <c r="AZ52" i="5"/>
  <c r="AV53" i="5" a="1"/>
  <c r="AV53" i="5" s="1"/>
  <c r="AW53" i="5" a="1"/>
  <c r="AW53" i="5" s="1"/>
  <c r="AY53" i="5" a="1"/>
  <c r="AY53" i="5" s="1"/>
  <c r="AZ53" i="5" a="1"/>
  <c r="AZ53" i="5" s="1"/>
  <c r="AV54" i="5" a="1"/>
  <c r="AV54" i="5" s="1"/>
  <c r="AW54" i="5" a="1"/>
  <c r="AW54" i="5" s="1"/>
  <c r="AY54" i="5" a="1"/>
  <c r="AY54" i="5" s="1"/>
  <c r="AZ54" i="5" a="1"/>
  <c r="AZ54" i="5" s="1"/>
  <c r="AV55" i="5" a="1"/>
  <c r="AV55" i="5" s="1"/>
  <c r="AW55" i="5" a="1"/>
  <c r="AW55" i="5" s="1"/>
  <c r="AY55" i="5" a="1"/>
  <c r="AY55" i="5" s="1"/>
  <c r="AZ55" i="5" a="1"/>
  <c r="AZ55" i="5" s="1"/>
  <c r="AV56" i="5" a="1"/>
  <c r="AV56" i="5" s="1"/>
  <c r="AW56" i="5" a="1"/>
  <c r="AW56" i="5" s="1"/>
  <c r="AY56" i="5" a="1"/>
  <c r="AY56" i="5" s="1"/>
  <c r="AZ56" i="5" a="1"/>
  <c r="AZ56" i="5" s="1"/>
  <c r="AV57" i="5" a="1"/>
  <c r="AV57" i="5" s="1"/>
  <c r="AW57" i="5" a="1"/>
  <c r="AW57" i="5" s="1"/>
  <c r="AY57" i="5" a="1"/>
  <c r="AY57" i="5" s="1"/>
  <c r="AZ57" i="5" a="1"/>
  <c r="AZ57" i="5" s="1"/>
  <c r="AV58" i="5" a="1"/>
  <c r="AV58" i="5" s="1"/>
  <c r="AW58" i="5" a="1"/>
  <c r="AW58" i="5" s="1"/>
  <c r="AY58" i="5" a="1"/>
  <c r="AY58" i="5" s="1"/>
  <c r="AZ58" i="5" a="1"/>
  <c r="AZ58" i="5" s="1"/>
  <c r="AV59" i="5" a="1"/>
  <c r="AV59" i="5" s="1"/>
  <c r="AW59" i="5" a="1"/>
  <c r="AW59" i="5" s="1"/>
  <c r="AY59" i="5" a="1"/>
  <c r="AY59" i="5"/>
  <c r="AZ59" i="5" a="1"/>
  <c r="AZ59" i="5" s="1"/>
  <c r="AV60" i="5" a="1"/>
  <c r="AV60" i="5" s="1"/>
  <c r="AW60" i="5" a="1"/>
  <c r="AW60" i="5" s="1"/>
  <c r="AY60" i="5" a="1"/>
  <c r="AY60" i="5" s="1"/>
  <c r="AZ60" i="5" a="1"/>
  <c r="AZ60" i="5" s="1"/>
  <c r="AV61" i="5" a="1"/>
  <c r="AV61" i="5" s="1"/>
  <c r="AW61" i="5" a="1"/>
  <c r="AW61" i="5" s="1"/>
  <c r="AY61" i="5" a="1"/>
  <c r="AY61" i="5" s="1"/>
  <c r="AZ61" i="5" a="1"/>
  <c r="AZ61" i="5" s="1"/>
  <c r="AV62" i="5" a="1"/>
  <c r="AV62" i="5" s="1"/>
  <c r="AW62" i="5" a="1"/>
  <c r="AW62" i="5" s="1"/>
  <c r="AY62" i="5" a="1"/>
  <c r="AY62" i="5" s="1"/>
  <c r="AZ62" i="5" a="1"/>
  <c r="AZ62" i="5" s="1"/>
  <c r="AV63" i="5" a="1"/>
  <c r="AV63" i="5" s="1"/>
  <c r="AW63" i="5" a="1"/>
  <c r="AW63" i="5" s="1"/>
  <c r="AY63" i="5" a="1"/>
  <c r="AY63" i="5" s="1"/>
  <c r="AZ63" i="5" a="1"/>
  <c r="AZ63" i="5" s="1"/>
  <c r="AV64" i="5" a="1"/>
  <c r="AV64" i="5" s="1"/>
  <c r="AW64" i="5" a="1"/>
  <c r="AW64" i="5" s="1"/>
  <c r="AY64" i="5" a="1"/>
  <c r="AY64" i="5" s="1"/>
  <c r="AZ64" i="5" a="1"/>
  <c r="AZ64" i="5" s="1"/>
  <c r="AV65" i="5" a="1"/>
  <c r="AV65" i="5" s="1"/>
  <c r="AW65" i="5" a="1"/>
  <c r="AW65" i="5" s="1"/>
  <c r="AY65" i="5" a="1"/>
  <c r="AY65" i="5" s="1"/>
  <c r="AZ65" i="5" a="1"/>
  <c r="AZ65" i="5" s="1"/>
  <c r="AV66" i="5" a="1"/>
  <c r="AV66" i="5" s="1"/>
  <c r="AW66" i="5" a="1"/>
  <c r="AW66" i="5" s="1"/>
  <c r="AY66" i="5" a="1"/>
  <c r="AY66" i="5" s="1"/>
  <c r="AZ66" i="5" a="1"/>
  <c r="AZ66" i="5" s="1"/>
  <c r="AV67" i="5" a="1"/>
  <c r="AV67" i="5" s="1"/>
  <c r="AW67" i="5" a="1"/>
  <c r="AW67" i="5" s="1"/>
  <c r="AY67" i="5" a="1"/>
  <c r="AY67" i="5" s="1"/>
  <c r="AZ67" i="5" a="1"/>
  <c r="AZ67" i="5" s="1"/>
  <c r="AV68" i="5" a="1"/>
  <c r="AV68" i="5" s="1"/>
  <c r="AW68" i="5" a="1"/>
  <c r="AW68" i="5" s="1"/>
  <c r="AY68" i="5" a="1"/>
  <c r="AY68" i="5" s="1"/>
  <c r="AZ68" i="5" a="1"/>
  <c r="AZ68" i="5" s="1"/>
  <c r="AV69" i="5" a="1"/>
  <c r="AV69" i="5" s="1"/>
  <c r="AW69" i="5" a="1"/>
  <c r="AW69" i="5" s="1"/>
  <c r="AY69" i="5" a="1"/>
  <c r="AY69" i="5" s="1"/>
  <c r="AZ69" i="5" a="1"/>
  <c r="AZ69" i="5" s="1"/>
  <c r="AV70" i="5" a="1"/>
  <c r="AV70" i="5" s="1"/>
  <c r="AW70" i="5" a="1"/>
  <c r="AW70" i="5" s="1"/>
  <c r="AY70" i="5" a="1"/>
  <c r="AY70" i="5" s="1"/>
  <c r="AZ70" i="5" a="1"/>
  <c r="AZ70" i="5" s="1"/>
  <c r="AV71" i="5" a="1"/>
  <c r="AV71" i="5" s="1"/>
  <c r="AW71" i="5" a="1"/>
  <c r="AW71" i="5" s="1"/>
  <c r="AY71" i="5" a="1"/>
  <c r="AY71" i="5" s="1"/>
  <c r="AZ71" i="5" a="1"/>
  <c r="AZ71" i="5"/>
  <c r="AV72" i="5" a="1"/>
  <c r="AV72" i="5" s="1"/>
  <c r="AW72" i="5" a="1"/>
  <c r="AW72" i="5" s="1"/>
  <c r="AY72" i="5" a="1"/>
  <c r="AY72" i="5"/>
  <c r="AZ72" i="5" a="1"/>
  <c r="AZ72" i="5" s="1"/>
  <c r="AV73" i="5" a="1"/>
  <c r="AV73" i="5" s="1"/>
  <c r="AW73" i="5" a="1"/>
  <c r="AW73" i="5"/>
  <c r="AY73" i="5" a="1"/>
  <c r="AY73" i="5" s="1"/>
  <c r="AZ73" i="5" a="1"/>
  <c r="AZ73" i="5" s="1"/>
  <c r="AV74" i="5" a="1"/>
  <c r="AV74" i="5"/>
  <c r="AW74" i="5" a="1"/>
  <c r="AW74" i="5" s="1"/>
  <c r="AY74" i="5" a="1"/>
  <c r="AY74" i="5" s="1"/>
  <c r="AZ74" i="5" a="1"/>
  <c r="AZ74" i="5"/>
  <c r="AV75" i="5" a="1"/>
  <c r="AV75" i="5" s="1"/>
  <c r="AW75" i="5" a="1"/>
  <c r="AW75" i="5" s="1"/>
  <c r="AY75" i="5" a="1"/>
  <c r="AY75" i="5"/>
  <c r="AZ75" i="5" a="1"/>
  <c r="AZ75" i="5" s="1"/>
  <c r="AV76" i="5" a="1"/>
  <c r="AV76" i="5" s="1"/>
  <c r="AW76" i="5" a="1"/>
  <c r="AW76" i="5"/>
  <c r="AY76" i="5" a="1"/>
  <c r="AY76" i="5" s="1"/>
  <c r="AZ76" i="5" a="1"/>
  <c r="AZ76" i="5" s="1"/>
  <c r="AV77" i="5" a="1"/>
  <c r="AV77" i="5"/>
  <c r="AW77" i="5" a="1"/>
  <c r="AW77" i="5" s="1"/>
  <c r="AY77" i="5" a="1"/>
  <c r="AY77" i="5" s="1"/>
  <c r="AZ77" i="5" a="1"/>
  <c r="AZ77" i="5"/>
  <c r="AV78" i="5" a="1"/>
  <c r="AV78" i="5" s="1"/>
  <c r="AW78" i="5" a="1"/>
  <c r="AW78" i="5" s="1"/>
  <c r="AY78" i="5" a="1"/>
  <c r="AY78" i="5"/>
  <c r="AZ78" i="5" a="1"/>
  <c r="AZ78" i="5" s="1"/>
  <c r="AV79" i="5" a="1"/>
  <c r="AV79" i="5" s="1"/>
  <c r="AW79" i="5" a="1"/>
  <c r="AW79" i="5"/>
  <c r="AY79" i="5" a="1"/>
  <c r="AY79" i="5" s="1"/>
  <c r="AZ79" i="5" a="1"/>
  <c r="AZ79" i="5" s="1"/>
  <c r="AV80" i="5" a="1"/>
  <c r="AV80" i="5"/>
  <c r="AW80" i="5" a="1"/>
  <c r="AW80" i="5" s="1"/>
  <c r="AY80" i="5" a="1"/>
  <c r="AY80" i="5" s="1"/>
  <c r="AZ80" i="5" a="1"/>
  <c r="AZ80" i="5"/>
  <c r="AV81" i="5" a="1"/>
  <c r="AV81" i="5" s="1"/>
  <c r="AW81" i="5" a="1"/>
  <c r="AW81" i="5" s="1"/>
  <c r="AY81" i="5" a="1"/>
  <c r="AY81" i="5"/>
  <c r="AZ81" i="5" a="1"/>
  <c r="AZ81" i="5" s="1"/>
  <c r="AV82" i="5" a="1"/>
  <c r="AV82" i="5" s="1"/>
  <c r="AW82" i="5" a="1"/>
  <c r="AW82" i="5"/>
  <c r="AY82" i="5" a="1"/>
  <c r="AY82" i="5" s="1"/>
  <c r="AZ82" i="5" a="1"/>
  <c r="AZ82" i="5" s="1"/>
  <c r="AV83" i="5" a="1"/>
  <c r="AV83" i="5"/>
  <c r="AW83" i="5" a="1"/>
  <c r="AW83" i="5" s="1"/>
  <c r="AY83" i="5" a="1"/>
  <c r="AY83" i="5" s="1"/>
  <c r="AZ83" i="5" a="1"/>
  <c r="AZ83" i="5"/>
  <c r="AV84" i="5" a="1"/>
  <c r="AV84" i="5" s="1"/>
  <c r="AW84" i="5" a="1"/>
  <c r="AW84" i="5" s="1"/>
  <c r="AY84" i="5" a="1"/>
  <c r="AY84" i="5"/>
  <c r="AZ84" i="5" a="1"/>
  <c r="AZ84" i="5" s="1"/>
  <c r="AV85" i="5" a="1"/>
  <c r="AV85" i="5" s="1"/>
  <c r="AW85" i="5" a="1"/>
  <c r="AW85" i="5"/>
  <c r="AY85" i="5" a="1"/>
  <c r="AY85" i="5" s="1"/>
  <c r="AZ85" i="5" a="1"/>
  <c r="AZ85" i="5" s="1"/>
  <c r="AV86" i="5" a="1"/>
  <c r="AV86" i="5"/>
  <c r="AW86" i="5" a="1"/>
  <c r="AW86" i="5" s="1"/>
  <c r="AY86" i="5" a="1"/>
  <c r="AY86" i="5" s="1"/>
  <c r="AZ86" i="5" a="1"/>
  <c r="AZ86" i="5"/>
  <c r="AV87" i="5" a="1"/>
  <c r="AV87" i="5" s="1"/>
  <c r="AW87" i="5" a="1"/>
  <c r="AW87" i="5" s="1"/>
  <c r="AY87" i="5" a="1"/>
  <c r="AY87" i="5"/>
  <c r="AZ87" i="5" a="1"/>
  <c r="AZ87" i="5" s="1"/>
  <c r="AV88" i="5" a="1"/>
  <c r="AV88" i="5" s="1"/>
  <c r="AW88" i="5" a="1"/>
  <c r="AW88" i="5"/>
  <c r="AY88" i="5" a="1"/>
  <c r="AY88" i="5" s="1"/>
  <c r="AZ88" i="5" a="1"/>
  <c r="AZ88" i="5" s="1"/>
  <c r="AV89" i="5" a="1"/>
  <c r="AV89" i="5"/>
  <c r="AW89" i="5" a="1"/>
  <c r="AW89" i="5" s="1"/>
  <c r="AY89" i="5" a="1"/>
  <c r="AY89" i="5" s="1"/>
  <c r="AZ89" i="5" a="1"/>
  <c r="AZ89" i="5"/>
  <c r="AV90" i="5" a="1"/>
  <c r="AV90" i="5" s="1"/>
  <c r="AW90" i="5" a="1"/>
  <c r="AW90" i="5" s="1"/>
  <c r="AY90" i="5" a="1"/>
  <c r="AY90" i="5"/>
  <c r="AZ90" i="5" a="1"/>
  <c r="AZ90" i="5" s="1"/>
  <c r="AV91" i="5" a="1"/>
  <c r="AV91" i="5" s="1"/>
  <c r="AW91" i="5" a="1"/>
  <c r="AW91" i="5"/>
  <c r="AY91" i="5" a="1"/>
  <c r="AY91" i="5" s="1"/>
  <c r="AZ91" i="5" a="1"/>
  <c r="AZ91" i="5" s="1"/>
  <c r="AV92" i="5" a="1"/>
  <c r="AV92" i="5"/>
  <c r="AW92" i="5" a="1"/>
  <c r="AW92" i="5" s="1"/>
  <c r="AY92" i="5" a="1"/>
  <c r="AY92" i="5" s="1"/>
  <c r="AZ92" i="5" a="1"/>
  <c r="AZ92" i="5"/>
  <c r="AV93" i="5" a="1"/>
  <c r="AV93" i="5" s="1"/>
  <c r="AW93" i="5" a="1"/>
  <c r="AW93" i="5" s="1"/>
  <c r="AY93" i="5" a="1"/>
  <c r="AY93" i="5"/>
  <c r="AZ93" i="5" a="1"/>
  <c r="AZ93" i="5" s="1"/>
  <c r="AV94" i="5" a="1"/>
  <c r="AV94" i="5" s="1"/>
  <c r="AW94" i="5" a="1"/>
  <c r="AW94" i="5"/>
  <c r="AY94" i="5" a="1"/>
  <c r="AY94" i="5" s="1"/>
  <c r="AZ94" i="5" a="1"/>
  <c r="AZ94" i="5" s="1"/>
  <c r="AV95" i="5" a="1"/>
  <c r="AV95" i="5"/>
  <c r="AW95" i="5" a="1"/>
  <c r="AW95" i="5" s="1"/>
  <c r="AY95" i="5" a="1"/>
  <c r="AY95" i="5" s="1"/>
  <c r="AZ95" i="5" a="1"/>
  <c r="AZ95" i="5"/>
  <c r="AV96" i="5" a="1"/>
  <c r="AV96" i="5" s="1"/>
  <c r="AW96" i="5" a="1"/>
  <c r="AW96" i="5" s="1"/>
  <c r="AY96" i="5" a="1"/>
  <c r="AY96" i="5"/>
  <c r="AZ96" i="5" a="1"/>
  <c r="AZ96" i="5" s="1"/>
  <c r="AV97" i="5" a="1"/>
  <c r="AV97" i="5" s="1"/>
  <c r="AW97" i="5" a="1"/>
  <c r="AW97" i="5"/>
  <c r="AY97" i="5" a="1"/>
  <c r="AY97" i="5" s="1"/>
  <c r="AZ97" i="5" a="1"/>
  <c r="AZ97" i="5" s="1"/>
  <c r="AV98" i="5" a="1"/>
  <c r="AV98" i="5"/>
  <c r="AW98" i="5" a="1"/>
  <c r="AW98" i="5" s="1"/>
  <c r="AY98" i="5" a="1"/>
  <c r="AY98" i="5" s="1"/>
  <c r="AZ98" i="5" a="1"/>
  <c r="AZ98" i="5"/>
  <c r="AV99" i="5" a="1"/>
  <c r="AV99" i="5" s="1"/>
  <c r="AW99" i="5" a="1"/>
  <c r="AW99" i="5" s="1"/>
  <c r="AY99" i="5" a="1"/>
  <c r="AY99" i="5"/>
  <c r="AZ99" i="5" a="1"/>
  <c r="AZ99" i="5" s="1"/>
  <c r="AV100" i="5" a="1"/>
  <c r="AV100" i="5" s="1"/>
  <c r="AW100" i="5" a="1"/>
  <c r="AW100" i="5"/>
  <c r="AY100" i="5" a="1"/>
  <c r="AY100" i="5" s="1"/>
  <c r="AZ100" i="5" a="1"/>
  <c r="AZ100" i="5" s="1"/>
  <c r="AV101" i="5" a="1"/>
  <c r="AV101" i="5"/>
  <c r="AW101" i="5" a="1"/>
  <c r="AW101" i="5" s="1"/>
  <c r="AY101" i="5" a="1"/>
  <c r="AY101" i="5" s="1"/>
  <c r="AZ101" i="5" a="1"/>
  <c r="AZ101" i="5"/>
  <c r="AV102" i="5" a="1"/>
  <c r="AV102" i="5" s="1"/>
  <c r="AW102" i="5" a="1"/>
  <c r="AW102" i="5" s="1"/>
  <c r="AY102" i="5" a="1"/>
  <c r="AY102" i="5"/>
  <c r="AZ102" i="5" a="1"/>
  <c r="AZ102" i="5" s="1"/>
  <c r="AV103" i="5" a="1"/>
  <c r="AV103" i="5" s="1"/>
  <c r="AW103" i="5" a="1"/>
  <c r="AW103" i="5"/>
  <c r="AY103" i="5" a="1"/>
  <c r="AY103" i="5" s="1"/>
  <c r="AZ103" i="5" a="1"/>
  <c r="AZ103" i="5" s="1"/>
  <c r="AV104" i="5" a="1"/>
  <c r="AV104" i="5"/>
  <c r="AW104" i="5" a="1"/>
  <c r="AW104" i="5" s="1"/>
  <c r="AY104" i="5" a="1"/>
  <c r="AY104" i="5" s="1"/>
  <c r="AZ104" i="5" a="1"/>
  <c r="AZ104" i="5"/>
  <c r="AV105" i="5" a="1"/>
  <c r="AV105" i="5" s="1"/>
  <c r="AW105" i="5" a="1"/>
  <c r="AW105" i="5" s="1"/>
  <c r="AY105" i="5" a="1"/>
  <c r="AY105" i="5"/>
  <c r="AZ105" i="5" a="1"/>
  <c r="AZ105" i="5" s="1"/>
  <c r="AV106" i="5" a="1"/>
  <c r="AV106" i="5" s="1"/>
  <c r="AW106" i="5" a="1"/>
  <c r="AW106" i="5"/>
  <c r="AY106" i="5" a="1"/>
  <c r="AY106" i="5" s="1"/>
  <c r="AZ106" i="5" a="1"/>
  <c r="AZ106" i="5" s="1"/>
  <c r="AV107" i="5" a="1"/>
  <c r="AV107" i="5"/>
  <c r="AW107" i="5" a="1"/>
  <c r="AW107" i="5" s="1"/>
  <c r="AY107" i="5" a="1"/>
  <c r="AY107" i="5" s="1"/>
  <c r="AZ107" i="5" a="1"/>
  <c r="AZ107" i="5"/>
  <c r="AV108" i="5" a="1"/>
  <c r="AV108" i="5" s="1"/>
  <c r="AW108" i="5" a="1"/>
  <c r="AW108" i="5" s="1"/>
  <c r="AY108" i="5" a="1"/>
  <c r="AY108" i="5"/>
  <c r="AZ108" i="5" a="1"/>
  <c r="AZ108" i="5" s="1"/>
  <c r="AV109" i="5" a="1"/>
  <c r="AV109" i="5" s="1"/>
  <c r="AW109" i="5" a="1"/>
  <c r="AW109" i="5"/>
  <c r="AY109" i="5" a="1"/>
  <c r="AY109" i="5" s="1"/>
  <c r="AZ109" i="5" a="1"/>
  <c r="AZ109" i="5" s="1"/>
  <c r="AV110" i="5" a="1"/>
  <c r="AV110" i="5"/>
  <c r="AW110" i="5" a="1"/>
  <c r="AW110" i="5" s="1"/>
  <c r="AY110" i="5" a="1"/>
  <c r="AY110" i="5" s="1"/>
  <c r="AZ110" i="5" a="1"/>
  <c r="AZ110" i="5"/>
  <c r="AV111" i="5" a="1"/>
  <c r="AV111" i="5" s="1"/>
  <c r="AW111" i="5" a="1"/>
  <c r="AW111" i="5" s="1"/>
  <c r="AY111" i="5" a="1"/>
  <c r="AY111" i="5"/>
  <c r="AZ111" i="5" a="1"/>
  <c r="AZ111" i="5" s="1"/>
  <c r="AV112" i="5" a="1"/>
  <c r="AV112" i="5" s="1"/>
  <c r="AW112" i="5" a="1"/>
  <c r="AW112" i="5"/>
  <c r="AY112" i="5" a="1"/>
  <c r="AY112" i="5" s="1"/>
  <c r="AZ112" i="5" a="1"/>
  <c r="AZ112" i="5" s="1"/>
  <c r="AV113" i="5" a="1"/>
  <c r="AV113" i="5"/>
  <c r="AW113" i="5" a="1"/>
  <c r="AW113" i="5" s="1"/>
  <c r="AY113" i="5" a="1"/>
  <c r="AY113" i="5" s="1"/>
  <c r="AZ113" i="5" a="1"/>
  <c r="AZ113" i="5" s="1"/>
  <c r="AV114" i="5" a="1"/>
  <c r="AV114" i="5" s="1"/>
  <c r="AW114" i="5" a="1"/>
  <c r="AW114" i="5" s="1"/>
  <c r="AY114" i="5" a="1"/>
  <c r="AY114" i="5"/>
  <c r="AZ114" i="5" a="1"/>
  <c r="AZ114" i="5" s="1"/>
  <c r="AV115" i="5" a="1"/>
  <c r="AV115" i="5" s="1"/>
  <c r="AW115" i="5" a="1"/>
  <c r="AW115" i="5"/>
  <c r="AY115" i="5" a="1"/>
  <c r="AY115" i="5" s="1"/>
  <c r="AZ115" i="5" a="1"/>
  <c r="AZ115" i="5" s="1"/>
  <c r="AV116" i="5" a="1"/>
  <c r="AV116" i="5" s="1"/>
  <c r="AW116" i="5" a="1"/>
  <c r="AW116" i="5" s="1"/>
  <c r="AY116" i="5" a="1"/>
  <c r="AY116" i="5" s="1"/>
  <c r="AZ116" i="5" a="1"/>
  <c r="AZ116" i="5"/>
  <c r="AV117" i="5" a="1"/>
  <c r="AV117" i="5" s="1"/>
  <c r="AW117" i="5" a="1"/>
  <c r="AW117" i="5" s="1"/>
  <c r="AY117" i="5" a="1"/>
  <c r="AY117" i="5"/>
  <c r="AZ117" i="5" a="1"/>
  <c r="AZ117" i="5" s="1"/>
  <c r="AV118" i="5" a="1"/>
  <c r="AV118" i="5" s="1"/>
  <c r="AW118" i="5" a="1"/>
  <c r="AW118" i="5" s="1"/>
  <c r="AY118" i="5" a="1"/>
  <c r="AY118" i="5" s="1"/>
  <c r="AZ118" i="5" a="1"/>
  <c r="AZ118" i="5" s="1"/>
  <c r="AV119" i="5" a="1"/>
  <c r="AV119" i="5"/>
  <c r="AW119" i="5" a="1"/>
  <c r="AW119" i="5" s="1"/>
  <c r="AY119" i="5" a="1"/>
  <c r="AY119" i="5" s="1"/>
  <c r="AZ119" i="5" a="1"/>
  <c r="AZ119" i="5"/>
  <c r="AV120" i="5" a="1"/>
  <c r="AV120" i="5" s="1"/>
  <c r="AW120" i="5" a="1"/>
  <c r="AW120" i="5" s="1"/>
  <c r="AY120" i="5" a="1"/>
  <c r="AY120" i="5" s="1"/>
  <c r="AZ120" i="5" a="1"/>
  <c r="AZ120" i="5" s="1"/>
  <c r="AV121" i="5" a="1"/>
  <c r="AV121" i="5" s="1"/>
  <c r="AW121" i="5" a="1"/>
  <c r="AW121" i="5"/>
  <c r="AY121" i="5" a="1"/>
  <c r="AY121" i="5" s="1"/>
  <c r="AZ121" i="5" a="1"/>
  <c r="AZ121" i="5" s="1"/>
  <c r="AV122" i="5" a="1"/>
  <c r="AV122" i="5"/>
  <c r="AW122" i="5" a="1"/>
  <c r="AW122" i="5" s="1"/>
  <c r="AY122" i="5" a="1"/>
  <c r="AY122" i="5" s="1"/>
  <c r="AZ122" i="5" a="1"/>
  <c r="AZ122" i="5" s="1"/>
  <c r="AV123" i="5" a="1"/>
  <c r="AV123" i="5" s="1"/>
  <c r="AW123" i="5" a="1"/>
  <c r="AW123" i="5" s="1"/>
  <c r="AY123" i="5" a="1"/>
  <c r="AY123" i="5"/>
  <c r="AZ123" i="5" a="1"/>
  <c r="AZ123" i="5" s="1"/>
  <c r="AV124" i="5" a="1"/>
  <c r="AV124" i="5" s="1"/>
  <c r="AW124" i="5" a="1"/>
  <c r="AW124" i="5"/>
  <c r="AY124" i="5" a="1"/>
  <c r="AY124" i="5" s="1"/>
  <c r="AZ124" i="5" a="1"/>
  <c r="AZ124" i="5" s="1"/>
  <c r="AV125" i="5" a="1"/>
  <c r="AV125" i="5" s="1"/>
  <c r="AW125" i="5" a="1"/>
  <c r="AW125" i="5" s="1"/>
  <c r="AY125" i="5" a="1"/>
  <c r="AY125" i="5" s="1"/>
  <c r="AZ125" i="5" a="1"/>
  <c r="AZ125" i="5"/>
  <c r="AV126" i="5" a="1"/>
  <c r="AV126" i="5" s="1"/>
  <c r="AW126" i="5" a="1"/>
  <c r="AW126" i="5" s="1"/>
  <c r="AY126" i="5" a="1"/>
  <c r="AY126" i="5"/>
  <c r="AZ126" i="5" a="1"/>
  <c r="AZ126" i="5" s="1"/>
  <c r="AV127" i="5" a="1"/>
  <c r="AV127" i="5" s="1"/>
  <c r="AW127" i="5" a="1"/>
  <c r="AW127" i="5" s="1"/>
  <c r="AY127" i="5" a="1"/>
  <c r="AY127" i="5" s="1"/>
  <c r="AZ127" i="5" a="1"/>
  <c r="AZ127" i="5" s="1"/>
  <c r="AV128" i="5" a="1"/>
  <c r="AV128" i="5"/>
  <c r="AW128" i="5" a="1"/>
  <c r="AW128" i="5" s="1"/>
  <c r="AY128" i="5" a="1"/>
  <c r="AY128" i="5" s="1"/>
  <c r="AZ128" i="5" a="1"/>
  <c r="AZ128" i="5"/>
  <c r="AV129" i="5" a="1"/>
  <c r="AV129" i="5" s="1"/>
  <c r="AW129" i="5" a="1"/>
  <c r="AW129" i="5" s="1"/>
  <c r="AY129" i="5" a="1"/>
  <c r="AY129" i="5" s="1"/>
  <c r="AZ129" i="5" a="1"/>
  <c r="AZ129" i="5" s="1"/>
  <c r="AV130" i="5" a="1"/>
  <c r="AV130" i="5" s="1"/>
  <c r="AW130" i="5" a="1"/>
  <c r="AW130" i="5"/>
  <c r="AY130" i="5" a="1"/>
  <c r="AY130" i="5" s="1"/>
  <c r="AZ130" i="5" a="1"/>
  <c r="AZ130" i="5" s="1"/>
  <c r="AV131" i="5" a="1"/>
  <c r="AV131" i="5"/>
  <c r="AW131" i="5" a="1"/>
  <c r="AW131" i="5" s="1"/>
  <c r="AY131" i="5" a="1"/>
  <c r="AY131" i="5" s="1"/>
  <c r="AZ131" i="5" a="1"/>
  <c r="AZ131" i="5" s="1"/>
  <c r="AV132" i="5" a="1"/>
  <c r="AV132" i="5" s="1"/>
  <c r="AW132" i="5" a="1"/>
  <c r="AW132" i="5" s="1"/>
  <c r="AY132" i="5" a="1"/>
  <c r="AY132" i="5"/>
  <c r="AZ132" i="5" a="1"/>
  <c r="AZ132" i="5" s="1"/>
  <c r="AV133" i="5" a="1"/>
  <c r="AV133" i="5" s="1"/>
  <c r="AW133" i="5" a="1"/>
  <c r="AW133" i="5"/>
  <c r="AY133" i="5" a="1"/>
  <c r="AY133" i="5" s="1"/>
  <c r="AZ133" i="5" a="1"/>
  <c r="AZ133" i="5" s="1"/>
  <c r="AV134" i="5" a="1"/>
  <c r="AV134" i="5" s="1"/>
  <c r="AW134" i="5" a="1"/>
  <c r="AW134" i="5" s="1"/>
  <c r="AY134" i="5" a="1"/>
  <c r="AY134" i="5" s="1"/>
  <c r="AZ134" i="5" a="1"/>
  <c r="AZ134" i="5"/>
  <c r="AV135" i="5" a="1"/>
  <c r="AV135" i="5" s="1"/>
  <c r="AW135" i="5" a="1"/>
  <c r="AW135" i="5" s="1"/>
  <c r="AY135" i="5" a="1"/>
  <c r="AY135" i="5"/>
  <c r="AZ135" i="5" a="1"/>
  <c r="AZ135" i="5" s="1"/>
  <c r="AV136" i="5" a="1"/>
  <c r="AV136" i="5" s="1"/>
  <c r="AW136" i="5" a="1"/>
  <c r="AW136" i="5" s="1"/>
  <c r="AY136" i="5" a="1"/>
  <c r="AY136" i="5" s="1"/>
  <c r="AZ136" i="5" a="1"/>
  <c r="AZ136" i="5" s="1"/>
  <c r="AV137" i="5" a="1"/>
  <c r="AV137" i="5" s="1"/>
  <c r="AW137" i="5" a="1"/>
  <c r="AW137" i="5" s="1"/>
  <c r="AY137" i="5" a="1"/>
  <c r="AY137" i="5"/>
  <c r="AZ137" i="5" a="1"/>
  <c r="AZ137" i="5"/>
  <c r="AV138" i="5" a="1"/>
  <c r="AV138" i="5" s="1"/>
  <c r="AW138" i="5" a="1"/>
  <c r="AW138" i="5"/>
  <c r="AY138" i="5" a="1"/>
  <c r="AY138" i="5" s="1"/>
  <c r="AZ138" i="5" a="1"/>
  <c r="AZ138" i="5" s="1"/>
  <c r="AV139" i="5" a="1"/>
  <c r="AV139" i="5" s="1"/>
  <c r="AW139" i="5" a="1"/>
  <c r="AW139" i="5"/>
  <c r="AY139" i="5" a="1"/>
  <c r="AY139" i="5" s="1"/>
  <c r="AZ139" i="5" a="1"/>
  <c r="AZ139" i="5" s="1"/>
  <c r="AV140" i="5" a="1"/>
  <c r="AV140" i="5"/>
  <c r="AW140" i="5" a="1"/>
  <c r="AW140" i="5" s="1"/>
  <c r="AY140" i="5" a="1"/>
  <c r="AY140" i="5" s="1"/>
  <c r="AZ140" i="5" a="1"/>
  <c r="AZ140" i="5" s="1"/>
  <c r="AV141" i="5" a="1"/>
  <c r="AV141" i="5" s="1"/>
  <c r="AW141" i="5" a="1"/>
  <c r="AW141" i="5" s="1"/>
  <c r="AY141" i="5" a="1"/>
  <c r="AY141" i="5" s="1"/>
  <c r="AZ141" i="5" a="1"/>
  <c r="AZ141" i="5" s="1"/>
  <c r="AV142" i="5" a="1"/>
  <c r="AV142" i="5"/>
  <c r="AW142" i="5" a="1"/>
  <c r="AW142" i="5" s="1"/>
  <c r="AY142" i="5" a="1"/>
  <c r="AY142" i="5" s="1"/>
  <c r="AZ142" i="5" a="1"/>
  <c r="AZ142" i="5"/>
  <c r="AV143" i="5" a="1"/>
  <c r="AV143" i="5" s="1"/>
  <c r="AW143" i="5" a="1"/>
  <c r="AW143" i="5" s="1"/>
  <c r="AY143" i="5" a="1"/>
  <c r="AY143" i="5" s="1"/>
  <c r="AZ143" i="5" a="1"/>
  <c r="AZ143" i="5"/>
  <c r="AV144" i="5" a="1"/>
  <c r="AV144" i="5" s="1"/>
  <c r="AW144" i="5" a="1"/>
  <c r="AW144" i="5" s="1"/>
  <c r="AY144" i="5" a="1"/>
  <c r="AY144" i="5"/>
  <c r="AZ144" i="5" a="1"/>
  <c r="AZ144" i="5" s="1"/>
  <c r="AV145" i="5" a="1"/>
  <c r="AV145" i="5" s="1"/>
  <c r="AW145" i="5" a="1"/>
  <c r="AW145" i="5" s="1"/>
  <c r="AY145" i="5" a="1"/>
  <c r="AY145" i="5" s="1"/>
  <c r="AZ145" i="5" a="1"/>
  <c r="AZ145" i="5" s="1"/>
  <c r="AV146" i="5" a="1"/>
  <c r="AV146" i="5" s="1"/>
  <c r="AW146" i="5" a="1"/>
  <c r="AW146" i="5" s="1"/>
  <c r="AY146" i="5" a="1"/>
  <c r="AY146" i="5"/>
  <c r="AZ146" i="5" a="1"/>
  <c r="AZ146" i="5" s="1"/>
  <c r="AV147" i="5" a="1"/>
  <c r="AV147" i="5" s="1"/>
  <c r="AW147" i="5" a="1"/>
  <c r="AW147" i="5"/>
  <c r="AY147" i="5" a="1"/>
  <c r="AY147" i="5" s="1"/>
  <c r="AZ147" i="5" a="1"/>
  <c r="AZ147" i="5" s="1"/>
  <c r="AV148" i="5" a="1"/>
  <c r="AV148" i="5" s="1"/>
  <c r="AW148" i="5" a="1"/>
  <c r="AW148" i="5"/>
  <c r="AY148" i="5" a="1"/>
  <c r="AY148" i="5" s="1"/>
  <c r="AZ148" i="5" a="1"/>
  <c r="AZ148" i="5" s="1"/>
  <c r="AV149" i="5" a="1"/>
  <c r="AV149" i="5"/>
  <c r="AW149" i="5" a="1"/>
  <c r="AW149" i="5" s="1"/>
  <c r="AY149" i="5" a="1"/>
  <c r="AY149" i="5"/>
  <c r="AZ149" i="5" a="1"/>
  <c r="AZ149" i="5" s="1"/>
  <c r="AV150" i="5" a="1"/>
  <c r="AV150" i="5" s="1"/>
  <c r="AW150" i="5" a="1"/>
  <c r="AW150" i="5" s="1"/>
  <c r="AY150" i="5" a="1"/>
  <c r="AY150" i="5" s="1"/>
  <c r="AZ150" i="5" a="1"/>
  <c r="AZ150" i="5" s="1"/>
  <c r="AV151" i="5" a="1"/>
  <c r="AV151" i="5"/>
  <c r="AW151" i="5" a="1"/>
  <c r="AW151" i="5"/>
  <c r="AY151" i="5" a="1"/>
  <c r="AY151" i="5" s="1"/>
  <c r="AZ151" i="5" a="1"/>
  <c r="AZ151" i="5"/>
  <c r="AV152" i="5" a="1"/>
  <c r="AV152" i="5" s="1"/>
  <c r="AW152" i="5" a="1"/>
  <c r="AW152" i="5" s="1"/>
  <c r="AY152" i="5" a="1"/>
  <c r="AY152" i="5" s="1"/>
  <c r="AZ152" i="5" a="1"/>
  <c r="AZ152" i="5"/>
  <c r="AV153" i="5" a="1"/>
  <c r="AV153" i="5" s="1"/>
  <c r="AW153" i="5" a="1"/>
  <c r="AW153" i="5" s="1"/>
  <c r="AY153" i="5" a="1"/>
  <c r="AY153" i="5"/>
  <c r="AZ153" i="5" a="1"/>
  <c r="AZ153" i="5" s="1"/>
  <c r="AV154" i="5" a="1"/>
  <c r="AV154" i="5" s="1"/>
  <c r="AW154" i="5" a="1"/>
  <c r="AW154" i="5" s="1"/>
  <c r="AY154" i="5" a="1"/>
  <c r="AY154" i="5" s="1"/>
  <c r="AZ154" i="5" a="1"/>
  <c r="AZ154" i="5" s="1"/>
  <c r="AV155" i="5" a="1"/>
  <c r="AV155" i="5" s="1"/>
  <c r="AW155" i="5" a="1"/>
  <c r="AW155" i="5" s="1"/>
  <c r="AY155" i="5" a="1"/>
  <c r="AY155" i="5"/>
  <c r="AZ155" i="5" a="1"/>
  <c r="AZ155" i="5" s="1"/>
  <c r="AV156" i="5" a="1"/>
  <c r="AV156" i="5" s="1"/>
  <c r="AW156" i="5" a="1"/>
  <c r="AW156" i="5"/>
  <c r="AY156" i="5" a="1"/>
  <c r="AY156" i="5" s="1"/>
  <c r="AZ156" i="5" a="1"/>
  <c r="AZ156" i="5" s="1"/>
  <c r="AV157" i="5" a="1"/>
  <c r="AV157" i="5" s="1"/>
  <c r="AW157" i="5" a="1"/>
  <c r="AW157" i="5" s="1"/>
  <c r="AY157" i="5" a="1"/>
  <c r="AY157" i="5" s="1"/>
  <c r="AZ157" i="5" a="1"/>
  <c r="AZ157" i="5" s="1"/>
  <c r="AV158" i="5" a="1"/>
  <c r="AV158" i="5"/>
  <c r="AW158" i="5" a="1"/>
  <c r="AW158" i="5" s="1"/>
  <c r="AY158" i="5" a="1"/>
  <c r="AY158" i="5" s="1"/>
  <c r="AZ158" i="5" a="1"/>
  <c r="AZ158" i="5" s="1"/>
  <c r="AV159" i="5" a="1"/>
  <c r="AV159" i="5" s="1"/>
  <c r="AW159" i="5" a="1"/>
  <c r="AW159" i="5" s="1"/>
  <c r="AY159" i="5" a="1"/>
  <c r="AY159" i="5" s="1"/>
  <c r="AZ159" i="5" a="1"/>
  <c r="AZ159" i="5" s="1"/>
  <c r="AV160" i="5" a="1"/>
  <c r="AV160" i="5" s="1"/>
  <c r="AW160" i="5" a="1"/>
  <c r="AW160" i="5" s="1"/>
  <c r="AY160" i="5" a="1"/>
  <c r="AY160" i="5" s="1"/>
  <c r="AZ160" i="5" a="1"/>
  <c r="AZ160" i="5"/>
  <c r="AV161" i="5" a="1"/>
  <c r="AV161" i="5"/>
  <c r="AW161" i="5" a="1"/>
  <c r="AW161" i="5" s="1"/>
  <c r="AY161" i="5" a="1"/>
  <c r="AY161" i="5" s="1"/>
  <c r="AZ161" i="5" a="1"/>
  <c r="AZ161" i="5" s="1"/>
  <c r="AV162" i="5" a="1"/>
  <c r="AV162" i="5" s="1"/>
  <c r="AW162" i="5" a="1"/>
  <c r="AW162" i="5" s="1"/>
  <c r="AY162" i="5" a="1"/>
  <c r="AY162" i="5"/>
  <c r="AZ162" i="5" a="1"/>
  <c r="AZ162" i="5" s="1"/>
  <c r="AV163" i="5" a="1"/>
  <c r="AV163" i="5" s="1"/>
  <c r="AW163" i="5" a="1"/>
  <c r="AW163" i="5" s="1"/>
  <c r="AY163" i="5" a="1"/>
  <c r="AY163" i="5" s="1"/>
  <c r="AZ163" i="5" a="1"/>
  <c r="AZ163" i="5" s="1"/>
  <c r="AV164" i="5" a="1"/>
  <c r="AV164" i="5" s="1"/>
  <c r="AW164" i="5" a="1"/>
  <c r="AW164" i="5" s="1"/>
  <c r="AY164" i="5" a="1"/>
  <c r="AY164" i="5" s="1"/>
  <c r="AZ164" i="5" a="1"/>
  <c r="AZ164" i="5" s="1"/>
  <c r="AV165" i="5" a="1"/>
  <c r="AV165" i="5" s="1"/>
  <c r="AW165" i="5" a="1"/>
  <c r="AW165" i="5"/>
  <c r="AY165" i="5" a="1"/>
  <c r="AY165" i="5" s="1"/>
  <c r="AZ165" i="5" a="1"/>
  <c r="AZ165" i="5" s="1"/>
  <c r="AV166" i="5" a="1"/>
  <c r="AV166" i="5" s="1"/>
  <c r="AW166" i="5" a="1"/>
  <c r="AW166" i="5"/>
  <c r="AY166" i="5" a="1"/>
  <c r="AY166" i="5" s="1"/>
  <c r="AZ166" i="5" a="1"/>
  <c r="AZ166" i="5" s="1"/>
  <c r="AV167" i="5" a="1"/>
  <c r="AV167" i="5"/>
  <c r="AW167" i="5" a="1"/>
  <c r="AW167" i="5" s="1"/>
  <c r="AY167" i="5" a="1"/>
  <c r="AY167" i="5" s="1"/>
  <c r="AZ167" i="5" a="1"/>
  <c r="AZ167" i="5" s="1"/>
  <c r="AV168" i="5" a="1"/>
  <c r="AV168" i="5" s="1"/>
  <c r="AW168" i="5" a="1"/>
  <c r="AW168" i="5"/>
  <c r="AY168" i="5" a="1"/>
  <c r="AY168" i="5" s="1"/>
  <c r="AZ168" i="5" a="1"/>
  <c r="AZ168" i="5" s="1"/>
  <c r="AV169" i="5" a="1"/>
  <c r="AV169" i="5"/>
  <c r="AW169" i="5" a="1"/>
  <c r="AW169" i="5" s="1"/>
  <c r="AY169" i="5" a="1"/>
  <c r="AY169" i="5" s="1"/>
  <c r="AZ169" i="5" a="1"/>
  <c r="AZ169" i="5"/>
  <c r="AV170" i="5" a="1"/>
  <c r="AV170" i="5" s="1"/>
  <c r="AW170" i="5" a="1"/>
  <c r="AW170" i="5" s="1"/>
  <c r="AY170" i="5" a="1"/>
  <c r="AY170" i="5" s="1"/>
  <c r="AZ170" i="5" a="1"/>
  <c r="AZ170" i="5" s="1"/>
  <c r="AV171" i="5" a="1"/>
  <c r="AV171" i="5" s="1"/>
  <c r="AW171" i="5" a="1"/>
  <c r="AW171" i="5" s="1"/>
  <c r="AY171" i="5" a="1"/>
  <c r="AY171" i="5"/>
  <c r="AZ171" i="5" a="1"/>
  <c r="AZ171" i="5" s="1"/>
  <c r="AV172" i="5" a="1"/>
  <c r="AV172" i="5" s="1"/>
  <c r="AW172" i="5" a="1"/>
  <c r="AW172" i="5" s="1"/>
  <c r="AY172" i="5" a="1"/>
  <c r="AY172" i="5" s="1"/>
  <c r="AZ172" i="5" a="1"/>
  <c r="AZ172" i="5" s="1"/>
  <c r="AV173" i="5" a="1"/>
  <c r="AV173" i="5" s="1"/>
  <c r="AW173" i="5" a="1"/>
  <c r="AW173" i="5" s="1"/>
  <c r="AY173" i="5" a="1"/>
  <c r="AY173" i="5" s="1"/>
  <c r="AZ173" i="5" a="1"/>
  <c r="AZ173" i="5"/>
  <c r="AV174" i="5" a="1"/>
  <c r="AV174" i="5" s="1"/>
  <c r="AW174" i="5" a="1"/>
  <c r="AW174" i="5"/>
  <c r="AY174" i="5" a="1"/>
  <c r="AY174" i="5" s="1"/>
  <c r="AZ174" i="5" a="1"/>
  <c r="AZ174" i="5" s="1"/>
  <c r="AV175" i="5" a="1"/>
  <c r="AV175" i="5" s="1"/>
  <c r="AW175" i="5" a="1"/>
  <c r="AW175" i="5"/>
  <c r="AY175" i="5" a="1"/>
  <c r="AY175" i="5" s="1"/>
  <c r="AZ175" i="5" a="1"/>
  <c r="AZ175" i="5"/>
  <c r="AV176" i="5" a="1"/>
  <c r="AV176" i="5"/>
  <c r="AW176" i="5" a="1"/>
  <c r="AW176" i="5" s="1"/>
  <c r="AY176" i="5" a="1"/>
  <c r="AY176" i="5" s="1"/>
  <c r="AZ176" i="5" a="1"/>
  <c r="AZ176" i="5" s="1"/>
  <c r="AV177" i="5" a="1"/>
  <c r="AV177" i="5" s="1"/>
  <c r="AW177" i="5" a="1"/>
  <c r="AW177" i="5"/>
  <c r="AY177" i="5" a="1"/>
  <c r="AY177" i="5" s="1"/>
  <c r="AZ177" i="5" a="1"/>
  <c r="AZ177" i="5" s="1"/>
  <c r="AV178" i="5" a="1"/>
  <c r="AV178" i="5" s="1"/>
  <c r="AW178" i="5" a="1"/>
  <c r="AW178" i="5" s="1"/>
  <c r="AY178" i="5" a="1"/>
  <c r="AY178" i="5" s="1"/>
  <c r="AZ178" i="5" a="1"/>
  <c r="AZ178" i="5" s="1"/>
  <c r="AV179" i="5" a="1"/>
  <c r="AV179" i="5"/>
  <c r="AW179" i="5" a="1"/>
  <c r="AW179" i="5" s="1"/>
  <c r="AY179" i="5" a="1"/>
  <c r="AY179" i="5"/>
  <c r="AZ179" i="5" a="1"/>
  <c r="AZ179" i="5" s="1"/>
  <c r="AV180" i="5" a="1"/>
  <c r="AV180" i="5" s="1"/>
  <c r="AW180" i="5" a="1"/>
  <c r="AW180" i="5" s="1"/>
  <c r="AY180" i="5" a="1"/>
  <c r="AY180" i="5" s="1"/>
  <c r="AZ180" i="5" a="1"/>
  <c r="AZ180" i="5" s="1"/>
  <c r="AV181" i="5" a="1"/>
  <c r="AV181" i="5" s="1"/>
  <c r="AW181" i="5" a="1"/>
  <c r="AW181" i="5"/>
  <c r="AY181" i="5" a="1"/>
  <c r="AY181" i="5" s="1"/>
  <c r="AZ181" i="5" a="1"/>
  <c r="AZ181" i="5"/>
  <c r="AV182" i="5" a="1"/>
  <c r="AV182" i="5" s="1"/>
  <c r="AW182" i="5" a="1"/>
  <c r="AW182" i="5" s="1"/>
  <c r="AY182" i="5" a="1"/>
  <c r="AY182" i="5" s="1"/>
  <c r="AZ182" i="5" a="1"/>
  <c r="AZ182" i="5" s="1"/>
  <c r="AV183" i="5" a="1"/>
  <c r="AV183" i="5" s="1"/>
  <c r="AW183" i="5" a="1"/>
  <c r="AW183" i="5" s="1"/>
  <c r="AY183" i="5" a="1"/>
  <c r="AY183" i="5"/>
  <c r="AZ183" i="5" a="1"/>
  <c r="AZ183" i="5" s="1"/>
  <c r="AV184" i="5" a="1"/>
  <c r="AV184" i="5"/>
  <c r="AW184" i="5" a="1"/>
  <c r="AW184" i="5" s="1"/>
  <c r="AY184" i="5" a="1"/>
  <c r="AY184" i="5" s="1"/>
  <c r="AZ184" i="5" a="1"/>
  <c r="AZ184" i="5" s="1"/>
  <c r="AV185" i="5" a="1"/>
  <c r="AV185" i="5" s="1"/>
  <c r="AW185" i="5" a="1"/>
  <c r="AW185" i="5" s="1"/>
  <c r="AY185" i="5" a="1"/>
  <c r="AY185" i="5" s="1"/>
  <c r="AZ185" i="5" a="1"/>
  <c r="AZ185" i="5"/>
  <c r="AV186" i="5" a="1"/>
  <c r="AV186" i="5" s="1"/>
  <c r="AW186" i="5" a="1"/>
  <c r="AW186" i="5"/>
  <c r="AY186" i="5" a="1"/>
  <c r="AY186" i="5" s="1"/>
  <c r="AZ186" i="5" a="1"/>
  <c r="AZ186" i="5" s="1"/>
  <c r="AV187" i="5" a="1"/>
  <c r="AV187" i="5" s="1"/>
  <c r="AW187" i="5" a="1"/>
  <c r="AW187" i="5" s="1"/>
  <c r="AY187" i="5" a="1"/>
  <c r="AY187" i="5" s="1"/>
  <c r="AZ187" i="5" a="1"/>
  <c r="AZ187" i="5" s="1"/>
  <c r="AV188" i="5" a="1"/>
  <c r="AV188" i="5"/>
  <c r="AW188" i="5" a="1"/>
  <c r="AW188" i="5" s="1"/>
  <c r="AY188" i="5" a="1"/>
  <c r="AY188" i="5"/>
  <c r="AZ188" i="5" a="1"/>
  <c r="AZ188" i="5" s="1"/>
  <c r="AV189" i="5" a="1"/>
  <c r="AV189" i="5" s="1"/>
  <c r="AW189" i="5" a="1"/>
  <c r="AW189" i="5" s="1"/>
  <c r="AY189" i="5" a="1"/>
  <c r="AY189" i="5" s="1"/>
  <c r="AZ189" i="5" a="1"/>
  <c r="AZ189" i="5" s="1"/>
  <c r="AV190" i="5" a="1"/>
  <c r="AV190" i="5" s="1"/>
  <c r="AW190" i="5" a="1"/>
  <c r="AW190" i="5"/>
  <c r="AY190" i="5" a="1"/>
  <c r="AY190" i="5" s="1"/>
  <c r="AZ190" i="5" a="1"/>
  <c r="AZ190" i="5"/>
  <c r="AV191" i="5" a="1"/>
  <c r="AV191" i="5" s="1"/>
  <c r="AW191" i="5" a="1"/>
  <c r="AW191" i="5" s="1"/>
  <c r="AY191" i="5" a="1"/>
  <c r="AY191" i="5" s="1"/>
  <c r="AZ191" i="5" a="1"/>
  <c r="AZ191" i="5" s="1"/>
  <c r="AV192" i="5" a="1"/>
  <c r="AV192" i="5" s="1"/>
  <c r="AW192" i="5" a="1"/>
  <c r="AW192" i="5" s="1"/>
  <c r="AY192" i="5" a="1"/>
  <c r="AY192" i="5"/>
  <c r="AZ192" i="5" a="1"/>
  <c r="AZ192" i="5" s="1"/>
  <c r="AV193" i="5" a="1"/>
  <c r="AV193" i="5"/>
  <c r="AW193" i="5" a="1"/>
  <c r="AW193" i="5" s="1"/>
  <c r="AY193" i="5" a="1"/>
  <c r="AY193" i="5" s="1"/>
  <c r="AZ193" i="5" a="1"/>
  <c r="AZ193" i="5" s="1"/>
  <c r="AV194" i="5" a="1"/>
  <c r="AV194" i="5" s="1"/>
  <c r="AW194" i="5" a="1"/>
  <c r="AW194" i="5" s="1"/>
  <c r="AY194" i="5" a="1"/>
  <c r="AY194" i="5" s="1"/>
  <c r="AZ194" i="5" a="1"/>
  <c r="AZ194" i="5"/>
  <c r="AV195" i="5" a="1"/>
  <c r="AV195" i="5" s="1"/>
  <c r="AW195" i="5" a="1"/>
  <c r="AW195" i="5"/>
  <c r="AY195" i="5" a="1"/>
  <c r="AY195" i="5" s="1"/>
  <c r="AZ195" i="5" a="1"/>
  <c r="AZ195" i="5" s="1"/>
  <c r="AV196" i="5" a="1"/>
  <c r="AV196" i="5" s="1"/>
  <c r="AW196" i="5" a="1"/>
  <c r="AW196" i="5" s="1"/>
  <c r="AY196" i="5" a="1"/>
  <c r="AY196" i="5" s="1"/>
  <c r="AZ196" i="5" a="1"/>
  <c r="AZ196" i="5" s="1"/>
  <c r="AV197" i="5" a="1"/>
  <c r="AV197" i="5"/>
  <c r="AW197" i="5" a="1"/>
  <c r="AW197" i="5" s="1"/>
  <c r="AY197" i="5" a="1"/>
  <c r="AY197" i="5"/>
  <c r="AZ197" i="5" a="1"/>
  <c r="AZ197" i="5" s="1"/>
  <c r="AV198" i="5" a="1"/>
  <c r="AV198" i="5" s="1"/>
  <c r="AW198" i="5" a="1"/>
  <c r="AW198" i="5" s="1"/>
  <c r="AY198" i="5" a="1"/>
  <c r="AY198" i="5" s="1"/>
  <c r="AZ198" i="5" a="1"/>
  <c r="AZ198" i="5" s="1"/>
  <c r="AV199" i="5" a="1"/>
  <c r="AV199" i="5" s="1"/>
  <c r="AW199" i="5" a="1"/>
  <c r="AW199" i="5"/>
  <c r="AY199" i="5" a="1"/>
  <c r="AY199" i="5" s="1"/>
  <c r="AZ199" i="5" a="1"/>
  <c r="AZ199" i="5"/>
  <c r="AV200" i="5" a="1"/>
  <c r="AV200" i="5" s="1"/>
  <c r="AW200" i="5" a="1"/>
  <c r="AW200" i="5" s="1"/>
  <c r="AY200" i="5" a="1"/>
  <c r="AY200" i="5" s="1"/>
  <c r="AZ200" i="5" a="1"/>
  <c r="AZ200" i="5" s="1"/>
  <c r="AV201" i="5" a="1"/>
  <c r="AV201" i="5" s="1"/>
  <c r="AW201" i="5" a="1"/>
  <c r="AW201" i="5" s="1"/>
  <c r="AY201" i="5" a="1"/>
  <c r="AY201" i="5"/>
  <c r="AZ201" i="5" a="1"/>
  <c r="AZ201" i="5" s="1"/>
  <c r="AV202" i="5" a="1"/>
  <c r="AV202" i="5"/>
  <c r="AW202" i="5" a="1"/>
  <c r="AW202" i="5" s="1"/>
  <c r="AY202" i="5" a="1"/>
  <c r="AY202" i="5" s="1"/>
  <c r="AZ202" i="5" a="1"/>
  <c r="AZ202" i="5" s="1"/>
  <c r="AV203" i="5" a="1"/>
  <c r="AV203" i="5" s="1"/>
  <c r="AW203" i="5" a="1"/>
  <c r="AW203" i="5" s="1"/>
  <c r="AY203" i="5" a="1"/>
  <c r="AY203" i="5" s="1"/>
  <c r="AZ203" i="5" a="1"/>
  <c r="AZ203" i="5"/>
  <c r="AV204" i="5" a="1"/>
  <c r="AV204" i="5" s="1"/>
  <c r="AW204" i="5" a="1"/>
  <c r="AW204" i="5" s="1"/>
  <c r="AY204" i="5" a="1"/>
  <c r="AY204" i="5" s="1"/>
  <c r="AZ204" i="5" a="1"/>
  <c r="AZ204" i="5" s="1"/>
  <c r="AV205" i="5" a="1"/>
  <c r="AV205" i="5"/>
  <c r="AW205" i="5" a="1"/>
  <c r="AW205" i="5" s="1"/>
  <c r="AY205" i="5" a="1"/>
  <c r="AY205" i="5" s="1"/>
  <c r="AZ205" i="5" a="1"/>
  <c r="AZ205" i="5" s="1"/>
  <c r="AV206" i="5" a="1"/>
  <c r="AV206" i="5" s="1"/>
  <c r="AW206" i="5" a="1"/>
  <c r="AW206" i="5" s="1"/>
  <c r="AY206" i="5" a="1"/>
  <c r="AY206" i="5"/>
  <c r="AZ206" i="5" a="1"/>
  <c r="AZ206" i="5"/>
  <c r="AV207" i="5" a="1"/>
  <c r="AV207" i="5" s="1"/>
  <c r="AW207" i="5" a="1"/>
  <c r="AW207" i="5" s="1"/>
  <c r="AY207" i="5" a="1"/>
  <c r="AY207" i="5" s="1"/>
  <c r="AZ207" i="5" a="1"/>
  <c r="AZ207" i="5" s="1"/>
  <c r="AV208" i="5" a="1"/>
  <c r="AV208" i="5"/>
  <c r="AW208" i="5" a="1"/>
  <c r="AW208" i="5" s="1"/>
  <c r="AY208" i="5" a="1"/>
  <c r="AY208" i="5" s="1"/>
  <c r="AZ208" i="5" a="1"/>
  <c r="AZ208" i="5" s="1"/>
  <c r="AV209" i="5" a="1"/>
  <c r="AV209" i="5" s="1"/>
  <c r="AW209" i="5" a="1"/>
  <c r="AW209" i="5" s="1"/>
  <c r="AY209" i="5" a="1"/>
  <c r="AY209" i="5"/>
  <c r="AZ209" i="5" a="1"/>
  <c r="AZ209" i="5" s="1"/>
  <c r="AV210" i="5" a="1"/>
  <c r="AV210" i="5" s="1"/>
  <c r="AW210" i="5" a="1"/>
  <c r="AW210" i="5" s="1"/>
  <c r="AY210" i="5" a="1"/>
  <c r="AY210" i="5"/>
  <c r="AZ210" i="5" a="1"/>
  <c r="AZ210" i="5" s="1"/>
  <c r="AV211" i="5" a="1"/>
  <c r="AV211" i="5" s="1"/>
  <c r="AW211" i="5" a="1"/>
  <c r="AW211" i="5"/>
  <c r="AY211" i="5" a="1"/>
  <c r="AY211" i="5" s="1"/>
  <c r="AZ211" i="5" a="1"/>
  <c r="AZ211" i="5" s="1"/>
  <c r="AV212" i="5" a="1"/>
  <c r="AV212" i="5" s="1"/>
  <c r="AW212" i="5" a="1"/>
  <c r="AW212" i="5" s="1"/>
  <c r="AY212" i="5" a="1"/>
  <c r="AY212" i="5"/>
  <c r="AZ212" i="5" a="1"/>
  <c r="AZ212" i="5" s="1"/>
  <c r="AV213" i="5" a="1"/>
  <c r="AV213" i="5" s="1"/>
  <c r="AW213" i="5" a="1"/>
  <c r="AW213" i="5" s="1"/>
  <c r="AY213" i="5" a="1"/>
  <c r="AY213" i="5" s="1"/>
  <c r="AZ213" i="5" a="1"/>
  <c r="AZ213" i="5" s="1"/>
  <c r="AV214" i="5" a="1"/>
  <c r="AV214" i="5"/>
  <c r="AW214" i="5" a="1"/>
  <c r="AW214" i="5" s="1"/>
  <c r="AY214" i="5" a="1"/>
  <c r="AY214" i="5" s="1"/>
  <c r="AZ214" i="5" a="1"/>
  <c r="AZ214" i="5" s="1"/>
  <c r="AV215" i="5" a="1"/>
  <c r="AV215" i="5"/>
  <c r="AW215" i="5" a="1"/>
  <c r="AW215" i="5" s="1"/>
  <c r="AY215" i="5" a="1"/>
  <c r="AY215" i="5" s="1"/>
  <c r="AZ215" i="5" a="1"/>
  <c r="AZ215" i="5"/>
  <c r="AV216" i="5" a="1"/>
  <c r="AV216" i="5" s="1"/>
  <c r="AW216" i="5" a="1"/>
  <c r="AW216" i="5" s="1"/>
  <c r="AY216" i="5" a="1"/>
  <c r="AY216" i="5" s="1"/>
  <c r="AZ216" i="5" a="1"/>
  <c r="AZ216" i="5" s="1"/>
  <c r="AV217" i="5" a="1"/>
  <c r="AV217" i="5"/>
  <c r="AW217" i="5" a="1"/>
  <c r="AW217" i="5" s="1"/>
  <c r="AY217" i="5" a="1"/>
  <c r="AY217" i="5" s="1"/>
  <c r="AZ217" i="5" a="1"/>
  <c r="AZ217" i="5" s="1"/>
  <c r="AV218" i="5" a="1"/>
  <c r="AV218" i="5" s="1"/>
  <c r="AW218" i="5" a="1"/>
  <c r="AW218" i="5" s="1"/>
  <c r="AY218" i="5" a="1"/>
  <c r="AY218" i="5"/>
  <c r="AZ218" i="5" a="1"/>
  <c r="AZ218" i="5" s="1"/>
  <c r="AV219" i="5" a="1"/>
  <c r="AV219" i="5" s="1"/>
  <c r="AW219" i="5" a="1"/>
  <c r="AW219" i="5" s="1"/>
  <c r="AY219" i="5" a="1"/>
  <c r="AY219" i="5"/>
  <c r="AZ219" i="5" a="1"/>
  <c r="AZ219" i="5" s="1"/>
  <c r="AV220" i="5" a="1"/>
  <c r="AV220" i="5" s="1"/>
  <c r="AW220" i="5" a="1"/>
  <c r="AW220" i="5"/>
  <c r="AY220" i="5" a="1"/>
  <c r="AY220" i="5"/>
  <c r="AZ220" i="5" a="1"/>
  <c r="AZ220" i="5" s="1"/>
  <c r="AV221" i="5" a="1"/>
  <c r="AV221" i="5"/>
  <c r="AW221" i="5" a="1"/>
  <c r="AW221" i="5" s="1"/>
  <c r="AY221" i="5" a="1"/>
  <c r="AY221" i="5" s="1"/>
  <c r="AZ221" i="5" a="1"/>
  <c r="AZ221" i="5"/>
  <c r="AV222" i="5" a="1"/>
  <c r="AV222" i="5"/>
  <c r="AW222" i="5" a="1"/>
  <c r="AW222" i="5" s="1"/>
  <c r="AY222" i="5" a="1"/>
  <c r="AY222" i="5"/>
  <c r="AZ222" i="5" a="1"/>
  <c r="AZ222" i="5"/>
  <c r="AV223" i="5" a="1"/>
  <c r="AV223" i="5" s="1"/>
  <c r="AW223" i="5" a="1"/>
  <c r="AW223" i="5"/>
  <c r="AY223" i="5" a="1"/>
  <c r="AY223" i="5" s="1"/>
  <c r="AZ223" i="5" a="1"/>
  <c r="AZ223" i="5" s="1"/>
  <c r="AV224" i="5" a="1"/>
  <c r="AV224" i="5"/>
  <c r="AW224" i="5" a="1"/>
  <c r="AW224" i="5"/>
  <c r="AY224" i="5" a="1"/>
  <c r="AY224" i="5" s="1"/>
  <c r="AZ224" i="5" a="1"/>
  <c r="AZ224" i="5"/>
  <c r="AV225" i="5" a="1"/>
  <c r="AV225" i="5"/>
  <c r="AW225" i="5" a="1"/>
  <c r="AW225" i="5" s="1"/>
  <c r="AY225" i="5" a="1"/>
  <c r="AY225" i="5"/>
  <c r="AZ225" i="5" a="1"/>
  <c r="AZ225" i="5" s="1"/>
  <c r="AV226" i="5" a="1"/>
  <c r="AV226" i="5" s="1"/>
  <c r="AW226" i="5" a="1"/>
  <c r="AW226" i="5"/>
  <c r="AY226" i="5" a="1"/>
  <c r="AY226" i="5"/>
  <c r="AZ226" i="5" a="1"/>
  <c r="AZ226" i="5" s="1"/>
  <c r="AV227" i="5" a="1"/>
  <c r="AV227" i="5"/>
  <c r="AW227" i="5" a="1"/>
  <c r="AW227" i="5"/>
  <c r="AY227" i="5" a="1"/>
  <c r="AY227" i="5" s="1"/>
  <c r="AZ227" i="5" a="1"/>
  <c r="AZ227" i="5"/>
  <c r="AV228" i="5" a="1"/>
  <c r="AV228" i="5" s="1"/>
  <c r="AW228" i="5" a="1"/>
  <c r="AW228" i="5" s="1"/>
  <c r="AY228" i="5" a="1"/>
  <c r="AY228" i="5"/>
  <c r="AZ228" i="5" a="1"/>
  <c r="AZ228" i="5"/>
  <c r="AV229" i="5" a="1"/>
  <c r="AV229" i="5" s="1"/>
  <c r="AW229" i="5" a="1"/>
  <c r="AW229" i="5"/>
  <c r="AY229" i="5" a="1"/>
  <c r="AY229" i="5"/>
  <c r="AZ229" i="5" a="1"/>
  <c r="AZ229" i="5" s="1"/>
  <c r="AV230" i="5" a="1"/>
  <c r="AV230" i="5"/>
  <c r="AW230" i="5" a="1"/>
  <c r="AW230" i="5" s="1"/>
  <c r="AY230" i="5" a="1"/>
  <c r="AY230" i="5" s="1"/>
  <c r="AZ230" i="5" a="1"/>
  <c r="AZ230" i="5"/>
  <c r="AV231" i="5" a="1"/>
  <c r="AV231" i="5"/>
  <c r="AW231" i="5" a="1"/>
  <c r="AW231" i="5" s="1"/>
  <c r="AY231" i="5" a="1"/>
  <c r="AY231" i="5"/>
  <c r="AZ231" i="5" a="1"/>
  <c r="AZ231" i="5"/>
  <c r="AV232" i="5" a="1"/>
  <c r="AV232" i="5" s="1"/>
  <c r="AW232" i="5" a="1"/>
  <c r="AW232" i="5"/>
  <c r="AY232" i="5" a="1"/>
  <c r="AY232" i="5" s="1"/>
  <c r="AZ232" i="5" a="1"/>
  <c r="AZ232" i="5" s="1"/>
  <c r="AV233" i="5" a="1"/>
  <c r="AV233" i="5"/>
  <c r="AW233" i="5" a="1"/>
  <c r="AW233" i="5"/>
  <c r="AY233" i="5" a="1"/>
  <c r="AY233" i="5" s="1"/>
  <c r="AZ233" i="5" a="1"/>
  <c r="AZ233" i="5"/>
  <c r="AV234" i="5" a="1"/>
  <c r="AV234" i="5"/>
  <c r="AW234" i="5" a="1"/>
  <c r="AW234" i="5" s="1"/>
  <c r="AY234" i="5" a="1"/>
  <c r="AY234" i="5"/>
  <c r="AZ234" i="5" a="1"/>
  <c r="AZ234" i="5" s="1"/>
  <c r="AV235" i="5" a="1"/>
  <c r="AV235" i="5" s="1"/>
  <c r="AW235" i="5" a="1"/>
  <c r="AW235" i="5"/>
  <c r="AY235" i="5" a="1"/>
  <c r="AY235" i="5"/>
  <c r="AZ235" i="5" a="1"/>
  <c r="AZ235" i="5" s="1"/>
  <c r="AV236" i="5" a="1"/>
  <c r="AV236" i="5"/>
  <c r="AW236" i="5" a="1"/>
  <c r="AW236" i="5"/>
  <c r="AY236" i="5" a="1"/>
  <c r="AY236" i="5" s="1"/>
  <c r="AZ236" i="5" a="1"/>
  <c r="AZ236" i="5"/>
  <c r="AV237" i="5" a="1"/>
  <c r="AV237" i="5" s="1"/>
  <c r="AW237" i="5" a="1"/>
  <c r="AW237" i="5" s="1"/>
  <c r="AY237" i="5" a="1"/>
  <c r="AY237" i="5"/>
  <c r="AZ237" i="5" a="1"/>
  <c r="AZ237" i="5"/>
  <c r="AV238" i="5" a="1"/>
  <c r="AV238" i="5" s="1"/>
  <c r="AW238" i="5" a="1"/>
  <c r="AW238" i="5"/>
  <c r="AY238" i="5" a="1"/>
  <c r="AY238" i="5"/>
  <c r="AZ238" i="5" a="1"/>
  <c r="AZ238" i="5" s="1"/>
  <c r="AV239" i="5" a="1"/>
  <c r="AV239" i="5"/>
  <c r="AW239" i="5" a="1"/>
  <c r="AW239" i="5" s="1"/>
  <c r="AY239" i="5" a="1"/>
  <c r="AY239" i="5" s="1"/>
  <c r="AZ239" i="5" a="1"/>
  <c r="AZ239" i="5"/>
  <c r="AV240" i="5" a="1"/>
  <c r="AV240" i="5"/>
  <c r="AW240" i="5" a="1"/>
  <c r="AW240" i="5" s="1"/>
  <c r="AY240" i="5" a="1"/>
  <c r="AY240" i="5"/>
  <c r="AZ240" i="5" a="1"/>
  <c r="AZ240" i="5"/>
  <c r="AV241" i="5" a="1"/>
  <c r="AV241" i="5" s="1"/>
  <c r="AW241" i="5" a="1"/>
  <c r="AW241" i="5"/>
  <c r="AY241" i="5" a="1"/>
  <c r="AY241" i="5" s="1"/>
  <c r="AZ241" i="5" a="1"/>
  <c r="AZ241" i="5" s="1"/>
  <c r="AV242" i="5" a="1"/>
  <c r="AV242" i="5"/>
  <c r="AW242" i="5" a="1"/>
  <c r="AW242" i="5"/>
  <c r="AY242" i="5" a="1"/>
  <c r="AY242" i="5" s="1"/>
  <c r="AZ242" i="5" a="1"/>
  <c r="AZ242" i="5"/>
  <c r="AV243" i="5" a="1"/>
  <c r="AV243" i="5"/>
  <c r="AW243" i="5" a="1"/>
  <c r="AW243" i="5" s="1"/>
  <c r="AY243" i="5" a="1"/>
  <c r="AY243" i="5"/>
  <c r="AZ243" i="5" a="1"/>
  <c r="AZ243" i="5" s="1"/>
  <c r="AV244" i="5" a="1"/>
  <c r="AV244" i="5" s="1"/>
  <c r="AW244" i="5" a="1"/>
  <c r="AW244" i="5" s="1"/>
  <c r="AY244" i="5" a="1"/>
  <c r="AY244" i="5"/>
  <c r="AZ244" i="5" a="1"/>
  <c r="AZ244" i="5" s="1"/>
  <c r="AV245" i="5" a="1"/>
  <c r="AV245" i="5"/>
  <c r="AW245" i="5" a="1"/>
  <c r="AW245" i="5"/>
  <c r="AY245" i="5" a="1"/>
  <c r="AY245" i="5" s="1"/>
  <c r="AZ245" i="5" a="1"/>
  <c r="AZ245" i="5" s="1"/>
  <c r="AV246" i="5" a="1"/>
  <c r="AV246" i="5" s="1"/>
  <c r="AW246" i="5" a="1"/>
  <c r="AW246" i="5" s="1"/>
  <c r="AY246" i="5" a="1"/>
  <c r="AY246" i="5" s="1"/>
  <c r="AZ246" i="5" a="1"/>
  <c r="AZ246" i="5"/>
  <c r="AV247" i="5" a="1"/>
  <c r="AV247" i="5" s="1"/>
  <c r="AW247" i="5" a="1"/>
  <c r="AW247" i="5"/>
  <c r="AY247" i="5" a="1"/>
  <c r="AY247" i="5" s="1"/>
  <c r="AZ247" i="5" a="1"/>
  <c r="AZ247" i="5" s="1"/>
  <c r="AV248" i="5" a="1"/>
  <c r="AV248" i="5"/>
  <c r="AW248" i="5" a="1"/>
  <c r="AW248" i="5" s="1"/>
  <c r="AY248" i="5" a="1"/>
  <c r="AY248" i="5" s="1"/>
  <c r="AZ248" i="5" a="1"/>
  <c r="AZ248" i="5" s="1"/>
  <c r="AV249" i="5" a="1"/>
  <c r="AV249" i="5"/>
  <c r="AW249" i="5" a="1"/>
  <c r="AW249" i="5" s="1"/>
  <c r="AY249" i="5" a="1"/>
  <c r="AY249" i="5"/>
  <c r="AZ249" i="5" a="1"/>
  <c r="AZ249" i="5"/>
  <c r="AV250" i="5" a="1"/>
  <c r="AV250" i="5" s="1"/>
  <c r="AW250" i="5" a="1"/>
  <c r="AW250" i="5" s="1"/>
  <c r="AY250" i="5" a="1"/>
  <c r="AY250" i="5" s="1"/>
  <c r="AZ250" i="5" a="1"/>
  <c r="AZ250" i="5" s="1"/>
  <c r="AV251" i="5" a="1"/>
  <c r="AV251" i="5" s="1"/>
  <c r="AW251" i="5" a="1"/>
  <c r="AW251" i="5"/>
  <c r="AY251" i="5" a="1"/>
  <c r="AY251" i="5" s="1"/>
  <c r="AZ251" i="5" a="1"/>
  <c r="AZ251" i="5"/>
  <c r="AV252" i="5" a="1"/>
  <c r="AV252" i="5" s="1"/>
  <c r="AW252" i="5" a="1"/>
  <c r="AW252" i="5" s="1"/>
  <c r="AY252" i="5" a="1"/>
  <c r="AY252" i="5"/>
  <c r="AZ252" i="5" a="1"/>
  <c r="AZ252" i="5" s="1"/>
  <c r="AV253" i="5" a="1"/>
  <c r="AV253" i="5" s="1"/>
  <c r="AW253" i="5" a="1"/>
  <c r="AW253" i="5" s="1"/>
  <c r="AY253" i="5" a="1"/>
  <c r="AY253" i="5"/>
  <c r="AZ253" i="5" a="1"/>
  <c r="AZ253" i="5" s="1"/>
  <c r="AV254" i="5" a="1"/>
  <c r="AV254" i="5"/>
  <c r="AW254" i="5" a="1"/>
  <c r="AW254" i="5"/>
  <c r="AY254" i="5" a="1"/>
  <c r="AY254" i="5" s="1"/>
  <c r="AZ254" i="5" a="1"/>
  <c r="AZ254" i="5" s="1"/>
  <c r="AV255" i="5" a="1"/>
  <c r="AV255" i="5" s="1"/>
  <c r="AW255" i="5" a="1"/>
  <c r="AW255" i="5" s="1"/>
  <c r="AY255" i="5" a="1"/>
  <c r="AY255" i="5" s="1"/>
  <c r="AZ255" i="5" a="1"/>
  <c r="AZ255" i="5"/>
  <c r="AV256" i="5" a="1"/>
  <c r="AV256" i="5" s="1"/>
  <c r="AW256" i="5" a="1"/>
  <c r="AW256" i="5"/>
  <c r="AY256" i="5" a="1"/>
  <c r="AY256" i="5" s="1"/>
  <c r="AZ256" i="5" a="1"/>
  <c r="AZ256" i="5" s="1"/>
  <c r="AV257" i="5" a="1"/>
  <c r="AV257" i="5"/>
  <c r="AW257" i="5" a="1"/>
  <c r="AW257" i="5" s="1"/>
  <c r="AY257" i="5" a="1"/>
  <c r="AY257" i="5" s="1"/>
  <c r="AZ257" i="5" a="1"/>
  <c r="AZ257" i="5" s="1"/>
  <c r="AV258" i="5" a="1"/>
  <c r="AV258" i="5"/>
  <c r="AW258" i="5" a="1"/>
  <c r="AW258" i="5" s="1"/>
  <c r="AY258" i="5" a="1"/>
  <c r="AY258" i="5"/>
  <c r="AZ258" i="5" a="1"/>
  <c r="AZ258" i="5"/>
  <c r="AV259" i="5" a="1"/>
  <c r="AV259" i="5" s="1"/>
  <c r="AW259" i="5" a="1"/>
  <c r="AW259" i="5" s="1"/>
  <c r="AY259" i="5" a="1"/>
  <c r="AY259" i="5" s="1"/>
  <c r="AZ259" i="5" a="1"/>
  <c r="AZ259" i="5" s="1"/>
  <c r="AV260" i="5" a="1"/>
  <c r="AV260" i="5" s="1"/>
  <c r="AW260" i="5" a="1"/>
  <c r="AW260" i="5"/>
  <c r="AY260" i="5" a="1"/>
  <c r="AY260" i="5" s="1"/>
  <c r="AZ260" i="5" a="1"/>
  <c r="AZ260" i="5"/>
  <c r="AV261" i="5" a="1"/>
  <c r="AV261" i="5" s="1"/>
  <c r="AW261" i="5" a="1"/>
  <c r="AW261" i="5" s="1"/>
  <c r="AY261" i="5" a="1"/>
  <c r="AY261" i="5" s="1"/>
  <c r="AZ261" i="5" a="1"/>
  <c r="AZ261" i="5" s="1"/>
  <c r="AV262" i="5" a="1"/>
  <c r="AV262" i="5" s="1"/>
  <c r="AW262" i="5" a="1"/>
  <c r="AW262" i="5" s="1"/>
  <c r="AY262" i="5" a="1"/>
  <c r="AY262" i="5" s="1"/>
  <c r="AZ262" i="5" a="1"/>
  <c r="AZ262" i="5" s="1"/>
  <c r="AV263" i="5" a="1"/>
  <c r="AV263" i="5"/>
  <c r="AW263" i="5" a="1"/>
  <c r="AW263" i="5"/>
  <c r="AY263" i="5" a="1"/>
  <c r="AY263" i="5" s="1"/>
  <c r="AZ263" i="5" a="1"/>
  <c r="AZ263" i="5" s="1"/>
  <c r="AV264" i="5" a="1"/>
  <c r="AV264" i="5"/>
  <c r="AW264" i="5" a="1"/>
  <c r="AW264" i="5" s="1"/>
  <c r="AY264" i="5" a="1"/>
  <c r="AY264" i="5" s="1"/>
  <c r="AZ264" i="5" a="1"/>
  <c r="AZ264" i="5"/>
  <c r="AV265" i="5" a="1"/>
  <c r="AV265" i="5" s="1"/>
  <c r="AW265" i="5" a="1"/>
  <c r="AW265" i="5" s="1"/>
  <c r="AY265" i="5" a="1"/>
  <c r="AY265" i="5" s="1"/>
  <c r="AZ265" i="5" a="1"/>
  <c r="AZ265" i="5" s="1"/>
  <c r="AV266" i="5" a="1"/>
  <c r="AV266" i="5" s="1"/>
  <c r="AW266" i="5" a="1"/>
  <c r="AW266" i="5" s="1"/>
  <c r="AY266" i="5" a="1"/>
  <c r="AY266" i="5" s="1"/>
  <c r="AZ266" i="5" a="1"/>
  <c r="AZ266" i="5" s="1"/>
  <c r="AV267" i="5" a="1"/>
  <c r="AV267" i="5" s="1"/>
  <c r="AW267" i="5" a="1"/>
  <c r="AW267" i="5" s="1"/>
  <c r="AY267" i="5" a="1"/>
  <c r="AY267" i="5"/>
  <c r="AZ267" i="5" a="1"/>
  <c r="AZ267" i="5"/>
  <c r="AV268" i="5" a="1"/>
  <c r="AV268" i="5" s="1"/>
  <c r="AW268" i="5" a="1"/>
  <c r="AW268" i="5" s="1"/>
  <c r="AY268" i="5" a="1"/>
  <c r="AY268" i="5"/>
  <c r="AZ268" i="5" a="1"/>
  <c r="AZ268" i="5" s="1"/>
  <c r="AV269" i="5" a="1"/>
  <c r="AV269" i="5" s="1"/>
  <c r="AW269" i="5" a="1"/>
  <c r="AW269" i="5"/>
  <c r="AY269" i="5" a="1"/>
  <c r="AY269" i="5" s="1"/>
  <c r="AZ269" i="5" a="1"/>
  <c r="AZ269" i="5" s="1"/>
  <c r="AV270" i="5" a="1"/>
  <c r="AV270" i="5" s="1"/>
  <c r="AW270" i="5" a="1"/>
  <c r="AW270" i="5" s="1"/>
  <c r="AY270" i="5" a="1"/>
  <c r="AY270" i="5" s="1"/>
  <c r="AZ270" i="5" a="1"/>
  <c r="AZ270" i="5" s="1"/>
  <c r="AV271" i="5" a="1"/>
  <c r="AV271" i="5" s="1"/>
  <c r="AW271" i="5" a="1"/>
  <c r="AW271" i="5" s="1"/>
  <c r="AY271" i="5" a="1"/>
  <c r="AY271" i="5" s="1"/>
  <c r="AZ271" i="5" a="1"/>
  <c r="AZ271" i="5" s="1"/>
  <c r="AV272" i="5" a="1"/>
  <c r="AV272" i="5"/>
  <c r="AW272" i="5" a="1"/>
  <c r="AW272" i="5"/>
  <c r="AY272" i="5" a="1"/>
  <c r="AY272" i="5" s="1"/>
  <c r="AZ272" i="5" a="1"/>
  <c r="AZ272" i="5" s="1"/>
  <c r="AV273" i="5" a="1"/>
  <c r="AV273" i="5"/>
  <c r="AW273" i="5" a="1"/>
  <c r="AW273" i="5" s="1"/>
  <c r="AY273" i="5" a="1"/>
  <c r="AY273" i="5" s="1"/>
  <c r="AZ273" i="5" a="1"/>
  <c r="AZ273" i="5"/>
  <c r="AV274" i="5" a="1"/>
  <c r="AV274" i="5" s="1"/>
  <c r="AW274" i="5" a="1"/>
  <c r="AW274" i="5"/>
  <c r="AY274" i="5" a="1"/>
  <c r="AY274" i="5" s="1"/>
  <c r="AZ274" i="5" a="1"/>
  <c r="AZ274" i="5" s="1"/>
  <c r="AV275" i="5" a="1"/>
  <c r="AV275" i="5"/>
  <c r="AW275" i="5" a="1"/>
  <c r="AW275" i="5"/>
  <c r="AY275" i="5" a="1"/>
  <c r="AY275" i="5" s="1"/>
  <c r="AZ275" i="5" a="1"/>
  <c r="AZ275" i="5" s="1"/>
  <c r="AV276" i="5" a="1"/>
  <c r="AV276" i="5" s="1"/>
  <c r="AW276" i="5" a="1"/>
  <c r="AW276" i="5" s="1"/>
  <c r="AY276" i="5" a="1"/>
  <c r="AY276" i="5"/>
  <c r="AZ276" i="5" a="1"/>
  <c r="AZ276" i="5"/>
  <c r="AV277" i="5" a="1"/>
  <c r="AV277" i="5" s="1"/>
  <c r="AW277" i="5" a="1"/>
  <c r="AW277" i="5" s="1"/>
  <c r="AY277" i="5" a="1"/>
  <c r="AY277" i="5"/>
  <c r="AZ277" i="5" a="1"/>
  <c r="AZ277" i="5"/>
  <c r="AV278" i="5" a="1"/>
  <c r="AV278" i="5" s="1"/>
  <c r="AW278" i="5" a="1"/>
  <c r="AW278" i="5" s="1"/>
  <c r="AY278" i="5" a="1"/>
  <c r="AY278" i="5" s="1"/>
  <c r="AZ278" i="5" a="1"/>
  <c r="AZ278" i="5" s="1"/>
  <c r="AV279" i="5" a="1"/>
  <c r="AV279" i="5"/>
  <c r="AW279" i="5" a="1"/>
  <c r="AW279" i="5"/>
  <c r="AY279" i="5" a="1"/>
  <c r="AY279" i="5" s="1"/>
  <c r="AZ279" i="5" a="1"/>
  <c r="AZ279" i="5" s="1"/>
  <c r="AV280" i="5" a="1"/>
  <c r="AV280" i="5" s="1"/>
  <c r="AW280" i="5" a="1"/>
  <c r="AW280" i="5" s="1"/>
  <c r="AY280" i="5" a="1"/>
  <c r="AY280" i="5"/>
  <c r="AZ280" i="5" a="1"/>
  <c r="AZ280" i="5"/>
  <c r="AV281" i="5" a="1"/>
  <c r="AV281" i="5" s="1"/>
  <c r="AW281" i="5" a="1"/>
  <c r="AW281" i="5" s="1"/>
  <c r="AY281" i="5" a="1"/>
  <c r="AY281" i="5" s="1"/>
  <c r="AZ281" i="5" a="1"/>
  <c r="AZ281" i="5" s="1"/>
  <c r="AV282" i="5" a="1"/>
  <c r="AV282" i="5"/>
  <c r="AW282" i="5" a="1"/>
  <c r="AW282" i="5"/>
  <c r="AY282" i="5" a="1"/>
  <c r="AY282" i="5" s="1"/>
  <c r="AZ282" i="5" a="1"/>
  <c r="AZ282" i="5" s="1"/>
  <c r="AV283" i="5" a="1"/>
  <c r="AV283" i="5" s="1"/>
  <c r="AW283" i="5" a="1"/>
  <c r="AW283" i="5" s="1"/>
  <c r="AY283" i="5" a="1"/>
  <c r="AY283" i="5"/>
  <c r="AZ283" i="5" a="1"/>
  <c r="AZ283" i="5"/>
  <c r="AV284" i="5" a="1"/>
  <c r="AV284" i="5" s="1"/>
  <c r="AW284" i="5" a="1"/>
  <c r="AW284" i="5" s="1"/>
  <c r="AY284" i="5" a="1"/>
  <c r="AY284" i="5" s="1"/>
  <c r="AZ284" i="5" a="1"/>
  <c r="AZ284" i="5" s="1"/>
  <c r="AV285" i="5" a="1"/>
  <c r="AV285" i="5"/>
  <c r="AW285" i="5" a="1"/>
  <c r="AW285" i="5"/>
  <c r="AY285" i="5" a="1"/>
  <c r="AY285" i="5" s="1"/>
  <c r="AZ285" i="5" a="1"/>
  <c r="AZ285" i="5" s="1"/>
  <c r="AV286" i="5" a="1"/>
  <c r="AV286" i="5" s="1"/>
  <c r="AW286" i="5" a="1"/>
  <c r="AW286" i="5" s="1"/>
  <c r="AY286" i="5" a="1"/>
  <c r="AY286" i="5"/>
  <c r="AZ286" i="5" a="1"/>
  <c r="AZ286" i="5"/>
  <c r="AV287" i="5" a="1"/>
  <c r="AV287" i="5" s="1"/>
  <c r="AW287" i="5" a="1"/>
  <c r="AW287" i="5" s="1"/>
  <c r="AY287" i="5" a="1"/>
  <c r="AY287" i="5" s="1"/>
  <c r="AZ287" i="5" a="1"/>
  <c r="AZ287" i="5" s="1"/>
  <c r="AV288" i="5" a="1"/>
  <c r="AV288" i="5"/>
  <c r="AW288" i="5" a="1"/>
  <c r="AW288" i="5"/>
  <c r="AY288" i="5" a="1"/>
  <c r="AY288" i="5" s="1"/>
  <c r="AZ288" i="5" a="1"/>
  <c r="AZ288" i="5" s="1"/>
  <c r="AV289" i="5" a="1"/>
  <c r="AV289" i="5" s="1"/>
  <c r="AW289" i="5" a="1"/>
  <c r="AW289" i="5" s="1"/>
  <c r="AY289" i="5" a="1"/>
  <c r="AY289" i="5"/>
  <c r="AZ289" i="5" a="1"/>
  <c r="AZ289" i="5"/>
  <c r="AV290" i="5" a="1"/>
  <c r="AV290" i="5" s="1"/>
  <c r="AW290" i="5" a="1"/>
  <c r="AW290" i="5" s="1"/>
  <c r="AY290" i="5" a="1"/>
  <c r="AY290" i="5" s="1"/>
  <c r="AZ290" i="5" a="1"/>
  <c r="AZ290" i="5" s="1"/>
  <c r="AV291" i="5" a="1"/>
  <c r="AV291" i="5"/>
  <c r="AW291" i="5" a="1"/>
  <c r="AW291" i="5"/>
  <c r="AY291" i="5" a="1"/>
  <c r="AY291" i="5" s="1"/>
  <c r="AZ291" i="5" a="1"/>
  <c r="AZ291" i="5" s="1"/>
  <c r="AV292" i="5" a="1"/>
  <c r="AV292" i="5" s="1"/>
  <c r="AW292" i="5" a="1"/>
  <c r="AW292" i="5" s="1"/>
  <c r="AY292" i="5" a="1"/>
  <c r="AY292" i="5"/>
  <c r="AZ292" i="5" a="1"/>
  <c r="AZ292" i="5"/>
  <c r="AV293" i="5" a="1"/>
  <c r="AV293" i="5" s="1"/>
  <c r="AW293" i="5" a="1"/>
  <c r="AW293" i="5" s="1"/>
  <c r="AY293" i="5" a="1"/>
  <c r="AY293" i="5" s="1"/>
  <c r="AZ293" i="5" a="1"/>
  <c r="AZ293" i="5" s="1"/>
  <c r="AV294" i="5" a="1"/>
  <c r="AV294" i="5"/>
  <c r="AW294" i="5" a="1"/>
  <c r="AW294" i="5"/>
  <c r="AY294" i="5" a="1"/>
  <c r="AY294" i="5" s="1"/>
  <c r="AZ294" i="5" a="1"/>
  <c r="AZ294" i="5" s="1"/>
  <c r="AV295" i="5" a="1"/>
  <c r="AV295" i="5" s="1"/>
  <c r="AW295" i="5" a="1"/>
  <c r="AW295" i="5" s="1"/>
  <c r="AY295" i="5" a="1"/>
  <c r="AY295" i="5"/>
  <c r="AZ295" i="5" a="1"/>
  <c r="AZ295" i="5"/>
  <c r="AV296" i="5" a="1"/>
  <c r="AV296" i="5" s="1"/>
  <c r="AW296" i="5" a="1"/>
  <c r="AW296" i="5" s="1"/>
  <c r="AY296" i="5" a="1"/>
  <c r="AY296" i="5" s="1"/>
  <c r="AZ296" i="5" a="1"/>
  <c r="AZ296" i="5" s="1"/>
  <c r="AV297" i="5" a="1"/>
  <c r="AV297" i="5"/>
  <c r="AW297" i="5" a="1"/>
  <c r="AW297" i="5"/>
  <c r="AY297" i="5" a="1"/>
  <c r="AY297" i="5" s="1"/>
  <c r="AZ297" i="5" a="1"/>
  <c r="AZ297" i="5" s="1"/>
  <c r="AV298" i="5" a="1"/>
  <c r="AV298" i="5" s="1"/>
  <c r="AW298" i="5" a="1"/>
  <c r="AW298" i="5" s="1"/>
  <c r="AY298" i="5" a="1"/>
  <c r="AY298" i="5"/>
  <c r="AZ298" i="5" a="1"/>
  <c r="AZ298" i="5"/>
  <c r="AV299" i="5" a="1"/>
  <c r="AV299" i="5" s="1"/>
  <c r="AW299" i="5" a="1"/>
  <c r="AW299" i="5" s="1"/>
  <c r="AY299" i="5" a="1"/>
  <c r="AY299" i="5" s="1"/>
  <c r="AZ299" i="5" a="1"/>
  <c r="AZ299" i="5" s="1"/>
  <c r="AV300" i="5" a="1"/>
  <c r="AV300" i="5"/>
  <c r="AW300" i="5" a="1"/>
  <c r="AW300" i="5"/>
  <c r="AY300" i="5" a="1"/>
  <c r="AY300" i="5" s="1"/>
  <c r="AZ300" i="5" a="1"/>
  <c r="AZ300" i="5" s="1"/>
  <c r="AV301" i="5" a="1"/>
  <c r="AV301" i="5" s="1"/>
  <c r="AW301" i="5" a="1"/>
  <c r="AW301" i="5" s="1"/>
  <c r="AY301" i="5" a="1"/>
  <c r="AY301" i="5"/>
  <c r="AZ301" i="5" a="1"/>
  <c r="AZ301" i="5"/>
  <c r="AV302" i="5" a="1"/>
  <c r="AV302" i="5" s="1"/>
  <c r="AW302" i="5" a="1"/>
  <c r="AW302" i="5" s="1"/>
  <c r="AY302" i="5" a="1"/>
  <c r="AY302" i="5" s="1"/>
  <c r="AZ302" i="5" a="1"/>
  <c r="AZ302" i="5" s="1"/>
  <c r="AV303" i="5" a="1"/>
  <c r="AV303" i="5"/>
  <c r="AW303" i="5" a="1"/>
  <c r="AW303" i="5"/>
  <c r="AY303" i="5" a="1"/>
  <c r="AY303" i="5" s="1"/>
  <c r="AZ303" i="5" a="1"/>
  <c r="AZ303" i="5" s="1"/>
  <c r="AV304" i="5" a="1"/>
  <c r="AV304" i="5" s="1"/>
  <c r="AW304" i="5" a="1"/>
  <c r="AW304" i="5" s="1"/>
  <c r="AY304" i="5" a="1"/>
  <c r="AY304" i="5"/>
  <c r="AZ304" i="5" a="1"/>
  <c r="AZ304" i="5"/>
  <c r="AV305" i="5" a="1"/>
  <c r="AV305" i="5" s="1"/>
  <c r="AW305" i="5" a="1"/>
  <c r="AW305" i="5" s="1"/>
  <c r="AY305" i="5" a="1"/>
  <c r="AY305" i="5" s="1"/>
  <c r="AZ305" i="5" a="1"/>
  <c r="AZ305" i="5" s="1"/>
  <c r="AV306" i="5" a="1"/>
  <c r="AV306" i="5"/>
  <c r="AW306" i="5" a="1"/>
  <c r="AW306" i="5"/>
  <c r="AY306" i="5" a="1"/>
  <c r="AY306" i="5" s="1"/>
  <c r="AZ306" i="5" a="1"/>
  <c r="AZ306" i="5" s="1"/>
  <c r="AV307" i="5" a="1"/>
  <c r="AV307" i="5" s="1"/>
  <c r="AW307" i="5" a="1"/>
  <c r="AW307" i="5" s="1"/>
  <c r="AY307" i="5" a="1"/>
  <c r="AY307" i="5"/>
  <c r="AZ307" i="5" a="1"/>
  <c r="AZ307" i="5"/>
  <c r="AV308" i="5" a="1"/>
  <c r="AV308" i="5" s="1"/>
  <c r="AW308" i="5" a="1"/>
  <c r="AW308" i="5" s="1"/>
  <c r="AY308" i="5" a="1"/>
  <c r="AY308" i="5" s="1"/>
  <c r="AZ308" i="5" a="1"/>
  <c r="AZ308" i="5" s="1"/>
  <c r="AV309" i="5" a="1"/>
  <c r="AV309" i="5"/>
  <c r="AW309" i="5" a="1"/>
  <c r="AW309" i="5"/>
  <c r="AY309" i="5" a="1"/>
  <c r="AY309" i="5" s="1"/>
  <c r="AZ309" i="5" a="1"/>
  <c r="AZ309" i="5" s="1"/>
  <c r="AV310" i="5" a="1"/>
  <c r="AV310" i="5" s="1"/>
  <c r="AW310" i="5" a="1"/>
  <c r="AW310" i="5" s="1"/>
  <c r="AY310" i="5" a="1"/>
  <c r="AY310" i="5"/>
  <c r="AZ310" i="5" a="1"/>
  <c r="AZ310" i="5"/>
  <c r="AV311" i="5" a="1"/>
  <c r="AV311" i="5" s="1"/>
  <c r="AW311" i="5" a="1"/>
  <c r="AW311" i="5" s="1"/>
  <c r="AY311" i="5" a="1"/>
  <c r="AY311" i="5" s="1"/>
  <c r="AZ311" i="5" a="1"/>
  <c r="AZ311" i="5" s="1"/>
  <c r="AV312" i="5" a="1"/>
  <c r="AV312" i="5"/>
  <c r="AW312" i="5" a="1"/>
  <c r="AW312" i="5"/>
  <c r="AY312" i="5" a="1"/>
  <c r="AY312" i="5" s="1"/>
  <c r="AZ312" i="5" a="1"/>
  <c r="AZ312" i="5" s="1"/>
  <c r="AV313" i="5" a="1"/>
  <c r="AV313" i="5" s="1"/>
  <c r="AW313" i="5" a="1"/>
  <c r="AW313" i="5" s="1"/>
  <c r="AY313" i="5" a="1"/>
  <c r="AY313" i="5"/>
  <c r="AZ313" i="5" a="1"/>
  <c r="AZ313" i="5"/>
  <c r="AV314" i="5" a="1"/>
  <c r="AV314" i="5" s="1"/>
  <c r="AW314" i="5" a="1"/>
  <c r="AW314" i="5" s="1"/>
  <c r="AY314" i="5" a="1"/>
  <c r="AY314" i="5" s="1"/>
  <c r="AZ314" i="5" a="1"/>
  <c r="AZ314" i="5" s="1"/>
  <c r="AV315" i="5" a="1"/>
  <c r="AV315" i="5"/>
  <c r="AW315" i="5" a="1"/>
  <c r="AW315" i="5"/>
  <c r="AY315" i="5" a="1"/>
  <c r="AY315" i="5" s="1"/>
  <c r="AZ315" i="5" a="1"/>
  <c r="AZ315" i="5" s="1"/>
  <c r="AV316" i="5" a="1"/>
  <c r="AV316" i="5" s="1"/>
  <c r="AW316" i="5" a="1"/>
  <c r="AW316" i="5" s="1"/>
  <c r="AY316" i="5" a="1"/>
  <c r="AY316" i="5"/>
  <c r="AZ316" i="5" a="1"/>
  <c r="AZ316" i="5"/>
  <c r="AV317" i="5" a="1"/>
  <c r="AV317" i="5" s="1"/>
  <c r="AW317" i="5" a="1"/>
  <c r="AW317" i="5" s="1"/>
  <c r="AY317" i="5" a="1"/>
  <c r="AY317" i="5" s="1"/>
  <c r="AZ317" i="5" a="1"/>
  <c r="AZ317" i="5" s="1"/>
  <c r="AV318" i="5" a="1"/>
  <c r="AV318" i="5"/>
  <c r="AW318" i="5" a="1"/>
  <c r="AW318" i="5"/>
  <c r="AY318" i="5" a="1"/>
  <c r="AY318" i="5" s="1"/>
  <c r="AZ318" i="5" a="1"/>
  <c r="AZ318" i="5" s="1"/>
  <c r="AV319" i="5" a="1"/>
  <c r="AV319" i="5" s="1"/>
  <c r="AW319" i="5" a="1"/>
  <c r="AW319" i="5" s="1"/>
  <c r="AY319" i="5" a="1"/>
  <c r="AY319" i="5"/>
  <c r="AZ319" i="5" a="1"/>
  <c r="AZ319" i="5"/>
  <c r="AV320" i="5" a="1"/>
  <c r="AV320" i="5" s="1"/>
  <c r="AW320" i="5" a="1"/>
  <c r="AW320" i="5" s="1"/>
  <c r="AY320" i="5" a="1"/>
  <c r="AY320" i="5" s="1"/>
  <c r="AZ320" i="5" a="1"/>
  <c r="AZ320" i="5" s="1"/>
  <c r="AV321" i="5" a="1"/>
  <c r="AV321" i="5"/>
  <c r="AW321" i="5" a="1"/>
  <c r="AW321" i="5"/>
  <c r="AY321" i="5" a="1"/>
  <c r="AY321" i="5" s="1"/>
  <c r="AZ321" i="5" a="1"/>
  <c r="AZ321" i="5" s="1"/>
  <c r="AV322" i="5" a="1"/>
  <c r="AV322" i="5" s="1"/>
  <c r="AW322" i="5" a="1"/>
  <c r="AW322" i="5" s="1"/>
  <c r="AY322" i="5" a="1"/>
  <c r="AY322" i="5"/>
  <c r="AZ322" i="5" a="1"/>
  <c r="AZ322" i="5"/>
  <c r="AV323" i="5" a="1"/>
  <c r="AV323" i="5" s="1"/>
  <c r="AW323" i="5" a="1"/>
  <c r="AW323" i="5" s="1"/>
  <c r="AY323" i="5" a="1"/>
  <c r="AY323" i="5" s="1"/>
  <c r="AZ323" i="5" a="1"/>
  <c r="AZ323" i="5" s="1"/>
  <c r="AV324" i="5" a="1"/>
  <c r="AV324" i="5"/>
  <c r="AW324" i="5" a="1"/>
  <c r="AW324" i="5"/>
  <c r="AY324" i="5" a="1"/>
  <c r="AY324" i="5" s="1"/>
  <c r="AZ324" i="5" a="1"/>
  <c r="AZ324" i="5" s="1"/>
  <c r="AV325" i="5" a="1"/>
  <c r="AV325" i="5" s="1"/>
  <c r="AW325" i="5" a="1"/>
  <c r="AW325" i="5" s="1"/>
  <c r="AY325" i="5" a="1"/>
  <c r="AY325" i="5"/>
  <c r="AZ325" i="5" a="1"/>
  <c r="AZ325" i="5"/>
  <c r="AV326" i="5" a="1"/>
  <c r="AV326" i="5" s="1"/>
  <c r="AW326" i="5" a="1"/>
  <c r="AW326" i="5" s="1"/>
  <c r="AY326" i="5" a="1"/>
  <c r="AY326" i="5" s="1"/>
  <c r="AZ326" i="5" a="1"/>
  <c r="AZ326" i="5" s="1"/>
  <c r="AV327" i="5" a="1"/>
  <c r="AV327" i="5"/>
  <c r="AW327" i="5" a="1"/>
  <c r="AW327" i="5"/>
  <c r="AY327" i="5" a="1"/>
  <c r="AY327" i="5" s="1"/>
  <c r="AZ327" i="5" a="1"/>
  <c r="AZ327" i="5" s="1"/>
  <c r="AV328" i="5" a="1"/>
  <c r="AV328" i="5" s="1"/>
  <c r="AW328" i="5" a="1"/>
  <c r="AW328" i="5" s="1"/>
  <c r="AY328" i="5" a="1"/>
  <c r="AY328" i="5"/>
  <c r="AZ328" i="5" a="1"/>
  <c r="AZ328" i="5"/>
  <c r="AV329" i="5" a="1"/>
  <c r="AV329" i="5" s="1"/>
  <c r="AW329" i="5" a="1"/>
  <c r="AW329" i="5" s="1"/>
  <c r="AY329" i="5" a="1"/>
  <c r="AY329" i="5" s="1"/>
  <c r="AZ329" i="5" a="1"/>
  <c r="AZ329" i="5" s="1"/>
  <c r="AV330" i="5" a="1"/>
  <c r="AV330" i="5"/>
  <c r="AW330" i="5" a="1"/>
  <c r="AW330" i="5"/>
  <c r="AY330" i="5" a="1"/>
  <c r="AY330" i="5" s="1"/>
  <c r="AZ330" i="5" a="1"/>
  <c r="AZ330" i="5" s="1"/>
  <c r="AV331" i="5" a="1"/>
  <c r="AV331" i="5" s="1"/>
  <c r="AW331" i="5" a="1"/>
  <c r="AW331" i="5" s="1"/>
  <c r="AY331" i="5" a="1"/>
  <c r="AY331" i="5"/>
  <c r="AZ331" i="5" a="1"/>
  <c r="AZ331" i="5"/>
  <c r="AV332" i="5" a="1"/>
  <c r="AV332" i="5" s="1"/>
  <c r="AW332" i="5" a="1"/>
  <c r="AW332" i="5" s="1"/>
  <c r="AY332" i="5" a="1"/>
  <c r="AY332" i="5" s="1"/>
  <c r="AZ332" i="5" a="1"/>
  <c r="AZ332" i="5" s="1"/>
  <c r="AV333" i="5" a="1"/>
  <c r="AV333" i="5"/>
  <c r="AW333" i="5" a="1"/>
  <c r="AW333" i="5"/>
  <c r="AY333" i="5" a="1"/>
  <c r="AY333" i="5" s="1"/>
  <c r="AZ333" i="5" a="1"/>
  <c r="AZ333" i="5" s="1"/>
  <c r="AV334" i="5" a="1"/>
  <c r="AV334" i="5" s="1"/>
  <c r="AW334" i="5" a="1"/>
  <c r="AW334" i="5" s="1"/>
  <c r="AY334" i="5" a="1"/>
  <c r="AY334" i="5"/>
  <c r="AZ334" i="5" a="1"/>
  <c r="AZ334" i="5"/>
  <c r="AV335" i="5" a="1"/>
  <c r="AV335" i="5" s="1"/>
  <c r="AW335" i="5" a="1"/>
  <c r="AW335" i="5" s="1"/>
  <c r="AY335" i="5" a="1"/>
  <c r="AY335" i="5" s="1"/>
  <c r="AZ335" i="5" a="1"/>
  <c r="AZ335" i="5" s="1"/>
  <c r="AV336" i="5" a="1"/>
  <c r="AV336" i="5"/>
  <c r="AW336" i="5" a="1"/>
  <c r="AW336" i="5"/>
  <c r="AY336" i="5" a="1"/>
  <c r="AY336" i="5" s="1"/>
  <c r="AZ336" i="5" a="1"/>
  <c r="AZ336" i="5" s="1"/>
  <c r="AV337" i="5" a="1"/>
  <c r="AV337" i="5" s="1"/>
  <c r="AW337" i="5" a="1"/>
  <c r="AW337" i="5" s="1"/>
  <c r="AY337" i="5" a="1"/>
  <c r="AY337" i="5"/>
  <c r="AZ337" i="5" a="1"/>
  <c r="AZ337" i="5"/>
  <c r="AV338" i="5" a="1"/>
  <c r="AV338" i="5" s="1"/>
  <c r="AW338" i="5" a="1"/>
  <c r="AW338" i="5" s="1"/>
  <c r="AY338" i="5" a="1"/>
  <c r="AY338" i="5" s="1"/>
  <c r="AZ338" i="5" a="1"/>
  <c r="AZ338" i="5" s="1"/>
  <c r="AV339" i="5" a="1"/>
  <c r="AV339" i="5"/>
  <c r="AW339" i="5" a="1"/>
  <c r="AW339" i="5"/>
  <c r="AY339" i="5" a="1"/>
  <c r="AY339" i="5" s="1"/>
  <c r="AZ339" i="5" a="1"/>
  <c r="AZ339" i="5" s="1"/>
  <c r="AV340" i="5" a="1"/>
  <c r="AV340" i="5" s="1"/>
  <c r="AW340" i="5" a="1"/>
  <c r="AW340" i="5" s="1"/>
  <c r="AY340" i="5" a="1"/>
  <c r="AY340" i="5"/>
  <c r="AZ340" i="5" a="1"/>
  <c r="AZ340" i="5"/>
  <c r="AV341" i="5" a="1"/>
  <c r="AV341" i="5" s="1"/>
  <c r="AW341" i="5" a="1"/>
  <c r="AW341" i="5" s="1"/>
  <c r="AY341" i="5" a="1"/>
  <c r="AY341" i="5" s="1"/>
  <c r="AZ341" i="5" a="1"/>
  <c r="AZ341" i="5" s="1"/>
  <c r="AV342" i="5" a="1"/>
  <c r="AV342" i="5"/>
  <c r="AW342" i="5" a="1"/>
  <c r="AW342" i="5"/>
  <c r="AY342" i="5" a="1"/>
  <c r="AY342" i="5" s="1"/>
  <c r="AZ342" i="5" a="1"/>
  <c r="AZ342" i="5" s="1"/>
  <c r="AV343" i="5" a="1"/>
  <c r="AV343" i="5" s="1"/>
  <c r="AW343" i="5" a="1"/>
  <c r="AW343" i="5" s="1"/>
  <c r="AY343" i="5" a="1"/>
  <c r="AY343" i="5"/>
  <c r="AZ343" i="5" a="1"/>
  <c r="AZ343" i="5"/>
  <c r="AV344" i="5" a="1"/>
  <c r="AV344" i="5" s="1"/>
  <c r="AW344" i="5" a="1"/>
  <c r="AW344" i="5" s="1"/>
  <c r="AY344" i="5" a="1"/>
  <c r="AY344" i="5" s="1"/>
  <c r="AZ344" i="5" a="1"/>
  <c r="AZ344" i="5" s="1"/>
  <c r="AV345" i="5" a="1"/>
  <c r="AV345" i="5"/>
  <c r="AW345" i="5" a="1"/>
  <c r="AW345" i="5"/>
  <c r="AY345" i="5" a="1"/>
  <c r="AY345" i="5" s="1"/>
  <c r="AZ345" i="5" a="1"/>
  <c r="AZ345" i="5" s="1"/>
  <c r="AV346" i="5" a="1"/>
  <c r="AV346" i="5" s="1"/>
  <c r="AW346" i="5" a="1"/>
  <c r="AW346" i="5" s="1"/>
  <c r="AY346" i="5" a="1"/>
  <c r="AY346" i="5"/>
  <c r="AZ346" i="5" a="1"/>
  <c r="AZ346" i="5"/>
  <c r="AV347" i="5" a="1"/>
  <c r="AV347" i="5" s="1"/>
  <c r="AW347" i="5" a="1"/>
  <c r="AW347" i="5" s="1"/>
  <c r="AY347" i="5" a="1"/>
  <c r="AY347" i="5" s="1"/>
  <c r="AZ347" i="5" a="1"/>
  <c r="AZ347" i="5" s="1"/>
  <c r="AV348" i="5" a="1"/>
  <c r="AV348" i="5"/>
  <c r="AW348" i="5" a="1"/>
  <c r="AW348" i="5"/>
  <c r="AY348" i="5" a="1"/>
  <c r="AY348" i="5" s="1"/>
  <c r="AZ348" i="5" a="1"/>
  <c r="AZ348" i="5" s="1"/>
  <c r="AV349" i="5" a="1"/>
  <c r="AV349" i="5" s="1"/>
  <c r="AW349" i="5" a="1"/>
  <c r="AW349" i="5" s="1"/>
  <c r="AY349" i="5" a="1"/>
  <c r="AY349" i="5"/>
  <c r="AZ349" i="5" a="1"/>
  <c r="AZ349" i="5"/>
  <c r="AV350" i="5" a="1"/>
  <c r="AV350" i="5" s="1"/>
  <c r="AW350" i="5" a="1"/>
  <c r="AW350" i="5" s="1"/>
  <c r="AY350" i="5" a="1"/>
  <c r="AY350" i="5" s="1"/>
  <c r="AZ350" i="5" a="1"/>
  <c r="AZ350" i="5" s="1"/>
  <c r="AV351" i="5" a="1"/>
  <c r="AV351" i="5"/>
  <c r="AW351" i="5" a="1"/>
  <c r="AW351" i="5" s="1"/>
  <c r="AY351" i="5" a="1"/>
  <c r="AY351" i="5" s="1"/>
  <c r="AZ351" i="5" a="1"/>
  <c r="AZ351" i="5" s="1"/>
  <c r="AV352" i="5" a="1"/>
  <c r="AV352" i="5"/>
  <c r="AW352" i="5" a="1"/>
  <c r="AW352" i="5" s="1"/>
  <c r="AY352" i="5" a="1"/>
  <c r="AY352" i="5"/>
  <c r="AZ352" i="5" a="1"/>
  <c r="AZ352" i="5"/>
  <c r="AV353" i="5" a="1"/>
  <c r="AV353" i="5" s="1"/>
  <c r="AW353" i="5" a="1"/>
  <c r="AW353" i="5" s="1"/>
  <c r="AY353" i="5" a="1"/>
  <c r="AY353" i="5" s="1"/>
  <c r="AZ353" i="5" a="1"/>
  <c r="AZ353" i="5" s="1"/>
  <c r="AV354" i="5" a="1"/>
  <c r="AV354" i="5" s="1"/>
  <c r="AW354" i="5" a="1"/>
  <c r="AW354" i="5"/>
  <c r="AY354" i="5" a="1"/>
  <c r="AY354" i="5" s="1"/>
  <c r="AZ354" i="5" a="1"/>
  <c r="AZ354" i="5"/>
  <c r="AV355" i="5" a="1"/>
  <c r="AV355" i="5" s="1"/>
  <c r="AW355" i="5" a="1"/>
  <c r="AW355" i="5" s="1"/>
  <c r="AY355" i="5" a="1"/>
  <c r="AY355" i="5"/>
  <c r="AZ355" i="5" a="1"/>
  <c r="AZ355" i="5" s="1"/>
  <c r="AV356" i="5" a="1"/>
  <c r="AV356" i="5" s="1"/>
  <c r="AW356" i="5" a="1"/>
  <c r="AW356" i="5" s="1"/>
  <c r="AY356" i="5" a="1"/>
  <c r="AY356" i="5"/>
  <c r="AZ356" i="5" a="1"/>
  <c r="AZ356" i="5" s="1"/>
  <c r="AV357" i="5" a="1"/>
  <c r="AV357" i="5"/>
  <c r="AW357" i="5" a="1"/>
  <c r="AW357" i="5"/>
  <c r="AY357" i="5" a="1"/>
  <c r="AY357" i="5" s="1"/>
  <c r="AZ357" i="5" a="1"/>
  <c r="AZ357" i="5" s="1"/>
  <c r="AV358" i="5" a="1"/>
  <c r="AV358" i="5" s="1"/>
  <c r="AW358" i="5" a="1"/>
  <c r="AW358" i="5" s="1"/>
  <c r="AY358" i="5" a="1"/>
  <c r="AY358" i="5" s="1"/>
  <c r="AZ358" i="5" a="1"/>
  <c r="AZ358" i="5"/>
  <c r="AV359" i="5" a="1"/>
  <c r="AV359" i="5" s="1"/>
  <c r="AW359" i="5" a="1"/>
  <c r="AW359" i="5"/>
  <c r="AY359" i="5" a="1"/>
  <c r="AY359" i="5" s="1"/>
  <c r="AZ359" i="5" a="1"/>
  <c r="AZ359" i="5" s="1"/>
  <c r="AV360" i="5" a="1"/>
  <c r="AV360" i="5"/>
  <c r="AW360" i="5" a="1"/>
  <c r="AW360" i="5" s="1"/>
  <c r="AY360" i="5" a="1"/>
  <c r="AY360" i="5" s="1"/>
  <c r="AZ360" i="5" a="1"/>
  <c r="AZ360" i="5" s="1"/>
  <c r="AV361" i="5" a="1"/>
  <c r="AV361" i="5"/>
  <c r="AW361" i="5" a="1"/>
  <c r="AW361" i="5" s="1"/>
  <c r="AY361" i="5" a="1"/>
  <c r="AY361" i="5"/>
  <c r="AZ361" i="5" a="1"/>
  <c r="AZ361" i="5"/>
  <c r="AV362" i="5" a="1"/>
  <c r="AV362" i="5" s="1"/>
  <c r="AW362" i="5" a="1"/>
  <c r="AW362" i="5" s="1"/>
  <c r="AY362" i="5" a="1"/>
  <c r="AY362" i="5" s="1"/>
  <c r="AZ362" i="5" a="1"/>
  <c r="AZ362" i="5" s="1"/>
  <c r="AV363" i="5" a="1"/>
  <c r="AV363" i="5" s="1"/>
  <c r="AW363" i="5" a="1"/>
  <c r="AW363" i="5"/>
  <c r="AY363" i="5" a="1"/>
  <c r="AY363" i="5" s="1"/>
  <c r="AZ363" i="5" a="1"/>
  <c r="AZ363" i="5" s="1"/>
  <c r="AV364" i="5" a="1"/>
  <c r="AV364" i="5" s="1"/>
  <c r="AW364" i="5" a="1"/>
  <c r="AW364" i="5" s="1"/>
  <c r="AY364" i="5" a="1"/>
  <c r="AY364" i="5"/>
  <c r="AZ364" i="5" a="1"/>
  <c r="AZ364" i="5" s="1"/>
  <c r="AV365" i="5" a="1"/>
  <c r="AV365" i="5" s="1"/>
  <c r="AW365" i="5" a="1"/>
  <c r="AW365" i="5" s="1"/>
  <c r="AY365" i="5" a="1"/>
  <c r="AY365" i="5" s="1"/>
  <c r="AZ365" i="5" a="1"/>
  <c r="AZ365" i="5" s="1"/>
  <c r="AV366" i="5" a="1"/>
  <c r="AV366" i="5"/>
  <c r="AW366" i="5" a="1"/>
  <c r="AW366" i="5"/>
  <c r="AY366" i="5" a="1"/>
  <c r="AY366" i="5" s="1"/>
  <c r="AZ366" i="5" a="1"/>
  <c r="AZ366" i="5" s="1"/>
  <c r="AV367" i="5" a="1"/>
  <c r="AV367" i="5" s="1"/>
  <c r="AW367" i="5" a="1"/>
  <c r="AW367" i="5" s="1"/>
  <c r="AY367" i="5" a="1"/>
  <c r="AY367" i="5"/>
  <c r="AZ367" i="5" a="1"/>
  <c r="AZ367" i="5"/>
  <c r="AV368" i="5" a="1"/>
  <c r="AV368" i="5" s="1"/>
  <c r="AW368" i="5" a="1"/>
  <c r="AW368" i="5"/>
  <c r="AY368" i="5" a="1"/>
  <c r="AY368" i="5" s="1"/>
  <c r="AZ368" i="5" a="1"/>
  <c r="AZ368" i="5" s="1"/>
  <c r="AV369" i="5" a="1"/>
  <c r="AV369" i="5"/>
  <c r="AW369" i="5" a="1"/>
  <c r="AW369" i="5"/>
  <c r="AY369" i="5" a="1"/>
  <c r="AY369" i="5" s="1"/>
  <c r="AZ369" i="5" a="1"/>
  <c r="AZ369" i="5" s="1"/>
  <c r="AV370" i="5" a="1"/>
  <c r="AV370" i="5" s="1"/>
  <c r="AW370" i="5" a="1"/>
  <c r="AW370" i="5" s="1"/>
  <c r="AY370" i="5" a="1"/>
  <c r="AY370" i="5"/>
  <c r="AZ370" i="5" a="1"/>
  <c r="AZ370" i="5"/>
  <c r="AV371" i="5" a="1"/>
  <c r="AV371" i="5" s="1"/>
  <c r="AW371" i="5" a="1"/>
  <c r="AW371" i="5" s="1"/>
  <c r="AY371" i="5" a="1"/>
  <c r="AY371" i="5" s="1"/>
  <c r="AZ371" i="5" a="1"/>
  <c r="AZ371" i="5" s="1"/>
  <c r="AV372" i="5" a="1"/>
  <c r="AV372" i="5"/>
  <c r="AW372" i="5" a="1"/>
  <c r="AW372" i="5"/>
  <c r="AY372" i="5" a="1"/>
  <c r="AY372" i="5" s="1"/>
  <c r="AZ372" i="5" a="1"/>
  <c r="AZ372" i="5" s="1"/>
  <c r="AV373" i="5" a="1"/>
  <c r="AV373" i="5" s="1"/>
  <c r="AW373" i="5" a="1"/>
  <c r="AW373" i="5" s="1"/>
  <c r="AY373" i="5" a="1"/>
  <c r="AY373" i="5"/>
  <c r="AZ373" i="5" a="1"/>
  <c r="AZ373" i="5" s="1"/>
  <c r="AV374" i="5" a="1"/>
  <c r="AV374" i="5" s="1"/>
  <c r="AW374" i="5" a="1"/>
  <c r="AW374" i="5" s="1"/>
  <c r="AY374" i="5" a="1"/>
  <c r="AY374" i="5"/>
  <c r="AZ374" i="5" a="1"/>
  <c r="AZ374" i="5" s="1"/>
  <c r="AV375" i="5" a="1"/>
  <c r="AV375" i="5"/>
  <c r="AW375" i="5" a="1"/>
  <c r="AW375" i="5"/>
  <c r="AY375" i="5" a="1"/>
  <c r="AY375" i="5" s="1"/>
  <c r="AZ375" i="5" a="1"/>
  <c r="AZ375" i="5" s="1"/>
  <c r="AV376" i="5" a="1"/>
  <c r="AV376" i="5" s="1"/>
  <c r="AW376" i="5" a="1"/>
  <c r="AW376" i="5" s="1"/>
  <c r="AY376" i="5" a="1"/>
  <c r="AY376" i="5"/>
  <c r="AZ376" i="5" a="1"/>
  <c r="AZ376" i="5"/>
  <c r="AV377" i="5" a="1"/>
  <c r="AV377" i="5" s="1"/>
  <c r="AW377" i="5" a="1"/>
  <c r="AW377" i="5" s="1"/>
  <c r="AY377" i="5" a="1"/>
  <c r="AY377" i="5" s="1"/>
  <c r="AZ377" i="5" a="1"/>
  <c r="AZ377" i="5" s="1"/>
  <c r="AV378" i="5" a="1"/>
  <c r="AV378" i="5"/>
  <c r="AW378" i="5" a="1"/>
  <c r="AW378" i="5" s="1"/>
  <c r="AY378" i="5" a="1"/>
  <c r="AY378" i="5" s="1"/>
  <c r="AZ378" i="5" a="1"/>
  <c r="AZ378" i="5" s="1"/>
  <c r="AV379" i="5" a="1"/>
  <c r="AV379" i="5" s="1"/>
  <c r="AW379" i="5" a="1"/>
  <c r="AW379" i="5" s="1"/>
  <c r="AY379" i="5" a="1"/>
  <c r="AY379" i="5"/>
  <c r="AZ379" i="5" a="1"/>
  <c r="AZ379" i="5"/>
  <c r="AV380" i="5" a="1"/>
  <c r="AV380" i="5" s="1"/>
  <c r="AW380" i="5" a="1"/>
  <c r="AW380" i="5" s="1"/>
  <c r="AY380" i="5" a="1"/>
  <c r="AY380" i="5" s="1"/>
  <c r="AZ380" i="5" a="1"/>
  <c r="AZ380" i="5" s="1"/>
  <c r="AV381" i="5" a="1"/>
  <c r="AV381" i="5"/>
  <c r="AW381" i="5" a="1"/>
  <c r="AW381" i="5"/>
  <c r="AY381" i="5" a="1"/>
  <c r="AY381" i="5" s="1"/>
  <c r="AZ381" i="5" a="1"/>
  <c r="AZ381" i="5"/>
  <c r="AV382" i="5" a="1"/>
  <c r="AV382" i="5" s="1"/>
  <c r="AW382" i="5" a="1"/>
  <c r="AW382" i="5" s="1"/>
  <c r="AY382" i="5" a="1"/>
  <c r="AY382" i="5"/>
  <c r="AZ382" i="5" a="1"/>
  <c r="AZ382" i="5" s="1"/>
  <c r="AV383" i="5" a="1"/>
  <c r="AV383" i="5" s="1"/>
  <c r="AW383" i="5" a="1"/>
  <c r="AW383" i="5" s="1"/>
  <c r="AY383" i="5" a="1"/>
  <c r="AY383" i="5" s="1"/>
  <c r="AZ383" i="5" a="1"/>
  <c r="AZ383" i="5" s="1"/>
  <c r="AV384" i="5" a="1"/>
  <c r="AV384" i="5"/>
  <c r="AW384" i="5" a="1"/>
  <c r="AW384" i="5"/>
  <c r="AY384" i="5" a="1"/>
  <c r="AY384" i="5" s="1"/>
  <c r="AZ384" i="5" a="1"/>
  <c r="AZ384" i="5" s="1"/>
  <c r="AV385" i="5" a="1"/>
  <c r="AV385" i="5" s="1"/>
  <c r="AW385" i="5" a="1"/>
  <c r="AW385" i="5" s="1"/>
  <c r="AY385" i="5" a="1"/>
  <c r="AY385" i="5"/>
  <c r="AZ385" i="5" a="1"/>
  <c r="AZ385" i="5"/>
  <c r="AV386" i="5" a="1"/>
  <c r="AV386" i="5" s="1"/>
  <c r="AW386" i="5" a="1"/>
  <c r="AW386" i="5" s="1"/>
  <c r="AY386" i="5" a="1"/>
  <c r="AY386" i="5" s="1"/>
  <c r="AZ386" i="5" a="1"/>
  <c r="AZ386" i="5" s="1"/>
  <c r="AV387" i="5" a="1"/>
  <c r="AV387" i="5"/>
  <c r="AW387" i="5" a="1"/>
  <c r="AW387" i="5" s="1"/>
  <c r="AY387" i="5" a="1"/>
  <c r="AY387" i="5" s="1"/>
  <c r="AZ387" i="5" a="1"/>
  <c r="AZ387" i="5" s="1"/>
  <c r="AV388" i="5" a="1"/>
  <c r="AV388" i="5" s="1"/>
  <c r="AW388" i="5" a="1"/>
  <c r="AW388" i="5" s="1"/>
  <c r="AY388" i="5" a="1"/>
  <c r="AY388" i="5"/>
  <c r="AZ388" i="5" a="1"/>
  <c r="AZ388" i="5"/>
  <c r="AV389" i="5" a="1"/>
  <c r="AV389" i="5" s="1"/>
  <c r="AW389" i="5" a="1"/>
  <c r="AW389" i="5" s="1"/>
  <c r="AY389" i="5" a="1"/>
  <c r="AY389" i="5" s="1"/>
  <c r="AZ389" i="5" a="1"/>
  <c r="AZ389" i="5" s="1"/>
  <c r="AV390" i="5" a="1"/>
  <c r="AV390" i="5"/>
  <c r="AW390" i="5" a="1"/>
  <c r="AW390" i="5"/>
  <c r="AY390" i="5" a="1"/>
  <c r="AY390" i="5" s="1"/>
  <c r="AZ390" i="5" a="1"/>
  <c r="AZ390" i="5" s="1"/>
  <c r="AV391" i="5" a="1"/>
  <c r="AV391" i="5" s="1"/>
  <c r="AW391" i="5" a="1"/>
  <c r="AW391" i="5" s="1"/>
  <c r="AY391" i="5" a="1"/>
  <c r="AY391" i="5"/>
  <c r="AZ391" i="5" a="1"/>
  <c r="AZ391" i="5" s="1"/>
  <c r="AV392" i="5" a="1"/>
  <c r="AV392" i="5" s="1"/>
  <c r="AW392" i="5" a="1"/>
  <c r="AW392" i="5" s="1"/>
  <c r="AY392" i="5" a="1"/>
  <c r="AY392" i="5" s="1"/>
  <c r="AZ392" i="5" a="1"/>
  <c r="AZ392" i="5" s="1"/>
  <c r="AV393" i="5" a="1"/>
  <c r="AV393" i="5"/>
  <c r="AW393" i="5" a="1"/>
  <c r="AW393" i="5"/>
  <c r="AY393" i="5" a="1"/>
  <c r="AY393" i="5" s="1"/>
  <c r="AZ393" i="5" a="1"/>
  <c r="AZ393" i="5" s="1"/>
  <c r="AV394" i="5" a="1"/>
  <c r="AV394" i="5"/>
  <c r="AW394" i="5" a="1"/>
  <c r="AW394" i="5"/>
  <c r="AY394" i="5" a="1"/>
  <c r="AY394" i="5" s="1"/>
  <c r="AZ394" i="5" a="1"/>
  <c r="AZ394" i="5" s="1"/>
  <c r="AV395" i="5" a="1"/>
  <c r="AV395" i="5" s="1"/>
  <c r="AW395" i="5" a="1"/>
  <c r="AW395" i="5" s="1"/>
  <c r="AY395" i="5" a="1"/>
  <c r="AY395" i="5"/>
  <c r="AZ395" i="5" a="1"/>
  <c r="AZ395" i="5"/>
  <c r="AV396" i="5" a="1"/>
  <c r="AV396" i="5" s="1"/>
  <c r="AW396" i="5" a="1"/>
  <c r="AW396" i="5" s="1"/>
  <c r="AY396" i="5" a="1"/>
  <c r="AY396" i="5" s="1"/>
  <c r="AZ396" i="5" a="1"/>
  <c r="AZ396" i="5" s="1"/>
  <c r="AV397" i="5" a="1"/>
  <c r="AV397" i="5"/>
  <c r="AW397" i="5" a="1"/>
  <c r="AW397" i="5"/>
  <c r="AY397" i="5" a="1"/>
  <c r="AY397" i="5" s="1"/>
  <c r="AZ397" i="5" a="1"/>
  <c r="AZ397" i="5" s="1"/>
  <c r="AV398" i="5" a="1"/>
  <c r="AV398" i="5" s="1"/>
  <c r="AW398" i="5" a="1"/>
  <c r="AW398" i="5" s="1"/>
  <c r="AY398" i="5" a="1"/>
  <c r="AY398" i="5"/>
  <c r="AZ398" i="5" a="1"/>
  <c r="AZ398" i="5"/>
  <c r="AV399" i="5" a="1"/>
  <c r="AV399" i="5" s="1"/>
  <c r="AW399" i="5" a="1"/>
  <c r="AW399" i="5" s="1"/>
  <c r="AY399" i="5" a="1"/>
  <c r="AY399" i="5" s="1"/>
  <c r="AZ399" i="5" a="1"/>
  <c r="AZ399" i="5" s="1"/>
  <c r="AV400" i="5" a="1"/>
  <c r="AV400" i="5"/>
  <c r="AW400" i="5" a="1"/>
  <c r="AW400" i="5"/>
  <c r="AY400" i="5" a="1"/>
  <c r="AY400" i="5" s="1"/>
  <c r="AZ400" i="5" a="1"/>
  <c r="AZ400" i="5" s="1"/>
  <c r="AV401" i="5" a="1"/>
  <c r="AV401" i="5" s="1"/>
  <c r="AW401" i="5" a="1"/>
  <c r="AW401" i="5" s="1"/>
  <c r="AY401" i="5" a="1"/>
  <c r="AY401" i="5"/>
  <c r="AZ401" i="5" a="1"/>
  <c r="AZ401" i="5"/>
  <c r="AV402" i="5" a="1"/>
  <c r="AV402" i="5" s="1"/>
  <c r="AW402" i="5" a="1"/>
  <c r="AW402" i="5" s="1"/>
  <c r="AY402" i="5" a="1"/>
  <c r="AY402" i="5" s="1"/>
  <c r="AZ402" i="5" a="1"/>
  <c r="AZ402" i="5" s="1"/>
  <c r="AV403" i="5" a="1"/>
  <c r="AV403" i="5"/>
  <c r="AW403" i="5" a="1"/>
  <c r="AW403" i="5"/>
  <c r="AY403" i="5" a="1"/>
  <c r="AY403" i="5" s="1"/>
  <c r="AZ403" i="5" a="1"/>
  <c r="AZ403" i="5" s="1"/>
  <c r="AV404" i="5" a="1"/>
  <c r="AV404" i="5" s="1"/>
  <c r="AW404" i="5" a="1"/>
  <c r="AW404" i="5" s="1"/>
  <c r="AY404" i="5" a="1"/>
  <c r="AY404" i="5"/>
  <c r="AZ404" i="5" a="1"/>
  <c r="AZ404" i="5"/>
  <c r="AV405" i="5" a="1"/>
  <c r="AV405" i="5" s="1"/>
  <c r="AW405" i="5" a="1"/>
  <c r="AW405" i="5" s="1"/>
  <c r="AY405" i="5" a="1"/>
  <c r="AY405" i="5" s="1"/>
  <c r="AZ405" i="5" a="1"/>
  <c r="AZ405" i="5" s="1"/>
  <c r="AV406" i="5" a="1"/>
  <c r="AV406" i="5"/>
  <c r="AW406" i="5" a="1"/>
  <c r="AW406" i="5"/>
  <c r="AY406" i="5" a="1"/>
  <c r="AY406" i="5" s="1"/>
  <c r="AZ406" i="5" a="1"/>
  <c r="AZ406" i="5" s="1"/>
  <c r="AV407" i="5" a="1"/>
  <c r="AV407" i="5" s="1"/>
  <c r="AW407" i="5" a="1"/>
  <c r="AW407" i="5" s="1"/>
  <c r="AY407" i="5" a="1"/>
  <c r="AY407" i="5"/>
  <c r="AZ407" i="5" a="1"/>
  <c r="AZ407" i="5"/>
  <c r="AV408" i="5" a="1"/>
  <c r="AV408" i="5" s="1"/>
  <c r="AW408" i="5" a="1"/>
  <c r="AW408" i="5" s="1"/>
  <c r="AY408" i="5" a="1"/>
  <c r="AY408" i="5" s="1"/>
  <c r="AZ408" i="5" a="1"/>
  <c r="AZ408" i="5" s="1"/>
  <c r="AV409" i="5" a="1"/>
  <c r="AV409" i="5"/>
  <c r="AW409" i="5" a="1"/>
  <c r="AW409" i="5"/>
  <c r="AY409" i="5" a="1"/>
  <c r="AY409" i="5" s="1"/>
  <c r="AZ409" i="5" a="1"/>
  <c r="AZ409" i="5" s="1"/>
  <c r="AV410" i="5" a="1"/>
  <c r="AV410" i="5" s="1"/>
  <c r="AW410" i="5" a="1"/>
  <c r="AW410" i="5" s="1"/>
  <c r="AY410" i="5" a="1"/>
  <c r="AY410" i="5"/>
  <c r="AZ410" i="5" a="1"/>
  <c r="AZ410" i="5"/>
  <c r="AV411" i="5" a="1"/>
  <c r="AV411" i="5" s="1"/>
  <c r="AW411" i="5" a="1"/>
  <c r="AW411" i="5" s="1"/>
  <c r="AY411" i="5" a="1"/>
  <c r="AY411" i="5" s="1"/>
  <c r="AZ411" i="5" a="1"/>
  <c r="AZ411" i="5" s="1"/>
  <c r="AV412" i="5" a="1"/>
  <c r="AV412" i="5"/>
  <c r="AW412" i="5" a="1"/>
  <c r="AW412" i="5"/>
  <c r="AY412" i="5" a="1"/>
  <c r="AY412" i="5" s="1"/>
  <c r="AZ412" i="5" a="1"/>
  <c r="AZ412" i="5" s="1"/>
  <c r="AV413" i="5" a="1"/>
  <c r="AV413" i="5" s="1"/>
  <c r="AW413" i="5" a="1"/>
  <c r="AW413" i="5" s="1"/>
  <c r="AY413" i="5" a="1"/>
  <c r="AY413" i="5"/>
  <c r="AZ413" i="5" a="1"/>
  <c r="AZ413" i="5"/>
  <c r="AV414" i="5" a="1"/>
  <c r="AV414" i="5" s="1"/>
  <c r="AW414" i="5" a="1"/>
  <c r="AW414" i="5" s="1"/>
  <c r="AY414" i="5" a="1"/>
  <c r="AY414" i="5" s="1"/>
  <c r="AZ414" i="5" a="1"/>
  <c r="AZ414" i="5" s="1"/>
  <c r="AV415" i="5" a="1"/>
  <c r="AV415" i="5"/>
  <c r="AW415" i="5" a="1"/>
  <c r="AW415" i="5"/>
  <c r="AY415" i="5" a="1"/>
  <c r="AY415" i="5"/>
  <c r="AZ415" i="5" a="1"/>
  <c r="AZ415" i="5"/>
  <c r="AV416" i="5" a="1"/>
  <c r="AV416" i="5"/>
  <c r="AW416" i="5" a="1"/>
  <c r="AW416" i="5"/>
  <c r="AY416" i="5" a="1"/>
  <c r="AY416" i="5"/>
  <c r="AZ416" i="5" a="1"/>
  <c r="AZ416" i="5"/>
  <c r="AV417" i="5" a="1"/>
  <c r="AV417" i="5"/>
  <c r="AW417" i="5" a="1"/>
  <c r="AW417" i="5"/>
  <c r="AY417" i="5" a="1"/>
  <c r="AY417" i="5"/>
  <c r="AZ417" i="5" a="1"/>
  <c r="AZ417" i="5"/>
  <c r="AV418" i="5" a="1"/>
  <c r="AV418" i="5"/>
  <c r="AW418" i="5" a="1"/>
  <c r="AW418" i="5"/>
  <c r="AY418" i="5" a="1"/>
  <c r="AY418" i="5"/>
  <c r="AZ418" i="5" a="1"/>
  <c r="AZ418" i="5"/>
  <c r="AV419" i="5" a="1"/>
  <c r="AV419" i="5"/>
  <c r="AW419" i="5" a="1"/>
  <c r="AW419" i="5"/>
  <c r="AY419" i="5" a="1"/>
  <c r="AY419" i="5"/>
  <c r="AZ419" i="5" a="1"/>
  <c r="AZ419" i="5"/>
  <c r="AV420" i="5" a="1"/>
  <c r="AV420" i="5"/>
  <c r="AW420" i="5" a="1"/>
  <c r="AW420" i="5"/>
  <c r="AY420" i="5" a="1"/>
  <c r="AY420" i="5"/>
  <c r="AZ420" i="5" a="1"/>
  <c r="AZ420" i="5"/>
  <c r="AV421" i="5" a="1"/>
  <c r="AV421" i="5"/>
  <c r="AW421" i="5" a="1"/>
  <c r="AW421" i="5"/>
  <c r="AY421" i="5" a="1"/>
  <c r="AY421" i="5"/>
  <c r="AZ421" i="5" a="1"/>
  <c r="AZ421" i="5"/>
  <c r="AV422" i="5" a="1"/>
  <c r="AV422" i="5"/>
  <c r="AW422" i="5" a="1"/>
  <c r="AW422" i="5"/>
  <c r="AY422" i="5" a="1"/>
  <c r="AY422" i="5"/>
  <c r="AZ422" i="5" a="1"/>
  <c r="AZ422" i="5"/>
  <c r="AV423" i="5" a="1"/>
  <c r="AV423" i="5" s="1"/>
  <c r="AW423" i="5" a="1"/>
  <c r="AW423" i="5"/>
  <c r="AY423" i="5" a="1"/>
  <c r="AY423" i="5" s="1"/>
  <c r="AZ423" i="5" a="1"/>
  <c r="AZ423" i="5" s="1"/>
  <c r="AV424" i="5" a="1"/>
  <c r="AV424" i="5" s="1"/>
  <c r="AW424" i="5" a="1"/>
  <c r="AW424" i="5"/>
  <c r="AY424" i="5" a="1"/>
  <c r="AY424" i="5" s="1"/>
  <c r="AZ424" i="5" a="1"/>
  <c r="AZ424" i="5" s="1"/>
  <c r="AV425" i="5" a="1"/>
  <c r="AV425" i="5"/>
  <c r="AW425" i="5" a="1"/>
  <c r="AW425" i="5" s="1"/>
  <c r="AY425" i="5" a="1"/>
  <c r="AY425" i="5"/>
  <c r="AZ425" i="5" a="1"/>
  <c r="AZ425" i="5" s="1"/>
  <c r="AV426" i="5" a="1"/>
  <c r="AV426" i="5" s="1"/>
  <c r="AW426" i="5" a="1"/>
  <c r="AW426" i="5" s="1"/>
  <c r="AY426" i="5" a="1"/>
  <c r="AY426" i="5" s="1"/>
  <c r="AZ426" i="5" a="1"/>
  <c r="AZ426" i="5" s="1"/>
  <c r="AV427" i="5" a="1"/>
  <c r="AV427" i="5"/>
  <c r="AW427" i="5" a="1"/>
  <c r="AW427" i="5"/>
  <c r="AY427" i="5" a="1"/>
  <c r="AY427" i="5" s="1"/>
  <c r="AZ427" i="5" a="1"/>
  <c r="AZ427" i="5"/>
  <c r="AV428" i="5" a="1"/>
  <c r="AV428" i="5" s="1"/>
  <c r="AW428" i="5" a="1"/>
  <c r="AW428" i="5" s="1"/>
  <c r="AY428" i="5" a="1"/>
  <c r="AY428" i="5" s="1"/>
  <c r="AZ428" i="5" a="1"/>
  <c r="AZ428" i="5"/>
  <c r="AV429" i="5" a="1"/>
  <c r="AV429" i="5" s="1"/>
  <c r="AW429" i="5" a="1"/>
  <c r="AW429" i="5" s="1"/>
  <c r="AY429" i="5" a="1"/>
  <c r="AY429" i="5"/>
  <c r="AZ429" i="5" a="1"/>
  <c r="AZ429" i="5" s="1"/>
  <c r="AV430" i="5" a="1"/>
  <c r="AV430" i="5"/>
  <c r="AW430" i="5" a="1"/>
  <c r="AW430" i="5" s="1"/>
  <c r="AY430" i="5" a="1"/>
  <c r="AY430" i="5" s="1"/>
  <c r="AZ430" i="5" a="1"/>
  <c r="AZ430" i="5" s="1"/>
  <c r="AV431" i="5" a="1"/>
  <c r="AV431" i="5" s="1"/>
  <c r="AW431" i="5" a="1"/>
  <c r="AW431" i="5" s="1"/>
  <c r="AY431" i="5" a="1"/>
  <c r="AY431" i="5"/>
  <c r="AZ431" i="5" a="1"/>
  <c r="AZ431" i="5"/>
  <c r="AV432" i="5" a="1"/>
  <c r="AV432" i="5" s="1"/>
  <c r="AW432" i="5" a="1"/>
  <c r="AW432" i="5"/>
  <c r="AY432" i="5" a="1"/>
  <c r="AY432" i="5" s="1"/>
  <c r="AZ432" i="5" a="1"/>
  <c r="AZ432" i="5" s="1"/>
  <c r="AV433" i="5" a="1"/>
  <c r="AV433" i="5" s="1"/>
  <c r="AW433" i="5" a="1"/>
  <c r="AW433" i="5" s="1"/>
  <c r="AY433" i="5" a="1"/>
  <c r="AY433" i="5" s="1"/>
  <c r="AZ433" i="5" a="1"/>
  <c r="AZ433" i="5" s="1"/>
  <c r="AV434" i="5" a="1"/>
  <c r="AV434" i="5"/>
  <c r="AW434" i="5" a="1"/>
  <c r="AW434" i="5" s="1"/>
  <c r="AY434" i="5" a="1"/>
  <c r="AY434" i="5"/>
  <c r="AZ434" i="5" a="1"/>
  <c r="AZ434" i="5" s="1"/>
  <c r="AV435" i="5" a="1"/>
  <c r="AV435" i="5" s="1"/>
  <c r="AW435" i="5" a="1"/>
  <c r="AW435" i="5" s="1"/>
  <c r="AY435" i="5" a="1"/>
  <c r="AY435" i="5" s="1"/>
  <c r="AZ435" i="5" a="1"/>
  <c r="AZ435" i="5" s="1"/>
  <c r="AV436" i="5" a="1"/>
  <c r="AV436" i="5" s="1"/>
  <c r="AW436" i="5" a="1"/>
  <c r="AW436" i="5"/>
  <c r="AY436" i="5" a="1"/>
  <c r="AY436" i="5" s="1"/>
  <c r="AZ436" i="5" a="1"/>
  <c r="AZ436" i="5"/>
  <c r="AV437" i="5" a="1"/>
  <c r="AV437" i="5" s="1"/>
  <c r="AW437" i="5" a="1"/>
  <c r="AW437" i="5" s="1"/>
  <c r="AY437" i="5" a="1"/>
  <c r="AY437" i="5" s="1"/>
  <c r="AZ437" i="5" a="1"/>
  <c r="AZ437" i="5" s="1"/>
  <c r="AV438" i="5" a="1"/>
  <c r="AV438" i="5" s="1"/>
  <c r="AW438" i="5" a="1"/>
  <c r="AW438" i="5" s="1"/>
  <c r="AY438" i="5" a="1"/>
  <c r="AY438" i="5"/>
  <c r="AZ438" i="5" a="1"/>
  <c r="AZ438" i="5" s="1"/>
  <c r="AV439" i="5" a="1"/>
  <c r="AV439" i="5"/>
  <c r="AW439" i="5" a="1"/>
  <c r="AW439" i="5" s="1"/>
  <c r="AY439" i="5" a="1"/>
  <c r="AY439" i="5" s="1"/>
  <c r="AZ439" i="5" a="1"/>
  <c r="AZ439" i="5" s="1"/>
  <c r="AV440" i="5" a="1"/>
  <c r="AV440" i="5" s="1"/>
  <c r="AW440" i="5" a="1"/>
  <c r="AW440" i="5" s="1"/>
  <c r="AY440" i="5" a="1"/>
  <c r="AY440" i="5" s="1"/>
  <c r="AZ440" i="5" a="1"/>
  <c r="AZ440" i="5"/>
  <c r="AV441" i="5" a="1"/>
  <c r="AV441" i="5" s="1"/>
  <c r="AW441" i="5" a="1"/>
  <c r="AW441" i="5"/>
  <c r="AY441" i="5" a="1"/>
  <c r="AY441" i="5" s="1"/>
  <c r="AZ441" i="5" a="1"/>
  <c r="AZ441" i="5" s="1"/>
  <c r="AV442" i="5" a="1"/>
  <c r="AV442" i="5" s="1"/>
  <c r="AW442" i="5" a="1"/>
  <c r="AW442" i="5" s="1"/>
  <c r="AY442" i="5" a="1"/>
  <c r="AY442" i="5" s="1"/>
  <c r="AZ442" i="5" a="1"/>
  <c r="AZ442" i="5" s="1"/>
  <c r="AV443" i="5" a="1"/>
  <c r="AV443" i="5"/>
  <c r="AW443" i="5" a="1"/>
  <c r="AW443" i="5" s="1"/>
  <c r="AY443" i="5" a="1"/>
  <c r="AY443" i="5"/>
  <c r="AZ443" i="5" a="1"/>
  <c r="AZ443" i="5" s="1"/>
  <c r="AV444" i="5" a="1"/>
  <c r="AV444" i="5" s="1"/>
  <c r="AW444" i="5" a="1"/>
  <c r="AW444" i="5" s="1"/>
  <c r="AY444" i="5" a="1"/>
  <c r="AY444" i="5" s="1"/>
  <c r="AZ444" i="5" a="1"/>
  <c r="AZ444" i="5" s="1"/>
  <c r="AV445" i="5" a="1"/>
  <c r="AV445" i="5" s="1"/>
  <c r="AW445" i="5" a="1"/>
  <c r="AW445" i="5"/>
  <c r="AY445" i="5" a="1"/>
  <c r="AY445" i="5" s="1"/>
  <c r="AZ445" i="5" a="1"/>
  <c r="AZ445" i="5"/>
  <c r="AV446" i="5" a="1"/>
  <c r="AV446" i="5" s="1"/>
  <c r="AW446" i="5" a="1"/>
  <c r="AW446" i="5" s="1"/>
  <c r="AY446" i="5" a="1"/>
  <c r="AY446" i="5" s="1"/>
  <c r="AZ446" i="5" a="1"/>
  <c r="AZ446" i="5" s="1"/>
  <c r="AV447" i="5" a="1"/>
  <c r="AV447" i="5" s="1"/>
  <c r="AW447" i="5" a="1"/>
  <c r="AW447" i="5" s="1"/>
  <c r="AY447" i="5" a="1"/>
  <c r="AY447" i="5"/>
  <c r="AZ447" i="5" a="1"/>
  <c r="AZ447" i="5" s="1"/>
  <c r="AV448" i="5" a="1"/>
  <c r="AV448" i="5"/>
  <c r="AW448" i="5" a="1"/>
  <c r="AW448" i="5" s="1"/>
  <c r="AY448" i="5" a="1"/>
  <c r="AY448" i="5" s="1"/>
  <c r="AZ448" i="5" a="1"/>
  <c r="AZ448" i="5" s="1"/>
  <c r="AV449" i="5" a="1"/>
  <c r="AV449" i="5" s="1"/>
  <c r="AW449" i="5" a="1"/>
  <c r="AW449" i="5" s="1"/>
  <c r="AY449" i="5" a="1"/>
  <c r="AY449" i="5" s="1"/>
  <c r="AZ449" i="5" a="1"/>
  <c r="AZ449" i="5"/>
  <c r="AV450" i="5" a="1"/>
  <c r="AV450" i="5" s="1"/>
  <c r="AW450" i="5" a="1"/>
  <c r="AW450" i="5"/>
  <c r="AY450" i="5" a="1"/>
  <c r="AY450" i="5" s="1"/>
  <c r="AZ450" i="5" a="1"/>
  <c r="AZ450" i="5" s="1"/>
  <c r="AV451" i="5" a="1"/>
  <c r="AV451" i="5" s="1"/>
  <c r="AW451" i="5" a="1"/>
  <c r="AW451" i="5" s="1"/>
  <c r="AY451" i="5" a="1"/>
  <c r="AY451" i="5" s="1"/>
  <c r="AZ451" i="5" a="1"/>
  <c r="AZ451" i="5" s="1"/>
  <c r="AV452" i="5" a="1"/>
  <c r="AV452" i="5"/>
  <c r="AW452" i="5" a="1"/>
  <c r="AW452" i="5" s="1"/>
  <c r="AY452" i="5" a="1"/>
  <c r="AY452" i="5"/>
  <c r="AZ452" i="5" a="1"/>
  <c r="AZ452" i="5" s="1"/>
  <c r="AV453" i="5" a="1"/>
  <c r="AV453" i="5" s="1"/>
  <c r="AW453" i="5" a="1"/>
  <c r="AW453" i="5" s="1"/>
  <c r="AY453" i="5" a="1"/>
  <c r="AY453" i="5" s="1"/>
  <c r="AZ453" i="5" a="1"/>
  <c r="AZ453" i="5" s="1"/>
  <c r="AV454" i="5" a="1"/>
  <c r="AV454" i="5" s="1"/>
  <c r="AW454" i="5" a="1"/>
  <c r="AW454" i="5"/>
  <c r="AY454" i="5" a="1"/>
  <c r="AY454" i="5" s="1"/>
  <c r="AZ454" i="5" a="1"/>
  <c r="AZ454" i="5"/>
  <c r="AV455" i="5" a="1"/>
  <c r="AV455" i="5" s="1"/>
  <c r="AW455" i="5" a="1"/>
  <c r="AW455" i="5" s="1"/>
  <c r="AY455" i="5" a="1"/>
  <c r="AY455" i="5" s="1"/>
  <c r="AZ455" i="5" a="1"/>
  <c r="AZ455" i="5" s="1"/>
  <c r="AV456" i="5" a="1"/>
  <c r="AV456" i="5" s="1"/>
  <c r="AW456" i="5" a="1"/>
  <c r="AW456" i="5" s="1"/>
  <c r="AY456" i="5" a="1"/>
  <c r="AY456" i="5"/>
  <c r="AZ456" i="5" a="1"/>
  <c r="AZ456" i="5" s="1"/>
  <c r="AV457" i="5" a="1"/>
  <c r="AV457" i="5"/>
  <c r="AW457" i="5" a="1"/>
  <c r="AW457" i="5" s="1"/>
  <c r="AY457" i="5" a="1"/>
  <c r="AY457" i="5" s="1"/>
  <c r="AZ457" i="5" a="1"/>
  <c r="AZ457" i="5" s="1"/>
  <c r="AV458" i="5" a="1"/>
  <c r="AV458" i="5" s="1"/>
  <c r="AW458" i="5" a="1"/>
  <c r="AW458" i="5" s="1"/>
  <c r="AY458" i="5" a="1"/>
  <c r="AY458" i="5" s="1"/>
  <c r="AZ458" i="5" a="1"/>
  <c r="AZ458" i="5"/>
  <c r="AV459" i="5" a="1"/>
  <c r="AV459" i="5" s="1"/>
  <c r="AW459" i="5" a="1"/>
  <c r="AW459" i="5"/>
  <c r="AY459" i="5" a="1"/>
  <c r="AY459" i="5" s="1"/>
  <c r="AZ459" i="5" a="1"/>
  <c r="AZ459" i="5" s="1"/>
  <c r="AV460" i="5" a="1"/>
  <c r="AV460" i="5" s="1"/>
  <c r="AW460" i="5" a="1"/>
  <c r="AW460" i="5" s="1"/>
  <c r="AY460" i="5" a="1"/>
  <c r="AY460" i="5" s="1"/>
  <c r="AZ460" i="5" a="1"/>
  <c r="AZ460" i="5" s="1"/>
  <c r="AV461" i="5" a="1"/>
  <c r="AV461" i="5"/>
  <c r="AW461" i="5" a="1"/>
  <c r="AW461" i="5" s="1"/>
  <c r="AY461" i="5" a="1"/>
  <c r="AY461" i="5"/>
  <c r="AZ461" i="5" a="1"/>
  <c r="AZ461" i="5" s="1"/>
  <c r="AV462" i="5" a="1"/>
  <c r="AV462" i="5" s="1"/>
  <c r="AW462" i="5" a="1"/>
  <c r="AW462" i="5" s="1"/>
  <c r="AY462" i="5" a="1"/>
  <c r="AY462" i="5" s="1"/>
  <c r="AZ462" i="5" a="1"/>
  <c r="AZ462" i="5" s="1"/>
  <c r="AV463" i="5" a="1"/>
  <c r="AV463" i="5" s="1"/>
  <c r="AW463" i="5" a="1"/>
  <c r="AW463" i="5"/>
  <c r="AY463" i="5" a="1"/>
  <c r="AY463" i="5" s="1"/>
  <c r="AZ463" i="5" a="1"/>
  <c r="AZ463" i="5"/>
  <c r="AV464" i="5" a="1"/>
  <c r="AV464" i="5" s="1"/>
  <c r="AW464" i="5" a="1"/>
  <c r="AW464" i="5" s="1"/>
  <c r="AY464" i="5" a="1"/>
  <c r="AY464" i="5" s="1"/>
  <c r="AZ464" i="5" a="1"/>
  <c r="AZ464" i="5" s="1"/>
  <c r="AV465" i="5" a="1"/>
  <c r="AV465" i="5" s="1"/>
  <c r="AW465" i="5" a="1"/>
  <c r="AW465" i="5" s="1"/>
  <c r="AY465" i="5" a="1"/>
  <c r="AY465" i="5"/>
  <c r="AZ465" i="5" a="1"/>
  <c r="AZ465" i="5" s="1"/>
  <c r="AV466" i="5" a="1"/>
  <c r="AV466" i="5"/>
  <c r="AW466" i="5" a="1"/>
  <c r="AW466" i="5" s="1"/>
  <c r="AY466" i="5" a="1"/>
  <c r="AY466" i="5" s="1"/>
  <c r="AZ466" i="5" a="1"/>
  <c r="AZ466" i="5" s="1"/>
  <c r="AV467" i="5" a="1"/>
  <c r="AV467" i="5" s="1"/>
  <c r="AW467" i="5" a="1"/>
  <c r="AW467" i="5" s="1"/>
  <c r="AY467" i="5" a="1"/>
  <c r="AY467" i="5" s="1"/>
  <c r="AZ467" i="5" a="1"/>
  <c r="AZ467" i="5"/>
  <c r="AV468" i="5" a="1"/>
  <c r="AV468" i="5" s="1"/>
  <c r="AW468" i="5" a="1"/>
  <c r="AW468" i="5"/>
  <c r="AY468" i="5" a="1"/>
  <c r="AY468" i="5" s="1"/>
  <c r="AZ468" i="5" a="1"/>
  <c r="AZ468" i="5" s="1"/>
  <c r="AV469" i="5" a="1"/>
  <c r="AV469" i="5" s="1"/>
  <c r="AW469" i="5" a="1"/>
  <c r="AW469" i="5" s="1"/>
  <c r="AY469" i="5" a="1"/>
  <c r="AY469" i="5" s="1"/>
  <c r="AZ469" i="5" a="1"/>
  <c r="AZ469" i="5" s="1"/>
  <c r="AV470" i="5" a="1"/>
  <c r="AV470" i="5"/>
  <c r="AW470" i="5" a="1"/>
  <c r="AW470" i="5" s="1"/>
  <c r="AY470" i="5" a="1"/>
  <c r="AY470" i="5"/>
  <c r="AZ470" i="5" a="1"/>
  <c r="AZ470" i="5" s="1"/>
  <c r="AV471" i="5" a="1"/>
  <c r="AV471" i="5" s="1"/>
  <c r="AW471" i="5" a="1"/>
  <c r="AW471" i="5" s="1"/>
  <c r="AY471" i="5" a="1"/>
  <c r="AY471" i="5" s="1"/>
  <c r="AZ471" i="5" a="1"/>
  <c r="AZ471" i="5" s="1"/>
  <c r="AV472" i="5" a="1"/>
  <c r="AV472" i="5" s="1"/>
  <c r="AW472" i="5" a="1"/>
  <c r="AW472" i="5"/>
  <c r="AY472" i="5" a="1"/>
  <c r="AY472" i="5" s="1"/>
  <c r="AZ472" i="5" a="1"/>
  <c r="AZ472" i="5"/>
  <c r="AV473" i="5" a="1"/>
  <c r="AV473" i="5" s="1"/>
  <c r="AW473" i="5" a="1"/>
  <c r="AW473" i="5" s="1"/>
  <c r="AY473" i="5" a="1"/>
  <c r="AY473" i="5" s="1"/>
  <c r="AZ473" i="5" a="1"/>
  <c r="AZ473" i="5" s="1"/>
  <c r="AV474" i="5" a="1"/>
  <c r="AV474" i="5" s="1"/>
  <c r="AW474" i="5" a="1"/>
  <c r="AW474" i="5" s="1"/>
  <c r="AY474" i="5" a="1"/>
  <c r="AY474" i="5"/>
  <c r="AZ474" i="5" a="1"/>
  <c r="AZ474" i="5" s="1"/>
  <c r="AV475" i="5" a="1"/>
  <c r="AV475" i="5"/>
  <c r="AW475" i="5" a="1"/>
  <c r="AW475" i="5" s="1"/>
  <c r="AY475" i="5" a="1"/>
  <c r="AY475" i="5" s="1"/>
  <c r="AZ475" i="5" a="1"/>
  <c r="AZ475" i="5" s="1"/>
  <c r="AV476" i="5" a="1"/>
  <c r="AV476" i="5" s="1"/>
  <c r="AW476" i="5" a="1"/>
  <c r="AW476" i="5" s="1"/>
  <c r="AY476" i="5" a="1"/>
  <c r="AY476" i="5" s="1"/>
  <c r="AZ476" i="5" a="1"/>
  <c r="AZ476" i="5"/>
  <c r="AV477" i="5" a="1"/>
  <c r="AV477" i="5" s="1"/>
  <c r="AW477" i="5" a="1"/>
  <c r="AW477" i="5"/>
  <c r="AY477" i="5" a="1"/>
  <c r="AY477" i="5" s="1"/>
  <c r="AZ477" i="5" a="1"/>
  <c r="AZ477" i="5" s="1"/>
  <c r="AV478" i="5" a="1"/>
  <c r="AV478" i="5" s="1"/>
  <c r="AW478" i="5" a="1"/>
  <c r="AW478" i="5" s="1"/>
  <c r="AY478" i="5" a="1"/>
  <c r="AY478" i="5" s="1"/>
  <c r="AZ478" i="5" a="1"/>
  <c r="AZ478" i="5" s="1"/>
  <c r="AV479" i="5" a="1"/>
  <c r="AV479" i="5"/>
  <c r="AW479" i="5" a="1"/>
  <c r="AW479" i="5" s="1"/>
  <c r="AY479" i="5" a="1"/>
  <c r="AY479" i="5"/>
  <c r="AZ479" i="5" a="1"/>
  <c r="AZ479" i="5" s="1"/>
  <c r="AV480" i="5" a="1"/>
  <c r="AV480" i="5" s="1"/>
  <c r="AW480" i="5" a="1"/>
  <c r="AW480" i="5" s="1"/>
  <c r="AY480" i="5" a="1"/>
  <c r="AY480" i="5" s="1"/>
  <c r="AZ480" i="5" a="1"/>
  <c r="AZ480" i="5" s="1"/>
  <c r="AV481" i="5" a="1"/>
  <c r="AV481" i="5" s="1"/>
  <c r="AW481" i="5" a="1"/>
  <c r="AW481" i="5"/>
  <c r="AY481" i="5" a="1"/>
  <c r="AY481" i="5" s="1"/>
  <c r="AZ481" i="5" a="1"/>
  <c r="AZ481" i="5"/>
  <c r="AV482" i="5" a="1"/>
  <c r="AV482" i="5" s="1"/>
  <c r="AW482" i="5" a="1"/>
  <c r="AW482" i="5" s="1"/>
  <c r="AY482" i="5" a="1"/>
  <c r="AY482" i="5" s="1"/>
  <c r="AZ482" i="5" a="1"/>
  <c r="AZ482" i="5" s="1"/>
  <c r="AV483" i="5" a="1"/>
  <c r="AV483" i="5" s="1"/>
  <c r="AW483" i="5" a="1"/>
  <c r="AW483" i="5" s="1"/>
  <c r="AY483" i="5" a="1"/>
  <c r="AY483" i="5"/>
  <c r="AZ483" i="5" a="1"/>
  <c r="AZ483" i="5" s="1"/>
  <c r="AV484" i="5" a="1"/>
  <c r="AV484" i="5"/>
  <c r="AW484" i="5" a="1"/>
  <c r="AW484" i="5" s="1"/>
  <c r="AY484" i="5" a="1"/>
  <c r="AY484" i="5" s="1"/>
  <c r="AZ484" i="5" a="1"/>
  <c r="AZ484" i="5" s="1"/>
  <c r="AV485" i="5" a="1"/>
  <c r="AV485" i="5" s="1"/>
  <c r="AW485" i="5" a="1"/>
  <c r="AW485" i="5" s="1"/>
  <c r="AY485" i="5" a="1"/>
  <c r="AY485" i="5" s="1"/>
  <c r="AZ485" i="5" a="1"/>
  <c r="AZ485" i="5"/>
  <c r="AV486" i="5" a="1"/>
  <c r="AV486" i="5" s="1"/>
  <c r="AW486" i="5" a="1"/>
  <c r="AW486" i="5"/>
  <c r="AY486" i="5" a="1"/>
  <c r="AY486" i="5" s="1"/>
  <c r="AZ486" i="5" a="1"/>
  <c r="AZ486" i="5" s="1"/>
  <c r="AV487" i="5" a="1"/>
  <c r="AV487" i="5" s="1"/>
  <c r="AW487" i="5" a="1"/>
  <c r="AW487" i="5" s="1"/>
  <c r="AY487" i="5" a="1"/>
  <c r="AY487" i="5" s="1"/>
  <c r="AZ487" i="5" a="1"/>
  <c r="AZ487" i="5" s="1"/>
  <c r="AV488" i="5" a="1"/>
  <c r="AV488" i="5"/>
  <c r="AW488" i="5" a="1"/>
  <c r="AW488" i="5" s="1"/>
  <c r="AY488" i="5" a="1"/>
  <c r="AY488" i="5"/>
  <c r="AZ488" i="5" a="1"/>
  <c r="AZ488" i="5" s="1"/>
  <c r="AV489" i="5" a="1"/>
  <c r="AV489" i="5" s="1"/>
  <c r="AW489" i="5" a="1"/>
  <c r="AW489" i="5" s="1"/>
  <c r="AY489" i="5" a="1"/>
  <c r="AY489" i="5" s="1"/>
  <c r="AZ489" i="5" a="1"/>
  <c r="AZ489" i="5" s="1"/>
  <c r="AV490" i="5" a="1"/>
  <c r="AV490" i="5" s="1"/>
  <c r="AW490" i="5" a="1"/>
  <c r="AW490" i="5"/>
  <c r="AY490" i="5" a="1"/>
  <c r="AY490" i="5" s="1"/>
  <c r="AZ490" i="5" a="1"/>
  <c r="AZ490" i="5"/>
  <c r="AV491" i="5" a="1"/>
  <c r="AV491" i="5" s="1"/>
  <c r="AW491" i="5" a="1"/>
  <c r="AW491" i="5" s="1"/>
  <c r="AY491" i="5" a="1"/>
  <c r="AY491" i="5" s="1"/>
  <c r="AZ491" i="5" a="1"/>
  <c r="AZ491" i="5" s="1"/>
  <c r="AV492" i="5" a="1"/>
  <c r="AV492" i="5" s="1"/>
  <c r="AW492" i="5" a="1"/>
  <c r="AW492" i="5" s="1"/>
  <c r="AY492" i="5" a="1"/>
  <c r="AY492" i="5"/>
  <c r="AZ492" i="5" a="1"/>
  <c r="AZ492" i="5" s="1"/>
  <c r="AV493" i="5" a="1"/>
  <c r="AV493" i="5"/>
  <c r="AW493" i="5" a="1"/>
  <c r="AW493" i="5" s="1"/>
  <c r="AY493" i="5" a="1"/>
  <c r="AY493" i="5" s="1"/>
  <c r="AZ493" i="5" a="1"/>
  <c r="AZ493" i="5" s="1"/>
  <c r="AV494" i="5" a="1"/>
  <c r="AV494" i="5" s="1"/>
  <c r="AW494" i="5" a="1"/>
  <c r="AW494" i="5" s="1"/>
  <c r="AY494" i="5" a="1"/>
  <c r="AY494" i="5" s="1"/>
  <c r="AZ494" i="5" a="1"/>
  <c r="AZ494" i="5"/>
  <c r="AV495" i="5" a="1"/>
  <c r="AV495" i="5" s="1"/>
  <c r="AW495" i="5" a="1"/>
  <c r="AW495" i="5"/>
  <c r="AY495" i="5" a="1"/>
  <c r="AY495" i="5" s="1"/>
  <c r="AZ495" i="5" a="1"/>
  <c r="AZ495" i="5" s="1"/>
  <c r="AV496" i="5" a="1"/>
  <c r="AV496" i="5" s="1"/>
  <c r="AW496" i="5" a="1"/>
  <c r="AW496" i="5" s="1"/>
  <c r="AY496" i="5" a="1"/>
  <c r="AY496" i="5" s="1"/>
  <c r="AZ496" i="5" a="1"/>
  <c r="AZ496" i="5" s="1"/>
  <c r="AV497" i="5" a="1"/>
  <c r="AV497" i="5"/>
  <c r="AW497" i="5" a="1"/>
  <c r="AW497" i="5" s="1"/>
  <c r="AY497" i="5" a="1"/>
  <c r="AY497" i="5"/>
  <c r="AZ497" i="5" a="1"/>
  <c r="AZ497" i="5" s="1"/>
  <c r="AV498" i="5" a="1"/>
  <c r="AV498" i="5" s="1"/>
  <c r="AW498" i="5" a="1"/>
  <c r="AW498" i="5" s="1"/>
  <c r="AY498" i="5" a="1"/>
  <c r="AY498" i="5" s="1"/>
  <c r="AZ498" i="5" a="1"/>
  <c r="AZ498" i="5" s="1"/>
  <c r="AV499" i="5" a="1"/>
  <c r="AV499" i="5" s="1"/>
  <c r="AW499" i="5" a="1"/>
  <c r="AW499" i="5"/>
  <c r="AY499" i="5" a="1"/>
  <c r="AY499" i="5" s="1"/>
  <c r="AZ499" i="5" a="1"/>
  <c r="AZ499" i="5"/>
  <c r="AV500" i="5" a="1"/>
  <c r="AV500" i="5" s="1"/>
  <c r="AW500" i="5" a="1"/>
  <c r="AW500" i="5" s="1"/>
  <c r="AY500" i="5" a="1"/>
  <c r="AY500" i="5" s="1"/>
  <c r="AZ500" i="5" a="1"/>
  <c r="AZ500" i="5" s="1"/>
  <c r="AV501" i="5" a="1"/>
  <c r="AV501" i="5" s="1"/>
  <c r="AW501" i="5" a="1"/>
  <c r="AW501" i="5" s="1"/>
  <c r="AY501" i="5" a="1"/>
  <c r="AY501" i="5"/>
  <c r="AZ501" i="5" a="1"/>
  <c r="AZ501" i="5" s="1"/>
  <c r="AV502" i="5" a="1"/>
  <c r="AV502" i="5"/>
  <c r="AW502" i="5" a="1"/>
  <c r="AW502" i="5" s="1"/>
  <c r="AY502" i="5" a="1"/>
  <c r="AY502" i="5" s="1"/>
  <c r="AZ502" i="5" a="1"/>
  <c r="AZ502" i="5" s="1"/>
  <c r="AV503" i="5" a="1"/>
  <c r="AV503" i="5" s="1"/>
  <c r="AW503" i="5" a="1"/>
  <c r="AW503" i="5" s="1"/>
  <c r="AY503" i="5" a="1"/>
  <c r="AY503" i="5" s="1"/>
  <c r="AZ503" i="5" a="1"/>
  <c r="AZ503" i="5"/>
  <c r="AV504" i="5" a="1"/>
  <c r="AV504" i="5" s="1"/>
  <c r="AW504" i="5" a="1"/>
  <c r="AW504" i="5"/>
  <c r="AY504" i="5" a="1"/>
  <c r="AY504" i="5" s="1"/>
  <c r="AZ504" i="5" a="1"/>
  <c r="AZ504" i="5" s="1"/>
  <c r="AV505" i="5" a="1"/>
  <c r="AV505" i="5" s="1"/>
  <c r="AW505" i="5" a="1"/>
  <c r="AW505" i="5" s="1"/>
  <c r="AY505" i="5" a="1"/>
  <c r="AY505" i="5" s="1"/>
  <c r="AZ505" i="5" a="1"/>
  <c r="AZ505" i="5" s="1"/>
  <c r="AV506" i="5" a="1"/>
  <c r="AV506" i="5"/>
  <c r="AW506" i="5" a="1"/>
  <c r="AW506" i="5" s="1"/>
  <c r="AY506" i="5" a="1"/>
  <c r="AY506" i="5"/>
  <c r="AZ506" i="5" a="1"/>
  <c r="AZ506" i="5" s="1"/>
  <c r="AV507" i="5" a="1"/>
  <c r="AV507" i="5" s="1"/>
  <c r="AW507" i="5" a="1"/>
  <c r="AW507" i="5" s="1"/>
  <c r="AY507" i="5" a="1"/>
  <c r="AY507" i="5" s="1"/>
  <c r="AZ507" i="5" a="1"/>
  <c r="AZ507" i="5" s="1"/>
  <c r="AV508" i="5" a="1"/>
  <c r="AV508" i="5" s="1"/>
  <c r="AW508" i="5" a="1"/>
  <c r="AW508" i="5"/>
  <c r="AY508" i="5" a="1"/>
  <c r="AY508" i="5" s="1"/>
  <c r="AZ508" i="5" a="1"/>
  <c r="AZ508" i="5"/>
  <c r="AV509" i="5" a="1"/>
  <c r="AV509" i="5" s="1"/>
  <c r="AW509" i="5" a="1"/>
  <c r="AW509" i="5" s="1"/>
  <c r="AY509" i="5" a="1"/>
  <c r="AY509" i="5" s="1"/>
  <c r="AZ509" i="5" a="1"/>
  <c r="AZ509" i="5" s="1"/>
  <c r="AV510" i="5" a="1"/>
  <c r="AV510" i="5" s="1"/>
  <c r="AW510" i="5" a="1"/>
  <c r="AW510" i="5" s="1"/>
  <c r="AY510" i="5" a="1"/>
  <c r="AY510" i="5"/>
  <c r="AZ510" i="5" a="1"/>
  <c r="AZ510" i="5" s="1"/>
  <c r="AV511" i="5" a="1"/>
  <c r="AV511" i="5"/>
  <c r="AW511" i="5" a="1"/>
  <c r="AW511" i="5" s="1"/>
  <c r="AY511" i="5" a="1"/>
  <c r="AY511" i="5" s="1"/>
  <c r="AZ511" i="5" a="1"/>
  <c r="AZ511" i="5" s="1"/>
  <c r="AV512" i="5" a="1"/>
  <c r="AV512" i="5" s="1"/>
  <c r="AW512" i="5" a="1"/>
  <c r="AW512" i="5" s="1"/>
  <c r="AY512" i="5" a="1"/>
  <c r="AY512" i="5" s="1"/>
  <c r="AZ512" i="5" a="1"/>
  <c r="AZ512" i="5"/>
  <c r="AV513" i="5" a="1"/>
  <c r="AV513" i="5" s="1"/>
  <c r="AW513" i="5" a="1"/>
  <c r="AW513" i="5"/>
  <c r="AY513" i="5" a="1"/>
  <c r="AY513" i="5" s="1"/>
  <c r="AZ513" i="5" a="1"/>
  <c r="AZ513" i="5" s="1"/>
  <c r="AV514" i="5" a="1"/>
  <c r="AV514" i="5" s="1"/>
  <c r="AW514" i="5" a="1"/>
  <c r="AW514" i="5" s="1"/>
  <c r="AY514" i="5" a="1"/>
  <c r="AY514" i="5" s="1"/>
  <c r="AZ514" i="5" a="1"/>
  <c r="AZ514" i="5" s="1"/>
  <c r="AV515" i="5" a="1"/>
  <c r="AV515" i="5"/>
  <c r="AW515" i="5" a="1"/>
  <c r="AW515" i="5" s="1"/>
  <c r="AY515" i="5" a="1"/>
  <c r="AY515" i="5"/>
  <c r="AZ515" i="5" a="1"/>
  <c r="AZ515" i="5" s="1"/>
  <c r="AV516" i="5" a="1"/>
  <c r="AV516" i="5" s="1"/>
  <c r="AW516" i="5" a="1"/>
  <c r="AW516" i="5" s="1"/>
  <c r="AY516" i="5" a="1"/>
  <c r="AY516" i="5" s="1"/>
  <c r="AZ516" i="5" a="1"/>
  <c r="AZ516" i="5" s="1"/>
  <c r="AV517" i="5" a="1"/>
  <c r="AV517" i="5" s="1"/>
  <c r="AW517" i="5" a="1"/>
  <c r="AW517" i="5"/>
  <c r="AY517" i="5" a="1"/>
  <c r="AY517" i="5" s="1"/>
  <c r="AZ517" i="5" a="1"/>
  <c r="AZ517" i="5"/>
  <c r="AV518" i="5" a="1"/>
  <c r="AV518" i="5" s="1"/>
  <c r="AW518" i="5" a="1"/>
  <c r="AW518" i="5" s="1"/>
  <c r="AY518" i="5" a="1"/>
  <c r="AY518" i="5" s="1"/>
  <c r="AZ518" i="5" a="1"/>
  <c r="AZ518" i="5" s="1"/>
  <c r="AV519" i="5" a="1"/>
  <c r="AV519" i="5" s="1"/>
  <c r="AW519" i="5" a="1"/>
  <c r="AW519" i="5" s="1"/>
  <c r="AY519" i="5" a="1"/>
  <c r="AY519" i="5"/>
  <c r="AZ519" i="5" a="1"/>
  <c r="AZ519" i="5" s="1"/>
  <c r="AV520" i="5" a="1"/>
  <c r="AV520" i="5"/>
  <c r="AW520" i="5" a="1"/>
  <c r="AW520" i="5" s="1"/>
  <c r="AY520" i="5" a="1"/>
  <c r="AY520" i="5" s="1"/>
  <c r="AZ520" i="5" a="1"/>
  <c r="AZ520" i="5" s="1"/>
  <c r="AV521" i="5" a="1"/>
  <c r="AV521" i="5" s="1"/>
  <c r="AW521" i="5" a="1"/>
  <c r="AW521" i="5" s="1"/>
  <c r="AY521" i="5" a="1"/>
  <c r="AY521" i="5" s="1"/>
  <c r="AZ521" i="5" a="1"/>
  <c r="AZ521" i="5"/>
  <c r="AV522" i="5" a="1"/>
  <c r="AV522" i="5" s="1"/>
  <c r="AW522" i="5" a="1"/>
  <c r="AW522" i="5"/>
  <c r="AY522" i="5" a="1"/>
  <c r="AY522" i="5" s="1"/>
  <c r="AZ522" i="5" a="1"/>
  <c r="AZ522" i="5" s="1"/>
  <c r="AV523" i="5" a="1"/>
  <c r="AV523" i="5" s="1"/>
  <c r="AW523" i="5" a="1"/>
  <c r="AW523" i="5" s="1"/>
  <c r="AY523" i="5" a="1"/>
  <c r="AY523" i="5" s="1"/>
  <c r="AZ523" i="5" a="1"/>
  <c r="AZ523" i="5" s="1"/>
  <c r="AV524" i="5" a="1"/>
  <c r="AV524" i="5"/>
  <c r="AW524" i="5" a="1"/>
  <c r="AW524" i="5" s="1"/>
  <c r="AY524" i="5" a="1"/>
  <c r="AY524" i="5"/>
  <c r="AZ524" i="5" a="1"/>
  <c r="AZ524" i="5" s="1"/>
  <c r="AV525" i="5" a="1"/>
  <c r="AV525" i="5" s="1"/>
  <c r="AW525" i="5" a="1"/>
  <c r="AW525" i="5" s="1"/>
  <c r="AY525" i="5" a="1"/>
  <c r="AY525" i="5" s="1"/>
  <c r="AZ525" i="5" a="1"/>
  <c r="AZ525" i="5" s="1"/>
  <c r="AV526" i="5" a="1"/>
  <c r="AV526" i="5" s="1"/>
  <c r="AW526" i="5" a="1"/>
  <c r="AW526" i="5"/>
  <c r="AY526" i="5" a="1"/>
  <c r="AY526" i="5" s="1"/>
  <c r="AZ526" i="5" a="1"/>
  <c r="AZ526" i="5"/>
  <c r="AV527" i="5" a="1"/>
  <c r="AV527" i="5" s="1"/>
  <c r="AW527" i="5" a="1"/>
  <c r="AW527" i="5" s="1"/>
  <c r="AY527" i="5" a="1"/>
  <c r="AY527" i="5" s="1"/>
  <c r="AZ527" i="5" a="1"/>
  <c r="AZ527" i="5" s="1"/>
  <c r="AV528" i="5" a="1"/>
  <c r="AV528" i="5" s="1"/>
  <c r="AW528" i="5" a="1"/>
  <c r="AW528" i="5" s="1"/>
  <c r="AY528" i="5" a="1"/>
  <c r="AY528" i="5"/>
  <c r="AZ528" i="5" a="1"/>
  <c r="AZ528" i="5" s="1"/>
  <c r="AV529" i="5" a="1"/>
  <c r="AV529" i="5"/>
  <c r="AW529" i="5" a="1"/>
  <c r="AW529" i="5" s="1"/>
  <c r="AY529" i="5" a="1"/>
  <c r="AY529" i="5" s="1"/>
  <c r="AZ529" i="5" a="1"/>
  <c r="AZ529" i="5" s="1"/>
  <c r="AV530" i="5" a="1"/>
  <c r="AV530" i="5" s="1"/>
  <c r="AW530" i="5" a="1"/>
  <c r="AW530" i="5" s="1"/>
  <c r="AY530" i="5" a="1"/>
  <c r="AY530" i="5" s="1"/>
  <c r="AZ530" i="5" a="1"/>
  <c r="AZ530" i="5"/>
  <c r="AV531" i="5" a="1"/>
  <c r="AV531" i="5" s="1"/>
  <c r="AW531" i="5" a="1"/>
  <c r="AW531" i="5"/>
  <c r="AY531" i="5" a="1"/>
  <c r="AY531" i="5" s="1"/>
  <c r="AZ531" i="5" a="1"/>
  <c r="AZ531" i="5" s="1"/>
  <c r="AV532" i="5" a="1"/>
  <c r="AV532" i="5" s="1"/>
  <c r="AW532" i="5" a="1"/>
  <c r="AW532" i="5" s="1"/>
  <c r="AY532" i="5" a="1"/>
  <c r="AY532" i="5" s="1"/>
  <c r="AZ532" i="5" a="1"/>
  <c r="AZ532" i="5" s="1"/>
  <c r="AV533" i="5" a="1"/>
  <c r="AV533" i="5"/>
  <c r="AW533" i="5" a="1"/>
  <c r="AW533" i="5" s="1"/>
  <c r="AY533" i="5" a="1"/>
  <c r="AY533" i="5"/>
  <c r="AZ533" i="5" a="1"/>
  <c r="AZ533" i="5" s="1"/>
  <c r="AV534" i="5" a="1"/>
  <c r="AV534" i="5" s="1"/>
  <c r="AW534" i="5" a="1"/>
  <c r="AW534" i="5" s="1"/>
  <c r="AY534" i="5" a="1"/>
  <c r="AY534" i="5" s="1"/>
  <c r="AZ534" i="5" a="1"/>
  <c r="AZ534" i="5" s="1"/>
  <c r="AV535" i="5" a="1"/>
  <c r="AV535" i="5" s="1"/>
  <c r="AW535" i="5" a="1"/>
  <c r="AW535" i="5"/>
  <c r="AY535" i="5" a="1"/>
  <c r="AY535" i="5" s="1"/>
  <c r="AZ535" i="5" a="1"/>
  <c r="AZ535" i="5"/>
  <c r="AV536" i="5" a="1"/>
  <c r="AV536" i="5" s="1"/>
  <c r="AW536" i="5" a="1"/>
  <c r="AW536" i="5" s="1"/>
  <c r="AY536" i="5" a="1"/>
  <c r="AY536" i="5" s="1"/>
  <c r="AZ536" i="5" a="1"/>
  <c r="AZ536" i="5" s="1"/>
  <c r="AV537" i="5" a="1"/>
  <c r="AV537" i="5" s="1"/>
  <c r="AW537" i="5" a="1"/>
  <c r="AW537" i="5" s="1"/>
  <c r="AY537" i="5" a="1"/>
  <c r="AY537" i="5"/>
  <c r="AZ537" i="5" a="1"/>
  <c r="AZ537" i="5" s="1"/>
  <c r="AV538" i="5" a="1"/>
  <c r="AV538" i="5"/>
  <c r="AW538" i="5" a="1"/>
  <c r="AW538" i="5" s="1"/>
  <c r="AY538" i="5" a="1"/>
  <c r="AY538" i="5" s="1"/>
  <c r="AZ538" i="5" a="1"/>
  <c r="AZ538" i="5" s="1"/>
  <c r="AV539" i="5" a="1"/>
  <c r="AV539" i="5" s="1"/>
  <c r="AW539" i="5" a="1"/>
  <c r="AW539" i="5" s="1"/>
  <c r="AY539" i="5" a="1"/>
  <c r="AY539" i="5" s="1"/>
  <c r="AZ539" i="5" a="1"/>
  <c r="AZ539" i="5"/>
  <c r="AV540" i="5" a="1"/>
  <c r="AV540" i="5" s="1"/>
  <c r="AW540" i="5" a="1"/>
  <c r="AW540" i="5"/>
  <c r="AY540" i="5" a="1"/>
  <c r="AY540" i="5" s="1"/>
  <c r="AZ540" i="5" a="1"/>
  <c r="AZ540" i="5" s="1"/>
  <c r="AV541" i="5" a="1"/>
  <c r="AV541" i="5" s="1"/>
  <c r="AW541" i="5" a="1"/>
  <c r="AW541" i="5" s="1"/>
  <c r="AY541" i="5" a="1"/>
  <c r="AY541" i="5" s="1"/>
  <c r="AZ541" i="5" a="1"/>
  <c r="AZ541" i="5" s="1"/>
  <c r="AV542" i="5" a="1"/>
  <c r="AV542" i="5"/>
  <c r="AW542" i="5" a="1"/>
  <c r="AW542" i="5" s="1"/>
  <c r="AY542" i="5" a="1"/>
  <c r="AY542" i="5"/>
  <c r="AZ542" i="5" a="1"/>
  <c r="AZ542" i="5" s="1"/>
  <c r="AV543" i="5" a="1"/>
  <c r="AV543" i="5" s="1"/>
  <c r="AW543" i="5" a="1"/>
  <c r="AW543" i="5" s="1"/>
  <c r="AY543" i="5" a="1"/>
  <c r="AY543" i="5" s="1"/>
  <c r="AZ543" i="5" a="1"/>
  <c r="AZ543" i="5" s="1"/>
  <c r="AV544" i="5" a="1"/>
  <c r="AV544" i="5" s="1"/>
  <c r="AW544" i="5" a="1"/>
  <c r="AW544" i="5"/>
  <c r="AY544" i="5" a="1"/>
  <c r="AY544" i="5" s="1"/>
  <c r="AZ544" i="5" a="1"/>
  <c r="AZ544" i="5"/>
  <c r="AV545" i="5" a="1"/>
  <c r="AV545" i="5" s="1"/>
  <c r="AW545" i="5" a="1"/>
  <c r="AW545" i="5" s="1"/>
  <c r="AY545" i="5" a="1"/>
  <c r="AY545" i="5" s="1"/>
  <c r="AZ545" i="5" a="1"/>
  <c r="AZ545" i="5" s="1"/>
  <c r="AV546" i="5" a="1"/>
  <c r="AV546" i="5" s="1"/>
  <c r="AW546" i="5" a="1"/>
  <c r="AW546" i="5" s="1"/>
  <c r="AY546" i="5" a="1"/>
  <c r="AY546" i="5"/>
  <c r="AZ546" i="5" a="1"/>
  <c r="AZ546" i="5" s="1"/>
  <c r="AV547" i="5" a="1"/>
  <c r="AV547" i="5"/>
  <c r="AW547" i="5" a="1"/>
  <c r="AW547" i="5" s="1"/>
  <c r="AY547" i="5" a="1"/>
  <c r="AY547" i="5" s="1"/>
  <c r="AZ547" i="5" a="1"/>
  <c r="AZ547" i="5" s="1"/>
  <c r="AV548" i="5" a="1"/>
  <c r="AV548" i="5" s="1"/>
  <c r="AW548" i="5" a="1"/>
  <c r="AW548" i="5" s="1"/>
  <c r="AY548" i="5" a="1"/>
  <c r="AY548" i="5" s="1"/>
  <c r="AZ548" i="5" a="1"/>
  <c r="AZ548" i="5"/>
  <c r="AV549" i="5" a="1"/>
  <c r="AV549" i="5" s="1"/>
  <c r="AW549" i="5" a="1"/>
  <c r="AW549" i="5"/>
  <c r="AY549" i="5" a="1"/>
  <c r="AY549" i="5" s="1"/>
  <c r="AZ549" i="5" a="1"/>
  <c r="AZ549" i="5" s="1"/>
  <c r="AV550" i="5" a="1"/>
  <c r="AV550" i="5"/>
  <c r="AW550" i="5" a="1"/>
  <c r="AW550" i="5" s="1"/>
  <c r="AY550" i="5" a="1"/>
  <c r="AY550" i="5" s="1"/>
  <c r="AZ550" i="5" a="1"/>
  <c r="AZ550" i="5"/>
  <c r="AV551" i="5" a="1"/>
  <c r="AV551" i="5" s="1"/>
  <c r="AW551" i="5" a="1"/>
  <c r="AW551" i="5" s="1"/>
  <c r="AY551" i="5" a="1"/>
  <c r="AY551" i="5"/>
  <c r="AZ551" i="5" a="1"/>
  <c r="AZ551" i="5" s="1"/>
  <c r="AV552" i="5" a="1"/>
  <c r="AV552" i="5" s="1"/>
  <c r="AW552" i="5" a="1"/>
  <c r="AW552" i="5"/>
  <c r="AY552" i="5" a="1"/>
  <c r="AY552" i="5" s="1"/>
  <c r="AZ552" i="5" a="1"/>
  <c r="AZ552" i="5" s="1"/>
  <c r="AV553" i="5" a="1"/>
  <c r="AV553" i="5"/>
  <c r="AW553" i="5" a="1"/>
  <c r="AW553" i="5" s="1"/>
  <c r="AY553" i="5" a="1"/>
  <c r="AY553" i="5" s="1"/>
  <c r="AZ553" i="5" a="1"/>
  <c r="AZ553" i="5"/>
  <c r="AV554" i="5" a="1"/>
  <c r="AV554" i="5" s="1"/>
  <c r="AW554" i="5" a="1"/>
  <c r="AW554" i="5" s="1"/>
  <c r="AY554" i="5" a="1"/>
  <c r="AY554" i="5"/>
  <c r="AZ554" i="5" a="1"/>
  <c r="AZ554" i="5" s="1"/>
  <c r="AV555" i="5" a="1"/>
  <c r="AV555" i="5" s="1"/>
  <c r="AW555" i="5" a="1"/>
  <c r="AW555" i="5" s="1"/>
  <c r="AY555" i="5" a="1"/>
  <c r="AY555" i="5" s="1"/>
  <c r="AZ555" i="5" a="1"/>
  <c r="AZ555" i="5" s="1"/>
  <c r="AV556" i="5" a="1"/>
  <c r="AV556" i="5"/>
  <c r="AW556" i="5" a="1"/>
  <c r="AW556" i="5" s="1"/>
  <c r="AY556" i="5" a="1"/>
  <c r="AY556" i="5" s="1"/>
  <c r="AZ556" i="5" a="1"/>
  <c r="AZ556" i="5"/>
  <c r="AV557" i="5" a="1"/>
  <c r="AV557" i="5" s="1"/>
  <c r="AW557" i="5" a="1"/>
  <c r="AW557" i="5" s="1"/>
  <c r="AY557" i="5" a="1"/>
  <c r="AY557" i="5" s="1"/>
  <c r="AZ557" i="5" a="1"/>
  <c r="AZ557" i="5" s="1"/>
  <c r="AV558" i="5" a="1"/>
  <c r="AV558" i="5" s="1"/>
  <c r="AW558" i="5" a="1"/>
  <c r="AW558" i="5" s="1"/>
  <c r="AY558" i="5" a="1"/>
  <c r="AY558" i="5" s="1"/>
  <c r="AZ558" i="5" a="1"/>
  <c r="AZ558" i="5" s="1"/>
  <c r="AV559" i="5" a="1"/>
  <c r="AV559" i="5" s="1"/>
  <c r="AW559" i="5" a="1"/>
  <c r="AW559" i="5" s="1"/>
  <c r="AY559" i="5" a="1"/>
  <c r="AY559" i="5" s="1"/>
  <c r="AZ559" i="5" a="1"/>
  <c r="AZ559" i="5" s="1"/>
  <c r="AV560" i="5" a="1"/>
  <c r="AV560" i="5" s="1"/>
  <c r="AW560" i="5" a="1"/>
  <c r="AW560" i="5" s="1"/>
  <c r="AY560" i="5" a="1"/>
  <c r="AY560" i="5" s="1"/>
  <c r="AZ560" i="5" a="1"/>
  <c r="AZ560" i="5" s="1"/>
  <c r="AV561" i="5" a="1"/>
  <c r="AV561" i="5" s="1"/>
  <c r="AW561" i="5" a="1"/>
  <c r="AW561" i="5" s="1"/>
  <c r="AY561" i="5" a="1"/>
  <c r="AY561" i="5" s="1"/>
  <c r="AZ561" i="5" a="1"/>
  <c r="AZ561" i="5" s="1"/>
  <c r="AV562" i="5" a="1"/>
  <c r="AV562" i="5" s="1"/>
  <c r="AW562" i="5" a="1"/>
  <c r="AW562" i="5" s="1"/>
  <c r="AY562" i="5" a="1"/>
  <c r="AY562" i="5" s="1"/>
  <c r="AZ562" i="5" a="1"/>
  <c r="AZ562" i="5" s="1"/>
  <c r="AV563" i="5" a="1"/>
  <c r="AV563" i="5" s="1"/>
  <c r="AW563" i="5" a="1"/>
  <c r="AW563" i="5" s="1"/>
  <c r="AY563" i="5" a="1"/>
  <c r="AY563" i="5" s="1"/>
  <c r="AZ563" i="5" a="1"/>
  <c r="AZ563" i="5" s="1"/>
  <c r="AV564" i="5" a="1"/>
  <c r="AV564" i="5" s="1"/>
  <c r="AW564" i="5" a="1"/>
  <c r="AW564" i="5" s="1"/>
  <c r="AY564" i="5" a="1"/>
  <c r="AY564" i="5" s="1"/>
  <c r="AZ564" i="5" a="1"/>
  <c r="AZ564" i="5" s="1"/>
  <c r="AV565" i="5" a="1"/>
  <c r="AV565" i="5" s="1"/>
  <c r="AW565" i="5" a="1"/>
  <c r="AW565" i="5" s="1"/>
  <c r="AY565" i="5" a="1"/>
  <c r="AY565" i="5" s="1"/>
  <c r="AZ565" i="5" a="1"/>
  <c r="AZ565" i="5" s="1"/>
  <c r="AV566" i="5" a="1"/>
  <c r="AV566" i="5" s="1"/>
  <c r="AW566" i="5" a="1"/>
  <c r="AW566" i="5" s="1"/>
  <c r="AY566" i="5" a="1"/>
  <c r="AY566" i="5" s="1"/>
  <c r="AZ566" i="5" a="1"/>
  <c r="AZ566" i="5" s="1"/>
  <c r="AV567" i="5" a="1"/>
  <c r="AV567" i="5" s="1"/>
  <c r="AW567" i="5" a="1"/>
  <c r="AW567" i="5" s="1"/>
  <c r="AY567" i="5" a="1"/>
  <c r="AY567" i="5" s="1"/>
  <c r="AZ567" i="5" a="1"/>
  <c r="AZ567" i="5" s="1"/>
  <c r="AV568" i="5" a="1"/>
  <c r="AV568" i="5" s="1"/>
  <c r="AW568" i="5" a="1"/>
  <c r="AW568" i="5" s="1"/>
  <c r="AY568" i="5" a="1"/>
  <c r="AY568" i="5" s="1"/>
  <c r="AZ568" i="5" a="1"/>
  <c r="AZ568" i="5" s="1"/>
  <c r="AV569" i="5" a="1"/>
  <c r="AV569" i="5" s="1"/>
  <c r="AW569" i="5" a="1"/>
  <c r="AW569" i="5" s="1"/>
  <c r="AY569" i="5" a="1"/>
  <c r="AY569" i="5" s="1"/>
  <c r="AZ569" i="5" a="1"/>
  <c r="AZ569" i="5" s="1"/>
  <c r="AV570" i="5" a="1"/>
  <c r="AV570" i="5" s="1"/>
  <c r="AW570" i="5" a="1"/>
  <c r="AW570" i="5" s="1"/>
  <c r="AY570" i="5" a="1"/>
  <c r="AY570" i="5" s="1"/>
  <c r="AZ570" i="5" a="1"/>
  <c r="AZ570" i="5" s="1"/>
  <c r="AV571" i="5" a="1"/>
  <c r="AV571" i="5" s="1"/>
  <c r="AW571" i="5" a="1"/>
  <c r="AW571" i="5" s="1"/>
  <c r="AY571" i="5" a="1"/>
  <c r="AY571" i="5" s="1"/>
  <c r="AZ571" i="5" a="1"/>
  <c r="AZ571" i="5"/>
  <c r="AV572" i="5" a="1"/>
  <c r="AV572" i="5"/>
  <c r="AW572" i="5" a="1"/>
  <c r="AW572" i="5" s="1"/>
  <c r="AY572" i="5" a="1"/>
  <c r="AY572" i="5" s="1"/>
  <c r="AZ572" i="5" a="1"/>
  <c r="AZ572" i="5" s="1"/>
  <c r="AV573" i="5" a="1"/>
  <c r="AV573" i="5" s="1"/>
  <c r="AW573" i="5" a="1"/>
  <c r="AW573" i="5"/>
  <c r="AY573" i="5" a="1"/>
  <c r="AY573" i="5"/>
  <c r="AZ573" i="5" a="1"/>
  <c r="AZ573" i="5" s="1"/>
  <c r="AV574" i="5" a="1"/>
  <c r="AV574" i="5" s="1"/>
  <c r="AW574" i="5" a="1"/>
  <c r="AW574" i="5" s="1"/>
  <c r="AY574" i="5" a="1"/>
  <c r="AY574" i="5" s="1"/>
  <c r="AZ574" i="5" a="1"/>
  <c r="AZ574" i="5"/>
  <c r="AV575" i="5" a="1"/>
  <c r="AV575" i="5"/>
  <c r="AW575" i="5" a="1"/>
  <c r="AW575" i="5" s="1"/>
  <c r="AY575" i="5" a="1"/>
  <c r="AY575" i="5" s="1"/>
  <c r="AZ575" i="5" a="1"/>
  <c r="AZ575" i="5" s="1"/>
  <c r="AV576" i="5" a="1"/>
  <c r="AV576" i="5" s="1"/>
  <c r="AW576" i="5" a="1"/>
  <c r="AW576" i="5"/>
  <c r="AY576" i="5" a="1"/>
  <c r="AY576" i="5"/>
  <c r="AZ576" i="5" a="1"/>
  <c r="AZ576" i="5" s="1"/>
  <c r="AV577" i="5" a="1"/>
  <c r="AV577" i="5" s="1"/>
  <c r="AW577" i="5" a="1"/>
  <c r="AW577" i="5" s="1"/>
  <c r="AY577" i="5" a="1"/>
  <c r="AY577" i="5" s="1"/>
  <c r="AZ577" i="5" a="1"/>
  <c r="AZ577" i="5"/>
  <c r="AV578" i="5" a="1"/>
  <c r="AV578" i="5"/>
  <c r="AW578" i="5" a="1"/>
  <c r="AW578" i="5" s="1"/>
  <c r="AY578" i="5" a="1"/>
  <c r="AY578" i="5" s="1"/>
  <c r="AZ578" i="5" a="1"/>
  <c r="AZ578" i="5" s="1"/>
  <c r="AV579" i="5" a="1"/>
  <c r="AV579" i="5" s="1"/>
  <c r="AW579" i="5" a="1"/>
  <c r="AW579" i="5"/>
  <c r="AY579" i="5" a="1"/>
  <c r="AY579" i="5"/>
  <c r="AZ579" i="5" a="1"/>
  <c r="AZ579" i="5" s="1"/>
  <c r="AV580" i="5" a="1"/>
  <c r="AV580" i="5" s="1"/>
  <c r="AW580" i="5" a="1"/>
  <c r="AW580" i="5" s="1"/>
  <c r="AY580" i="5" a="1"/>
  <c r="AY580" i="5" s="1"/>
  <c r="AZ580" i="5" a="1"/>
  <c r="AZ580" i="5"/>
  <c r="AV581" i="5" a="1"/>
  <c r="AV581" i="5"/>
  <c r="AW581" i="5" a="1"/>
  <c r="AW581" i="5" s="1"/>
  <c r="AY581" i="5" a="1"/>
  <c r="AY581" i="5" s="1"/>
  <c r="AZ581" i="5" a="1"/>
  <c r="AZ581" i="5" s="1"/>
  <c r="AV582" i="5" a="1"/>
  <c r="AV582" i="5" s="1"/>
  <c r="AW582" i="5" a="1"/>
  <c r="AW582" i="5"/>
  <c r="AY582" i="5" a="1"/>
  <c r="AY582" i="5"/>
  <c r="AZ582" i="5" a="1"/>
  <c r="AZ582" i="5" s="1"/>
  <c r="AV583" i="5" a="1"/>
  <c r="AV583" i="5" s="1"/>
  <c r="AW583" i="5" a="1"/>
  <c r="AW583" i="5" s="1"/>
  <c r="AY583" i="5" a="1"/>
  <c r="AY583" i="5" s="1"/>
  <c r="AZ583" i="5" a="1"/>
  <c r="AZ583" i="5"/>
  <c r="AV584" i="5" a="1"/>
  <c r="AV584" i="5"/>
  <c r="AW584" i="5" a="1"/>
  <c r="AW584" i="5" s="1"/>
  <c r="AY584" i="5" a="1"/>
  <c r="AY584" i="5" s="1"/>
  <c r="AZ584" i="5" a="1"/>
  <c r="AZ584" i="5" s="1"/>
  <c r="AV585" i="5" a="1"/>
  <c r="AV585" i="5" s="1"/>
  <c r="AW585" i="5" a="1"/>
  <c r="AW585" i="5"/>
  <c r="AY585" i="5" a="1"/>
  <c r="AY585" i="5"/>
  <c r="AZ585" i="5" a="1"/>
  <c r="AZ585" i="5" s="1"/>
  <c r="AV586" i="5" a="1"/>
  <c r="AV586" i="5" s="1"/>
  <c r="AW586" i="5" a="1"/>
  <c r="AW586" i="5" s="1"/>
  <c r="AY586" i="5" a="1"/>
  <c r="AY586" i="5" s="1"/>
  <c r="AZ586" i="5" a="1"/>
  <c r="AZ586" i="5"/>
  <c r="AV587" i="5" a="1"/>
  <c r="AV587" i="5"/>
  <c r="AW587" i="5" a="1"/>
  <c r="AW587" i="5" s="1"/>
  <c r="AY587" i="5" a="1"/>
  <c r="AY587" i="5" s="1"/>
  <c r="AZ587" i="5" a="1"/>
  <c r="AZ587" i="5" s="1"/>
  <c r="AV588" i="5" a="1"/>
  <c r="AV588" i="5" s="1"/>
  <c r="AW588" i="5" a="1"/>
  <c r="AW588" i="5"/>
  <c r="AY588" i="5" a="1"/>
  <c r="AY588" i="5"/>
  <c r="AZ588" i="5" a="1"/>
  <c r="AZ588" i="5" s="1"/>
  <c r="AV589" i="5" a="1"/>
  <c r="AV589" i="5" s="1"/>
  <c r="AW589" i="5" a="1"/>
  <c r="AW589" i="5" s="1"/>
  <c r="AY589" i="5" a="1"/>
  <c r="AY589" i="5" s="1"/>
  <c r="AZ589" i="5" a="1"/>
  <c r="AZ589" i="5"/>
  <c r="AV590" i="5" a="1"/>
  <c r="AV590" i="5"/>
  <c r="AW590" i="5" a="1"/>
  <c r="AW590" i="5" s="1"/>
  <c r="AY590" i="5" a="1"/>
  <c r="AY590" i="5" s="1"/>
  <c r="AZ590" i="5" a="1"/>
  <c r="AZ590" i="5" s="1"/>
  <c r="AV591" i="5" a="1"/>
  <c r="AV591" i="5" s="1"/>
  <c r="AW591" i="5" a="1"/>
  <c r="AW591" i="5"/>
  <c r="AY591" i="5" a="1"/>
  <c r="AY591" i="5"/>
  <c r="AZ591" i="5" a="1"/>
  <c r="AZ591" i="5" s="1"/>
  <c r="AV592" i="5" a="1"/>
  <c r="AV592" i="5" s="1"/>
  <c r="AW592" i="5" a="1"/>
  <c r="AW592" i="5" s="1"/>
  <c r="AY592" i="5" a="1"/>
  <c r="AY592" i="5" s="1"/>
  <c r="AZ592" i="5" a="1"/>
  <c r="AZ592" i="5"/>
  <c r="AV593" i="5" a="1"/>
  <c r="AV593" i="5"/>
  <c r="AW593" i="5" a="1"/>
  <c r="AW593" i="5" s="1"/>
  <c r="AY593" i="5" a="1"/>
  <c r="AY593" i="5" s="1"/>
  <c r="AZ593" i="5" a="1"/>
  <c r="AZ593" i="5" s="1"/>
  <c r="AV594" i="5" a="1"/>
  <c r="AV594" i="5" s="1"/>
  <c r="AW594" i="5" a="1"/>
  <c r="AW594" i="5"/>
  <c r="AY594" i="5" a="1"/>
  <c r="AY594" i="5"/>
  <c r="AZ594" i="5" a="1"/>
  <c r="AZ594" i="5" s="1"/>
  <c r="AV595" i="5" a="1"/>
  <c r="AV595" i="5" s="1"/>
  <c r="AW595" i="5" a="1"/>
  <c r="AW595" i="5" s="1"/>
  <c r="AY595" i="5" a="1"/>
  <c r="AY595" i="5" s="1"/>
  <c r="AZ595" i="5" a="1"/>
  <c r="AZ595" i="5"/>
  <c r="AV596" i="5" a="1"/>
  <c r="AV596" i="5"/>
  <c r="AW596" i="5" a="1"/>
  <c r="AW596" i="5" s="1"/>
  <c r="AY596" i="5" a="1"/>
  <c r="AY596" i="5" s="1"/>
  <c r="AZ596" i="5" a="1"/>
  <c r="AZ596" i="5" s="1"/>
  <c r="AV597" i="5" a="1"/>
  <c r="AV597" i="5" s="1"/>
  <c r="AW597" i="5" a="1"/>
  <c r="AW597" i="5"/>
  <c r="AY597" i="5" a="1"/>
  <c r="AY597" i="5"/>
  <c r="AZ597" i="5" a="1"/>
  <c r="AZ597" i="5" s="1"/>
  <c r="AV598" i="5" a="1"/>
  <c r="AV598" i="5" s="1"/>
  <c r="AW598" i="5" a="1"/>
  <c r="AW598" i="5" s="1"/>
  <c r="AY598" i="5" a="1"/>
  <c r="AY598" i="5" s="1"/>
  <c r="AZ598" i="5" a="1"/>
  <c r="AZ598" i="5"/>
  <c r="AV599" i="5" a="1"/>
  <c r="AV599" i="5"/>
  <c r="AW599" i="5" a="1"/>
  <c r="AW599" i="5" s="1"/>
  <c r="AY599" i="5" a="1"/>
  <c r="AY599" i="5" s="1"/>
  <c r="AZ599" i="5" a="1"/>
  <c r="AZ599" i="5" s="1"/>
  <c r="AV600" i="5" a="1"/>
  <c r="AV600" i="5" s="1"/>
  <c r="AW600" i="5" a="1"/>
  <c r="AW600" i="5"/>
  <c r="AY600" i="5" a="1"/>
  <c r="AY600" i="5"/>
  <c r="AZ600" i="5" a="1"/>
  <c r="AZ600" i="5" s="1"/>
  <c r="AV601" i="5" a="1"/>
  <c r="AV601" i="5" s="1"/>
  <c r="AW601" i="5" a="1"/>
  <c r="AW601" i="5" s="1"/>
  <c r="AY601" i="5" a="1"/>
  <c r="AY601" i="5" s="1"/>
  <c r="AZ601" i="5" a="1"/>
  <c r="AZ601" i="5"/>
  <c r="AV602" i="5" a="1"/>
  <c r="AV602" i="5"/>
  <c r="AW602" i="5" a="1"/>
  <c r="AW602" i="5" s="1"/>
  <c r="AY602" i="5" a="1"/>
  <c r="AY602" i="5" s="1"/>
  <c r="AZ602" i="5" a="1"/>
  <c r="AZ602" i="5" s="1"/>
  <c r="AV603" i="5" a="1"/>
  <c r="AV603" i="5" s="1"/>
  <c r="AW603" i="5" a="1"/>
  <c r="AW603" i="5"/>
  <c r="AY603" i="5" a="1"/>
  <c r="AY603" i="5"/>
  <c r="AZ603" i="5" a="1"/>
  <c r="AZ603" i="5" s="1"/>
  <c r="AV604" i="5" a="1"/>
  <c r="AV604" i="5" s="1"/>
  <c r="AW604" i="5" a="1"/>
  <c r="AW604" i="5" s="1"/>
  <c r="AY604" i="5" a="1"/>
  <c r="AY604" i="5" s="1"/>
  <c r="AZ604" i="5" a="1"/>
  <c r="AZ604" i="5"/>
  <c r="AV605" i="5" a="1"/>
  <c r="AV605" i="5"/>
  <c r="AW605" i="5" a="1"/>
  <c r="AW605" i="5" s="1"/>
  <c r="AY605" i="5" a="1"/>
  <c r="AY605" i="5" s="1"/>
  <c r="AZ605" i="5" a="1"/>
  <c r="AZ605" i="5" s="1"/>
  <c r="AV606" i="5" a="1"/>
  <c r="AV606" i="5" s="1"/>
  <c r="AW606" i="5" a="1"/>
  <c r="AW606" i="5"/>
  <c r="AY606" i="5" a="1"/>
  <c r="AY606" i="5"/>
  <c r="AZ606" i="5" a="1"/>
  <c r="AZ606" i="5" s="1"/>
  <c r="AV607" i="5" a="1"/>
  <c r="AV607" i="5" s="1"/>
  <c r="AW607" i="5" a="1"/>
  <c r="AW607" i="5" s="1"/>
  <c r="AY607" i="5" a="1"/>
  <c r="AY607" i="5" s="1"/>
  <c r="AZ607" i="5" a="1"/>
  <c r="AZ607" i="5"/>
  <c r="AV608" i="5" a="1"/>
  <c r="AV608" i="5"/>
  <c r="AW608" i="5" a="1"/>
  <c r="AW608" i="5" s="1"/>
  <c r="AY608" i="5" a="1"/>
  <c r="AY608" i="5" s="1"/>
  <c r="AZ608" i="5" a="1"/>
  <c r="AZ608" i="5" s="1"/>
  <c r="AV609" i="5" a="1"/>
  <c r="AV609" i="5" s="1"/>
  <c r="AW609" i="5" a="1"/>
  <c r="AW609" i="5"/>
  <c r="AY609" i="5" a="1"/>
  <c r="AY609" i="5"/>
  <c r="AZ609" i="5" a="1"/>
  <c r="AZ609" i="5" s="1"/>
  <c r="AV610" i="5" a="1"/>
  <c r="AV610" i="5" s="1"/>
  <c r="AW610" i="5" a="1"/>
  <c r="AW610" i="5" s="1"/>
  <c r="AY610" i="5" a="1"/>
  <c r="AY610" i="5" s="1"/>
  <c r="AZ610" i="5" a="1"/>
  <c r="AZ610" i="5"/>
  <c r="AV611" i="5" a="1"/>
  <c r="AV611" i="5"/>
  <c r="AW611" i="5" a="1"/>
  <c r="AW611" i="5" s="1"/>
  <c r="AY611" i="5" a="1"/>
  <c r="AY611" i="5" s="1"/>
  <c r="AZ611" i="5" a="1"/>
  <c r="AZ611" i="5" s="1"/>
  <c r="AV612" i="5" a="1"/>
  <c r="AV612" i="5" s="1"/>
  <c r="AW612" i="5" a="1"/>
  <c r="AW612" i="5"/>
  <c r="AY612" i="5" a="1"/>
  <c r="AY612" i="5"/>
  <c r="AZ612" i="5" a="1"/>
  <c r="AZ612" i="5" s="1"/>
  <c r="AV613" i="5" a="1"/>
  <c r="AV613" i="5" s="1"/>
  <c r="AW613" i="5" a="1"/>
  <c r="AW613" i="5" s="1"/>
  <c r="AY613" i="5" a="1"/>
  <c r="AY613" i="5" s="1"/>
  <c r="AZ613" i="5" a="1"/>
  <c r="AZ613" i="5"/>
  <c r="AV614" i="5" a="1"/>
  <c r="AV614" i="5"/>
  <c r="AW614" i="5" a="1"/>
  <c r="AW614" i="5" s="1"/>
  <c r="AY614" i="5" a="1"/>
  <c r="AY614" i="5" s="1"/>
  <c r="AZ614" i="5" a="1"/>
  <c r="AZ614" i="5" s="1"/>
  <c r="AV615" i="5" a="1"/>
  <c r="AV615" i="5" s="1"/>
  <c r="AW615" i="5" a="1"/>
  <c r="AW615" i="5"/>
  <c r="AY615" i="5" a="1"/>
  <c r="AY615" i="5"/>
  <c r="AZ615" i="5" a="1"/>
  <c r="AZ615" i="5" s="1"/>
  <c r="AV616" i="5" a="1"/>
  <c r="AV616" i="5" s="1"/>
  <c r="AW616" i="5" a="1"/>
  <c r="AW616" i="5" s="1"/>
  <c r="AY616" i="5" a="1"/>
  <c r="AY616" i="5" s="1"/>
  <c r="AZ616" i="5" a="1"/>
  <c r="AZ616" i="5"/>
  <c r="AV617" i="5" a="1"/>
  <c r="AV617" i="5"/>
  <c r="AW617" i="5" a="1"/>
  <c r="AW617" i="5" s="1"/>
  <c r="AY617" i="5" a="1"/>
  <c r="AY617" i="5" s="1"/>
  <c r="AZ617" i="5" a="1"/>
  <c r="AZ617" i="5" s="1"/>
  <c r="AV618" i="5" a="1"/>
  <c r="AV618" i="5" s="1"/>
  <c r="AW618" i="5" a="1"/>
  <c r="AW618" i="5"/>
  <c r="AY618" i="5" a="1"/>
  <c r="AY618" i="5"/>
  <c r="AZ618" i="5" a="1"/>
  <c r="AZ618" i="5" s="1"/>
  <c r="AV619" i="5" a="1"/>
  <c r="AV619" i="5" s="1"/>
  <c r="AW619" i="5" a="1"/>
  <c r="AW619" i="5" s="1"/>
  <c r="AY619" i="5" a="1"/>
  <c r="AY619" i="5" s="1"/>
  <c r="AZ619" i="5" a="1"/>
  <c r="AZ619" i="5"/>
  <c r="AV620" i="5" a="1"/>
  <c r="AV620" i="5"/>
  <c r="AW620" i="5" a="1"/>
  <c r="AW620" i="5" s="1"/>
  <c r="AY620" i="5" a="1"/>
  <c r="AY620" i="5" s="1"/>
  <c r="AZ620" i="5" a="1"/>
  <c r="AZ620" i="5" s="1"/>
  <c r="AV621" i="5" a="1"/>
  <c r="AV621" i="5" s="1"/>
  <c r="AW621" i="5" a="1"/>
  <c r="AW621" i="5"/>
  <c r="AY621" i="5" a="1"/>
  <c r="AY621" i="5"/>
  <c r="AZ621" i="5" a="1"/>
  <c r="AZ621" i="5" s="1"/>
  <c r="AV622" i="5" a="1"/>
  <c r="AV622" i="5" s="1"/>
  <c r="AW622" i="5" a="1"/>
  <c r="AW622" i="5" s="1"/>
  <c r="AY622" i="5" a="1"/>
  <c r="AY622" i="5" s="1"/>
  <c r="AZ622" i="5" a="1"/>
  <c r="AZ622" i="5"/>
  <c r="AV623" i="5" a="1"/>
  <c r="AV623" i="5"/>
  <c r="AW623" i="5" a="1"/>
  <c r="AW623" i="5" s="1"/>
  <c r="AY623" i="5" a="1"/>
  <c r="AY623" i="5" s="1"/>
  <c r="AZ623" i="5" a="1"/>
  <c r="AZ623" i="5" s="1"/>
  <c r="AV624" i="5" a="1"/>
  <c r="AV624" i="5" s="1"/>
  <c r="AW624" i="5" a="1"/>
  <c r="AW624" i="5"/>
  <c r="AY624" i="5" a="1"/>
  <c r="AY624" i="5"/>
  <c r="AZ624" i="5" a="1"/>
  <c r="AZ624" i="5" s="1"/>
  <c r="AV625" i="5" a="1"/>
  <c r="AV625" i="5" s="1"/>
  <c r="AW625" i="5" a="1"/>
  <c r="AW625" i="5" s="1"/>
  <c r="AY625" i="5" a="1"/>
  <c r="AY625" i="5" s="1"/>
  <c r="AZ625" i="5" a="1"/>
  <c r="AZ625" i="5"/>
  <c r="AV626" i="5" a="1"/>
  <c r="AV626" i="5"/>
  <c r="AW626" i="5" a="1"/>
  <c r="AW626" i="5" s="1"/>
  <c r="AY626" i="5" a="1"/>
  <c r="AY626" i="5" s="1"/>
  <c r="AZ626" i="5" a="1"/>
  <c r="AZ626" i="5" s="1"/>
  <c r="AV627" i="5" a="1"/>
  <c r="AV627" i="5" s="1"/>
  <c r="AW627" i="5" a="1"/>
  <c r="AW627" i="5"/>
  <c r="AY627" i="5" a="1"/>
  <c r="AY627" i="5"/>
  <c r="AZ627" i="5" a="1"/>
  <c r="AZ627" i="5" s="1"/>
  <c r="AV628" i="5" a="1"/>
  <c r="AV628" i="5" s="1"/>
  <c r="AW628" i="5" a="1"/>
  <c r="AW628" i="5" s="1"/>
  <c r="AY628" i="5" a="1"/>
  <c r="AY628" i="5" s="1"/>
  <c r="AZ628" i="5" a="1"/>
  <c r="AZ628" i="5"/>
  <c r="AV629" i="5" a="1"/>
  <c r="AV629" i="5"/>
  <c r="AW629" i="5" a="1"/>
  <c r="AW629" i="5" s="1"/>
  <c r="AY629" i="5" a="1"/>
  <c r="AY629" i="5" s="1"/>
  <c r="AZ629" i="5" a="1"/>
  <c r="AZ629" i="5" s="1"/>
  <c r="AV630" i="5" a="1"/>
  <c r="AV630" i="5" s="1"/>
  <c r="AW630" i="5" a="1"/>
  <c r="AW630" i="5"/>
  <c r="AY630" i="5" a="1"/>
  <c r="AY630" i="5"/>
  <c r="AZ630" i="5" a="1"/>
  <c r="AZ630" i="5" s="1"/>
  <c r="AV631" i="5" a="1"/>
  <c r="AV631" i="5" s="1"/>
  <c r="AW631" i="5" a="1"/>
  <c r="AW631" i="5" s="1"/>
  <c r="AY631" i="5" a="1"/>
  <c r="AY631" i="5" s="1"/>
  <c r="AZ631" i="5" a="1"/>
  <c r="AZ631" i="5"/>
  <c r="AV632" i="5" a="1"/>
  <c r="AV632" i="5"/>
  <c r="AW632" i="5" a="1"/>
  <c r="AW632" i="5" s="1"/>
  <c r="AY632" i="5" a="1"/>
  <c r="AY632" i="5" s="1"/>
  <c r="AZ632" i="5" a="1"/>
  <c r="AZ632" i="5" s="1"/>
  <c r="AV633" i="5" a="1"/>
  <c r="AV633" i="5" s="1"/>
  <c r="AW633" i="5" a="1"/>
  <c r="AW633" i="5"/>
  <c r="AY633" i="5" a="1"/>
  <c r="AY633" i="5"/>
  <c r="AZ633" i="5" a="1"/>
  <c r="AZ633" i="5" s="1"/>
  <c r="AV634" i="5" a="1"/>
  <c r="AV634" i="5" s="1"/>
  <c r="AW634" i="5" a="1"/>
  <c r="AW634" i="5" s="1"/>
  <c r="AY634" i="5" a="1"/>
  <c r="AY634" i="5" s="1"/>
  <c r="AZ634" i="5" a="1"/>
  <c r="AZ634" i="5"/>
  <c r="AV635" i="5" a="1"/>
  <c r="AV635" i="5"/>
  <c r="AW635" i="5" a="1"/>
  <c r="AW635" i="5" s="1"/>
  <c r="AY635" i="5" a="1"/>
  <c r="AY635" i="5" s="1"/>
  <c r="AZ635" i="5" a="1"/>
  <c r="AZ635" i="5" s="1"/>
  <c r="AV636" i="5" a="1"/>
  <c r="AV636" i="5" s="1"/>
  <c r="AW636" i="5" a="1"/>
  <c r="AW636" i="5"/>
  <c r="AY636" i="5" a="1"/>
  <c r="AY636" i="5"/>
  <c r="AZ636" i="5" a="1"/>
  <c r="AZ636" i="5" s="1"/>
  <c r="AV637" i="5" a="1"/>
  <c r="AV637" i="5" s="1"/>
  <c r="AW637" i="5" a="1"/>
  <c r="AW637" i="5" s="1"/>
  <c r="AY637" i="5" a="1"/>
  <c r="AY637" i="5" s="1"/>
  <c r="AZ637" i="5" a="1"/>
  <c r="AZ637" i="5"/>
  <c r="AV638" i="5" a="1"/>
  <c r="AV638" i="5"/>
  <c r="AW638" i="5" a="1"/>
  <c r="AW638" i="5" s="1"/>
  <c r="AY638" i="5" a="1"/>
  <c r="AY638" i="5" s="1"/>
  <c r="AZ638" i="5" a="1"/>
  <c r="AZ638" i="5" s="1"/>
  <c r="AV639" i="5" a="1"/>
  <c r="AV639" i="5" s="1"/>
  <c r="AW639" i="5" a="1"/>
  <c r="AW639" i="5"/>
  <c r="AY639" i="5" a="1"/>
  <c r="AY639" i="5"/>
  <c r="AZ639" i="5" a="1"/>
  <c r="AZ639" i="5" s="1"/>
  <c r="AV640" i="5" a="1"/>
  <c r="AV640" i="5" s="1"/>
  <c r="AW640" i="5" a="1"/>
  <c r="AW640" i="5" s="1"/>
  <c r="AY640" i="5" a="1"/>
  <c r="AY640" i="5" s="1"/>
  <c r="AZ640" i="5" a="1"/>
  <c r="AZ640" i="5"/>
  <c r="AV641" i="5" a="1"/>
  <c r="AV641" i="5"/>
  <c r="AW641" i="5" a="1"/>
  <c r="AW641" i="5" s="1"/>
  <c r="AY641" i="5" a="1"/>
  <c r="AY641" i="5" s="1"/>
  <c r="AZ641" i="5" a="1"/>
  <c r="AZ641" i="5" s="1"/>
  <c r="AV642" i="5" a="1"/>
  <c r="AV642" i="5" s="1"/>
  <c r="AW642" i="5" a="1"/>
  <c r="AW642" i="5"/>
  <c r="AY642" i="5" a="1"/>
  <c r="AY642" i="5"/>
  <c r="AZ642" i="5" a="1"/>
  <c r="AZ642" i="5" s="1"/>
  <c r="AV643" i="5" a="1"/>
  <c r="AV643" i="5" s="1"/>
  <c r="AW643" i="5" a="1"/>
  <c r="AW643" i="5" s="1"/>
  <c r="AY643" i="5" a="1"/>
  <c r="AY643" i="5" s="1"/>
  <c r="AZ643" i="5" a="1"/>
  <c r="AZ643" i="5"/>
  <c r="AV644" i="5" a="1"/>
  <c r="AV644" i="5"/>
  <c r="AW644" i="5" a="1"/>
  <c r="AW644" i="5" s="1"/>
  <c r="AY644" i="5" a="1"/>
  <c r="AY644" i="5" s="1"/>
  <c r="AZ644" i="5" a="1"/>
  <c r="AZ644" i="5" s="1"/>
  <c r="AV645" i="5" a="1"/>
  <c r="AV645" i="5" s="1"/>
  <c r="AW645" i="5" a="1"/>
  <c r="AW645" i="5"/>
  <c r="AY645" i="5" a="1"/>
  <c r="AY645" i="5"/>
  <c r="AZ645" i="5" a="1"/>
  <c r="AZ645" i="5" s="1"/>
  <c r="AV646" i="5" a="1"/>
  <c r="AV646" i="5" s="1"/>
  <c r="AW646" i="5" a="1"/>
  <c r="AW646" i="5" s="1"/>
  <c r="AY646" i="5" a="1"/>
  <c r="AY646" i="5" s="1"/>
  <c r="AZ646" i="5" a="1"/>
  <c r="AZ646" i="5"/>
  <c r="AV647" i="5" a="1"/>
  <c r="AV647" i="5"/>
  <c r="AW647" i="5" a="1"/>
  <c r="AW647" i="5" s="1"/>
  <c r="AY647" i="5" a="1"/>
  <c r="AY647" i="5" s="1"/>
  <c r="AZ647" i="5" a="1"/>
  <c r="AZ647" i="5" s="1"/>
  <c r="AV648" i="5" a="1"/>
  <c r="AV648" i="5" s="1"/>
  <c r="AW648" i="5" a="1"/>
  <c r="AW648" i="5"/>
  <c r="AY648" i="5" a="1"/>
  <c r="AY648" i="5"/>
  <c r="AZ648" i="5" a="1"/>
  <c r="AZ648" i="5" s="1"/>
  <c r="AV649" i="5" a="1"/>
  <c r="AV649" i="5" s="1"/>
  <c r="AW649" i="5" a="1"/>
  <c r="AW649" i="5" s="1"/>
  <c r="AY649" i="5" a="1"/>
  <c r="AY649" i="5" s="1"/>
  <c r="AZ649" i="5" a="1"/>
  <c r="AZ649" i="5"/>
  <c r="AV650" i="5" a="1"/>
  <c r="AV650" i="5"/>
  <c r="AW650" i="5" a="1"/>
  <c r="AW650" i="5" s="1"/>
  <c r="AY650" i="5" a="1"/>
  <c r="AY650" i="5" s="1"/>
  <c r="AZ650" i="5" a="1"/>
  <c r="AZ650" i="5" s="1"/>
  <c r="AV651" i="5" a="1"/>
  <c r="AV651" i="5" s="1"/>
  <c r="AW651" i="5" a="1"/>
  <c r="AW651" i="5"/>
  <c r="AY651" i="5" a="1"/>
  <c r="AY651" i="5"/>
  <c r="AZ651" i="5" a="1"/>
  <c r="AZ651" i="5" s="1"/>
  <c r="AV652" i="5" a="1"/>
  <c r="AV652" i="5" s="1"/>
  <c r="AW652" i="5" a="1"/>
  <c r="AW652" i="5" s="1"/>
  <c r="AY652" i="5" a="1"/>
  <c r="AY652" i="5" s="1"/>
  <c r="AZ652" i="5" a="1"/>
  <c r="AZ652" i="5"/>
  <c r="AV653" i="5" a="1"/>
  <c r="AV653" i="5"/>
  <c r="AW653" i="5" a="1"/>
  <c r="AW653" i="5" s="1"/>
  <c r="AY653" i="5" a="1"/>
  <c r="AY653" i="5" s="1"/>
  <c r="AZ653" i="5" a="1"/>
  <c r="AZ653" i="5" s="1"/>
  <c r="AV654" i="5" a="1"/>
  <c r="AV654" i="5" s="1"/>
  <c r="AW654" i="5" a="1"/>
  <c r="AW654" i="5"/>
  <c r="AY654" i="5" a="1"/>
  <c r="AY654" i="5"/>
  <c r="AZ654" i="5" a="1"/>
  <c r="AZ654" i="5" s="1"/>
  <c r="AV655" i="5" a="1"/>
  <c r="AV655" i="5" s="1"/>
  <c r="AW655" i="5" a="1"/>
  <c r="AW655" i="5" s="1"/>
  <c r="AY655" i="5" a="1"/>
  <c r="AY655" i="5" s="1"/>
  <c r="AZ655" i="5" a="1"/>
  <c r="AZ655" i="5"/>
  <c r="AV656" i="5" a="1"/>
  <c r="AV656" i="5"/>
  <c r="AW656" i="5" a="1"/>
  <c r="AW656" i="5" s="1"/>
  <c r="AY656" i="5" a="1"/>
  <c r="AY656" i="5" s="1"/>
  <c r="AZ656" i="5" a="1"/>
  <c r="AZ656" i="5" s="1"/>
  <c r="AV657" i="5" a="1"/>
  <c r="AV657" i="5" s="1"/>
  <c r="AW657" i="5" a="1"/>
  <c r="AW657" i="5"/>
  <c r="AY657" i="5" a="1"/>
  <c r="AY657" i="5"/>
  <c r="AZ657" i="5" a="1"/>
  <c r="AZ657" i="5" s="1"/>
  <c r="AV658" i="5" a="1"/>
  <c r="AV658" i="5" s="1"/>
  <c r="AW658" i="5" a="1"/>
  <c r="AW658" i="5" s="1"/>
  <c r="AY658" i="5" a="1"/>
  <c r="AY658" i="5" s="1"/>
  <c r="AZ658" i="5" a="1"/>
  <c r="AZ658" i="5"/>
  <c r="AV659" i="5" a="1"/>
  <c r="AV659" i="5"/>
  <c r="AW659" i="5" a="1"/>
  <c r="AW659" i="5" s="1"/>
  <c r="AY659" i="5" a="1"/>
  <c r="AY659" i="5" s="1"/>
  <c r="AZ659" i="5" a="1"/>
  <c r="AZ659" i="5" s="1"/>
  <c r="AV660" i="5" a="1"/>
  <c r="AV660" i="5" s="1"/>
  <c r="AW660" i="5" a="1"/>
  <c r="AW660" i="5"/>
  <c r="AY660" i="5" a="1"/>
  <c r="AY660" i="5"/>
  <c r="AZ660" i="5" a="1"/>
  <c r="AZ660" i="5" s="1"/>
  <c r="AV661" i="5" a="1"/>
  <c r="AV661" i="5" s="1"/>
  <c r="AW661" i="5" a="1"/>
  <c r="AW661" i="5" s="1"/>
  <c r="AY661" i="5" a="1"/>
  <c r="AY661" i="5" s="1"/>
  <c r="AZ661" i="5" a="1"/>
  <c r="AZ661" i="5"/>
  <c r="AV662" i="5" a="1"/>
  <c r="AV662" i="5"/>
  <c r="AW662" i="5" a="1"/>
  <c r="AW662" i="5" s="1"/>
  <c r="AY662" i="5" a="1"/>
  <c r="AY662" i="5" s="1"/>
  <c r="AZ662" i="5" a="1"/>
  <c r="AZ662" i="5" s="1"/>
  <c r="AV663" i="5" a="1"/>
  <c r="AV663" i="5" s="1"/>
  <c r="AW663" i="5" a="1"/>
  <c r="AW663" i="5"/>
  <c r="AY663" i="5" a="1"/>
  <c r="AY663" i="5"/>
  <c r="AZ663" i="5" a="1"/>
  <c r="AZ663" i="5" s="1"/>
  <c r="AV664" i="5" a="1"/>
  <c r="AV664" i="5" s="1"/>
  <c r="AW664" i="5" a="1"/>
  <c r="AW664" i="5" s="1"/>
  <c r="AY664" i="5" a="1"/>
  <c r="AY664" i="5" s="1"/>
  <c r="AZ664" i="5" a="1"/>
  <c r="AZ664" i="5"/>
  <c r="AV665" i="5" a="1"/>
  <c r="AV665" i="5"/>
  <c r="AW665" i="5" a="1"/>
  <c r="AW665" i="5" s="1"/>
  <c r="AY665" i="5" a="1"/>
  <c r="AY665" i="5" s="1"/>
  <c r="AZ665" i="5" a="1"/>
  <c r="AZ665" i="5" s="1"/>
  <c r="AV666" i="5" a="1"/>
  <c r="AV666" i="5" s="1"/>
  <c r="AW666" i="5" a="1"/>
  <c r="AW666" i="5"/>
  <c r="AY666" i="5" a="1"/>
  <c r="AY666" i="5"/>
  <c r="AZ666" i="5" a="1"/>
  <c r="AZ666" i="5" s="1"/>
  <c r="AV667" i="5" a="1"/>
  <c r="AV667" i="5" s="1"/>
  <c r="AW667" i="5" a="1"/>
  <c r="AW667" i="5" s="1"/>
  <c r="AY667" i="5" a="1"/>
  <c r="AY667" i="5" s="1"/>
  <c r="AZ667" i="5" a="1"/>
  <c r="AZ667" i="5"/>
  <c r="AV668" i="5" a="1"/>
  <c r="AV668" i="5"/>
  <c r="AW668" i="5" a="1"/>
  <c r="AW668" i="5" s="1"/>
  <c r="AY668" i="5" a="1"/>
  <c r="AY668" i="5" s="1"/>
  <c r="AZ668" i="5" a="1"/>
  <c r="AZ668" i="5" s="1"/>
  <c r="AV669" i="5" a="1"/>
  <c r="AV669" i="5" s="1"/>
  <c r="AW669" i="5" a="1"/>
  <c r="AW669" i="5"/>
  <c r="AY669" i="5" a="1"/>
  <c r="AY669" i="5"/>
  <c r="AZ669" i="5" a="1"/>
  <c r="AZ669" i="5" s="1"/>
  <c r="AV670" i="5" a="1"/>
  <c r="AV670" i="5" s="1"/>
  <c r="AW670" i="5" a="1"/>
  <c r="AW670" i="5" s="1"/>
  <c r="AY670" i="5" a="1"/>
  <c r="AY670" i="5" s="1"/>
  <c r="AZ670" i="5" a="1"/>
  <c r="AZ670" i="5"/>
  <c r="AV671" i="5" a="1"/>
  <c r="AV671" i="5"/>
  <c r="AW671" i="5" a="1"/>
  <c r="AW671" i="5" s="1"/>
  <c r="AY671" i="5" a="1"/>
  <c r="AY671" i="5" s="1"/>
  <c r="AZ671" i="5" a="1"/>
  <c r="AZ671" i="5" s="1"/>
  <c r="AV672" i="5" a="1"/>
  <c r="AV672" i="5" s="1"/>
  <c r="AW672" i="5" a="1"/>
  <c r="AW672" i="5"/>
  <c r="AY672" i="5" a="1"/>
  <c r="AY672" i="5"/>
  <c r="AZ672" i="5" a="1"/>
  <c r="AZ672" i="5" s="1"/>
  <c r="AV673" i="5" a="1"/>
  <c r="AV673" i="5" s="1"/>
  <c r="AW673" i="5" a="1"/>
  <c r="AW673" i="5" s="1"/>
  <c r="AY673" i="5" a="1"/>
  <c r="AY673" i="5" s="1"/>
  <c r="AZ673" i="5" a="1"/>
  <c r="AZ673" i="5"/>
  <c r="AV674" i="5" a="1"/>
  <c r="AV674" i="5"/>
  <c r="AW674" i="5" a="1"/>
  <c r="AW674" i="5" s="1"/>
  <c r="AY674" i="5" a="1"/>
  <c r="AY674" i="5" s="1"/>
  <c r="AZ674" i="5" a="1"/>
  <c r="AZ674" i="5" s="1"/>
  <c r="AV675" i="5" a="1"/>
  <c r="AV675" i="5" s="1"/>
  <c r="AW675" i="5" a="1"/>
  <c r="AW675" i="5"/>
  <c r="AY675" i="5" a="1"/>
  <c r="AY675" i="5"/>
  <c r="AZ675" i="5" a="1"/>
  <c r="AZ675" i="5" s="1"/>
  <c r="AV676" i="5" a="1"/>
  <c r="AV676" i="5" s="1"/>
  <c r="AW676" i="5" a="1"/>
  <c r="AW676" i="5" s="1"/>
  <c r="AY676" i="5" a="1"/>
  <c r="AY676" i="5" s="1"/>
  <c r="AZ676" i="5" a="1"/>
  <c r="AZ676" i="5"/>
  <c r="AV677" i="5" a="1"/>
  <c r="AV677" i="5"/>
  <c r="AW677" i="5" a="1"/>
  <c r="AW677" i="5" s="1"/>
  <c r="AY677" i="5" a="1"/>
  <c r="AY677" i="5" s="1"/>
  <c r="AZ677" i="5" a="1"/>
  <c r="AZ677" i="5" s="1"/>
  <c r="AV678" i="5" a="1"/>
  <c r="AV678" i="5" s="1"/>
  <c r="AW678" i="5" a="1"/>
  <c r="AW678" i="5"/>
  <c r="AY678" i="5" a="1"/>
  <c r="AY678" i="5"/>
  <c r="AZ678" i="5" a="1"/>
  <c r="AZ678" i="5" s="1"/>
  <c r="AV679" i="5" a="1"/>
  <c r="AV679" i="5" s="1"/>
  <c r="AW679" i="5" a="1"/>
  <c r="AW679" i="5" s="1"/>
  <c r="AY679" i="5" a="1"/>
  <c r="AY679" i="5" s="1"/>
  <c r="AZ679" i="5" a="1"/>
  <c r="AZ679" i="5"/>
  <c r="AV680" i="5" a="1"/>
  <c r="AV680" i="5"/>
  <c r="AW680" i="5" a="1"/>
  <c r="AW680" i="5" s="1"/>
  <c r="AY680" i="5" a="1"/>
  <c r="AY680" i="5" s="1"/>
  <c r="AZ680" i="5" a="1"/>
  <c r="AZ680" i="5" s="1"/>
  <c r="AV681" i="5" a="1"/>
  <c r="AV681" i="5" s="1"/>
  <c r="AW681" i="5" a="1"/>
  <c r="AW681" i="5"/>
  <c r="AY681" i="5" a="1"/>
  <c r="AY681" i="5"/>
  <c r="AZ681" i="5" a="1"/>
  <c r="AZ681" i="5" s="1"/>
  <c r="AV682" i="5" a="1"/>
  <c r="AV682" i="5" s="1"/>
  <c r="AW682" i="5" a="1"/>
  <c r="AW682" i="5" s="1"/>
  <c r="AY682" i="5" a="1"/>
  <c r="AY682" i="5" s="1"/>
  <c r="AZ682" i="5" a="1"/>
  <c r="AZ682" i="5"/>
  <c r="AV683" i="5" a="1"/>
  <c r="AV683" i="5"/>
  <c r="AW683" i="5" a="1"/>
  <c r="AW683" i="5" s="1"/>
  <c r="AY683" i="5" a="1"/>
  <c r="AY683" i="5" s="1"/>
  <c r="AZ683" i="5" a="1"/>
  <c r="AZ683" i="5" s="1"/>
  <c r="AV684" i="5" a="1"/>
  <c r="AV684" i="5" s="1"/>
  <c r="AW684" i="5" a="1"/>
  <c r="AW684" i="5"/>
  <c r="AY684" i="5" a="1"/>
  <c r="AY684" i="5"/>
  <c r="AZ684" i="5" a="1"/>
  <c r="AZ684" i="5" s="1"/>
  <c r="AV685" i="5" a="1"/>
  <c r="AV685" i="5" s="1"/>
  <c r="AW685" i="5" a="1"/>
  <c r="AW685" i="5" s="1"/>
  <c r="AY685" i="5" a="1"/>
  <c r="AY685" i="5" s="1"/>
  <c r="AZ685" i="5" a="1"/>
  <c r="AZ685" i="5"/>
  <c r="AV686" i="5" a="1"/>
  <c r="AV686" i="5"/>
  <c r="AW686" i="5" a="1"/>
  <c r="AW686" i="5" s="1"/>
  <c r="AY686" i="5" a="1"/>
  <c r="AY686" i="5" s="1"/>
  <c r="AZ686" i="5" a="1"/>
  <c r="AZ686" i="5" s="1"/>
  <c r="AV687" i="5" a="1"/>
  <c r="AV687" i="5" s="1"/>
  <c r="AW687" i="5" a="1"/>
  <c r="AW687" i="5"/>
  <c r="AY687" i="5" a="1"/>
  <c r="AY687" i="5"/>
  <c r="AZ687" i="5" a="1"/>
  <c r="AZ687" i="5" s="1"/>
  <c r="AV688" i="5" a="1"/>
  <c r="AV688" i="5" s="1"/>
  <c r="AW688" i="5" a="1"/>
  <c r="AW688" i="5" s="1"/>
  <c r="AY688" i="5" a="1"/>
  <c r="AY688" i="5" s="1"/>
  <c r="AZ688" i="5" a="1"/>
  <c r="AZ688" i="5"/>
  <c r="AV689" i="5" a="1"/>
  <c r="AV689" i="5"/>
  <c r="AW689" i="5" a="1"/>
  <c r="AW689" i="5" s="1"/>
  <c r="AY689" i="5" a="1"/>
  <c r="AY689" i="5" s="1"/>
  <c r="AZ689" i="5" a="1"/>
  <c r="AZ689" i="5" s="1"/>
  <c r="AV690" i="5" a="1"/>
  <c r="AV690" i="5" s="1"/>
  <c r="AW690" i="5" a="1"/>
  <c r="AW690" i="5"/>
  <c r="AY690" i="5" a="1"/>
  <c r="AY690" i="5"/>
  <c r="AZ690" i="5" a="1"/>
  <c r="AZ690" i="5" s="1"/>
  <c r="AV691" i="5" a="1"/>
  <c r="AV691" i="5" s="1"/>
  <c r="AW691" i="5" a="1"/>
  <c r="AW691" i="5" s="1"/>
  <c r="AY691" i="5" a="1"/>
  <c r="AY691" i="5" s="1"/>
  <c r="AZ691" i="5" a="1"/>
  <c r="AZ691" i="5"/>
  <c r="AV692" i="5" a="1"/>
  <c r="AV692" i="5"/>
  <c r="AW692" i="5" a="1"/>
  <c r="AW692" i="5" s="1"/>
  <c r="AY692" i="5" a="1"/>
  <c r="AY692" i="5" s="1"/>
  <c r="AZ692" i="5" a="1"/>
  <c r="AZ692" i="5" s="1"/>
  <c r="AV693" i="5" a="1"/>
  <c r="AV693" i="5" s="1"/>
  <c r="AW693" i="5" a="1"/>
  <c r="AW693" i="5"/>
  <c r="AY693" i="5" a="1"/>
  <c r="AY693" i="5"/>
  <c r="AZ693" i="5" a="1"/>
  <c r="AZ693" i="5" s="1"/>
  <c r="AV694" i="5" a="1"/>
  <c r="AV694" i="5" s="1"/>
  <c r="AW694" i="5" a="1"/>
  <c r="AW694" i="5" s="1"/>
  <c r="AY694" i="5" a="1"/>
  <c r="AY694" i="5" s="1"/>
  <c r="AZ694" i="5" a="1"/>
  <c r="AZ694" i="5"/>
  <c r="AV695" i="5" a="1"/>
  <c r="AV695" i="5"/>
  <c r="AW695" i="5" a="1"/>
  <c r="AW695" i="5" s="1"/>
  <c r="AY695" i="5" a="1"/>
  <c r="AY695" i="5" s="1"/>
  <c r="AZ695" i="5" a="1"/>
  <c r="AZ695" i="5" s="1"/>
  <c r="AV696" i="5" a="1"/>
  <c r="AV696" i="5" s="1"/>
  <c r="AW696" i="5" a="1"/>
  <c r="AW696" i="5"/>
  <c r="AY696" i="5" a="1"/>
  <c r="AY696" i="5"/>
  <c r="AZ696" i="5" a="1"/>
  <c r="AZ696" i="5" s="1"/>
  <c r="AV697" i="5" a="1"/>
  <c r="AV697" i="5" s="1"/>
  <c r="AW697" i="5" a="1"/>
  <c r="AW697" i="5" s="1"/>
  <c r="AY697" i="5" a="1"/>
  <c r="AY697" i="5" s="1"/>
  <c r="AZ697" i="5" a="1"/>
  <c r="AZ697" i="5"/>
  <c r="AV698" i="5" a="1"/>
  <c r="AV698" i="5"/>
  <c r="AW698" i="5" a="1"/>
  <c r="AW698" i="5" s="1"/>
  <c r="AY698" i="5" a="1"/>
  <c r="AY698" i="5" s="1"/>
  <c r="AZ698" i="5" a="1"/>
  <c r="AZ698" i="5" s="1"/>
  <c r="AV699" i="5" a="1"/>
  <c r="AV699" i="5" s="1"/>
  <c r="AW699" i="5" a="1"/>
  <c r="AW699" i="5"/>
  <c r="AY699" i="5" a="1"/>
  <c r="AY699" i="5"/>
  <c r="AZ699" i="5" a="1"/>
  <c r="AZ699" i="5" s="1"/>
  <c r="AV700" i="5" a="1"/>
  <c r="AV700" i="5" s="1"/>
  <c r="AW700" i="5" a="1"/>
  <c r="AW700" i="5" s="1"/>
  <c r="AY700" i="5" a="1"/>
  <c r="AY700" i="5" s="1"/>
  <c r="AZ700" i="5" a="1"/>
  <c r="AZ700" i="5"/>
  <c r="AV701" i="5" a="1"/>
  <c r="AV701" i="5"/>
  <c r="AW701" i="5" a="1"/>
  <c r="AW701" i="5" s="1"/>
  <c r="AY701" i="5" a="1"/>
  <c r="AY701" i="5" s="1"/>
  <c r="AZ701" i="5" a="1"/>
  <c r="AZ701" i="5" s="1"/>
  <c r="AV702" i="5" a="1"/>
  <c r="AV702" i="5" s="1"/>
  <c r="AW702" i="5" a="1"/>
  <c r="AW702" i="5"/>
  <c r="AY702" i="5" a="1"/>
  <c r="AY702" i="5"/>
  <c r="AZ702" i="5" a="1"/>
  <c r="AZ702" i="5" s="1"/>
  <c r="AV703" i="5" a="1"/>
  <c r="AV703" i="5" s="1"/>
  <c r="AW703" i="5" a="1"/>
  <c r="AW703" i="5" s="1"/>
  <c r="AY703" i="5" a="1"/>
  <c r="AY703" i="5" s="1"/>
  <c r="AZ703" i="5" a="1"/>
  <c r="AZ703" i="5"/>
  <c r="AV704" i="5" a="1"/>
  <c r="AV704" i="5"/>
  <c r="AW704" i="5" a="1"/>
  <c r="AW704" i="5" s="1"/>
  <c r="AY704" i="5" a="1"/>
  <c r="AY704" i="5" s="1"/>
  <c r="AZ704" i="5" a="1"/>
  <c r="AZ704" i="5" s="1"/>
  <c r="AV705" i="5" a="1"/>
  <c r="AV705" i="5" s="1"/>
  <c r="AW705" i="5" a="1"/>
  <c r="AW705" i="5"/>
  <c r="AY705" i="5" a="1"/>
  <c r="AY705" i="5"/>
  <c r="AZ705" i="5" a="1"/>
  <c r="AZ705" i="5" s="1"/>
  <c r="AV706" i="5" a="1"/>
  <c r="AV706" i="5" s="1"/>
  <c r="AW706" i="5" a="1"/>
  <c r="AW706" i="5" s="1"/>
  <c r="AY706" i="5" a="1"/>
  <c r="AY706" i="5" s="1"/>
  <c r="AZ706" i="5" a="1"/>
  <c r="AZ706" i="5"/>
  <c r="AV707" i="5" a="1"/>
  <c r="AV707" i="5"/>
  <c r="AW707" i="5" a="1"/>
  <c r="AW707" i="5" s="1"/>
  <c r="AY707" i="5" a="1"/>
  <c r="AY707" i="5" s="1"/>
  <c r="AZ707" i="5" a="1"/>
  <c r="AZ707" i="5" s="1"/>
  <c r="AV708" i="5" a="1"/>
  <c r="AV708" i="5" s="1"/>
  <c r="AW708" i="5" a="1"/>
  <c r="AW708" i="5"/>
  <c r="AY708" i="5" a="1"/>
  <c r="AY708" i="5"/>
  <c r="AZ708" i="5" a="1"/>
  <c r="AZ708" i="5" s="1"/>
  <c r="AV709" i="5" a="1"/>
  <c r="AV709" i="5" s="1"/>
  <c r="AW709" i="5" a="1"/>
  <c r="AW709" i="5" s="1"/>
  <c r="AY709" i="5" a="1"/>
  <c r="AY709" i="5" s="1"/>
  <c r="AZ709" i="5" a="1"/>
  <c r="AZ709" i="5"/>
  <c r="AV710" i="5" a="1"/>
  <c r="AV710" i="5" s="1"/>
  <c r="AW710" i="5" a="1"/>
  <c r="AW710" i="5" s="1"/>
  <c r="AY710" i="5" a="1"/>
  <c r="AY710" i="5" s="1"/>
  <c r="AZ710" i="5" a="1"/>
  <c r="AZ710" i="5" s="1"/>
  <c r="AV711" i="5" a="1"/>
  <c r="AV711" i="5" s="1"/>
  <c r="AW711" i="5" a="1"/>
  <c r="AW711" i="5" s="1"/>
  <c r="AY711" i="5" a="1"/>
  <c r="AY711" i="5" s="1"/>
  <c r="AZ711" i="5" a="1"/>
  <c r="AZ711" i="5" s="1"/>
  <c r="AV712" i="5" a="1"/>
  <c r="AV712" i="5"/>
  <c r="AW712" i="5" a="1"/>
  <c r="AW712" i="5" s="1"/>
  <c r="AY712" i="5" a="1"/>
  <c r="AY712" i="5" s="1"/>
  <c r="AZ712" i="5" a="1"/>
  <c r="AZ712" i="5" s="1"/>
  <c r="AV713" i="5" a="1"/>
  <c r="AV713" i="5" s="1"/>
  <c r="AW713" i="5" a="1"/>
  <c r="AW713" i="5" s="1"/>
  <c r="AY713" i="5" a="1"/>
  <c r="AY713" i="5" s="1"/>
  <c r="AZ713" i="5" a="1"/>
  <c r="AZ713" i="5" s="1"/>
  <c r="AV714" i="5" a="1"/>
  <c r="AV714" i="5" s="1"/>
  <c r="AW714" i="5" a="1"/>
  <c r="AW714" i="5"/>
  <c r="AY714" i="5" a="1"/>
  <c r="AY714" i="5" s="1"/>
  <c r="AZ714" i="5" a="1"/>
  <c r="AZ714" i="5" s="1"/>
  <c r="AV715" i="5" a="1"/>
  <c r="AV715" i="5" s="1"/>
  <c r="AW715" i="5" a="1"/>
  <c r="AW715" i="5" s="1"/>
  <c r="AY715" i="5" a="1"/>
  <c r="AY715" i="5" s="1"/>
  <c r="AZ715" i="5" a="1"/>
  <c r="AZ715" i="5" s="1"/>
  <c r="AV716" i="5" a="1"/>
  <c r="AV716" i="5" s="1"/>
  <c r="AW716" i="5" a="1"/>
  <c r="AW716" i="5" s="1"/>
  <c r="AY716" i="5" a="1"/>
  <c r="AY716" i="5"/>
  <c r="AZ716" i="5" a="1"/>
  <c r="AZ716" i="5" s="1"/>
  <c r="AV717" i="5" a="1"/>
  <c r="AV717" i="5" s="1"/>
  <c r="AW717" i="5" a="1"/>
  <c r="AW717" i="5" s="1"/>
  <c r="AY717" i="5" a="1"/>
  <c r="AY717" i="5" s="1"/>
  <c r="AZ717" i="5" a="1"/>
  <c r="AZ717" i="5" s="1"/>
  <c r="AV718" i="5" a="1"/>
  <c r="AV718" i="5" s="1"/>
  <c r="AW718" i="5" a="1"/>
  <c r="AW718" i="5" s="1"/>
  <c r="AY718" i="5" a="1"/>
  <c r="AY718" i="5" s="1"/>
  <c r="AZ718" i="5" a="1"/>
  <c r="AZ718" i="5"/>
  <c r="AV719" i="5" a="1"/>
  <c r="AV719" i="5" s="1"/>
  <c r="AW719" i="5" a="1"/>
  <c r="AW719" i="5" s="1"/>
  <c r="AY719" i="5" a="1"/>
  <c r="AY719" i="5" s="1"/>
  <c r="AZ719" i="5" a="1"/>
  <c r="AZ719" i="5" s="1"/>
  <c r="AV720" i="5" a="1"/>
  <c r="AV720" i="5" s="1"/>
  <c r="AW720" i="5" a="1"/>
  <c r="AW720" i="5" s="1"/>
  <c r="AY720" i="5" a="1"/>
  <c r="AY720" i="5" s="1"/>
  <c r="AZ720" i="5" a="1"/>
  <c r="AZ720" i="5" s="1"/>
  <c r="AV721" i="5" a="1"/>
  <c r="AV721" i="5"/>
  <c r="AW721" i="5" a="1"/>
  <c r="AW721" i="5" s="1"/>
  <c r="AY721" i="5" a="1"/>
  <c r="AY721" i="5" s="1"/>
  <c r="AZ721" i="5" a="1"/>
  <c r="AZ721" i="5" s="1"/>
  <c r="AV722" i="5" a="1"/>
  <c r="AV722" i="5" s="1"/>
  <c r="AW722" i="5" a="1"/>
  <c r="AW722" i="5" s="1"/>
  <c r="AY722" i="5" a="1"/>
  <c r="AY722" i="5" s="1"/>
  <c r="AZ722" i="5" a="1"/>
  <c r="AZ722" i="5" s="1"/>
  <c r="AV723" i="5" a="1"/>
  <c r="AV723" i="5" s="1"/>
  <c r="AW723" i="5" a="1"/>
  <c r="AW723" i="5"/>
  <c r="AY723" i="5" a="1"/>
  <c r="AY723" i="5" s="1"/>
  <c r="AZ723" i="5" a="1"/>
  <c r="AZ723" i="5" s="1"/>
  <c r="AV724" i="5" a="1"/>
  <c r="AV724" i="5" s="1"/>
  <c r="AW724" i="5" a="1"/>
  <c r="AW724" i="5" s="1"/>
  <c r="AY724" i="5" a="1"/>
  <c r="AY724" i="5" s="1"/>
  <c r="AZ724" i="5" a="1"/>
  <c r="AZ724" i="5" s="1"/>
  <c r="AV725" i="5" a="1"/>
  <c r="AV725" i="5" s="1"/>
  <c r="AW725" i="5" a="1"/>
  <c r="AW725" i="5" s="1"/>
  <c r="AY725" i="5" a="1"/>
  <c r="AY725" i="5"/>
  <c r="AZ725" i="5" a="1"/>
  <c r="AZ725" i="5" s="1"/>
  <c r="AV726" i="5" a="1"/>
  <c r="AV726" i="5" s="1"/>
  <c r="AW726" i="5" a="1"/>
  <c r="AW726" i="5" s="1"/>
  <c r="AY726" i="5" a="1"/>
  <c r="AY726" i="5" s="1"/>
  <c r="AZ726" i="5" a="1"/>
  <c r="AZ726" i="5" s="1"/>
  <c r="AV727" i="5" a="1"/>
  <c r="AV727" i="5" s="1"/>
  <c r="AW727" i="5" a="1"/>
  <c r="AW727" i="5" s="1"/>
  <c r="AY727" i="5" a="1"/>
  <c r="AY727" i="5" s="1"/>
  <c r="AZ727" i="5" a="1"/>
  <c r="AZ727" i="5"/>
  <c r="AV728" i="5" a="1"/>
  <c r="AV728" i="5" s="1"/>
  <c r="AW728" i="5" a="1"/>
  <c r="AW728" i="5" s="1"/>
  <c r="AY728" i="5" a="1"/>
  <c r="AY728" i="5" s="1"/>
  <c r="AZ728" i="5" a="1"/>
  <c r="AZ728" i="5" s="1"/>
  <c r="AV729" i="5" a="1"/>
  <c r="AV729" i="5" s="1"/>
  <c r="AW729" i="5" a="1"/>
  <c r="AW729" i="5" s="1"/>
  <c r="AY729" i="5" a="1"/>
  <c r="AY729" i="5" s="1"/>
  <c r="AZ729" i="5" a="1"/>
  <c r="AZ729" i="5" s="1"/>
  <c r="AV730" i="5" a="1"/>
  <c r="AV730" i="5"/>
  <c r="AW730" i="5" a="1"/>
  <c r="AW730" i="5" s="1"/>
  <c r="AY730" i="5" a="1"/>
  <c r="AY730" i="5" s="1"/>
  <c r="AZ730" i="5" a="1"/>
  <c r="AZ730" i="5" s="1"/>
  <c r="AV731" i="5" a="1"/>
  <c r="AV731" i="5" s="1"/>
  <c r="AW731" i="5" a="1"/>
  <c r="AW731" i="5" s="1"/>
  <c r="AY731" i="5" a="1"/>
  <c r="AY731" i="5" s="1"/>
  <c r="AZ731" i="5" a="1"/>
  <c r="AZ731" i="5" s="1"/>
  <c r="AV732" i="5" a="1"/>
  <c r="AV732" i="5" s="1"/>
  <c r="AW732" i="5" a="1"/>
  <c r="AW732" i="5"/>
  <c r="AY732" i="5" a="1"/>
  <c r="AY732" i="5" s="1"/>
  <c r="AZ732" i="5" a="1"/>
  <c r="AZ732" i="5" s="1"/>
  <c r="AV733" i="5" a="1"/>
  <c r="AV733" i="5" s="1"/>
  <c r="AW733" i="5" a="1"/>
  <c r="AW733" i="5" s="1"/>
  <c r="AY733" i="5" a="1"/>
  <c r="AY733" i="5" s="1"/>
  <c r="AZ733" i="5" a="1"/>
  <c r="AZ733" i="5" s="1"/>
  <c r="AV734" i="5" a="1"/>
  <c r="AV734" i="5" s="1"/>
  <c r="AW734" i="5" a="1"/>
  <c r="AW734" i="5" s="1"/>
  <c r="AY734" i="5" a="1"/>
  <c r="AY734" i="5"/>
  <c r="AZ734" i="5" a="1"/>
  <c r="AZ734" i="5" s="1"/>
  <c r="AV735" i="5" a="1"/>
  <c r="AV735" i="5" s="1"/>
  <c r="AW735" i="5" a="1"/>
  <c r="AW735" i="5" s="1"/>
  <c r="AY735" i="5" a="1"/>
  <c r="AY735" i="5" s="1"/>
  <c r="AZ735" i="5" a="1"/>
  <c r="AZ735" i="5" s="1"/>
  <c r="AV736" i="5" a="1"/>
  <c r="AV736" i="5" s="1"/>
  <c r="AW736" i="5" a="1"/>
  <c r="AW736" i="5" s="1"/>
  <c r="AY736" i="5" a="1"/>
  <c r="AY736" i="5" s="1"/>
  <c r="AZ736" i="5" a="1"/>
  <c r="AZ736" i="5"/>
  <c r="AV737" i="5" a="1"/>
  <c r="AV737" i="5" s="1"/>
  <c r="AW737" i="5" a="1"/>
  <c r="AW737" i="5" s="1"/>
  <c r="AY737" i="5" a="1"/>
  <c r="AY737" i="5" s="1"/>
  <c r="AZ737" i="5" a="1"/>
  <c r="AZ737" i="5" s="1"/>
  <c r="AV738" i="5" a="1"/>
  <c r="AV738" i="5" s="1"/>
  <c r="AW738" i="5" a="1"/>
  <c r="AW738" i="5" s="1"/>
  <c r="AY738" i="5" a="1"/>
  <c r="AY738" i="5" s="1"/>
  <c r="AZ738" i="5" a="1"/>
  <c r="AZ738" i="5" s="1"/>
  <c r="AV739" i="5" a="1"/>
  <c r="AV739" i="5"/>
  <c r="AW739" i="5" a="1"/>
  <c r="AW739" i="5" s="1"/>
  <c r="AY739" i="5" a="1"/>
  <c r="AY739" i="5" s="1"/>
  <c r="AZ739" i="5" a="1"/>
  <c r="AZ739" i="5" s="1"/>
  <c r="AV740" i="5" a="1"/>
  <c r="AV740" i="5" s="1"/>
  <c r="AW740" i="5" a="1"/>
  <c r="AW740" i="5" s="1"/>
  <c r="AY740" i="5" a="1"/>
  <c r="AY740" i="5" s="1"/>
  <c r="AZ740" i="5" a="1"/>
  <c r="AZ740" i="5" s="1"/>
  <c r="AV741" i="5" a="1"/>
  <c r="AV741" i="5" s="1"/>
  <c r="AW741" i="5" a="1"/>
  <c r="AW741" i="5"/>
  <c r="AY741" i="5" a="1"/>
  <c r="AY741" i="5" s="1"/>
  <c r="AZ741" i="5" a="1"/>
  <c r="AZ741" i="5" s="1"/>
  <c r="AV742" i="5" a="1"/>
  <c r="AV742" i="5" s="1"/>
  <c r="AW742" i="5" a="1"/>
  <c r="AW742" i="5" s="1"/>
  <c r="AY742" i="5" a="1"/>
  <c r="AY742" i="5" s="1"/>
  <c r="AZ742" i="5" a="1"/>
  <c r="AZ742" i="5" s="1"/>
  <c r="AV743" i="5" a="1"/>
  <c r="AV743" i="5" s="1"/>
  <c r="AW743" i="5" a="1"/>
  <c r="AW743" i="5" s="1"/>
  <c r="AY743" i="5" a="1"/>
  <c r="AY743" i="5"/>
  <c r="AZ743" i="5" a="1"/>
  <c r="AZ743" i="5" s="1"/>
  <c r="AV744" i="5" a="1"/>
  <c r="AV744" i="5" s="1"/>
  <c r="AW744" i="5" a="1"/>
  <c r="AW744" i="5" s="1"/>
  <c r="AY744" i="5" a="1"/>
  <c r="AY744" i="5" s="1"/>
  <c r="AZ744" i="5" a="1"/>
  <c r="AZ744" i="5" s="1"/>
  <c r="AV745" i="5" a="1"/>
  <c r="AV745" i="5" s="1"/>
  <c r="AW745" i="5" a="1"/>
  <c r="AW745" i="5" s="1"/>
  <c r="AY745" i="5" a="1"/>
  <c r="AY745" i="5" s="1"/>
  <c r="AZ745" i="5" a="1"/>
  <c r="AZ745" i="5"/>
  <c r="AV746" i="5" a="1"/>
  <c r="AV746" i="5" s="1"/>
  <c r="AW746" i="5" a="1"/>
  <c r="AW746" i="5" s="1"/>
  <c r="AY746" i="5" a="1"/>
  <c r="AY746" i="5" s="1"/>
  <c r="AZ746" i="5" a="1"/>
  <c r="AZ746" i="5" s="1"/>
  <c r="AV747" i="5" a="1"/>
  <c r="AV747" i="5" s="1"/>
  <c r="AW747" i="5" a="1"/>
  <c r="AW747" i="5" s="1"/>
  <c r="AY747" i="5" a="1"/>
  <c r="AY747" i="5" s="1"/>
  <c r="AZ747" i="5" a="1"/>
  <c r="AZ747" i="5" s="1"/>
  <c r="AV748" i="5" a="1"/>
  <c r="AV748" i="5"/>
  <c r="AW748" i="5" a="1"/>
  <c r="AW748" i="5" s="1"/>
  <c r="AY748" i="5" a="1"/>
  <c r="AY748" i="5" s="1"/>
  <c r="AZ748" i="5" a="1"/>
  <c r="AZ748" i="5" s="1"/>
  <c r="AV749" i="5" a="1"/>
  <c r="AV749" i="5" s="1"/>
  <c r="AW749" i="5" a="1"/>
  <c r="AW749" i="5" s="1"/>
  <c r="AY749" i="5" a="1"/>
  <c r="AY749" i="5" s="1"/>
  <c r="AZ749" i="5" a="1"/>
  <c r="AZ749" i="5" s="1"/>
  <c r="AV750" i="5" a="1"/>
  <c r="AV750" i="5" s="1"/>
  <c r="AW750" i="5" a="1"/>
  <c r="AW750" i="5"/>
  <c r="AY750" i="5" a="1"/>
  <c r="AY750" i="5" s="1"/>
  <c r="AZ750" i="5" a="1"/>
  <c r="AZ750" i="5" s="1"/>
  <c r="AV751" i="5" a="1"/>
  <c r="AV751" i="5" s="1"/>
  <c r="AW751" i="5" a="1"/>
  <c r="AW751" i="5" s="1"/>
  <c r="AY751" i="5" a="1"/>
  <c r="AY751" i="5" s="1"/>
  <c r="AZ751" i="5" a="1"/>
  <c r="AZ751" i="5" s="1"/>
  <c r="AV752" i="5" a="1"/>
  <c r="AV752" i="5" s="1"/>
  <c r="AW752" i="5" a="1"/>
  <c r="AW752" i="5" s="1"/>
  <c r="AY752" i="5" a="1"/>
  <c r="AY752" i="5"/>
  <c r="AZ752" i="5" a="1"/>
  <c r="AZ752" i="5" s="1"/>
  <c r="AV753" i="5" a="1"/>
  <c r="AV753" i="5" s="1"/>
  <c r="AW753" i="5" a="1"/>
  <c r="AW753" i="5" s="1"/>
  <c r="AY753" i="5" a="1"/>
  <c r="AY753" i="5" s="1"/>
  <c r="AZ753" i="5" a="1"/>
  <c r="AZ753" i="5" s="1"/>
  <c r="AV754" i="5" a="1"/>
  <c r="AV754" i="5" s="1"/>
  <c r="AW754" i="5" a="1"/>
  <c r="AW754" i="5" s="1"/>
  <c r="AY754" i="5" a="1"/>
  <c r="AY754" i="5" s="1"/>
  <c r="AZ754" i="5" a="1"/>
  <c r="AZ754" i="5"/>
  <c r="AV755" i="5" a="1"/>
  <c r="AV755" i="5" s="1"/>
  <c r="AW755" i="5" a="1"/>
  <c r="AW755" i="5" s="1"/>
  <c r="AY755" i="5" a="1"/>
  <c r="AY755" i="5" s="1"/>
  <c r="AZ755" i="5" a="1"/>
  <c r="AZ755" i="5" s="1"/>
  <c r="AV756" i="5" a="1"/>
  <c r="AV756" i="5" s="1"/>
  <c r="AW756" i="5" a="1"/>
  <c r="AW756" i="5" s="1"/>
  <c r="AY756" i="5" a="1"/>
  <c r="AY756" i="5" s="1"/>
  <c r="AZ756" i="5" a="1"/>
  <c r="AZ756" i="5" s="1"/>
  <c r="AV757" i="5" a="1"/>
  <c r="AV757" i="5"/>
  <c r="AW757" i="5" a="1"/>
  <c r="AW757" i="5" s="1"/>
  <c r="AY757" i="5" a="1"/>
  <c r="AY757" i="5" s="1"/>
  <c r="AZ757" i="5" a="1"/>
  <c r="AZ757" i="5" s="1"/>
  <c r="AV758" i="5" a="1"/>
  <c r="AV758" i="5" s="1"/>
  <c r="AW758" i="5" a="1"/>
  <c r="AW758" i="5" s="1"/>
  <c r="AY758" i="5" a="1"/>
  <c r="AY758" i="5" s="1"/>
  <c r="AZ758" i="5" a="1"/>
  <c r="AZ758" i="5" s="1"/>
  <c r="AV759" i="5" a="1"/>
  <c r="AV759" i="5" s="1"/>
  <c r="AW759" i="5" a="1"/>
  <c r="AW759" i="5"/>
  <c r="AY759" i="5" a="1"/>
  <c r="AY759" i="5" s="1"/>
  <c r="AZ759" i="5" a="1"/>
  <c r="AZ759" i="5" s="1"/>
  <c r="AV760" i="5" a="1"/>
  <c r="AV760" i="5" s="1"/>
  <c r="AW760" i="5" a="1"/>
  <c r="AW760" i="5" s="1"/>
  <c r="AY760" i="5" a="1"/>
  <c r="AY760" i="5" s="1"/>
  <c r="AZ760" i="5" a="1"/>
  <c r="AZ760" i="5" s="1"/>
  <c r="AV761" i="5" a="1"/>
  <c r="AV761" i="5" s="1"/>
  <c r="AW761" i="5" a="1"/>
  <c r="AW761" i="5" s="1"/>
  <c r="AY761" i="5" a="1"/>
  <c r="AY761" i="5"/>
  <c r="AZ761" i="5" a="1"/>
  <c r="AZ761" i="5" s="1"/>
  <c r="AV762" i="5" a="1"/>
  <c r="AV762" i="5" s="1"/>
  <c r="AW762" i="5" a="1"/>
  <c r="AW762" i="5" s="1"/>
  <c r="AY762" i="5" a="1"/>
  <c r="AY762" i="5" s="1"/>
  <c r="AZ762" i="5" a="1"/>
  <c r="AZ762" i="5" s="1"/>
  <c r="AV763" i="5" a="1"/>
  <c r="AV763" i="5" s="1"/>
  <c r="AW763" i="5" a="1"/>
  <c r="AW763" i="5" s="1"/>
  <c r="AY763" i="5" a="1"/>
  <c r="AY763" i="5" s="1"/>
  <c r="AZ763" i="5" a="1"/>
  <c r="AZ763" i="5"/>
  <c r="AV764" i="5" a="1"/>
  <c r="AV764" i="5" s="1"/>
  <c r="AW764" i="5" a="1"/>
  <c r="AW764" i="5" s="1"/>
  <c r="AY764" i="5" a="1"/>
  <c r="AY764" i="5" s="1"/>
  <c r="AZ764" i="5" a="1"/>
  <c r="AZ764" i="5" s="1"/>
  <c r="AV765" i="5" a="1"/>
  <c r="AV765" i="5" s="1"/>
  <c r="AW765" i="5" a="1"/>
  <c r="AW765" i="5" s="1"/>
  <c r="AY765" i="5" a="1"/>
  <c r="AY765" i="5" s="1"/>
  <c r="AZ765" i="5" a="1"/>
  <c r="AZ765" i="5" s="1"/>
  <c r="AV766" i="5" a="1"/>
  <c r="AV766" i="5"/>
  <c r="AW766" i="5" a="1"/>
  <c r="AW766" i="5" s="1"/>
  <c r="AY766" i="5" a="1"/>
  <c r="AY766" i="5" s="1"/>
  <c r="AZ766" i="5" a="1"/>
  <c r="AZ766" i="5" s="1"/>
  <c r="AV767" i="5" a="1"/>
  <c r="AV767" i="5" s="1"/>
  <c r="AW767" i="5" a="1"/>
  <c r="AW767" i="5" s="1"/>
  <c r="AY767" i="5" a="1"/>
  <c r="AY767" i="5" s="1"/>
  <c r="AZ767" i="5" a="1"/>
  <c r="AZ767" i="5" s="1"/>
  <c r="AV768" i="5" a="1"/>
  <c r="AV768" i="5" s="1"/>
  <c r="AW768" i="5" a="1"/>
  <c r="AW768" i="5"/>
  <c r="AY768" i="5" a="1"/>
  <c r="AY768" i="5" s="1"/>
  <c r="AZ768" i="5" a="1"/>
  <c r="AZ768" i="5" s="1"/>
  <c r="AV769" i="5" a="1"/>
  <c r="AV769" i="5" s="1"/>
  <c r="AW769" i="5" a="1"/>
  <c r="AW769" i="5" s="1"/>
  <c r="AY769" i="5" a="1"/>
  <c r="AY769" i="5" s="1"/>
  <c r="AZ769" i="5" a="1"/>
  <c r="AZ769" i="5" s="1"/>
  <c r="AV770" i="5" a="1"/>
  <c r="AV770" i="5" s="1"/>
  <c r="AW770" i="5" a="1"/>
  <c r="AW770" i="5" s="1"/>
  <c r="AY770" i="5" a="1"/>
  <c r="AY770" i="5"/>
  <c r="AZ770" i="5" a="1"/>
  <c r="AZ770" i="5" s="1"/>
  <c r="AV771" i="5" a="1"/>
  <c r="AV771" i="5" s="1"/>
  <c r="AW771" i="5" a="1"/>
  <c r="AW771" i="5" s="1"/>
  <c r="AY771" i="5" a="1"/>
  <c r="AY771" i="5" s="1"/>
  <c r="AZ771" i="5" a="1"/>
  <c r="AZ771" i="5" s="1"/>
  <c r="AV772" i="5" a="1"/>
  <c r="AV772" i="5" s="1"/>
  <c r="AW772" i="5" a="1"/>
  <c r="AW772" i="5" s="1"/>
  <c r="AY772" i="5" a="1"/>
  <c r="AY772" i="5" s="1"/>
  <c r="AZ772" i="5" a="1"/>
  <c r="AZ772" i="5"/>
  <c r="AV773" i="5" a="1"/>
  <c r="AV773" i="5" s="1"/>
  <c r="AW773" i="5" a="1"/>
  <c r="AW773" i="5" s="1"/>
  <c r="AY773" i="5" a="1"/>
  <c r="AY773" i="5" s="1"/>
  <c r="AZ773" i="5" a="1"/>
  <c r="AZ773" i="5" s="1"/>
  <c r="AV774" i="5" a="1"/>
  <c r="AV774" i="5" s="1"/>
  <c r="AW774" i="5" a="1"/>
  <c r="AW774" i="5" s="1"/>
  <c r="AY774" i="5" a="1"/>
  <c r="AY774" i="5" s="1"/>
  <c r="AZ774" i="5" a="1"/>
  <c r="AZ774" i="5" s="1"/>
  <c r="AV775" i="5" a="1"/>
  <c r="AV775" i="5"/>
  <c r="AW775" i="5" a="1"/>
  <c r="AW775" i="5" s="1"/>
  <c r="AY775" i="5" a="1"/>
  <c r="AY775" i="5" s="1"/>
  <c r="AZ775" i="5" a="1"/>
  <c r="AZ775" i="5" s="1"/>
  <c r="AV776" i="5" a="1"/>
  <c r="AV776" i="5" s="1"/>
  <c r="AW776" i="5" a="1"/>
  <c r="AW776" i="5" s="1"/>
  <c r="AY776" i="5" a="1"/>
  <c r="AY776" i="5" s="1"/>
  <c r="AZ776" i="5" a="1"/>
  <c r="AZ776" i="5" s="1"/>
  <c r="AV777" i="5" a="1"/>
  <c r="AV777" i="5" s="1"/>
  <c r="AW777" i="5" a="1"/>
  <c r="AW777" i="5"/>
  <c r="AY777" i="5" a="1"/>
  <c r="AY777" i="5" s="1"/>
  <c r="AZ777" i="5" a="1"/>
  <c r="AZ777" i="5" s="1"/>
  <c r="AV778" i="5" a="1"/>
  <c r="AV778" i="5" s="1"/>
  <c r="AW778" i="5" a="1"/>
  <c r="AW778" i="5" s="1"/>
  <c r="AY778" i="5" a="1"/>
  <c r="AY778" i="5" s="1"/>
  <c r="AZ778" i="5" a="1"/>
  <c r="AZ778" i="5" s="1"/>
  <c r="AV779" i="5" a="1"/>
  <c r="AV779" i="5" s="1"/>
  <c r="AW779" i="5" a="1"/>
  <c r="AW779" i="5" s="1"/>
  <c r="AY779" i="5" a="1"/>
  <c r="AY779" i="5"/>
  <c r="AZ779" i="5" a="1"/>
  <c r="AZ779" i="5" s="1"/>
  <c r="AV780" i="5" a="1"/>
  <c r="AV780" i="5" s="1"/>
  <c r="AW780" i="5" a="1"/>
  <c r="AW780" i="5" s="1"/>
  <c r="AY780" i="5" a="1"/>
  <c r="AY780" i="5" s="1"/>
  <c r="AZ780" i="5" a="1"/>
  <c r="AZ780" i="5" s="1"/>
  <c r="AV781" i="5" a="1"/>
  <c r="AV781" i="5" s="1"/>
  <c r="AW781" i="5" a="1"/>
  <c r="AW781" i="5" s="1"/>
  <c r="AY781" i="5" a="1"/>
  <c r="AY781" i="5" s="1"/>
  <c r="AZ781" i="5" a="1"/>
  <c r="AZ781" i="5"/>
  <c r="AV782" i="5" a="1"/>
  <c r="AV782" i="5" s="1"/>
  <c r="AW782" i="5" a="1"/>
  <c r="AW782" i="5" s="1"/>
  <c r="AY782" i="5" a="1"/>
  <c r="AY782" i="5" s="1"/>
  <c r="AZ782" i="5" a="1"/>
  <c r="AZ782" i="5" s="1"/>
  <c r="AV783" i="5" a="1"/>
  <c r="AV783" i="5" s="1"/>
  <c r="AW783" i="5" a="1"/>
  <c r="AW783" i="5" s="1"/>
  <c r="AY783" i="5" a="1"/>
  <c r="AY783" i="5" s="1"/>
  <c r="AZ783" i="5" a="1"/>
  <c r="AZ783" i="5" s="1"/>
  <c r="AV784" i="5" a="1"/>
  <c r="AV784" i="5"/>
  <c r="AW784" i="5" a="1"/>
  <c r="AW784" i="5" s="1"/>
  <c r="AY784" i="5" a="1"/>
  <c r="AY784" i="5" s="1"/>
  <c r="AZ784" i="5" a="1"/>
  <c r="AZ784" i="5" s="1"/>
  <c r="AV785" i="5" a="1"/>
  <c r="AV785" i="5" s="1"/>
  <c r="AW785" i="5" a="1"/>
  <c r="AW785" i="5" s="1"/>
  <c r="AY785" i="5" a="1"/>
  <c r="AY785" i="5" s="1"/>
  <c r="AZ785" i="5" a="1"/>
  <c r="AZ785" i="5" s="1"/>
  <c r="AV786" i="5" a="1"/>
  <c r="AV786" i="5" s="1"/>
  <c r="AW786" i="5" a="1"/>
  <c r="AW786" i="5"/>
  <c r="AY786" i="5" a="1"/>
  <c r="AY786" i="5" s="1"/>
  <c r="AZ786" i="5" a="1"/>
  <c r="AZ786" i="5" s="1"/>
  <c r="AV787" i="5" a="1"/>
  <c r="AV787" i="5"/>
  <c r="AW787" i="5" a="1"/>
  <c r="AW787" i="5" s="1"/>
  <c r="AY787" i="5" a="1"/>
  <c r="AY787" i="5" s="1"/>
  <c r="AZ787" i="5" a="1"/>
  <c r="AZ787" i="5" s="1"/>
  <c r="AZ7" i="5" a="1"/>
  <c r="AZ7" i="5" s="1"/>
  <c r="AY7" i="5" a="1"/>
  <c r="AY7" i="5" s="1"/>
  <c r="AW7" i="5" a="1"/>
  <c r="AW7" i="5" s="1"/>
  <c r="AV7" i="5" a="1"/>
  <c r="AV7" i="5" s="1"/>
  <c r="AO8" i="5" a="1"/>
  <c r="AO8" i="5" s="1"/>
  <c r="AQ8" i="5" a="1"/>
  <c r="AQ8" i="5"/>
  <c r="AR8" i="5" a="1"/>
  <c r="AR8" i="5" s="1"/>
  <c r="AN9" i="5" a="1"/>
  <c r="AN9" i="5" s="1"/>
  <c r="AO9" i="5" a="1"/>
  <c r="AO9" i="5" s="1"/>
  <c r="AQ9" i="5" a="1"/>
  <c r="AQ9" i="5" s="1"/>
  <c r="AR9" i="5" a="1"/>
  <c r="AR9" i="5" s="1"/>
  <c r="AN10" i="5" a="1"/>
  <c r="AN10" i="5" s="1"/>
  <c r="AO10" i="5" a="1"/>
  <c r="AO10" i="5" s="1"/>
  <c r="AQ10" i="5" a="1"/>
  <c r="AQ10" i="5" s="1"/>
  <c r="AR10" i="5" a="1"/>
  <c r="AR10" i="5" s="1"/>
  <c r="AN11" i="5" a="1"/>
  <c r="AN11" i="5" s="1"/>
  <c r="AO11" i="5" a="1"/>
  <c r="AO11" i="5" s="1"/>
  <c r="AQ11" i="5" a="1"/>
  <c r="AQ11" i="5" s="1"/>
  <c r="AR11" i="5" a="1"/>
  <c r="AR11" i="5" s="1"/>
  <c r="AN12" i="5" a="1"/>
  <c r="AN12" i="5" s="1"/>
  <c r="AO12" i="5" a="1"/>
  <c r="AO12" i="5" s="1"/>
  <c r="AQ12" i="5" a="1"/>
  <c r="AQ12" i="5" s="1"/>
  <c r="AR12" i="5" a="1"/>
  <c r="AR12" i="5" s="1"/>
  <c r="AN13" i="5" a="1"/>
  <c r="AN13" i="5" s="1"/>
  <c r="AO13" i="5" a="1"/>
  <c r="AO13" i="5" s="1"/>
  <c r="AQ13" i="5" a="1"/>
  <c r="AQ13" i="5" s="1"/>
  <c r="AR13" i="5" a="1"/>
  <c r="AR13" i="5" s="1"/>
  <c r="AN14" i="5" a="1"/>
  <c r="AN14" i="5" s="1"/>
  <c r="AO14" i="5" a="1"/>
  <c r="AO14" i="5" s="1"/>
  <c r="AQ14" i="5" a="1"/>
  <c r="AQ14" i="5" s="1"/>
  <c r="AR14" i="5" a="1"/>
  <c r="AR14" i="5" s="1"/>
  <c r="AN15" i="5" a="1"/>
  <c r="AN15" i="5" s="1"/>
  <c r="AO15" i="5" a="1"/>
  <c r="AO15" i="5" s="1"/>
  <c r="AQ15" i="5" a="1"/>
  <c r="AQ15" i="5" s="1"/>
  <c r="AR15" i="5" a="1"/>
  <c r="AR15" i="5" s="1"/>
  <c r="AN16" i="5" a="1"/>
  <c r="AN16" i="5" s="1"/>
  <c r="AO16" i="5" a="1"/>
  <c r="AO16" i="5" s="1"/>
  <c r="AQ16" i="5" a="1"/>
  <c r="AQ16" i="5" s="1"/>
  <c r="AR16" i="5" a="1"/>
  <c r="AR16" i="5" s="1"/>
  <c r="AN17" i="5" a="1"/>
  <c r="AN17" i="5" s="1"/>
  <c r="AO17" i="5" a="1"/>
  <c r="AO17" i="5" s="1"/>
  <c r="AQ17" i="5" a="1"/>
  <c r="AQ17" i="5" s="1"/>
  <c r="AR17" i="5" a="1"/>
  <c r="AR17" i="5" s="1"/>
  <c r="AN18" i="5" a="1"/>
  <c r="AN18" i="5" s="1"/>
  <c r="AO18" i="5" a="1"/>
  <c r="AO18" i="5" s="1"/>
  <c r="AQ18" i="5" a="1"/>
  <c r="AQ18" i="5" s="1"/>
  <c r="AR18" i="5" a="1"/>
  <c r="AR18" i="5" s="1"/>
  <c r="AN19" i="5" a="1"/>
  <c r="AN19" i="5" s="1"/>
  <c r="AO19" i="5" a="1"/>
  <c r="AO19" i="5" s="1"/>
  <c r="AQ19" i="5" a="1"/>
  <c r="AQ19" i="5" s="1"/>
  <c r="AR19" i="5" a="1"/>
  <c r="AR19" i="5" s="1"/>
  <c r="AN20" i="5" a="1"/>
  <c r="AN20" i="5" s="1"/>
  <c r="AO20" i="5" a="1"/>
  <c r="AO20" i="5" s="1"/>
  <c r="AQ20" i="5" a="1"/>
  <c r="AQ20" i="5" s="1"/>
  <c r="AR20" i="5" a="1"/>
  <c r="AR20" i="5" s="1"/>
  <c r="AN21" i="5" a="1"/>
  <c r="AN21" i="5" s="1"/>
  <c r="AO21" i="5" a="1"/>
  <c r="AO21" i="5" s="1"/>
  <c r="AQ21" i="5" a="1"/>
  <c r="AQ21" i="5" s="1"/>
  <c r="AR21" i="5" a="1"/>
  <c r="AR21" i="5" s="1"/>
  <c r="AN22" i="5" a="1"/>
  <c r="AN22" i="5" s="1"/>
  <c r="AO22" i="5" a="1"/>
  <c r="AO22" i="5" s="1"/>
  <c r="AQ22" i="5" a="1"/>
  <c r="AQ22" i="5" s="1"/>
  <c r="AR22" i="5" a="1"/>
  <c r="AR22" i="5" s="1"/>
  <c r="AN23" i="5" a="1"/>
  <c r="AN23" i="5" s="1"/>
  <c r="AO23" i="5" a="1"/>
  <c r="AO23" i="5" s="1"/>
  <c r="AQ23" i="5" a="1"/>
  <c r="AQ23" i="5" s="1"/>
  <c r="AR23" i="5" a="1"/>
  <c r="AR23" i="5" s="1"/>
  <c r="AN24" i="5" a="1"/>
  <c r="AN24" i="5" s="1"/>
  <c r="AO24" i="5" a="1"/>
  <c r="AO24" i="5" s="1"/>
  <c r="AQ24" i="5" a="1"/>
  <c r="AQ24" i="5" s="1"/>
  <c r="AR24" i="5" a="1"/>
  <c r="AR24" i="5" s="1"/>
  <c r="AN25" i="5" a="1"/>
  <c r="AN25" i="5" s="1"/>
  <c r="AO25" i="5" a="1"/>
  <c r="AO25" i="5" s="1"/>
  <c r="AQ25" i="5" a="1"/>
  <c r="AQ25" i="5" s="1"/>
  <c r="AR25" i="5" a="1"/>
  <c r="AR25" i="5" s="1"/>
  <c r="AN26" i="5" a="1"/>
  <c r="AN26" i="5" s="1"/>
  <c r="AO26" i="5" a="1"/>
  <c r="AO26" i="5" s="1"/>
  <c r="AQ26" i="5" a="1"/>
  <c r="AQ26" i="5" s="1"/>
  <c r="AR26" i="5" a="1"/>
  <c r="AR26" i="5" s="1"/>
  <c r="AN27" i="5" a="1"/>
  <c r="AN27" i="5" s="1"/>
  <c r="AO27" i="5" a="1"/>
  <c r="AO27" i="5" s="1"/>
  <c r="AQ27" i="5" a="1"/>
  <c r="AQ27" i="5" s="1"/>
  <c r="AR27" i="5" a="1"/>
  <c r="AR27" i="5" s="1"/>
  <c r="AN28" i="5" a="1"/>
  <c r="AN28" i="5" s="1"/>
  <c r="AO28" i="5" a="1"/>
  <c r="AO28" i="5" s="1"/>
  <c r="AQ28" i="5" a="1"/>
  <c r="AQ28" i="5" s="1"/>
  <c r="AR28" i="5" a="1"/>
  <c r="AR28" i="5" s="1"/>
  <c r="AN29" i="5" a="1"/>
  <c r="AN29" i="5" s="1"/>
  <c r="AO29" i="5" a="1"/>
  <c r="AO29" i="5" s="1"/>
  <c r="AQ29" i="5" a="1"/>
  <c r="AQ29" i="5" s="1"/>
  <c r="AR29" i="5" a="1"/>
  <c r="AR29" i="5" s="1"/>
  <c r="AN30" i="5" a="1"/>
  <c r="AN30" i="5" s="1"/>
  <c r="AO30" i="5" a="1"/>
  <c r="AO30" i="5" s="1"/>
  <c r="AQ30" i="5" a="1"/>
  <c r="AQ30" i="5" s="1"/>
  <c r="AR30" i="5" a="1"/>
  <c r="AR30" i="5" s="1"/>
  <c r="AN31" i="5" a="1"/>
  <c r="AN31" i="5" s="1"/>
  <c r="AO31" i="5" a="1"/>
  <c r="AO31" i="5" s="1"/>
  <c r="AQ31" i="5" a="1"/>
  <c r="AQ31" i="5" s="1"/>
  <c r="AR31" i="5" a="1"/>
  <c r="AR31" i="5" s="1"/>
  <c r="AN32" i="5" a="1"/>
  <c r="AN32" i="5" s="1"/>
  <c r="AO32" i="5" a="1"/>
  <c r="AO32" i="5" s="1"/>
  <c r="AQ32" i="5" a="1"/>
  <c r="AQ32" i="5" s="1"/>
  <c r="AR32" i="5" a="1"/>
  <c r="AR32" i="5" s="1"/>
  <c r="AN33" i="5" a="1"/>
  <c r="AN33" i="5" s="1"/>
  <c r="AO33" i="5" a="1"/>
  <c r="AO33" i="5" s="1"/>
  <c r="AQ33" i="5" a="1"/>
  <c r="AQ33" i="5" s="1"/>
  <c r="AR33" i="5" a="1"/>
  <c r="AR33" i="5" s="1"/>
  <c r="AN34" i="5" a="1"/>
  <c r="AN34" i="5" s="1"/>
  <c r="AO34" i="5" a="1"/>
  <c r="AO34" i="5" s="1"/>
  <c r="AQ34" i="5" a="1"/>
  <c r="AQ34" i="5" s="1"/>
  <c r="AR34" i="5" a="1"/>
  <c r="AR34" i="5" s="1"/>
  <c r="AN35" i="5" a="1"/>
  <c r="AN35" i="5" s="1"/>
  <c r="AO35" i="5" a="1"/>
  <c r="AO35" i="5" s="1"/>
  <c r="AQ35" i="5" a="1"/>
  <c r="AQ35" i="5" s="1"/>
  <c r="AR35" i="5" a="1"/>
  <c r="AR35" i="5" s="1"/>
  <c r="AN36" i="5" a="1"/>
  <c r="AN36" i="5" s="1"/>
  <c r="AO36" i="5" a="1"/>
  <c r="AO36" i="5" s="1"/>
  <c r="AQ36" i="5" a="1"/>
  <c r="AQ36" i="5" s="1"/>
  <c r="AR36" i="5" a="1"/>
  <c r="AR36" i="5" s="1"/>
  <c r="AN37" i="5" a="1"/>
  <c r="AN37" i="5" s="1"/>
  <c r="AO37" i="5" a="1"/>
  <c r="AO37" i="5" s="1"/>
  <c r="AQ37" i="5" a="1"/>
  <c r="AQ37" i="5" s="1"/>
  <c r="AR37" i="5" a="1"/>
  <c r="AR37" i="5" s="1"/>
  <c r="AN38" i="5" a="1"/>
  <c r="AN38" i="5" s="1"/>
  <c r="AO38" i="5" a="1"/>
  <c r="AO38" i="5" s="1"/>
  <c r="AQ38" i="5" a="1"/>
  <c r="AQ38" i="5" s="1"/>
  <c r="AR38" i="5" a="1"/>
  <c r="AR38" i="5" s="1"/>
  <c r="AN39" i="5" a="1"/>
  <c r="AN39" i="5" s="1"/>
  <c r="AO39" i="5" a="1"/>
  <c r="AO39" i="5" s="1"/>
  <c r="AQ39" i="5" a="1"/>
  <c r="AQ39" i="5" s="1"/>
  <c r="AR39" i="5" a="1"/>
  <c r="AR39" i="5" s="1"/>
  <c r="AN40" i="5" a="1"/>
  <c r="AN40" i="5" s="1"/>
  <c r="AO40" i="5" a="1"/>
  <c r="AO40" i="5" s="1"/>
  <c r="AQ40" i="5" a="1"/>
  <c r="AQ40" i="5" s="1"/>
  <c r="AR40" i="5" a="1"/>
  <c r="AR40" i="5" s="1"/>
  <c r="AN41" i="5" a="1"/>
  <c r="AN41" i="5" s="1"/>
  <c r="AO41" i="5" a="1"/>
  <c r="AO41" i="5" s="1"/>
  <c r="AQ41" i="5" a="1"/>
  <c r="AQ41" i="5" s="1"/>
  <c r="AR41" i="5" a="1"/>
  <c r="AR41" i="5" s="1"/>
  <c r="AN42" i="5" a="1"/>
  <c r="AN42" i="5" s="1"/>
  <c r="AO42" i="5" a="1"/>
  <c r="AO42" i="5" s="1"/>
  <c r="AQ42" i="5" a="1"/>
  <c r="AQ42" i="5" s="1"/>
  <c r="AR42" i="5" a="1"/>
  <c r="AR42" i="5" s="1"/>
  <c r="AN43" i="5" a="1"/>
  <c r="AN43" i="5" s="1"/>
  <c r="AO43" i="5" a="1"/>
  <c r="AO43" i="5" s="1"/>
  <c r="AQ43" i="5" a="1"/>
  <c r="AQ43" i="5" s="1"/>
  <c r="AR43" i="5" a="1"/>
  <c r="AR43" i="5" s="1"/>
  <c r="AN44" i="5" a="1"/>
  <c r="AN44" i="5" s="1"/>
  <c r="AO44" i="5" a="1"/>
  <c r="AO44" i="5" s="1"/>
  <c r="AQ44" i="5" a="1"/>
  <c r="AQ44" i="5" s="1"/>
  <c r="AR44" i="5" a="1"/>
  <c r="AR44" i="5" s="1"/>
  <c r="AN45" i="5" a="1"/>
  <c r="AN45" i="5" s="1"/>
  <c r="AO45" i="5" a="1"/>
  <c r="AO45" i="5" s="1"/>
  <c r="AQ45" i="5" a="1"/>
  <c r="AQ45" i="5" s="1"/>
  <c r="AR45" i="5" a="1"/>
  <c r="AR45" i="5" s="1"/>
  <c r="AN46" i="5" a="1"/>
  <c r="AN46" i="5" s="1"/>
  <c r="AO46" i="5" a="1"/>
  <c r="AO46" i="5" s="1"/>
  <c r="AQ46" i="5" a="1"/>
  <c r="AQ46" i="5" s="1"/>
  <c r="AR46" i="5" a="1"/>
  <c r="AR46" i="5" s="1"/>
  <c r="AN47" i="5" a="1"/>
  <c r="AN47" i="5" s="1"/>
  <c r="AO47" i="5" a="1"/>
  <c r="AO47" i="5" s="1"/>
  <c r="AQ47" i="5" a="1"/>
  <c r="AQ47" i="5" s="1"/>
  <c r="AR47" i="5" a="1"/>
  <c r="AR47" i="5" s="1"/>
  <c r="AN48" i="5" a="1"/>
  <c r="AN48" i="5" s="1"/>
  <c r="AO48" i="5" a="1"/>
  <c r="AO48" i="5"/>
  <c r="AQ48" i="5" a="1"/>
  <c r="AQ48" i="5" s="1"/>
  <c r="AR48" i="5" a="1"/>
  <c r="AR48" i="5" s="1"/>
  <c r="AN49" i="5" a="1"/>
  <c r="AN49" i="5" s="1"/>
  <c r="AO49" i="5" a="1"/>
  <c r="AO49" i="5" s="1"/>
  <c r="AQ49" i="5" a="1"/>
  <c r="AQ49" i="5" s="1"/>
  <c r="AR49" i="5" a="1"/>
  <c r="AR49" i="5" s="1"/>
  <c r="AN50" i="5" a="1"/>
  <c r="AN50" i="5" s="1"/>
  <c r="AO50" i="5" a="1"/>
  <c r="AO50" i="5" s="1"/>
  <c r="AQ50" i="5" a="1"/>
  <c r="AQ50" i="5"/>
  <c r="AR50" i="5" a="1"/>
  <c r="AR50" i="5" s="1"/>
  <c r="AN51" i="5" a="1"/>
  <c r="AN51" i="5" s="1"/>
  <c r="AO51" i="5" a="1"/>
  <c r="AO51" i="5" s="1"/>
  <c r="AQ51" i="5" a="1"/>
  <c r="AQ51" i="5" s="1"/>
  <c r="AR51" i="5" a="1"/>
  <c r="AR51" i="5" s="1"/>
  <c r="AN52" i="5" a="1"/>
  <c r="AN52" i="5" s="1"/>
  <c r="AO52" i="5" a="1"/>
  <c r="AO52" i="5" s="1"/>
  <c r="AQ52" i="5" a="1"/>
  <c r="AQ52" i="5" s="1"/>
  <c r="AR52" i="5" a="1"/>
  <c r="AR52" i="5"/>
  <c r="AN53" i="5" a="1"/>
  <c r="AN53" i="5" s="1"/>
  <c r="AO53" i="5" a="1"/>
  <c r="AO53" i="5" s="1"/>
  <c r="AQ53" i="5" a="1"/>
  <c r="AQ53" i="5" s="1"/>
  <c r="AR53" i="5" a="1"/>
  <c r="AR53" i="5" s="1"/>
  <c r="AN54" i="5" a="1"/>
  <c r="AN54" i="5" s="1"/>
  <c r="AO54" i="5" a="1"/>
  <c r="AO54" i="5" s="1"/>
  <c r="AQ54" i="5" a="1"/>
  <c r="AQ54" i="5" s="1"/>
  <c r="AR54" i="5" a="1"/>
  <c r="AR54" i="5" s="1"/>
  <c r="AN55" i="5" a="1"/>
  <c r="AN55" i="5"/>
  <c r="AO55" i="5" a="1"/>
  <c r="AO55" i="5" s="1"/>
  <c r="AQ55" i="5" a="1"/>
  <c r="AQ55" i="5" s="1"/>
  <c r="AR55" i="5" a="1"/>
  <c r="AR55" i="5" s="1"/>
  <c r="AN56" i="5" a="1"/>
  <c r="AN56" i="5" s="1"/>
  <c r="AO56" i="5" a="1"/>
  <c r="AO56" i="5" s="1"/>
  <c r="AQ56" i="5" a="1"/>
  <c r="AQ56" i="5" s="1"/>
  <c r="AR56" i="5" a="1"/>
  <c r="AR56" i="5" s="1"/>
  <c r="AN57" i="5" a="1"/>
  <c r="AN57" i="5" s="1"/>
  <c r="AO57" i="5" a="1"/>
  <c r="AO57" i="5" s="1"/>
  <c r="AQ57" i="5" a="1"/>
  <c r="AQ57" i="5" s="1"/>
  <c r="AR57" i="5" a="1"/>
  <c r="AR57" i="5" s="1"/>
  <c r="AN58" i="5" a="1"/>
  <c r="AN58" i="5" s="1"/>
  <c r="AO58" i="5" a="1"/>
  <c r="AO58" i="5" s="1"/>
  <c r="AQ58" i="5" a="1"/>
  <c r="AQ58" i="5" s="1"/>
  <c r="AR58" i="5" a="1"/>
  <c r="AR58" i="5" s="1"/>
  <c r="AN59" i="5" a="1"/>
  <c r="AN59" i="5" s="1"/>
  <c r="AO59" i="5" a="1"/>
  <c r="AO59" i="5" s="1"/>
  <c r="AQ59" i="5" a="1"/>
  <c r="AQ59" i="5"/>
  <c r="AR59" i="5" a="1"/>
  <c r="AR59" i="5" s="1"/>
  <c r="AN60" i="5" a="1"/>
  <c r="AN60" i="5" s="1"/>
  <c r="AO60" i="5" a="1"/>
  <c r="AO60" i="5" s="1"/>
  <c r="AQ60" i="5" a="1"/>
  <c r="AQ60" i="5" s="1"/>
  <c r="AR60" i="5" a="1"/>
  <c r="AR60" i="5" s="1"/>
  <c r="AN61" i="5" a="1"/>
  <c r="AN61" i="5" s="1"/>
  <c r="AO61" i="5" a="1"/>
  <c r="AO61" i="5" s="1"/>
  <c r="AQ61" i="5" a="1"/>
  <c r="AQ61" i="5" s="1"/>
  <c r="AR61" i="5" a="1"/>
  <c r="AR61" i="5"/>
  <c r="AN62" i="5" a="1"/>
  <c r="AN62" i="5" s="1"/>
  <c r="AO62" i="5" a="1"/>
  <c r="AO62" i="5" s="1"/>
  <c r="AQ62" i="5" a="1"/>
  <c r="AQ62" i="5" s="1"/>
  <c r="AR62" i="5" a="1"/>
  <c r="AR62" i="5" s="1"/>
  <c r="AN63" i="5" a="1"/>
  <c r="AN63" i="5" s="1"/>
  <c r="AO63" i="5" a="1"/>
  <c r="AO63" i="5" s="1"/>
  <c r="AQ63" i="5" a="1"/>
  <c r="AQ63" i="5" s="1"/>
  <c r="AR63" i="5" a="1"/>
  <c r="AR63" i="5" s="1"/>
  <c r="AN64" i="5" a="1"/>
  <c r="AN64" i="5" s="1"/>
  <c r="AO64" i="5" a="1"/>
  <c r="AO64" i="5" s="1"/>
  <c r="AQ64" i="5" a="1"/>
  <c r="AQ64" i="5" s="1"/>
  <c r="AR64" i="5" a="1"/>
  <c r="AR64" i="5" s="1"/>
  <c r="AN65" i="5" a="1"/>
  <c r="AN65" i="5" s="1"/>
  <c r="AO65" i="5" a="1"/>
  <c r="AO65" i="5" s="1"/>
  <c r="AQ65" i="5" a="1"/>
  <c r="AQ65" i="5" s="1"/>
  <c r="AR65" i="5" a="1"/>
  <c r="AR65" i="5" s="1"/>
  <c r="AN66" i="5" a="1"/>
  <c r="AN66" i="5" s="1"/>
  <c r="AO66" i="5" a="1"/>
  <c r="AO66" i="5"/>
  <c r="AQ66" i="5" a="1"/>
  <c r="AQ66" i="5" s="1"/>
  <c r="AR66" i="5" a="1"/>
  <c r="AR66" i="5" s="1"/>
  <c r="AN67" i="5" a="1"/>
  <c r="AN67" i="5" s="1"/>
  <c r="AO67" i="5" a="1"/>
  <c r="AO67" i="5" s="1"/>
  <c r="AQ67" i="5" a="1"/>
  <c r="AQ67" i="5" s="1"/>
  <c r="AR67" i="5" a="1"/>
  <c r="AR67" i="5" s="1"/>
  <c r="AN68" i="5" a="1"/>
  <c r="AN68" i="5" s="1"/>
  <c r="AO68" i="5" a="1"/>
  <c r="AO68" i="5" s="1"/>
  <c r="AQ68" i="5" a="1"/>
  <c r="AQ68" i="5"/>
  <c r="AR68" i="5" a="1"/>
  <c r="AR68" i="5" s="1"/>
  <c r="AN69" i="5" a="1"/>
  <c r="AN69" i="5" s="1"/>
  <c r="AO69" i="5" a="1"/>
  <c r="AO69" i="5" s="1"/>
  <c r="AQ69" i="5" a="1"/>
  <c r="AQ69" i="5" s="1"/>
  <c r="AR69" i="5" a="1"/>
  <c r="AR69" i="5" s="1"/>
  <c r="AN70" i="5" a="1"/>
  <c r="AN70" i="5" s="1"/>
  <c r="AO70" i="5" a="1"/>
  <c r="AO70" i="5" s="1"/>
  <c r="AQ70" i="5" a="1"/>
  <c r="AQ70" i="5" s="1"/>
  <c r="AR70" i="5" a="1"/>
  <c r="AR70" i="5"/>
  <c r="AN71" i="5" a="1"/>
  <c r="AN71" i="5" s="1"/>
  <c r="AO71" i="5" a="1"/>
  <c r="AO71" i="5" s="1"/>
  <c r="AQ71" i="5" a="1"/>
  <c r="AQ71" i="5"/>
  <c r="AR71" i="5" a="1"/>
  <c r="AR71" i="5"/>
  <c r="AN72" i="5" a="1"/>
  <c r="AN72" i="5" s="1"/>
  <c r="AO72" i="5" a="1"/>
  <c r="AO72" i="5"/>
  <c r="AQ72" i="5" a="1"/>
  <c r="AQ72" i="5" s="1"/>
  <c r="AR72" i="5" a="1"/>
  <c r="AR72" i="5" s="1"/>
  <c r="AN73" i="5" a="1"/>
  <c r="AN73" i="5" s="1"/>
  <c r="AO73" i="5" a="1"/>
  <c r="AO73" i="5"/>
  <c r="AQ73" i="5" a="1"/>
  <c r="AQ73" i="5" s="1"/>
  <c r="AR73" i="5" a="1"/>
  <c r="AR73" i="5"/>
  <c r="AN74" i="5" a="1"/>
  <c r="AN74" i="5"/>
  <c r="AO74" i="5" a="1"/>
  <c r="AO74" i="5" s="1"/>
  <c r="AQ74" i="5" a="1"/>
  <c r="AQ74" i="5"/>
  <c r="AR74" i="5" a="1"/>
  <c r="AR74" i="5" s="1"/>
  <c r="AN75" i="5" a="1"/>
  <c r="AN75" i="5" s="1"/>
  <c r="AO75" i="5" a="1"/>
  <c r="AO75" i="5" s="1"/>
  <c r="AQ75" i="5" a="1"/>
  <c r="AQ75" i="5" s="1"/>
  <c r="AR75" i="5" a="1"/>
  <c r="AR75" i="5" s="1"/>
  <c r="AN76" i="5" a="1"/>
  <c r="AN76" i="5"/>
  <c r="AO76" i="5" a="1"/>
  <c r="AO76" i="5"/>
  <c r="AQ76" i="5" a="1"/>
  <c r="AQ76" i="5" s="1"/>
  <c r="AR76" i="5" a="1"/>
  <c r="AR76" i="5"/>
  <c r="AN77" i="5" a="1"/>
  <c r="AN77" i="5" s="1"/>
  <c r="AO77" i="5" a="1"/>
  <c r="AO77" i="5" s="1"/>
  <c r="AQ77" i="5" a="1"/>
  <c r="AQ77" i="5" s="1"/>
  <c r="AR77" i="5" a="1"/>
  <c r="AR77" i="5"/>
  <c r="AN78" i="5" a="1"/>
  <c r="AN78" i="5" s="1"/>
  <c r="AO78" i="5" a="1"/>
  <c r="AO78" i="5" s="1"/>
  <c r="AQ78" i="5" a="1"/>
  <c r="AQ78" i="5"/>
  <c r="AR78" i="5" a="1"/>
  <c r="AR78" i="5" s="1"/>
  <c r="AN79" i="5" a="1"/>
  <c r="AN79" i="5"/>
  <c r="AO79" i="5" a="1"/>
  <c r="AO79" i="5" s="1"/>
  <c r="AQ79" i="5" a="1"/>
  <c r="AQ79" i="5" s="1"/>
  <c r="AR79" i="5" a="1"/>
  <c r="AR79" i="5" s="1"/>
  <c r="AN80" i="5" a="1"/>
  <c r="AN80" i="5" s="1"/>
  <c r="AO80" i="5" a="1"/>
  <c r="AO80" i="5" s="1"/>
  <c r="AQ80" i="5" a="1"/>
  <c r="AQ80" i="5"/>
  <c r="AR80" i="5" a="1"/>
  <c r="AR80" i="5"/>
  <c r="AN81" i="5" a="1"/>
  <c r="AN81" i="5" s="1"/>
  <c r="AO81" i="5" a="1"/>
  <c r="AO81" i="5"/>
  <c r="AQ81" i="5" a="1"/>
  <c r="AQ81" i="5" s="1"/>
  <c r="AR81" i="5" a="1"/>
  <c r="AR81" i="5" s="1"/>
  <c r="AN82" i="5" a="1"/>
  <c r="AN82" i="5" s="1"/>
  <c r="AO82" i="5" a="1"/>
  <c r="AO82" i="5"/>
  <c r="AQ82" i="5" a="1"/>
  <c r="AQ82" i="5" s="1"/>
  <c r="AR82" i="5" a="1"/>
  <c r="AR82" i="5" s="1"/>
  <c r="AN83" i="5" a="1"/>
  <c r="AN83" i="5"/>
  <c r="AO83" i="5" a="1"/>
  <c r="AO83" i="5" s="1"/>
  <c r="AQ83" i="5" a="1"/>
  <c r="AQ83" i="5"/>
  <c r="AR83" i="5" a="1"/>
  <c r="AR83" i="5" s="1"/>
  <c r="AN84" i="5" a="1"/>
  <c r="AN84" i="5" s="1"/>
  <c r="AO84" i="5" a="1"/>
  <c r="AO84" i="5" s="1"/>
  <c r="AQ84" i="5" a="1"/>
  <c r="AQ84" i="5" s="1"/>
  <c r="AR84" i="5" a="1"/>
  <c r="AR84" i="5" s="1"/>
  <c r="AN85" i="5" a="1"/>
  <c r="AN85" i="5"/>
  <c r="AO85" i="5" a="1"/>
  <c r="AO85" i="5"/>
  <c r="AQ85" i="5" a="1"/>
  <c r="AQ85" i="5" s="1"/>
  <c r="AR85" i="5" a="1"/>
  <c r="AR85" i="5"/>
  <c r="AN86" i="5" a="1"/>
  <c r="AN86" i="5" s="1"/>
  <c r="AO86" i="5" a="1"/>
  <c r="AO86" i="5" s="1"/>
  <c r="AQ86" i="5" a="1"/>
  <c r="AQ86" i="5" s="1"/>
  <c r="AR86" i="5" a="1"/>
  <c r="AR86" i="5"/>
  <c r="AN87" i="5" a="1"/>
  <c r="AN87" i="5" s="1"/>
  <c r="AO87" i="5" a="1"/>
  <c r="AO87" i="5" s="1"/>
  <c r="AQ87" i="5" a="1"/>
  <c r="AQ87" i="5"/>
  <c r="AR87" i="5" a="1"/>
  <c r="AR87" i="5" s="1"/>
  <c r="AN88" i="5" a="1"/>
  <c r="AN88" i="5"/>
  <c r="AO88" i="5" a="1"/>
  <c r="AO88" i="5" s="1"/>
  <c r="AQ88" i="5" a="1"/>
  <c r="AQ88" i="5" s="1"/>
  <c r="AR88" i="5" a="1"/>
  <c r="AR88" i="5" s="1"/>
  <c r="AN89" i="5" a="1"/>
  <c r="AN89" i="5" s="1"/>
  <c r="AO89" i="5" a="1"/>
  <c r="AO89" i="5" s="1"/>
  <c r="AQ89" i="5" a="1"/>
  <c r="AQ89" i="5"/>
  <c r="AR89" i="5" a="1"/>
  <c r="AR89" i="5"/>
  <c r="AN90" i="5" a="1"/>
  <c r="AN90" i="5" s="1"/>
  <c r="AO90" i="5" a="1"/>
  <c r="AO90" i="5" s="1"/>
  <c r="AQ90" i="5" a="1"/>
  <c r="AQ90" i="5" s="1"/>
  <c r="AR90" i="5" a="1"/>
  <c r="AR90" i="5" s="1"/>
  <c r="AN91" i="5" a="1"/>
  <c r="AN91" i="5"/>
  <c r="AO91" i="5" a="1"/>
  <c r="AO91" i="5" s="1"/>
  <c r="AQ91" i="5" a="1"/>
  <c r="AQ91" i="5" s="1"/>
  <c r="AR91" i="5" a="1"/>
  <c r="AR91" i="5" s="1"/>
  <c r="AN92" i="5" a="1"/>
  <c r="AN92" i="5" s="1"/>
  <c r="AO92" i="5" a="1"/>
  <c r="AO92" i="5" s="1"/>
  <c r="AQ92" i="5" a="1"/>
  <c r="AQ92" i="5"/>
  <c r="AR92" i="5" a="1"/>
  <c r="AR92" i="5"/>
  <c r="AN93" i="5" a="1"/>
  <c r="AN93" i="5" s="1"/>
  <c r="AO93" i="5" a="1"/>
  <c r="AO93" i="5" s="1"/>
  <c r="AQ93" i="5" a="1"/>
  <c r="AQ93" i="5" s="1"/>
  <c r="AR93" i="5" a="1"/>
  <c r="AR93" i="5" s="1"/>
  <c r="AN94" i="5" a="1"/>
  <c r="AN94" i="5" s="1"/>
  <c r="AO94" i="5" a="1"/>
  <c r="AO94" i="5"/>
  <c r="AQ94" i="5" a="1"/>
  <c r="AQ94" i="5" s="1"/>
  <c r="AR94" i="5" a="1"/>
  <c r="AR94" i="5" s="1"/>
  <c r="AN95" i="5" a="1"/>
  <c r="AN95" i="5" s="1"/>
  <c r="AO95" i="5" a="1"/>
  <c r="AO95" i="5" s="1"/>
  <c r="AQ95" i="5" a="1"/>
  <c r="AQ95" i="5"/>
  <c r="AR95" i="5" a="1"/>
  <c r="AR95" i="5" s="1"/>
  <c r="AN96" i="5" a="1"/>
  <c r="AN96" i="5" s="1"/>
  <c r="AO96" i="5" a="1"/>
  <c r="AO96" i="5" s="1"/>
  <c r="AQ96" i="5" a="1"/>
  <c r="AQ96" i="5" s="1"/>
  <c r="AR96" i="5" a="1"/>
  <c r="AR96" i="5" s="1"/>
  <c r="AN97" i="5" a="1"/>
  <c r="AN97" i="5"/>
  <c r="AO97" i="5" a="1"/>
  <c r="AO97" i="5"/>
  <c r="AQ97" i="5" a="1"/>
  <c r="AQ97" i="5" s="1"/>
  <c r="AR97" i="5" a="1"/>
  <c r="AR97" i="5" s="1"/>
  <c r="AN98" i="5" a="1"/>
  <c r="AN98" i="5" s="1"/>
  <c r="AO98" i="5" a="1"/>
  <c r="AO98" i="5" s="1"/>
  <c r="AQ98" i="5" a="1"/>
  <c r="AQ98" i="5" s="1"/>
  <c r="AR98" i="5" a="1"/>
  <c r="AR98" i="5"/>
  <c r="AN99" i="5" a="1"/>
  <c r="AN99" i="5" s="1"/>
  <c r="AO99" i="5" a="1"/>
  <c r="AO99" i="5" s="1"/>
  <c r="AQ99" i="5" a="1"/>
  <c r="AQ99" i="5" s="1"/>
  <c r="AR99" i="5" a="1"/>
  <c r="AR99" i="5" s="1"/>
  <c r="AN100" i="5" a="1"/>
  <c r="AN100" i="5"/>
  <c r="AO100" i="5" a="1"/>
  <c r="AO100" i="5" s="1"/>
  <c r="AQ100" i="5" a="1"/>
  <c r="AQ100" i="5" s="1"/>
  <c r="AR100" i="5" a="1"/>
  <c r="AR100" i="5" s="1"/>
  <c r="AN101" i="5" a="1"/>
  <c r="AN101" i="5" s="1"/>
  <c r="AO101" i="5" a="1"/>
  <c r="AO101" i="5" s="1"/>
  <c r="AQ101" i="5" a="1"/>
  <c r="AQ101" i="5"/>
  <c r="AR101" i="5" a="1"/>
  <c r="AR101" i="5"/>
  <c r="AN102" i="5" a="1"/>
  <c r="AN102" i="5" s="1"/>
  <c r="AO102" i="5" a="1"/>
  <c r="AO102" i="5" s="1"/>
  <c r="AQ102" i="5" a="1"/>
  <c r="AQ102" i="5" s="1"/>
  <c r="AR102" i="5" a="1"/>
  <c r="AR102" i="5" s="1"/>
  <c r="AN103" i="5" a="1"/>
  <c r="AN103" i="5" s="1"/>
  <c r="AO103" i="5" a="1"/>
  <c r="AO103" i="5"/>
  <c r="AQ103" i="5" a="1"/>
  <c r="AQ103" i="5" s="1"/>
  <c r="AR103" i="5" a="1"/>
  <c r="AR103" i="5" s="1"/>
  <c r="AN104" i="5" a="1"/>
  <c r="AN104" i="5" s="1"/>
  <c r="AO104" i="5" a="1"/>
  <c r="AO104" i="5" s="1"/>
  <c r="AQ104" i="5" a="1"/>
  <c r="AQ104" i="5"/>
  <c r="AR104" i="5" a="1"/>
  <c r="AR104" i="5" s="1"/>
  <c r="AN105" i="5" a="1"/>
  <c r="AN105" i="5" s="1"/>
  <c r="AO105" i="5" a="1"/>
  <c r="AO105" i="5" s="1"/>
  <c r="AQ105" i="5" a="1"/>
  <c r="AQ105" i="5" s="1"/>
  <c r="AR105" i="5" a="1"/>
  <c r="AR105" i="5" s="1"/>
  <c r="AN106" i="5" a="1"/>
  <c r="AN106" i="5"/>
  <c r="AO106" i="5" a="1"/>
  <c r="AO106" i="5"/>
  <c r="AQ106" i="5" a="1"/>
  <c r="AQ106" i="5" s="1"/>
  <c r="AR106" i="5" a="1"/>
  <c r="AR106" i="5"/>
  <c r="AN107" i="5" a="1"/>
  <c r="AN107" i="5" s="1"/>
  <c r="AO107" i="5" a="1"/>
  <c r="AO107" i="5" s="1"/>
  <c r="AQ107" i="5" a="1"/>
  <c r="AQ107" i="5" s="1"/>
  <c r="AR107" i="5" a="1"/>
  <c r="AR107" i="5"/>
  <c r="AN108" i="5" a="1"/>
  <c r="AN108" i="5" s="1"/>
  <c r="AO108" i="5" a="1"/>
  <c r="AO108" i="5" s="1"/>
  <c r="AQ108" i="5" a="1"/>
  <c r="AQ108" i="5"/>
  <c r="AR108" i="5" a="1"/>
  <c r="AR108" i="5" s="1"/>
  <c r="AN109" i="5" a="1"/>
  <c r="AN109" i="5"/>
  <c r="AO109" i="5" a="1"/>
  <c r="AO109" i="5" s="1"/>
  <c r="AQ109" i="5" a="1"/>
  <c r="AQ109" i="5" s="1"/>
  <c r="AR109" i="5" a="1"/>
  <c r="AR109" i="5" s="1"/>
  <c r="AN110" i="5" a="1"/>
  <c r="AN110" i="5" s="1"/>
  <c r="AO110" i="5" a="1"/>
  <c r="AO110" i="5" s="1"/>
  <c r="AQ110" i="5" a="1"/>
  <c r="AQ110" i="5"/>
  <c r="AR110" i="5" a="1"/>
  <c r="AR110" i="5"/>
  <c r="AN111" i="5" a="1"/>
  <c r="AN111" i="5" s="1"/>
  <c r="AO111" i="5" a="1"/>
  <c r="AO111" i="5"/>
  <c r="AQ111" i="5" a="1"/>
  <c r="AQ111" i="5" s="1"/>
  <c r="AR111" i="5" a="1"/>
  <c r="AR111" i="5" s="1"/>
  <c r="AN112" i="5" a="1"/>
  <c r="AN112" i="5" s="1"/>
  <c r="AO112" i="5" a="1"/>
  <c r="AO112" i="5"/>
  <c r="AQ112" i="5" a="1"/>
  <c r="AQ112" i="5" s="1"/>
  <c r="AR112" i="5" a="1"/>
  <c r="AR112" i="5" s="1"/>
  <c r="AN113" i="5" a="1"/>
  <c r="AN113" i="5"/>
  <c r="AO113" i="5" a="1"/>
  <c r="AO113" i="5" s="1"/>
  <c r="AQ113" i="5" a="1"/>
  <c r="AQ113" i="5"/>
  <c r="AR113" i="5" a="1"/>
  <c r="AR113" i="5" s="1"/>
  <c r="AN114" i="5" a="1"/>
  <c r="AN114" i="5" s="1"/>
  <c r="AO114" i="5" a="1"/>
  <c r="AO114" i="5" s="1"/>
  <c r="AQ114" i="5" a="1"/>
  <c r="AQ114" i="5" s="1"/>
  <c r="AR114" i="5" a="1"/>
  <c r="AR114" i="5" s="1"/>
  <c r="AN115" i="5" a="1"/>
  <c r="AN115" i="5"/>
  <c r="AO115" i="5" a="1"/>
  <c r="AO115" i="5"/>
  <c r="AQ115" i="5" a="1"/>
  <c r="AQ115" i="5" s="1"/>
  <c r="AR115" i="5" a="1"/>
  <c r="AR115" i="5"/>
  <c r="AN116" i="5" a="1"/>
  <c r="AN116" i="5" s="1"/>
  <c r="AO116" i="5" a="1"/>
  <c r="AO116" i="5" s="1"/>
  <c r="AQ116" i="5" a="1"/>
  <c r="AQ116" i="5" s="1"/>
  <c r="AR116" i="5" a="1"/>
  <c r="AR116" i="5"/>
  <c r="AN117" i="5" a="1"/>
  <c r="AN117" i="5" s="1"/>
  <c r="AO117" i="5" a="1"/>
  <c r="AO117" i="5" s="1"/>
  <c r="AQ117" i="5" a="1"/>
  <c r="AQ117" i="5"/>
  <c r="AR117" i="5" a="1"/>
  <c r="AR117" i="5" s="1"/>
  <c r="AN118" i="5" a="1"/>
  <c r="AN118" i="5"/>
  <c r="AO118" i="5" a="1"/>
  <c r="AO118" i="5" s="1"/>
  <c r="AQ118" i="5" a="1"/>
  <c r="AQ118" i="5" s="1"/>
  <c r="AR118" i="5" a="1"/>
  <c r="AR118" i="5" s="1"/>
  <c r="AN119" i="5" a="1"/>
  <c r="AN119" i="5" s="1"/>
  <c r="AO119" i="5" a="1"/>
  <c r="AO119" i="5" s="1"/>
  <c r="AQ119" i="5" a="1"/>
  <c r="AQ119" i="5"/>
  <c r="AR119" i="5" a="1"/>
  <c r="AR119" i="5"/>
  <c r="AN120" i="5" a="1"/>
  <c r="AN120" i="5" s="1"/>
  <c r="AO120" i="5" a="1"/>
  <c r="AO120" i="5"/>
  <c r="AQ120" i="5" a="1"/>
  <c r="AQ120" i="5" s="1"/>
  <c r="AR120" i="5" a="1"/>
  <c r="AR120" i="5" s="1"/>
  <c r="AN121" i="5" a="1"/>
  <c r="AN121" i="5" s="1"/>
  <c r="AO121" i="5" a="1"/>
  <c r="AO121" i="5"/>
  <c r="AQ121" i="5" a="1"/>
  <c r="AQ121" i="5" s="1"/>
  <c r="AR121" i="5" a="1"/>
  <c r="AR121" i="5" s="1"/>
  <c r="AN122" i="5" a="1"/>
  <c r="AN122" i="5"/>
  <c r="AO122" i="5" a="1"/>
  <c r="AO122" i="5" s="1"/>
  <c r="AQ122" i="5" a="1"/>
  <c r="AQ122" i="5"/>
  <c r="AR122" i="5" a="1"/>
  <c r="AR122" i="5" s="1"/>
  <c r="AN123" i="5" a="1"/>
  <c r="AN123" i="5" s="1"/>
  <c r="AO123" i="5" a="1"/>
  <c r="AO123" i="5" s="1"/>
  <c r="AQ123" i="5" a="1"/>
  <c r="AQ123" i="5" s="1"/>
  <c r="AR123" i="5" a="1"/>
  <c r="AR123" i="5" s="1"/>
  <c r="AN124" i="5" a="1"/>
  <c r="AN124" i="5"/>
  <c r="AO124" i="5" a="1"/>
  <c r="AO124" i="5"/>
  <c r="AQ124" i="5" a="1"/>
  <c r="AQ124" i="5" s="1"/>
  <c r="AR124" i="5" a="1"/>
  <c r="AR124" i="5"/>
  <c r="AN125" i="5" a="1"/>
  <c r="AN125" i="5" s="1"/>
  <c r="AO125" i="5" a="1"/>
  <c r="AO125" i="5" s="1"/>
  <c r="AQ125" i="5" a="1"/>
  <c r="AQ125" i="5" s="1"/>
  <c r="AR125" i="5" a="1"/>
  <c r="AR125" i="5"/>
  <c r="AN126" i="5" a="1"/>
  <c r="AN126" i="5" s="1"/>
  <c r="AO126" i="5" a="1"/>
  <c r="AO126" i="5" s="1"/>
  <c r="AQ126" i="5" a="1"/>
  <c r="AQ126" i="5"/>
  <c r="AR126" i="5" a="1"/>
  <c r="AR126" i="5" s="1"/>
  <c r="AN127" i="5" a="1"/>
  <c r="AN127" i="5"/>
  <c r="AO127" i="5" a="1"/>
  <c r="AO127" i="5" s="1"/>
  <c r="AQ127" i="5" a="1"/>
  <c r="AQ127" i="5" s="1"/>
  <c r="AR127" i="5" a="1"/>
  <c r="AR127" i="5" s="1"/>
  <c r="AN128" i="5" a="1"/>
  <c r="AN128" i="5" s="1"/>
  <c r="AO128" i="5" a="1"/>
  <c r="AO128" i="5" s="1"/>
  <c r="AQ128" i="5" a="1"/>
  <c r="AQ128" i="5"/>
  <c r="AR128" i="5" a="1"/>
  <c r="AR128" i="5"/>
  <c r="AN129" i="5" a="1"/>
  <c r="AN129" i="5" s="1"/>
  <c r="AO129" i="5" a="1"/>
  <c r="AO129" i="5"/>
  <c r="AQ129" i="5" a="1"/>
  <c r="AQ129" i="5" s="1"/>
  <c r="AR129" i="5" a="1"/>
  <c r="AR129" i="5" s="1"/>
  <c r="AN130" i="5" a="1"/>
  <c r="AN130" i="5" s="1"/>
  <c r="AO130" i="5" a="1"/>
  <c r="AO130" i="5"/>
  <c r="AQ130" i="5" a="1"/>
  <c r="AQ130" i="5" s="1"/>
  <c r="AR130" i="5" a="1"/>
  <c r="AR130" i="5" s="1"/>
  <c r="AN131" i="5" a="1"/>
  <c r="AN131" i="5"/>
  <c r="AO131" i="5" a="1"/>
  <c r="AO131" i="5" s="1"/>
  <c r="AQ131" i="5" a="1"/>
  <c r="AQ131" i="5"/>
  <c r="AR131" i="5" a="1"/>
  <c r="AR131" i="5" s="1"/>
  <c r="AN132" i="5" a="1"/>
  <c r="AN132" i="5" s="1"/>
  <c r="AO132" i="5" a="1"/>
  <c r="AO132" i="5" s="1"/>
  <c r="AQ132" i="5" a="1"/>
  <c r="AQ132" i="5" s="1"/>
  <c r="AR132" i="5" a="1"/>
  <c r="AR132" i="5" s="1"/>
  <c r="AN133" i="5" a="1"/>
  <c r="AN133" i="5"/>
  <c r="AO133" i="5" a="1"/>
  <c r="AO133" i="5"/>
  <c r="AQ133" i="5" a="1"/>
  <c r="AQ133" i="5" s="1"/>
  <c r="AR133" i="5" a="1"/>
  <c r="AR133" i="5"/>
  <c r="AN134" i="5" a="1"/>
  <c r="AN134" i="5" s="1"/>
  <c r="AO134" i="5" a="1"/>
  <c r="AO134" i="5" s="1"/>
  <c r="AQ134" i="5" a="1"/>
  <c r="AQ134" i="5" s="1"/>
  <c r="AR134" i="5" a="1"/>
  <c r="AR134" i="5"/>
  <c r="AN135" i="5" a="1"/>
  <c r="AN135" i="5" s="1"/>
  <c r="AO135" i="5" a="1"/>
  <c r="AO135" i="5" s="1"/>
  <c r="AQ135" i="5" a="1"/>
  <c r="AQ135" i="5"/>
  <c r="AR135" i="5" a="1"/>
  <c r="AR135" i="5" s="1"/>
  <c r="AN136" i="5" a="1"/>
  <c r="AN136" i="5"/>
  <c r="AO136" i="5" a="1"/>
  <c r="AO136" i="5" s="1"/>
  <c r="AQ136" i="5" a="1"/>
  <c r="AQ136" i="5" s="1"/>
  <c r="AR136" i="5" a="1"/>
  <c r="AR136" i="5" s="1"/>
  <c r="AN137" i="5" a="1"/>
  <c r="AN137" i="5" s="1"/>
  <c r="AO137" i="5" a="1"/>
  <c r="AO137" i="5" s="1"/>
  <c r="AQ137" i="5" a="1"/>
  <c r="AQ137" i="5"/>
  <c r="AR137" i="5" a="1"/>
  <c r="AR137" i="5"/>
  <c r="AN138" i="5" a="1"/>
  <c r="AN138" i="5" s="1"/>
  <c r="AO138" i="5" a="1"/>
  <c r="AO138" i="5"/>
  <c r="AQ138" i="5" a="1"/>
  <c r="AQ138" i="5" s="1"/>
  <c r="AR138" i="5" a="1"/>
  <c r="AR138" i="5" s="1"/>
  <c r="AN139" i="5" a="1"/>
  <c r="AN139" i="5" s="1"/>
  <c r="AO139" i="5" a="1"/>
  <c r="AO139" i="5"/>
  <c r="AQ139" i="5" a="1"/>
  <c r="AQ139" i="5" s="1"/>
  <c r="AR139" i="5" a="1"/>
  <c r="AR139" i="5" s="1"/>
  <c r="AN140" i="5" a="1"/>
  <c r="AN140" i="5"/>
  <c r="AO140" i="5" a="1"/>
  <c r="AO140" i="5" s="1"/>
  <c r="AQ140" i="5" a="1"/>
  <c r="AQ140" i="5"/>
  <c r="AR140" i="5" a="1"/>
  <c r="AR140" i="5" s="1"/>
  <c r="AN141" i="5" a="1"/>
  <c r="AN141" i="5" s="1"/>
  <c r="AO141" i="5" a="1"/>
  <c r="AO141" i="5" s="1"/>
  <c r="AQ141" i="5" a="1"/>
  <c r="AQ141" i="5" s="1"/>
  <c r="AR141" i="5" a="1"/>
  <c r="AR141" i="5" s="1"/>
  <c r="AN142" i="5" a="1"/>
  <c r="AN142" i="5"/>
  <c r="AO142" i="5" a="1"/>
  <c r="AO142" i="5"/>
  <c r="AQ142" i="5" a="1"/>
  <c r="AQ142" i="5" s="1"/>
  <c r="AR142" i="5" a="1"/>
  <c r="AR142" i="5"/>
  <c r="AN143" i="5" a="1"/>
  <c r="AN143" i="5" s="1"/>
  <c r="AO143" i="5" a="1"/>
  <c r="AO143" i="5" s="1"/>
  <c r="AQ143" i="5" a="1"/>
  <c r="AQ143" i="5" s="1"/>
  <c r="AR143" i="5" a="1"/>
  <c r="AR143" i="5"/>
  <c r="AN144" i="5" a="1"/>
  <c r="AN144" i="5" s="1"/>
  <c r="AO144" i="5" a="1"/>
  <c r="AO144" i="5" s="1"/>
  <c r="AQ144" i="5" a="1"/>
  <c r="AQ144" i="5"/>
  <c r="AR144" i="5" a="1"/>
  <c r="AR144" i="5" s="1"/>
  <c r="AN145" i="5" a="1"/>
  <c r="AN145" i="5"/>
  <c r="AO145" i="5" a="1"/>
  <c r="AO145" i="5" s="1"/>
  <c r="AQ145" i="5" a="1"/>
  <c r="AQ145" i="5" s="1"/>
  <c r="AR145" i="5" a="1"/>
  <c r="AR145" i="5" s="1"/>
  <c r="AN146" i="5" a="1"/>
  <c r="AN146" i="5" s="1"/>
  <c r="AO146" i="5" a="1"/>
  <c r="AO146" i="5" s="1"/>
  <c r="AQ146" i="5" a="1"/>
  <c r="AQ146" i="5"/>
  <c r="AR146" i="5" a="1"/>
  <c r="AR146" i="5"/>
  <c r="AN147" i="5" a="1"/>
  <c r="AN147" i="5" s="1"/>
  <c r="AO147" i="5" a="1"/>
  <c r="AO147" i="5"/>
  <c r="AQ147" i="5" a="1"/>
  <c r="AQ147" i="5" s="1"/>
  <c r="AR147" i="5" a="1"/>
  <c r="AR147" i="5" s="1"/>
  <c r="AN148" i="5" a="1"/>
  <c r="AN148" i="5" s="1"/>
  <c r="AO148" i="5" a="1"/>
  <c r="AO148" i="5"/>
  <c r="AQ148" i="5" a="1"/>
  <c r="AQ148" i="5" s="1"/>
  <c r="AR148" i="5" a="1"/>
  <c r="AR148" i="5"/>
  <c r="AN149" i="5" a="1"/>
  <c r="AN149" i="5"/>
  <c r="AO149" i="5" a="1"/>
  <c r="AO149" i="5" s="1"/>
  <c r="AQ149" i="5" a="1"/>
  <c r="AQ149" i="5" s="1"/>
  <c r="AR149" i="5" a="1"/>
  <c r="AR149" i="5" s="1"/>
  <c r="AN150" i="5" a="1"/>
  <c r="AN150" i="5" s="1"/>
  <c r="AO150" i="5" a="1"/>
  <c r="AO150" i="5"/>
  <c r="AQ150" i="5" a="1"/>
  <c r="AQ150" i="5" s="1"/>
  <c r="AR150" i="5" a="1"/>
  <c r="AR150" i="5" s="1"/>
  <c r="AN151" i="5" a="1"/>
  <c r="AN151" i="5"/>
  <c r="AO151" i="5" a="1"/>
  <c r="AO151" i="5" s="1"/>
  <c r="AQ151" i="5" a="1"/>
  <c r="AQ151" i="5" s="1"/>
  <c r="AR151" i="5" a="1"/>
  <c r="AR151" i="5"/>
  <c r="AN152" i="5" a="1"/>
  <c r="AN152" i="5"/>
  <c r="AO152" i="5" a="1"/>
  <c r="AO152" i="5" s="1"/>
  <c r="AQ152" i="5" a="1"/>
  <c r="AQ152" i="5" s="1"/>
  <c r="AR152" i="5" a="1"/>
  <c r="AR152" i="5"/>
  <c r="AN153" i="5" a="1"/>
  <c r="AN153" i="5" s="1"/>
  <c r="AO153" i="5" a="1"/>
  <c r="AO153" i="5" s="1"/>
  <c r="AQ153" i="5" a="1"/>
  <c r="AQ153" i="5"/>
  <c r="AR153" i="5" a="1"/>
  <c r="AR153" i="5" s="1"/>
  <c r="AN154" i="5" a="1"/>
  <c r="AN154" i="5"/>
  <c r="AO154" i="5" a="1"/>
  <c r="AO154" i="5" s="1"/>
  <c r="AQ154" i="5" a="1"/>
  <c r="AQ154" i="5" s="1"/>
  <c r="AR154" i="5" a="1"/>
  <c r="AR154" i="5" s="1"/>
  <c r="AN155" i="5" a="1"/>
  <c r="AN155" i="5"/>
  <c r="AO155" i="5" a="1"/>
  <c r="AO155" i="5" s="1"/>
  <c r="AQ155" i="5" a="1"/>
  <c r="AQ155" i="5"/>
  <c r="AR155" i="5" a="1"/>
  <c r="AR155" i="5" s="1"/>
  <c r="AN156" i="5" a="1"/>
  <c r="AN156" i="5" s="1"/>
  <c r="AO156" i="5" a="1"/>
  <c r="AO156" i="5"/>
  <c r="AQ156" i="5" a="1"/>
  <c r="AQ156" i="5" s="1"/>
  <c r="AR156" i="5" a="1"/>
  <c r="AR156" i="5" s="1"/>
  <c r="AN157" i="5" a="1"/>
  <c r="AN157" i="5" s="1"/>
  <c r="AO157" i="5" a="1"/>
  <c r="AO157" i="5" s="1"/>
  <c r="AQ157" i="5" a="1"/>
  <c r="AQ157" i="5" s="1"/>
  <c r="AR157" i="5" a="1"/>
  <c r="AR157" i="5" s="1"/>
  <c r="AN158" i="5" a="1"/>
  <c r="AN158" i="5"/>
  <c r="AO158" i="5" a="1"/>
  <c r="AO158" i="5" s="1"/>
  <c r="AQ158" i="5" a="1"/>
  <c r="AQ158" i="5" s="1"/>
  <c r="AR158" i="5" a="1"/>
  <c r="AR158" i="5" s="1"/>
  <c r="AN159" i="5" a="1"/>
  <c r="AN159" i="5" s="1"/>
  <c r="AO159" i="5" a="1"/>
  <c r="AO159" i="5" s="1"/>
  <c r="AQ159" i="5" a="1"/>
  <c r="AQ159" i="5" s="1"/>
  <c r="AR159" i="5" a="1"/>
  <c r="AR159" i="5" s="1"/>
  <c r="AN160" i="5" a="1"/>
  <c r="AN160" i="5" s="1"/>
  <c r="AO160" i="5" a="1"/>
  <c r="AO160" i="5"/>
  <c r="AQ160" i="5" a="1"/>
  <c r="AQ160" i="5" s="1"/>
  <c r="AR160" i="5" a="1"/>
  <c r="AR160" i="5"/>
  <c r="AN161" i="5" a="1"/>
  <c r="AN161" i="5" s="1"/>
  <c r="AO161" i="5" a="1"/>
  <c r="AO161" i="5" s="1"/>
  <c r="AQ161" i="5" a="1"/>
  <c r="AQ161" i="5" s="1"/>
  <c r="AR161" i="5" a="1"/>
  <c r="AR161" i="5"/>
  <c r="AN162" i="5" a="1"/>
  <c r="AN162" i="5" s="1"/>
  <c r="AO162" i="5" a="1"/>
  <c r="AO162" i="5"/>
  <c r="AQ162" i="5" a="1"/>
  <c r="AQ162" i="5"/>
  <c r="AR162" i="5" a="1"/>
  <c r="AR162" i="5" s="1"/>
  <c r="AN163" i="5" a="1"/>
  <c r="AN163" i="5" s="1"/>
  <c r="AO163" i="5" a="1"/>
  <c r="AO163" i="5" s="1"/>
  <c r="AQ163" i="5" a="1"/>
  <c r="AQ163" i="5" s="1"/>
  <c r="AR163" i="5" a="1"/>
  <c r="AR163" i="5"/>
  <c r="AN164" i="5" a="1"/>
  <c r="AN164" i="5" s="1"/>
  <c r="AO164" i="5" a="1"/>
  <c r="AO164" i="5" s="1"/>
  <c r="AQ164" i="5" a="1"/>
  <c r="AQ164" i="5" s="1"/>
  <c r="AR164" i="5" a="1"/>
  <c r="AR164" i="5" s="1"/>
  <c r="AN165" i="5" a="1"/>
  <c r="AN165" i="5" s="1"/>
  <c r="AO165" i="5" a="1"/>
  <c r="AO165" i="5"/>
  <c r="AQ165" i="5" a="1"/>
  <c r="AQ165" i="5"/>
  <c r="AR165" i="5" a="1"/>
  <c r="AR165" i="5" s="1"/>
  <c r="AN166" i="5" a="1"/>
  <c r="AN166" i="5" s="1"/>
  <c r="AO166" i="5" a="1"/>
  <c r="AO166" i="5" s="1"/>
  <c r="AQ166" i="5" a="1"/>
  <c r="AQ166" i="5" s="1"/>
  <c r="AR166" i="5" a="1"/>
  <c r="AR166" i="5" s="1"/>
  <c r="AN167" i="5" a="1"/>
  <c r="AN167" i="5"/>
  <c r="AO167" i="5" a="1"/>
  <c r="AO167" i="5" s="1"/>
  <c r="AQ167" i="5" a="1"/>
  <c r="AQ167" i="5"/>
  <c r="AR167" i="5" a="1"/>
  <c r="AR167" i="5" s="1"/>
  <c r="AN168" i="5" a="1"/>
  <c r="AN168" i="5" s="1"/>
  <c r="AO168" i="5" a="1"/>
  <c r="AO168" i="5" s="1"/>
  <c r="AQ168" i="5" a="1"/>
  <c r="AQ168" i="5"/>
  <c r="AR168" i="5" a="1"/>
  <c r="AR168" i="5" s="1"/>
  <c r="AN169" i="5" a="1"/>
  <c r="AN169" i="5"/>
  <c r="AO169" i="5" a="1"/>
  <c r="AO169" i="5" s="1"/>
  <c r="AQ169" i="5" a="1"/>
  <c r="AQ169" i="5" s="1"/>
  <c r="AR169" i="5" a="1"/>
  <c r="AR169" i="5"/>
  <c r="AN170" i="5" a="1"/>
  <c r="AN170" i="5" s="1"/>
  <c r="AO170" i="5" a="1"/>
  <c r="AO170" i="5" s="1"/>
  <c r="AQ170" i="5" a="1"/>
  <c r="AQ170" i="5" s="1"/>
  <c r="AR170" i="5" a="1"/>
  <c r="AR170" i="5" s="1"/>
  <c r="AN171" i="5" a="1"/>
  <c r="AN171" i="5" s="1"/>
  <c r="AO171" i="5" a="1"/>
  <c r="AO171" i="5" s="1"/>
  <c r="AQ171" i="5" a="1"/>
  <c r="AQ171" i="5"/>
  <c r="AR171" i="5" a="1"/>
  <c r="AR171" i="5" s="1"/>
  <c r="AN172" i="5" a="1"/>
  <c r="AN172" i="5" s="1"/>
  <c r="AO172" i="5" a="1"/>
  <c r="AO172" i="5" s="1"/>
  <c r="AQ172" i="5" a="1"/>
  <c r="AQ172" i="5" s="1"/>
  <c r="AR172" i="5" a="1"/>
  <c r="AR172" i="5" s="1"/>
  <c r="AN173" i="5" a="1"/>
  <c r="AN173" i="5" s="1"/>
  <c r="AO173" i="5" a="1"/>
  <c r="AO173" i="5" s="1"/>
  <c r="AQ173" i="5" a="1"/>
  <c r="AQ173" i="5" s="1"/>
  <c r="AR173" i="5" a="1"/>
  <c r="AR173" i="5"/>
  <c r="AN174" i="5" a="1"/>
  <c r="AN174" i="5" s="1"/>
  <c r="AO174" i="5" a="1"/>
  <c r="AO174" i="5"/>
  <c r="AQ174" i="5" a="1"/>
  <c r="AQ174" i="5" s="1"/>
  <c r="AR174" i="5" a="1"/>
  <c r="AR174" i="5" s="1"/>
  <c r="AN175" i="5" a="1"/>
  <c r="AN175" i="5" s="1"/>
  <c r="AO175" i="5" a="1"/>
  <c r="AO175" i="5"/>
  <c r="AQ175" i="5" a="1"/>
  <c r="AQ175" i="5" s="1"/>
  <c r="AR175" i="5" a="1"/>
  <c r="AR175" i="5"/>
  <c r="AN176" i="5" a="1"/>
  <c r="AN176" i="5"/>
  <c r="AO176" i="5" a="1"/>
  <c r="AO176" i="5" s="1"/>
  <c r="AQ176" i="5" a="1"/>
  <c r="AQ176" i="5" s="1"/>
  <c r="AR176" i="5" a="1"/>
  <c r="AR176" i="5" s="1"/>
  <c r="AN177" i="5" a="1"/>
  <c r="AN177" i="5" s="1"/>
  <c r="AO177" i="5" a="1"/>
  <c r="AO177" i="5"/>
  <c r="AQ177" i="5" a="1"/>
  <c r="AQ177" i="5" s="1"/>
  <c r="AR177" i="5" a="1"/>
  <c r="AR177" i="5" s="1"/>
  <c r="AN178" i="5" a="1"/>
  <c r="AN178" i="5" s="1"/>
  <c r="AO178" i="5" a="1"/>
  <c r="AO178" i="5" s="1"/>
  <c r="AQ178" i="5" a="1"/>
  <c r="AQ178" i="5" s="1"/>
  <c r="AR178" i="5" a="1"/>
  <c r="AR178" i="5" s="1"/>
  <c r="AN179" i="5" a="1"/>
  <c r="AN179" i="5"/>
  <c r="AO179" i="5" a="1"/>
  <c r="AO179" i="5" s="1"/>
  <c r="AQ179" i="5" a="1"/>
  <c r="AQ179" i="5"/>
  <c r="AR179" i="5" a="1"/>
  <c r="AR179" i="5" s="1"/>
  <c r="AN180" i="5" a="1"/>
  <c r="AN180" i="5" s="1"/>
  <c r="AO180" i="5" a="1"/>
  <c r="AO180" i="5" s="1"/>
  <c r="AQ180" i="5" a="1"/>
  <c r="AQ180" i="5" s="1"/>
  <c r="AR180" i="5" a="1"/>
  <c r="AR180" i="5" s="1"/>
  <c r="AN181" i="5" a="1"/>
  <c r="AN181" i="5"/>
  <c r="AO181" i="5" a="1"/>
  <c r="AO181" i="5"/>
  <c r="AQ181" i="5" a="1"/>
  <c r="AQ181" i="5" s="1"/>
  <c r="AR181" i="5" a="1"/>
  <c r="AR181" i="5"/>
  <c r="AN182" i="5" a="1"/>
  <c r="AN182" i="5" s="1"/>
  <c r="AO182" i="5" a="1"/>
  <c r="AO182" i="5" s="1"/>
  <c r="AQ182" i="5" a="1"/>
  <c r="AQ182" i="5" s="1"/>
  <c r="AR182" i="5" a="1"/>
  <c r="AR182" i="5" s="1"/>
  <c r="AN183" i="5" a="1"/>
  <c r="AN183" i="5" s="1"/>
  <c r="AO183" i="5" a="1"/>
  <c r="AO183" i="5" s="1"/>
  <c r="AQ183" i="5" a="1"/>
  <c r="AQ183" i="5"/>
  <c r="AR183" i="5" a="1"/>
  <c r="AR183" i="5" s="1"/>
  <c r="AN184" i="5" a="1"/>
  <c r="AN184" i="5"/>
  <c r="AO184" i="5" a="1"/>
  <c r="AO184" i="5" s="1"/>
  <c r="AQ184" i="5" a="1"/>
  <c r="AQ184" i="5" s="1"/>
  <c r="AR184" i="5" a="1"/>
  <c r="AR184" i="5" s="1"/>
  <c r="AN185" i="5" a="1"/>
  <c r="AN185" i="5" s="1"/>
  <c r="AO185" i="5" a="1"/>
  <c r="AO185" i="5" s="1"/>
  <c r="AQ185" i="5" a="1"/>
  <c r="AQ185" i="5"/>
  <c r="AR185" i="5" a="1"/>
  <c r="AR185" i="5"/>
  <c r="AN186" i="5" a="1"/>
  <c r="AN186" i="5" s="1"/>
  <c r="AO186" i="5" a="1"/>
  <c r="AO186" i="5"/>
  <c r="AQ186" i="5" a="1"/>
  <c r="AQ186" i="5" s="1"/>
  <c r="AR186" i="5" a="1"/>
  <c r="AR186" i="5" s="1"/>
  <c r="AN187" i="5" a="1"/>
  <c r="AN187" i="5" s="1"/>
  <c r="AO187" i="5" a="1"/>
  <c r="AO187" i="5" s="1"/>
  <c r="AQ187" i="5" a="1"/>
  <c r="AQ187" i="5" s="1"/>
  <c r="AR187" i="5" a="1"/>
  <c r="AR187" i="5"/>
  <c r="AN188" i="5" a="1"/>
  <c r="AN188" i="5"/>
  <c r="AO188" i="5" a="1"/>
  <c r="AO188" i="5" s="1"/>
  <c r="AQ188" i="5" a="1"/>
  <c r="AQ188" i="5"/>
  <c r="AR188" i="5" a="1"/>
  <c r="AR188" i="5" s="1"/>
  <c r="AN189" i="5" a="1"/>
  <c r="AN189" i="5" s="1"/>
  <c r="AO189" i="5" a="1"/>
  <c r="AO189" i="5" s="1"/>
  <c r="AQ189" i="5" a="1"/>
  <c r="AQ189" i="5"/>
  <c r="AR189" i="5" a="1"/>
  <c r="AR189" i="5" s="1"/>
  <c r="AN190" i="5" a="1"/>
  <c r="AN190" i="5" s="1"/>
  <c r="AO190" i="5" a="1"/>
  <c r="AO190" i="5"/>
  <c r="AQ190" i="5" a="1"/>
  <c r="AQ190" i="5" s="1"/>
  <c r="AR190" i="5" a="1"/>
  <c r="AR190" i="5"/>
  <c r="AN191" i="5" a="1"/>
  <c r="AN191" i="5" s="1"/>
  <c r="AO191" i="5" a="1"/>
  <c r="AO191" i="5" s="1"/>
  <c r="AQ191" i="5" a="1"/>
  <c r="AQ191" i="5" s="1"/>
  <c r="AR191" i="5" a="1"/>
  <c r="AR191" i="5"/>
  <c r="AN192" i="5" a="1"/>
  <c r="AN192" i="5" s="1"/>
  <c r="AO192" i="5" a="1"/>
  <c r="AO192" i="5"/>
  <c r="AQ192" i="5" a="1"/>
  <c r="AQ192" i="5"/>
  <c r="AR192" i="5" a="1"/>
  <c r="AR192" i="5" s="1"/>
  <c r="AN193" i="5" a="1"/>
  <c r="AN193" i="5"/>
  <c r="AO193" i="5" a="1"/>
  <c r="AO193" i="5" s="1"/>
  <c r="AQ193" i="5" a="1"/>
  <c r="AQ193" i="5" s="1"/>
  <c r="AR193" i="5" a="1"/>
  <c r="AR193" i="5" s="1"/>
  <c r="AN194" i="5" a="1"/>
  <c r="AN194" i="5"/>
  <c r="AO194" i="5" a="1"/>
  <c r="AO194" i="5" s="1"/>
  <c r="AQ194" i="5" a="1"/>
  <c r="AQ194" i="5" s="1"/>
  <c r="AR194" i="5" a="1"/>
  <c r="AR194" i="5"/>
  <c r="AN195" i="5" a="1"/>
  <c r="AN195" i="5" s="1"/>
  <c r="AO195" i="5" a="1"/>
  <c r="AO195" i="5"/>
  <c r="AQ195" i="5" a="1"/>
  <c r="AQ195" i="5" s="1"/>
  <c r="AR195" i="5" a="1"/>
  <c r="AR195" i="5" s="1"/>
  <c r="AN196" i="5" a="1"/>
  <c r="AN196" i="5" s="1"/>
  <c r="AO196" i="5" a="1"/>
  <c r="AO196" i="5" s="1"/>
  <c r="AQ196" i="5" a="1"/>
  <c r="AQ196" i="5" s="1"/>
  <c r="AR196" i="5" a="1"/>
  <c r="AR196" i="5"/>
  <c r="AN197" i="5" a="1"/>
  <c r="AN197" i="5"/>
  <c r="AO197" i="5" a="1"/>
  <c r="AO197" i="5" s="1"/>
  <c r="AQ197" i="5" a="1"/>
  <c r="AQ197" i="5" s="1"/>
  <c r="AR197" i="5" a="1"/>
  <c r="AR197" i="5" s="1"/>
  <c r="AN198" i="5" a="1"/>
  <c r="AN198" i="5" s="1"/>
  <c r="AO198" i="5" a="1"/>
  <c r="AO198" i="5" s="1"/>
  <c r="AQ198" i="5" a="1"/>
  <c r="AQ198" i="5" s="1"/>
  <c r="AR198" i="5" a="1"/>
  <c r="AR198" i="5" s="1"/>
  <c r="AN199" i="5" a="1"/>
  <c r="AN199" i="5"/>
  <c r="AO199" i="5" a="1"/>
  <c r="AO199" i="5"/>
  <c r="AQ199" i="5" a="1"/>
  <c r="AQ199" i="5" s="1"/>
  <c r="AR199" i="5" a="1"/>
  <c r="AR199" i="5"/>
  <c r="AN200" i="5" a="1"/>
  <c r="AN200" i="5" s="1"/>
  <c r="AO200" i="5" a="1"/>
  <c r="AO200" i="5" s="1"/>
  <c r="AQ200" i="5" a="1"/>
  <c r="AQ200" i="5" s="1"/>
  <c r="AR200" i="5" a="1"/>
  <c r="AR200" i="5"/>
  <c r="AN201" i="5" a="1"/>
  <c r="AN201" i="5" s="1"/>
  <c r="AO201" i="5" a="1"/>
  <c r="AO201" i="5"/>
  <c r="AQ201" i="5" a="1"/>
  <c r="AQ201" i="5"/>
  <c r="AR201" i="5" a="1"/>
  <c r="AR201" i="5" s="1"/>
  <c r="AN202" i="5" a="1"/>
  <c r="AN202" i="5" s="1"/>
  <c r="AO202" i="5" a="1"/>
  <c r="AO202" i="5" s="1"/>
  <c r="AQ202" i="5" a="1"/>
  <c r="AQ202" i="5" s="1"/>
  <c r="AR202" i="5" a="1"/>
  <c r="AR202" i="5"/>
  <c r="AN203" i="5" a="1"/>
  <c r="AN203" i="5" s="1"/>
  <c r="AO203" i="5" a="1"/>
  <c r="AO203" i="5" s="1"/>
  <c r="AQ203" i="5" a="1"/>
  <c r="AQ203" i="5"/>
  <c r="AR203" i="5" a="1"/>
  <c r="AR203" i="5"/>
  <c r="AN204" i="5" a="1"/>
  <c r="AN204" i="5" s="1"/>
  <c r="AO204" i="5" a="1"/>
  <c r="AO204" i="5"/>
  <c r="AQ204" i="5" a="1"/>
  <c r="AQ204" i="5"/>
  <c r="AR204" i="5" a="1"/>
  <c r="AR204" i="5" s="1"/>
  <c r="AN205" i="5" a="1"/>
  <c r="AN205" i="5" s="1"/>
  <c r="AO205" i="5" a="1"/>
  <c r="AO205" i="5" s="1"/>
  <c r="AQ205" i="5" a="1"/>
  <c r="AQ205" i="5" s="1"/>
  <c r="AR205" i="5" a="1"/>
  <c r="AR205" i="5"/>
  <c r="AN206" i="5" a="1"/>
  <c r="AN206" i="5"/>
  <c r="AO206" i="5" a="1"/>
  <c r="AO206" i="5" s="1"/>
  <c r="AQ206" i="5" a="1"/>
  <c r="AQ206" i="5"/>
  <c r="AR206" i="5" a="1"/>
  <c r="AR206" i="5" s="1"/>
  <c r="AN207" i="5" a="1"/>
  <c r="AN207" i="5" s="1"/>
  <c r="AO207" i="5" a="1"/>
  <c r="AO207" i="5" s="1"/>
  <c r="AQ207" i="5" a="1"/>
  <c r="AQ207" i="5" s="1"/>
  <c r="AR207" i="5" a="1"/>
  <c r="AR207" i="5" s="1"/>
  <c r="AN208" i="5" a="1"/>
  <c r="AN208" i="5"/>
  <c r="AO208" i="5" a="1"/>
  <c r="AO208" i="5"/>
  <c r="AQ208" i="5" a="1"/>
  <c r="AQ208" i="5" s="1"/>
  <c r="AR208" i="5" a="1"/>
  <c r="AR208" i="5"/>
  <c r="AN209" i="5" a="1"/>
  <c r="AN209" i="5" s="1"/>
  <c r="AO209" i="5" a="1"/>
  <c r="AO209" i="5" s="1"/>
  <c r="AQ209" i="5" a="1"/>
  <c r="AQ209" i="5" s="1"/>
  <c r="AR209" i="5" a="1"/>
  <c r="AR209" i="5" s="1"/>
  <c r="AN210" i="5" a="1"/>
  <c r="AN210" i="5" s="1"/>
  <c r="AO210" i="5" a="1"/>
  <c r="AO210" i="5"/>
  <c r="AQ210" i="5" a="1"/>
  <c r="AQ210" i="5"/>
  <c r="AR210" i="5" a="1"/>
  <c r="AR210" i="5" s="1"/>
  <c r="AN211" i="5" a="1"/>
  <c r="AN211" i="5" s="1"/>
  <c r="AO211" i="5" a="1"/>
  <c r="AO211" i="5" s="1"/>
  <c r="AQ211" i="5" a="1"/>
  <c r="AQ211" i="5" s="1"/>
  <c r="AR211" i="5" a="1"/>
  <c r="AR211" i="5" s="1"/>
  <c r="AN212" i="5" a="1"/>
  <c r="AN212" i="5" s="1"/>
  <c r="AO212" i="5" a="1"/>
  <c r="AO212" i="5" s="1"/>
  <c r="AQ212" i="5" a="1"/>
  <c r="AQ212" i="5"/>
  <c r="AR212" i="5" a="1"/>
  <c r="AR212" i="5"/>
  <c r="AN213" i="5" a="1"/>
  <c r="AN213" i="5" s="1"/>
  <c r="AO213" i="5" a="1"/>
  <c r="AO213" i="5" s="1"/>
  <c r="AQ213" i="5" a="1"/>
  <c r="AQ213" i="5" s="1"/>
  <c r="AR213" i="5" a="1"/>
  <c r="AR213" i="5" s="1"/>
  <c r="AN214" i="5" a="1"/>
  <c r="AN214" i="5"/>
  <c r="AO214" i="5" a="1"/>
  <c r="AO214" i="5"/>
  <c r="AQ214" i="5" a="1"/>
  <c r="AQ214" i="5" s="1"/>
  <c r="AR214" i="5" a="1"/>
  <c r="AR214" i="5" s="1"/>
  <c r="AN215" i="5" a="1"/>
  <c r="AN215" i="5" s="1"/>
  <c r="AO215" i="5" a="1"/>
  <c r="AO215" i="5" s="1"/>
  <c r="AQ215" i="5" a="1"/>
  <c r="AQ215" i="5"/>
  <c r="AR215" i="5" a="1"/>
  <c r="AR215" i="5"/>
  <c r="AN216" i="5" a="1"/>
  <c r="AN216" i="5" s="1"/>
  <c r="AO216" i="5" a="1"/>
  <c r="AO216" i="5" s="1"/>
  <c r="AQ216" i="5" a="1"/>
  <c r="AQ216" i="5" s="1"/>
  <c r="AR216" i="5" a="1"/>
  <c r="AR216" i="5" s="1"/>
  <c r="AN217" i="5" a="1"/>
  <c r="AN217" i="5"/>
  <c r="AO217" i="5" a="1"/>
  <c r="AO217" i="5"/>
  <c r="AQ217" i="5" a="1"/>
  <c r="AQ217" i="5" s="1"/>
  <c r="AR217" i="5" a="1"/>
  <c r="AR217" i="5" s="1"/>
  <c r="AN218" i="5" a="1"/>
  <c r="AN218" i="5" s="1"/>
  <c r="AO218" i="5" a="1"/>
  <c r="AO218" i="5" s="1"/>
  <c r="AQ218" i="5" a="1"/>
  <c r="AQ218" i="5"/>
  <c r="AR218" i="5" a="1"/>
  <c r="AR218" i="5"/>
  <c r="AN219" i="5" a="1"/>
  <c r="AN219" i="5" s="1"/>
  <c r="AO219" i="5" a="1"/>
  <c r="AO219" i="5" s="1"/>
  <c r="AQ219" i="5" a="1"/>
  <c r="AQ219" i="5" s="1"/>
  <c r="AR219" i="5" a="1"/>
  <c r="AR219" i="5" s="1"/>
  <c r="AN220" i="5" a="1"/>
  <c r="AN220" i="5"/>
  <c r="AO220" i="5" a="1"/>
  <c r="AO220" i="5"/>
  <c r="AQ220" i="5" a="1"/>
  <c r="AQ220" i="5" s="1"/>
  <c r="AR220" i="5" a="1"/>
  <c r="AR220" i="5" s="1"/>
  <c r="AN221" i="5" a="1"/>
  <c r="AN221" i="5" s="1"/>
  <c r="AO221" i="5" a="1"/>
  <c r="AO221" i="5" s="1"/>
  <c r="AQ221" i="5" a="1"/>
  <c r="AQ221" i="5"/>
  <c r="AR221" i="5" a="1"/>
  <c r="AR221" i="5"/>
  <c r="AN222" i="5" a="1"/>
  <c r="AN222" i="5" s="1"/>
  <c r="AO222" i="5" a="1"/>
  <c r="AO222" i="5" s="1"/>
  <c r="AQ222" i="5" a="1"/>
  <c r="AQ222" i="5" s="1"/>
  <c r="AR222" i="5" a="1"/>
  <c r="AR222" i="5" s="1"/>
  <c r="AN223" i="5" a="1"/>
  <c r="AN223" i="5"/>
  <c r="AO223" i="5" a="1"/>
  <c r="AO223" i="5"/>
  <c r="AQ223" i="5" a="1"/>
  <c r="AQ223" i="5" s="1"/>
  <c r="AR223" i="5" a="1"/>
  <c r="AR223" i="5" s="1"/>
  <c r="AN224" i="5" a="1"/>
  <c r="AN224" i="5" s="1"/>
  <c r="AO224" i="5" a="1"/>
  <c r="AO224" i="5" s="1"/>
  <c r="AQ224" i="5" a="1"/>
  <c r="AQ224" i="5"/>
  <c r="AR224" i="5" a="1"/>
  <c r="AR224" i="5"/>
  <c r="AN225" i="5" a="1"/>
  <c r="AN225" i="5" s="1"/>
  <c r="AO225" i="5" a="1"/>
  <c r="AO225" i="5" s="1"/>
  <c r="AQ225" i="5" a="1"/>
  <c r="AQ225" i="5" s="1"/>
  <c r="AR225" i="5" a="1"/>
  <c r="AR225" i="5" s="1"/>
  <c r="AN226" i="5" a="1"/>
  <c r="AN226" i="5"/>
  <c r="AO226" i="5" a="1"/>
  <c r="AO226" i="5"/>
  <c r="AQ226" i="5" a="1"/>
  <c r="AQ226" i="5" s="1"/>
  <c r="AR226" i="5" a="1"/>
  <c r="AR226" i="5" s="1"/>
  <c r="AN227" i="5" a="1"/>
  <c r="AN227" i="5" s="1"/>
  <c r="AO227" i="5" a="1"/>
  <c r="AO227" i="5" s="1"/>
  <c r="AQ227" i="5" a="1"/>
  <c r="AQ227" i="5"/>
  <c r="AR227" i="5" a="1"/>
  <c r="AR227" i="5"/>
  <c r="AN228" i="5" a="1"/>
  <c r="AN228" i="5" s="1"/>
  <c r="AO228" i="5" a="1"/>
  <c r="AO228" i="5" s="1"/>
  <c r="AQ228" i="5" a="1"/>
  <c r="AQ228" i="5" s="1"/>
  <c r="AR228" i="5" a="1"/>
  <c r="AR228" i="5" s="1"/>
  <c r="AN229" i="5" a="1"/>
  <c r="AN229" i="5"/>
  <c r="AO229" i="5" a="1"/>
  <c r="AO229" i="5"/>
  <c r="AQ229" i="5" a="1"/>
  <c r="AQ229" i="5" s="1"/>
  <c r="AR229" i="5" a="1"/>
  <c r="AR229" i="5" s="1"/>
  <c r="AN230" i="5" a="1"/>
  <c r="AN230" i="5" s="1"/>
  <c r="AO230" i="5" a="1"/>
  <c r="AO230" i="5" s="1"/>
  <c r="AQ230" i="5" a="1"/>
  <c r="AQ230" i="5"/>
  <c r="AR230" i="5" a="1"/>
  <c r="AR230" i="5"/>
  <c r="AN231" i="5" a="1"/>
  <c r="AN231" i="5" s="1"/>
  <c r="AO231" i="5" a="1"/>
  <c r="AO231" i="5"/>
  <c r="AQ231" i="5" a="1"/>
  <c r="AQ231" i="5" s="1"/>
  <c r="AR231" i="5" a="1"/>
  <c r="AR231" i="5" s="1"/>
  <c r="AN232" i="5" a="1"/>
  <c r="AN232" i="5"/>
  <c r="AO232" i="5" a="1"/>
  <c r="AO232" i="5"/>
  <c r="AQ232" i="5" a="1"/>
  <c r="AQ232" i="5" s="1"/>
  <c r="AR232" i="5" a="1"/>
  <c r="AR232" i="5"/>
  <c r="AN233" i="5" a="1"/>
  <c r="AN233" i="5"/>
  <c r="AO233" i="5" a="1"/>
  <c r="AO233" i="5" s="1"/>
  <c r="AQ233" i="5" a="1"/>
  <c r="AQ233" i="5"/>
  <c r="AR233" i="5" a="1"/>
  <c r="AR233" i="5"/>
  <c r="AN234" i="5" a="1"/>
  <c r="AN234" i="5" s="1"/>
  <c r="AO234" i="5" a="1"/>
  <c r="AO234" i="5" s="1"/>
  <c r="AQ234" i="5" a="1"/>
  <c r="AQ234" i="5"/>
  <c r="AR234" i="5" a="1"/>
  <c r="AR234" i="5" s="1"/>
  <c r="AN235" i="5" a="1"/>
  <c r="AN235" i="5"/>
  <c r="AO235" i="5" a="1"/>
  <c r="AO235" i="5"/>
  <c r="AQ235" i="5" a="1"/>
  <c r="AQ235" i="5" s="1"/>
  <c r="AR235" i="5" a="1"/>
  <c r="AR235" i="5"/>
  <c r="AN236" i="5" a="1"/>
  <c r="AN236" i="5" s="1"/>
  <c r="AO236" i="5" a="1"/>
  <c r="AO236" i="5" s="1"/>
  <c r="AQ236" i="5" a="1"/>
  <c r="AQ236" i="5"/>
  <c r="AR236" i="5" a="1"/>
  <c r="AR236" i="5"/>
  <c r="AN237" i="5" a="1"/>
  <c r="AN237" i="5" s="1"/>
  <c r="AO237" i="5" a="1"/>
  <c r="AO237" i="5"/>
  <c r="AQ237" i="5" a="1"/>
  <c r="AQ237" i="5"/>
  <c r="AR237" i="5" a="1"/>
  <c r="AR237" i="5" s="1"/>
  <c r="AN238" i="5" a="1"/>
  <c r="AN238" i="5"/>
  <c r="AO238" i="5" a="1"/>
  <c r="AO238" i="5"/>
  <c r="AQ238" i="5" a="1"/>
  <c r="AQ238" i="5" s="1"/>
  <c r="AR238" i="5" a="1"/>
  <c r="AR238" i="5" s="1"/>
  <c r="AN239" i="5" a="1"/>
  <c r="AN239" i="5"/>
  <c r="AO239" i="5" a="1"/>
  <c r="AO239" i="5" s="1"/>
  <c r="AQ239" i="5" a="1"/>
  <c r="AQ239" i="5"/>
  <c r="AR239" i="5" a="1"/>
  <c r="AR239" i="5"/>
  <c r="AN240" i="5" a="1"/>
  <c r="AN240" i="5" s="1"/>
  <c r="AO240" i="5" a="1"/>
  <c r="AO240" i="5"/>
  <c r="AQ240" i="5" a="1"/>
  <c r="AQ240" i="5" s="1"/>
  <c r="AR240" i="5" a="1"/>
  <c r="AR240" i="5" s="1"/>
  <c r="AN241" i="5" a="1"/>
  <c r="AN241" i="5"/>
  <c r="AO241" i="5" a="1"/>
  <c r="AO241" i="5"/>
  <c r="AQ241" i="5" a="1"/>
  <c r="AQ241" i="5" s="1"/>
  <c r="AR241" i="5" a="1"/>
  <c r="AR241" i="5"/>
  <c r="AN242" i="5" a="1"/>
  <c r="AN242" i="5"/>
  <c r="AO242" i="5" a="1"/>
  <c r="AO242" i="5" s="1"/>
  <c r="AQ242" i="5" a="1"/>
  <c r="AQ242" i="5"/>
  <c r="AR242" i="5" a="1"/>
  <c r="AR242" i="5"/>
  <c r="AN243" i="5" a="1"/>
  <c r="AN243" i="5" s="1"/>
  <c r="AO243" i="5" a="1"/>
  <c r="AO243" i="5" s="1"/>
  <c r="AQ243" i="5" a="1"/>
  <c r="AQ243" i="5"/>
  <c r="AR243" i="5" a="1"/>
  <c r="AR243" i="5" s="1"/>
  <c r="AN244" i="5" a="1"/>
  <c r="AN244" i="5"/>
  <c r="AO244" i="5" a="1"/>
  <c r="AO244" i="5"/>
  <c r="AQ244" i="5" a="1"/>
  <c r="AQ244" i="5" s="1"/>
  <c r="AR244" i="5" a="1"/>
  <c r="AR244" i="5"/>
  <c r="AN245" i="5" a="1"/>
  <c r="AN245" i="5" s="1"/>
  <c r="AO245" i="5" a="1"/>
  <c r="AO245" i="5" s="1"/>
  <c r="AQ245" i="5" a="1"/>
  <c r="AQ245" i="5"/>
  <c r="AR245" i="5" a="1"/>
  <c r="AR245" i="5"/>
  <c r="AN246" i="5" a="1"/>
  <c r="AN246" i="5" s="1"/>
  <c r="AO246" i="5" a="1"/>
  <c r="AO246" i="5"/>
  <c r="AQ246" i="5" a="1"/>
  <c r="AQ246" i="5"/>
  <c r="AR246" i="5" a="1"/>
  <c r="AR246" i="5" s="1"/>
  <c r="AN247" i="5" a="1"/>
  <c r="AN247" i="5"/>
  <c r="AO247" i="5" a="1"/>
  <c r="AO247" i="5"/>
  <c r="AQ247" i="5" a="1"/>
  <c r="AQ247" i="5" s="1"/>
  <c r="AR247" i="5" a="1"/>
  <c r="AR247" i="5" s="1"/>
  <c r="AN248" i="5" a="1"/>
  <c r="AN248" i="5"/>
  <c r="AO248" i="5" a="1"/>
  <c r="AO248" i="5" s="1"/>
  <c r="AQ248" i="5" a="1"/>
  <c r="AQ248" i="5"/>
  <c r="AR248" i="5" a="1"/>
  <c r="AR248" i="5"/>
  <c r="AN249" i="5" a="1"/>
  <c r="AN249" i="5" s="1"/>
  <c r="AO249" i="5" a="1"/>
  <c r="AO249" i="5"/>
  <c r="AQ249" i="5" a="1"/>
  <c r="AQ249" i="5" s="1"/>
  <c r="AR249" i="5" a="1"/>
  <c r="AR249" i="5" s="1"/>
  <c r="AN250" i="5" a="1"/>
  <c r="AN250" i="5"/>
  <c r="AO250" i="5" a="1"/>
  <c r="AO250" i="5"/>
  <c r="AQ250" i="5" a="1"/>
  <c r="AQ250" i="5" s="1"/>
  <c r="AR250" i="5" a="1"/>
  <c r="AR250" i="5"/>
  <c r="AN251" i="5" a="1"/>
  <c r="AN251" i="5"/>
  <c r="AO251" i="5" a="1"/>
  <c r="AO251" i="5" s="1"/>
  <c r="AQ251" i="5" a="1"/>
  <c r="AQ251" i="5"/>
  <c r="AR251" i="5" a="1"/>
  <c r="AR251" i="5"/>
  <c r="AN252" i="5" a="1"/>
  <c r="AN252" i="5" s="1"/>
  <c r="AO252" i="5" a="1"/>
  <c r="AO252" i="5" s="1"/>
  <c r="AQ252" i="5" a="1"/>
  <c r="AQ252" i="5"/>
  <c r="AR252" i="5" a="1"/>
  <c r="AR252" i="5" s="1"/>
  <c r="AN253" i="5" a="1"/>
  <c r="AN253" i="5"/>
  <c r="AO253" i="5" a="1"/>
  <c r="AO253" i="5"/>
  <c r="AQ253" i="5" a="1"/>
  <c r="AQ253" i="5" s="1"/>
  <c r="AR253" i="5" a="1"/>
  <c r="AR253" i="5"/>
  <c r="AN254" i="5" a="1"/>
  <c r="AN254" i="5" s="1"/>
  <c r="AO254" i="5" a="1"/>
  <c r="AO254" i="5" s="1"/>
  <c r="AQ254" i="5" a="1"/>
  <c r="AQ254" i="5"/>
  <c r="AR254" i="5" a="1"/>
  <c r="AR254" i="5"/>
  <c r="AN255" i="5" a="1"/>
  <c r="AN255" i="5" s="1"/>
  <c r="AO255" i="5" a="1"/>
  <c r="AO255" i="5"/>
  <c r="AQ255" i="5" a="1"/>
  <c r="AQ255" i="5"/>
  <c r="AR255" i="5" a="1"/>
  <c r="AR255" i="5" s="1"/>
  <c r="AN256" i="5" a="1"/>
  <c r="AN256" i="5"/>
  <c r="AO256" i="5" a="1"/>
  <c r="AO256" i="5"/>
  <c r="AQ256" i="5" a="1"/>
  <c r="AQ256" i="5" s="1"/>
  <c r="AR256" i="5" a="1"/>
  <c r="AR256" i="5" s="1"/>
  <c r="AN257" i="5" a="1"/>
  <c r="AN257" i="5"/>
  <c r="AO257" i="5" a="1"/>
  <c r="AO257" i="5" s="1"/>
  <c r="AQ257" i="5" a="1"/>
  <c r="AQ257" i="5"/>
  <c r="AR257" i="5" a="1"/>
  <c r="AR257" i="5"/>
  <c r="AN258" i="5" a="1"/>
  <c r="AN258" i="5" s="1"/>
  <c r="AO258" i="5" a="1"/>
  <c r="AO258" i="5"/>
  <c r="AQ258" i="5" a="1"/>
  <c r="AQ258" i="5" s="1"/>
  <c r="AR258" i="5" a="1"/>
  <c r="AR258" i="5" s="1"/>
  <c r="AN259" i="5" a="1"/>
  <c r="AN259" i="5"/>
  <c r="AO259" i="5" a="1"/>
  <c r="AO259" i="5"/>
  <c r="AQ259" i="5" a="1"/>
  <c r="AQ259" i="5" s="1"/>
  <c r="AR259" i="5" a="1"/>
  <c r="AR259" i="5"/>
  <c r="AN260" i="5" a="1"/>
  <c r="AN260" i="5"/>
  <c r="AO260" i="5" a="1"/>
  <c r="AO260" i="5" s="1"/>
  <c r="AQ260" i="5" a="1"/>
  <c r="AQ260" i="5"/>
  <c r="AR260" i="5" a="1"/>
  <c r="AR260" i="5"/>
  <c r="AN261" i="5" a="1"/>
  <c r="AN261" i="5" s="1"/>
  <c r="AO261" i="5" a="1"/>
  <c r="AO261" i="5" s="1"/>
  <c r="AQ261" i="5" a="1"/>
  <c r="AQ261" i="5"/>
  <c r="AR261" i="5" a="1"/>
  <c r="AR261" i="5" s="1"/>
  <c r="AN262" i="5" a="1"/>
  <c r="AN262" i="5" s="1"/>
  <c r="AO262" i="5" a="1"/>
  <c r="AO262" i="5"/>
  <c r="AQ262" i="5" a="1"/>
  <c r="AQ262" i="5" s="1"/>
  <c r="AR262" i="5" a="1"/>
  <c r="AR262" i="5"/>
  <c r="AN263" i="5" a="1"/>
  <c r="AN263" i="5" s="1"/>
  <c r="AO263" i="5" a="1"/>
  <c r="AO263" i="5" s="1"/>
  <c r="AQ263" i="5" a="1"/>
  <c r="AQ263" i="5"/>
  <c r="AR263" i="5" a="1"/>
  <c r="AR263" i="5"/>
  <c r="AN264" i="5" a="1"/>
  <c r="AN264" i="5" s="1"/>
  <c r="AO264" i="5" a="1"/>
  <c r="AO264" i="5"/>
  <c r="AQ264" i="5" a="1"/>
  <c r="AQ264" i="5"/>
  <c r="AR264" i="5" a="1"/>
  <c r="AR264" i="5" s="1"/>
  <c r="AN265" i="5" a="1"/>
  <c r="AN265" i="5"/>
  <c r="AO265" i="5" a="1"/>
  <c r="AO265" i="5"/>
  <c r="AQ265" i="5" a="1"/>
  <c r="AQ265" i="5" s="1"/>
  <c r="AR265" i="5" a="1"/>
  <c r="AR265" i="5" s="1"/>
  <c r="AN266" i="5" a="1"/>
  <c r="AN266" i="5"/>
  <c r="AO266" i="5" a="1"/>
  <c r="AO266" i="5" s="1"/>
  <c r="AQ266" i="5" a="1"/>
  <c r="AQ266" i="5"/>
  <c r="AR266" i="5" a="1"/>
  <c r="AR266" i="5"/>
  <c r="AN267" i="5" a="1"/>
  <c r="AN267" i="5" s="1"/>
  <c r="AO267" i="5" a="1"/>
  <c r="AO267" i="5"/>
  <c r="AQ267" i="5" a="1"/>
  <c r="AQ267" i="5" s="1"/>
  <c r="AR267" i="5" a="1"/>
  <c r="AR267" i="5" s="1"/>
  <c r="AN268" i="5" a="1"/>
  <c r="AN268" i="5"/>
  <c r="AO268" i="5" a="1"/>
  <c r="AO268" i="5"/>
  <c r="AQ268" i="5" a="1"/>
  <c r="AQ268" i="5" s="1"/>
  <c r="AR268" i="5" a="1"/>
  <c r="AR268" i="5"/>
  <c r="AN269" i="5" a="1"/>
  <c r="AN269" i="5"/>
  <c r="AO269" i="5" a="1"/>
  <c r="AO269" i="5" s="1"/>
  <c r="AQ269" i="5" a="1"/>
  <c r="AQ269" i="5"/>
  <c r="AR269" i="5" a="1"/>
  <c r="AR269" i="5"/>
  <c r="AN270" i="5" a="1"/>
  <c r="AN270" i="5" s="1"/>
  <c r="AO270" i="5" a="1"/>
  <c r="AO270" i="5" s="1"/>
  <c r="AQ270" i="5" a="1"/>
  <c r="AQ270" i="5"/>
  <c r="AR270" i="5" a="1"/>
  <c r="AR270" i="5" s="1"/>
  <c r="AN271" i="5" a="1"/>
  <c r="AN271" i="5" s="1"/>
  <c r="AO271" i="5" a="1"/>
  <c r="AO271" i="5"/>
  <c r="AQ271" i="5" a="1"/>
  <c r="AQ271" i="5" s="1"/>
  <c r="AR271" i="5" a="1"/>
  <c r="AR271" i="5"/>
  <c r="AN272" i="5" a="1"/>
  <c r="AN272" i="5" s="1"/>
  <c r="AO272" i="5" a="1"/>
  <c r="AO272" i="5" s="1"/>
  <c r="AQ272" i="5" a="1"/>
  <c r="AQ272" i="5"/>
  <c r="AR272" i="5" a="1"/>
  <c r="AR272" i="5" s="1"/>
  <c r="AN273" i="5" a="1"/>
  <c r="AN273" i="5" s="1"/>
  <c r="AO273" i="5" a="1"/>
  <c r="AO273" i="5"/>
  <c r="AQ273" i="5" a="1"/>
  <c r="AQ273" i="5"/>
  <c r="AR273" i="5" a="1"/>
  <c r="AR273" i="5" s="1"/>
  <c r="AN274" i="5" a="1"/>
  <c r="AN274" i="5"/>
  <c r="AO274" i="5" a="1"/>
  <c r="AO274" i="5"/>
  <c r="AQ274" i="5" a="1"/>
  <c r="AQ274" i="5" s="1"/>
  <c r="AR274" i="5" a="1"/>
  <c r="AR274" i="5" s="1"/>
  <c r="AN275" i="5" a="1"/>
  <c r="AN275" i="5"/>
  <c r="AO275" i="5" a="1"/>
  <c r="AO275" i="5" s="1"/>
  <c r="AQ275" i="5" a="1"/>
  <c r="AQ275" i="5" s="1"/>
  <c r="AR275" i="5" a="1"/>
  <c r="AR275" i="5"/>
  <c r="AN276" i="5" a="1"/>
  <c r="AN276" i="5" s="1"/>
  <c r="AO276" i="5" a="1"/>
  <c r="AO276" i="5"/>
  <c r="AQ276" i="5" a="1"/>
  <c r="AQ276" i="5" s="1"/>
  <c r="AR276" i="5" a="1"/>
  <c r="AR276" i="5" s="1"/>
  <c r="AN277" i="5" a="1"/>
  <c r="AN277" i="5"/>
  <c r="AO277" i="5" a="1"/>
  <c r="AO277" i="5"/>
  <c r="AQ277" i="5" a="1"/>
  <c r="AQ277" i="5" s="1"/>
  <c r="AR277" i="5" a="1"/>
  <c r="AR277" i="5"/>
  <c r="AN278" i="5" a="1"/>
  <c r="AN278" i="5"/>
  <c r="AO278" i="5" a="1"/>
  <c r="AO278" i="5" s="1"/>
  <c r="AQ278" i="5" a="1"/>
  <c r="AQ278" i="5"/>
  <c r="AR278" i="5" a="1"/>
  <c r="AR278" i="5"/>
  <c r="AN279" i="5" a="1"/>
  <c r="AN279" i="5" s="1"/>
  <c r="AO279" i="5" a="1"/>
  <c r="AO279" i="5" s="1"/>
  <c r="AQ279" i="5" a="1"/>
  <c r="AQ279" i="5"/>
  <c r="AR279" i="5" a="1"/>
  <c r="AR279" i="5" s="1"/>
  <c r="AN280" i="5" a="1"/>
  <c r="AN280" i="5" s="1"/>
  <c r="AO280" i="5" a="1"/>
  <c r="AO280" i="5" s="1"/>
  <c r="AQ280" i="5" a="1"/>
  <c r="AQ280" i="5" s="1"/>
  <c r="AR280" i="5" a="1"/>
  <c r="AR280" i="5"/>
  <c r="AN281" i="5" a="1"/>
  <c r="AN281" i="5" s="1"/>
  <c r="AO281" i="5" a="1"/>
  <c r="AO281" i="5" s="1"/>
  <c r="AQ281" i="5" a="1"/>
  <c r="AQ281" i="5"/>
  <c r="AR281" i="5" a="1"/>
  <c r="AR281" i="5" s="1"/>
  <c r="AN282" i="5" a="1"/>
  <c r="AN282" i="5" s="1"/>
  <c r="AO282" i="5" a="1"/>
  <c r="AO282" i="5"/>
  <c r="AQ282" i="5" a="1"/>
  <c r="AQ282" i="5" s="1"/>
  <c r="AR282" i="5" a="1"/>
  <c r="AR282" i="5" s="1"/>
  <c r="AN283" i="5" a="1"/>
  <c r="AN283" i="5" s="1"/>
  <c r="AO283" i="5" a="1"/>
  <c r="AO283" i="5"/>
  <c r="AQ283" i="5" a="1"/>
  <c r="AQ283" i="5" s="1"/>
  <c r="AR283" i="5" a="1"/>
  <c r="AR283" i="5" s="1"/>
  <c r="AN284" i="5" a="1"/>
  <c r="AN284" i="5"/>
  <c r="AO284" i="5" a="1"/>
  <c r="AO284" i="5" s="1"/>
  <c r="AQ284" i="5" a="1"/>
  <c r="AQ284" i="5" s="1"/>
  <c r="AR284" i="5" a="1"/>
  <c r="AR284" i="5" s="1"/>
  <c r="AN285" i="5" a="1"/>
  <c r="AN285" i="5" s="1"/>
  <c r="AO285" i="5" a="1"/>
  <c r="AO285" i="5" s="1"/>
  <c r="AQ285" i="5" a="1"/>
  <c r="AQ285" i="5" s="1"/>
  <c r="AR285" i="5" a="1"/>
  <c r="AR285" i="5" s="1"/>
  <c r="AN286" i="5" a="1"/>
  <c r="AN286" i="5"/>
  <c r="AO286" i="5" a="1"/>
  <c r="AO286" i="5" s="1"/>
  <c r="AQ286" i="5" a="1"/>
  <c r="AQ286" i="5" s="1"/>
  <c r="AR286" i="5" a="1"/>
  <c r="AR286" i="5"/>
  <c r="AN287" i="5" a="1"/>
  <c r="AN287" i="5"/>
  <c r="AO287" i="5" a="1"/>
  <c r="AO287" i="5" s="1"/>
  <c r="AQ287" i="5" a="1"/>
  <c r="AQ287" i="5" s="1"/>
  <c r="AR287" i="5" a="1"/>
  <c r="AR287" i="5"/>
  <c r="AN288" i="5" a="1"/>
  <c r="AN288" i="5" s="1"/>
  <c r="AO288" i="5" a="1"/>
  <c r="AO288" i="5" s="1"/>
  <c r="AQ288" i="5" a="1"/>
  <c r="AQ288" i="5"/>
  <c r="AR288" i="5" a="1"/>
  <c r="AR288" i="5" s="1"/>
  <c r="AN289" i="5" a="1"/>
  <c r="AN289" i="5" s="1"/>
  <c r="AO289" i="5" a="1"/>
  <c r="AO289" i="5" s="1"/>
  <c r="AQ289" i="5" a="1"/>
  <c r="AQ289" i="5" s="1"/>
  <c r="AR289" i="5" a="1"/>
  <c r="AR289" i="5" s="1"/>
  <c r="AN290" i="5" a="1"/>
  <c r="AN290" i="5" s="1"/>
  <c r="AO290" i="5" a="1"/>
  <c r="AO290" i="5" s="1"/>
  <c r="AQ290" i="5" a="1"/>
  <c r="AQ290" i="5"/>
  <c r="AR290" i="5" a="1"/>
  <c r="AR290" i="5" s="1"/>
  <c r="AN291" i="5" a="1"/>
  <c r="AN291" i="5" s="1"/>
  <c r="AO291" i="5" a="1"/>
  <c r="AO291" i="5"/>
  <c r="AQ291" i="5" a="1"/>
  <c r="AQ291" i="5"/>
  <c r="AR291" i="5" a="1"/>
  <c r="AR291" i="5" s="1"/>
  <c r="AN292" i="5" a="1"/>
  <c r="AN292" i="5" s="1"/>
  <c r="AO292" i="5" a="1"/>
  <c r="AO292" i="5"/>
  <c r="AQ292" i="5" a="1"/>
  <c r="AQ292" i="5" s="1"/>
  <c r="AR292" i="5" a="1"/>
  <c r="AR292" i="5" s="1"/>
  <c r="AN293" i="5" a="1"/>
  <c r="AN293" i="5"/>
  <c r="AO293" i="5" a="1"/>
  <c r="AO293" i="5" s="1"/>
  <c r="AQ293" i="5" a="1"/>
  <c r="AQ293" i="5" s="1"/>
  <c r="AR293" i="5" a="1"/>
  <c r="AR293" i="5" s="1"/>
  <c r="AN294" i="5" a="1"/>
  <c r="AN294" i="5" s="1"/>
  <c r="AO294" i="5" a="1"/>
  <c r="AO294" i="5" s="1"/>
  <c r="AQ294" i="5" a="1"/>
  <c r="AQ294" i="5" s="1"/>
  <c r="AR294" i="5" a="1"/>
  <c r="AR294" i="5" s="1"/>
  <c r="AN295" i="5" a="1"/>
  <c r="AN295" i="5"/>
  <c r="AO295" i="5" a="1"/>
  <c r="AO295" i="5" s="1"/>
  <c r="AQ295" i="5" a="1"/>
  <c r="AQ295" i="5" s="1"/>
  <c r="AR295" i="5" a="1"/>
  <c r="AR295" i="5"/>
  <c r="AN296" i="5" a="1"/>
  <c r="AN296" i="5" s="1"/>
  <c r="AO296" i="5" a="1"/>
  <c r="AO296" i="5" s="1"/>
  <c r="AQ296" i="5" a="1"/>
  <c r="AQ296" i="5" s="1"/>
  <c r="AR296" i="5" a="1"/>
  <c r="AR296" i="5"/>
  <c r="AN297" i="5" a="1"/>
  <c r="AN297" i="5" s="1"/>
  <c r="AO297" i="5" a="1"/>
  <c r="AO297" i="5" s="1"/>
  <c r="AQ297" i="5" a="1"/>
  <c r="AQ297" i="5"/>
  <c r="AR297" i="5" a="1"/>
  <c r="AR297" i="5" s="1"/>
  <c r="AN298" i="5" a="1"/>
  <c r="AN298" i="5" s="1"/>
  <c r="AO298" i="5" a="1"/>
  <c r="AO298" i="5" s="1"/>
  <c r="AQ298" i="5" a="1"/>
  <c r="AQ298" i="5" s="1"/>
  <c r="AR298" i="5" a="1"/>
  <c r="AR298" i="5" s="1"/>
  <c r="AN299" i="5" a="1"/>
  <c r="AN299" i="5" s="1"/>
  <c r="AO299" i="5" a="1"/>
  <c r="AO299" i="5" s="1"/>
  <c r="AQ299" i="5" a="1"/>
  <c r="AQ299" i="5"/>
  <c r="AR299" i="5" a="1"/>
  <c r="AR299" i="5" s="1"/>
  <c r="AN300" i="5" a="1"/>
  <c r="AN300" i="5" s="1"/>
  <c r="AO300" i="5" a="1"/>
  <c r="AO300" i="5"/>
  <c r="AQ300" i="5" a="1"/>
  <c r="AQ300" i="5"/>
  <c r="AR300" i="5" a="1"/>
  <c r="AR300" i="5" s="1"/>
  <c r="AN301" i="5" a="1"/>
  <c r="AN301" i="5"/>
  <c r="AO301" i="5" a="1"/>
  <c r="AO301" i="5"/>
  <c r="AQ301" i="5" a="1"/>
  <c r="AQ301" i="5" s="1"/>
  <c r="AR301" i="5" a="1"/>
  <c r="AR301" i="5" s="1"/>
  <c r="AN302" i="5" a="1"/>
  <c r="AN302" i="5"/>
  <c r="AO302" i="5" a="1"/>
  <c r="AO302" i="5" s="1"/>
  <c r="AQ302" i="5" a="1"/>
  <c r="AQ302" i="5"/>
  <c r="AR302" i="5" a="1"/>
  <c r="AR302" i="5"/>
  <c r="AN303" i="5" a="1"/>
  <c r="AN303" i="5" s="1"/>
  <c r="AO303" i="5" a="1"/>
  <c r="AO303" i="5" s="1"/>
  <c r="AQ303" i="5" a="1"/>
  <c r="AQ303" i="5" s="1"/>
  <c r="AR303" i="5" a="1"/>
  <c r="AR303" i="5" s="1"/>
  <c r="AN304" i="5" a="1"/>
  <c r="AN304" i="5"/>
  <c r="AO304" i="5" a="1"/>
  <c r="AO304" i="5" s="1"/>
  <c r="AQ304" i="5" a="1"/>
  <c r="AQ304" i="5" s="1"/>
  <c r="AR304" i="5" a="1"/>
  <c r="AR304" i="5"/>
  <c r="AN305" i="5" a="1"/>
  <c r="AN305" i="5" s="1"/>
  <c r="AO305" i="5" a="1"/>
  <c r="AO305" i="5" s="1"/>
  <c r="AQ305" i="5" a="1"/>
  <c r="AQ305" i="5"/>
  <c r="AR305" i="5" a="1"/>
  <c r="AR305" i="5" s="1"/>
  <c r="AN306" i="5" a="1"/>
  <c r="AN306" i="5" s="1"/>
  <c r="AO306" i="5" a="1"/>
  <c r="AO306" i="5" s="1"/>
  <c r="AQ306" i="5" a="1"/>
  <c r="AQ306" i="5"/>
  <c r="AR306" i="5" a="1"/>
  <c r="AR306" i="5" s="1"/>
  <c r="AN307" i="5" a="1"/>
  <c r="AN307" i="5" s="1"/>
  <c r="AO307" i="5" a="1"/>
  <c r="AO307" i="5"/>
  <c r="AQ307" i="5" a="1"/>
  <c r="AQ307" i="5" s="1"/>
  <c r="AR307" i="5" a="1"/>
  <c r="AR307" i="5" s="1"/>
  <c r="AN308" i="5" a="1"/>
  <c r="AN308" i="5" s="1"/>
  <c r="AO308" i="5" a="1"/>
  <c r="AO308" i="5" s="1"/>
  <c r="AQ308" i="5" a="1"/>
  <c r="AQ308" i="5" s="1"/>
  <c r="AR308" i="5" a="1"/>
  <c r="AR308" i="5" s="1"/>
  <c r="AN309" i="5" a="1"/>
  <c r="AN309" i="5" s="1"/>
  <c r="AO309" i="5" a="1"/>
  <c r="AO309" i="5"/>
  <c r="AQ309" i="5" a="1"/>
  <c r="AQ309" i="5"/>
  <c r="AR309" i="5" a="1"/>
  <c r="AR309" i="5" s="1"/>
  <c r="AN310" i="5" a="1"/>
  <c r="AN310" i="5"/>
  <c r="AO310" i="5" a="1"/>
  <c r="AO310" i="5" s="1"/>
  <c r="AQ310" i="5" a="1"/>
  <c r="AQ310" i="5" s="1"/>
  <c r="AR310" i="5" a="1"/>
  <c r="AR310" i="5" s="1"/>
  <c r="AN311" i="5" a="1"/>
  <c r="AN311" i="5"/>
  <c r="AO311" i="5" a="1"/>
  <c r="AO311" i="5" s="1"/>
  <c r="AQ311" i="5" a="1"/>
  <c r="AQ311" i="5"/>
  <c r="AR311" i="5" a="1"/>
  <c r="AR311" i="5"/>
  <c r="AN312" i="5" a="1"/>
  <c r="AN312" i="5" s="1"/>
  <c r="AO312" i="5" a="1"/>
  <c r="AO312" i="5" s="1"/>
  <c r="AQ312" i="5" a="1"/>
  <c r="AQ312" i="5" s="1"/>
  <c r="AR312" i="5" a="1"/>
  <c r="AR312" i="5" s="1"/>
  <c r="AN313" i="5" a="1"/>
  <c r="AN313" i="5" s="1"/>
  <c r="AO313" i="5" a="1"/>
  <c r="AO313" i="5" s="1"/>
  <c r="AQ313" i="5" a="1"/>
  <c r="AQ313" i="5" s="1"/>
  <c r="AR313" i="5" a="1"/>
  <c r="AR313" i="5"/>
  <c r="AN314" i="5" a="1"/>
  <c r="AN314" i="5"/>
  <c r="AO314" i="5" a="1"/>
  <c r="AO314" i="5" s="1"/>
  <c r="AQ314" i="5" a="1"/>
  <c r="AQ314" i="5"/>
  <c r="AR314" i="5" a="1"/>
  <c r="AR314" i="5" s="1"/>
  <c r="AN315" i="5" a="1"/>
  <c r="AN315" i="5" s="1"/>
  <c r="AO315" i="5" a="1"/>
  <c r="AO315" i="5" s="1"/>
  <c r="AQ315" i="5" a="1"/>
  <c r="AQ315" i="5"/>
  <c r="AR315" i="5" a="1"/>
  <c r="AR315" i="5" s="1"/>
  <c r="AN316" i="5" a="1"/>
  <c r="AN316" i="5"/>
  <c r="AO316" i="5" a="1"/>
  <c r="AO316" i="5"/>
  <c r="AQ316" i="5" a="1"/>
  <c r="AQ316" i="5" s="1"/>
  <c r="AR316" i="5" a="1"/>
  <c r="AR316" i="5" s="1"/>
  <c r="AN317" i="5" a="1"/>
  <c r="AN317" i="5" s="1"/>
  <c r="AO317" i="5" a="1"/>
  <c r="AO317" i="5" s="1"/>
  <c r="AQ317" i="5" a="1"/>
  <c r="AQ317" i="5" s="1"/>
  <c r="AR317" i="5" a="1"/>
  <c r="AR317" i="5" s="1"/>
  <c r="AN318" i="5" a="1"/>
  <c r="AN318" i="5" s="1"/>
  <c r="AO318" i="5" a="1"/>
  <c r="AO318" i="5"/>
  <c r="AQ318" i="5" a="1"/>
  <c r="AQ318" i="5"/>
  <c r="AR318" i="5" a="1"/>
  <c r="AR318" i="5" s="1"/>
  <c r="AN319" i="5" a="1"/>
  <c r="AN319" i="5"/>
  <c r="AO319" i="5" a="1"/>
  <c r="AO319" i="5" s="1"/>
  <c r="AQ319" i="5" a="1"/>
  <c r="AQ319" i="5" s="1"/>
  <c r="AR319" i="5" a="1"/>
  <c r="AR319" i="5" s="1"/>
  <c r="AN320" i="5" a="1"/>
  <c r="AN320" i="5"/>
  <c r="AO320" i="5" a="1"/>
  <c r="AO320" i="5" s="1"/>
  <c r="AQ320" i="5" a="1"/>
  <c r="AQ320" i="5"/>
  <c r="AR320" i="5" a="1"/>
  <c r="AR320" i="5"/>
  <c r="AN321" i="5" a="1"/>
  <c r="AN321" i="5" s="1"/>
  <c r="AO321" i="5" a="1"/>
  <c r="AO321" i="5" s="1"/>
  <c r="AQ321" i="5" a="1"/>
  <c r="AQ321" i="5" s="1"/>
  <c r="AR321" i="5" a="1"/>
  <c r="AR321" i="5" s="1"/>
  <c r="AN322" i="5" a="1"/>
  <c r="AN322" i="5" s="1"/>
  <c r="AO322" i="5" a="1"/>
  <c r="AO322" i="5" s="1"/>
  <c r="AQ322" i="5" a="1"/>
  <c r="AQ322" i="5" s="1"/>
  <c r="AR322" i="5" a="1"/>
  <c r="AR322" i="5"/>
  <c r="AN323" i="5" a="1"/>
  <c r="AN323" i="5"/>
  <c r="AO323" i="5" a="1"/>
  <c r="AO323" i="5" s="1"/>
  <c r="AQ323" i="5" a="1"/>
  <c r="AQ323" i="5"/>
  <c r="AR323" i="5" a="1"/>
  <c r="AR323" i="5" s="1"/>
  <c r="AN324" i="5" a="1"/>
  <c r="AN324" i="5" s="1"/>
  <c r="AO324" i="5" a="1"/>
  <c r="AO324" i="5"/>
  <c r="AQ324" i="5" a="1"/>
  <c r="AQ324" i="5" s="1"/>
  <c r="AR324" i="5" a="1"/>
  <c r="AR324" i="5" s="1"/>
  <c r="AN325" i="5" a="1"/>
  <c r="AN325" i="5"/>
  <c r="AO325" i="5" a="1"/>
  <c r="AO325" i="5" s="1"/>
  <c r="AQ325" i="5" a="1"/>
  <c r="AQ325" i="5" s="1"/>
  <c r="AR325" i="5" a="1"/>
  <c r="AR325" i="5"/>
  <c r="AN326" i="5" a="1"/>
  <c r="AN326" i="5" s="1"/>
  <c r="AO326" i="5" a="1"/>
  <c r="AO326" i="5" s="1"/>
  <c r="AQ326" i="5" a="1"/>
  <c r="AQ326" i="5"/>
  <c r="AR326" i="5" a="1"/>
  <c r="AR326" i="5" s="1"/>
  <c r="AN327" i="5" a="1"/>
  <c r="AN327" i="5" s="1"/>
  <c r="AO327" i="5" a="1"/>
  <c r="AO327" i="5"/>
  <c r="AQ327" i="5" a="1"/>
  <c r="AQ327" i="5" s="1"/>
  <c r="AR327" i="5" a="1"/>
  <c r="AR327" i="5" s="1"/>
  <c r="AN328" i="5" a="1"/>
  <c r="AN328" i="5"/>
  <c r="AO328" i="5" a="1"/>
  <c r="AO328" i="5" s="1"/>
  <c r="AQ328" i="5" a="1"/>
  <c r="AQ328" i="5" s="1"/>
  <c r="AR328" i="5" a="1"/>
  <c r="AR328" i="5"/>
  <c r="AN329" i="5" a="1"/>
  <c r="AN329" i="5" s="1"/>
  <c r="AO329" i="5" a="1"/>
  <c r="AO329" i="5" s="1"/>
  <c r="AQ329" i="5" a="1"/>
  <c r="AQ329" i="5"/>
  <c r="AR329" i="5" a="1"/>
  <c r="AR329" i="5" s="1"/>
  <c r="AN330" i="5" a="1"/>
  <c r="AN330" i="5" s="1"/>
  <c r="AO330" i="5" a="1"/>
  <c r="AO330" i="5"/>
  <c r="AQ330" i="5" a="1"/>
  <c r="AQ330" i="5" s="1"/>
  <c r="AR330" i="5" a="1"/>
  <c r="AR330" i="5" s="1"/>
  <c r="AN331" i="5" a="1"/>
  <c r="AN331" i="5"/>
  <c r="AO331" i="5" a="1"/>
  <c r="AO331" i="5" s="1"/>
  <c r="AQ331" i="5" a="1"/>
  <c r="AQ331" i="5" s="1"/>
  <c r="AR331" i="5" a="1"/>
  <c r="AR331" i="5"/>
  <c r="AN332" i="5" a="1"/>
  <c r="AN332" i="5" s="1"/>
  <c r="AO332" i="5" a="1"/>
  <c r="AO332" i="5" s="1"/>
  <c r="AQ332" i="5" a="1"/>
  <c r="AQ332" i="5"/>
  <c r="AR332" i="5" a="1"/>
  <c r="AR332" i="5" s="1"/>
  <c r="AN333" i="5" a="1"/>
  <c r="AN333" i="5" s="1"/>
  <c r="AO333" i="5" a="1"/>
  <c r="AO333" i="5"/>
  <c r="AQ333" i="5" a="1"/>
  <c r="AQ333" i="5" s="1"/>
  <c r="AR333" i="5" a="1"/>
  <c r="AR333" i="5" s="1"/>
  <c r="AN334" i="5" a="1"/>
  <c r="AN334" i="5"/>
  <c r="AO334" i="5" a="1"/>
  <c r="AO334" i="5" s="1"/>
  <c r="AQ334" i="5" a="1"/>
  <c r="AQ334" i="5" s="1"/>
  <c r="AR334" i="5" a="1"/>
  <c r="AR334" i="5"/>
  <c r="AN335" i="5" a="1"/>
  <c r="AN335" i="5" s="1"/>
  <c r="AO335" i="5" a="1"/>
  <c r="AO335" i="5" s="1"/>
  <c r="AQ335" i="5" a="1"/>
  <c r="AQ335" i="5"/>
  <c r="AR335" i="5" a="1"/>
  <c r="AR335" i="5" s="1"/>
  <c r="AN336" i="5" a="1"/>
  <c r="AN336" i="5" s="1"/>
  <c r="AO336" i="5" a="1"/>
  <c r="AO336" i="5" s="1"/>
  <c r="AQ336" i="5" a="1"/>
  <c r="AQ336" i="5"/>
  <c r="AR336" i="5" a="1"/>
  <c r="AR336" i="5"/>
  <c r="AN337" i="5" a="1"/>
  <c r="AN337" i="5" s="1"/>
  <c r="AO337" i="5" a="1"/>
  <c r="AO337" i="5" s="1"/>
  <c r="AQ337" i="5" a="1"/>
  <c r="AQ337" i="5" s="1"/>
  <c r="AR337" i="5" a="1"/>
  <c r="AR337" i="5" s="1"/>
  <c r="AN338" i="5" a="1"/>
  <c r="AN338" i="5" s="1"/>
  <c r="AO338" i="5" a="1"/>
  <c r="AO338" i="5"/>
  <c r="AQ338" i="5" a="1"/>
  <c r="AQ338" i="5" s="1"/>
  <c r="AR338" i="5" a="1"/>
  <c r="AR338" i="5" s="1"/>
  <c r="AN339" i="5" a="1"/>
  <c r="AN339" i="5" s="1"/>
  <c r="AO339" i="5" a="1"/>
  <c r="AO339" i="5" s="1"/>
  <c r="AQ339" i="5" a="1"/>
  <c r="AQ339" i="5"/>
  <c r="AR339" i="5" a="1"/>
  <c r="AR339" i="5" s="1"/>
  <c r="AN340" i="5" a="1"/>
  <c r="AN340" i="5" s="1"/>
  <c r="AO340" i="5" a="1"/>
  <c r="AO340" i="5" s="1"/>
  <c r="AQ340" i="5" a="1"/>
  <c r="AQ340" i="5" s="1"/>
  <c r="AR340" i="5" a="1"/>
  <c r="AR340" i="5" s="1"/>
  <c r="AN341" i="5" a="1"/>
  <c r="AN341" i="5"/>
  <c r="AO341" i="5" a="1"/>
  <c r="AO341" i="5"/>
  <c r="AQ341" i="5" a="1"/>
  <c r="AQ341" i="5" s="1"/>
  <c r="AR341" i="5" a="1"/>
  <c r="AR341" i="5" s="1"/>
  <c r="AN342" i="5" a="1"/>
  <c r="AN342" i="5" s="1"/>
  <c r="AO342" i="5" a="1"/>
  <c r="AO342" i="5" s="1"/>
  <c r="AQ342" i="5" a="1"/>
  <c r="AQ342" i="5" s="1"/>
  <c r="AR342" i="5" a="1"/>
  <c r="AR342" i="5"/>
  <c r="AN343" i="5" a="1"/>
  <c r="AN343" i="5" s="1"/>
  <c r="AO343" i="5" a="1"/>
  <c r="AO343" i="5" s="1"/>
  <c r="AQ343" i="5" a="1"/>
  <c r="AQ343" i="5" s="1"/>
  <c r="AR343" i="5" a="1"/>
  <c r="AR343" i="5" s="1"/>
  <c r="AN344" i="5" a="1"/>
  <c r="AN344" i="5"/>
  <c r="AO344" i="5" a="1"/>
  <c r="AO344" i="5" s="1"/>
  <c r="AQ344" i="5" a="1"/>
  <c r="AQ344" i="5" s="1"/>
  <c r="AR344" i="5" a="1"/>
  <c r="AR344" i="5" s="1"/>
  <c r="AN345" i="5" a="1"/>
  <c r="AN345" i="5" s="1"/>
  <c r="AO345" i="5" a="1"/>
  <c r="AO345" i="5" s="1"/>
  <c r="AQ345" i="5" a="1"/>
  <c r="AQ345" i="5"/>
  <c r="AR345" i="5" a="1"/>
  <c r="AR345" i="5"/>
  <c r="AN346" i="5" a="1"/>
  <c r="AN346" i="5" s="1"/>
  <c r="AO346" i="5" a="1"/>
  <c r="AO346" i="5" s="1"/>
  <c r="AQ346" i="5" a="1"/>
  <c r="AQ346" i="5" s="1"/>
  <c r="AR346" i="5" a="1"/>
  <c r="AR346" i="5" s="1"/>
  <c r="AN347" i="5" a="1"/>
  <c r="AN347" i="5" s="1"/>
  <c r="AO347" i="5" a="1"/>
  <c r="AO347" i="5"/>
  <c r="AQ347" i="5" a="1"/>
  <c r="AQ347" i="5" s="1"/>
  <c r="AR347" i="5" a="1"/>
  <c r="AR347" i="5" s="1"/>
  <c r="AN348" i="5" a="1"/>
  <c r="AN348" i="5" s="1"/>
  <c r="AO348" i="5" a="1"/>
  <c r="AO348" i="5" s="1"/>
  <c r="AQ348" i="5" a="1"/>
  <c r="AQ348" i="5"/>
  <c r="AR348" i="5" a="1"/>
  <c r="AR348" i="5" s="1"/>
  <c r="AN349" i="5" a="1"/>
  <c r="AN349" i="5" s="1"/>
  <c r="AO349" i="5" a="1"/>
  <c r="AO349" i="5" s="1"/>
  <c r="AQ349" i="5" a="1"/>
  <c r="AQ349" i="5" s="1"/>
  <c r="AR349" i="5" a="1"/>
  <c r="AR349" i="5" s="1"/>
  <c r="AN350" i="5" a="1"/>
  <c r="AN350" i="5"/>
  <c r="AO350" i="5" a="1"/>
  <c r="AO350" i="5"/>
  <c r="AQ350" i="5" a="1"/>
  <c r="AQ350" i="5" s="1"/>
  <c r="AR350" i="5" a="1"/>
  <c r="AR350" i="5" s="1"/>
  <c r="AN351" i="5" a="1"/>
  <c r="AN351" i="5" s="1"/>
  <c r="AO351" i="5" a="1"/>
  <c r="AO351" i="5" s="1"/>
  <c r="AQ351" i="5" a="1"/>
  <c r="AQ351" i="5" s="1"/>
  <c r="AR351" i="5" a="1"/>
  <c r="AR351" i="5"/>
  <c r="AN352" i="5" a="1"/>
  <c r="AN352" i="5" s="1"/>
  <c r="AO352" i="5" a="1"/>
  <c r="AO352" i="5" s="1"/>
  <c r="AQ352" i="5" a="1"/>
  <c r="AQ352" i="5" s="1"/>
  <c r="AR352" i="5" a="1"/>
  <c r="AR352" i="5" s="1"/>
  <c r="AN353" i="5" a="1"/>
  <c r="AN353" i="5"/>
  <c r="AO353" i="5" a="1"/>
  <c r="AO353" i="5" s="1"/>
  <c r="AQ353" i="5" a="1"/>
  <c r="AQ353" i="5" s="1"/>
  <c r="AR353" i="5" a="1"/>
  <c r="AR353" i="5" s="1"/>
  <c r="AN354" i="5" a="1"/>
  <c r="AN354" i="5" s="1"/>
  <c r="AO354" i="5" a="1"/>
  <c r="AO354" i="5" s="1"/>
  <c r="AQ354" i="5" a="1"/>
  <c r="AQ354" i="5"/>
  <c r="AR354" i="5" a="1"/>
  <c r="AR354" i="5"/>
  <c r="AN355" i="5" a="1"/>
  <c r="AN355" i="5" s="1"/>
  <c r="AO355" i="5" a="1"/>
  <c r="AO355" i="5" s="1"/>
  <c r="AQ355" i="5" a="1"/>
  <c r="AQ355" i="5" s="1"/>
  <c r="AR355" i="5" a="1"/>
  <c r="AR355" i="5" s="1"/>
  <c r="AN356" i="5" a="1"/>
  <c r="AN356" i="5" s="1"/>
  <c r="AO356" i="5" a="1"/>
  <c r="AO356" i="5"/>
  <c r="AQ356" i="5" a="1"/>
  <c r="AQ356" i="5" s="1"/>
  <c r="AR356" i="5" a="1"/>
  <c r="AR356" i="5" s="1"/>
  <c r="AN357" i="5" a="1"/>
  <c r="AN357" i="5" s="1"/>
  <c r="AO357" i="5" a="1"/>
  <c r="AO357" i="5" s="1"/>
  <c r="AQ357" i="5" a="1"/>
  <c r="AQ357" i="5"/>
  <c r="AR357" i="5" a="1"/>
  <c r="AR357" i="5" s="1"/>
  <c r="AN358" i="5" a="1"/>
  <c r="AN358" i="5" s="1"/>
  <c r="AO358" i="5" a="1"/>
  <c r="AO358" i="5" s="1"/>
  <c r="AQ358" i="5" a="1"/>
  <c r="AQ358" i="5" s="1"/>
  <c r="AR358" i="5" a="1"/>
  <c r="AR358" i="5" s="1"/>
  <c r="AN359" i="5" a="1"/>
  <c r="AN359" i="5"/>
  <c r="AO359" i="5" a="1"/>
  <c r="AO359" i="5"/>
  <c r="AQ359" i="5" a="1"/>
  <c r="AQ359" i="5" s="1"/>
  <c r="AR359" i="5" a="1"/>
  <c r="AR359" i="5" s="1"/>
  <c r="AN360" i="5" a="1"/>
  <c r="AN360" i="5" s="1"/>
  <c r="AO360" i="5" a="1"/>
  <c r="AO360" i="5" s="1"/>
  <c r="AQ360" i="5" a="1"/>
  <c r="AQ360" i="5" s="1"/>
  <c r="AR360" i="5" a="1"/>
  <c r="AR360" i="5"/>
  <c r="AN361" i="5" a="1"/>
  <c r="AN361" i="5" s="1"/>
  <c r="AO361" i="5" a="1"/>
  <c r="AO361" i="5" s="1"/>
  <c r="AQ361" i="5" a="1"/>
  <c r="AQ361" i="5" s="1"/>
  <c r="AR361" i="5" a="1"/>
  <c r="AR361" i="5" s="1"/>
  <c r="AN362" i="5" a="1"/>
  <c r="AN362" i="5"/>
  <c r="AO362" i="5" a="1"/>
  <c r="AO362" i="5" s="1"/>
  <c r="AQ362" i="5" a="1"/>
  <c r="AQ362" i="5" s="1"/>
  <c r="AR362" i="5" a="1"/>
  <c r="AR362" i="5" s="1"/>
  <c r="AN363" i="5" a="1"/>
  <c r="AN363" i="5" s="1"/>
  <c r="AO363" i="5" a="1"/>
  <c r="AO363" i="5" s="1"/>
  <c r="AQ363" i="5" a="1"/>
  <c r="AQ363" i="5"/>
  <c r="AR363" i="5" a="1"/>
  <c r="AR363" i="5"/>
  <c r="AN364" i="5" a="1"/>
  <c r="AN364" i="5" s="1"/>
  <c r="AO364" i="5" a="1"/>
  <c r="AO364" i="5" s="1"/>
  <c r="AQ364" i="5" a="1"/>
  <c r="AQ364" i="5" s="1"/>
  <c r="AR364" i="5" a="1"/>
  <c r="AR364" i="5" s="1"/>
  <c r="AN365" i="5" a="1"/>
  <c r="AN365" i="5" s="1"/>
  <c r="AO365" i="5" a="1"/>
  <c r="AO365" i="5"/>
  <c r="AQ365" i="5" a="1"/>
  <c r="AQ365" i="5" s="1"/>
  <c r="AR365" i="5" a="1"/>
  <c r="AR365" i="5" s="1"/>
  <c r="AN366" i="5" a="1"/>
  <c r="AN366" i="5" s="1"/>
  <c r="AO366" i="5" a="1"/>
  <c r="AO366" i="5" s="1"/>
  <c r="AQ366" i="5" a="1"/>
  <c r="AQ366" i="5"/>
  <c r="AR366" i="5" a="1"/>
  <c r="AR366" i="5" s="1"/>
  <c r="AN367" i="5" a="1"/>
  <c r="AN367" i="5" s="1"/>
  <c r="AO367" i="5" a="1"/>
  <c r="AO367" i="5" s="1"/>
  <c r="AQ367" i="5" a="1"/>
  <c r="AQ367" i="5" s="1"/>
  <c r="AR367" i="5" a="1"/>
  <c r="AR367" i="5" s="1"/>
  <c r="AN368" i="5" a="1"/>
  <c r="AN368" i="5"/>
  <c r="AO368" i="5" a="1"/>
  <c r="AO368" i="5"/>
  <c r="AQ368" i="5" a="1"/>
  <c r="AQ368" i="5" s="1"/>
  <c r="AR368" i="5" a="1"/>
  <c r="AR368" i="5" s="1"/>
  <c r="AN369" i="5" a="1"/>
  <c r="AN369" i="5" s="1"/>
  <c r="AO369" i="5" a="1"/>
  <c r="AO369" i="5" s="1"/>
  <c r="AQ369" i="5" a="1"/>
  <c r="AQ369" i="5" s="1"/>
  <c r="AR369" i="5" a="1"/>
  <c r="AR369" i="5"/>
  <c r="AN370" i="5" a="1"/>
  <c r="AN370" i="5" s="1"/>
  <c r="AO370" i="5" a="1"/>
  <c r="AO370" i="5" s="1"/>
  <c r="AQ370" i="5" a="1"/>
  <c r="AQ370" i="5" s="1"/>
  <c r="AR370" i="5" a="1"/>
  <c r="AR370" i="5" s="1"/>
  <c r="AN371" i="5" a="1"/>
  <c r="AN371" i="5"/>
  <c r="AO371" i="5" a="1"/>
  <c r="AO371" i="5" s="1"/>
  <c r="AQ371" i="5" a="1"/>
  <c r="AQ371" i="5" s="1"/>
  <c r="AR371" i="5" a="1"/>
  <c r="AR371" i="5" s="1"/>
  <c r="AN372" i="5" a="1"/>
  <c r="AN372" i="5" s="1"/>
  <c r="AO372" i="5" a="1"/>
  <c r="AO372" i="5" s="1"/>
  <c r="AQ372" i="5" a="1"/>
  <c r="AQ372" i="5"/>
  <c r="AR372" i="5" a="1"/>
  <c r="AR372" i="5"/>
  <c r="AN373" i="5" a="1"/>
  <c r="AN373" i="5" s="1"/>
  <c r="AO373" i="5" a="1"/>
  <c r="AO373" i="5" s="1"/>
  <c r="AQ373" i="5" a="1"/>
  <c r="AQ373" i="5" s="1"/>
  <c r="AR373" i="5" a="1"/>
  <c r="AR373" i="5" s="1"/>
  <c r="AN374" i="5" a="1"/>
  <c r="AN374" i="5" s="1"/>
  <c r="AO374" i="5" a="1"/>
  <c r="AO374" i="5"/>
  <c r="AQ374" i="5" a="1"/>
  <c r="AQ374" i="5" s="1"/>
  <c r="AR374" i="5" a="1"/>
  <c r="AR374" i="5" s="1"/>
  <c r="AN375" i="5" a="1"/>
  <c r="AN375" i="5" s="1"/>
  <c r="AO375" i="5" a="1"/>
  <c r="AO375" i="5" s="1"/>
  <c r="AQ375" i="5" a="1"/>
  <c r="AQ375" i="5"/>
  <c r="AR375" i="5" a="1"/>
  <c r="AR375" i="5" s="1"/>
  <c r="AN376" i="5" a="1"/>
  <c r="AN376" i="5" s="1"/>
  <c r="AO376" i="5" a="1"/>
  <c r="AO376" i="5" s="1"/>
  <c r="AQ376" i="5" a="1"/>
  <c r="AQ376" i="5" s="1"/>
  <c r="AR376" i="5" a="1"/>
  <c r="AR376" i="5" s="1"/>
  <c r="AN377" i="5" a="1"/>
  <c r="AN377" i="5"/>
  <c r="AO377" i="5" a="1"/>
  <c r="AO377" i="5"/>
  <c r="AQ377" i="5" a="1"/>
  <c r="AQ377" i="5" s="1"/>
  <c r="AR377" i="5" a="1"/>
  <c r="AR377" i="5" s="1"/>
  <c r="AN378" i="5" a="1"/>
  <c r="AN378" i="5" s="1"/>
  <c r="AO378" i="5" a="1"/>
  <c r="AO378" i="5" s="1"/>
  <c r="AQ378" i="5" a="1"/>
  <c r="AQ378" i="5" s="1"/>
  <c r="AR378" i="5" a="1"/>
  <c r="AR378" i="5"/>
  <c r="AN379" i="5" a="1"/>
  <c r="AN379" i="5" s="1"/>
  <c r="AO379" i="5" a="1"/>
  <c r="AO379" i="5" s="1"/>
  <c r="AQ379" i="5" a="1"/>
  <c r="AQ379" i="5" s="1"/>
  <c r="AR379" i="5" a="1"/>
  <c r="AR379" i="5" s="1"/>
  <c r="AN380" i="5" a="1"/>
  <c r="AN380" i="5"/>
  <c r="AO380" i="5" a="1"/>
  <c r="AO380" i="5" s="1"/>
  <c r="AQ380" i="5" a="1"/>
  <c r="AQ380" i="5" s="1"/>
  <c r="AR380" i="5" a="1"/>
  <c r="AR380" i="5" s="1"/>
  <c r="AN381" i="5" a="1"/>
  <c r="AN381" i="5" s="1"/>
  <c r="AO381" i="5" a="1"/>
  <c r="AO381" i="5" s="1"/>
  <c r="AQ381" i="5" a="1"/>
  <c r="AQ381" i="5"/>
  <c r="AR381" i="5" a="1"/>
  <c r="AR381" i="5"/>
  <c r="AN382" i="5" a="1"/>
  <c r="AN382" i="5" s="1"/>
  <c r="AO382" i="5" a="1"/>
  <c r="AO382" i="5" s="1"/>
  <c r="AQ382" i="5" a="1"/>
  <c r="AQ382" i="5" s="1"/>
  <c r="AR382" i="5" a="1"/>
  <c r="AR382" i="5" s="1"/>
  <c r="AN383" i="5" a="1"/>
  <c r="AN383" i="5" s="1"/>
  <c r="AO383" i="5" a="1"/>
  <c r="AO383" i="5"/>
  <c r="AQ383" i="5" a="1"/>
  <c r="AQ383" i="5" s="1"/>
  <c r="AR383" i="5" a="1"/>
  <c r="AR383" i="5" s="1"/>
  <c r="AN384" i="5" a="1"/>
  <c r="AN384" i="5" s="1"/>
  <c r="AO384" i="5" a="1"/>
  <c r="AO384" i="5" s="1"/>
  <c r="AQ384" i="5" a="1"/>
  <c r="AQ384" i="5"/>
  <c r="AR384" i="5" a="1"/>
  <c r="AR384" i="5" s="1"/>
  <c r="AN385" i="5" a="1"/>
  <c r="AN385" i="5" s="1"/>
  <c r="AO385" i="5" a="1"/>
  <c r="AO385" i="5" s="1"/>
  <c r="AQ385" i="5" a="1"/>
  <c r="AQ385" i="5" s="1"/>
  <c r="AR385" i="5" a="1"/>
  <c r="AR385" i="5" s="1"/>
  <c r="AN386" i="5" a="1"/>
  <c r="AN386" i="5"/>
  <c r="AO386" i="5" a="1"/>
  <c r="AO386" i="5"/>
  <c r="AQ386" i="5" a="1"/>
  <c r="AQ386" i="5" s="1"/>
  <c r="AR386" i="5" a="1"/>
  <c r="AR386" i="5" s="1"/>
  <c r="AN387" i="5" a="1"/>
  <c r="AN387" i="5" s="1"/>
  <c r="AO387" i="5" a="1"/>
  <c r="AO387" i="5" s="1"/>
  <c r="AQ387" i="5" a="1"/>
  <c r="AQ387" i="5" s="1"/>
  <c r="AR387" i="5" a="1"/>
  <c r="AR387" i="5"/>
  <c r="AN388" i="5" a="1"/>
  <c r="AN388" i="5" s="1"/>
  <c r="AO388" i="5" a="1"/>
  <c r="AO388" i="5" s="1"/>
  <c r="AQ388" i="5" a="1"/>
  <c r="AQ388" i="5" s="1"/>
  <c r="AR388" i="5" a="1"/>
  <c r="AR388" i="5" s="1"/>
  <c r="AN389" i="5" a="1"/>
  <c r="AN389" i="5"/>
  <c r="AO389" i="5" a="1"/>
  <c r="AO389" i="5" s="1"/>
  <c r="AQ389" i="5" a="1"/>
  <c r="AQ389" i="5" s="1"/>
  <c r="AR389" i="5" a="1"/>
  <c r="AR389" i="5" s="1"/>
  <c r="AN390" i="5" a="1"/>
  <c r="AN390" i="5" s="1"/>
  <c r="AO390" i="5" a="1"/>
  <c r="AO390" i="5" s="1"/>
  <c r="AQ390" i="5" a="1"/>
  <c r="AQ390" i="5"/>
  <c r="AR390" i="5" a="1"/>
  <c r="AR390" i="5"/>
  <c r="AN391" i="5" a="1"/>
  <c r="AN391" i="5" s="1"/>
  <c r="AO391" i="5" a="1"/>
  <c r="AO391" i="5" s="1"/>
  <c r="AQ391" i="5" a="1"/>
  <c r="AQ391" i="5" s="1"/>
  <c r="AR391" i="5" a="1"/>
  <c r="AR391" i="5" s="1"/>
  <c r="AN392" i="5" a="1"/>
  <c r="AN392" i="5" s="1"/>
  <c r="AO392" i="5" a="1"/>
  <c r="AO392" i="5"/>
  <c r="AQ392" i="5" a="1"/>
  <c r="AQ392" i="5" s="1"/>
  <c r="AR392" i="5" a="1"/>
  <c r="AR392" i="5" s="1"/>
  <c r="AN393" i="5" a="1"/>
  <c r="AN393" i="5" s="1"/>
  <c r="AO393" i="5" a="1"/>
  <c r="AO393" i="5" s="1"/>
  <c r="AQ393" i="5" a="1"/>
  <c r="AQ393" i="5"/>
  <c r="AR393" i="5" a="1"/>
  <c r="AR393" i="5" s="1"/>
  <c r="AN394" i="5" a="1"/>
  <c r="AN394" i="5" s="1"/>
  <c r="AO394" i="5" a="1"/>
  <c r="AO394" i="5" s="1"/>
  <c r="AQ394" i="5" a="1"/>
  <c r="AQ394" i="5" s="1"/>
  <c r="AR394" i="5" a="1"/>
  <c r="AR394" i="5" s="1"/>
  <c r="AN395" i="5" a="1"/>
  <c r="AN395" i="5"/>
  <c r="AO395" i="5" a="1"/>
  <c r="AO395" i="5"/>
  <c r="AQ395" i="5" a="1"/>
  <c r="AQ395" i="5" s="1"/>
  <c r="AR395" i="5" a="1"/>
  <c r="AR395" i="5" s="1"/>
  <c r="AN396" i="5" a="1"/>
  <c r="AN396" i="5" s="1"/>
  <c r="AO396" i="5" a="1"/>
  <c r="AO396" i="5" s="1"/>
  <c r="AQ396" i="5" a="1"/>
  <c r="AQ396" i="5" s="1"/>
  <c r="AR396" i="5" a="1"/>
  <c r="AR396" i="5"/>
  <c r="AN397" i="5" a="1"/>
  <c r="AN397" i="5" s="1"/>
  <c r="AO397" i="5" a="1"/>
  <c r="AO397" i="5" s="1"/>
  <c r="AQ397" i="5" a="1"/>
  <c r="AQ397" i="5" s="1"/>
  <c r="AR397" i="5" a="1"/>
  <c r="AR397" i="5" s="1"/>
  <c r="AN398" i="5" a="1"/>
  <c r="AN398" i="5"/>
  <c r="AO398" i="5" a="1"/>
  <c r="AO398" i="5" s="1"/>
  <c r="AQ398" i="5" a="1"/>
  <c r="AQ398" i="5" s="1"/>
  <c r="AR398" i="5" a="1"/>
  <c r="AR398" i="5" s="1"/>
  <c r="AN399" i="5" a="1"/>
  <c r="AN399" i="5" s="1"/>
  <c r="AO399" i="5" a="1"/>
  <c r="AO399" i="5" s="1"/>
  <c r="AQ399" i="5" a="1"/>
  <c r="AQ399" i="5"/>
  <c r="AR399" i="5" a="1"/>
  <c r="AR399" i="5"/>
  <c r="AN400" i="5" a="1"/>
  <c r="AN400" i="5" s="1"/>
  <c r="AO400" i="5" a="1"/>
  <c r="AO400" i="5" s="1"/>
  <c r="AQ400" i="5" a="1"/>
  <c r="AQ400" i="5" s="1"/>
  <c r="AR400" i="5" a="1"/>
  <c r="AR400" i="5" s="1"/>
  <c r="AN401" i="5" a="1"/>
  <c r="AN401" i="5" s="1"/>
  <c r="AO401" i="5" a="1"/>
  <c r="AO401" i="5"/>
  <c r="AQ401" i="5" a="1"/>
  <c r="AQ401" i="5" s="1"/>
  <c r="AR401" i="5" a="1"/>
  <c r="AR401" i="5" s="1"/>
  <c r="AN402" i="5" a="1"/>
  <c r="AN402" i="5" s="1"/>
  <c r="AO402" i="5" a="1"/>
  <c r="AO402" i="5" s="1"/>
  <c r="AQ402" i="5" a="1"/>
  <c r="AQ402" i="5"/>
  <c r="AR402" i="5" a="1"/>
  <c r="AR402" i="5" s="1"/>
  <c r="AN403" i="5" a="1"/>
  <c r="AN403" i="5" s="1"/>
  <c r="AO403" i="5" a="1"/>
  <c r="AO403" i="5" s="1"/>
  <c r="AQ403" i="5" a="1"/>
  <c r="AQ403" i="5" s="1"/>
  <c r="AR403" i="5" a="1"/>
  <c r="AR403" i="5" s="1"/>
  <c r="AN404" i="5" a="1"/>
  <c r="AN404" i="5"/>
  <c r="AO404" i="5" a="1"/>
  <c r="AO404" i="5"/>
  <c r="AQ404" i="5" a="1"/>
  <c r="AQ404" i="5" s="1"/>
  <c r="AR404" i="5" a="1"/>
  <c r="AR404" i="5" s="1"/>
  <c r="AN405" i="5" a="1"/>
  <c r="AN405" i="5" s="1"/>
  <c r="AO405" i="5" a="1"/>
  <c r="AO405" i="5" s="1"/>
  <c r="AQ405" i="5" a="1"/>
  <c r="AQ405" i="5" s="1"/>
  <c r="AR405" i="5" a="1"/>
  <c r="AR405" i="5"/>
  <c r="AN406" i="5" a="1"/>
  <c r="AN406" i="5" s="1"/>
  <c r="AO406" i="5" a="1"/>
  <c r="AO406" i="5" s="1"/>
  <c r="AQ406" i="5" a="1"/>
  <c r="AQ406" i="5" s="1"/>
  <c r="AR406" i="5" a="1"/>
  <c r="AR406" i="5" s="1"/>
  <c r="AN407" i="5" a="1"/>
  <c r="AN407" i="5"/>
  <c r="AO407" i="5" a="1"/>
  <c r="AO407" i="5" s="1"/>
  <c r="AQ407" i="5" a="1"/>
  <c r="AQ407" i="5" s="1"/>
  <c r="AR407" i="5" a="1"/>
  <c r="AR407" i="5" s="1"/>
  <c r="AN408" i="5" a="1"/>
  <c r="AN408" i="5" s="1"/>
  <c r="AO408" i="5" a="1"/>
  <c r="AO408" i="5" s="1"/>
  <c r="AQ408" i="5" a="1"/>
  <c r="AQ408" i="5"/>
  <c r="AR408" i="5" a="1"/>
  <c r="AR408" i="5"/>
  <c r="AN409" i="5" a="1"/>
  <c r="AN409" i="5" s="1"/>
  <c r="AO409" i="5" a="1"/>
  <c r="AO409" i="5" s="1"/>
  <c r="AQ409" i="5" a="1"/>
  <c r="AQ409" i="5" s="1"/>
  <c r="AR409" i="5" a="1"/>
  <c r="AR409" i="5" s="1"/>
  <c r="AN410" i="5" a="1"/>
  <c r="AN410" i="5" s="1"/>
  <c r="AO410" i="5" a="1"/>
  <c r="AO410" i="5"/>
  <c r="AQ410" i="5" a="1"/>
  <c r="AQ410" i="5" s="1"/>
  <c r="AR410" i="5" a="1"/>
  <c r="AR410" i="5" s="1"/>
  <c r="AN411" i="5" a="1"/>
  <c r="AN411" i="5" s="1"/>
  <c r="AO411" i="5" a="1"/>
  <c r="AO411" i="5" s="1"/>
  <c r="AQ411" i="5" a="1"/>
  <c r="AQ411" i="5"/>
  <c r="AR411" i="5" a="1"/>
  <c r="AR411" i="5" s="1"/>
  <c r="AN412" i="5" a="1"/>
  <c r="AN412" i="5" s="1"/>
  <c r="AO412" i="5" a="1"/>
  <c r="AO412" i="5" s="1"/>
  <c r="AQ412" i="5" a="1"/>
  <c r="AQ412" i="5" s="1"/>
  <c r="AR412" i="5" a="1"/>
  <c r="AR412" i="5" s="1"/>
  <c r="AN413" i="5" a="1"/>
  <c r="AN413" i="5"/>
  <c r="AO413" i="5" a="1"/>
  <c r="AO413" i="5"/>
  <c r="AQ413" i="5" a="1"/>
  <c r="AQ413" i="5" s="1"/>
  <c r="AR413" i="5" a="1"/>
  <c r="AR413" i="5" s="1"/>
  <c r="AN414" i="5" a="1"/>
  <c r="AN414" i="5" s="1"/>
  <c r="AO414" i="5" a="1"/>
  <c r="AO414" i="5" s="1"/>
  <c r="AQ414" i="5" a="1"/>
  <c r="AQ414" i="5" s="1"/>
  <c r="AR414" i="5" a="1"/>
  <c r="AR414" i="5"/>
  <c r="AN415" i="5" a="1"/>
  <c r="AN415" i="5" s="1"/>
  <c r="AO415" i="5" a="1"/>
  <c r="AO415" i="5" s="1"/>
  <c r="AQ415" i="5" a="1"/>
  <c r="AQ415" i="5" s="1"/>
  <c r="AR415" i="5" a="1"/>
  <c r="AR415" i="5" s="1"/>
  <c r="AN416" i="5" a="1"/>
  <c r="AN416" i="5"/>
  <c r="AO416" i="5" a="1"/>
  <c r="AO416" i="5" s="1"/>
  <c r="AQ416" i="5" a="1"/>
  <c r="AQ416" i="5" s="1"/>
  <c r="AR416" i="5" a="1"/>
  <c r="AR416" i="5" s="1"/>
  <c r="AN417" i="5" a="1"/>
  <c r="AN417" i="5" s="1"/>
  <c r="AO417" i="5" a="1"/>
  <c r="AO417" i="5" s="1"/>
  <c r="AQ417" i="5" a="1"/>
  <c r="AQ417" i="5"/>
  <c r="AR417" i="5" a="1"/>
  <c r="AR417" i="5"/>
  <c r="AN418" i="5" a="1"/>
  <c r="AN418" i="5" s="1"/>
  <c r="AO418" i="5" a="1"/>
  <c r="AO418" i="5" s="1"/>
  <c r="AQ418" i="5" a="1"/>
  <c r="AQ418" i="5" s="1"/>
  <c r="AR418" i="5" a="1"/>
  <c r="AR418" i="5" s="1"/>
  <c r="AN419" i="5" a="1"/>
  <c r="AN419" i="5" s="1"/>
  <c r="AO419" i="5" a="1"/>
  <c r="AO419" i="5"/>
  <c r="AQ419" i="5" a="1"/>
  <c r="AQ419" i="5" s="1"/>
  <c r="AR419" i="5" a="1"/>
  <c r="AR419" i="5" s="1"/>
  <c r="AN420" i="5" a="1"/>
  <c r="AN420" i="5" s="1"/>
  <c r="AO420" i="5" a="1"/>
  <c r="AO420" i="5" s="1"/>
  <c r="AQ420" i="5" a="1"/>
  <c r="AQ420" i="5"/>
  <c r="AR420" i="5" a="1"/>
  <c r="AR420" i="5" s="1"/>
  <c r="AN421" i="5" a="1"/>
  <c r="AN421" i="5" s="1"/>
  <c r="AO421" i="5" a="1"/>
  <c r="AO421" i="5" s="1"/>
  <c r="AQ421" i="5" a="1"/>
  <c r="AQ421" i="5" s="1"/>
  <c r="AR421" i="5" a="1"/>
  <c r="AR421" i="5" s="1"/>
  <c r="AN422" i="5" a="1"/>
  <c r="AN422" i="5"/>
  <c r="AO422" i="5" a="1"/>
  <c r="AO422" i="5"/>
  <c r="AQ422" i="5" a="1"/>
  <c r="AQ422" i="5" s="1"/>
  <c r="AR422" i="5" a="1"/>
  <c r="AR422" i="5" s="1"/>
  <c r="AN423" i="5" a="1"/>
  <c r="AN423" i="5" s="1"/>
  <c r="AO423" i="5" a="1"/>
  <c r="AO423" i="5" s="1"/>
  <c r="AQ423" i="5" a="1"/>
  <c r="AQ423" i="5" s="1"/>
  <c r="AR423" i="5" a="1"/>
  <c r="AR423" i="5"/>
  <c r="AN424" i="5" a="1"/>
  <c r="AN424" i="5" s="1"/>
  <c r="AO424" i="5" a="1"/>
  <c r="AO424" i="5" s="1"/>
  <c r="AQ424" i="5" a="1"/>
  <c r="AQ424" i="5" s="1"/>
  <c r="AR424" i="5" a="1"/>
  <c r="AR424" i="5" s="1"/>
  <c r="AN425" i="5" a="1"/>
  <c r="AN425" i="5"/>
  <c r="AO425" i="5" a="1"/>
  <c r="AO425" i="5" s="1"/>
  <c r="AQ425" i="5" a="1"/>
  <c r="AQ425" i="5" s="1"/>
  <c r="AR425" i="5" a="1"/>
  <c r="AR425" i="5" s="1"/>
  <c r="AN426" i="5" a="1"/>
  <c r="AN426" i="5" s="1"/>
  <c r="AO426" i="5" a="1"/>
  <c r="AO426" i="5" s="1"/>
  <c r="AQ426" i="5" a="1"/>
  <c r="AQ426" i="5"/>
  <c r="AR426" i="5" a="1"/>
  <c r="AR426" i="5"/>
  <c r="AN427" i="5" a="1"/>
  <c r="AN427" i="5" s="1"/>
  <c r="AO427" i="5" a="1"/>
  <c r="AO427" i="5" s="1"/>
  <c r="AQ427" i="5" a="1"/>
  <c r="AQ427" i="5" s="1"/>
  <c r="AR427" i="5" a="1"/>
  <c r="AR427" i="5" s="1"/>
  <c r="AN428" i="5" a="1"/>
  <c r="AN428" i="5" s="1"/>
  <c r="AO428" i="5" a="1"/>
  <c r="AO428" i="5"/>
  <c r="AQ428" i="5" a="1"/>
  <c r="AQ428" i="5" s="1"/>
  <c r="AR428" i="5" a="1"/>
  <c r="AR428" i="5" s="1"/>
  <c r="AN429" i="5" a="1"/>
  <c r="AN429" i="5" s="1"/>
  <c r="AO429" i="5" a="1"/>
  <c r="AO429" i="5" s="1"/>
  <c r="AQ429" i="5" a="1"/>
  <c r="AQ429" i="5"/>
  <c r="AR429" i="5" a="1"/>
  <c r="AR429" i="5" s="1"/>
  <c r="AN430" i="5" a="1"/>
  <c r="AN430" i="5" s="1"/>
  <c r="AO430" i="5" a="1"/>
  <c r="AO430" i="5" s="1"/>
  <c r="AQ430" i="5" a="1"/>
  <c r="AQ430" i="5" s="1"/>
  <c r="AR430" i="5" a="1"/>
  <c r="AR430" i="5" s="1"/>
  <c r="AN431" i="5" a="1"/>
  <c r="AN431" i="5"/>
  <c r="AO431" i="5" a="1"/>
  <c r="AO431" i="5"/>
  <c r="AQ431" i="5" a="1"/>
  <c r="AQ431" i="5" s="1"/>
  <c r="AR431" i="5" a="1"/>
  <c r="AR431" i="5" s="1"/>
  <c r="AN432" i="5" a="1"/>
  <c r="AN432" i="5" s="1"/>
  <c r="AO432" i="5" a="1"/>
  <c r="AO432" i="5" s="1"/>
  <c r="AQ432" i="5" a="1"/>
  <c r="AQ432" i="5" s="1"/>
  <c r="AR432" i="5" a="1"/>
  <c r="AR432" i="5"/>
  <c r="AN433" i="5" a="1"/>
  <c r="AN433" i="5" s="1"/>
  <c r="AO433" i="5" a="1"/>
  <c r="AO433" i="5" s="1"/>
  <c r="AQ433" i="5" a="1"/>
  <c r="AQ433" i="5" s="1"/>
  <c r="AR433" i="5" a="1"/>
  <c r="AR433" i="5" s="1"/>
  <c r="AN434" i="5" a="1"/>
  <c r="AN434" i="5"/>
  <c r="AO434" i="5" a="1"/>
  <c r="AO434" i="5" s="1"/>
  <c r="AQ434" i="5" a="1"/>
  <c r="AQ434" i="5" s="1"/>
  <c r="AR434" i="5" a="1"/>
  <c r="AR434" i="5" s="1"/>
  <c r="AN435" i="5" a="1"/>
  <c r="AN435" i="5" s="1"/>
  <c r="AO435" i="5" a="1"/>
  <c r="AO435" i="5" s="1"/>
  <c r="AQ435" i="5" a="1"/>
  <c r="AQ435" i="5"/>
  <c r="AR435" i="5" a="1"/>
  <c r="AR435" i="5"/>
  <c r="AN436" i="5" a="1"/>
  <c r="AN436" i="5" s="1"/>
  <c r="AO436" i="5" a="1"/>
  <c r="AO436" i="5" s="1"/>
  <c r="AQ436" i="5" a="1"/>
  <c r="AQ436" i="5" s="1"/>
  <c r="AR436" i="5" a="1"/>
  <c r="AR436" i="5" s="1"/>
  <c r="AN437" i="5" a="1"/>
  <c r="AN437" i="5" s="1"/>
  <c r="AO437" i="5" a="1"/>
  <c r="AO437" i="5"/>
  <c r="AQ437" i="5" a="1"/>
  <c r="AQ437" i="5" s="1"/>
  <c r="AR437" i="5" a="1"/>
  <c r="AR437" i="5" s="1"/>
  <c r="AN438" i="5" a="1"/>
  <c r="AN438" i="5" s="1"/>
  <c r="AO438" i="5" a="1"/>
  <c r="AO438" i="5" s="1"/>
  <c r="AQ438" i="5" a="1"/>
  <c r="AQ438" i="5"/>
  <c r="AR438" i="5" a="1"/>
  <c r="AR438" i="5" s="1"/>
  <c r="AN439" i="5" a="1"/>
  <c r="AN439" i="5" s="1"/>
  <c r="AO439" i="5" a="1"/>
  <c r="AO439" i="5" s="1"/>
  <c r="AQ439" i="5" a="1"/>
  <c r="AQ439" i="5" s="1"/>
  <c r="AR439" i="5" a="1"/>
  <c r="AR439" i="5" s="1"/>
  <c r="AN440" i="5" a="1"/>
  <c r="AN440" i="5"/>
  <c r="AO440" i="5" a="1"/>
  <c r="AO440" i="5"/>
  <c r="AQ440" i="5" a="1"/>
  <c r="AQ440" i="5" s="1"/>
  <c r="AR440" i="5" a="1"/>
  <c r="AR440" i="5" s="1"/>
  <c r="AN441" i="5" a="1"/>
  <c r="AN441" i="5" s="1"/>
  <c r="AO441" i="5" a="1"/>
  <c r="AO441" i="5" s="1"/>
  <c r="AQ441" i="5" a="1"/>
  <c r="AQ441" i="5" s="1"/>
  <c r="AR441" i="5" a="1"/>
  <c r="AR441" i="5"/>
  <c r="AN442" i="5" a="1"/>
  <c r="AN442" i="5" s="1"/>
  <c r="AO442" i="5" a="1"/>
  <c r="AO442" i="5" s="1"/>
  <c r="AQ442" i="5" a="1"/>
  <c r="AQ442" i="5" s="1"/>
  <c r="AR442" i="5" a="1"/>
  <c r="AR442" i="5" s="1"/>
  <c r="AN443" i="5" a="1"/>
  <c r="AN443" i="5"/>
  <c r="AO443" i="5" a="1"/>
  <c r="AO443" i="5" s="1"/>
  <c r="AQ443" i="5" a="1"/>
  <c r="AQ443" i="5" s="1"/>
  <c r="AR443" i="5" a="1"/>
  <c r="AR443" i="5" s="1"/>
  <c r="AN444" i="5" a="1"/>
  <c r="AN444" i="5" s="1"/>
  <c r="AO444" i="5" a="1"/>
  <c r="AO444" i="5" s="1"/>
  <c r="AQ444" i="5" a="1"/>
  <c r="AQ444" i="5"/>
  <c r="AR444" i="5" a="1"/>
  <c r="AR444" i="5"/>
  <c r="AN445" i="5" a="1"/>
  <c r="AN445" i="5" s="1"/>
  <c r="AO445" i="5" a="1"/>
  <c r="AO445" i="5" s="1"/>
  <c r="AQ445" i="5" a="1"/>
  <c r="AQ445" i="5" s="1"/>
  <c r="AR445" i="5" a="1"/>
  <c r="AR445" i="5" s="1"/>
  <c r="AN446" i="5" a="1"/>
  <c r="AN446" i="5" s="1"/>
  <c r="AO446" i="5" a="1"/>
  <c r="AO446" i="5"/>
  <c r="AQ446" i="5" a="1"/>
  <c r="AQ446" i="5" s="1"/>
  <c r="AR446" i="5" a="1"/>
  <c r="AR446" i="5" s="1"/>
  <c r="AN447" i="5" a="1"/>
  <c r="AN447" i="5" s="1"/>
  <c r="AO447" i="5" a="1"/>
  <c r="AO447" i="5" s="1"/>
  <c r="AQ447" i="5" a="1"/>
  <c r="AQ447" i="5"/>
  <c r="AR447" i="5" a="1"/>
  <c r="AR447" i="5" s="1"/>
  <c r="AN448" i="5" a="1"/>
  <c r="AN448" i="5" s="1"/>
  <c r="AO448" i="5" a="1"/>
  <c r="AO448" i="5" s="1"/>
  <c r="AQ448" i="5" a="1"/>
  <c r="AQ448" i="5" s="1"/>
  <c r="AR448" i="5" a="1"/>
  <c r="AR448" i="5" s="1"/>
  <c r="AN449" i="5" a="1"/>
  <c r="AN449" i="5"/>
  <c r="AO449" i="5" a="1"/>
  <c r="AO449" i="5"/>
  <c r="AQ449" i="5" a="1"/>
  <c r="AQ449" i="5" s="1"/>
  <c r="AR449" i="5" a="1"/>
  <c r="AR449" i="5" s="1"/>
  <c r="AN450" i="5" a="1"/>
  <c r="AN450" i="5" s="1"/>
  <c r="AO450" i="5" a="1"/>
  <c r="AO450" i="5" s="1"/>
  <c r="AQ450" i="5" a="1"/>
  <c r="AQ450" i="5" s="1"/>
  <c r="AR450" i="5" a="1"/>
  <c r="AR450" i="5"/>
  <c r="AN451" i="5" a="1"/>
  <c r="AN451" i="5" s="1"/>
  <c r="AO451" i="5" a="1"/>
  <c r="AO451" i="5" s="1"/>
  <c r="AQ451" i="5" a="1"/>
  <c r="AQ451" i="5" s="1"/>
  <c r="AR451" i="5" a="1"/>
  <c r="AR451" i="5" s="1"/>
  <c r="AN452" i="5" a="1"/>
  <c r="AN452" i="5"/>
  <c r="AO452" i="5" a="1"/>
  <c r="AO452" i="5" s="1"/>
  <c r="AQ452" i="5" a="1"/>
  <c r="AQ452" i="5" s="1"/>
  <c r="AR452" i="5" a="1"/>
  <c r="AR452" i="5" s="1"/>
  <c r="AN453" i="5" a="1"/>
  <c r="AN453" i="5" s="1"/>
  <c r="AO453" i="5" a="1"/>
  <c r="AO453" i="5" s="1"/>
  <c r="AQ453" i="5" a="1"/>
  <c r="AQ453" i="5"/>
  <c r="AR453" i="5" a="1"/>
  <c r="AR453" i="5"/>
  <c r="AN454" i="5" a="1"/>
  <c r="AN454" i="5" s="1"/>
  <c r="AO454" i="5" a="1"/>
  <c r="AO454" i="5" s="1"/>
  <c r="AQ454" i="5" a="1"/>
  <c r="AQ454" i="5" s="1"/>
  <c r="AR454" i="5" a="1"/>
  <c r="AR454" i="5" s="1"/>
  <c r="AN455" i="5" a="1"/>
  <c r="AN455" i="5" s="1"/>
  <c r="AO455" i="5" a="1"/>
  <c r="AO455" i="5"/>
  <c r="AQ455" i="5" a="1"/>
  <c r="AQ455" i="5" s="1"/>
  <c r="AR455" i="5" a="1"/>
  <c r="AR455" i="5" s="1"/>
  <c r="AN456" i="5" a="1"/>
  <c r="AN456" i="5" s="1"/>
  <c r="AO456" i="5" a="1"/>
  <c r="AO456" i="5" s="1"/>
  <c r="AQ456" i="5" a="1"/>
  <c r="AQ456" i="5"/>
  <c r="AR456" i="5" a="1"/>
  <c r="AR456" i="5" s="1"/>
  <c r="AN457" i="5" a="1"/>
  <c r="AN457" i="5" s="1"/>
  <c r="AO457" i="5" a="1"/>
  <c r="AO457" i="5" s="1"/>
  <c r="AQ457" i="5" a="1"/>
  <c r="AQ457" i="5" s="1"/>
  <c r="AR457" i="5" a="1"/>
  <c r="AR457" i="5" s="1"/>
  <c r="AN458" i="5" a="1"/>
  <c r="AN458" i="5"/>
  <c r="AO458" i="5" a="1"/>
  <c r="AO458" i="5"/>
  <c r="AQ458" i="5" a="1"/>
  <c r="AQ458" i="5" s="1"/>
  <c r="AR458" i="5" a="1"/>
  <c r="AR458" i="5" s="1"/>
  <c r="AN459" i="5" a="1"/>
  <c r="AN459" i="5" s="1"/>
  <c r="AO459" i="5" a="1"/>
  <c r="AO459" i="5" s="1"/>
  <c r="AQ459" i="5" a="1"/>
  <c r="AQ459" i="5" s="1"/>
  <c r="AR459" i="5" a="1"/>
  <c r="AR459" i="5"/>
  <c r="AN460" i="5" a="1"/>
  <c r="AN460" i="5" s="1"/>
  <c r="AO460" i="5" a="1"/>
  <c r="AO460" i="5" s="1"/>
  <c r="AQ460" i="5" a="1"/>
  <c r="AQ460" i="5" s="1"/>
  <c r="AR460" i="5" a="1"/>
  <c r="AR460" i="5" s="1"/>
  <c r="AN461" i="5" a="1"/>
  <c r="AN461" i="5"/>
  <c r="AO461" i="5" a="1"/>
  <c r="AO461" i="5" s="1"/>
  <c r="AQ461" i="5" a="1"/>
  <c r="AQ461" i="5" s="1"/>
  <c r="AR461" i="5" a="1"/>
  <c r="AR461" i="5"/>
  <c r="AN462" i="5" a="1"/>
  <c r="AN462" i="5"/>
  <c r="AO462" i="5" a="1"/>
  <c r="AO462" i="5" s="1"/>
  <c r="AQ462" i="5" a="1"/>
  <c r="AQ462" i="5"/>
  <c r="AR462" i="5" a="1"/>
  <c r="AR462" i="5" s="1"/>
  <c r="AN463" i="5" a="1"/>
  <c r="AN463" i="5" s="1"/>
  <c r="AO463" i="5" a="1"/>
  <c r="AO463" i="5" s="1"/>
  <c r="AQ463" i="5" a="1"/>
  <c r="AQ463" i="5" s="1"/>
  <c r="AR463" i="5" a="1"/>
  <c r="AR463" i="5" s="1"/>
  <c r="AN464" i="5" a="1"/>
  <c r="AN464" i="5"/>
  <c r="AO464" i="5" a="1"/>
  <c r="AO464" i="5"/>
  <c r="AQ464" i="5" a="1"/>
  <c r="AQ464" i="5" s="1"/>
  <c r="AR464" i="5" a="1"/>
  <c r="AR464" i="5" s="1"/>
  <c r="AN465" i="5" a="1"/>
  <c r="AN465" i="5" s="1"/>
  <c r="AO465" i="5" a="1"/>
  <c r="AO465" i="5" s="1"/>
  <c r="AQ465" i="5" a="1"/>
  <c r="AQ465" i="5" s="1"/>
  <c r="AR465" i="5" a="1"/>
  <c r="AR465" i="5" s="1"/>
  <c r="AN466" i="5" a="1"/>
  <c r="AN466" i="5" s="1"/>
  <c r="AO466" i="5" a="1"/>
  <c r="AO466" i="5"/>
  <c r="AQ466" i="5" a="1"/>
  <c r="AQ466" i="5" s="1"/>
  <c r="AR466" i="5" a="1"/>
  <c r="AR466" i="5" s="1"/>
  <c r="AN467" i="5" a="1"/>
  <c r="AN467" i="5"/>
  <c r="AO467" i="5" a="1"/>
  <c r="AO467" i="5"/>
  <c r="AQ467" i="5" a="1"/>
  <c r="AQ467" i="5" s="1"/>
  <c r="AR467" i="5" a="1"/>
  <c r="AR467" i="5" s="1"/>
  <c r="AN468" i="5" a="1"/>
  <c r="AN468" i="5" s="1"/>
  <c r="AO468" i="5" a="1"/>
  <c r="AO468" i="5" s="1"/>
  <c r="AQ468" i="5" a="1"/>
  <c r="AQ468" i="5" s="1"/>
  <c r="AR468" i="5" a="1"/>
  <c r="AR468" i="5"/>
  <c r="AN469" i="5" a="1"/>
  <c r="AN469" i="5" s="1"/>
  <c r="AO469" i="5" a="1"/>
  <c r="AO469" i="5"/>
  <c r="AQ469" i="5" a="1"/>
  <c r="AQ469" i="5" s="1"/>
  <c r="AR469" i="5" a="1"/>
  <c r="AR469" i="5" s="1"/>
  <c r="AN470" i="5" a="1"/>
  <c r="AN470" i="5"/>
  <c r="AO470" i="5" a="1"/>
  <c r="AO470" i="5" s="1"/>
  <c r="AQ470" i="5" a="1"/>
  <c r="AQ470" i="5" s="1"/>
  <c r="AR470" i="5" a="1"/>
  <c r="AR470" i="5" s="1"/>
  <c r="AN471" i="5" a="1"/>
  <c r="AN471" i="5"/>
  <c r="AO471" i="5" a="1"/>
  <c r="AO471" i="5" s="1"/>
  <c r="AQ471" i="5" a="1"/>
  <c r="AQ471" i="5"/>
  <c r="AR471" i="5" a="1"/>
  <c r="AR471" i="5"/>
  <c r="AN472" i="5" a="1"/>
  <c r="AN472" i="5" s="1"/>
  <c r="AO472" i="5" a="1"/>
  <c r="AO472" i="5" s="1"/>
  <c r="AQ472" i="5" a="1"/>
  <c r="AQ472" i="5" s="1"/>
  <c r="AR472" i="5" a="1"/>
  <c r="AR472" i="5" s="1"/>
  <c r="AN473" i="5" a="1"/>
  <c r="AN473" i="5" s="1"/>
  <c r="AO473" i="5" a="1"/>
  <c r="AO473" i="5"/>
  <c r="AQ473" i="5" a="1"/>
  <c r="AQ473" i="5" s="1"/>
  <c r="AR473" i="5" a="1"/>
  <c r="AR473" i="5"/>
  <c r="AN474" i="5" a="1"/>
  <c r="AN474" i="5" s="1"/>
  <c r="AO474" i="5" a="1"/>
  <c r="AO474" i="5" s="1"/>
  <c r="AQ474" i="5" a="1"/>
  <c r="AQ474" i="5"/>
  <c r="AR474" i="5" a="1"/>
  <c r="AR474" i="5" s="1"/>
  <c r="AN475" i="5" a="1"/>
  <c r="AN475" i="5" s="1"/>
  <c r="AO475" i="5" a="1"/>
  <c r="AO475" i="5" s="1"/>
  <c r="AQ475" i="5" a="1"/>
  <c r="AQ475" i="5"/>
  <c r="AR475" i="5" a="1"/>
  <c r="AR475" i="5" s="1"/>
  <c r="AN476" i="5" a="1"/>
  <c r="AN476" i="5"/>
  <c r="AO476" i="5" a="1"/>
  <c r="AO476" i="5"/>
  <c r="AQ476" i="5" a="1"/>
  <c r="AQ476" i="5" s="1"/>
  <c r="AR476" i="5" a="1"/>
  <c r="AR476" i="5" s="1"/>
  <c r="AN477" i="5" a="1"/>
  <c r="AN477" i="5" s="1"/>
  <c r="AO477" i="5" a="1"/>
  <c r="AO477" i="5" s="1"/>
  <c r="AQ477" i="5" a="1"/>
  <c r="AQ477" i="5" s="1"/>
  <c r="AR477" i="5" a="1"/>
  <c r="AR477" i="5"/>
  <c r="AN478" i="5" a="1"/>
  <c r="AN478" i="5" s="1"/>
  <c r="AO478" i="5" a="1"/>
  <c r="AO478" i="5"/>
  <c r="AQ478" i="5" a="1"/>
  <c r="AQ478" i="5" s="1"/>
  <c r="AR478" i="5" a="1"/>
  <c r="AR478" i="5" s="1"/>
  <c r="AN479" i="5" a="1"/>
  <c r="AN479" i="5"/>
  <c r="AO479" i="5" a="1"/>
  <c r="AO479" i="5" s="1"/>
  <c r="AQ479" i="5" a="1"/>
  <c r="AQ479" i="5" s="1"/>
  <c r="AR479" i="5" a="1"/>
  <c r="AR479" i="5" s="1"/>
  <c r="AN480" i="5" a="1"/>
  <c r="AN480" i="5"/>
  <c r="AO480" i="5" a="1"/>
  <c r="AO480" i="5" s="1"/>
  <c r="AQ480" i="5" a="1"/>
  <c r="AQ480" i="5"/>
  <c r="AR480" i="5" a="1"/>
  <c r="AR480" i="5"/>
  <c r="AN481" i="5" a="1"/>
  <c r="AN481" i="5" s="1"/>
  <c r="AO481" i="5" a="1"/>
  <c r="AO481" i="5" s="1"/>
  <c r="AQ481" i="5" a="1"/>
  <c r="AQ481" i="5" s="1"/>
  <c r="AR481" i="5" a="1"/>
  <c r="AR481" i="5" s="1"/>
  <c r="AN482" i="5" a="1"/>
  <c r="AN482" i="5" s="1"/>
  <c r="AO482" i="5" a="1"/>
  <c r="AO482" i="5"/>
  <c r="AQ482" i="5" a="1"/>
  <c r="AQ482" i="5" s="1"/>
  <c r="AR482" i="5" a="1"/>
  <c r="AR482" i="5"/>
  <c r="AN483" i="5" a="1"/>
  <c r="AN483" i="5" s="1"/>
  <c r="AO483" i="5" a="1"/>
  <c r="AO483" i="5" s="1"/>
  <c r="AQ483" i="5" a="1"/>
  <c r="AQ483" i="5"/>
  <c r="AR483" i="5" a="1"/>
  <c r="AR483" i="5" s="1"/>
  <c r="AN484" i="5" a="1"/>
  <c r="AN484" i="5" s="1"/>
  <c r="AO484" i="5" a="1"/>
  <c r="AO484" i="5" s="1"/>
  <c r="AQ484" i="5" a="1"/>
  <c r="AQ484" i="5"/>
  <c r="AR484" i="5" a="1"/>
  <c r="AR484" i="5" s="1"/>
  <c r="AN485" i="5" a="1"/>
  <c r="AN485" i="5"/>
  <c r="AO485" i="5" a="1"/>
  <c r="AO485" i="5"/>
  <c r="AQ485" i="5" a="1"/>
  <c r="AQ485" i="5" s="1"/>
  <c r="AR485" i="5" a="1"/>
  <c r="AR485" i="5" s="1"/>
  <c r="AN486" i="5" a="1"/>
  <c r="AN486" i="5" s="1"/>
  <c r="AO486" i="5" a="1"/>
  <c r="AO486" i="5" s="1"/>
  <c r="AQ486" i="5" a="1"/>
  <c r="AQ486" i="5" s="1"/>
  <c r="AR486" i="5" a="1"/>
  <c r="AR486" i="5"/>
  <c r="AN487" i="5" a="1"/>
  <c r="AN487" i="5" s="1"/>
  <c r="AO487" i="5" a="1"/>
  <c r="AO487" i="5"/>
  <c r="AQ487" i="5" a="1"/>
  <c r="AQ487" i="5" s="1"/>
  <c r="AR487" i="5" a="1"/>
  <c r="AR487" i="5" s="1"/>
  <c r="AN488" i="5" a="1"/>
  <c r="AN488" i="5"/>
  <c r="AO488" i="5" a="1"/>
  <c r="AO488" i="5" s="1"/>
  <c r="AQ488" i="5" a="1"/>
  <c r="AQ488" i="5" s="1"/>
  <c r="AR488" i="5" a="1"/>
  <c r="AR488" i="5" s="1"/>
  <c r="AN489" i="5" a="1"/>
  <c r="AN489" i="5"/>
  <c r="AO489" i="5" a="1"/>
  <c r="AO489" i="5" s="1"/>
  <c r="AQ489" i="5" a="1"/>
  <c r="AQ489" i="5"/>
  <c r="AR489" i="5" a="1"/>
  <c r="AR489" i="5"/>
  <c r="AN490" i="5" a="1"/>
  <c r="AN490" i="5" s="1"/>
  <c r="AO490" i="5" a="1"/>
  <c r="AO490" i="5" s="1"/>
  <c r="AQ490" i="5" a="1"/>
  <c r="AQ490" i="5" s="1"/>
  <c r="AR490" i="5" a="1"/>
  <c r="AR490" i="5" s="1"/>
  <c r="AN491" i="5" a="1"/>
  <c r="AN491" i="5" s="1"/>
  <c r="AO491" i="5" a="1"/>
  <c r="AO491" i="5"/>
  <c r="AQ491" i="5" a="1"/>
  <c r="AQ491" i="5" s="1"/>
  <c r="AR491" i="5" a="1"/>
  <c r="AR491" i="5"/>
  <c r="AN492" i="5" a="1"/>
  <c r="AN492" i="5" s="1"/>
  <c r="AO492" i="5" a="1"/>
  <c r="AO492" i="5" s="1"/>
  <c r="AQ492" i="5" a="1"/>
  <c r="AQ492" i="5"/>
  <c r="AR492" i="5" a="1"/>
  <c r="AR492" i="5" s="1"/>
  <c r="AN493" i="5" a="1"/>
  <c r="AN493" i="5" s="1"/>
  <c r="AO493" i="5" a="1"/>
  <c r="AO493" i="5" s="1"/>
  <c r="AQ493" i="5" a="1"/>
  <c r="AQ493" i="5"/>
  <c r="AR493" i="5" a="1"/>
  <c r="AR493" i="5" s="1"/>
  <c r="AN494" i="5" a="1"/>
  <c r="AN494" i="5"/>
  <c r="AO494" i="5" a="1"/>
  <c r="AO494" i="5"/>
  <c r="AQ494" i="5" a="1"/>
  <c r="AQ494" i="5" s="1"/>
  <c r="AR494" i="5" a="1"/>
  <c r="AR494" i="5" s="1"/>
  <c r="AN495" i="5" a="1"/>
  <c r="AN495" i="5" s="1"/>
  <c r="AO495" i="5" a="1"/>
  <c r="AO495" i="5" s="1"/>
  <c r="AQ495" i="5" a="1"/>
  <c r="AQ495" i="5" s="1"/>
  <c r="AR495" i="5" a="1"/>
  <c r="AR495" i="5"/>
  <c r="AN496" i="5" a="1"/>
  <c r="AN496" i="5" s="1"/>
  <c r="AO496" i="5" a="1"/>
  <c r="AO496" i="5"/>
  <c r="AQ496" i="5" a="1"/>
  <c r="AQ496" i="5" s="1"/>
  <c r="AR496" i="5" a="1"/>
  <c r="AR496" i="5" s="1"/>
  <c r="AN497" i="5" a="1"/>
  <c r="AN497" i="5"/>
  <c r="AO497" i="5" a="1"/>
  <c r="AO497" i="5" s="1"/>
  <c r="AQ497" i="5" a="1"/>
  <c r="AQ497" i="5" s="1"/>
  <c r="AR497" i="5" a="1"/>
  <c r="AR497" i="5" s="1"/>
  <c r="AN498" i="5" a="1"/>
  <c r="AN498" i="5"/>
  <c r="AO498" i="5" a="1"/>
  <c r="AO498" i="5" s="1"/>
  <c r="AQ498" i="5" a="1"/>
  <c r="AQ498" i="5"/>
  <c r="AR498" i="5" a="1"/>
  <c r="AR498" i="5"/>
  <c r="AN499" i="5" a="1"/>
  <c r="AN499" i="5" s="1"/>
  <c r="AO499" i="5" a="1"/>
  <c r="AO499" i="5" s="1"/>
  <c r="AQ499" i="5" a="1"/>
  <c r="AQ499" i="5" s="1"/>
  <c r="AR499" i="5" a="1"/>
  <c r="AR499" i="5" s="1"/>
  <c r="AN500" i="5" a="1"/>
  <c r="AN500" i="5" s="1"/>
  <c r="AO500" i="5" a="1"/>
  <c r="AO500" i="5"/>
  <c r="AQ500" i="5" a="1"/>
  <c r="AQ500" i="5" s="1"/>
  <c r="AR500" i="5" a="1"/>
  <c r="AR500" i="5"/>
  <c r="AN501" i="5" a="1"/>
  <c r="AN501" i="5" s="1"/>
  <c r="AO501" i="5" a="1"/>
  <c r="AO501" i="5" s="1"/>
  <c r="AQ501" i="5" a="1"/>
  <c r="AQ501" i="5"/>
  <c r="AR501" i="5" a="1"/>
  <c r="AR501" i="5" s="1"/>
  <c r="AN502" i="5" a="1"/>
  <c r="AN502" i="5" s="1"/>
  <c r="AO502" i="5" a="1"/>
  <c r="AO502" i="5" s="1"/>
  <c r="AQ502" i="5" a="1"/>
  <c r="AQ502" i="5"/>
  <c r="AR502" i="5" a="1"/>
  <c r="AR502" i="5" s="1"/>
  <c r="AN503" i="5" a="1"/>
  <c r="AN503" i="5"/>
  <c r="AO503" i="5" a="1"/>
  <c r="AO503" i="5"/>
  <c r="AQ503" i="5" a="1"/>
  <c r="AQ503" i="5" s="1"/>
  <c r="AR503" i="5" a="1"/>
  <c r="AR503" i="5" s="1"/>
  <c r="AN504" i="5" a="1"/>
  <c r="AN504" i="5" s="1"/>
  <c r="AO504" i="5" a="1"/>
  <c r="AO504" i="5" s="1"/>
  <c r="AQ504" i="5" a="1"/>
  <c r="AQ504" i="5" s="1"/>
  <c r="AR504" i="5" a="1"/>
  <c r="AR504" i="5"/>
  <c r="AN505" i="5" a="1"/>
  <c r="AN505" i="5" s="1"/>
  <c r="AO505" i="5" a="1"/>
  <c r="AO505" i="5"/>
  <c r="AQ505" i="5" a="1"/>
  <c r="AQ505" i="5" s="1"/>
  <c r="AR505" i="5" a="1"/>
  <c r="AR505" i="5" s="1"/>
  <c r="AN506" i="5" a="1"/>
  <c r="AN506" i="5"/>
  <c r="AO506" i="5" a="1"/>
  <c r="AO506" i="5" s="1"/>
  <c r="AQ506" i="5" a="1"/>
  <c r="AQ506" i="5" s="1"/>
  <c r="AR506" i="5" a="1"/>
  <c r="AR506" i="5" s="1"/>
  <c r="AN507" i="5" a="1"/>
  <c r="AN507" i="5"/>
  <c r="AO507" i="5" a="1"/>
  <c r="AO507" i="5" s="1"/>
  <c r="AQ507" i="5" a="1"/>
  <c r="AQ507" i="5"/>
  <c r="AR507" i="5" a="1"/>
  <c r="AR507" i="5"/>
  <c r="AN508" i="5" a="1"/>
  <c r="AN508" i="5" s="1"/>
  <c r="AO508" i="5" a="1"/>
  <c r="AO508" i="5" s="1"/>
  <c r="AQ508" i="5" a="1"/>
  <c r="AQ508" i="5" s="1"/>
  <c r="AR508" i="5" a="1"/>
  <c r="AR508" i="5" s="1"/>
  <c r="AN509" i="5" a="1"/>
  <c r="AN509" i="5" s="1"/>
  <c r="AO509" i="5" a="1"/>
  <c r="AO509" i="5"/>
  <c r="AQ509" i="5" a="1"/>
  <c r="AQ509" i="5" s="1"/>
  <c r="AR509" i="5" a="1"/>
  <c r="AR509" i="5"/>
  <c r="AN510" i="5" a="1"/>
  <c r="AN510" i="5" s="1"/>
  <c r="AO510" i="5" a="1"/>
  <c r="AO510" i="5" s="1"/>
  <c r="AQ510" i="5" a="1"/>
  <c r="AQ510" i="5"/>
  <c r="AR510" i="5" a="1"/>
  <c r="AR510" i="5" s="1"/>
  <c r="AN511" i="5" a="1"/>
  <c r="AN511" i="5" s="1"/>
  <c r="AO511" i="5" a="1"/>
  <c r="AO511" i="5" s="1"/>
  <c r="AQ511" i="5" a="1"/>
  <c r="AQ511" i="5"/>
  <c r="AR511" i="5" a="1"/>
  <c r="AR511" i="5" s="1"/>
  <c r="AN512" i="5" a="1"/>
  <c r="AN512" i="5"/>
  <c r="AO512" i="5" a="1"/>
  <c r="AO512" i="5"/>
  <c r="AQ512" i="5" a="1"/>
  <c r="AQ512" i="5" s="1"/>
  <c r="AR512" i="5" a="1"/>
  <c r="AR512" i="5" s="1"/>
  <c r="AN513" i="5" a="1"/>
  <c r="AN513" i="5" s="1"/>
  <c r="AO513" i="5" a="1"/>
  <c r="AO513" i="5" s="1"/>
  <c r="AQ513" i="5" a="1"/>
  <c r="AQ513" i="5" s="1"/>
  <c r="AR513" i="5" a="1"/>
  <c r="AR513" i="5"/>
  <c r="AN514" i="5" a="1"/>
  <c r="AN514" i="5" s="1"/>
  <c r="AO514" i="5" a="1"/>
  <c r="AO514" i="5"/>
  <c r="AQ514" i="5" a="1"/>
  <c r="AQ514" i="5" s="1"/>
  <c r="AR514" i="5" a="1"/>
  <c r="AR514" i="5" s="1"/>
  <c r="AN515" i="5" a="1"/>
  <c r="AN515" i="5"/>
  <c r="AO515" i="5" a="1"/>
  <c r="AO515" i="5" s="1"/>
  <c r="AQ515" i="5" a="1"/>
  <c r="AQ515" i="5" s="1"/>
  <c r="AR515" i="5" a="1"/>
  <c r="AR515" i="5" s="1"/>
  <c r="AN516" i="5" a="1"/>
  <c r="AN516" i="5"/>
  <c r="AO516" i="5" a="1"/>
  <c r="AO516" i="5" s="1"/>
  <c r="AQ516" i="5" a="1"/>
  <c r="AQ516" i="5"/>
  <c r="AR516" i="5" a="1"/>
  <c r="AR516" i="5"/>
  <c r="AN517" i="5" a="1"/>
  <c r="AN517" i="5" s="1"/>
  <c r="AO517" i="5" a="1"/>
  <c r="AO517" i="5" s="1"/>
  <c r="AQ517" i="5" a="1"/>
  <c r="AQ517" i="5" s="1"/>
  <c r="AR517" i="5" a="1"/>
  <c r="AR517" i="5" s="1"/>
  <c r="AN518" i="5" a="1"/>
  <c r="AN518" i="5" s="1"/>
  <c r="AO518" i="5" a="1"/>
  <c r="AO518" i="5"/>
  <c r="AQ518" i="5" a="1"/>
  <c r="AQ518" i="5" s="1"/>
  <c r="AR518" i="5" a="1"/>
  <c r="AR518" i="5"/>
  <c r="AN519" i="5" a="1"/>
  <c r="AN519" i="5" s="1"/>
  <c r="AO519" i="5" a="1"/>
  <c r="AO519" i="5" s="1"/>
  <c r="AQ519" i="5" a="1"/>
  <c r="AQ519" i="5"/>
  <c r="AR519" i="5" a="1"/>
  <c r="AR519" i="5" s="1"/>
  <c r="AN520" i="5" a="1"/>
  <c r="AN520" i="5" s="1"/>
  <c r="AO520" i="5" a="1"/>
  <c r="AO520" i="5" s="1"/>
  <c r="AQ520" i="5" a="1"/>
  <c r="AQ520" i="5"/>
  <c r="AR520" i="5" a="1"/>
  <c r="AR520" i="5" s="1"/>
  <c r="AN521" i="5" a="1"/>
  <c r="AN521" i="5"/>
  <c r="AO521" i="5" a="1"/>
  <c r="AO521" i="5"/>
  <c r="AQ521" i="5" a="1"/>
  <c r="AQ521" i="5" s="1"/>
  <c r="AR521" i="5" a="1"/>
  <c r="AR521" i="5" s="1"/>
  <c r="AN522" i="5" a="1"/>
  <c r="AN522" i="5" s="1"/>
  <c r="AO522" i="5" a="1"/>
  <c r="AO522" i="5" s="1"/>
  <c r="AQ522" i="5" a="1"/>
  <c r="AQ522" i="5" s="1"/>
  <c r="AR522" i="5" a="1"/>
  <c r="AR522" i="5"/>
  <c r="AN523" i="5" a="1"/>
  <c r="AN523" i="5" s="1"/>
  <c r="AO523" i="5" a="1"/>
  <c r="AO523" i="5"/>
  <c r="AQ523" i="5" a="1"/>
  <c r="AQ523" i="5" s="1"/>
  <c r="AR523" i="5" a="1"/>
  <c r="AR523" i="5" s="1"/>
  <c r="AN524" i="5" a="1"/>
  <c r="AN524" i="5"/>
  <c r="AO524" i="5" a="1"/>
  <c r="AO524" i="5" s="1"/>
  <c r="AQ524" i="5" a="1"/>
  <c r="AQ524" i="5" s="1"/>
  <c r="AR524" i="5" a="1"/>
  <c r="AR524" i="5" s="1"/>
  <c r="AN525" i="5" a="1"/>
  <c r="AN525" i="5"/>
  <c r="AO525" i="5" a="1"/>
  <c r="AO525" i="5" s="1"/>
  <c r="AQ525" i="5" a="1"/>
  <c r="AQ525" i="5"/>
  <c r="AR525" i="5" a="1"/>
  <c r="AR525" i="5"/>
  <c r="AN526" i="5" a="1"/>
  <c r="AN526" i="5" s="1"/>
  <c r="AO526" i="5" a="1"/>
  <c r="AO526" i="5" s="1"/>
  <c r="AQ526" i="5" a="1"/>
  <c r="AQ526" i="5" s="1"/>
  <c r="AR526" i="5" a="1"/>
  <c r="AR526" i="5" s="1"/>
  <c r="AN527" i="5" a="1"/>
  <c r="AN527" i="5" s="1"/>
  <c r="AO527" i="5" a="1"/>
  <c r="AO527" i="5"/>
  <c r="AQ527" i="5" a="1"/>
  <c r="AQ527" i="5" s="1"/>
  <c r="AR527" i="5" a="1"/>
  <c r="AR527" i="5"/>
  <c r="AN528" i="5" a="1"/>
  <c r="AN528" i="5" s="1"/>
  <c r="AO528" i="5" a="1"/>
  <c r="AO528" i="5" s="1"/>
  <c r="AQ528" i="5" a="1"/>
  <c r="AQ528" i="5"/>
  <c r="AR528" i="5" a="1"/>
  <c r="AR528" i="5" s="1"/>
  <c r="AN529" i="5" a="1"/>
  <c r="AN529" i="5" s="1"/>
  <c r="AO529" i="5" a="1"/>
  <c r="AO529" i="5" s="1"/>
  <c r="AQ529" i="5" a="1"/>
  <c r="AQ529" i="5"/>
  <c r="AR529" i="5" a="1"/>
  <c r="AR529" i="5" s="1"/>
  <c r="AN530" i="5" a="1"/>
  <c r="AN530" i="5"/>
  <c r="AO530" i="5" a="1"/>
  <c r="AO530" i="5"/>
  <c r="AQ530" i="5" a="1"/>
  <c r="AQ530" i="5" s="1"/>
  <c r="AR530" i="5" a="1"/>
  <c r="AR530" i="5" s="1"/>
  <c r="AN531" i="5" a="1"/>
  <c r="AN531" i="5" s="1"/>
  <c r="AO531" i="5" a="1"/>
  <c r="AO531" i="5" s="1"/>
  <c r="AQ531" i="5" a="1"/>
  <c r="AQ531" i="5" s="1"/>
  <c r="AR531" i="5" a="1"/>
  <c r="AR531" i="5"/>
  <c r="AN532" i="5" a="1"/>
  <c r="AN532" i="5" s="1"/>
  <c r="AO532" i="5" a="1"/>
  <c r="AO532" i="5"/>
  <c r="AQ532" i="5" a="1"/>
  <c r="AQ532" i="5" s="1"/>
  <c r="AR532" i="5" a="1"/>
  <c r="AR532" i="5" s="1"/>
  <c r="AN533" i="5" a="1"/>
  <c r="AN533" i="5"/>
  <c r="AO533" i="5" a="1"/>
  <c r="AO533" i="5" s="1"/>
  <c r="AQ533" i="5" a="1"/>
  <c r="AQ533" i="5" s="1"/>
  <c r="AR533" i="5" a="1"/>
  <c r="AR533" i="5" s="1"/>
  <c r="AN534" i="5" a="1"/>
  <c r="AN534" i="5"/>
  <c r="AO534" i="5" a="1"/>
  <c r="AO534" i="5" s="1"/>
  <c r="AQ534" i="5" a="1"/>
  <c r="AQ534" i="5"/>
  <c r="AR534" i="5" a="1"/>
  <c r="AR534" i="5"/>
  <c r="AN535" i="5" a="1"/>
  <c r="AN535" i="5" s="1"/>
  <c r="AO535" i="5" a="1"/>
  <c r="AO535" i="5" s="1"/>
  <c r="AQ535" i="5" a="1"/>
  <c r="AQ535" i="5" s="1"/>
  <c r="AR535" i="5" a="1"/>
  <c r="AR535" i="5" s="1"/>
  <c r="AN536" i="5" a="1"/>
  <c r="AN536" i="5" s="1"/>
  <c r="AO536" i="5" a="1"/>
  <c r="AO536" i="5"/>
  <c r="AQ536" i="5" a="1"/>
  <c r="AQ536" i="5" s="1"/>
  <c r="AR536" i="5" a="1"/>
  <c r="AR536" i="5"/>
  <c r="AN537" i="5" a="1"/>
  <c r="AN537" i="5" s="1"/>
  <c r="AO537" i="5" a="1"/>
  <c r="AO537" i="5" s="1"/>
  <c r="AQ537" i="5" a="1"/>
  <c r="AQ537" i="5"/>
  <c r="AR537" i="5" a="1"/>
  <c r="AR537" i="5" s="1"/>
  <c r="AN538" i="5" a="1"/>
  <c r="AN538" i="5" s="1"/>
  <c r="AO538" i="5" a="1"/>
  <c r="AO538" i="5" s="1"/>
  <c r="AQ538" i="5" a="1"/>
  <c r="AQ538" i="5"/>
  <c r="AR538" i="5" a="1"/>
  <c r="AR538" i="5" s="1"/>
  <c r="AN539" i="5" a="1"/>
  <c r="AN539" i="5"/>
  <c r="AO539" i="5" a="1"/>
  <c r="AO539" i="5"/>
  <c r="AQ539" i="5" a="1"/>
  <c r="AQ539" i="5" s="1"/>
  <c r="AR539" i="5" a="1"/>
  <c r="AR539" i="5" s="1"/>
  <c r="AN540" i="5" a="1"/>
  <c r="AN540" i="5" s="1"/>
  <c r="AO540" i="5" a="1"/>
  <c r="AO540" i="5" s="1"/>
  <c r="AQ540" i="5" a="1"/>
  <c r="AQ540" i="5" s="1"/>
  <c r="AR540" i="5" a="1"/>
  <c r="AR540" i="5"/>
  <c r="AN541" i="5" a="1"/>
  <c r="AN541" i="5" s="1"/>
  <c r="AO541" i="5" a="1"/>
  <c r="AO541" i="5"/>
  <c r="AQ541" i="5" a="1"/>
  <c r="AQ541" i="5" s="1"/>
  <c r="AR541" i="5" a="1"/>
  <c r="AR541" i="5" s="1"/>
  <c r="AN542" i="5" a="1"/>
  <c r="AN542" i="5"/>
  <c r="AO542" i="5" a="1"/>
  <c r="AO542" i="5" s="1"/>
  <c r="AQ542" i="5" a="1"/>
  <c r="AQ542" i="5" s="1"/>
  <c r="AR542" i="5" a="1"/>
  <c r="AR542" i="5" s="1"/>
  <c r="AN543" i="5" a="1"/>
  <c r="AN543" i="5"/>
  <c r="AO543" i="5" a="1"/>
  <c r="AO543" i="5" s="1"/>
  <c r="AQ543" i="5" a="1"/>
  <c r="AQ543" i="5"/>
  <c r="AR543" i="5" a="1"/>
  <c r="AR543" i="5"/>
  <c r="AN544" i="5" a="1"/>
  <c r="AN544" i="5" s="1"/>
  <c r="AO544" i="5" a="1"/>
  <c r="AO544" i="5" s="1"/>
  <c r="AQ544" i="5" a="1"/>
  <c r="AQ544" i="5" s="1"/>
  <c r="AR544" i="5" a="1"/>
  <c r="AR544" i="5" s="1"/>
  <c r="AN545" i="5" a="1"/>
  <c r="AN545" i="5" s="1"/>
  <c r="AO545" i="5" a="1"/>
  <c r="AO545" i="5"/>
  <c r="AQ545" i="5" a="1"/>
  <c r="AQ545" i="5" s="1"/>
  <c r="AR545" i="5" a="1"/>
  <c r="AR545" i="5"/>
  <c r="AN546" i="5" a="1"/>
  <c r="AN546" i="5" s="1"/>
  <c r="AO546" i="5" a="1"/>
  <c r="AO546" i="5" s="1"/>
  <c r="AQ546" i="5" a="1"/>
  <c r="AQ546" i="5"/>
  <c r="AR546" i="5" a="1"/>
  <c r="AR546" i="5" s="1"/>
  <c r="AN547" i="5" a="1"/>
  <c r="AN547" i="5" s="1"/>
  <c r="AO547" i="5" a="1"/>
  <c r="AO547" i="5" s="1"/>
  <c r="AQ547" i="5" a="1"/>
  <c r="AQ547" i="5"/>
  <c r="AR547" i="5" a="1"/>
  <c r="AR547" i="5" s="1"/>
  <c r="AN548" i="5" a="1"/>
  <c r="AN548" i="5"/>
  <c r="AO548" i="5" a="1"/>
  <c r="AO548" i="5"/>
  <c r="AQ548" i="5" a="1"/>
  <c r="AQ548" i="5" s="1"/>
  <c r="AR548" i="5" a="1"/>
  <c r="AR548" i="5" s="1"/>
  <c r="AN549" i="5" a="1"/>
  <c r="AN549" i="5" s="1"/>
  <c r="AO549" i="5" a="1"/>
  <c r="AO549" i="5" s="1"/>
  <c r="AQ549" i="5" a="1"/>
  <c r="AQ549" i="5" s="1"/>
  <c r="AR549" i="5" a="1"/>
  <c r="AR549" i="5"/>
  <c r="AN550" i="5" a="1"/>
  <c r="AN550" i="5" s="1"/>
  <c r="AO550" i="5" a="1"/>
  <c r="AO550" i="5"/>
  <c r="AQ550" i="5" a="1"/>
  <c r="AQ550" i="5" s="1"/>
  <c r="AR550" i="5" a="1"/>
  <c r="AR550" i="5" s="1"/>
  <c r="AN551" i="5" a="1"/>
  <c r="AN551" i="5"/>
  <c r="AO551" i="5" a="1"/>
  <c r="AO551" i="5" s="1"/>
  <c r="AQ551" i="5" a="1"/>
  <c r="AQ551" i="5" s="1"/>
  <c r="AR551" i="5" a="1"/>
  <c r="AR551" i="5" s="1"/>
  <c r="AN552" i="5" a="1"/>
  <c r="AN552" i="5"/>
  <c r="AO552" i="5" a="1"/>
  <c r="AO552" i="5" s="1"/>
  <c r="AQ552" i="5" a="1"/>
  <c r="AQ552" i="5"/>
  <c r="AR552" i="5" a="1"/>
  <c r="AR552" i="5"/>
  <c r="AN553" i="5" a="1"/>
  <c r="AN553" i="5" s="1"/>
  <c r="AO553" i="5" a="1"/>
  <c r="AO553" i="5" s="1"/>
  <c r="AQ553" i="5" a="1"/>
  <c r="AQ553" i="5" s="1"/>
  <c r="AR553" i="5" a="1"/>
  <c r="AR553" i="5" s="1"/>
  <c r="AN554" i="5" a="1"/>
  <c r="AN554" i="5" s="1"/>
  <c r="AO554" i="5" a="1"/>
  <c r="AO554" i="5"/>
  <c r="AQ554" i="5" a="1"/>
  <c r="AQ554" i="5" s="1"/>
  <c r="AR554" i="5" a="1"/>
  <c r="AR554" i="5" s="1"/>
  <c r="AN555" i="5" a="1"/>
  <c r="AN555" i="5" s="1"/>
  <c r="AO555" i="5" a="1"/>
  <c r="AO555" i="5" s="1"/>
  <c r="AQ555" i="5" a="1"/>
  <c r="AQ555" i="5"/>
  <c r="AR555" i="5" a="1"/>
  <c r="AR555" i="5" s="1"/>
  <c r="AN556" i="5" a="1"/>
  <c r="AN556" i="5" s="1"/>
  <c r="AO556" i="5" a="1"/>
  <c r="AO556" i="5" s="1"/>
  <c r="AQ556" i="5" a="1"/>
  <c r="AQ556" i="5"/>
  <c r="AR556" i="5" a="1"/>
  <c r="AR556" i="5" s="1"/>
  <c r="AN557" i="5" a="1"/>
  <c r="AN557" i="5"/>
  <c r="AO557" i="5" a="1"/>
  <c r="AO557" i="5"/>
  <c r="AQ557" i="5" a="1"/>
  <c r="AQ557" i="5" s="1"/>
  <c r="AR557" i="5" a="1"/>
  <c r="AR557" i="5" s="1"/>
  <c r="AN558" i="5" a="1"/>
  <c r="AN558" i="5" s="1"/>
  <c r="AO558" i="5" a="1"/>
  <c r="AO558" i="5" s="1"/>
  <c r="AQ558" i="5" a="1"/>
  <c r="AQ558" i="5" s="1"/>
  <c r="AR558" i="5" a="1"/>
  <c r="AR558" i="5"/>
  <c r="AN559" i="5" a="1"/>
  <c r="AN559" i="5" s="1"/>
  <c r="AO559" i="5" a="1"/>
  <c r="AO559" i="5" s="1"/>
  <c r="AQ559" i="5" a="1"/>
  <c r="AQ559" i="5" s="1"/>
  <c r="AR559" i="5" a="1"/>
  <c r="AR559" i="5" s="1"/>
  <c r="AN560" i="5" a="1"/>
  <c r="AN560" i="5"/>
  <c r="AO560" i="5" a="1"/>
  <c r="AO560" i="5" s="1"/>
  <c r="AQ560" i="5" a="1"/>
  <c r="AQ560" i="5" s="1"/>
  <c r="AR560" i="5" a="1"/>
  <c r="AR560" i="5" s="1"/>
  <c r="AN561" i="5" a="1"/>
  <c r="AN561" i="5"/>
  <c r="AO561" i="5" a="1"/>
  <c r="AO561" i="5" s="1"/>
  <c r="AQ561" i="5" a="1"/>
  <c r="AQ561" i="5"/>
  <c r="AR561" i="5" a="1"/>
  <c r="AR561" i="5"/>
  <c r="AN562" i="5" a="1"/>
  <c r="AN562" i="5" s="1"/>
  <c r="AO562" i="5" a="1"/>
  <c r="AO562" i="5" s="1"/>
  <c r="AQ562" i="5" a="1"/>
  <c r="AQ562" i="5" s="1"/>
  <c r="AR562" i="5" a="1"/>
  <c r="AR562" i="5" s="1"/>
  <c r="AN563" i="5" a="1"/>
  <c r="AN563" i="5" s="1"/>
  <c r="AO563" i="5" a="1"/>
  <c r="AO563" i="5"/>
  <c r="AQ563" i="5" a="1"/>
  <c r="AQ563" i="5" s="1"/>
  <c r="AR563" i="5" a="1"/>
  <c r="AR563" i="5" s="1"/>
  <c r="AN564" i="5" a="1"/>
  <c r="AN564" i="5" s="1"/>
  <c r="AO564" i="5" a="1"/>
  <c r="AO564" i="5" s="1"/>
  <c r="AQ564" i="5" a="1"/>
  <c r="AQ564" i="5"/>
  <c r="AR564" i="5" a="1"/>
  <c r="AR564" i="5" s="1"/>
  <c r="AN565" i="5" a="1"/>
  <c r="AN565" i="5" s="1"/>
  <c r="AO565" i="5" a="1"/>
  <c r="AO565" i="5" s="1"/>
  <c r="AQ565" i="5" a="1"/>
  <c r="AQ565" i="5"/>
  <c r="AR565" i="5" a="1"/>
  <c r="AR565" i="5" s="1"/>
  <c r="AN566" i="5" a="1"/>
  <c r="AN566" i="5"/>
  <c r="AO566" i="5" a="1"/>
  <c r="AO566" i="5"/>
  <c r="AQ566" i="5" a="1"/>
  <c r="AQ566" i="5" s="1"/>
  <c r="AR566" i="5" a="1"/>
  <c r="AR566" i="5" s="1"/>
  <c r="AN567" i="5" a="1"/>
  <c r="AN567" i="5" s="1"/>
  <c r="AO567" i="5" a="1"/>
  <c r="AO567" i="5" s="1"/>
  <c r="AQ567" i="5" a="1"/>
  <c r="AQ567" i="5" s="1"/>
  <c r="AR567" i="5" a="1"/>
  <c r="AR567" i="5"/>
  <c r="AN568" i="5" a="1"/>
  <c r="AN568" i="5" s="1"/>
  <c r="AO568" i="5" a="1"/>
  <c r="AO568" i="5"/>
  <c r="AQ568" i="5" a="1"/>
  <c r="AQ568" i="5" s="1"/>
  <c r="AR568" i="5" a="1"/>
  <c r="AR568" i="5" s="1"/>
  <c r="AN569" i="5" a="1"/>
  <c r="AN569" i="5"/>
  <c r="AO569" i="5" a="1"/>
  <c r="AO569" i="5"/>
  <c r="AQ569" i="5" a="1"/>
  <c r="AQ569" i="5" s="1"/>
  <c r="AR569" i="5" a="1"/>
  <c r="AR569" i="5" s="1"/>
  <c r="AN570" i="5" a="1"/>
  <c r="AN570" i="5"/>
  <c r="AO570" i="5" a="1"/>
  <c r="AO570" i="5" s="1"/>
  <c r="AQ570" i="5" a="1"/>
  <c r="AQ570" i="5"/>
  <c r="AR570" i="5" a="1"/>
  <c r="AR570" i="5"/>
  <c r="AN571" i="5" a="1"/>
  <c r="AN571" i="5" s="1"/>
  <c r="AO571" i="5" a="1"/>
  <c r="AO571" i="5" s="1"/>
  <c r="AQ571" i="5" a="1"/>
  <c r="AQ571" i="5" s="1"/>
  <c r="AR571" i="5" a="1"/>
  <c r="AR571" i="5" s="1"/>
  <c r="AN572" i="5" a="1"/>
  <c r="AN572" i="5" s="1"/>
  <c r="AO572" i="5" a="1"/>
  <c r="AO572" i="5"/>
  <c r="AQ572" i="5" a="1"/>
  <c r="AQ572" i="5" s="1"/>
  <c r="AR572" i="5" a="1"/>
  <c r="AR572" i="5"/>
  <c r="AN573" i="5" a="1"/>
  <c r="AN573" i="5" s="1"/>
  <c r="AO573" i="5" a="1"/>
  <c r="AO573" i="5" s="1"/>
  <c r="AQ573" i="5" a="1"/>
  <c r="AQ573" i="5"/>
  <c r="AR573" i="5" a="1"/>
  <c r="AR573" i="5"/>
  <c r="AN574" i="5" a="1"/>
  <c r="AN574" i="5" s="1"/>
  <c r="AO574" i="5" a="1"/>
  <c r="AO574" i="5" s="1"/>
  <c r="AQ574" i="5" a="1"/>
  <c r="AQ574" i="5"/>
  <c r="AR574" i="5" a="1"/>
  <c r="AR574" i="5" s="1"/>
  <c r="AN575" i="5" a="1"/>
  <c r="AN575" i="5"/>
  <c r="AO575" i="5" a="1"/>
  <c r="AO575" i="5"/>
  <c r="AQ575" i="5" a="1"/>
  <c r="AQ575" i="5" s="1"/>
  <c r="AR575" i="5" a="1"/>
  <c r="AR575" i="5" s="1"/>
  <c r="AN576" i="5" a="1"/>
  <c r="AN576" i="5" s="1"/>
  <c r="AO576" i="5" a="1"/>
  <c r="AO576" i="5" s="1"/>
  <c r="AQ576" i="5" a="1"/>
  <c r="AQ576" i="5"/>
  <c r="AR576" i="5" a="1"/>
  <c r="AR576" i="5"/>
  <c r="AN577" i="5" a="1"/>
  <c r="AN577" i="5" s="1"/>
  <c r="AO577" i="5" a="1"/>
  <c r="AO577" i="5" s="1"/>
  <c r="AQ577" i="5" a="1"/>
  <c r="AQ577" i="5" s="1"/>
  <c r="AR577" i="5" a="1"/>
  <c r="AR577" i="5" s="1"/>
  <c r="AN578" i="5" a="1"/>
  <c r="AN578" i="5" s="1"/>
  <c r="AO578" i="5" a="1"/>
  <c r="AO578" i="5" s="1"/>
  <c r="AQ578" i="5" a="1"/>
  <c r="AQ578" i="5" s="1"/>
  <c r="AR578" i="5" a="1"/>
  <c r="AR578" i="5"/>
  <c r="AN579" i="5" a="1"/>
  <c r="AN579" i="5"/>
  <c r="AO579" i="5" a="1"/>
  <c r="AO579" i="5" s="1"/>
  <c r="AQ579" i="5" a="1"/>
  <c r="AQ579" i="5"/>
  <c r="AR579" i="5" a="1"/>
  <c r="AR579" i="5" s="1"/>
  <c r="AN580" i="5" a="1"/>
  <c r="AN580" i="5" s="1"/>
  <c r="AO580" i="5" a="1"/>
  <c r="AO580" i="5" s="1"/>
  <c r="AQ580" i="5" a="1"/>
  <c r="AQ580" i="5" s="1"/>
  <c r="AR580" i="5" a="1"/>
  <c r="AR580" i="5" s="1"/>
  <c r="AN581" i="5" a="1"/>
  <c r="AN581" i="5"/>
  <c r="AO581" i="5" a="1"/>
  <c r="AO581" i="5"/>
  <c r="AQ581" i="5" a="1"/>
  <c r="AQ581" i="5" s="1"/>
  <c r="AR581" i="5" a="1"/>
  <c r="AR581" i="5" s="1"/>
  <c r="AN582" i="5" a="1"/>
  <c r="AN582" i="5" s="1"/>
  <c r="AO582" i="5" a="1"/>
  <c r="AO582" i="5" s="1"/>
  <c r="AQ582" i="5" a="1"/>
  <c r="AQ582" i="5" s="1"/>
  <c r="AR582" i="5" a="1"/>
  <c r="AR582" i="5" s="1"/>
  <c r="AN583" i="5" a="1"/>
  <c r="AN583" i="5" s="1"/>
  <c r="AO583" i="5" a="1"/>
  <c r="AO583" i="5"/>
  <c r="AQ583" i="5" a="1"/>
  <c r="AQ583" i="5"/>
  <c r="AR583" i="5" a="1"/>
  <c r="AR583" i="5" s="1"/>
  <c r="AN584" i="5" a="1"/>
  <c r="AN584" i="5"/>
  <c r="AO584" i="5" a="1"/>
  <c r="AO584" i="5" s="1"/>
  <c r="AQ584" i="5" a="1"/>
  <c r="AQ584" i="5" s="1"/>
  <c r="AR584" i="5" a="1"/>
  <c r="AR584" i="5" s="1"/>
  <c r="AN585" i="5" a="1"/>
  <c r="AN585" i="5" s="1"/>
  <c r="AO585" i="5" a="1"/>
  <c r="AO585" i="5" s="1"/>
  <c r="AQ585" i="5" a="1"/>
  <c r="AQ585" i="5" s="1"/>
  <c r="AR585" i="5" a="1"/>
  <c r="AR585" i="5"/>
  <c r="AN586" i="5" a="1"/>
  <c r="AN586" i="5"/>
  <c r="AO586" i="5" a="1"/>
  <c r="AO586" i="5" s="1"/>
  <c r="AQ586" i="5" a="1"/>
  <c r="AQ586" i="5" s="1"/>
  <c r="AR586" i="5" a="1"/>
  <c r="AR586" i="5" s="1"/>
  <c r="AN587" i="5" a="1"/>
  <c r="AN587" i="5" s="1"/>
  <c r="AO587" i="5" a="1"/>
  <c r="AO587" i="5"/>
  <c r="AQ587" i="5" a="1"/>
  <c r="AQ587" i="5"/>
  <c r="AR587" i="5" a="1"/>
  <c r="AR587" i="5" s="1"/>
  <c r="AN588" i="5" a="1"/>
  <c r="AN588" i="5" s="1"/>
  <c r="AO588" i="5" a="1"/>
  <c r="AO588" i="5" s="1"/>
  <c r="AQ588" i="5" a="1"/>
  <c r="AQ588" i="5" s="1"/>
  <c r="AR588" i="5" a="1"/>
  <c r="AR588" i="5"/>
  <c r="AN589" i="5" a="1"/>
  <c r="AN589" i="5"/>
  <c r="AO589" i="5" a="1"/>
  <c r="AO589" i="5" s="1"/>
  <c r="AQ589" i="5" a="1"/>
  <c r="AQ589" i="5" s="1"/>
  <c r="AR589" i="5" a="1"/>
  <c r="AR589" i="5" s="1"/>
  <c r="AN590" i="5" a="1"/>
  <c r="AN590" i="5" s="1"/>
  <c r="AO590" i="5" a="1"/>
  <c r="AO590" i="5"/>
  <c r="AQ590" i="5" a="1"/>
  <c r="AQ590" i="5"/>
  <c r="AR590" i="5" a="1"/>
  <c r="AR590" i="5" s="1"/>
  <c r="AN591" i="5" a="1"/>
  <c r="AN591" i="5" s="1"/>
  <c r="AO591" i="5" a="1"/>
  <c r="AO591" i="5" s="1"/>
  <c r="AQ591" i="5" a="1"/>
  <c r="AQ591" i="5" s="1"/>
  <c r="AR591" i="5" a="1"/>
  <c r="AR591" i="5"/>
  <c r="AN592" i="5" a="1"/>
  <c r="AN592" i="5"/>
  <c r="AO592" i="5" a="1"/>
  <c r="AO592" i="5" s="1"/>
  <c r="AQ592" i="5" a="1"/>
  <c r="AQ592" i="5" s="1"/>
  <c r="AR592" i="5" a="1"/>
  <c r="AR592" i="5" s="1"/>
  <c r="AN593" i="5" a="1"/>
  <c r="AN593" i="5" s="1"/>
  <c r="AO593" i="5" a="1"/>
  <c r="AO593" i="5"/>
  <c r="AQ593" i="5" a="1"/>
  <c r="AQ593" i="5"/>
  <c r="AR593" i="5" a="1"/>
  <c r="AR593" i="5" s="1"/>
  <c r="AN594" i="5" a="1"/>
  <c r="AN594" i="5" s="1"/>
  <c r="AO594" i="5" a="1"/>
  <c r="AO594" i="5" s="1"/>
  <c r="AQ594" i="5" a="1"/>
  <c r="AQ594" i="5" s="1"/>
  <c r="AR594" i="5" a="1"/>
  <c r="AR594" i="5"/>
  <c r="AN595" i="5" a="1"/>
  <c r="AN595" i="5"/>
  <c r="AO595" i="5" a="1"/>
  <c r="AO595" i="5" s="1"/>
  <c r="AQ595" i="5" a="1"/>
  <c r="AQ595" i="5" s="1"/>
  <c r="AR595" i="5" a="1"/>
  <c r="AR595" i="5" s="1"/>
  <c r="AN596" i="5" a="1"/>
  <c r="AN596" i="5" s="1"/>
  <c r="AO596" i="5" a="1"/>
  <c r="AO596" i="5"/>
  <c r="AQ596" i="5" a="1"/>
  <c r="AQ596" i="5"/>
  <c r="AR596" i="5" a="1"/>
  <c r="AR596" i="5" s="1"/>
  <c r="AN597" i="5" a="1"/>
  <c r="AN597" i="5" s="1"/>
  <c r="AO597" i="5" a="1"/>
  <c r="AO597" i="5" s="1"/>
  <c r="AQ597" i="5" a="1"/>
  <c r="AQ597" i="5" s="1"/>
  <c r="AR597" i="5" a="1"/>
  <c r="AR597" i="5"/>
  <c r="AN598" i="5" a="1"/>
  <c r="AN598" i="5"/>
  <c r="AO598" i="5" a="1"/>
  <c r="AO598" i="5" s="1"/>
  <c r="AQ598" i="5" a="1"/>
  <c r="AQ598" i="5" s="1"/>
  <c r="AR598" i="5" a="1"/>
  <c r="AR598" i="5" s="1"/>
  <c r="AN599" i="5" a="1"/>
  <c r="AN599" i="5" s="1"/>
  <c r="AO599" i="5" a="1"/>
  <c r="AO599" i="5"/>
  <c r="AQ599" i="5" a="1"/>
  <c r="AQ599" i="5"/>
  <c r="AR599" i="5" a="1"/>
  <c r="AR599" i="5" s="1"/>
  <c r="AN600" i="5" a="1"/>
  <c r="AN600" i="5" s="1"/>
  <c r="AO600" i="5" a="1"/>
  <c r="AO600" i="5" s="1"/>
  <c r="AQ600" i="5" a="1"/>
  <c r="AQ600" i="5" s="1"/>
  <c r="AR600" i="5" a="1"/>
  <c r="AR600" i="5"/>
  <c r="AN601" i="5" a="1"/>
  <c r="AN601" i="5"/>
  <c r="AO601" i="5" a="1"/>
  <c r="AO601" i="5" s="1"/>
  <c r="AQ601" i="5" a="1"/>
  <c r="AQ601" i="5" s="1"/>
  <c r="AR601" i="5" a="1"/>
  <c r="AR601" i="5" s="1"/>
  <c r="AN602" i="5" a="1"/>
  <c r="AN602" i="5" s="1"/>
  <c r="AO602" i="5" a="1"/>
  <c r="AO602" i="5"/>
  <c r="AQ602" i="5" a="1"/>
  <c r="AQ602" i="5"/>
  <c r="AR602" i="5" a="1"/>
  <c r="AR602" i="5" s="1"/>
  <c r="AN603" i="5" a="1"/>
  <c r="AN603" i="5" s="1"/>
  <c r="AO603" i="5" a="1"/>
  <c r="AO603" i="5" s="1"/>
  <c r="AQ603" i="5" a="1"/>
  <c r="AQ603" i="5" s="1"/>
  <c r="AR603" i="5" a="1"/>
  <c r="AR603" i="5"/>
  <c r="AN604" i="5" a="1"/>
  <c r="AN604" i="5"/>
  <c r="AO604" i="5" a="1"/>
  <c r="AO604" i="5" s="1"/>
  <c r="AQ604" i="5" a="1"/>
  <c r="AQ604" i="5" s="1"/>
  <c r="AR604" i="5" a="1"/>
  <c r="AR604" i="5" s="1"/>
  <c r="AN605" i="5" a="1"/>
  <c r="AN605" i="5" s="1"/>
  <c r="AO605" i="5" a="1"/>
  <c r="AO605" i="5"/>
  <c r="AQ605" i="5" a="1"/>
  <c r="AQ605" i="5"/>
  <c r="AR605" i="5" a="1"/>
  <c r="AR605" i="5" s="1"/>
  <c r="AN606" i="5" a="1"/>
  <c r="AN606" i="5" s="1"/>
  <c r="AO606" i="5" a="1"/>
  <c r="AO606" i="5" s="1"/>
  <c r="AQ606" i="5" a="1"/>
  <c r="AQ606" i="5" s="1"/>
  <c r="AR606" i="5" a="1"/>
  <c r="AR606" i="5"/>
  <c r="AN607" i="5" a="1"/>
  <c r="AN607" i="5"/>
  <c r="AO607" i="5" a="1"/>
  <c r="AO607" i="5" s="1"/>
  <c r="AQ607" i="5" a="1"/>
  <c r="AQ607" i="5" s="1"/>
  <c r="AR607" i="5" a="1"/>
  <c r="AR607" i="5" s="1"/>
  <c r="AN608" i="5" a="1"/>
  <c r="AN608" i="5" s="1"/>
  <c r="AO608" i="5" a="1"/>
  <c r="AO608" i="5"/>
  <c r="AQ608" i="5" a="1"/>
  <c r="AQ608" i="5"/>
  <c r="AR608" i="5" a="1"/>
  <c r="AR608" i="5" s="1"/>
  <c r="AN609" i="5" a="1"/>
  <c r="AN609" i="5" s="1"/>
  <c r="AO609" i="5" a="1"/>
  <c r="AO609" i="5" s="1"/>
  <c r="AQ609" i="5" a="1"/>
  <c r="AQ609" i="5" s="1"/>
  <c r="AR609" i="5" a="1"/>
  <c r="AR609" i="5"/>
  <c r="AN610" i="5" a="1"/>
  <c r="AN610" i="5"/>
  <c r="AO610" i="5" a="1"/>
  <c r="AO610" i="5" s="1"/>
  <c r="AQ610" i="5" a="1"/>
  <c r="AQ610" i="5" s="1"/>
  <c r="AR610" i="5" a="1"/>
  <c r="AR610" i="5" s="1"/>
  <c r="AN611" i="5" a="1"/>
  <c r="AN611" i="5" s="1"/>
  <c r="AO611" i="5" a="1"/>
  <c r="AO611" i="5"/>
  <c r="AQ611" i="5" a="1"/>
  <c r="AQ611" i="5"/>
  <c r="AR611" i="5" a="1"/>
  <c r="AR611" i="5" s="1"/>
  <c r="AN612" i="5" a="1"/>
  <c r="AN612" i="5" s="1"/>
  <c r="AO612" i="5" a="1"/>
  <c r="AO612" i="5" s="1"/>
  <c r="AQ612" i="5" a="1"/>
  <c r="AQ612" i="5" s="1"/>
  <c r="AR612" i="5" a="1"/>
  <c r="AR612" i="5"/>
  <c r="AN613" i="5" a="1"/>
  <c r="AN613" i="5"/>
  <c r="AO613" i="5" a="1"/>
  <c r="AO613" i="5" s="1"/>
  <c r="AQ613" i="5" a="1"/>
  <c r="AQ613" i="5" s="1"/>
  <c r="AR613" i="5" a="1"/>
  <c r="AR613" i="5" s="1"/>
  <c r="AN614" i="5" a="1"/>
  <c r="AN614" i="5" s="1"/>
  <c r="AO614" i="5" a="1"/>
  <c r="AO614" i="5"/>
  <c r="AQ614" i="5" a="1"/>
  <c r="AQ614" i="5"/>
  <c r="AR614" i="5" a="1"/>
  <c r="AR614" i="5" s="1"/>
  <c r="AN615" i="5" a="1"/>
  <c r="AN615" i="5" s="1"/>
  <c r="AO615" i="5" a="1"/>
  <c r="AO615" i="5" s="1"/>
  <c r="AQ615" i="5" a="1"/>
  <c r="AQ615" i="5" s="1"/>
  <c r="AR615" i="5" a="1"/>
  <c r="AR615" i="5"/>
  <c r="AN616" i="5" a="1"/>
  <c r="AN616" i="5"/>
  <c r="AO616" i="5" a="1"/>
  <c r="AO616" i="5" s="1"/>
  <c r="AQ616" i="5" a="1"/>
  <c r="AQ616" i="5" s="1"/>
  <c r="AR616" i="5" a="1"/>
  <c r="AR616" i="5" s="1"/>
  <c r="AN617" i="5" a="1"/>
  <c r="AN617" i="5" s="1"/>
  <c r="AO617" i="5" a="1"/>
  <c r="AO617" i="5"/>
  <c r="AQ617" i="5" a="1"/>
  <c r="AQ617" i="5"/>
  <c r="AR617" i="5" a="1"/>
  <c r="AR617" i="5" s="1"/>
  <c r="AN618" i="5" a="1"/>
  <c r="AN618" i="5" s="1"/>
  <c r="AO618" i="5" a="1"/>
  <c r="AO618" i="5" s="1"/>
  <c r="AQ618" i="5" a="1"/>
  <c r="AQ618" i="5" s="1"/>
  <c r="AR618" i="5" a="1"/>
  <c r="AR618" i="5"/>
  <c r="AN619" i="5" a="1"/>
  <c r="AN619" i="5"/>
  <c r="AO619" i="5" a="1"/>
  <c r="AO619" i="5" s="1"/>
  <c r="AQ619" i="5" a="1"/>
  <c r="AQ619" i="5" s="1"/>
  <c r="AR619" i="5" a="1"/>
  <c r="AR619" i="5" s="1"/>
  <c r="AN620" i="5" a="1"/>
  <c r="AN620" i="5" s="1"/>
  <c r="AO620" i="5" a="1"/>
  <c r="AO620" i="5"/>
  <c r="AQ620" i="5" a="1"/>
  <c r="AQ620" i="5"/>
  <c r="AR620" i="5" a="1"/>
  <c r="AR620" i="5" s="1"/>
  <c r="AN621" i="5" a="1"/>
  <c r="AN621" i="5" s="1"/>
  <c r="AO621" i="5" a="1"/>
  <c r="AO621" i="5" s="1"/>
  <c r="AQ621" i="5" a="1"/>
  <c r="AQ621" i="5" s="1"/>
  <c r="AR621" i="5" a="1"/>
  <c r="AR621" i="5"/>
  <c r="AN622" i="5" a="1"/>
  <c r="AN622" i="5"/>
  <c r="AO622" i="5" a="1"/>
  <c r="AO622" i="5" s="1"/>
  <c r="AQ622" i="5" a="1"/>
  <c r="AQ622" i="5" s="1"/>
  <c r="AR622" i="5" a="1"/>
  <c r="AR622" i="5" s="1"/>
  <c r="AN623" i="5" a="1"/>
  <c r="AN623" i="5" s="1"/>
  <c r="AO623" i="5" a="1"/>
  <c r="AO623" i="5"/>
  <c r="AQ623" i="5" a="1"/>
  <c r="AQ623" i="5"/>
  <c r="AR623" i="5" a="1"/>
  <c r="AR623" i="5" s="1"/>
  <c r="AN624" i="5" a="1"/>
  <c r="AN624" i="5" s="1"/>
  <c r="AO624" i="5" a="1"/>
  <c r="AO624" i="5" s="1"/>
  <c r="AQ624" i="5" a="1"/>
  <c r="AQ624" i="5" s="1"/>
  <c r="AR624" i="5" a="1"/>
  <c r="AR624" i="5"/>
  <c r="AN625" i="5" a="1"/>
  <c r="AN625" i="5"/>
  <c r="AO625" i="5" a="1"/>
  <c r="AO625" i="5" s="1"/>
  <c r="AQ625" i="5" a="1"/>
  <c r="AQ625" i="5" s="1"/>
  <c r="AR625" i="5" a="1"/>
  <c r="AR625" i="5" s="1"/>
  <c r="AN626" i="5" a="1"/>
  <c r="AN626" i="5" s="1"/>
  <c r="AO626" i="5" a="1"/>
  <c r="AO626" i="5"/>
  <c r="AQ626" i="5" a="1"/>
  <c r="AQ626" i="5"/>
  <c r="AR626" i="5" a="1"/>
  <c r="AR626" i="5" s="1"/>
  <c r="AN627" i="5" a="1"/>
  <c r="AN627" i="5" s="1"/>
  <c r="AO627" i="5" a="1"/>
  <c r="AO627" i="5" s="1"/>
  <c r="AQ627" i="5" a="1"/>
  <c r="AQ627" i="5" s="1"/>
  <c r="AR627" i="5" a="1"/>
  <c r="AR627" i="5"/>
  <c r="AN628" i="5" a="1"/>
  <c r="AN628" i="5"/>
  <c r="AO628" i="5" a="1"/>
  <c r="AO628" i="5" s="1"/>
  <c r="AQ628" i="5" a="1"/>
  <c r="AQ628" i="5" s="1"/>
  <c r="AR628" i="5" a="1"/>
  <c r="AR628" i="5" s="1"/>
  <c r="AN629" i="5" a="1"/>
  <c r="AN629" i="5" s="1"/>
  <c r="AO629" i="5" a="1"/>
  <c r="AO629" i="5"/>
  <c r="AQ629" i="5" a="1"/>
  <c r="AQ629" i="5"/>
  <c r="AR629" i="5" a="1"/>
  <c r="AR629" i="5" s="1"/>
  <c r="AN630" i="5" a="1"/>
  <c r="AN630" i="5" s="1"/>
  <c r="AO630" i="5" a="1"/>
  <c r="AO630" i="5" s="1"/>
  <c r="AQ630" i="5" a="1"/>
  <c r="AQ630" i="5" s="1"/>
  <c r="AR630" i="5" a="1"/>
  <c r="AR630" i="5"/>
  <c r="AN631" i="5" a="1"/>
  <c r="AN631" i="5"/>
  <c r="AO631" i="5" a="1"/>
  <c r="AO631" i="5" s="1"/>
  <c r="AQ631" i="5" a="1"/>
  <c r="AQ631" i="5" s="1"/>
  <c r="AR631" i="5" a="1"/>
  <c r="AR631" i="5" s="1"/>
  <c r="AN632" i="5" a="1"/>
  <c r="AN632" i="5" s="1"/>
  <c r="AO632" i="5" a="1"/>
  <c r="AO632" i="5"/>
  <c r="AQ632" i="5" a="1"/>
  <c r="AQ632" i="5"/>
  <c r="AR632" i="5" a="1"/>
  <c r="AR632" i="5" s="1"/>
  <c r="AN633" i="5" a="1"/>
  <c r="AN633" i="5" s="1"/>
  <c r="AO633" i="5" a="1"/>
  <c r="AO633" i="5" s="1"/>
  <c r="AQ633" i="5" a="1"/>
  <c r="AQ633" i="5" s="1"/>
  <c r="AR633" i="5" a="1"/>
  <c r="AR633" i="5"/>
  <c r="AN634" i="5" a="1"/>
  <c r="AN634" i="5"/>
  <c r="AO634" i="5" a="1"/>
  <c r="AO634" i="5" s="1"/>
  <c r="AQ634" i="5" a="1"/>
  <c r="AQ634" i="5" s="1"/>
  <c r="AR634" i="5" a="1"/>
  <c r="AR634" i="5" s="1"/>
  <c r="AN635" i="5" a="1"/>
  <c r="AN635" i="5" s="1"/>
  <c r="AO635" i="5" a="1"/>
  <c r="AO635" i="5"/>
  <c r="AQ635" i="5" a="1"/>
  <c r="AQ635" i="5"/>
  <c r="AR635" i="5" a="1"/>
  <c r="AR635" i="5" s="1"/>
  <c r="AN636" i="5" a="1"/>
  <c r="AN636" i="5" s="1"/>
  <c r="AO636" i="5" a="1"/>
  <c r="AO636" i="5" s="1"/>
  <c r="AQ636" i="5" a="1"/>
  <c r="AQ636" i="5" s="1"/>
  <c r="AR636" i="5" a="1"/>
  <c r="AR636" i="5"/>
  <c r="AN637" i="5" a="1"/>
  <c r="AN637" i="5"/>
  <c r="AO637" i="5" a="1"/>
  <c r="AO637" i="5" s="1"/>
  <c r="AQ637" i="5" a="1"/>
  <c r="AQ637" i="5" s="1"/>
  <c r="AR637" i="5" a="1"/>
  <c r="AR637" i="5" s="1"/>
  <c r="AN638" i="5" a="1"/>
  <c r="AN638" i="5" s="1"/>
  <c r="AO638" i="5" a="1"/>
  <c r="AO638" i="5"/>
  <c r="AQ638" i="5" a="1"/>
  <c r="AQ638" i="5"/>
  <c r="AR638" i="5" a="1"/>
  <c r="AR638" i="5" s="1"/>
  <c r="AN639" i="5" a="1"/>
  <c r="AN639" i="5" s="1"/>
  <c r="AO639" i="5" a="1"/>
  <c r="AO639" i="5" s="1"/>
  <c r="AQ639" i="5" a="1"/>
  <c r="AQ639" i="5" s="1"/>
  <c r="AR639" i="5" a="1"/>
  <c r="AR639" i="5"/>
  <c r="AN640" i="5" a="1"/>
  <c r="AN640" i="5"/>
  <c r="AO640" i="5" a="1"/>
  <c r="AO640" i="5" s="1"/>
  <c r="AQ640" i="5" a="1"/>
  <c r="AQ640" i="5" s="1"/>
  <c r="AR640" i="5" a="1"/>
  <c r="AR640" i="5" s="1"/>
  <c r="AN641" i="5" a="1"/>
  <c r="AN641" i="5" s="1"/>
  <c r="AO641" i="5" a="1"/>
  <c r="AO641" i="5"/>
  <c r="AQ641" i="5" a="1"/>
  <c r="AQ641" i="5"/>
  <c r="AR641" i="5" a="1"/>
  <c r="AR641" i="5" s="1"/>
  <c r="AN642" i="5" a="1"/>
  <c r="AN642" i="5" s="1"/>
  <c r="AO642" i="5" a="1"/>
  <c r="AO642" i="5" s="1"/>
  <c r="AQ642" i="5" a="1"/>
  <c r="AQ642" i="5" s="1"/>
  <c r="AR642" i="5" a="1"/>
  <c r="AR642" i="5"/>
  <c r="AN643" i="5" a="1"/>
  <c r="AN643" i="5"/>
  <c r="AO643" i="5" a="1"/>
  <c r="AO643" i="5" s="1"/>
  <c r="AQ643" i="5" a="1"/>
  <c r="AQ643" i="5" s="1"/>
  <c r="AR643" i="5" a="1"/>
  <c r="AR643" i="5" s="1"/>
  <c r="AN644" i="5" a="1"/>
  <c r="AN644" i="5" s="1"/>
  <c r="AO644" i="5" a="1"/>
  <c r="AO644" i="5"/>
  <c r="AQ644" i="5" a="1"/>
  <c r="AQ644" i="5"/>
  <c r="AR644" i="5" a="1"/>
  <c r="AR644" i="5" s="1"/>
  <c r="AN645" i="5" a="1"/>
  <c r="AN645" i="5" s="1"/>
  <c r="AO645" i="5" a="1"/>
  <c r="AO645" i="5" s="1"/>
  <c r="AQ645" i="5" a="1"/>
  <c r="AQ645" i="5" s="1"/>
  <c r="AR645" i="5" a="1"/>
  <c r="AR645" i="5"/>
  <c r="AN646" i="5" a="1"/>
  <c r="AN646" i="5"/>
  <c r="AO646" i="5" a="1"/>
  <c r="AO646" i="5" s="1"/>
  <c r="AQ646" i="5" a="1"/>
  <c r="AQ646" i="5" s="1"/>
  <c r="AR646" i="5" a="1"/>
  <c r="AR646" i="5" s="1"/>
  <c r="AN647" i="5" a="1"/>
  <c r="AN647" i="5" s="1"/>
  <c r="AO647" i="5" a="1"/>
  <c r="AO647" i="5"/>
  <c r="AQ647" i="5" a="1"/>
  <c r="AQ647" i="5"/>
  <c r="AR647" i="5" a="1"/>
  <c r="AR647" i="5" s="1"/>
  <c r="AN648" i="5" a="1"/>
  <c r="AN648" i="5" s="1"/>
  <c r="AO648" i="5" a="1"/>
  <c r="AO648" i="5" s="1"/>
  <c r="AQ648" i="5" a="1"/>
  <c r="AQ648" i="5" s="1"/>
  <c r="AR648" i="5" a="1"/>
  <c r="AR648" i="5"/>
  <c r="AN649" i="5" a="1"/>
  <c r="AN649" i="5"/>
  <c r="AO649" i="5" a="1"/>
  <c r="AO649" i="5" s="1"/>
  <c r="AQ649" i="5" a="1"/>
  <c r="AQ649" i="5" s="1"/>
  <c r="AR649" i="5" a="1"/>
  <c r="AR649" i="5" s="1"/>
  <c r="AN650" i="5" a="1"/>
  <c r="AN650" i="5" s="1"/>
  <c r="AO650" i="5" a="1"/>
  <c r="AO650" i="5"/>
  <c r="AQ650" i="5" a="1"/>
  <c r="AQ650" i="5"/>
  <c r="AR650" i="5" a="1"/>
  <c r="AR650" i="5" s="1"/>
  <c r="AN651" i="5" a="1"/>
  <c r="AN651" i="5" s="1"/>
  <c r="AO651" i="5" a="1"/>
  <c r="AO651" i="5" s="1"/>
  <c r="AQ651" i="5" a="1"/>
  <c r="AQ651" i="5" s="1"/>
  <c r="AR651" i="5" a="1"/>
  <c r="AR651" i="5"/>
  <c r="AN652" i="5" a="1"/>
  <c r="AN652" i="5"/>
  <c r="AO652" i="5" a="1"/>
  <c r="AO652" i="5" s="1"/>
  <c r="AQ652" i="5" a="1"/>
  <c r="AQ652" i="5" s="1"/>
  <c r="AR652" i="5" a="1"/>
  <c r="AR652" i="5" s="1"/>
  <c r="AN653" i="5" a="1"/>
  <c r="AN653" i="5" s="1"/>
  <c r="AO653" i="5" a="1"/>
  <c r="AO653" i="5"/>
  <c r="AQ653" i="5" a="1"/>
  <c r="AQ653" i="5"/>
  <c r="AR653" i="5" a="1"/>
  <c r="AR653" i="5" s="1"/>
  <c r="AN654" i="5" a="1"/>
  <c r="AN654" i="5" s="1"/>
  <c r="AO654" i="5" a="1"/>
  <c r="AO654" i="5" s="1"/>
  <c r="AQ654" i="5" a="1"/>
  <c r="AQ654" i="5" s="1"/>
  <c r="AR654" i="5" a="1"/>
  <c r="AR654" i="5"/>
  <c r="AN655" i="5" a="1"/>
  <c r="AN655" i="5"/>
  <c r="AO655" i="5" a="1"/>
  <c r="AO655" i="5" s="1"/>
  <c r="AQ655" i="5" a="1"/>
  <c r="AQ655" i="5" s="1"/>
  <c r="AR655" i="5" a="1"/>
  <c r="AR655" i="5" s="1"/>
  <c r="AN656" i="5" a="1"/>
  <c r="AN656" i="5" s="1"/>
  <c r="AO656" i="5" a="1"/>
  <c r="AO656" i="5"/>
  <c r="AQ656" i="5" a="1"/>
  <c r="AQ656" i="5"/>
  <c r="AR656" i="5" a="1"/>
  <c r="AR656" i="5" s="1"/>
  <c r="AN657" i="5" a="1"/>
  <c r="AN657" i="5" s="1"/>
  <c r="AO657" i="5" a="1"/>
  <c r="AO657" i="5" s="1"/>
  <c r="AQ657" i="5" a="1"/>
  <c r="AQ657" i="5" s="1"/>
  <c r="AR657" i="5" a="1"/>
  <c r="AR657" i="5"/>
  <c r="AN658" i="5" a="1"/>
  <c r="AN658" i="5"/>
  <c r="AO658" i="5" a="1"/>
  <c r="AO658" i="5" s="1"/>
  <c r="AQ658" i="5" a="1"/>
  <c r="AQ658" i="5" s="1"/>
  <c r="AR658" i="5" a="1"/>
  <c r="AR658" i="5" s="1"/>
  <c r="AN659" i="5" a="1"/>
  <c r="AN659" i="5" s="1"/>
  <c r="AO659" i="5" a="1"/>
  <c r="AO659" i="5"/>
  <c r="AQ659" i="5" a="1"/>
  <c r="AQ659" i="5"/>
  <c r="AR659" i="5" a="1"/>
  <c r="AR659" i="5" s="1"/>
  <c r="AN660" i="5" a="1"/>
  <c r="AN660" i="5" s="1"/>
  <c r="AO660" i="5" a="1"/>
  <c r="AO660" i="5" s="1"/>
  <c r="AQ660" i="5" a="1"/>
  <c r="AQ660" i="5" s="1"/>
  <c r="AR660" i="5" a="1"/>
  <c r="AR660" i="5"/>
  <c r="AN661" i="5" a="1"/>
  <c r="AN661" i="5"/>
  <c r="AO661" i="5" a="1"/>
  <c r="AO661" i="5" s="1"/>
  <c r="AQ661" i="5" a="1"/>
  <c r="AQ661" i="5" s="1"/>
  <c r="AR661" i="5" a="1"/>
  <c r="AR661" i="5" s="1"/>
  <c r="AN662" i="5" a="1"/>
  <c r="AN662" i="5" s="1"/>
  <c r="AO662" i="5" a="1"/>
  <c r="AO662" i="5"/>
  <c r="AQ662" i="5" a="1"/>
  <c r="AQ662" i="5"/>
  <c r="AR662" i="5" a="1"/>
  <c r="AR662" i="5" s="1"/>
  <c r="AN663" i="5" a="1"/>
  <c r="AN663" i="5" s="1"/>
  <c r="AO663" i="5" a="1"/>
  <c r="AO663" i="5" s="1"/>
  <c r="AQ663" i="5" a="1"/>
  <c r="AQ663" i="5" s="1"/>
  <c r="AR663" i="5" a="1"/>
  <c r="AR663" i="5"/>
  <c r="AN664" i="5" a="1"/>
  <c r="AN664" i="5"/>
  <c r="AO664" i="5" a="1"/>
  <c r="AO664" i="5" s="1"/>
  <c r="AQ664" i="5" a="1"/>
  <c r="AQ664" i="5" s="1"/>
  <c r="AR664" i="5" a="1"/>
  <c r="AR664" i="5" s="1"/>
  <c r="AN665" i="5" a="1"/>
  <c r="AN665" i="5" s="1"/>
  <c r="AO665" i="5" a="1"/>
  <c r="AO665" i="5"/>
  <c r="AQ665" i="5" a="1"/>
  <c r="AQ665" i="5"/>
  <c r="AR665" i="5" a="1"/>
  <c r="AR665" i="5" s="1"/>
  <c r="AN666" i="5" a="1"/>
  <c r="AN666" i="5" s="1"/>
  <c r="AO666" i="5" a="1"/>
  <c r="AO666" i="5" s="1"/>
  <c r="AQ666" i="5" a="1"/>
  <c r="AQ666" i="5" s="1"/>
  <c r="AR666" i="5" a="1"/>
  <c r="AR666" i="5"/>
  <c r="AN667" i="5" a="1"/>
  <c r="AN667" i="5"/>
  <c r="AO667" i="5" a="1"/>
  <c r="AO667" i="5" s="1"/>
  <c r="AQ667" i="5" a="1"/>
  <c r="AQ667" i="5" s="1"/>
  <c r="AR667" i="5" a="1"/>
  <c r="AR667" i="5" s="1"/>
  <c r="AN668" i="5" a="1"/>
  <c r="AN668" i="5" s="1"/>
  <c r="AO668" i="5" a="1"/>
  <c r="AO668" i="5"/>
  <c r="AQ668" i="5" a="1"/>
  <c r="AQ668" i="5"/>
  <c r="AR668" i="5" a="1"/>
  <c r="AR668" i="5" s="1"/>
  <c r="AN669" i="5" a="1"/>
  <c r="AN669" i="5" s="1"/>
  <c r="AO669" i="5" a="1"/>
  <c r="AO669" i="5" s="1"/>
  <c r="AQ669" i="5" a="1"/>
  <c r="AQ669" i="5" s="1"/>
  <c r="AR669" i="5" a="1"/>
  <c r="AR669" i="5"/>
  <c r="AN670" i="5" a="1"/>
  <c r="AN670" i="5"/>
  <c r="AO670" i="5" a="1"/>
  <c r="AO670" i="5" s="1"/>
  <c r="AQ670" i="5" a="1"/>
  <c r="AQ670" i="5" s="1"/>
  <c r="AR670" i="5" a="1"/>
  <c r="AR670" i="5" s="1"/>
  <c r="AN671" i="5" a="1"/>
  <c r="AN671" i="5" s="1"/>
  <c r="AO671" i="5" a="1"/>
  <c r="AO671" i="5"/>
  <c r="AQ671" i="5" a="1"/>
  <c r="AQ671" i="5"/>
  <c r="AR671" i="5" a="1"/>
  <c r="AR671" i="5"/>
  <c r="AN672" i="5" a="1"/>
  <c r="AN672" i="5"/>
  <c r="AO672" i="5" a="1"/>
  <c r="AO672" i="5"/>
  <c r="AQ672" i="5" a="1"/>
  <c r="AQ672" i="5"/>
  <c r="AR672" i="5" a="1"/>
  <c r="AR672" i="5"/>
  <c r="AN673" i="5" a="1"/>
  <c r="AN673" i="5"/>
  <c r="AO673" i="5" a="1"/>
  <c r="AO673" i="5"/>
  <c r="AQ673" i="5" a="1"/>
  <c r="AQ673" i="5"/>
  <c r="AR673" i="5" a="1"/>
  <c r="AR673" i="5" s="1"/>
  <c r="AN674" i="5" a="1"/>
  <c r="AN674" i="5"/>
  <c r="AO674" i="5" a="1"/>
  <c r="AO674" i="5"/>
  <c r="AQ674" i="5" a="1"/>
  <c r="AQ674" i="5" s="1"/>
  <c r="AR674" i="5" a="1"/>
  <c r="AR674" i="5"/>
  <c r="AN675" i="5" a="1"/>
  <c r="AN675" i="5"/>
  <c r="AO675" i="5" a="1"/>
  <c r="AO675" i="5" s="1"/>
  <c r="AQ675" i="5" a="1"/>
  <c r="AQ675" i="5"/>
  <c r="AR675" i="5" a="1"/>
  <c r="AR675" i="5"/>
  <c r="AN676" i="5" a="1"/>
  <c r="AN676" i="5" s="1"/>
  <c r="AO676" i="5" a="1"/>
  <c r="AO676" i="5"/>
  <c r="AQ676" i="5" a="1"/>
  <c r="AQ676" i="5"/>
  <c r="AR676" i="5" a="1"/>
  <c r="AR676" i="5" s="1"/>
  <c r="AN677" i="5" a="1"/>
  <c r="AN677" i="5" s="1"/>
  <c r="AO677" i="5" a="1"/>
  <c r="AO677" i="5"/>
  <c r="AQ677" i="5" a="1"/>
  <c r="AQ677" i="5" s="1"/>
  <c r="AR677" i="5" a="1"/>
  <c r="AR677" i="5" s="1"/>
  <c r="AN678" i="5" a="1"/>
  <c r="AN678" i="5" s="1"/>
  <c r="AO678" i="5" a="1"/>
  <c r="AO678" i="5" s="1"/>
  <c r="AQ678" i="5" a="1"/>
  <c r="AQ678" i="5" s="1"/>
  <c r="AR678" i="5" a="1"/>
  <c r="AR678" i="5" s="1"/>
  <c r="AU678" i="5" s="1"/>
  <c r="AN679" i="5" a="1"/>
  <c r="AN679" i="5" s="1"/>
  <c r="AO679" i="5" a="1"/>
  <c r="AO679" i="5" s="1"/>
  <c r="AQ679" i="5" a="1"/>
  <c r="AQ679" i="5"/>
  <c r="AR679" i="5" a="1"/>
  <c r="AR679" i="5" s="1"/>
  <c r="AN680" i="5" a="1"/>
  <c r="AN680" i="5" s="1"/>
  <c r="AO680" i="5" a="1"/>
  <c r="AO680" i="5" s="1"/>
  <c r="AQ680" i="5" a="1"/>
  <c r="AQ680" i="5" s="1"/>
  <c r="AR680" i="5" a="1"/>
  <c r="AR680" i="5" s="1"/>
  <c r="AN681" i="5" a="1"/>
  <c r="AN681" i="5" s="1"/>
  <c r="AO681" i="5" a="1"/>
  <c r="AO681" i="5" s="1"/>
  <c r="AQ681" i="5" a="1"/>
  <c r="AQ681" i="5" s="1"/>
  <c r="AR681" i="5" a="1"/>
  <c r="AR681" i="5"/>
  <c r="AN682" i="5" a="1"/>
  <c r="AN682" i="5" s="1"/>
  <c r="AO682" i="5" a="1"/>
  <c r="AO682" i="5" s="1"/>
  <c r="AQ682" i="5" a="1"/>
  <c r="AQ682" i="5" s="1"/>
  <c r="AU682" i="5" s="1"/>
  <c r="AR682" i="5" a="1"/>
  <c r="AR682" i="5" s="1"/>
  <c r="AN683" i="5" a="1"/>
  <c r="AN683" i="5" s="1"/>
  <c r="AO683" i="5" a="1"/>
  <c r="AO683" i="5" s="1"/>
  <c r="AQ683" i="5" a="1"/>
  <c r="AQ683" i="5" s="1"/>
  <c r="AR683" i="5" a="1"/>
  <c r="AR683" i="5" s="1"/>
  <c r="AN684" i="5" a="1"/>
  <c r="AN684" i="5" s="1"/>
  <c r="AO684" i="5" a="1"/>
  <c r="AO684" i="5" s="1"/>
  <c r="AQ684" i="5" a="1"/>
  <c r="AQ684" i="5" s="1"/>
  <c r="AR684" i="5" a="1"/>
  <c r="AR684" i="5" s="1"/>
  <c r="AU684" i="5" s="1"/>
  <c r="AN685" i="5" a="1"/>
  <c r="AN685" i="5" s="1"/>
  <c r="AO685" i="5" a="1"/>
  <c r="AO685" i="5" s="1"/>
  <c r="AQ685" i="5" a="1"/>
  <c r="AQ685" i="5" s="1"/>
  <c r="AR685" i="5" a="1"/>
  <c r="AR685" i="5" s="1"/>
  <c r="AN686" i="5" a="1"/>
  <c r="AN686" i="5" s="1"/>
  <c r="AO686" i="5" a="1"/>
  <c r="AO686" i="5" s="1"/>
  <c r="AQ686" i="5" a="1"/>
  <c r="AQ686" i="5" s="1"/>
  <c r="AR686" i="5" a="1"/>
  <c r="AR686" i="5" s="1"/>
  <c r="AN687" i="5" a="1"/>
  <c r="AN687" i="5" s="1"/>
  <c r="AO687" i="5" a="1"/>
  <c r="AO687" i="5" s="1"/>
  <c r="AQ687" i="5" a="1"/>
  <c r="AQ687" i="5" s="1"/>
  <c r="AR687" i="5" a="1"/>
  <c r="AR687" i="5" s="1"/>
  <c r="AN688" i="5" a="1"/>
  <c r="AN688" i="5" s="1"/>
  <c r="AO688" i="5" a="1"/>
  <c r="AO688" i="5" s="1"/>
  <c r="AQ688" i="5" a="1"/>
  <c r="AQ688" i="5" s="1"/>
  <c r="AU688" i="5" s="1"/>
  <c r="AR688" i="5" a="1"/>
  <c r="AR688" i="5" s="1"/>
  <c r="AN689" i="5" a="1"/>
  <c r="AN689" i="5" s="1"/>
  <c r="AO689" i="5" a="1"/>
  <c r="AO689" i="5" s="1"/>
  <c r="AQ689" i="5" a="1"/>
  <c r="AQ689" i="5" s="1"/>
  <c r="AR689" i="5" a="1"/>
  <c r="AR689" i="5" s="1"/>
  <c r="AN690" i="5" a="1"/>
  <c r="AN690" i="5" s="1"/>
  <c r="AO690" i="5" a="1"/>
  <c r="AO690" i="5" s="1"/>
  <c r="AQ690" i="5" a="1"/>
  <c r="AQ690" i="5" s="1"/>
  <c r="AR690" i="5" a="1"/>
  <c r="AR690" i="5" s="1"/>
  <c r="AU690" i="5" s="1"/>
  <c r="AN691" i="5" a="1"/>
  <c r="AN691" i="5" s="1"/>
  <c r="AO691" i="5" a="1"/>
  <c r="AO691" i="5" s="1"/>
  <c r="AQ691" i="5" a="1"/>
  <c r="AQ691" i="5" s="1"/>
  <c r="AR691" i="5" a="1"/>
  <c r="AR691" i="5" s="1"/>
  <c r="AN692" i="5" a="1"/>
  <c r="AN692" i="5" s="1"/>
  <c r="AO692" i="5" a="1"/>
  <c r="AO692" i="5" s="1"/>
  <c r="AQ692" i="5" a="1"/>
  <c r="AQ692" i="5" s="1"/>
  <c r="AR692" i="5" a="1"/>
  <c r="AR692" i="5" s="1"/>
  <c r="AN693" i="5" a="1"/>
  <c r="AN693" i="5" s="1"/>
  <c r="AO693" i="5" a="1"/>
  <c r="AO693" i="5" s="1"/>
  <c r="AQ693" i="5" a="1"/>
  <c r="AQ693" i="5" s="1"/>
  <c r="AR693" i="5" a="1"/>
  <c r="AR693" i="5" s="1"/>
  <c r="AN694" i="5" a="1"/>
  <c r="AN694" i="5" s="1"/>
  <c r="AO694" i="5" a="1"/>
  <c r="AO694" i="5" s="1"/>
  <c r="AQ694" i="5" a="1"/>
  <c r="AQ694" i="5" s="1"/>
  <c r="AU694" i="5" s="1"/>
  <c r="AR694" i="5" a="1"/>
  <c r="AR694" i="5" s="1"/>
  <c r="AN695" i="5" a="1"/>
  <c r="AN695" i="5" s="1"/>
  <c r="AO695" i="5" a="1"/>
  <c r="AO695" i="5" s="1"/>
  <c r="AQ695" i="5" a="1"/>
  <c r="AQ695" i="5" s="1"/>
  <c r="AR695" i="5" a="1"/>
  <c r="AR695" i="5" s="1"/>
  <c r="AN696" i="5" a="1"/>
  <c r="AN696" i="5" s="1"/>
  <c r="AO696" i="5" a="1"/>
  <c r="AO696" i="5" s="1"/>
  <c r="AQ696" i="5" a="1"/>
  <c r="AQ696" i="5" s="1"/>
  <c r="AR696" i="5" a="1"/>
  <c r="AR696" i="5" s="1"/>
  <c r="AN697" i="5" a="1"/>
  <c r="AN697" i="5" s="1"/>
  <c r="AO697" i="5" a="1"/>
  <c r="AO697" i="5" s="1"/>
  <c r="AQ697" i="5" a="1"/>
  <c r="AQ697" i="5" s="1"/>
  <c r="AR697" i="5" a="1"/>
  <c r="AR697" i="5" s="1"/>
  <c r="AN698" i="5" a="1"/>
  <c r="AN698" i="5" s="1"/>
  <c r="AO698" i="5" a="1"/>
  <c r="AO698" i="5" s="1"/>
  <c r="AQ698" i="5" a="1"/>
  <c r="AQ698" i="5" s="1"/>
  <c r="AR698" i="5" a="1"/>
  <c r="AR698" i="5" s="1"/>
  <c r="AN699" i="5" a="1"/>
  <c r="AN699" i="5" s="1"/>
  <c r="AO699" i="5" a="1"/>
  <c r="AO699" i="5" s="1"/>
  <c r="AQ699" i="5" a="1"/>
  <c r="AQ699" i="5" s="1"/>
  <c r="AR699" i="5" a="1"/>
  <c r="AR699" i="5" s="1"/>
  <c r="AN700" i="5" a="1"/>
  <c r="AN700" i="5" s="1"/>
  <c r="AO700" i="5" a="1"/>
  <c r="AO700" i="5" s="1"/>
  <c r="AQ700" i="5" a="1"/>
  <c r="AQ700" i="5" s="1"/>
  <c r="AU700" i="5" s="1"/>
  <c r="AR700" i="5" a="1"/>
  <c r="AR700" i="5" s="1"/>
  <c r="AN701" i="5" a="1"/>
  <c r="AN701" i="5" s="1"/>
  <c r="AO701" i="5" a="1"/>
  <c r="AO701" i="5" s="1"/>
  <c r="AQ701" i="5" a="1"/>
  <c r="AQ701" i="5" s="1"/>
  <c r="AR701" i="5" a="1"/>
  <c r="AR701" i="5" s="1"/>
  <c r="AN702" i="5" a="1"/>
  <c r="AN702" i="5" s="1"/>
  <c r="AO702" i="5" a="1"/>
  <c r="AO702" i="5" s="1"/>
  <c r="AQ702" i="5" a="1"/>
  <c r="AQ702" i="5" s="1"/>
  <c r="AR702" i="5" a="1"/>
  <c r="AR702" i="5" s="1"/>
  <c r="AU702" i="5" s="1"/>
  <c r="AN703" i="5" a="1"/>
  <c r="AN703" i="5" s="1"/>
  <c r="AO703" i="5" a="1"/>
  <c r="AO703" i="5" s="1"/>
  <c r="AQ703" i="5" a="1"/>
  <c r="AQ703" i="5" s="1"/>
  <c r="AR703" i="5" a="1"/>
  <c r="AR703" i="5" s="1"/>
  <c r="AN704" i="5" a="1"/>
  <c r="AN704" i="5" s="1"/>
  <c r="AO704" i="5" a="1"/>
  <c r="AO704" i="5" s="1"/>
  <c r="AQ704" i="5" a="1"/>
  <c r="AQ704" i="5" s="1"/>
  <c r="AR704" i="5" a="1"/>
  <c r="AR704" i="5" s="1"/>
  <c r="AN705" i="5" a="1"/>
  <c r="AN705" i="5" s="1"/>
  <c r="AO705" i="5" a="1"/>
  <c r="AO705" i="5" s="1"/>
  <c r="AQ705" i="5" a="1"/>
  <c r="AQ705" i="5" s="1"/>
  <c r="AR705" i="5" a="1"/>
  <c r="AR705" i="5" s="1"/>
  <c r="AN706" i="5" a="1"/>
  <c r="AN706" i="5" s="1"/>
  <c r="AO706" i="5" a="1"/>
  <c r="AO706" i="5" s="1"/>
  <c r="AQ706" i="5" a="1"/>
  <c r="AQ706" i="5" s="1"/>
  <c r="AU706" i="5" s="1"/>
  <c r="AR706" i="5" a="1"/>
  <c r="AR706" i="5" s="1"/>
  <c r="AN707" i="5" a="1"/>
  <c r="AN707" i="5" s="1"/>
  <c r="AO707" i="5" a="1"/>
  <c r="AO707" i="5" s="1"/>
  <c r="AQ707" i="5" a="1"/>
  <c r="AQ707" i="5" s="1"/>
  <c r="AR707" i="5" a="1"/>
  <c r="AR707" i="5" s="1"/>
  <c r="AN708" i="5" a="1"/>
  <c r="AN708" i="5" s="1"/>
  <c r="AO708" i="5" a="1"/>
  <c r="AO708" i="5" s="1"/>
  <c r="AQ708" i="5" a="1"/>
  <c r="AQ708" i="5" s="1"/>
  <c r="AR708" i="5" a="1"/>
  <c r="AR708" i="5" s="1"/>
  <c r="AU708" i="5" s="1"/>
  <c r="AN709" i="5" a="1"/>
  <c r="AN709" i="5" s="1"/>
  <c r="AO709" i="5" a="1"/>
  <c r="AO709" i="5" s="1"/>
  <c r="AQ709" i="5" a="1"/>
  <c r="AQ709" i="5" s="1"/>
  <c r="AR709" i="5" a="1"/>
  <c r="AR709" i="5" s="1"/>
  <c r="AN710" i="5" a="1"/>
  <c r="AN710" i="5" s="1"/>
  <c r="AO710" i="5" a="1"/>
  <c r="AO710" i="5" s="1"/>
  <c r="AQ710" i="5" a="1"/>
  <c r="AQ710" i="5" s="1"/>
  <c r="AR710" i="5" a="1"/>
  <c r="AR710" i="5" s="1"/>
  <c r="AN711" i="5" a="1"/>
  <c r="AN711" i="5" s="1"/>
  <c r="AO711" i="5" a="1"/>
  <c r="AO711" i="5" s="1"/>
  <c r="AQ711" i="5" a="1"/>
  <c r="AQ711" i="5" s="1"/>
  <c r="AR711" i="5" a="1"/>
  <c r="AR711" i="5" s="1"/>
  <c r="AN712" i="5" a="1"/>
  <c r="AN712" i="5" s="1"/>
  <c r="AO712" i="5" a="1"/>
  <c r="AO712" i="5" s="1"/>
  <c r="AQ712" i="5" a="1"/>
  <c r="AQ712" i="5" s="1"/>
  <c r="AU712" i="5" s="1"/>
  <c r="AR712" i="5" a="1"/>
  <c r="AR712" i="5" s="1"/>
  <c r="AN713" i="5" a="1"/>
  <c r="AN713" i="5" s="1"/>
  <c r="AO713" i="5" a="1"/>
  <c r="AO713" i="5" s="1"/>
  <c r="AQ713" i="5" a="1"/>
  <c r="AQ713" i="5" s="1"/>
  <c r="AR713" i="5" a="1"/>
  <c r="AR713" i="5" s="1"/>
  <c r="AN714" i="5" a="1"/>
  <c r="AN714" i="5" s="1"/>
  <c r="AO714" i="5" a="1"/>
  <c r="AO714" i="5" s="1"/>
  <c r="AQ714" i="5" a="1"/>
  <c r="AQ714" i="5" s="1"/>
  <c r="AR714" i="5" a="1"/>
  <c r="AR714" i="5" s="1"/>
  <c r="AU714" i="5" s="1"/>
  <c r="AN715" i="5" a="1"/>
  <c r="AN715" i="5" s="1"/>
  <c r="AO715" i="5" a="1"/>
  <c r="AO715" i="5" s="1"/>
  <c r="AQ715" i="5" a="1"/>
  <c r="AQ715" i="5" s="1"/>
  <c r="AU715" i="5" s="1"/>
  <c r="AR715" i="5" a="1"/>
  <c r="AR715" i="5" s="1"/>
  <c r="AN716" i="5" a="1"/>
  <c r="AN716" i="5" s="1"/>
  <c r="AO716" i="5" a="1"/>
  <c r="AO716" i="5" s="1"/>
  <c r="AQ716" i="5" a="1"/>
  <c r="AQ716" i="5" s="1"/>
  <c r="AR716" i="5" a="1"/>
  <c r="AR716" i="5" s="1"/>
  <c r="AN717" i="5" a="1"/>
  <c r="AN717" i="5" s="1"/>
  <c r="AO717" i="5" a="1"/>
  <c r="AO717" i="5" s="1"/>
  <c r="AQ717" i="5" a="1"/>
  <c r="AQ717" i="5" s="1"/>
  <c r="AR717" i="5" a="1"/>
  <c r="AR717" i="5" s="1"/>
  <c r="AN718" i="5" a="1"/>
  <c r="AN718" i="5" s="1"/>
  <c r="AO718" i="5" a="1"/>
  <c r="AO718" i="5" s="1"/>
  <c r="AQ718" i="5" a="1"/>
  <c r="AQ718" i="5" s="1"/>
  <c r="AR718" i="5" a="1"/>
  <c r="AR718" i="5" s="1"/>
  <c r="AN719" i="5" a="1"/>
  <c r="AN719" i="5" s="1"/>
  <c r="AO719" i="5" a="1"/>
  <c r="AO719" i="5" s="1"/>
  <c r="AQ719" i="5" a="1"/>
  <c r="AQ719" i="5" s="1"/>
  <c r="AR719" i="5" a="1"/>
  <c r="AR719" i="5" s="1"/>
  <c r="AN720" i="5" a="1"/>
  <c r="AN720" i="5" s="1"/>
  <c r="AO720" i="5" a="1"/>
  <c r="AO720" i="5" s="1"/>
  <c r="AQ720" i="5" a="1"/>
  <c r="AQ720" i="5" s="1"/>
  <c r="AR720" i="5" a="1"/>
  <c r="AR720" i="5" s="1"/>
  <c r="AU720" i="5" s="1"/>
  <c r="AN721" i="5" a="1"/>
  <c r="AN721" i="5" s="1"/>
  <c r="AO721" i="5" a="1"/>
  <c r="AO721" i="5" s="1"/>
  <c r="AQ721" i="5" a="1"/>
  <c r="AQ721" i="5" s="1"/>
  <c r="AR721" i="5" a="1"/>
  <c r="AR721" i="5" s="1"/>
  <c r="AN722" i="5" a="1"/>
  <c r="AN722" i="5" s="1"/>
  <c r="AO722" i="5" a="1"/>
  <c r="AO722" i="5" s="1"/>
  <c r="AQ722" i="5" a="1"/>
  <c r="AQ722" i="5" s="1"/>
  <c r="AR722" i="5" a="1"/>
  <c r="AR722" i="5" s="1"/>
  <c r="AN723" i="5" a="1"/>
  <c r="AN723" i="5" s="1"/>
  <c r="AO723" i="5" a="1"/>
  <c r="AO723" i="5" s="1"/>
  <c r="AQ723" i="5" a="1"/>
  <c r="AQ723" i="5" s="1"/>
  <c r="AR723" i="5" a="1"/>
  <c r="AR723" i="5" s="1"/>
  <c r="AN724" i="5" a="1"/>
  <c r="AN724" i="5" s="1"/>
  <c r="AO724" i="5" a="1"/>
  <c r="AO724" i="5" s="1"/>
  <c r="AQ724" i="5" a="1"/>
  <c r="AQ724" i="5" s="1"/>
  <c r="AR724" i="5" a="1"/>
  <c r="AR724" i="5" s="1"/>
  <c r="AN725" i="5" a="1"/>
  <c r="AN725" i="5" s="1"/>
  <c r="AO725" i="5" a="1"/>
  <c r="AO725" i="5" s="1"/>
  <c r="AQ725" i="5" a="1"/>
  <c r="AQ725" i="5" s="1"/>
  <c r="AR725" i="5" a="1"/>
  <c r="AR725" i="5" s="1"/>
  <c r="AN726" i="5" a="1"/>
  <c r="AN726" i="5" s="1"/>
  <c r="AO726" i="5" a="1"/>
  <c r="AO726" i="5" s="1"/>
  <c r="AQ726" i="5" a="1"/>
  <c r="AQ726" i="5" s="1"/>
  <c r="AR726" i="5" a="1"/>
  <c r="AR726" i="5" s="1"/>
  <c r="AU726" i="5" s="1"/>
  <c r="AN727" i="5" a="1"/>
  <c r="AN727" i="5" s="1"/>
  <c r="AO727" i="5" a="1"/>
  <c r="AO727" i="5" s="1"/>
  <c r="AQ727" i="5" a="1"/>
  <c r="AQ727" i="5" s="1"/>
  <c r="AR727" i="5" a="1"/>
  <c r="AR727" i="5" s="1"/>
  <c r="AN728" i="5" a="1"/>
  <c r="AN728" i="5" s="1"/>
  <c r="AO728" i="5" a="1"/>
  <c r="AO728" i="5" s="1"/>
  <c r="AQ728" i="5" a="1"/>
  <c r="AQ728" i="5" s="1"/>
  <c r="AR728" i="5" a="1"/>
  <c r="AR728" i="5" s="1"/>
  <c r="AN729" i="5" a="1"/>
  <c r="AN729" i="5" s="1"/>
  <c r="AO729" i="5" a="1"/>
  <c r="AO729" i="5" s="1"/>
  <c r="AQ729" i="5" a="1"/>
  <c r="AQ729" i="5" s="1"/>
  <c r="AR729" i="5" a="1"/>
  <c r="AR729" i="5" s="1"/>
  <c r="AN730" i="5" a="1"/>
  <c r="AN730" i="5" s="1"/>
  <c r="AO730" i="5" a="1"/>
  <c r="AO730" i="5" s="1"/>
  <c r="AQ730" i="5" a="1"/>
  <c r="AQ730" i="5" s="1"/>
  <c r="AR730" i="5" a="1"/>
  <c r="AR730" i="5" s="1"/>
  <c r="AN731" i="5" a="1"/>
  <c r="AN731" i="5" s="1"/>
  <c r="AO731" i="5" a="1"/>
  <c r="AO731" i="5" s="1"/>
  <c r="AQ731" i="5" a="1"/>
  <c r="AQ731" i="5" s="1"/>
  <c r="AR731" i="5" a="1"/>
  <c r="AR731" i="5" s="1"/>
  <c r="AN732" i="5" a="1"/>
  <c r="AN732" i="5" s="1"/>
  <c r="AO732" i="5" a="1"/>
  <c r="AO732" i="5" s="1"/>
  <c r="AQ732" i="5" a="1"/>
  <c r="AQ732" i="5" s="1"/>
  <c r="AR732" i="5" a="1"/>
  <c r="AR732" i="5" s="1"/>
  <c r="AN733" i="5" a="1"/>
  <c r="AN733" i="5" s="1"/>
  <c r="AO733" i="5" a="1"/>
  <c r="AO733" i="5" s="1"/>
  <c r="AQ733" i="5" a="1"/>
  <c r="AQ733" i="5" s="1"/>
  <c r="AR733" i="5" a="1"/>
  <c r="AR733" i="5" s="1"/>
  <c r="AN734" i="5" a="1"/>
  <c r="AN734" i="5" s="1"/>
  <c r="AO734" i="5" a="1"/>
  <c r="AO734" i="5" s="1"/>
  <c r="AQ734" i="5" a="1"/>
  <c r="AQ734" i="5" s="1"/>
  <c r="AR734" i="5" a="1"/>
  <c r="AR734" i="5" s="1"/>
  <c r="AN735" i="5" a="1"/>
  <c r="AN735" i="5" s="1"/>
  <c r="AO735" i="5" a="1"/>
  <c r="AO735" i="5" s="1"/>
  <c r="AQ735" i="5" a="1"/>
  <c r="AQ735" i="5" s="1"/>
  <c r="AR735" i="5" a="1"/>
  <c r="AR735" i="5" s="1"/>
  <c r="AN736" i="5" a="1"/>
  <c r="AN736" i="5" s="1"/>
  <c r="AO736" i="5" a="1"/>
  <c r="AO736" i="5" s="1"/>
  <c r="AQ736" i="5" a="1"/>
  <c r="AQ736" i="5" s="1"/>
  <c r="AR736" i="5" a="1"/>
  <c r="AR736" i="5" s="1"/>
  <c r="AN737" i="5" a="1"/>
  <c r="AN737" i="5" s="1"/>
  <c r="AO737" i="5" a="1"/>
  <c r="AO737" i="5" s="1"/>
  <c r="AQ737" i="5" a="1"/>
  <c r="AQ737" i="5" s="1"/>
  <c r="AR737" i="5" a="1"/>
  <c r="AR737" i="5" s="1"/>
  <c r="AN738" i="5" a="1"/>
  <c r="AN738" i="5" s="1"/>
  <c r="AO738" i="5" a="1"/>
  <c r="AO738" i="5" s="1"/>
  <c r="AQ738" i="5" a="1"/>
  <c r="AQ738" i="5" s="1"/>
  <c r="AR738" i="5" a="1"/>
  <c r="AR738" i="5" s="1"/>
  <c r="AN739" i="5" a="1"/>
  <c r="AN739" i="5" s="1"/>
  <c r="AO739" i="5" a="1"/>
  <c r="AO739" i="5" s="1"/>
  <c r="AQ739" i="5" a="1"/>
  <c r="AQ739" i="5" s="1"/>
  <c r="AR739" i="5" a="1"/>
  <c r="AR739" i="5" s="1"/>
  <c r="AN740" i="5" a="1"/>
  <c r="AN740" i="5" s="1"/>
  <c r="AO740" i="5" a="1"/>
  <c r="AO740" i="5" s="1"/>
  <c r="AQ740" i="5" a="1"/>
  <c r="AQ740" i="5" s="1"/>
  <c r="AR740" i="5" a="1"/>
  <c r="AR740" i="5"/>
  <c r="AN741" i="5" a="1"/>
  <c r="AN741" i="5"/>
  <c r="AO741" i="5" a="1"/>
  <c r="AO741" i="5" s="1"/>
  <c r="AQ741" i="5" a="1"/>
  <c r="AQ741" i="5" s="1"/>
  <c r="AR741" i="5" a="1"/>
  <c r="AR741" i="5" s="1"/>
  <c r="AN742" i="5" a="1"/>
  <c r="AN742" i="5" s="1"/>
  <c r="AO742" i="5" a="1"/>
  <c r="AO742" i="5"/>
  <c r="AQ742" i="5" a="1"/>
  <c r="AQ742" i="5"/>
  <c r="AR742" i="5" a="1"/>
  <c r="AR742" i="5" s="1"/>
  <c r="AN743" i="5" a="1"/>
  <c r="AN743" i="5" s="1"/>
  <c r="AO743" i="5" a="1"/>
  <c r="AO743" i="5" s="1"/>
  <c r="AQ743" i="5" a="1"/>
  <c r="AQ743" i="5" s="1"/>
  <c r="AR743" i="5" a="1"/>
  <c r="AR743" i="5"/>
  <c r="AN744" i="5" a="1"/>
  <c r="AN744" i="5"/>
  <c r="AO744" i="5" a="1"/>
  <c r="AO744" i="5" s="1"/>
  <c r="AQ744" i="5" a="1"/>
  <c r="AQ744" i="5" s="1"/>
  <c r="AR744" i="5" a="1"/>
  <c r="AR744" i="5" s="1"/>
  <c r="AN745" i="5" a="1"/>
  <c r="AN745" i="5" s="1"/>
  <c r="AO745" i="5" a="1"/>
  <c r="AO745" i="5"/>
  <c r="AQ745" i="5" a="1"/>
  <c r="AQ745" i="5"/>
  <c r="AR745" i="5" a="1"/>
  <c r="AR745" i="5" s="1"/>
  <c r="AN746" i="5" a="1"/>
  <c r="AN746" i="5" s="1"/>
  <c r="AO746" i="5" a="1"/>
  <c r="AO746" i="5" s="1"/>
  <c r="AQ746" i="5" a="1"/>
  <c r="AQ746" i="5" s="1"/>
  <c r="AR746" i="5" a="1"/>
  <c r="AR746" i="5"/>
  <c r="AN747" i="5" a="1"/>
  <c r="AN747" i="5"/>
  <c r="AO747" i="5" a="1"/>
  <c r="AO747" i="5" s="1"/>
  <c r="AQ747" i="5" a="1"/>
  <c r="AQ747" i="5" s="1"/>
  <c r="AR747" i="5" a="1"/>
  <c r="AR747" i="5" s="1"/>
  <c r="AN748" i="5" a="1"/>
  <c r="AN748" i="5" s="1"/>
  <c r="AO748" i="5" a="1"/>
  <c r="AO748" i="5"/>
  <c r="AQ748" i="5" a="1"/>
  <c r="AQ748" i="5"/>
  <c r="AR748" i="5" a="1"/>
  <c r="AR748" i="5" s="1"/>
  <c r="AN749" i="5" a="1"/>
  <c r="AN749" i="5" s="1"/>
  <c r="AO749" i="5" a="1"/>
  <c r="AO749" i="5" s="1"/>
  <c r="AQ749" i="5" a="1"/>
  <c r="AQ749" i="5" s="1"/>
  <c r="AR749" i="5" a="1"/>
  <c r="AR749" i="5"/>
  <c r="AN750" i="5" a="1"/>
  <c r="AN750" i="5"/>
  <c r="AO750" i="5" a="1"/>
  <c r="AO750" i="5" s="1"/>
  <c r="AQ750" i="5" a="1"/>
  <c r="AQ750" i="5" s="1"/>
  <c r="AR750" i="5" a="1"/>
  <c r="AR750" i="5" s="1"/>
  <c r="AN751" i="5" a="1"/>
  <c r="AN751" i="5" s="1"/>
  <c r="AO751" i="5" a="1"/>
  <c r="AO751" i="5"/>
  <c r="AQ751" i="5" a="1"/>
  <c r="AQ751" i="5"/>
  <c r="AR751" i="5" a="1"/>
  <c r="AR751" i="5" s="1"/>
  <c r="AN752" i="5" a="1"/>
  <c r="AN752" i="5" s="1"/>
  <c r="AO752" i="5" a="1"/>
  <c r="AO752" i="5" s="1"/>
  <c r="AQ752" i="5" a="1"/>
  <c r="AQ752" i="5" s="1"/>
  <c r="AR752" i="5" a="1"/>
  <c r="AR752" i="5"/>
  <c r="AN753" i="5" a="1"/>
  <c r="AN753" i="5"/>
  <c r="AO753" i="5" a="1"/>
  <c r="AO753" i="5" s="1"/>
  <c r="AQ753" i="5" a="1"/>
  <c r="AQ753" i="5" s="1"/>
  <c r="AR753" i="5" a="1"/>
  <c r="AR753" i="5" s="1"/>
  <c r="AN754" i="5" a="1"/>
  <c r="AN754" i="5" s="1"/>
  <c r="AO754" i="5" a="1"/>
  <c r="AO754" i="5"/>
  <c r="AQ754" i="5" a="1"/>
  <c r="AQ754" i="5"/>
  <c r="AR754" i="5" a="1"/>
  <c r="AR754" i="5" s="1"/>
  <c r="AN755" i="5" a="1"/>
  <c r="AN755" i="5" s="1"/>
  <c r="AO755" i="5" a="1"/>
  <c r="AO755" i="5" s="1"/>
  <c r="AQ755" i="5" a="1"/>
  <c r="AQ755" i="5" s="1"/>
  <c r="AR755" i="5" a="1"/>
  <c r="AR755" i="5"/>
  <c r="AN756" i="5" a="1"/>
  <c r="AN756" i="5"/>
  <c r="AO756" i="5" a="1"/>
  <c r="AO756" i="5" s="1"/>
  <c r="AQ756" i="5" a="1"/>
  <c r="AQ756" i="5" s="1"/>
  <c r="AR756" i="5" a="1"/>
  <c r="AR756" i="5" s="1"/>
  <c r="AN757" i="5" a="1"/>
  <c r="AN757" i="5" s="1"/>
  <c r="AO757" i="5" a="1"/>
  <c r="AO757" i="5"/>
  <c r="AQ757" i="5" a="1"/>
  <c r="AQ757" i="5"/>
  <c r="AR757" i="5" a="1"/>
  <c r="AR757" i="5" s="1"/>
  <c r="AN758" i="5" a="1"/>
  <c r="AN758" i="5" s="1"/>
  <c r="AO758" i="5" a="1"/>
  <c r="AO758" i="5" s="1"/>
  <c r="AQ758" i="5" a="1"/>
  <c r="AQ758" i="5" s="1"/>
  <c r="AR758" i="5" a="1"/>
  <c r="AR758" i="5"/>
  <c r="AN759" i="5" a="1"/>
  <c r="AN759" i="5"/>
  <c r="AO759" i="5" a="1"/>
  <c r="AO759" i="5" s="1"/>
  <c r="AQ759" i="5" a="1"/>
  <c r="AQ759" i="5" s="1"/>
  <c r="AU759" i="5" s="1"/>
  <c r="AR759" i="5" a="1"/>
  <c r="AR759" i="5" s="1"/>
  <c r="AN760" i="5" a="1"/>
  <c r="AN760" i="5" s="1"/>
  <c r="AO760" i="5" a="1"/>
  <c r="AO760" i="5"/>
  <c r="AQ760" i="5" a="1"/>
  <c r="AQ760" i="5"/>
  <c r="AR760" i="5" a="1"/>
  <c r="AR760" i="5" s="1"/>
  <c r="AN761" i="5" a="1"/>
  <c r="AN761" i="5" s="1"/>
  <c r="AO761" i="5" a="1"/>
  <c r="AO761" i="5" s="1"/>
  <c r="AQ761" i="5" a="1"/>
  <c r="AQ761" i="5" s="1"/>
  <c r="AU761" i="5" s="1"/>
  <c r="AR761" i="5" a="1"/>
  <c r="AR761" i="5"/>
  <c r="AN762" i="5" a="1"/>
  <c r="AN762" i="5"/>
  <c r="AO762" i="5" a="1"/>
  <c r="AO762" i="5" s="1"/>
  <c r="AQ762" i="5" a="1"/>
  <c r="AQ762" i="5" s="1"/>
  <c r="AR762" i="5" a="1"/>
  <c r="AR762" i="5" s="1"/>
  <c r="AN763" i="5" a="1"/>
  <c r="AN763" i="5" s="1"/>
  <c r="AO763" i="5" a="1"/>
  <c r="AO763" i="5"/>
  <c r="AQ763" i="5" a="1"/>
  <c r="AQ763" i="5"/>
  <c r="AR763" i="5" a="1"/>
  <c r="AR763" i="5" s="1"/>
  <c r="AN764" i="5" a="1"/>
  <c r="AN764" i="5" s="1"/>
  <c r="AO764" i="5" a="1"/>
  <c r="AO764" i="5" s="1"/>
  <c r="AQ764" i="5" a="1"/>
  <c r="AQ764" i="5" s="1"/>
  <c r="AR764" i="5" a="1"/>
  <c r="AR764" i="5"/>
  <c r="AN765" i="5" a="1"/>
  <c r="AN765" i="5"/>
  <c r="AO765" i="5" a="1"/>
  <c r="AO765" i="5" s="1"/>
  <c r="AQ765" i="5" a="1"/>
  <c r="AQ765" i="5" s="1"/>
  <c r="AR765" i="5" a="1"/>
  <c r="AR765" i="5" s="1"/>
  <c r="AN766" i="5" a="1"/>
  <c r="AN766" i="5" s="1"/>
  <c r="AO766" i="5" a="1"/>
  <c r="AO766" i="5"/>
  <c r="AQ766" i="5" a="1"/>
  <c r="AQ766" i="5"/>
  <c r="AR766" i="5" a="1"/>
  <c r="AR766" i="5" s="1"/>
  <c r="AN767" i="5" a="1"/>
  <c r="AN767" i="5" s="1"/>
  <c r="AO767" i="5" a="1"/>
  <c r="AO767" i="5" s="1"/>
  <c r="AQ767" i="5" a="1"/>
  <c r="AQ767" i="5" s="1"/>
  <c r="AR767" i="5" a="1"/>
  <c r="AR767" i="5"/>
  <c r="AN768" i="5" a="1"/>
  <c r="AN768" i="5"/>
  <c r="AO768" i="5" a="1"/>
  <c r="AO768" i="5" s="1"/>
  <c r="AQ768" i="5" a="1"/>
  <c r="AQ768" i="5" s="1"/>
  <c r="AR768" i="5" a="1"/>
  <c r="AR768" i="5" s="1"/>
  <c r="AN769" i="5" a="1"/>
  <c r="AN769" i="5" s="1"/>
  <c r="AO769" i="5" a="1"/>
  <c r="AO769" i="5"/>
  <c r="AQ769" i="5" a="1"/>
  <c r="AQ769" i="5"/>
  <c r="AR769" i="5" a="1"/>
  <c r="AR769" i="5" s="1"/>
  <c r="AN770" i="5" a="1"/>
  <c r="AN770" i="5" s="1"/>
  <c r="AO770" i="5" a="1"/>
  <c r="AO770" i="5" s="1"/>
  <c r="AQ770" i="5" a="1"/>
  <c r="AQ770" i="5" s="1"/>
  <c r="AU770" i="5" s="1"/>
  <c r="AR770" i="5" a="1"/>
  <c r="AR770" i="5"/>
  <c r="AN771" i="5" a="1"/>
  <c r="AN771" i="5"/>
  <c r="AO771" i="5" a="1"/>
  <c r="AO771" i="5" s="1"/>
  <c r="AQ771" i="5" a="1"/>
  <c r="AQ771" i="5" s="1"/>
  <c r="AR771" i="5" a="1"/>
  <c r="AR771" i="5" s="1"/>
  <c r="AN772" i="5" a="1"/>
  <c r="AN772" i="5" s="1"/>
  <c r="AO772" i="5" a="1"/>
  <c r="AO772" i="5"/>
  <c r="AQ772" i="5" a="1"/>
  <c r="AQ772" i="5"/>
  <c r="AR772" i="5" a="1"/>
  <c r="AR772" i="5" s="1"/>
  <c r="AN773" i="5" a="1"/>
  <c r="AN773" i="5" s="1"/>
  <c r="AO773" i="5" a="1"/>
  <c r="AO773" i="5" s="1"/>
  <c r="AQ773" i="5" a="1"/>
  <c r="AQ773" i="5" s="1"/>
  <c r="AR773" i="5" a="1"/>
  <c r="AR773" i="5"/>
  <c r="AN774" i="5" a="1"/>
  <c r="AN774" i="5"/>
  <c r="AO774" i="5" a="1"/>
  <c r="AO774" i="5" s="1"/>
  <c r="AQ774" i="5" a="1"/>
  <c r="AQ774" i="5" s="1"/>
  <c r="AR774" i="5" a="1"/>
  <c r="AR774" i="5" s="1"/>
  <c r="AN775" i="5" a="1"/>
  <c r="AN775" i="5" s="1"/>
  <c r="AO775" i="5" a="1"/>
  <c r="AO775" i="5"/>
  <c r="AQ775" i="5" a="1"/>
  <c r="AQ775" i="5"/>
  <c r="AR775" i="5" a="1"/>
  <c r="AR775" i="5" s="1"/>
  <c r="AN776" i="5" a="1"/>
  <c r="AN776" i="5" s="1"/>
  <c r="AO776" i="5" a="1"/>
  <c r="AO776" i="5" s="1"/>
  <c r="AQ776" i="5" a="1"/>
  <c r="AQ776" i="5" s="1"/>
  <c r="AU776" i="5" s="1"/>
  <c r="AR776" i="5" a="1"/>
  <c r="AR776" i="5"/>
  <c r="AN777" i="5" a="1"/>
  <c r="AN777" i="5"/>
  <c r="AO777" i="5" a="1"/>
  <c r="AO777" i="5" s="1"/>
  <c r="AQ777" i="5" a="1"/>
  <c r="AQ777" i="5" s="1"/>
  <c r="AR777" i="5" a="1"/>
  <c r="AR777" i="5" s="1"/>
  <c r="AN778" i="5" a="1"/>
  <c r="AN778" i="5" s="1"/>
  <c r="AO778" i="5" a="1"/>
  <c r="AO778" i="5"/>
  <c r="AQ778" i="5" a="1"/>
  <c r="AQ778" i="5"/>
  <c r="AR778" i="5" a="1"/>
  <c r="AR778" i="5" s="1"/>
  <c r="AN779" i="5" a="1"/>
  <c r="AN779" i="5" s="1"/>
  <c r="AO779" i="5" a="1"/>
  <c r="AO779" i="5" s="1"/>
  <c r="AQ779" i="5" a="1"/>
  <c r="AQ779" i="5" s="1"/>
  <c r="AR779" i="5" a="1"/>
  <c r="AR779" i="5"/>
  <c r="AN780" i="5" a="1"/>
  <c r="AN780" i="5"/>
  <c r="AO780" i="5" a="1"/>
  <c r="AO780" i="5" s="1"/>
  <c r="AQ780" i="5" a="1"/>
  <c r="AQ780" i="5" s="1"/>
  <c r="AR780" i="5" a="1"/>
  <c r="AR780" i="5" s="1"/>
  <c r="AN781" i="5" a="1"/>
  <c r="AN781" i="5" s="1"/>
  <c r="AO781" i="5" a="1"/>
  <c r="AO781" i="5"/>
  <c r="AQ781" i="5" a="1"/>
  <c r="AQ781" i="5"/>
  <c r="AR781" i="5" a="1"/>
  <c r="AR781" i="5" s="1"/>
  <c r="AN782" i="5" a="1"/>
  <c r="AN782" i="5" s="1"/>
  <c r="AO782" i="5" a="1"/>
  <c r="AO782" i="5" s="1"/>
  <c r="AQ782" i="5" a="1"/>
  <c r="AQ782" i="5" s="1"/>
  <c r="AR782" i="5" a="1"/>
  <c r="AR782" i="5"/>
  <c r="AN783" i="5" a="1"/>
  <c r="AN783" i="5"/>
  <c r="AO783" i="5" a="1"/>
  <c r="AO783" i="5" s="1"/>
  <c r="AQ783" i="5" a="1"/>
  <c r="AQ783" i="5" s="1"/>
  <c r="AR783" i="5" a="1"/>
  <c r="AR783" i="5" s="1"/>
  <c r="AN784" i="5" a="1"/>
  <c r="AN784" i="5" s="1"/>
  <c r="AO784" i="5" a="1"/>
  <c r="AO784" i="5"/>
  <c r="AQ784" i="5" a="1"/>
  <c r="AQ784" i="5"/>
  <c r="AR784" i="5" a="1"/>
  <c r="AR784" i="5" s="1"/>
  <c r="AN785" i="5" a="1"/>
  <c r="AN785" i="5" s="1"/>
  <c r="AO785" i="5" a="1"/>
  <c r="AO785" i="5" s="1"/>
  <c r="AQ785" i="5" a="1"/>
  <c r="AQ785" i="5" s="1"/>
  <c r="AR785" i="5" a="1"/>
  <c r="AR785" i="5"/>
  <c r="AN786" i="5" a="1"/>
  <c r="AN786" i="5"/>
  <c r="AO786" i="5" a="1"/>
  <c r="AO786" i="5" s="1"/>
  <c r="AQ786" i="5" a="1"/>
  <c r="AQ786" i="5" s="1"/>
  <c r="AR786" i="5" a="1"/>
  <c r="AR786" i="5" s="1"/>
  <c r="AN787" i="5" a="1"/>
  <c r="AN787" i="5" s="1"/>
  <c r="AO787" i="5" a="1"/>
  <c r="AO787" i="5"/>
  <c r="AQ787" i="5" a="1"/>
  <c r="AQ787" i="5"/>
  <c r="AR787" i="5" a="1"/>
  <c r="AR787" i="5" s="1"/>
  <c r="AR7" i="5" a="1"/>
  <c r="AR7" i="5" s="1"/>
  <c r="AQ7" i="5" a="1"/>
  <c r="AQ7" i="5" s="1"/>
  <c r="AO7" i="5" a="1"/>
  <c r="AO7" i="5" s="1"/>
  <c r="AN7" i="5" a="1"/>
  <c r="AN7" i="5" s="1"/>
  <c r="AJ7" i="5" a="1"/>
  <c r="AJ7" i="5" s="1"/>
  <c r="AI7" i="5" a="1"/>
  <c r="AI7" i="5" s="1"/>
  <c r="AG7" i="5" a="1"/>
  <c r="AG7" i="5" s="1"/>
  <c r="AF7" i="5" a="1"/>
  <c r="AF7" i="5" s="1"/>
  <c r="Y8" i="5" a="1"/>
  <c r="Y8" i="5" s="1"/>
  <c r="AA8" i="5" a="1"/>
  <c r="AA8" i="5" s="1"/>
  <c r="AB8" i="5" a="1"/>
  <c r="AB8" i="5" s="1"/>
  <c r="X9" i="5" a="1"/>
  <c r="X9" i="5" s="1"/>
  <c r="Y9" i="5" a="1"/>
  <c r="Y9" i="5" s="1"/>
  <c r="AA9" i="5" a="1"/>
  <c r="AA9" i="5" s="1"/>
  <c r="AB9" i="5" a="1"/>
  <c r="AB9" i="5" s="1"/>
  <c r="Y10" i="5" a="1"/>
  <c r="Y10" i="5" s="1"/>
  <c r="AA10" i="5" a="1"/>
  <c r="AA10" i="5" s="1"/>
  <c r="AB10" i="5" a="1"/>
  <c r="AB10" i="5" s="1"/>
  <c r="X11" i="5" a="1"/>
  <c r="X11" i="5" s="1"/>
  <c r="Y11" i="5" a="1"/>
  <c r="Y11" i="5" s="1"/>
  <c r="AA11" i="5" a="1"/>
  <c r="AA11" i="5" s="1"/>
  <c r="AB11" i="5" a="1"/>
  <c r="AB11" i="5" s="1"/>
  <c r="X12" i="5" a="1"/>
  <c r="X12" i="5" s="1"/>
  <c r="Y12" i="5" a="1"/>
  <c r="Y12" i="5" s="1"/>
  <c r="AA12" i="5" a="1"/>
  <c r="AA12" i="5" s="1"/>
  <c r="AB12" i="5" a="1"/>
  <c r="AB12" i="5" s="1"/>
  <c r="X13" i="5" a="1"/>
  <c r="X13" i="5" s="1"/>
  <c r="Y13" i="5" a="1"/>
  <c r="Y13" i="5" s="1"/>
  <c r="AA13" i="5" a="1"/>
  <c r="AA13" i="5" s="1"/>
  <c r="AB13" i="5" a="1"/>
  <c r="AB13" i="5" s="1"/>
  <c r="X14" i="5" a="1"/>
  <c r="X14" i="5" s="1"/>
  <c r="Y14" i="5" a="1"/>
  <c r="Y14" i="5" s="1"/>
  <c r="AA14" i="5" a="1"/>
  <c r="AA14" i="5" s="1"/>
  <c r="AB14" i="5" a="1"/>
  <c r="AB14" i="5" s="1"/>
  <c r="X15" i="5" a="1"/>
  <c r="X15" i="5" s="1"/>
  <c r="Y15" i="5" a="1"/>
  <c r="Y15" i="5" s="1"/>
  <c r="AA15" i="5" a="1"/>
  <c r="AA15" i="5" s="1"/>
  <c r="AB15" i="5" a="1"/>
  <c r="AB15" i="5" s="1"/>
  <c r="X16" i="5" a="1"/>
  <c r="X16" i="5" s="1"/>
  <c r="Y16" i="5" a="1"/>
  <c r="Y16" i="5" s="1"/>
  <c r="AA16" i="5" a="1"/>
  <c r="AA16" i="5" s="1"/>
  <c r="AB16" i="5" a="1"/>
  <c r="AB16" i="5" s="1"/>
  <c r="X17" i="5" a="1"/>
  <c r="X17" i="5" s="1"/>
  <c r="Y17" i="5" a="1"/>
  <c r="Y17" i="5" s="1"/>
  <c r="AA17" i="5" a="1"/>
  <c r="AA17" i="5" s="1"/>
  <c r="AB17" i="5" a="1"/>
  <c r="AB17" i="5" s="1"/>
  <c r="X18" i="5" a="1"/>
  <c r="X18" i="5" s="1"/>
  <c r="Y18" i="5" a="1"/>
  <c r="Y18" i="5" s="1"/>
  <c r="AA18" i="5" a="1"/>
  <c r="AA18" i="5" s="1"/>
  <c r="AB18" i="5" a="1"/>
  <c r="AB18" i="5" s="1"/>
  <c r="X19" i="5" a="1"/>
  <c r="X19" i="5" s="1"/>
  <c r="Y19" i="5" a="1"/>
  <c r="Y19" i="5" s="1"/>
  <c r="AA19" i="5" a="1"/>
  <c r="AA19" i="5" s="1"/>
  <c r="AB19" i="5" a="1"/>
  <c r="AB19" i="5" s="1"/>
  <c r="X20" i="5" a="1"/>
  <c r="X20" i="5" s="1"/>
  <c r="Y20" i="5" a="1"/>
  <c r="Y20" i="5" s="1"/>
  <c r="AA20" i="5" a="1"/>
  <c r="AA20" i="5" s="1"/>
  <c r="AB20" i="5" a="1"/>
  <c r="AB20" i="5" s="1"/>
  <c r="X21" i="5" a="1"/>
  <c r="X21" i="5" s="1"/>
  <c r="Y21" i="5" a="1"/>
  <c r="Y21" i="5" s="1"/>
  <c r="AA21" i="5" a="1"/>
  <c r="AA21" i="5" s="1"/>
  <c r="AB21" i="5" a="1"/>
  <c r="AB21" i="5" s="1"/>
  <c r="X22" i="5" a="1"/>
  <c r="X22" i="5" s="1"/>
  <c r="Y22" i="5" a="1"/>
  <c r="Y22" i="5" s="1"/>
  <c r="AA22" i="5" a="1"/>
  <c r="AA22" i="5" s="1"/>
  <c r="AB22" i="5" a="1"/>
  <c r="AB22" i="5" s="1"/>
  <c r="X23" i="5" a="1"/>
  <c r="X23" i="5" s="1"/>
  <c r="Y23" i="5" a="1"/>
  <c r="Y23" i="5" s="1"/>
  <c r="AA23" i="5" a="1"/>
  <c r="AA23" i="5" s="1"/>
  <c r="AB23" i="5" a="1"/>
  <c r="AB23" i="5" s="1"/>
  <c r="X24" i="5" a="1"/>
  <c r="X24" i="5" s="1"/>
  <c r="Y24" i="5" a="1"/>
  <c r="Y24" i="5" s="1"/>
  <c r="AA24" i="5" a="1"/>
  <c r="AA24" i="5" s="1"/>
  <c r="AB24" i="5" a="1"/>
  <c r="AB24" i="5" s="1"/>
  <c r="X25" i="5" a="1"/>
  <c r="X25" i="5" s="1"/>
  <c r="Y25" i="5" a="1"/>
  <c r="Y25" i="5" s="1"/>
  <c r="AA25" i="5" a="1"/>
  <c r="AA25" i="5" s="1"/>
  <c r="AB25" i="5" a="1"/>
  <c r="AB25" i="5" s="1"/>
  <c r="X26" i="5" a="1"/>
  <c r="X26" i="5" s="1"/>
  <c r="Y26" i="5" a="1"/>
  <c r="Y26" i="5" s="1"/>
  <c r="AA26" i="5" a="1"/>
  <c r="AA26" i="5" s="1"/>
  <c r="AB26" i="5" a="1"/>
  <c r="AB26" i="5" s="1"/>
  <c r="Y27" i="5" a="1"/>
  <c r="Y27" i="5" s="1"/>
  <c r="AA27" i="5" a="1"/>
  <c r="AA27" i="5" s="1"/>
  <c r="AB27" i="5" a="1"/>
  <c r="AB27" i="5" s="1"/>
  <c r="X28" i="5" a="1"/>
  <c r="X28" i="5" s="1"/>
  <c r="Y28" i="5" a="1"/>
  <c r="Y28" i="5" s="1"/>
  <c r="AA28" i="5" a="1"/>
  <c r="AA28" i="5" s="1"/>
  <c r="AB28" i="5" a="1"/>
  <c r="AB28" i="5" s="1"/>
  <c r="X29" i="5" a="1"/>
  <c r="X29" i="5" s="1"/>
  <c r="Y29" i="5" a="1"/>
  <c r="Y29" i="5" s="1"/>
  <c r="AA29" i="5" a="1"/>
  <c r="AA29" i="5" s="1"/>
  <c r="AB29" i="5" a="1"/>
  <c r="AB29" i="5" s="1"/>
  <c r="X30" i="5" a="1"/>
  <c r="X30" i="5" s="1"/>
  <c r="Y30" i="5" a="1"/>
  <c r="Y30" i="5" s="1"/>
  <c r="AA30" i="5" a="1"/>
  <c r="AA30" i="5" s="1"/>
  <c r="AB30" i="5" a="1"/>
  <c r="AB30" i="5" s="1"/>
  <c r="X31" i="5" a="1"/>
  <c r="X31" i="5" s="1"/>
  <c r="Y31" i="5" a="1"/>
  <c r="Y31" i="5" s="1"/>
  <c r="AA31" i="5" a="1"/>
  <c r="AA31" i="5" s="1"/>
  <c r="AB31" i="5" a="1"/>
  <c r="AB31" i="5" s="1"/>
  <c r="X32" i="5" a="1"/>
  <c r="X32" i="5" s="1"/>
  <c r="Y32" i="5" a="1"/>
  <c r="Y32" i="5" s="1"/>
  <c r="AA32" i="5" a="1"/>
  <c r="AA32" i="5" s="1"/>
  <c r="AB32" i="5" a="1"/>
  <c r="AB32" i="5" s="1"/>
  <c r="Y33" i="5" a="1"/>
  <c r="Y33" i="5" s="1"/>
  <c r="AA33" i="5" a="1"/>
  <c r="AA33" i="5" s="1"/>
  <c r="AB33" i="5" a="1"/>
  <c r="AB33" i="5" s="1"/>
  <c r="X34" i="5" a="1"/>
  <c r="X34" i="5" s="1"/>
  <c r="Y34" i="5" a="1"/>
  <c r="Y34" i="5" s="1"/>
  <c r="AA34" i="5" a="1"/>
  <c r="AA34" i="5" s="1"/>
  <c r="AB34" i="5" a="1"/>
  <c r="AB34" i="5" s="1"/>
  <c r="X35" i="5" a="1"/>
  <c r="X35" i="5" s="1"/>
  <c r="Y35" i="5" a="1"/>
  <c r="Y35" i="5" s="1"/>
  <c r="AA35" i="5" a="1"/>
  <c r="AA35" i="5" s="1"/>
  <c r="AB35" i="5" a="1"/>
  <c r="AB35" i="5" s="1"/>
  <c r="X36" i="5" a="1"/>
  <c r="X36" i="5" s="1"/>
  <c r="Y36" i="5" a="1"/>
  <c r="Y36" i="5" s="1"/>
  <c r="AA36" i="5" a="1"/>
  <c r="AA36" i="5" s="1"/>
  <c r="AB36" i="5" a="1"/>
  <c r="AB36" i="5" s="1"/>
  <c r="X37" i="5" a="1"/>
  <c r="X37" i="5" s="1"/>
  <c r="Y37" i="5" a="1"/>
  <c r="Y37" i="5" s="1"/>
  <c r="AA37" i="5" a="1"/>
  <c r="AA37" i="5" s="1"/>
  <c r="AB37" i="5" a="1"/>
  <c r="AB37" i="5" s="1"/>
  <c r="X38" i="5" a="1"/>
  <c r="X38" i="5" s="1"/>
  <c r="Y38" i="5" a="1"/>
  <c r="Y38" i="5" s="1"/>
  <c r="AA38" i="5" a="1"/>
  <c r="AA38" i="5" s="1"/>
  <c r="AB38" i="5" a="1"/>
  <c r="AB38" i="5" s="1"/>
  <c r="X39" i="5" a="1"/>
  <c r="X39" i="5" s="1"/>
  <c r="Y39" i="5" a="1"/>
  <c r="Y39" i="5" s="1"/>
  <c r="AA39" i="5" a="1"/>
  <c r="AA39" i="5" s="1"/>
  <c r="AB39" i="5" a="1"/>
  <c r="AB39" i="5" s="1"/>
  <c r="X40" i="5" a="1"/>
  <c r="X40" i="5" s="1"/>
  <c r="Y40" i="5" a="1"/>
  <c r="Y40" i="5" s="1"/>
  <c r="AA40" i="5" a="1"/>
  <c r="AA40" i="5" s="1"/>
  <c r="AB40" i="5" a="1"/>
  <c r="AB40" i="5" s="1"/>
  <c r="X41" i="5" a="1"/>
  <c r="X41" i="5" s="1"/>
  <c r="Y41" i="5" a="1"/>
  <c r="Y41" i="5" s="1"/>
  <c r="AA41" i="5" a="1"/>
  <c r="AA41" i="5" s="1"/>
  <c r="AB41" i="5" a="1"/>
  <c r="AB41" i="5" s="1"/>
  <c r="X42" i="5" a="1"/>
  <c r="X42" i="5" s="1"/>
  <c r="Y42" i="5" a="1"/>
  <c r="Y42" i="5" s="1"/>
  <c r="AA42" i="5" a="1"/>
  <c r="AA42" i="5" s="1"/>
  <c r="AB42" i="5" a="1"/>
  <c r="AB42" i="5" s="1"/>
  <c r="Y43" i="5" a="1"/>
  <c r="Y43" i="5" s="1"/>
  <c r="AA43" i="5" a="1"/>
  <c r="AA43" i="5" s="1"/>
  <c r="AB43" i="5" a="1"/>
  <c r="AB43" i="5" s="1"/>
  <c r="X44" i="5" a="1"/>
  <c r="X44" i="5" s="1"/>
  <c r="Y44" i="5" a="1"/>
  <c r="Y44" i="5" s="1"/>
  <c r="AA44" i="5" a="1"/>
  <c r="AA44" i="5" s="1"/>
  <c r="AB44" i="5" a="1"/>
  <c r="AB44" i="5" s="1"/>
  <c r="X45" i="5" a="1"/>
  <c r="X45" i="5" s="1"/>
  <c r="Y45" i="5" a="1"/>
  <c r="Y45" i="5" s="1"/>
  <c r="AA45" i="5" a="1"/>
  <c r="AA45" i="5" s="1"/>
  <c r="AB45" i="5" a="1"/>
  <c r="AB45" i="5" s="1"/>
  <c r="X46" i="5" a="1"/>
  <c r="X46" i="5" s="1"/>
  <c r="Y46" i="5" a="1"/>
  <c r="Y46" i="5" s="1"/>
  <c r="AA46" i="5" a="1"/>
  <c r="AA46" i="5" s="1"/>
  <c r="AB46" i="5" a="1"/>
  <c r="AB46" i="5" s="1"/>
  <c r="X47" i="5" a="1"/>
  <c r="X47" i="5" s="1"/>
  <c r="Y47" i="5" a="1"/>
  <c r="Y47" i="5" s="1"/>
  <c r="AA47" i="5" a="1"/>
  <c r="AA47" i="5" s="1"/>
  <c r="AB47" i="5" a="1"/>
  <c r="AB47" i="5" s="1"/>
  <c r="Y48" i="5" a="1"/>
  <c r="Y48" i="5" s="1"/>
  <c r="AA48" i="5" a="1"/>
  <c r="AA48" i="5" s="1"/>
  <c r="AB48" i="5" a="1"/>
  <c r="AB48" i="5" s="1"/>
  <c r="X49" i="5" a="1"/>
  <c r="X49" i="5" s="1"/>
  <c r="Y49" i="5" a="1"/>
  <c r="Y49" i="5" s="1"/>
  <c r="AA49" i="5" a="1"/>
  <c r="AA49" i="5" s="1"/>
  <c r="AB49" i="5" a="1"/>
  <c r="AB49" i="5" s="1"/>
  <c r="Y50" i="5" a="1"/>
  <c r="Y50" i="5" s="1"/>
  <c r="AA50" i="5" a="1"/>
  <c r="AA50" i="5" s="1"/>
  <c r="AB50" i="5" a="1"/>
  <c r="AB50" i="5" s="1"/>
  <c r="X51" i="5" a="1"/>
  <c r="X51" i="5" s="1"/>
  <c r="Y51" i="5" a="1"/>
  <c r="Y51" i="5" s="1"/>
  <c r="AA51" i="5" a="1"/>
  <c r="AA51" i="5" s="1"/>
  <c r="AB51" i="5" a="1"/>
  <c r="AB51" i="5" s="1"/>
  <c r="X52" i="5" a="1"/>
  <c r="X52" i="5" s="1"/>
  <c r="Y52" i="5" a="1"/>
  <c r="Y52" i="5" s="1"/>
  <c r="AA52" i="5" a="1"/>
  <c r="AA52" i="5" s="1"/>
  <c r="AB52" i="5" a="1"/>
  <c r="AB52" i="5" s="1"/>
  <c r="X53" i="5" a="1"/>
  <c r="X53" i="5" s="1"/>
  <c r="Y53" i="5" a="1"/>
  <c r="Y53" i="5" s="1"/>
  <c r="AA53" i="5" a="1"/>
  <c r="AA53" i="5" s="1"/>
  <c r="AB53" i="5" a="1"/>
  <c r="AB53" i="5" s="1"/>
  <c r="X54" i="5" a="1"/>
  <c r="X54" i="5" s="1"/>
  <c r="Y54" i="5" a="1"/>
  <c r="Y54" i="5" s="1"/>
  <c r="AA54" i="5" a="1"/>
  <c r="AA54" i="5" s="1"/>
  <c r="AB54" i="5" a="1"/>
  <c r="AB54" i="5" s="1"/>
  <c r="X55" i="5" a="1"/>
  <c r="X55" i="5" s="1"/>
  <c r="Y55" i="5" a="1"/>
  <c r="Y55" i="5" s="1"/>
  <c r="AA55" i="5" a="1"/>
  <c r="AA55" i="5" s="1"/>
  <c r="AB55" i="5" a="1"/>
  <c r="AB55" i="5" s="1"/>
  <c r="X56" i="5" a="1"/>
  <c r="X56" i="5" s="1"/>
  <c r="Y56" i="5" a="1"/>
  <c r="Y56" i="5" s="1"/>
  <c r="AA56" i="5" a="1"/>
  <c r="AA56" i="5" s="1"/>
  <c r="AB56" i="5" a="1"/>
  <c r="AB56" i="5" s="1"/>
  <c r="Y57" i="5" a="1"/>
  <c r="Y57" i="5" s="1"/>
  <c r="AA57" i="5" a="1"/>
  <c r="AA57" i="5" s="1"/>
  <c r="AB57" i="5" a="1"/>
  <c r="AB57" i="5" s="1"/>
  <c r="Y58" i="5" a="1"/>
  <c r="Y58" i="5" s="1"/>
  <c r="AA58" i="5" a="1"/>
  <c r="AA58" i="5" s="1"/>
  <c r="AB58" i="5" a="1"/>
  <c r="AB58" i="5" s="1"/>
  <c r="X59" i="5" a="1"/>
  <c r="X59" i="5" s="1"/>
  <c r="Y59" i="5" a="1"/>
  <c r="Y59" i="5" s="1"/>
  <c r="AA59" i="5" a="1"/>
  <c r="AA59" i="5" s="1"/>
  <c r="AB59" i="5" a="1"/>
  <c r="AB59" i="5" s="1"/>
  <c r="X60" i="5" a="1"/>
  <c r="X60" i="5" s="1"/>
  <c r="Y60" i="5" a="1"/>
  <c r="Y60" i="5" s="1"/>
  <c r="AA60" i="5" a="1"/>
  <c r="AA60" i="5" s="1"/>
  <c r="AB60" i="5" a="1"/>
  <c r="AB60" i="5" s="1"/>
  <c r="Y61" i="5" a="1"/>
  <c r="Y61" i="5" s="1"/>
  <c r="AA61" i="5" a="1"/>
  <c r="AA61" i="5" s="1"/>
  <c r="AB61" i="5" a="1"/>
  <c r="AB61" i="5" s="1"/>
  <c r="X62" i="5" a="1"/>
  <c r="X62" i="5" s="1"/>
  <c r="Y62" i="5" a="1"/>
  <c r="Y62" i="5" s="1"/>
  <c r="AA62" i="5" a="1"/>
  <c r="AA62" i="5" s="1"/>
  <c r="AB62" i="5" a="1"/>
  <c r="AB62" i="5" s="1"/>
  <c r="X63" i="5" a="1"/>
  <c r="X63" i="5" s="1"/>
  <c r="Y63" i="5" a="1"/>
  <c r="Y63" i="5" s="1"/>
  <c r="AA63" i="5" a="1"/>
  <c r="AA63" i="5" s="1"/>
  <c r="AB63" i="5" a="1"/>
  <c r="AB63" i="5" s="1"/>
  <c r="X64" i="5" a="1"/>
  <c r="X64" i="5" s="1"/>
  <c r="Y64" i="5" a="1"/>
  <c r="Y64" i="5" s="1"/>
  <c r="AA64" i="5" a="1"/>
  <c r="AA64" i="5" s="1"/>
  <c r="AB64" i="5" a="1"/>
  <c r="AB64" i="5" s="1"/>
  <c r="X65" i="5" a="1"/>
  <c r="X65" i="5" s="1"/>
  <c r="Y65" i="5" a="1"/>
  <c r="Y65" i="5" s="1"/>
  <c r="AA65" i="5" a="1"/>
  <c r="AA65" i="5" s="1"/>
  <c r="AB65" i="5" a="1"/>
  <c r="AB65" i="5" s="1"/>
  <c r="Y66" i="5" a="1"/>
  <c r="Y66" i="5" s="1"/>
  <c r="AA66" i="5" a="1"/>
  <c r="AA66" i="5" s="1"/>
  <c r="AB66" i="5" a="1"/>
  <c r="AB66" i="5" s="1"/>
  <c r="Y67" i="5" a="1"/>
  <c r="Y67" i="5" s="1"/>
  <c r="AA67" i="5" a="1"/>
  <c r="AA67" i="5" s="1"/>
  <c r="AB67" i="5" a="1"/>
  <c r="AB67" i="5" s="1"/>
  <c r="X68" i="5" a="1"/>
  <c r="X68" i="5" s="1"/>
  <c r="Y68" i="5" a="1"/>
  <c r="Y68" i="5" s="1"/>
  <c r="AA68" i="5" a="1"/>
  <c r="AA68" i="5" s="1"/>
  <c r="AB68" i="5" a="1"/>
  <c r="AB68" i="5" s="1"/>
  <c r="X69" i="5" a="1"/>
  <c r="X69" i="5" s="1"/>
  <c r="Y69" i="5" a="1"/>
  <c r="Y69" i="5" s="1"/>
  <c r="AA69" i="5" a="1"/>
  <c r="AA69" i="5" s="1"/>
  <c r="AB69" i="5" a="1"/>
  <c r="AB69" i="5" s="1"/>
  <c r="X70" i="5" a="1"/>
  <c r="X70" i="5" s="1"/>
  <c r="Y70" i="5" a="1"/>
  <c r="Y70" i="5" s="1"/>
  <c r="AA70" i="5" a="1"/>
  <c r="AA70" i="5" s="1"/>
  <c r="AB70" i="5" a="1"/>
  <c r="AB70" i="5" s="1"/>
  <c r="Y71" i="5" a="1"/>
  <c r="Y71" i="5" s="1"/>
  <c r="AA71" i="5" a="1"/>
  <c r="AA71" i="5" s="1"/>
  <c r="AB71" i="5" a="1"/>
  <c r="AB71" i="5" s="1"/>
  <c r="Y72" i="5" a="1"/>
  <c r="Y72" i="5" s="1"/>
  <c r="AA72" i="5" a="1"/>
  <c r="AA72" i="5" s="1"/>
  <c r="AB72" i="5" a="1"/>
  <c r="AB72" i="5" s="1"/>
  <c r="X73" i="5" a="1"/>
  <c r="X73" i="5" s="1"/>
  <c r="Y73" i="5" a="1"/>
  <c r="Y73" i="5" s="1"/>
  <c r="AA73" i="5" a="1"/>
  <c r="AA73" i="5" s="1"/>
  <c r="AB73" i="5" a="1"/>
  <c r="AB73" i="5" s="1"/>
  <c r="X74" i="5" a="1"/>
  <c r="X74" i="5" s="1"/>
  <c r="Y74" i="5" a="1"/>
  <c r="Y74" i="5" s="1"/>
  <c r="AA74" i="5" a="1"/>
  <c r="AA74" i="5" s="1"/>
  <c r="AB74" i="5" a="1"/>
  <c r="AB74" i="5" s="1"/>
  <c r="X75" i="5" a="1"/>
  <c r="X75" i="5" s="1"/>
  <c r="Y75" i="5" a="1"/>
  <c r="Y75" i="5" s="1"/>
  <c r="AA75" i="5" a="1"/>
  <c r="AA75" i="5" s="1"/>
  <c r="AB75" i="5" a="1"/>
  <c r="AB75" i="5" s="1"/>
  <c r="Y76" i="5" a="1"/>
  <c r="Y76" i="5" s="1"/>
  <c r="AA76" i="5" a="1"/>
  <c r="AA76" i="5" s="1"/>
  <c r="AB76" i="5" a="1"/>
  <c r="AB76" i="5" s="1"/>
  <c r="Y77" i="5" a="1"/>
  <c r="Y77" i="5" s="1"/>
  <c r="AA77" i="5" a="1"/>
  <c r="AA77" i="5" s="1"/>
  <c r="AB77" i="5" a="1"/>
  <c r="AB77" i="5" s="1"/>
  <c r="X78" i="5" a="1"/>
  <c r="X78" i="5" s="1"/>
  <c r="Y78" i="5" a="1"/>
  <c r="Y78" i="5" s="1"/>
  <c r="AA78" i="5" a="1"/>
  <c r="AA78" i="5" s="1"/>
  <c r="AB78" i="5" a="1"/>
  <c r="AB78" i="5" s="1"/>
  <c r="X79" i="5" a="1"/>
  <c r="X79" i="5" s="1"/>
  <c r="Y79" i="5" a="1"/>
  <c r="Y79" i="5" s="1"/>
  <c r="AA79" i="5" a="1"/>
  <c r="AA79" i="5" s="1"/>
  <c r="AB79" i="5" a="1"/>
  <c r="AB79" i="5" s="1"/>
  <c r="X80" i="5" a="1"/>
  <c r="X80" i="5" s="1"/>
  <c r="Y80" i="5" a="1"/>
  <c r="Y80" i="5" s="1"/>
  <c r="AA80" i="5" a="1"/>
  <c r="AA80" i="5" s="1"/>
  <c r="AB80" i="5" a="1"/>
  <c r="AB80" i="5" s="1"/>
  <c r="X81" i="5" a="1"/>
  <c r="X81" i="5" s="1"/>
  <c r="Y81" i="5" a="1"/>
  <c r="Y81" i="5" s="1"/>
  <c r="AA81" i="5" a="1"/>
  <c r="AA81" i="5" s="1"/>
  <c r="AB81" i="5" a="1"/>
  <c r="AB81" i="5" s="1"/>
  <c r="Y82" i="5" a="1"/>
  <c r="Y82" i="5" s="1"/>
  <c r="AA82" i="5" a="1"/>
  <c r="AA82" i="5" s="1"/>
  <c r="AB82" i="5" a="1"/>
  <c r="AB82" i="5" s="1"/>
  <c r="X83" i="5" a="1"/>
  <c r="X83" i="5" s="1"/>
  <c r="Y83" i="5" a="1"/>
  <c r="Y83" i="5" s="1"/>
  <c r="AA83" i="5" a="1"/>
  <c r="AA83" i="5" s="1"/>
  <c r="AB83" i="5" a="1"/>
  <c r="AB83" i="5" s="1"/>
  <c r="X84" i="5" a="1"/>
  <c r="X84" i="5" s="1"/>
  <c r="Y84" i="5" a="1"/>
  <c r="Y84" i="5" s="1"/>
  <c r="AA84" i="5" a="1"/>
  <c r="AA84" i="5" s="1"/>
  <c r="AB84" i="5" a="1"/>
  <c r="AB84" i="5" s="1"/>
  <c r="X85" i="5" a="1"/>
  <c r="X85" i="5" s="1"/>
  <c r="Y85" i="5" a="1"/>
  <c r="Y85" i="5" s="1"/>
  <c r="AA85" i="5" a="1"/>
  <c r="AA85" i="5" s="1"/>
  <c r="AB85" i="5" a="1"/>
  <c r="AB85" i="5" s="1"/>
  <c r="X86" i="5" a="1"/>
  <c r="X86" i="5" s="1"/>
  <c r="Y86" i="5" a="1"/>
  <c r="Y86" i="5" s="1"/>
  <c r="AA86" i="5" a="1"/>
  <c r="AA86" i="5" s="1"/>
  <c r="AB86" i="5" a="1"/>
  <c r="AB86" i="5" s="1"/>
  <c r="X87" i="5" a="1"/>
  <c r="X87" i="5" s="1"/>
  <c r="Y87" i="5" a="1"/>
  <c r="Y87" i="5" s="1"/>
  <c r="AA87" i="5" a="1"/>
  <c r="AA87" i="5" s="1"/>
  <c r="AB87" i="5" a="1"/>
  <c r="AB87" i="5" s="1"/>
  <c r="X88" i="5" a="1"/>
  <c r="X88" i="5" s="1"/>
  <c r="Y88" i="5" a="1"/>
  <c r="Y88" i="5" s="1"/>
  <c r="AA88" i="5" a="1"/>
  <c r="AA88" i="5" s="1"/>
  <c r="AB88" i="5" a="1"/>
  <c r="AB88" i="5" s="1"/>
  <c r="Y89" i="5" a="1"/>
  <c r="Y89" i="5" s="1"/>
  <c r="AA89" i="5" a="1"/>
  <c r="AA89" i="5" s="1"/>
  <c r="AB89" i="5" a="1"/>
  <c r="AB89" i="5" s="1"/>
  <c r="X90" i="5" a="1"/>
  <c r="X90" i="5" s="1"/>
  <c r="Y90" i="5" a="1"/>
  <c r="Y90" i="5" s="1"/>
  <c r="AA90" i="5" a="1"/>
  <c r="AA90" i="5" s="1"/>
  <c r="AB90" i="5" a="1"/>
  <c r="AB90" i="5" s="1"/>
  <c r="X91" i="5" a="1"/>
  <c r="X91" i="5" s="1"/>
  <c r="Y91" i="5" a="1"/>
  <c r="Y91" i="5" s="1"/>
  <c r="AA91" i="5" a="1"/>
  <c r="AA91" i="5" s="1"/>
  <c r="AB91" i="5" a="1"/>
  <c r="AB91" i="5" s="1"/>
  <c r="X92" i="5" a="1"/>
  <c r="X92" i="5" s="1"/>
  <c r="Y92" i="5" a="1"/>
  <c r="Y92" i="5" s="1"/>
  <c r="AA92" i="5" a="1"/>
  <c r="AA92" i="5" s="1"/>
  <c r="AB92" i="5" a="1"/>
  <c r="AB92" i="5" s="1"/>
  <c r="X93" i="5" a="1"/>
  <c r="X93" i="5" s="1"/>
  <c r="Y93" i="5" a="1"/>
  <c r="Y93" i="5" s="1"/>
  <c r="AA93" i="5" a="1"/>
  <c r="AA93" i="5" s="1"/>
  <c r="AB93" i="5" a="1"/>
  <c r="AB93" i="5" s="1"/>
  <c r="X94" i="5" a="1"/>
  <c r="X94" i="5" s="1"/>
  <c r="Y94" i="5" a="1"/>
  <c r="Y94" i="5" s="1"/>
  <c r="AA94" i="5" a="1"/>
  <c r="AA94" i="5" s="1"/>
  <c r="AB94" i="5" a="1"/>
  <c r="AB94" i="5" s="1"/>
  <c r="X95" i="5" a="1"/>
  <c r="X95" i="5" s="1"/>
  <c r="Y95" i="5" a="1"/>
  <c r="Y95" i="5" s="1"/>
  <c r="AA95" i="5" a="1"/>
  <c r="AA95" i="5" s="1"/>
  <c r="AB95" i="5" a="1"/>
  <c r="AB95" i="5" s="1"/>
  <c r="X96" i="5" a="1"/>
  <c r="X96" i="5" s="1"/>
  <c r="Y96" i="5" a="1"/>
  <c r="Y96" i="5" s="1"/>
  <c r="AA96" i="5" a="1"/>
  <c r="AA96" i="5" s="1"/>
  <c r="AB96" i="5" a="1"/>
  <c r="AB96" i="5" s="1"/>
  <c r="X97" i="5" a="1"/>
  <c r="X97" i="5" s="1"/>
  <c r="Y97" i="5" a="1"/>
  <c r="Y97" i="5" s="1"/>
  <c r="AA97" i="5" a="1"/>
  <c r="AA97" i="5" s="1"/>
  <c r="AB97" i="5" a="1"/>
  <c r="AB97" i="5" s="1"/>
  <c r="X98" i="5" a="1"/>
  <c r="X98" i="5" s="1"/>
  <c r="Y98" i="5" a="1"/>
  <c r="Y98" i="5" s="1"/>
  <c r="AA98" i="5" a="1"/>
  <c r="AA98" i="5" s="1"/>
  <c r="AB98" i="5" a="1"/>
  <c r="AB98" i="5" s="1"/>
  <c r="Y99" i="5" a="1"/>
  <c r="Y99" i="5" s="1"/>
  <c r="AA99" i="5" a="1"/>
  <c r="AA99" i="5" s="1"/>
  <c r="AB99" i="5" a="1"/>
  <c r="AB99" i="5" s="1"/>
  <c r="X100" i="5" a="1"/>
  <c r="X100" i="5" s="1"/>
  <c r="Y100" i="5" a="1"/>
  <c r="Y100" i="5" s="1"/>
  <c r="AA100" i="5" a="1"/>
  <c r="AA100" i="5" s="1"/>
  <c r="AB100" i="5" a="1"/>
  <c r="AB100" i="5" s="1"/>
  <c r="X101" i="5" a="1"/>
  <c r="X101" i="5" s="1"/>
  <c r="Y101" i="5" a="1"/>
  <c r="Y101" i="5" s="1"/>
  <c r="AA101" i="5" a="1"/>
  <c r="AA101" i="5" s="1"/>
  <c r="AB101" i="5" a="1"/>
  <c r="AB101" i="5" s="1"/>
  <c r="X102" i="5" a="1"/>
  <c r="X102" i="5" s="1"/>
  <c r="Y102" i="5" a="1"/>
  <c r="Y102" i="5" s="1"/>
  <c r="AA102" i="5" a="1"/>
  <c r="AA102" i="5" s="1"/>
  <c r="AB102" i="5" a="1"/>
  <c r="AB102" i="5" s="1"/>
  <c r="Y103" i="5" a="1"/>
  <c r="Y103" i="5" s="1"/>
  <c r="AA103" i="5" a="1"/>
  <c r="AA103" i="5" s="1"/>
  <c r="AB103" i="5" a="1"/>
  <c r="AB103" i="5" s="1"/>
  <c r="X104" i="5" a="1"/>
  <c r="X104" i="5" s="1"/>
  <c r="Y104" i="5" a="1"/>
  <c r="Y104" i="5" s="1"/>
  <c r="AA104" i="5" a="1"/>
  <c r="AA104" i="5" s="1"/>
  <c r="AB104" i="5" a="1"/>
  <c r="AB104" i="5" s="1"/>
  <c r="Y105" i="5" a="1"/>
  <c r="Y105" i="5" s="1"/>
  <c r="AA105" i="5" a="1"/>
  <c r="AA105" i="5" s="1"/>
  <c r="AB105" i="5" a="1"/>
  <c r="AB105" i="5" s="1"/>
  <c r="X106" i="5" a="1"/>
  <c r="X106" i="5" s="1"/>
  <c r="Y106" i="5" a="1"/>
  <c r="Y106" i="5" s="1"/>
  <c r="AA106" i="5" a="1"/>
  <c r="AA106" i="5" s="1"/>
  <c r="AB106" i="5" a="1"/>
  <c r="AB106" i="5" s="1"/>
  <c r="X107" i="5" a="1"/>
  <c r="X107" i="5" s="1"/>
  <c r="Y107" i="5" a="1"/>
  <c r="Y107" i="5" s="1"/>
  <c r="AA107" i="5" a="1"/>
  <c r="AA107" i="5" s="1"/>
  <c r="AB107" i="5" a="1"/>
  <c r="AB107" i="5" s="1"/>
  <c r="X108" i="5" a="1"/>
  <c r="X108" i="5" s="1"/>
  <c r="Y108" i="5" a="1"/>
  <c r="Y108" i="5" s="1"/>
  <c r="AA108" i="5" a="1"/>
  <c r="AA108" i="5" s="1"/>
  <c r="AB108" i="5" a="1"/>
  <c r="AB108" i="5" s="1"/>
  <c r="Y109" i="5" a="1"/>
  <c r="Y109" i="5" s="1"/>
  <c r="AA109" i="5" a="1"/>
  <c r="AA109" i="5" s="1"/>
  <c r="AB109" i="5" a="1"/>
  <c r="AB109" i="5" s="1"/>
  <c r="X110" i="5" a="1"/>
  <c r="X110" i="5" s="1"/>
  <c r="Y110" i="5" a="1"/>
  <c r="Y110" i="5" s="1"/>
  <c r="AA110" i="5" a="1"/>
  <c r="AA110" i="5" s="1"/>
  <c r="AB110" i="5" a="1"/>
  <c r="AB110" i="5" s="1"/>
  <c r="X111" i="5" a="1"/>
  <c r="X111" i="5" s="1"/>
  <c r="Y111" i="5" a="1"/>
  <c r="Y111" i="5" s="1"/>
  <c r="AA111" i="5" a="1"/>
  <c r="AA111" i="5" s="1"/>
  <c r="AB111" i="5" a="1"/>
  <c r="AB111" i="5" s="1"/>
  <c r="X112" i="5" a="1"/>
  <c r="X112" i="5" s="1"/>
  <c r="Y112" i="5" a="1"/>
  <c r="Y112" i="5" s="1"/>
  <c r="AA112" i="5" a="1"/>
  <c r="AA112" i="5" s="1"/>
  <c r="AB112" i="5" a="1"/>
  <c r="AB112" i="5" s="1"/>
  <c r="Y113" i="5" a="1"/>
  <c r="Y113" i="5" s="1"/>
  <c r="AA113" i="5" a="1"/>
  <c r="AA113" i="5" s="1"/>
  <c r="AB113" i="5" a="1"/>
  <c r="AB113" i="5" s="1"/>
  <c r="X114" i="5" a="1"/>
  <c r="X114" i="5" s="1"/>
  <c r="Y114" i="5" a="1"/>
  <c r="Y114" i="5" s="1"/>
  <c r="AA114" i="5" a="1"/>
  <c r="AA114" i="5" s="1"/>
  <c r="AB114" i="5" a="1"/>
  <c r="AB114" i="5" s="1"/>
  <c r="X115" i="5" a="1"/>
  <c r="X115" i="5" s="1"/>
  <c r="Y115" i="5" a="1"/>
  <c r="Y115" i="5" s="1"/>
  <c r="AA115" i="5" a="1"/>
  <c r="AA115" i="5" s="1"/>
  <c r="AB115" i="5" a="1"/>
  <c r="AB115" i="5" s="1"/>
  <c r="X116" i="5" a="1"/>
  <c r="X116" i="5" s="1"/>
  <c r="Y116" i="5" a="1"/>
  <c r="Y116" i="5" s="1"/>
  <c r="AA116" i="5" a="1"/>
  <c r="AA116" i="5" s="1"/>
  <c r="AB116" i="5" a="1"/>
  <c r="AB116" i="5" s="1"/>
  <c r="X117" i="5" a="1"/>
  <c r="X117" i="5" s="1"/>
  <c r="Y117" i="5" a="1"/>
  <c r="Y117" i="5" s="1"/>
  <c r="AA117" i="5" a="1"/>
  <c r="AA117" i="5" s="1"/>
  <c r="AB117" i="5" a="1"/>
  <c r="AB117" i="5" s="1"/>
  <c r="X118" i="5" a="1"/>
  <c r="X118" i="5" s="1"/>
  <c r="Y118" i="5" a="1"/>
  <c r="Y118" i="5" s="1"/>
  <c r="AA118" i="5" a="1"/>
  <c r="AA118" i="5" s="1"/>
  <c r="AB118" i="5" a="1"/>
  <c r="AB118" i="5" s="1"/>
  <c r="X119" i="5" a="1"/>
  <c r="X119" i="5" s="1"/>
  <c r="Y119" i="5" a="1"/>
  <c r="Y119" i="5" s="1"/>
  <c r="AA119" i="5" a="1"/>
  <c r="AA119" i="5" s="1"/>
  <c r="AB119" i="5" a="1"/>
  <c r="AB119" i="5" s="1"/>
  <c r="X120" i="5" a="1"/>
  <c r="X120" i="5" s="1"/>
  <c r="Y120" i="5" a="1"/>
  <c r="Y120" i="5" s="1"/>
  <c r="AA120" i="5" a="1"/>
  <c r="AA120" i="5" s="1"/>
  <c r="AB120" i="5" a="1"/>
  <c r="AB120" i="5" s="1"/>
  <c r="X121" i="5" a="1"/>
  <c r="X121" i="5" s="1"/>
  <c r="Y121" i="5" a="1"/>
  <c r="Y121" i="5" s="1"/>
  <c r="AA121" i="5" a="1"/>
  <c r="AA121" i="5" s="1"/>
  <c r="AB121" i="5" a="1"/>
  <c r="AB121" i="5" s="1"/>
  <c r="X122" i="5" a="1"/>
  <c r="X122" i="5" s="1"/>
  <c r="Y122" i="5" a="1"/>
  <c r="Y122" i="5" s="1"/>
  <c r="AA122" i="5" a="1"/>
  <c r="AA122" i="5" s="1"/>
  <c r="AB122" i="5" a="1"/>
  <c r="AB122" i="5" s="1"/>
  <c r="X123" i="5" a="1"/>
  <c r="X123" i="5" s="1"/>
  <c r="Y123" i="5" a="1"/>
  <c r="Y123" i="5" s="1"/>
  <c r="AA123" i="5" a="1"/>
  <c r="AA123" i="5" s="1"/>
  <c r="AB123" i="5" a="1"/>
  <c r="AB123" i="5" s="1"/>
  <c r="X124" i="5" a="1"/>
  <c r="X124" i="5" s="1"/>
  <c r="Y124" i="5" a="1"/>
  <c r="Y124" i="5" s="1"/>
  <c r="AA124" i="5" a="1"/>
  <c r="AA124" i="5" s="1"/>
  <c r="AB124" i="5" a="1"/>
  <c r="AB124" i="5" s="1"/>
  <c r="Y125" i="5" a="1"/>
  <c r="Y125" i="5" s="1"/>
  <c r="AA125" i="5" a="1"/>
  <c r="AA125" i="5" s="1"/>
  <c r="AB125" i="5" a="1"/>
  <c r="AB125" i="5" s="1"/>
  <c r="X126" i="5" a="1"/>
  <c r="X126" i="5" s="1"/>
  <c r="Y126" i="5" a="1"/>
  <c r="Y126" i="5" s="1"/>
  <c r="AA126" i="5" a="1"/>
  <c r="AA126" i="5" s="1"/>
  <c r="AB126" i="5" a="1"/>
  <c r="AB126" i="5" s="1"/>
  <c r="X127" i="5" a="1"/>
  <c r="X127" i="5" s="1"/>
  <c r="Y127" i="5" a="1"/>
  <c r="Y127" i="5" s="1"/>
  <c r="AA127" i="5" a="1"/>
  <c r="AA127" i="5" s="1"/>
  <c r="AB127" i="5" a="1"/>
  <c r="AB127" i="5" s="1"/>
  <c r="X128" i="5" a="1"/>
  <c r="X128" i="5" s="1"/>
  <c r="Y128" i="5" a="1"/>
  <c r="Y128" i="5" s="1"/>
  <c r="AA128" i="5" a="1"/>
  <c r="AA128" i="5" s="1"/>
  <c r="AB128" i="5" a="1"/>
  <c r="AB128" i="5" s="1"/>
  <c r="Y129" i="5" a="1"/>
  <c r="Y129" i="5" s="1"/>
  <c r="AA129" i="5" a="1"/>
  <c r="AA129" i="5" s="1"/>
  <c r="AB129" i="5" a="1"/>
  <c r="AB129" i="5" s="1"/>
  <c r="X130" i="5" a="1"/>
  <c r="X130" i="5" s="1"/>
  <c r="Y130" i="5" a="1"/>
  <c r="Y130" i="5" s="1"/>
  <c r="AA130" i="5" a="1"/>
  <c r="AA130" i="5" s="1"/>
  <c r="AB130" i="5" a="1"/>
  <c r="AB130" i="5" s="1"/>
  <c r="X131" i="5" a="1"/>
  <c r="X131" i="5" s="1"/>
  <c r="Y131" i="5" a="1"/>
  <c r="Y131" i="5" s="1"/>
  <c r="AA131" i="5" a="1"/>
  <c r="AA131" i="5" s="1"/>
  <c r="AB131" i="5" a="1"/>
  <c r="AB131" i="5" s="1"/>
  <c r="X132" i="5" a="1"/>
  <c r="X132" i="5" s="1"/>
  <c r="Y132" i="5" a="1"/>
  <c r="Y132" i="5" s="1"/>
  <c r="AA132" i="5" a="1"/>
  <c r="AA132" i="5" s="1"/>
  <c r="AB132" i="5" a="1"/>
  <c r="AB132" i="5" s="1"/>
  <c r="X133" i="5" a="1"/>
  <c r="X133" i="5" s="1"/>
  <c r="Y133" i="5" a="1"/>
  <c r="Y133" i="5" s="1"/>
  <c r="AA133" i="5" a="1"/>
  <c r="AA133" i="5" s="1"/>
  <c r="AB133" i="5" a="1"/>
  <c r="AB133" i="5" s="1"/>
  <c r="X134" i="5" a="1"/>
  <c r="X134" i="5" s="1"/>
  <c r="Y134" i="5" a="1"/>
  <c r="Y134" i="5" s="1"/>
  <c r="AA134" i="5" a="1"/>
  <c r="AA134" i="5" s="1"/>
  <c r="AB134" i="5" a="1"/>
  <c r="AB134" i="5" s="1"/>
  <c r="Y135" i="5" a="1"/>
  <c r="Y135" i="5" s="1"/>
  <c r="AA135" i="5" a="1"/>
  <c r="AA135" i="5" s="1"/>
  <c r="AB135" i="5" a="1"/>
  <c r="AB135" i="5" s="1"/>
  <c r="X136" i="5" a="1"/>
  <c r="X136" i="5" s="1"/>
  <c r="Y136" i="5" a="1"/>
  <c r="Y136" i="5" s="1"/>
  <c r="AA136" i="5" a="1"/>
  <c r="AA136" i="5" s="1"/>
  <c r="AB136" i="5" a="1"/>
  <c r="AB136" i="5" s="1"/>
  <c r="Y137" i="5" a="1"/>
  <c r="Y137" i="5" s="1"/>
  <c r="AA137" i="5" a="1"/>
  <c r="AA137" i="5" s="1"/>
  <c r="AB137" i="5" a="1"/>
  <c r="AB137" i="5" s="1"/>
  <c r="X138" i="5" a="1"/>
  <c r="X138" i="5" s="1"/>
  <c r="Y138" i="5" a="1"/>
  <c r="Y138" i="5" s="1"/>
  <c r="AA138" i="5" a="1"/>
  <c r="AA138" i="5" s="1"/>
  <c r="AB138" i="5" a="1"/>
  <c r="AB138" i="5" s="1"/>
  <c r="Y139" i="5" a="1"/>
  <c r="Y139" i="5" s="1"/>
  <c r="AA139" i="5" a="1"/>
  <c r="AA139" i="5" s="1"/>
  <c r="AB139" i="5" a="1"/>
  <c r="AB139" i="5" s="1"/>
  <c r="Y140" i="5" a="1"/>
  <c r="Y140" i="5" s="1"/>
  <c r="AA140" i="5" a="1"/>
  <c r="AA140" i="5" s="1"/>
  <c r="AB140" i="5" a="1"/>
  <c r="AB140" i="5" s="1"/>
  <c r="X141" i="5" a="1"/>
  <c r="X141" i="5" s="1"/>
  <c r="Y141" i="5" a="1"/>
  <c r="Y141" i="5" s="1"/>
  <c r="AA141" i="5" a="1"/>
  <c r="AA141" i="5" s="1"/>
  <c r="AB141" i="5" a="1"/>
  <c r="AB141" i="5" s="1"/>
  <c r="X142" i="5" a="1"/>
  <c r="X142" i="5" s="1"/>
  <c r="Y142" i="5" a="1"/>
  <c r="Y142" i="5" s="1"/>
  <c r="AA142" i="5" a="1"/>
  <c r="AA142" i="5" s="1"/>
  <c r="AB142" i="5" a="1"/>
  <c r="AB142" i="5" s="1"/>
  <c r="X143" i="5" a="1"/>
  <c r="X143" i="5" s="1"/>
  <c r="Y143" i="5" a="1"/>
  <c r="Y143" i="5" s="1"/>
  <c r="AA143" i="5" a="1"/>
  <c r="AA143" i="5" s="1"/>
  <c r="AB143" i="5" a="1"/>
  <c r="AB143" i="5" s="1"/>
  <c r="X144" i="5" a="1"/>
  <c r="X144" i="5" s="1"/>
  <c r="Y144" i="5" a="1"/>
  <c r="Y144" i="5" s="1"/>
  <c r="AA144" i="5" a="1"/>
  <c r="AA144" i="5" s="1"/>
  <c r="AB144" i="5" a="1"/>
  <c r="AB144" i="5" s="1"/>
  <c r="X145" i="5" a="1"/>
  <c r="X145" i="5" s="1"/>
  <c r="Y145" i="5" a="1"/>
  <c r="Y145" i="5" s="1"/>
  <c r="AA145" i="5" a="1"/>
  <c r="AA145" i="5" s="1"/>
  <c r="AB145" i="5" a="1"/>
  <c r="AB145" i="5" s="1"/>
  <c r="X146" i="5" a="1"/>
  <c r="X146" i="5" s="1"/>
  <c r="Y146" i="5" a="1"/>
  <c r="Y146" i="5" s="1"/>
  <c r="AA146" i="5" a="1"/>
  <c r="AA146" i="5" s="1"/>
  <c r="AB146" i="5" a="1"/>
  <c r="AB146" i="5" s="1"/>
  <c r="Y147" i="5" a="1"/>
  <c r="Y147" i="5" s="1"/>
  <c r="AA147" i="5" a="1"/>
  <c r="AA147" i="5" s="1"/>
  <c r="AB147" i="5" a="1"/>
  <c r="AB147" i="5" s="1"/>
  <c r="Y148" i="5" a="1"/>
  <c r="Y148" i="5" s="1"/>
  <c r="AA148" i="5" a="1"/>
  <c r="AA148" i="5" s="1"/>
  <c r="AB148" i="5" a="1"/>
  <c r="AB148" i="5" s="1"/>
  <c r="X149" i="5" a="1"/>
  <c r="X149" i="5" s="1"/>
  <c r="Y149" i="5" a="1"/>
  <c r="Y149" i="5" s="1"/>
  <c r="AA149" i="5" a="1"/>
  <c r="AA149" i="5" s="1"/>
  <c r="AB149" i="5" a="1"/>
  <c r="AB149" i="5" s="1"/>
  <c r="X150" i="5" a="1"/>
  <c r="X150" i="5" s="1"/>
  <c r="Y150" i="5" a="1"/>
  <c r="Y150" i="5" s="1"/>
  <c r="AA150" i="5" a="1"/>
  <c r="AA150" i="5" s="1"/>
  <c r="AB150" i="5" a="1"/>
  <c r="AB150" i="5" s="1"/>
  <c r="X151" i="5" a="1"/>
  <c r="X151" i="5" s="1"/>
  <c r="Y151" i="5" a="1"/>
  <c r="Y151" i="5" s="1"/>
  <c r="AA151" i="5" a="1"/>
  <c r="AA151" i="5" s="1"/>
  <c r="AB151" i="5" a="1"/>
  <c r="AB151" i="5" s="1"/>
  <c r="X152" i="5" a="1"/>
  <c r="X152" i="5" s="1"/>
  <c r="Y152" i="5" a="1"/>
  <c r="Y152" i="5" s="1"/>
  <c r="AA152" i="5" a="1"/>
  <c r="AA152" i="5" s="1"/>
  <c r="AB152" i="5" a="1"/>
  <c r="AB152" i="5" s="1"/>
  <c r="X153" i="5" a="1"/>
  <c r="X153" i="5" s="1"/>
  <c r="Y153" i="5" a="1"/>
  <c r="Y153" i="5" s="1"/>
  <c r="AA153" i="5" a="1"/>
  <c r="AA153" i="5" s="1"/>
  <c r="AB153" i="5" a="1"/>
  <c r="AB153" i="5" s="1"/>
  <c r="X154" i="5" a="1"/>
  <c r="X154" i="5" s="1"/>
  <c r="Y154" i="5" a="1"/>
  <c r="Y154" i="5" s="1"/>
  <c r="AA154" i="5" a="1"/>
  <c r="AA154" i="5" s="1"/>
  <c r="AB154" i="5" a="1"/>
  <c r="AB154" i="5" s="1"/>
  <c r="Y155" i="5" a="1"/>
  <c r="Y155" i="5" s="1"/>
  <c r="AA155" i="5" a="1"/>
  <c r="AA155" i="5" s="1"/>
  <c r="AB155" i="5" a="1"/>
  <c r="AB155" i="5" s="1"/>
  <c r="X156" i="5" a="1"/>
  <c r="X156" i="5" s="1"/>
  <c r="Y156" i="5" a="1"/>
  <c r="Y156" i="5" s="1"/>
  <c r="AA156" i="5" a="1"/>
  <c r="AA156" i="5" s="1"/>
  <c r="AB156" i="5" a="1"/>
  <c r="AB156" i="5" s="1"/>
  <c r="X157" i="5" a="1"/>
  <c r="X157" i="5" s="1"/>
  <c r="Y157" i="5" a="1"/>
  <c r="Y157" i="5" s="1"/>
  <c r="AA157" i="5" a="1"/>
  <c r="AA157" i="5" s="1"/>
  <c r="AB157" i="5" a="1"/>
  <c r="AB157" i="5" s="1"/>
  <c r="X158" i="5" a="1"/>
  <c r="X158" i="5" s="1"/>
  <c r="Y158" i="5" a="1"/>
  <c r="Y158" i="5" s="1"/>
  <c r="AA158" i="5" a="1"/>
  <c r="AA158" i="5" s="1"/>
  <c r="AB158" i="5" a="1"/>
  <c r="AB158" i="5" s="1"/>
  <c r="X159" i="5" a="1"/>
  <c r="X159" i="5" s="1"/>
  <c r="Y159" i="5" a="1"/>
  <c r="Y159" i="5" s="1"/>
  <c r="AA159" i="5" a="1"/>
  <c r="AA159" i="5" s="1"/>
  <c r="AB159" i="5" a="1"/>
  <c r="AB159" i="5" s="1"/>
  <c r="X160" i="5" a="1"/>
  <c r="X160" i="5" s="1"/>
  <c r="Y160" i="5" a="1"/>
  <c r="Y160" i="5" s="1"/>
  <c r="AA160" i="5" a="1"/>
  <c r="AA160" i="5" s="1"/>
  <c r="AB160" i="5" a="1"/>
  <c r="AB160" i="5" s="1"/>
  <c r="X161" i="5" a="1"/>
  <c r="X161" i="5" s="1"/>
  <c r="Y161" i="5" a="1"/>
  <c r="Y161" i="5" s="1"/>
  <c r="AA161" i="5" a="1"/>
  <c r="AA161" i="5" s="1"/>
  <c r="AB161" i="5" a="1"/>
  <c r="AB161" i="5" s="1"/>
  <c r="Y162" i="5" a="1"/>
  <c r="Y162" i="5" s="1"/>
  <c r="AA162" i="5" a="1"/>
  <c r="AA162" i="5" s="1"/>
  <c r="AB162" i="5" a="1"/>
  <c r="AB162" i="5" s="1"/>
  <c r="X163" i="5" a="1"/>
  <c r="X163" i="5" s="1"/>
  <c r="Y163" i="5" a="1"/>
  <c r="Y163" i="5" s="1"/>
  <c r="AA163" i="5" a="1"/>
  <c r="AA163" i="5" s="1"/>
  <c r="AB163" i="5" a="1"/>
  <c r="AB163" i="5" s="1"/>
  <c r="X164" i="5" a="1"/>
  <c r="X164" i="5" s="1"/>
  <c r="Y164" i="5" a="1"/>
  <c r="Y164" i="5" s="1"/>
  <c r="AA164" i="5" a="1"/>
  <c r="AA164" i="5" s="1"/>
  <c r="AB164" i="5" a="1"/>
  <c r="AB164" i="5" s="1"/>
  <c r="X165" i="5" a="1"/>
  <c r="X165" i="5" s="1"/>
  <c r="Y165" i="5" a="1"/>
  <c r="Y165" i="5" s="1"/>
  <c r="AA165" i="5" a="1"/>
  <c r="AA165" i="5" s="1"/>
  <c r="AB165" i="5" a="1"/>
  <c r="AB165" i="5" s="1"/>
  <c r="X166" i="5" a="1"/>
  <c r="X166" i="5" s="1"/>
  <c r="Y166" i="5" a="1"/>
  <c r="Y166" i="5" s="1"/>
  <c r="AA166" i="5" a="1"/>
  <c r="AA166" i="5" s="1"/>
  <c r="AB166" i="5" a="1"/>
  <c r="AB166" i="5" s="1"/>
  <c r="X167" i="5" a="1"/>
  <c r="X167" i="5" s="1"/>
  <c r="Y167" i="5" a="1"/>
  <c r="Y167" i="5" s="1"/>
  <c r="AA167" i="5" a="1"/>
  <c r="AA167" i="5" s="1"/>
  <c r="AB167" i="5" a="1"/>
  <c r="AB167" i="5" s="1"/>
  <c r="X168" i="5" a="1"/>
  <c r="X168" i="5" s="1"/>
  <c r="Y168" i="5" a="1"/>
  <c r="Y168" i="5" s="1"/>
  <c r="AA168" i="5" a="1"/>
  <c r="AA168" i="5" s="1"/>
  <c r="AB168" i="5" a="1"/>
  <c r="AB168" i="5" s="1"/>
  <c r="X169" i="5" a="1"/>
  <c r="X169" i="5" s="1"/>
  <c r="Y169" i="5" a="1"/>
  <c r="Y169" i="5" s="1"/>
  <c r="AA169" i="5" a="1"/>
  <c r="AA169" i="5" s="1"/>
  <c r="AB169" i="5" a="1"/>
  <c r="AB169" i="5" s="1"/>
  <c r="X170" i="5" a="1"/>
  <c r="X170" i="5" s="1"/>
  <c r="Y170" i="5" a="1"/>
  <c r="Y170" i="5" s="1"/>
  <c r="AA170" i="5" a="1"/>
  <c r="AA170" i="5" s="1"/>
  <c r="AB170" i="5" a="1"/>
  <c r="AB170" i="5" s="1"/>
  <c r="Y171" i="5" a="1"/>
  <c r="Y171" i="5" s="1"/>
  <c r="AA171" i="5" a="1"/>
  <c r="AA171" i="5" s="1"/>
  <c r="AB171" i="5" a="1"/>
  <c r="AB171" i="5" s="1"/>
  <c r="X172" i="5" a="1"/>
  <c r="X172" i="5" s="1"/>
  <c r="Y172" i="5" a="1"/>
  <c r="Y172" i="5" s="1"/>
  <c r="AA172" i="5" a="1"/>
  <c r="AA172" i="5" s="1"/>
  <c r="AB172" i="5" a="1"/>
  <c r="AB172" i="5" s="1"/>
  <c r="Y173" i="5" a="1"/>
  <c r="Y173" i="5" s="1"/>
  <c r="AA173" i="5" a="1"/>
  <c r="AA173" i="5" s="1"/>
  <c r="AB173" i="5" a="1"/>
  <c r="AB173" i="5" s="1"/>
  <c r="X174" i="5" a="1"/>
  <c r="X174" i="5" s="1"/>
  <c r="Y174" i="5" a="1"/>
  <c r="Y174" i="5" s="1"/>
  <c r="AA174" i="5" a="1"/>
  <c r="AA174" i="5" s="1"/>
  <c r="AB174" i="5" a="1"/>
  <c r="AB174" i="5" s="1"/>
  <c r="X175" i="5" a="1"/>
  <c r="X175" i="5" s="1"/>
  <c r="Y175" i="5" a="1"/>
  <c r="Y175" i="5" s="1"/>
  <c r="AA175" i="5" a="1"/>
  <c r="AA175" i="5" s="1"/>
  <c r="AB175" i="5" a="1"/>
  <c r="AB175" i="5" s="1"/>
  <c r="X176" i="5" a="1"/>
  <c r="X176" i="5" s="1"/>
  <c r="Y176" i="5" a="1"/>
  <c r="Y176" i="5" s="1"/>
  <c r="AA176" i="5" a="1"/>
  <c r="AA176" i="5" s="1"/>
  <c r="AB176" i="5" a="1"/>
  <c r="AB176" i="5" s="1"/>
  <c r="Y177" i="5" a="1"/>
  <c r="Y177" i="5" s="1"/>
  <c r="AA177" i="5" a="1"/>
  <c r="AA177" i="5" s="1"/>
  <c r="AB177" i="5" a="1"/>
  <c r="AB177" i="5" s="1"/>
  <c r="X178" i="5" a="1"/>
  <c r="X178" i="5" s="1"/>
  <c r="Y178" i="5" a="1"/>
  <c r="Y178" i="5" s="1"/>
  <c r="AA178" i="5" a="1"/>
  <c r="AA178" i="5" s="1"/>
  <c r="AB178" i="5" a="1"/>
  <c r="AB178" i="5" s="1"/>
  <c r="X179" i="5" a="1"/>
  <c r="X179" i="5" s="1"/>
  <c r="Y179" i="5" a="1"/>
  <c r="Y179" i="5" s="1"/>
  <c r="AA179" i="5" a="1"/>
  <c r="AA179" i="5" s="1"/>
  <c r="AB179" i="5" a="1"/>
  <c r="AB179" i="5" s="1"/>
  <c r="X180" i="5" a="1"/>
  <c r="X180" i="5" s="1"/>
  <c r="Y180" i="5" a="1"/>
  <c r="Y180" i="5" s="1"/>
  <c r="AA180" i="5" a="1"/>
  <c r="AA180" i="5" s="1"/>
  <c r="AB180" i="5" a="1"/>
  <c r="AB180" i="5" s="1"/>
  <c r="X181" i="5" a="1"/>
  <c r="X181" i="5" s="1"/>
  <c r="Y181" i="5" a="1"/>
  <c r="Y181" i="5" s="1"/>
  <c r="AA181" i="5" a="1"/>
  <c r="AA181" i="5" s="1"/>
  <c r="AB181" i="5" a="1"/>
  <c r="AB181" i="5" s="1"/>
  <c r="X182" i="5" a="1"/>
  <c r="X182" i="5" s="1"/>
  <c r="Y182" i="5" a="1"/>
  <c r="Y182" i="5" s="1"/>
  <c r="AA182" i="5" a="1"/>
  <c r="AA182" i="5" s="1"/>
  <c r="AB182" i="5" a="1"/>
  <c r="AB182" i="5" s="1"/>
  <c r="X183" i="5" a="1"/>
  <c r="X183" i="5" s="1"/>
  <c r="Y183" i="5" a="1"/>
  <c r="Y183" i="5" s="1"/>
  <c r="AA183" i="5" a="1"/>
  <c r="AA183" i="5" s="1"/>
  <c r="AB183" i="5" a="1"/>
  <c r="AB183" i="5" s="1"/>
  <c r="X184" i="5" a="1"/>
  <c r="X184" i="5" s="1"/>
  <c r="Y184" i="5" a="1"/>
  <c r="Y184" i="5" s="1"/>
  <c r="AA184" i="5" a="1"/>
  <c r="AA184" i="5" s="1"/>
  <c r="AB184" i="5" a="1"/>
  <c r="AB184" i="5" s="1"/>
  <c r="X185" i="5" a="1"/>
  <c r="X185" i="5" s="1"/>
  <c r="Y185" i="5" a="1"/>
  <c r="Y185" i="5" s="1"/>
  <c r="AA185" i="5" a="1"/>
  <c r="AA185" i="5" s="1"/>
  <c r="AB185" i="5" a="1"/>
  <c r="AB185" i="5" s="1"/>
  <c r="X186" i="5" a="1"/>
  <c r="X186" i="5" s="1"/>
  <c r="Y186" i="5" a="1"/>
  <c r="Y186" i="5" s="1"/>
  <c r="AA186" i="5" a="1"/>
  <c r="AA186" i="5" s="1"/>
  <c r="AB186" i="5" a="1"/>
  <c r="AB186" i="5" s="1"/>
  <c r="X187" i="5" a="1"/>
  <c r="X187" i="5" s="1"/>
  <c r="Y187" i="5" a="1"/>
  <c r="Y187" i="5" s="1"/>
  <c r="AA187" i="5" a="1"/>
  <c r="AA187" i="5" s="1"/>
  <c r="AB187" i="5" a="1"/>
  <c r="AB187" i="5" s="1"/>
  <c r="X188" i="5" a="1"/>
  <c r="X188" i="5" s="1"/>
  <c r="Y188" i="5" a="1"/>
  <c r="Y188" i="5" s="1"/>
  <c r="AA188" i="5" a="1"/>
  <c r="AA188" i="5" s="1"/>
  <c r="AB188" i="5" a="1"/>
  <c r="AB188" i="5" s="1"/>
  <c r="X189" i="5" a="1"/>
  <c r="X189" i="5" s="1"/>
  <c r="Y189" i="5" a="1"/>
  <c r="Y189" i="5" s="1"/>
  <c r="AA189" i="5" a="1"/>
  <c r="AA189" i="5" s="1"/>
  <c r="AB189" i="5" a="1"/>
  <c r="AB189" i="5" s="1"/>
  <c r="X190" i="5" a="1"/>
  <c r="X190" i="5" s="1"/>
  <c r="Y190" i="5" a="1"/>
  <c r="Y190" i="5" s="1"/>
  <c r="AA190" i="5" a="1"/>
  <c r="AA190" i="5" s="1"/>
  <c r="AB190" i="5" a="1"/>
  <c r="AB190" i="5" s="1"/>
  <c r="X191" i="5" a="1"/>
  <c r="X191" i="5" s="1"/>
  <c r="Y191" i="5" a="1"/>
  <c r="Y191" i="5" s="1"/>
  <c r="AA191" i="5" a="1"/>
  <c r="AA191" i="5" s="1"/>
  <c r="AB191" i="5" a="1"/>
  <c r="AB191" i="5" s="1"/>
  <c r="X192" i="5" a="1"/>
  <c r="X192" i="5" s="1"/>
  <c r="Y192" i="5" a="1"/>
  <c r="Y192" i="5" s="1"/>
  <c r="AA192" i="5" a="1"/>
  <c r="AA192" i="5" s="1"/>
  <c r="AB192" i="5" a="1"/>
  <c r="AB192" i="5" s="1"/>
  <c r="X193" i="5" a="1"/>
  <c r="X193" i="5" s="1"/>
  <c r="Y193" i="5" a="1"/>
  <c r="Y193" i="5" s="1"/>
  <c r="AA193" i="5" a="1"/>
  <c r="AA193" i="5" s="1"/>
  <c r="AB193" i="5" a="1"/>
  <c r="AB193" i="5" s="1"/>
  <c r="X194" i="5" a="1"/>
  <c r="X194" i="5" s="1"/>
  <c r="Y194" i="5" a="1"/>
  <c r="Y194" i="5" s="1"/>
  <c r="AA194" i="5" a="1"/>
  <c r="AA194" i="5" s="1"/>
  <c r="AB194" i="5" a="1"/>
  <c r="AB194" i="5" s="1"/>
  <c r="X195" i="5" a="1"/>
  <c r="X195" i="5" s="1"/>
  <c r="Y195" i="5" a="1"/>
  <c r="Y195" i="5" s="1"/>
  <c r="AA195" i="5" a="1"/>
  <c r="AA195" i="5" s="1"/>
  <c r="AB195" i="5" a="1"/>
  <c r="AB195" i="5" s="1"/>
  <c r="X196" i="5" a="1"/>
  <c r="X196" i="5" s="1"/>
  <c r="Y196" i="5" a="1"/>
  <c r="Y196" i="5" s="1"/>
  <c r="AA196" i="5" a="1"/>
  <c r="AA196" i="5" s="1"/>
  <c r="AB196" i="5" a="1"/>
  <c r="AB196" i="5" s="1"/>
  <c r="X197" i="5" a="1"/>
  <c r="X197" i="5" s="1"/>
  <c r="Y197" i="5" a="1"/>
  <c r="Y197" i="5" s="1"/>
  <c r="AA197" i="5" a="1"/>
  <c r="AA197" i="5" s="1"/>
  <c r="AB197" i="5" a="1"/>
  <c r="AB197" i="5" s="1"/>
  <c r="X198" i="5" a="1"/>
  <c r="X198" i="5" s="1"/>
  <c r="Y198" i="5" a="1"/>
  <c r="Y198" i="5" s="1"/>
  <c r="AA198" i="5" a="1"/>
  <c r="AA198" i="5" s="1"/>
  <c r="AB198" i="5" a="1"/>
  <c r="AB198" i="5" s="1"/>
  <c r="X199" i="5" a="1"/>
  <c r="X199" i="5" s="1"/>
  <c r="Y199" i="5" a="1"/>
  <c r="Y199" i="5" s="1"/>
  <c r="AA199" i="5" a="1"/>
  <c r="AA199" i="5" s="1"/>
  <c r="AB199" i="5" a="1"/>
  <c r="AB199" i="5" s="1"/>
  <c r="X200" i="5" a="1"/>
  <c r="X200" i="5" s="1"/>
  <c r="Y200" i="5" a="1"/>
  <c r="Y200" i="5" s="1"/>
  <c r="AA200" i="5" a="1"/>
  <c r="AA200" i="5" s="1"/>
  <c r="AB200" i="5" a="1"/>
  <c r="AB200" i="5" s="1"/>
  <c r="X201" i="5" a="1"/>
  <c r="X201" i="5" s="1"/>
  <c r="Y201" i="5" a="1"/>
  <c r="Y201" i="5" s="1"/>
  <c r="AA201" i="5" a="1"/>
  <c r="AA201" i="5" s="1"/>
  <c r="AB201" i="5" a="1"/>
  <c r="AB201" i="5" s="1"/>
  <c r="X202" i="5" a="1"/>
  <c r="X202" i="5" s="1"/>
  <c r="Y202" i="5" a="1"/>
  <c r="Y202" i="5" s="1"/>
  <c r="AA202" i="5" a="1"/>
  <c r="AA202" i="5" s="1"/>
  <c r="AB202" i="5" a="1"/>
  <c r="AB202" i="5" s="1"/>
  <c r="X203" i="5" a="1"/>
  <c r="X203" i="5" s="1"/>
  <c r="Y203" i="5" a="1"/>
  <c r="Y203" i="5" s="1"/>
  <c r="AA203" i="5" a="1"/>
  <c r="AA203" i="5" s="1"/>
  <c r="AB203" i="5" a="1"/>
  <c r="AB203" i="5" s="1"/>
  <c r="X204" i="5" a="1"/>
  <c r="X204" i="5" s="1"/>
  <c r="Y204" i="5" a="1"/>
  <c r="Y204" i="5" s="1"/>
  <c r="AA204" i="5" a="1"/>
  <c r="AA204" i="5" s="1"/>
  <c r="AB204" i="5" a="1"/>
  <c r="AB204" i="5" s="1"/>
  <c r="X205" i="5" a="1"/>
  <c r="X205" i="5" s="1"/>
  <c r="Y205" i="5" a="1"/>
  <c r="Y205" i="5" s="1"/>
  <c r="AA205" i="5" a="1"/>
  <c r="AA205" i="5" s="1"/>
  <c r="AB205" i="5" a="1"/>
  <c r="AB205" i="5" s="1"/>
  <c r="X206" i="5" a="1"/>
  <c r="X206" i="5" s="1"/>
  <c r="Y206" i="5" a="1"/>
  <c r="Y206" i="5" s="1"/>
  <c r="AA206" i="5" a="1"/>
  <c r="AA206" i="5" s="1"/>
  <c r="AB206" i="5" a="1"/>
  <c r="AB206" i="5" s="1"/>
  <c r="X207" i="5" a="1"/>
  <c r="X207" i="5" s="1"/>
  <c r="Y207" i="5" a="1"/>
  <c r="Y207" i="5" s="1"/>
  <c r="AA207" i="5" a="1"/>
  <c r="AA207" i="5" s="1"/>
  <c r="AB207" i="5" a="1"/>
  <c r="AB207" i="5" s="1"/>
  <c r="X208" i="5" a="1"/>
  <c r="X208" i="5" s="1"/>
  <c r="Y208" i="5" a="1"/>
  <c r="Y208" i="5" s="1"/>
  <c r="AA208" i="5" a="1"/>
  <c r="AA208" i="5" s="1"/>
  <c r="AB208" i="5" a="1"/>
  <c r="AB208" i="5" s="1"/>
  <c r="X209" i="5" a="1"/>
  <c r="X209" i="5" s="1"/>
  <c r="Y209" i="5" a="1"/>
  <c r="Y209" i="5" s="1"/>
  <c r="AA209" i="5" a="1"/>
  <c r="AA209" i="5" s="1"/>
  <c r="AB209" i="5" a="1"/>
  <c r="AB209" i="5" s="1"/>
  <c r="X210" i="5" a="1"/>
  <c r="X210" i="5" s="1"/>
  <c r="Y210" i="5" a="1"/>
  <c r="Y210" i="5" s="1"/>
  <c r="AA210" i="5" a="1"/>
  <c r="AA210" i="5" s="1"/>
  <c r="AB210" i="5" a="1"/>
  <c r="AB210" i="5" s="1"/>
  <c r="X211" i="5" a="1"/>
  <c r="X211" i="5" s="1"/>
  <c r="Y211" i="5" a="1"/>
  <c r="Y211" i="5" s="1"/>
  <c r="AA211" i="5" a="1"/>
  <c r="AA211" i="5" s="1"/>
  <c r="AB211" i="5" a="1"/>
  <c r="AB211" i="5" s="1"/>
  <c r="X212" i="5" a="1"/>
  <c r="X212" i="5" s="1"/>
  <c r="Y212" i="5" a="1"/>
  <c r="Y212" i="5" s="1"/>
  <c r="AA212" i="5" a="1"/>
  <c r="AA212" i="5" s="1"/>
  <c r="AB212" i="5" a="1"/>
  <c r="AB212" i="5" s="1"/>
  <c r="X213" i="5" a="1"/>
  <c r="X213" i="5" s="1"/>
  <c r="Y213" i="5" a="1"/>
  <c r="Y213" i="5" s="1"/>
  <c r="AA213" i="5" a="1"/>
  <c r="AA213" i="5" s="1"/>
  <c r="AB213" i="5" a="1"/>
  <c r="AB213" i="5" s="1"/>
  <c r="X214" i="5" a="1"/>
  <c r="X214" i="5" s="1"/>
  <c r="Y214" i="5" a="1"/>
  <c r="Y214" i="5" s="1"/>
  <c r="AA214" i="5" a="1"/>
  <c r="AA214" i="5" s="1"/>
  <c r="AB214" i="5" a="1"/>
  <c r="AB214" i="5" s="1"/>
  <c r="Y215" i="5" a="1"/>
  <c r="Y215" i="5" s="1"/>
  <c r="AA215" i="5" a="1"/>
  <c r="AA215" i="5" s="1"/>
  <c r="AB215" i="5" a="1"/>
  <c r="AB215" i="5" s="1"/>
  <c r="X216" i="5" a="1"/>
  <c r="X216" i="5" s="1"/>
  <c r="Y216" i="5" a="1"/>
  <c r="Y216" i="5" s="1"/>
  <c r="AA216" i="5" a="1"/>
  <c r="AA216" i="5" s="1"/>
  <c r="AB216" i="5" a="1"/>
  <c r="AB216" i="5" s="1"/>
  <c r="X217" i="5" a="1"/>
  <c r="X217" i="5" s="1"/>
  <c r="Y217" i="5" a="1"/>
  <c r="Y217" i="5" s="1"/>
  <c r="AA217" i="5" a="1"/>
  <c r="AA217" i="5" s="1"/>
  <c r="AB217" i="5" a="1"/>
  <c r="AB217" i="5" s="1"/>
  <c r="X218" i="5" a="1"/>
  <c r="X218" i="5" s="1"/>
  <c r="Y218" i="5" a="1"/>
  <c r="Y218" i="5" s="1"/>
  <c r="AA218" i="5" a="1"/>
  <c r="AA218" i="5" s="1"/>
  <c r="AB218" i="5" a="1"/>
  <c r="AB218" i="5" s="1"/>
  <c r="X219" i="5" a="1"/>
  <c r="X219" i="5" s="1"/>
  <c r="Y219" i="5" a="1"/>
  <c r="Y219" i="5" s="1"/>
  <c r="AA219" i="5" a="1"/>
  <c r="AA219" i="5" s="1"/>
  <c r="AB219" i="5" a="1"/>
  <c r="AB219" i="5" s="1"/>
  <c r="X220" i="5" a="1"/>
  <c r="X220" i="5" s="1"/>
  <c r="Y220" i="5" a="1"/>
  <c r="Y220" i="5" s="1"/>
  <c r="AA220" i="5" a="1"/>
  <c r="AA220" i="5" s="1"/>
  <c r="AB220" i="5" a="1"/>
  <c r="AB220" i="5" s="1"/>
  <c r="X221" i="5" a="1"/>
  <c r="X221" i="5" s="1"/>
  <c r="Y221" i="5" a="1"/>
  <c r="Y221" i="5" s="1"/>
  <c r="AA221" i="5" a="1"/>
  <c r="AA221" i="5" s="1"/>
  <c r="AB221" i="5" a="1"/>
  <c r="AB221" i="5" s="1"/>
  <c r="X222" i="5" a="1"/>
  <c r="X222" i="5" s="1"/>
  <c r="Y222" i="5" a="1"/>
  <c r="Y222" i="5" s="1"/>
  <c r="AA222" i="5" a="1"/>
  <c r="AA222" i="5" s="1"/>
  <c r="AB222" i="5" a="1"/>
  <c r="AB222" i="5" s="1"/>
  <c r="X223" i="5" a="1"/>
  <c r="X223" i="5" s="1"/>
  <c r="Y223" i="5" a="1"/>
  <c r="Y223" i="5" s="1"/>
  <c r="AA223" i="5" a="1"/>
  <c r="AA223" i="5" s="1"/>
  <c r="AB223" i="5" a="1"/>
  <c r="AB223" i="5" s="1"/>
  <c r="X224" i="5" a="1"/>
  <c r="X224" i="5" s="1"/>
  <c r="Y224" i="5" a="1"/>
  <c r="Y224" i="5" s="1"/>
  <c r="AA224" i="5" a="1"/>
  <c r="AA224" i="5" s="1"/>
  <c r="AB224" i="5" a="1"/>
  <c r="AB224" i="5" s="1"/>
  <c r="X225" i="5" a="1"/>
  <c r="X225" i="5" s="1"/>
  <c r="Y225" i="5" a="1"/>
  <c r="Y225" i="5" s="1"/>
  <c r="AA225" i="5" a="1"/>
  <c r="AA225" i="5" s="1"/>
  <c r="AB225" i="5" a="1"/>
  <c r="AB225" i="5" s="1"/>
  <c r="X226" i="5" a="1"/>
  <c r="X226" i="5" s="1"/>
  <c r="Y226" i="5" a="1"/>
  <c r="Y226" i="5" s="1"/>
  <c r="AA226" i="5" a="1"/>
  <c r="AA226" i="5" s="1"/>
  <c r="AB226" i="5" a="1"/>
  <c r="AB226" i="5" s="1"/>
  <c r="X227" i="5" a="1"/>
  <c r="X227" i="5" s="1"/>
  <c r="Y227" i="5" a="1"/>
  <c r="Y227" i="5" s="1"/>
  <c r="AA227" i="5" a="1"/>
  <c r="AA227" i="5" s="1"/>
  <c r="AB227" i="5" a="1"/>
  <c r="AB227" i="5" s="1"/>
  <c r="Y228" i="5" a="1"/>
  <c r="Y228" i="5" s="1"/>
  <c r="AA228" i="5" a="1"/>
  <c r="AA228" i="5" s="1"/>
  <c r="AB228" i="5" a="1"/>
  <c r="AB228" i="5" s="1"/>
  <c r="X229" i="5" a="1"/>
  <c r="X229" i="5" s="1"/>
  <c r="Y229" i="5" a="1"/>
  <c r="Y229" i="5" s="1"/>
  <c r="AA229" i="5" a="1"/>
  <c r="AA229" i="5" s="1"/>
  <c r="AB229" i="5" a="1"/>
  <c r="AB229" i="5" s="1"/>
  <c r="Y230" i="5" a="1"/>
  <c r="Y230" i="5" s="1"/>
  <c r="AA230" i="5" a="1"/>
  <c r="AA230" i="5" s="1"/>
  <c r="AB230" i="5" a="1"/>
  <c r="AB230" i="5" s="1"/>
  <c r="X231" i="5" a="1"/>
  <c r="X231" i="5" s="1"/>
  <c r="Y231" i="5" a="1"/>
  <c r="Y231" i="5" s="1"/>
  <c r="AA231" i="5" a="1"/>
  <c r="AA231" i="5" s="1"/>
  <c r="AB231" i="5" a="1"/>
  <c r="AB231" i="5" s="1"/>
  <c r="X232" i="5" a="1"/>
  <c r="X232" i="5" s="1"/>
  <c r="Y232" i="5" a="1"/>
  <c r="Y232" i="5" s="1"/>
  <c r="AA232" i="5" a="1"/>
  <c r="AA232" i="5" s="1"/>
  <c r="AB232" i="5" a="1"/>
  <c r="AB232" i="5" s="1"/>
  <c r="Y233" i="5" a="1"/>
  <c r="Y233" i="5" s="1"/>
  <c r="AA233" i="5" a="1"/>
  <c r="AA233" i="5" s="1"/>
  <c r="AB233" i="5" a="1"/>
  <c r="AB233" i="5" s="1"/>
  <c r="X234" i="5" a="1"/>
  <c r="X234" i="5" s="1"/>
  <c r="Y234" i="5" a="1"/>
  <c r="Y234" i="5" s="1"/>
  <c r="AA234" i="5" a="1"/>
  <c r="AA234" i="5" s="1"/>
  <c r="AB234" i="5" a="1"/>
  <c r="AB234" i="5" s="1"/>
  <c r="Y235" i="5" a="1"/>
  <c r="Y235" i="5" s="1"/>
  <c r="AA235" i="5" a="1"/>
  <c r="AA235" i="5" s="1"/>
  <c r="AB235" i="5" a="1"/>
  <c r="AB235" i="5" s="1"/>
  <c r="Y236" i="5" a="1"/>
  <c r="Y236" i="5" s="1"/>
  <c r="AA236" i="5" a="1"/>
  <c r="AA236" i="5" s="1"/>
  <c r="AB236" i="5" a="1"/>
  <c r="AB236" i="5" s="1"/>
  <c r="X237" i="5" a="1"/>
  <c r="X237" i="5" s="1"/>
  <c r="Y237" i="5" a="1"/>
  <c r="Y237" i="5" s="1"/>
  <c r="AA237" i="5" a="1"/>
  <c r="AA237" i="5" s="1"/>
  <c r="AB237" i="5" a="1"/>
  <c r="AB237" i="5" s="1"/>
  <c r="Y238" i="5" a="1"/>
  <c r="Y238" i="5" s="1"/>
  <c r="AA238" i="5" a="1"/>
  <c r="AA238" i="5" s="1"/>
  <c r="AB238" i="5" a="1"/>
  <c r="AB238" i="5" s="1"/>
  <c r="X239" i="5" a="1"/>
  <c r="X239" i="5" s="1"/>
  <c r="Y239" i="5" a="1"/>
  <c r="Y239" i="5" s="1"/>
  <c r="AA239" i="5" a="1"/>
  <c r="AA239" i="5" s="1"/>
  <c r="AB239" i="5" a="1"/>
  <c r="AB239" i="5" s="1"/>
  <c r="Y240" i="5" a="1"/>
  <c r="Y240" i="5" s="1"/>
  <c r="AA240" i="5" a="1"/>
  <c r="AA240" i="5" s="1"/>
  <c r="AB240" i="5" a="1"/>
  <c r="AB240" i="5" s="1"/>
  <c r="X241" i="5" a="1"/>
  <c r="X241" i="5" s="1"/>
  <c r="Y241" i="5" a="1"/>
  <c r="Y241" i="5" s="1"/>
  <c r="AA241" i="5" a="1"/>
  <c r="AA241" i="5" s="1"/>
  <c r="AB241" i="5" a="1"/>
  <c r="AB241" i="5" s="1"/>
  <c r="X242" i="5" a="1"/>
  <c r="X242" i="5" s="1"/>
  <c r="Y242" i="5" a="1"/>
  <c r="Y242" i="5" s="1"/>
  <c r="AA242" i="5" a="1"/>
  <c r="AA242" i="5" s="1"/>
  <c r="AB242" i="5" a="1"/>
  <c r="AB242" i="5" s="1"/>
  <c r="X243" i="5" a="1"/>
  <c r="X243" i="5" s="1"/>
  <c r="Y243" i="5" a="1"/>
  <c r="Y243" i="5" s="1"/>
  <c r="AA243" i="5" a="1"/>
  <c r="AA243" i="5" s="1"/>
  <c r="AB243" i="5" a="1"/>
  <c r="AB243" i="5" s="1"/>
  <c r="X244" i="5" a="1"/>
  <c r="X244" i="5" s="1"/>
  <c r="Y244" i="5" a="1"/>
  <c r="Y244" i="5" s="1"/>
  <c r="AA244" i="5" a="1"/>
  <c r="AA244" i="5" s="1"/>
  <c r="AB244" i="5" a="1"/>
  <c r="AB244" i="5" s="1"/>
  <c r="Y245" i="5" a="1"/>
  <c r="Y245" i="5" s="1"/>
  <c r="AA245" i="5" a="1"/>
  <c r="AA245" i="5" s="1"/>
  <c r="AB245" i="5" a="1"/>
  <c r="AB245" i="5" s="1"/>
  <c r="Y246" i="5" a="1"/>
  <c r="Y246" i="5" s="1"/>
  <c r="AA246" i="5" a="1"/>
  <c r="AA246" i="5" s="1"/>
  <c r="AB246" i="5" a="1"/>
  <c r="AB246" i="5" s="1"/>
  <c r="X247" i="5" a="1"/>
  <c r="X247" i="5" s="1"/>
  <c r="Y247" i="5" a="1"/>
  <c r="Y247" i="5" s="1"/>
  <c r="AA247" i="5" a="1"/>
  <c r="AA247" i="5" s="1"/>
  <c r="AB247" i="5" a="1"/>
  <c r="AB247" i="5" s="1"/>
  <c r="X248" i="5" a="1"/>
  <c r="X248" i="5" s="1"/>
  <c r="Y248" i="5" a="1"/>
  <c r="Y248" i="5" s="1"/>
  <c r="AA248" i="5" a="1"/>
  <c r="AA248" i="5" s="1"/>
  <c r="AB248" i="5" a="1"/>
  <c r="AB248" i="5" s="1"/>
  <c r="X249" i="5" a="1"/>
  <c r="X249" i="5" s="1"/>
  <c r="Y249" i="5" a="1"/>
  <c r="Y249" i="5" s="1"/>
  <c r="AA249" i="5" a="1"/>
  <c r="AA249" i="5" s="1"/>
  <c r="AB249" i="5" a="1"/>
  <c r="AB249" i="5" s="1"/>
  <c r="Y250" i="5" a="1"/>
  <c r="Y250" i="5" s="1"/>
  <c r="AA250" i="5" a="1"/>
  <c r="AA250" i="5" s="1"/>
  <c r="AB250" i="5" a="1"/>
  <c r="AB250" i="5" s="1"/>
  <c r="X251" i="5" a="1"/>
  <c r="X251" i="5" s="1"/>
  <c r="Y251" i="5" a="1"/>
  <c r="Y251" i="5" s="1"/>
  <c r="AA251" i="5" a="1"/>
  <c r="AA251" i="5" s="1"/>
  <c r="AB251" i="5" a="1"/>
  <c r="AB251" i="5" s="1"/>
  <c r="X252" i="5" a="1"/>
  <c r="X252" i="5" s="1"/>
  <c r="Y252" i="5" a="1"/>
  <c r="Y252" i="5" s="1"/>
  <c r="AA252" i="5" a="1"/>
  <c r="AA252" i="5" s="1"/>
  <c r="AB252" i="5" a="1"/>
  <c r="AB252" i="5" s="1"/>
  <c r="X253" i="5" a="1"/>
  <c r="X253" i="5" s="1"/>
  <c r="Y253" i="5" a="1"/>
  <c r="Y253" i="5" s="1"/>
  <c r="AA253" i="5" a="1"/>
  <c r="AA253" i="5" s="1"/>
  <c r="AB253" i="5" a="1"/>
  <c r="AB253" i="5" s="1"/>
  <c r="X254" i="5" a="1"/>
  <c r="X254" i="5" s="1"/>
  <c r="Y254" i="5" a="1"/>
  <c r="Y254" i="5" s="1"/>
  <c r="AA254" i="5" a="1"/>
  <c r="AA254" i="5" s="1"/>
  <c r="AB254" i="5" a="1"/>
  <c r="AB254" i="5" s="1"/>
  <c r="X255" i="5" a="1"/>
  <c r="X255" i="5" s="1"/>
  <c r="Y255" i="5" a="1"/>
  <c r="Y255" i="5" s="1"/>
  <c r="AA255" i="5" a="1"/>
  <c r="AA255" i="5" s="1"/>
  <c r="AB255" i="5" a="1"/>
  <c r="AB255" i="5" s="1"/>
  <c r="X256" i="5" a="1"/>
  <c r="X256" i="5" s="1"/>
  <c r="Y256" i="5" a="1"/>
  <c r="Y256" i="5" s="1"/>
  <c r="AA256" i="5" a="1"/>
  <c r="AA256" i="5" s="1"/>
  <c r="AB256" i="5" a="1"/>
  <c r="AB256" i="5" s="1"/>
  <c r="Y257" i="5" a="1"/>
  <c r="Y257" i="5" s="1"/>
  <c r="AA257" i="5" a="1"/>
  <c r="AA257" i="5" s="1"/>
  <c r="AB257" i="5" a="1"/>
  <c r="AB257" i="5" s="1"/>
  <c r="X258" i="5" a="1"/>
  <c r="X258" i="5" s="1"/>
  <c r="Y258" i="5" a="1"/>
  <c r="Y258" i="5" s="1"/>
  <c r="AA258" i="5" a="1"/>
  <c r="AA258" i="5" s="1"/>
  <c r="AB258" i="5" a="1"/>
  <c r="AB258" i="5" s="1"/>
  <c r="Y259" i="5" a="1"/>
  <c r="Y259" i="5" s="1"/>
  <c r="AA259" i="5" a="1"/>
  <c r="AA259" i="5" s="1"/>
  <c r="AB259" i="5" a="1"/>
  <c r="AB259" i="5" s="1"/>
  <c r="X260" i="5" a="1"/>
  <c r="X260" i="5" s="1"/>
  <c r="Y260" i="5" a="1"/>
  <c r="Y260" i="5" s="1"/>
  <c r="AA260" i="5" a="1"/>
  <c r="AA260" i="5" s="1"/>
  <c r="AB260" i="5" a="1"/>
  <c r="AB260" i="5" s="1"/>
  <c r="X261" i="5" a="1"/>
  <c r="X261" i="5" s="1"/>
  <c r="Y261" i="5" a="1"/>
  <c r="Y261" i="5" s="1"/>
  <c r="AA261" i="5" a="1"/>
  <c r="AA261" i="5" s="1"/>
  <c r="AB261" i="5" a="1"/>
  <c r="AB261" i="5" s="1"/>
  <c r="X262" i="5" a="1"/>
  <c r="X262" i="5" s="1"/>
  <c r="Y262" i="5" a="1"/>
  <c r="Y262" i="5" s="1"/>
  <c r="AA262" i="5" a="1"/>
  <c r="AA262" i="5" s="1"/>
  <c r="AB262" i="5" a="1"/>
  <c r="AB262" i="5" s="1"/>
  <c r="X263" i="5" a="1"/>
  <c r="X263" i="5" s="1"/>
  <c r="Y263" i="5" a="1"/>
  <c r="Y263" i="5" s="1"/>
  <c r="AA263" i="5" a="1"/>
  <c r="AA263" i="5" s="1"/>
  <c r="AB263" i="5" a="1"/>
  <c r="AB263" i="5" s="1"/>
  <c r="X264" i="5" a="1"/>
  <c r="X264" i="5" s="1"/>
  <c r="Y264" i="5" a="1"/>
  <c r="Y264" i="5" s="1"/>
  <c r="AA264" i="5" a="1"/>
  <c r="AA264" i="5" s="1"/>
  <c r="AB264" i="5" a="1"/>
  <c r="AB264" i="5" s="1"/>
  <c r="X265" i="5" a="1"/>
  <c r="X265" i="5" s="1"/>
  <c r="Y265" i="5" a="1"/>
  <c r="Y265" i="5" s="1"/>
  <c r="AA265" i="5" a="1"/>
  <c r="AA265" i="5" s="1"/>
  <c r="AB265" i="5" a="1"/>
  <c r="AB265" i="5" s="1"/>
  <c r="X266" i="5" a="1"/>
  <c r="X266" i="5" s="1"/>
  <c r="Y266" i="5" a="1"/>
  <c r="Y266" i="5" s="1"/>
  <c r="AA266" i="5" a="1"/>
  <c r="AA266" i="5" s="1"/>
  <c r="AB266" i="5" a="1"/>
  <c r="AB266" i="5" s="1"/>
  <c r="X267" i="5" a="1"/>
  <c r="X267" i="5" s="1"/>
  <c r="Y267" i="5" a="1"/>
  <c r="Y267" i="5" s="1"/>
  <c r="AA267" i="5" a="1"/>
  <c r="AA267" i="5" s="1"/>
  <c r="AB267" i="5" a="1"/>
  <c r="AB267" i="5" s="1"/>
  <c r="X268" i="5" a="1"/>
  <c r="X268" i="5" s="1"/>
  <c r="Y268" i="5" a="1"/>
  <c r="Y268" i="5" s="1"/>
  <c r="AA268" i="5" a="1"/>
  <c r="AA268" i="5" s="1"/>
  <c r="AB268" i="5" a="1"/>
  <c r="AB268" i="5" s="1"/>
  <c r="X269" i="5" a="1"/>
  <c r="X269" i="5" s="1"/>
  <c r="Y269" i="5" a="1"/>
  <c r="Y269" i="5" s="1"/>
  <c r="AA269" i="5" a="1"/>
  <c r="AA269" i="5" s="1"/>
  <c r="AB269" i="5" a="1"/>
  <c r="AB269" i="5" s="1"/>
  <c r="X270" i="5" a="1"/>
  <c r="X270" i="5" s="1"/>
  <c r="Y270" i="5" a="1"/>
  <c r="Y270" i="5" s="1"/>
  <c r="AA270" i="5" a="1"/>
  <c r="AA270" i="5" s="1"/>
  <c r="AB270" i="5" a="1"/>
  <c r="AB270" i="5" s="1"/>
  <c r="Y271" i="5" a="1"/>
  <c r="Y271" i="5" s="1"/>
  <c r="AA271" i="5" a="1"/>
  <c r="AA271" i="5" s="1"/>
  <c r="AB271" i="5" a="1"/>
  <c r="AB271" i="5" s="1"/>
  <c r="Y272" i="5" a="1"/>
  <c r="Y272" i="5" s="1"/>
  <c r="AA272" i="5" a="1"/>
  <c r="AA272" i="5" s="1"/>
  <c r="AB272" i="5" a="1"/>
  <c r="AB272" i="5" s="1"/>
  <c r="Y273" i="5" a="1"/>
  <c r="Y273" i="5" s="1"/>
  <c r="AA273" i="5" a="1"/>
  <c r="AA273" i="5" s="1"/>
  <c r="AB273" i="5" a="1"/>
  <c r="AB273" i="5" s="1"/>
  <c r="X274" i="5" a="1"/>
  <c r="X274" i="5" s="1"/>
  <c r="Y274" i="5" a="1"/>
  <c r="Y274" i="5" s="1"/>
  <c r="AA274" i="5" a="1"/>
  <c r="AA274" i="5" s="1"/>
  <c r="AB274" i="5" a="1"/>
  <c r="AB274" i="5" s="1"/>
  <c r="X275" i="5" a="1"/>
  <c r="X275" i="5" s="1"/>
  <c r="Y275" i="5" a="1"/>
  <c r="Y275" i="5" s="1"/>
  <c r="AA275" i="5" a="1"/>
  <c r="AA275" i="5" s="1"/>
  <c r="AB275" i="5" a="1"/>
  <c r="AB275" i="5" s="1"/>
  <c r="Y276" i="5" a="1"/>
  <c r="Y276" i="5" s="1"/>
  <c r="AA276" i="5" a="1"/>
  <c r="AA276" i="5" s="1"/>
  <c r="AB276" i="5" a="1"/>
  <c r="AB276" i="5" s="1"/>
  <c r="X277" i="5" a="1"/>
  <c r="X277" i="5" s="1"/>
  <c r="Y277" i="5" a="1"/>
  <c r="Y277" i="5" s="1"/>
  <c r="AA277" i="5" a="1"/>
  <c r="AA277" i="5" s="1"/>
  <c r="AB277" i="5" a="1"/>
  <c r="AB277" i="5" s="1"/>
  <c r="X278" i="5" a="1"/>
  <c r="X278" i="5" s="1"/>
  <c r="Y278" i="5" a="1"/>
  <c r="Y278" i="5" s="1"/>
  <c r="AA278" i="5" a="1"/>
  <c r="AA278" i="5" s="1"/>
  <c r="AB278" i="5" a="1"/>
  <c r="AB278" i="5" s="1"/>
  <c r="X279" i="5" a="1"/>
  <c r="X279" i="5" s="1"/>
  <c r="Y279" i="5" a="1"/>
  <c r="Y279" i="5" s="1"/>
  <c r="AA279" i="5" a="1"/>
  <c r="AA279" i="5" s="1"/>
  <c r="AB279" i="5" a="1"/>
  <c r="AB279" i="5" s="1"/>
  <c r="Y280" i="5" a="1"/>
  <c r="Y280" i="5" s="1"/>
  <c r="AA280" i="5" a="1"/>
  <c r="AA280" i="5" s="1"/>
  <c r="AB280" i="5" a="1"/>
  <c r="AB280" i="5" s="1"/>
  <c r="X281" i="5" a="1"/>
  <c r="X281" i="5" s="1"/>
  <c r="Y281" i="5" a="1"/>
  <c r="Y281" i="5" s="1"/>
  <c r="AA281" i="5" a="1"/>
  <c r="AA281" i="5" s="1"/>
  <c r="AB281" i="5" a="1"/>
  <c r="AB281" i="5" s="1"/>
  <c r="X282" i="5" a="1"/>
  <c r="X282" i="5" s="1"/>
  <c r="Y282" i="5" a="1"/>
  <c r="Y282" i="5" s="1"/>
  <c r="AA282" i="5" a="1"/>
  <c r="AA282" i="5" s="1"/>
  <c r="AB282" i="5" a="1"/>
  <c r="AB282" i="5" s="1"/>
  <c r="X283" i="5" a="1"/>
  <c r="X283" i="5" s="1"/>
  <c r="Y283" i="5" a="1"/>
  <c r="Y283" i="5" s="1"/>
  <c r="AA283" i="5" a="1"/>
  <c r="AA283" i="5" s="1"/>
  <c r="AB283" i="5" a="1"/>
  <c r="AB283" i="5" s="1"/>
  <c r="X284" i="5" a="1"/>
  <c r="X284" i="5" s="1"/>
  <c r="Y284" i="5" a="1"/>
  <c r="Y284" i="5" s="1"/>
  <c r="AA284" i="5" a="1"/>
  <c r="AA284" i="5" s="1"/>
  <c r="AB284" i="5" a="1"/>
  <c r="AB284" i="5" s="1"/>
  <c r="X285" i="5" a="1"/>
  <c r="X285" i="5" s="1"/>
  <c r="Y285" i="5" a="1"/>
  <c r="Y285" i="5" s="1"/>
  <c r="AA285" i="5" a="1"/>
  <c r="AA285" i="5" s="1"/>
  <c r="AB285" i="5" a="1"/>
  <c r="AB285" i="5" s="1"/>
  <c r="X286" i="5" a="1"/>
  <c r="X286" i="5" s="1"/>
  <c r="Y286" i="5" a="1"/>
  <c r="Y286" i="5" s="1"/>
  <c r="AA286" i="5" a="1"/>
  <c r="AA286" i="5" s="1"/>
  <c r="AB286" i="5" a="1"/>
  <c r="AB286" i="5" s="1"/>
  <c r="Y287" i="5" a="1"/>
  <c r="Y287" i="5" s="1"/>
  <c r="AA287" i="5" a="1"/>
  <c r="AA287" i="5" s="1"/>
  <c r="AB287" i="5" a="1"/>
  <c r="AB287" i="5" s="1"/>
  <c r="Y288" i="5" a="1"/>
  <c r="Y288" i="5" s="1"/>
  <c r="AA288" i="5" a="1"/>
  <c r="AA288" i="5" s="1"/>
  <c r="AB288" i="5" a="1"/>
  <c r="AB288" i="5" s="1"/>
  <c r="X289" i="5" a="1"/>
  <c r="X289" i="5" s="1"/>
  <c r="Y289" i="5" a="1"/>
  <c r="Y289" i="5" s="1"/>
  <c r="AA289" i="5" a="1"/>
  <c r="AA289" i="5" s="1"/>
  <c r="AB289" i="5" a="1"/>
  <c r="AB289" i="5" s="1"/>
  <c r="X290" i="5" a="1"/>
  <c r="X290" i="5" s="1"/>
  <c r="Y290" i="5" a="1"/>
  <c r="Y290" i="5" s="1"/>
  <c r="AA290" i="5" a="1"/>
  <c r="AA290" i="5" s="1"/>
  <c r="AB290" i="5" a="1"/>
  <c r="AB290" i="5" s="1"/>
  <c r="X291" i="5" a="1"/>
  <c r="X291" i="5" s="1"/>
  <c r="Y291" i="5" a="1"/>
  <c r="Y291" i="5" s="1"/>
  <c r="AA291" i="5" a="1"/>
  <c r="AA291" i="5" s="1"/>
  <c r="AB291" i="5" a="1"/>
  <c r="AB291" i="5" s="1"/>
  <c r="Y292" i="5" a="1"/>
  <c r="Y292" i="5" s="1"/>
  <c r="AA292" i="5" a="1"/>
  <c r="AA292" i="5" s="1"/>
  <c r="AB292" i="5" a="1"/>
  <c r="AB292" i="5" s="1"/>
  <c r="X293" i="5" a="1"/>
  <c r="X293" i="5" s="1"/>
  <c r="Y293" i="5" a="1"/>
  <c r="Y293" i="5" s="1"/>
  <c r="AA293" i="5" a="1"/>
  <c r="AA293" i="5" s="1"/>
  <c r="AB293" i="5" a="1"/>
  <c r="AB293" i="5" s="1"/>
  <c r="X294" i="5" a="1"/>
  <c r="X294" i="5" s="1"/>
  <c r="Y294" i="5" a="1"/>
  <c r="Y294" i="5" s="1"/>
  <c r="AA294" i="5" a="1"/>
  <c r="AA294" i="5" s="1"/>
  <c r="AB294" i="5" a="1"/>
  <c r="AB294" i="5" s="1"/>
  <c r="X295" i="5" a="1"/>
  <c r="X295" i="5" s="1"/>
  <c r="Y295" i="5" a="1"/>
  <c r="Y295" i="5" s="1"/>
  <c r="AA295" i="5" a="1"/>
  <c r="AA295" i="5" s="1"/>
  <c r="AB295" i="5" a="1"/>
  <c r="AB295" i="5" s="1"/>
  <c r="X296" i="5" a="1"/>
  <c r="X296" i="5" s="1"/>
  <c r="Y296" i="5" a="1"/>
  <c r="Y296" i="5" s="1"/>
  <c r="AA296" i="5" a="1"/>
  <c r="AA296" i="5" s="1"/>
  <c r="AB296" i="5" a="1"/>
  <c r="AB296" i="5" s="1"/>
  <c r="Y297" i="5" a="1"/>
  <c r="Y297" i="5" s="1"/>
  <c r="AA297" i="5" a="1"/>
  <c r="AA297" i="5" s="1"/>
  <c r="AB297" i="5" a="1"/>
  <c r="AB297" i="5" s="1"/>
  <c r="Y298" i="5" a="1"/>
  <c r="Y298" i="5" s="1"/>
  <c r="AA298" i="5" a="1"/>
  <c r="AA298" i="5" s="1"/>
  <c r="AB298" i="5" a="1"/>
  <c r="AB298" i="5" s="1"/>
  <c r="Y299" i="5" a="1"/>
  <c r="Y299" i="5" s="1"/>
  <c r="AA299" i="5" a="1"/>
  <c r="AA299" i="5" s="1"/>
  <c r="AB299" i="5" a="1"/>
  <c r="AB299" i="5" s="1"/>
  <c r="Y300" i="5" a="1"/>
  <c r="Y300" i="5" s="1"/>
  <c r="AA300" i="5" a="1"/>
  <c r="AA300" i="5" s="1"/>
  <c r="AB300" i="5" a="1"/>
  <c r="AB300" i="5" s="1"/>
  <c r="X301" i="5" a="1"/>
  <c r="X301" i="5" s="1"/>
  <c r="Y301" i="5" a="1"/>
  <c r="Y301" i="5" s="1"/>
  <c r="AA301" i="5" a="1"/>
  <c r="AA301" i="5" s="1"/>
  <c r="AB301" i="5" a="1"/>
  <c r="AB301" i="5" s="1"/>
  <c r="X302" i="5" a="1"/>
  <c r="X302" i="5" s="1"/>
  <c r="Y302" i="5" a="1"/>
  <c r="Y302" i="5" s="1"/>
  <c r="AA302" i="5" a="1"/>
  <c r="AA302" i="5" s="1"/>
  <c r="AB302" i="5" a="1"/>
  <c r="AB302" i="5" s="1"/>
  <c r="X303" i="5" a="1"/>
  <c r="X303" i="5" s="1"/>
  <c r="Y303" i="5" a="1"/>
  <c r="Y303" i="5" s="1"/>
  <c r="AA303" i="5" a="1"/>
  <c r="AA303" i="5" s="1"/>
  <c r="AB303" i="5" a="1"/>
  <c r="AB303" i="5" s="1"/>
  <c r="Y304" i="5" a="1"/>
  <c r="Y304" i="5" s="1"/>
  <c r="AA304" i="5" a="1"/>
  <c r="AA304" i="5" s="1"/>
  <c r="AB304" i="5" a="1"/>
  <c r="AB304" i="5" s="1"/>
  <c r="Y305" i="5" a="1"/>
  <c r="Y305" i="5" s="1"/>
  <c r="AA305" i="5" a="1"/>
  <c r="AA305" i="5" s="1"/>
  <c r="AB305" i="5" a="1"/>
  <c r="AB305" i="5" s="1"/>
  <c r="X306" i="5" a="1"/>
  <c r="X306" i="5" s="1"/>
  <c r="Y306" i="5" a="1"/>
  <c r="Y306" i="5" s="1"/>
  <c r="AA306" i="5" a="1"/>
  <c r="AA306" i="5" s="1"/>
  <c r="AB306" i="5" a="1"/>
  <c r="AB306" i="5" s="1"/>
  <c r="X307" i="5" a="1"/>
  <c r="X307" i="5" s="1"/>
  <c r="Y307" i="5" a="1"/>
  <c r="Y307" i="5" s="1"/>
  <c r="AA307" i="5" a="1"/>
  <c r="AA307" i="5" s="1"/>
  <c r="AB307" i="5" a="1"/>
  <c r="AB307" i="5" s="1"/>
  <c r="X308" i="5" a="1"/>
  <c r="X308" i="5" s="1"/>
  <c r="Y308" i="5" a="1"/>
  <c r="Y308" i="5" s="1"/>
  <c r="AA308" i="5" a="1"/>
  <c r="AA308" i="5" s="1"/>
  <c r="AB308" i="5" a="1"/>
  <c r="AB308" i="5" s="1"/>
  <c r="X309" i="5" a="1"/>
  <c r="X309" i="5" s="1"/>
  <c r="Y309" i="5" a="1"/>
  <c r="Y309" i="5" s="1"/>
  <c r="AA309" i="5" a="1"/>
  <c r="AA309" i="5" s="1"/>
  <c r="AB309" i="5" a="1"/>
  <c r="AB309" i="5" s="1"/>
  <c r="X310" i="5" a="1"/>
  <c r="X310" i="5" s="1"/>
  <c r="Y310" i="5" a="1"/>
  <c r="Y310" i="5" s="1"/>
  <c r="AA310" i="5" a="1"/>
  <c r="AA310" i="5" s="1"/>
  <c r="AB310" i="5" a="1"/>
  <c r="AB310" i="5" s="1"/>
  <c r="X311" i="5" a="1"/>
  <c r="X311" i="5" s="1"/>
  <c r="Y311" i="5" a="1"/>
  <c r="Y311" i="5" s="1"/>
  <c r="AA311" i="5" a="1"/>
  <c r="AA311" i="5" s="1"/>
  <c r="AB311" i="5" a="1"/>
  <c r="AB311" i="5" s="1"/>
  <c r="X312" i="5" a="1"/>
  <c r="X312" i="5" s="1"/>
  <c r="Y312" i="5" a="1"/>
  <c r="Y312" i="5" s="1"/>
  <c r="AA312" i="5" a="1"/>
  <c r="AA312" i="5" s="1"/>
  <c r="AB312" i="5" a="1"/>
  <c r="AB312" i="5" s="1"/>
  <c r="X313" i="5" a="1"/>
  <c r="X313" i="5" s="1"/>
  <c r="Y313" i="5" a="1"/>
  <c r="Y313" i="5" s="1"/>
  <c r="AA313" i="5" a="1"/>
  <c r="AA313" i="5" s="1"/>
  <c r="AB313" i="5" a="1"/>
  <c r="AB313" i="5" s="1"/>
  <c r="X314" i="5" a="1"/>
  <c r="X314" i="5" s="1"/>
  <c r="Y314" i="5" a="1"/>
  <c r="Y314" i="5" s="1"/>
  <c r="AA314" i="5" a="1"/>
  <c r="AA314" i="5" s="1"/>
  <c r="AB314" i="5" a="1"/>
  <c r="AB314" i="5" s="1"/>
  <c r="X315" i="5" a="1"/>
  <c r="X315" i="5" s="1"/>
  <c r="Y315" i="5" a="1"/>
  <c r="Y315" i="5" s="1"/>
  <c r="AA315" i="5" a="1"/>
  <c r="AA315" i="5" s="1"/>
  <c r="AB315" i="5" a="1"/>
  <c r="AB315" i="5" s="1"/>
  <c r="X316" i="5" a="1"/>
  <c r="X316" i="5" s="1"/>
  <c r="Y316" i="5" a="1"/>
  <c r="Y316" i="5" s="1"/>
  <c r="AA316" i="5" a="1"/>
  <c r="AA316" i="5" s="1"/>
  <c r="AB316" i="5" a="1"/>
  <c r="AB316" i="5" s="1"/>
  <c r="X317" i="5" a="1"/>
  <c r="X317" i="5" s="1"/>
  <c r="Y317" i="5" a="1"/>
  <c r="Y317" i="5" s="1"/>
  <c r="AA317" i="5" a="1"/>
  <c r="AA317" i="5" s="1"/>
  <c r="AB317" i="5" a="1"/>
  <c r="AB317" i="5" s="1"/>
  <c r="X318" i="5" a="1"/>
  <c r="X318" i="5" s="1"/>
  <c r="Y318" i="5" a="1"/>
  <c r="Y318" i="5" s="1"/>
  <c r="AA318" i="5" a="1"/>
  <c r="AA318" i="5" s="1"/>
  <c r="AB318" i="5" a="1"/>
  <c r="AB318" i="5" s="1"/>
  <c r="X319" i="5" a="1"/>
  <c r="X319" i="5" s="1"/>
  <c r="Y319" i="5" a="1"/>
  <c r="Y319" i="5" s="1"/>
  <c r="AA319" i="5" a="1"/>
  <c r="AA319" i="5" s="1"/>
  <c r="AB319" i="5" a="1"/>
  <c r="AB319" i="5" s="1"/>
  <c r="X320" i="5" a="1"/>
  <c r="X320" i="5" s="1"/>
  <c r="Y320" i="5" a="1"/>
  <c r="Y320" i="5" s="1"/>
  <c r="AA320" i="5" a="1"/>
  <c r="AA320" i="5" s="1"/>
  <c r="AB320" i="5" a="1"/>
  <c r="AB320" i="5" s="1"/>
  <c r="X321" i="5" a="1"/>
  <c r="X321" i="5" s="1"/>
  <c r="Y321" i="5" a="1"/>
  <c r="Y321" i="5" s="1"/>
  <c r="AA321" i="5" a="1"/>
  <c r="AA321" i="5" s="1"/>
  <c r="AB321" i="5" a="1"/>
  <c r="AB321" i="5" s="1"/>
  <c r="X322" i="5" a="1"/>
  <c r="X322" i="5" s="1"/>
  <c r="Y322" i="5" a="1"/>
  <c r="Y322" i="5" s="1"/>
  <c r="AA322" i="5" a="1"/>
  <c r="AA322" i="5" s="1"/>
  <c r="AB322" i="5" a="1"/>
  <c r="AB322" i="5" s="1"/>
  <c r="X323" i="5" a="1"/>
  <c r="X323" i="5" s="1"/>
  <c r="Y323" i="5" a="1"/>
  <c r="Y323" i="5" s="1"/>
  <c r="AA323" i="5" a="1"/>
  <c r="AA323" i="5" s="1"/>
  <c r="AB323" i="5" a="1"/>
  <c r="AB323" i="5" s="1"/>
  <c r="X324" i="5" a="1"/>
  <c r="X324" i="5" s="1"/>
  <c r="Y324" i="5" a="1"/>
  <c r="Y324" i="5" s="1"/>
  <c r="AA324" i="5" a="1"/>
  <c r="AA324" i="5" s="1"/>
  <c r="AB324" i="5" a="1"/>
  <c r="AB324" i="5" s="1"/>
  <c r="X325" i="5" a="1"/>
  <c r="X325" i="5" s="1"/>
  <c r="Y325" i="5" a="1"/>
  <c r="Y325" i="5" s="1"/>
  <c r="AA325" i="5" a="1"/>
  <c r="AA325" i="5" s="1"/>
  <c r="AB325" i="5" a="1"/>
  <c r="AB325" i="5" s="1"/>
  <c r="X326" i="5" a="1"/>
  <c r="X326" i="5" s="1"/>
  <c r="Y326" i="5" a="1"/>
  <c r="Y326" i="5" s="1"/>
  <c r="AA326" i="5" a="1"/>
  <c r="AA326" i="5" s="1"/>
  <c r="AB326" i="5" a="1"/>
  <c r="AB326" i="5" s="1"/>
  <c r="X327" i="5" a="1"/>
  <c r="X327" i="5" s="1"/>
  <c r="Y327" i="5" a="1"/>
  <c r="Y327" i="5" s="1"/>
  <c r="AA327" i="5" a="1"/>
  <c r="AA327" i="5" s="1"/>
  <c r="AB327" i="5" a="1"/>
  <c r="AB327" i="5" s="1"/>
  <c r="X328" i="5" a="1"/>
  <c r="X328" i="5" s="1"/>
  <c r="Y328" i="5" a="1"/>
  <c r="Y328" i="5" s="1"/>
  <c r="AA328" i="5" a="1"/>
  <c r="AA328" i="5" s="1"/>
  <c r="AB328" i="5" a="1"/>
  <c r="AB328" i="5" s="1"/>
  <c r="X329" i="5" a="1"/>
  <c r="X329" i="5" s="1"/>
  <c r="Y329" i="5" a="1"/>
  <c r="Y329" i="5" s="1"/>
  <c r="AA329" i="5" a="1"/>
  <c r="AA329" i="5" s="1"/>
  <c r="AB329" i="5" a="1"/>
  <c r="AB329" i="5" s="1"/>
  <c r="X330" i="5" a="1"/>
  <c r="X330" i="5" s="1"/>
  <c r="Y330" i="5" a="1"/>
  <c r="Y330" i="5" s="1"/>
  <c r="AA330" i="5" a="1"/>
  <c r="AA330" i="5" s="1"/>
  <c r="AB330" i="5" a="1"/>
  <c r="AB330" i="5" s="1"/>
  <c r="X331" i="5" a="1"/>
  <c r="X331" i="5" s="1"/>
  <c r="Y331" i="5" a="1"/>
  <c r="Y331" i="5" s="1"/>
  <c r="AA331" i="5" a="1"/>
  <c r="AA331" i="5" s="1"/>
  <c r="AB331" i="5" a="1"/>
  <c r="AB331" i="5" s="1"/>
  <c r="X332" i="5" a="1"/>
  <c r="X332" i="5" s="1"/>
  <c r="Y332" i="5" a="1"/>
  <c r="Y332" i="5" s="1"/>
  <c r="AA332" i="5" a="1"/>
  <c r="AA332" i="5" s="1"/>
  <c r="AB332" i="5" a="1"/>
  <c r="AB332" i="5" s="1"/>
  <c r="X333" i="5" a="1"/>
  <c r="X333" i="5" s="1"/>
  <c r="Y333" i="5" a="1"/>
  <c r="Y333" i="5" s="1"/>
  <c r="AA333" i="5" a="1"/>
  <c r="AA333" i="5" s="1"/>
  <c r="AB333" i="5" a="1"/>
  <c r="AB333" i="5" s="1"/>
  <c r="Y334" i="5" a="1"/>
  <c r="Y334" i="5" s="1"/>
  <c r="AA334" i="5" a="1"/>
  <c r="AA334" i="5" s="1"/>
  <c r="AB334" i="5" a="1"/>
  <c r="AB334" i="5" s="1"/>
  <c r="X335" i="5" a="1"/>
  <c r="X335" i="5" s="1"/>
  <c r="Y335" i="5" a="1"/>
  <c r="Y335" i="5" s="1"/>
  <c r="AA335" i="5" a="1"/>
  <c r="AA335" i="5" s="1"/>
  <c r="AB335" i="5" a="1"/>
  <c r="AB335" i="5" s="1"/>
  <c r="X336" i="5" a="1"/>
  <c r="X336" i="5" s="1"/>
  <c r="Y336" i="5" a="1"/>
  <c r="Y336" i="5" s="1"/>
  <c r="AA336" i="5" a="1"/>
  <c r="AA336" i="5" s="1"/>
  <c r="AB336" i="5" a="1"/>
  <c r="AB336" i="5" s="1"/>
  <c r="X337" i="5" a="1"/>
  <c r="X337" i="5" s="1"/>
  <c r="Y337" i="5" a="1"/>
  <c r="Y337" i="5" s="1"/>
  <c r="AA337" i="5" a="1"/>
  <c r="AA337" i="5" s="1"/>
  <c r="AB337" i="5" a="1"/>
  <c r="AB337" i="5" s="1"/>
  <c r="X338" i="5" a="1"/>
  <c r="X338" i="5" s="1"/>
  <c r="Y338" i="5" a="1"/>
  <c r="Y338" i="5" s="1"/>
  <c r="AA338" i="5" a="1"/>
  <c r="AA338" i="5" s="1"/>
  <c r="AB338" i="5" a="1"/>
  <c r="AB338" i="5" s="1"/>
  <c r="X339" i="5" a="1"/>
  <c r="X339" i="5" s="1"/>
  <c r="Y339" i="5" a="1"/>
  <c r="Y339" i="5" s="1"/>
  <c r="AA339" i="5" a="1"/>
  <c r="AA339" i="5" s="1"/>
  <c r="AB339" i="5" a="1"/>
  <c r="AB339" i="5" s="1"/>
  <c r="X340" i="5" a="1"/>
  <c r="X340" i="5" s="1"/>
  <c r="Y340" i="5" a="1"/>
  <c r="Y340" i="5" s="1"/>
  <c r="AA340" i="5" a="1"/>
  <c r="AA340" i="5" s="1"/>
  <c r="AB340" i="5" a="1"/>
  <c r="AB340" i="5" s="1"/>
  <c r="X341" i="5" a="1"/>
  <c r="X341" i="5" s="1"/>
  <c r="Y341" i="5" a="1"/>
  <c r="Y341" i="5" s="1"/>
  <c r="AA341" i="5" a="1"/>
  <c r="AA341" i="5" s="1"/>
  <c r="AB341" i="5" a="1"/>
  <c r="AB341" i="5" s="1"/>
  <c r="X342" i="5" a="1"/>
  <c r="X342" i="5" s="1"/>
  <c r="Y342" i="5" a="1"/>
  <c r="Y342" i="5" s="1"/>
  <c r="AA342" i="5" a="1"/>
  <c r="AA342" i="5" s="1"/>
  <c r="AB342" i="5" a="1"/>
  <c r="AB342" i="5" s="1"/>
  <c r="X343" i="5" a="1"/>
  <c r="X343" i="5" s="1"/>
  <c r="Y343" i="5" a="1"/>
  <c r="Y343" i="5" s="1"/>
  <c r="AA343" i="5" a="1"/>
  <c r="AA343" i="5" s="1"/>
  <c r="AB343" i="5" a="1"/>
  <c r="AB343" i="5" s="1"/>
  <c r="X344" i="5" a="1"/>
  <c r="X344" i="5" s="1"/>
  <c r="Y344" i="5" a="1"/>
  <c r="Y344" i="5" s="1"/>
  <c r="AA344" i="5" a="1"/>
  <c r="AA344" i="5" s="1"/>
  <c r="AB344" i="5" a="1"/>
  <c r="AB344" i="5" s="1"/>
  <c r="X345" i="5" a="1"/>
  <c r="X345" i="5" s="1"/>
  <c r="Y345" i="5" a="1"/>
  <c r="Y345" i="5" s="1"/>
  <c r="AA345" i="5" a="1"/>
  <c r="AA345" i="5" s="1"/>
  <c r="AB345" i="5" a="1"/>
  <c r="AB345" i="5" s="1"/>
  <c r="Y346" i="5" a="1"/>
  <c r="Y346" i="5" s="1"/>
  <c r="AA346" i="5" a="1"/>
  <c r="AA346" i="5" s="1"/>
  <c r="AB346" i="5" a="1"/>
  <c r="AB346" i="5" s="1"/>
  <c r="X347" i="5" a="1"/>
  <c r="X347" i="5" s="1"/>
  <c r="Y347" i="5" a="1"/>
  <c r="Y347" i="5" s="1"/>
  <c r="AA347" i="5" a="1"/>
  <c r="AA347" i="5" s="1"/>
  <c r="AB347" i="5" a="1"/>
  <c r="AB347" i="5" s="1"/>
  <c r="X348" i="5" a="1"/>
  <c r="X348" i="5" s="1"/>
  <c r="Y348" i="5" a="1"/>
  <c r="Y348" i="5" s="1"/>
  <c r="AA348" i="5" a="1"/>
  <c r="AA348" i="5" s="1"/>
  <c r="AB348" i="5" a="1"/>
  <c r="AB348" i="5" s="1"/>
  <c r="X349" i="5" a="1"/>
  <c r="X349" i="5" s="1"/>
  <c r="Y349" i="5" a="1"/>
  <c r="Y349" i="5" s="1"/>
  <c r="AA349" i="5" a="1"/>
  <c r="AA349" i="5" s="1"/>
  <c r="AB349" i="5" a="1"/>
  <c r="AB349" i="5" s="1"/>
  <c r="X350" i="5" a="1"/>
  <c r="X350" i="5" s="1"/>
  <c r="Y350" i="5" a="1"/>
  <c r="Y350" i="5" s="1"/>
  <c r="AA350" i="5" a="1"/>
  <c r="AA350" i="5" s="1"/>
  <c r="AB350" i="5" a="1"/>
  <c r="AB350" i="5" s="1"/>
  <c r="X351" i="5" a="1"/>
  <c r="X351" i="5" s="1"/>
  <c r="Y351" i="5" a="1"/>
  <c r="Y351" i="5" s="1"/>
  <c r="AA351" i="5" a="1"/>
  <c r="AA351" i="5" s="1"/>
  <c r="AB351" i="5" a="1"/>
  <c r="AB351" i="5" s="1"/>
  <c r="X352" i="5" a="1"/>
  <c r="X352" i="5" s="1"/>
  <c r="Y352" i="5" a="1"/>
  <c r="Y352" i="5" s="1"/>
  <c r="AA352" i="5" a="1"/>
  <c r="AA352" i="5" s="1"/>
  <c r="AB352" i="5" a="1"/>
  <c r="AB352" i="5" s="1"/>
  <c r="X353" i="5" a="1"/>
  <c r="X353" i="5" s="1"/>
  <c r="Y353" i="5" a="1"/>
  <c r="Y353" i="5" s="1"/>
  <c r="AA353" i="5" a="1"/>
  <c r="AA353" i="5" s="1"/>
  <c r="AB353" i="5" a="1"/>
  <c r="AB353" i="5" s="1"/>
  <c r="X354" i="5" a="1"/>
  <c r="X354" i="5" s="1"/>
  <c r="Y354" i="5" a="1"/>
  <c r="Y354" i="5" s="1"/>
  <c r="AA354" i="5" a="1"/>
  <c r="AA354" i="5" s="1"/>
  <c r="AB354" i="5" a="1"/>
  <c r="AB354" i="5" s="1"/>
  <c r="X355" i="5" a="1"/>
  <c r="X355" i="5" s="1"/>
  <c r="Y355" i="5" a="1"/>
  <c r="Y355" i="5" s="1"/>
  <c r="AA355" i="5" a="1"/>
  <c r="AA355" i="5" s="1"/>
  <c r="AB355" i="5" a="1"/>
  <c r="AB355" i="5" s="1"/>
  <c r="X356" i="5" a="1"/>
  <c r="X356" i="5" s="1"/>
  <c r="Y356" i="5" a="1"/>
  <c r="Y356" i="5" s="1"/>
  <c r="AA356" i="5" a="1"/>
  <c r="AA356" i="5" s="1"/>
  <c r="AB356" i="5" a="1"/>
  <c r="AB356" i="5" s="1"/>
  <c r="X357" i="5" a="1"/>
  <c r="X357" i="5" s="1"/>
  <c r="Y357" i="5" a="1"/>
  <c r="Y357" i="5" s="1"/>
  <c r="AA357" i="5" a="1"/>
  <c r="AA357" i="5" s="1"/>
  <c r="AB357" i="5" a="1"/>
  <c r="AB357" i="5" s="1"/>
  <c r="X358" i="5" a="1"/>
  <c r="X358" i="5" s="1"/>
  <c r="Y358" i="5" a="1"/>
  <c r="Y358" i="5" s="1"/>
  <c r="AA358" i="5" a="1"/>
  <c r="AA358" i="5" s="1"/>
  <c r="AB358" i="5" a="1"/>
  <c r="AB358" i="5" s="1"/>
  <c r="Y359" i="5" a="1"/>
  <c r="Y359" i="5" s="1"/>
  <c r="AA359" i="5" a="1"/>
  <c r="AA359" i="5" s="1"/>
  <c r="AB359" i="5" a="1"/>
  <c r="AB359" i="5" s="1"/>
  <c r="Y360" i="5" a="1"/>
  <c r="Y360" i="5" s="1"/>
  <c r="AA360" i="5" a="1"/>
  <c r="AA360" i="5" s="1"/>
  <c r="AB360" i="5" a="1"/>
  <c r="AB360" i="5" s="1"/>
  <c r="X361" i="5" a="1"/>
  <c r="X361" i="5" s="1"/>
  <c r="Y361" i="5" a="1"/>
  <c r="Y361" i="5" s="1"/>
  <c r="AA361" i="5" a="1"/>
  <c r="AA361" i="5" s="1"/>
  <c r="AB361" i="5" a="1"/>
  <c r="AB361" i="5" s="1"/>
  <c r="X362" i="5" a="1"/>
  <c r="X362" i="5" s="1"/>
  <c r="Y362" i="5" a="1"/>
  <c r="Y362" i="5" s="1"/>
  <c r="AA362" i="5" a="1"/>
  <c r="AA362" i="5" s="1"/>
  <c r="AB362" i="5" a="1"/>
  <c r="AB362" i="5" s="1"/>
  <c r="X363" i="5" a="1"/>
  <c r="X363" i="5" s="1"/>
  <c r="Y363" i="5" a="1"/>
  <c r="Y363" i="5" s="1"/>
  <c r="AA363" i="5" a="1"/>
  <c r="AA363" i="5" s="1"/>
  <c r="AB363" i="5" a="1"/>
  <c r="AB363" i="5" s="1"/>
  <c r="X364" i="5" a="1"/>
  <c r="X364" i="5" s="1"/>
  <c r="Y364" i="5" a="1"/>
  <c r="Y364" i="5" s="1"/>
  <c r="AA364" i="5" a="1"/>
  <c r="AA364" i="5" s="1"/>
  <c r="AB364" i="5" a="1"/>
  <c r="AB364" i="5" s="1"/>
  <c r="X365" i="5" a="1"/>
  <c r="X365" i="5" s="1"/>
  <c r="Y365" i="5" a="1"/>
  <c r="Y365" i="5" s="1"/>
  <c r="AA365" i="5" a="1"/>
  <c r="AA365" i="5" s="1"/>
  <c r="AB365" i="5" a="1"/>
  <c r="AB365" i="5" s="1"/>
  <c r="X366" i="5" a="1"/>
  <c r="X366" i="5" s="1"/>
  <c r="Y366" i="5" a="1"/>
  <c r="Y366" i="5" s="1"/>
  <c r="AA366" i="5" a="1"/>
  <c r="AA366" i="5" s="1"/>
  <c r="AB366" i="5" a="1"/>
  <c r="AB366" i="5" s="1"/>
  <c r="Y367" i="5" a="1"/>
  <c r="Y367" i="5" s="1"/>
  <c r="AA367" i="5" a="1"/>
  <c r="AA367" i="5" s="1"/>
  <c r="AB367" i="5" a="1"/>
  <c r="AB367" i="5" s="1"/>
  <c r="X368" i="5" a="1"/>
  <c r="X368" i="5" s="1"/>
  <c r="Y368" i="5" a="1"/>
  <c r="Y368" i="5" s="1"/>
  <c r="AA368" i="5" a="1"/>
  <c r="AA368" i="5" s="1"/>
  <c r="AB368" i="5" a="1"/>
  <c r="AB368" i="5" s="1"/>
  <c r="X369" i="5" a="1"/>
  <c r="X369" i="5" s="1"/>
  <c r="Y369" i="5" a="1"/>
  <c r="Y369" i="5" s="1"/>
  <c r="AA369" i="5" a="1"/>
  <c r="AA369" i="5" s="1"/>
  <c r="AB369" i="5" a="1"/>
  <c r="AB369" i="5" s="1"/>
  <c r="X370" i="5" a="1"/>
  <c r="X370" i="5" s="1"/>
  <c r="Y370" i="5" a="1"/>
  <c r="Y370" i="5" s="1"/>
  <c r="AA370" i="5" a="1"/>
  <c r="AA370" i="5" s="1"/>
  <c r="AB370" i="5" a="1"/>
  <c r="AB370" i="5" s="1"/>
  <c r="Y371" i="5" a="1"/>
  <c r="Y371" i="5" s="1"/>
  <c r="AA371" i="5" a="1"/>
  <c r="AA371" i="5" s="1"/>
  <c r="AB371" i="5" a="1"/>
  <c r="AB371" i="5" s="1"/>
  <c r="X372" i="5" a="1"/>
  <c r="X372" i="5" s="1"/>
  <c r="Y372" i="5" a="1"/>
  <c r="Y372" i="5" s="1"/>
  <c r="AA372" i="5" a="1"/>
  <c r="AA372" i="5" s="1"/>
  <c r="AB372" i="5" a="1"/>
  <c r="AB372" i="5" s="1"/>
  <c r="Y373" i="5" a="1"/>
  <c r="Y373" i="5" s="1"/>
  <c r="AA373" i="5" a="1"/>
  <c r="AA373" i="5" s="1"/>
  <c r="AB373" i="5" a="1"/>
  <c r="AB373" i="5" s="1"/>
  <c r="X374" i="5" a="1"/>
  <c r="X374" i="5" s="1"/>
  <c r="Y374" i="5" a="1"/>
  <c r="Y374" i="5" s="1"/>
  <c r="AA374" i="5" a="1"/>
  <c r="AA374" i="5" s="1"/>
  <c r="AB374" i="5" a="1"/>
  <c r="AB374" i="5" s="1"/>
  <c r="X375" i="5" a="1"/>
  <c r="X375" i="5" s="1"/>
  <c r="Y375" i="5" a="1"/>
  <c r="Y375" i="5" s="1"/>
  <c r="AA375" i="5" a="1"/>
  <c r="AA375" i="5" s="1"/>
  <c r="AB375" i="5" a="1"/>
  <c r="AB375" i="5" s="1"/>
  <c r="X376" i="5" a="1"/>
  <c r="X376" i="5" s="1"/>
  <c r="Y376" i="5" a="1"/>
  <c r="Y376" i="5" s="1"/>
  <c r="AA376" i="5" a="1"/>
  <c r="AA376" i="5" s="1"/>
  <c r="AB376" i="5" a="1"/>
  <c r="AB376" i="5" s="1"/>
  <c r="X377" i="5" a="1"/>
  <c r="X377" i="5" s="1"/>
  <c r="Y377" i="5" a="1"/>
  <c r="Y377" i="5" s="1"/>
  <c r="AA377" i="5" a="1"/>
  <c r="AA377" i="5" s="1"/>
  <c r="AB377" i="5" a="1"/>
  <c r="AB377" i="5" s="1"/>
  <c r="X378" i="5" a="1"/>
  <c r="X378" i="5" s="1"/>
  <c r="Y378" i="5" a="1"/>
  <c r="Y378" i="5" s="1"/>
  <c r="AA378" i="5" a="1"/>
  <c r="AA378" i="5" s="1"/>
  <c r="AB378" i="5" a="1"/>
  <c r="AB378" i="5" s="1"/>
  <c r="X379" i="5" a="1"/>
  <c r="X379" i="5" s="1"/>
  <c r="Y379" i="5" a="1"/>
  <c r="Y379" i="5" s="1"/>
  <c r="AA379" i="5" a="1"/>
  <c r="AA379" i="5" s="1"/>
  <c r="AB379" i="5" a="1"/>
  <c r="AB379" i="5" s="1"/>
  <c r="X380" i="5" a="1"/>
  <c r="X380" i="5" s="1"/>
  <c r="Y380" i="5" a="1"/>
  <c r="Y380" i="5" s="1"/>
  <c r="AA380" i="5" a="1"/>
  <c r="AA380" i="5" s="1"/>
  <c r="AB380" i="5" a="1"/>
  <c r="AB380" i="5" s="1"/>
  <c r="X381" i="5" a="1"/>
  <c r="X381" i="5" s="1"/>
  <c r="Y381" i="5" a="1"/>
  <c r="Y381" i="5" s="1"/>
  <c r="AA381" i="5" a="1"/>
  <c r="AA381" i="5" s="1"/>
  <c r="AB381" i="5" a="1"/>
  <c r="AB381" i="5" s="1"/>
  <c r="X382" i="5" a="1"/>
  <c r="X382" i="5" s="1"/>
  <c r="Y382" i="5" a="1"/>
  <c r="Y382" i="5" s="1"/>
  <c r="AA382" i="5" a="1"/>
  <c r="AA382" i="5" s="1"/>
  <c r="AB382" i="5" a="1"/>
  <c r="AB382" i="5" s="1"/>
  <c r="X383" i="5" a="1"/>
  <c r="X383" i="5" s="1"/>
  <c r="Y383" i="5" a="1"/>
  <c r="Y383" i="5" s="1"/>
  <c r="AA383" i="5" a="1"/>
  <c r="AA383" i="5" s="1"/>
  <c r="AB383" i="5" a="1"/>
  <c r="AB383" i="5" s="1"/>
  <c r="X384" i="5" a="1"/>
  <c r="X384" i="5" s="1"/>
  <c r="Y384" i="5" a="1"/>
  <c r="Y384" i="5" s="1"/>
  <c r="AA384" i="5" a="1"/>
  <c r="AA384" i="5" s="1"/>
  <c r="AB384" i="5" a="1"/>
  <c r="AB384" i="5" s="1"/>
  <c r="X385" i="5" a="1"/>
  <c r="X385" i="5" s="1"/>
  <c r="Y385" i="5" a="1"/>
  <c r="Y385" i="5" s="1"/>
  <c r="AA385" i="5" a="1"/>
  <c r="AA385" i="5" s="1"/>
  <c r="AB385" i="5" a="1"/>
  <c r="AB385" i="5" s="1"/>
  <c r="X386" i="5" a="1"/>
  <c r="X386" i="5" s="1"/>
  <c r="Y386" i="5" a="1"/>
  <c r="Y386" i="5" s="1"/>
  <c r="AA386" i="5" a="1"/>
  <c r="AA386" i="5" s="1"/>
  <c r="AB386" i="5" a="1"/>
  <c r="AB386" i="5" s="1"/>
  <c r="X387" i="5" a="1"/>
  <c r="X387" i="5" s="1"/>
  <c r="Y387" i="5" a="1"/>
  <c r="Y387" i="5" s="1"/>
  <c r="AA387" i="5" a="1"/>
  <c r="AA387" i="5" s="1"/>
  <c r="AB387" i="5" a="1"/>
  <c r="AB387" i="5" s="1"/>
  <c r="X388" i="5" a="1"/>
  <c r="X388" i="5" s="1"/>
  <c r="Y388" i="5" a="1"/>
  <c r="Y388" i="5" s="1"/>
  <c r="AA388" i="5" a="1"/>
  <c r="AA388" i="5" s="1"/>
  <c r="AB388" i="5" a="1"/>
  <c r="AB388" i="5" s="1"/>
  <c r="X389" i="5" a="1"/>
  <c r="X389" i="5" s="1"/>
  <c r="Y389" i="5" a="1"/>
  <c r="Y389" i="5" s="1"/>
  <c r="AA389" i="5" a="1"/>
  <c r="AA389" i="5" s="1"/>
  <c r="AB389" i="5" a="1"/>
  <c r="AB389" i="5" s="1"/>
  <c r="X390" i="5" a="1"/>
  <c r="X390" i="5" s="1"/>
  <c r="Y390" i="5" a="1"/>
  <c r="Y390" i="5" s="1"/>
  <c r="AA390" i="5" a="1"/>
  <c r="AA390" i="5" s="1"/>
  <c r="AB390" i="5" a="1"/>
  <c r="AB390" i="5" s="1"/>
  <c r="X391" i="5" a="1"/>
  <c r="X391" i="5" s="1"/>
  <c r="Y391" i="5" a="1"/>
  <c r="Y391" i="5" s="1"/>
  <c r="AA391" i="5" a="1"/>
  <c r="AA391" i="5" s="1"/>
  <c r="AB391" i="5" a="1"/>
  <c r="AB391" i="5" s="1"/>
  <c r="Y392" i="5" a="1"/>
  <c r="Y392" i="5" s="1"/>
  <c r="AA392" i="5" a="1"/>
  <c r="AA392" i="5" s="1"/>
  <c r="AB392" i="5" a="1"/>
  <c r="AB392" i="5" s="1"/>
  <c r="X393" i="5" a="1"/>
  <c r="X393" i="5" s="1"/>
  <c r="Y393" i="5" a="1"/>
  <c r="Y393" i="5" s="1"/>
  <c r="AA393" i="5" a="1"/>
  <c r="AA393" i="5" s="1"/>
  <c r="AB393" i="5" a="1"/>
  <c r="AB393" i="5" s="1"/>
  <c r="X394" i="5" a="1"/>
  <c r="X394" i="5" s="1"/>
  <c r="Y394" i="5" a="1"/>
  <c r="Y394" i="5" s="1"/>
  <c r="AA394" i="5" a="1"/>
  <c r="AA394" i="5" s="1"/>
  <c r="AB394" i="5" a="1"/>
  <c r="AB394" i="5" s="1"/>
  <c r="X395" i="5" a="1"/>
  <c r="X395" i="5" s="1"/>
  <c r="Y395" i="5" a="1"/>
  <c r="Y395" i="5" s="1"/>
  <c r="AA395" i="5" a="1"/>
  <c r="AA395" i="5" s="1"/>
  <c r="AB395" i="5" a="1"/>
  <c r="AB395" i="5" s="1"/>
  <c r="Y396" i="5" a="1"/>
  <c r="Y396" i="5" s="1"/>
  <c r="AA396" i="5" a="1"/>
  <c r="AA396" i="5" s="1"/>
  <c r="AB396" i="5" a="1"/>
  <c r="AB396" i="5" s="1"/>
  <c r="X397" i="5" a="1"/>
  <c r="X397" i="5" s="1"/>
  <c r="Y397" i="5" a="1"/>
  <c r="Y397" i="5" s="1"/>
  <c r="AA397" i="5" a="1"/>
  <c r="AA397" i="5" s="1"/>
  <c r="AB397" i="5" a="1"/>
  <c r="AB397" i="5" s="1"/>
  <c r="X398" i="5" a="1"/>
  <c r="X398" i="5" s="1"/>
  <c r="Y398" i="5" a="1"/>
  <c r="Y398" i="5" s="1"/>
  <c r="AA398" i="5" a="1"/>
  <c r="AA398" i="5" s="1"/>
  <c r="AB398" i="5" a="1"/>
  <c r="AB398" i="5" s="1"/>
  <c r="X399" i="5" a="1"/>
  <c r="X399" i="5" s="1"/>
  <c r="Y399" i="5" a="1"/>
  <c r="Y399" i="5" s="1"/>
  <c r="AA399" i="5" a="1"/>
  <c r="AA399" i="5" s="1"/>
  <c r="AB399" i="5" a="1"/>
  <c r="AB399" i="5" s="1"/>
  <c r="Y400" i="5" a="1"/>
  <c r="Y400" i="5" s="1"/>
  <c r="AA400" i="5" a="1"/>
  <c r="AA400" i="5" s="1"/>
  <c r="AB400" i="5" a="1"/>
  <c r="AB400" i="5" s="1"/>
  <c r="X401" i="5" a="1"/>
  <c r="X401" i="5" s="1"/>
  <c r="Y401" i="5" a="1"/>
  <c r="Y401" i="5" s="1"/>
  <c r="AA401" i="5" a="1"/>
  <c r="AA401" i="5" s="1"/>
  <c r="AB401" i="5" a="1"/>
  <c r="AB401" i="5" s="1"/>
  <c r="X402" i="5" a="1"/>
  <c r="X402" i="5" s="1"/>
  <c r="Y402" i="5" a="1"/>
  <c r="Y402" i="5" s="1"/>
  <c r="AA402" i="5" a="1"/>
  <c r="AA402" i="5" s="1"/>
  <c r="AB402" i="5" a="1"/>
  <c r="AB402" i="5" s="1"/>
  <c r="X403" i="5" a="1"/>
  <c r="X403" i="5" s="1"/>
  <c r="Y403" i="5" a="1"/>
  <c r="Y403" i="5" s="1"/>
  <c r="AA403" i="5" a="1"/>
  <c r="AA403" i="5" s="1"/>
  <c r="AB403" i="5" a="1"/>
  <c r="AB403" i="5" s="1"/>
  <c r="X404" i="5" a="1"/>
  <c r="X404" i="5" s="1"/>
  <c r="Y404" i="5" a="1"/>
  <c r="Y404" i="5" s="1"/>
  <c r="AA404" i="5" a="1"/>
  <c r="AA404" i="5" s="1"/>
  <c r="AB404" i="5" a="1"/>
  <c r="AB404" i="5" s="1"/>
  <c r="X405" i="5" a="1"/>
  <c r="X405" i="5" s="1"/>
  <c r="Y405" i="5" a="1"/>
  <c r="Y405" i="5" s="1"/>
  <c r="AA405" i="5" a="1"/>
  <c r="AA405" i="5" s="1"/>
  <c r="AB405" i="5" a="1"/>
  <c r="AB405" i="5" s="1"/>
  <c r="X406" i="5" a="1"/>
  <c r="X406" i="5" s="1"/>
  <c r="Y406" i="5" a="1"/>
  <c r="Y406" i="5" s="1"/>
  <c r="AA406" i="5" a="1"/>
  <c r="AA406" i="5" s="1"/>
  <c r="AB406" i="5" a="1"/>
  <c r="AB406" i="5" s="1"/>
  <c r="X407" i="5" a="1"/>
  <c r="X407" i="5" s="1"/>
  <c r="Y407" i="5" a="1"/>
  <c r="Y407" i="5" s="1"/>
  <c r="AA407" i="5" a="1"/>
  <c r="AA407" i="5" s="1"/>
  <c r="AB407" i="5" a="1"/>
  <c r="AB407" i="5" s="1"/>
  <c r="X408" i="5" a="1"/>
  <c r="X408" i="5" s="1"/>
  <c r="Y408" i="5" a="1"/>
  <c r="Y408" i="5" s="1"/>
  <c r="AA408" i="5" a="1"/>
  <c r="AA408" i="5" s="1"/>
  <c r="AB408" i="5" a="1"/>
  <c r="AB408" i="5" s="1"/>
  <c r="X409" i="5" a="1"/>
  <c r="X409" i="5" s="1"/>
  <c r="Y409" i="5" a="1"/>
  <c r="Y409" i="5" s="1"/>
  <c r="AA409" i="5" a="1"/>
  <c r="AA409" i="5" s="1"/>
  <c r="AB409" i="5" a="1"/>
  <c r="AB409" i="5" s="1"/>
  <c r="Y410" i="5" a="1"/>
  <c r="Y410" i="5" s="1"/>
  <c r="AA410" i="5" a="1"/>
  <c r="AA410" i="5" s="1"/>
  <c r="AB410" i="5" a="1"/>
  <c r="AB410" i="5" s="1"/>
  <c r="X411" i="5" a="1"/>
  <c r="X411" i="5" s="1"/>
  <c r="Y411" i="5" a="1"/>
  <c r="Y411" i="5" s="1"/>
  <c r="AA411" i="5" a="1"/>
  <c r="AA411" i="5" s="1"/>
  <c r="AB411" i="5" a="1"/>
  <c r="AB411" i="5" s="1"/>
  <c r="X412" i="5" a="1"/>
  <c r="X412" i="5" s="1"/>
  <c r="Y412" i="5" a="1"/>
  <c r="Y412" i="5" s="1"/>
  <c r="AA412" i="5" a="1"/>
  <c r="AA412" i="5" s="1"/>
  <c r="AB412" i="5" a="1"/>
  <c r="AB412" i="5" s="1"/>
  <c r="X413" i="5" a="1"/>
  <c r="X413" i="5" s="1"/>
  <c r="Y413" i="5" a="1"/>
  <c r="Y413" i="5" s="1"/>
  <c r="AA413" i="5" a="1"/>
  <c r="AA413" i="5" s="1"/>
  <c r="AB413" i="5" a="1"/>
  <c r="AB413" i="5" s="1"/>
  <c r="X414" i="5" a="1"/>
  <c r="X414" i="5" s="1"/>
  <c r="Y414" i="5" a="1"/>
  <c r="Y414" i="5" s="1"/>
  <c r="AA414" i="5" a="1"/>
  <c r="AA414" i="5" s="1"/>
  <c r="AB414" i="5" a="1"/>
  <c r="AB414" i="5" s="1"/>
  <c r="X415" i="5" a="1"/>
  <c r="X415" i="5" s="1"/>
  <c r="Y415" i="5" a="1"/>
  <c r="Y415" i="5" s="1"/>
  <c r="AA415" i="5" a="1"/>
  <c r="AA415" i="5" s="1"/>
  <c r="AB415" i="5" a="1"/>
  <c r="AB415" i="5" s="1"/>
  <c r="X416" i="5" a="1"/>
  <c r="X416" i="5" s="1"/>
  <c r="Y416" i="5" a="1"/>
  <c r="Y416" i="5" s="1"/>
  <c r="AA416" i="5" a="1"/>
  <c r="AA416" i="5" s="1"/>
  <c r="AB416" i="5" a="1"/>
  <c r="AB416" i="5" s="1"/>
  <c r="X417" i="5" a="1"/>
  <c r="X417" i="5" s="1"/>
  <c r="Y417" i="5" a="1"/>
  <c r="Y417" i="5" s="1"/>
  <c r="AA417" i="5" a="1"/>
  <c r="AA417" i="5" s="1"/>
  <c r="AB417" i="5" a="1"/>
  <c r="AB417" i="5" s="1"/>
  <c r="X418" i="5" a="1"/>
  <c r="X418" i="5" s="1"/>
  <c r="Y418" i="5" a="1"/>
  <c r="Y418" i="5" s="1"/>
  <c r="AA418" i="5" a="1"/>
  <c r="AA418" i="5" s="1"/>
  <c r="AB418" i="5" a="1"/>
  <c r="AB418" i="5" s="1"/>
  <c r="X419" i="5" a="1"/>
  <c r="X419" i="5" s="1"/>
  <c r="Y419" i="5" a="1"/>
  <c r="Y419" i="5" s="1"/>
  <c r="AA419" i="5" a="1"/>
  <c r="AA419" i="5" s="1"/>
  <c r="AB419" i="5" a="1"/>
  <c r="AB419" i="5" s="1"/>
  <c r="X420" i="5" a="1"/>
  <c r="X420" i="5" s="1"/>
  <c r="Y420" i="5" a="1"/>
  <c r="Y420" i="5" s="1"/>
  <c r="AA420" i="5" a="1"/>
  <c r="AA420" i="5" s="1"/>
  <c r="AB420" i="5" a="1"/>
  <c r="AB420" i="5" s="1"/>
  <c r="X421" i="5" a="1"/>
  <c r="X421" i="5" s="1"/>
  <c r="Y421" i="5" a="1"/>
  <c r="Y421" i="5" s="1"/>
  <c r="AA421" i="5" a="1"/>
  <c r="AA421" i="5" s="1"/>
  <c r="AB421" i="5" a="1"/>
  <c r="AB421" i="5" s="1"/>
  <c r="X422" i="5" a="1"/>
  <c r="X422" i="5" s="1"/>
  <c r="Y422" i="5" a="1"/>
  <c r="Y422" i="5" s="1"/>
  <c r="AA422" i="5" a="1"/>
  <c r="AA422" i="5" s="1"/>
  <c r="AB422" i="5" a="1"/>
  <c r="AB422" i="5" s="1"/>
  <c r="X423" i="5" a="1"/>
  <c r="X423" i="5" s="1"/>
  <c r="Y423" i="5" a="1"/>
  <c r="Y423" i="5" s="1"/>
  <c r="AA423" i="5" a="1"/>
  <c r="AA423" i="5" s="1"/>
  <c r="AB423" i="5" a="1"/>
  <c r="AB423" i="5" s="1"/>
  <c r="X424" i="5" a="1"/>
  <c r="X424" i="5" s="1"/>
  <c r="Y424" i="5" a="1"/>
  <c r="Y424" i="5" s="1"/>
  <c r="AA424" i="5" a="1"/>
  <c r="AA424" i="5" s="1"/>
  <c r="AB424" i="5" a="1"/>
  <c r="AB424" i="5" s="1"/>
  <c r="Y425" i="5" a="1"/>
  <c r="Y425" i="5" s="1"/>
  <c r="AA425" i="5" a="1"/>
  <c r="AA425" i="5" s="1"/>
  <c r="AB425" i="5" a="1"/>
  <c r="AB425" i="5" s="1"/>
  <c r="Y426" i="5" a="1"/>
  <c r="Y426" i="5" s="1"/>
  <c r="AA426" i="5" a="1"/>
  <c r="AA426" i="5" s="1"/>
  <c r="AB426" i="5" a="1"/>
  <c r="AB426" i="5" s="1"/>
  <c r="X427" i="5" a="1"/>
  <c r="X427" i="5" s="1"/>
  <c r="Y427" i="5" a="1"/>
  <c r="Y427" i="5" s="1"/>
  <c r="AA427" i="5" a="1"/>
  <c r="AA427" i="5" s="1"/>
  <c r="AB427" i="5" a="1"/>
  <c r="AB427" i="5" s="1"/>
  <c r="Y428" i="5" a="1"/>
  <c r="Y428" i="5" s="1"/>
  <c r="AA428" i="5" a="1"/>
  <c r="AA428" i="5" s="1"/>
  <c r="AB428" i="5" a="1"/>
  <c r="AB428" i="5" s="1"/>
  <c r="Y429" i="5" a="1"/>
  <c r="Y429" i="5" s="1"/>
  <c r="AA429" i="5" a="1"/>
  <c r="AA429" i="5" s="1"/>
  <c r="AB429" i="5" a="1"/>
  <c r="AB429" i="5" s="1"/>
  <c r="X430" i="5" a="1"/>
  <c r="X430" i="5" s="1"/>
  <c r="Y430" i="5" a="1"/>
  <c r="Y430" i="5" s="1"/>
  <c r="AA430" i="5" a="1"/>
  <c r="AA430" i="5" s="1"/>
  <c r="AB430" i="5" a="1"/>
  <c r="AB430" i="5" s="1"/>
  <c r="X431" i="5" a="1"/>
  <c r="X431" i="5" s="1"/>
  <c r="Y431" i="5" a="1"/>
  <c r="Y431" i="5" s="1"/>
  <c r="AA431" i="5" a="1"/>
  <c r="AA431" i="5" s="1"/>
  <c r="AB431" i="5" a="1"/>
  <c r="AB431" i="5" s="1"/>
  <c r="X432" i="5" a="1"/>
  <c r="X432" i="5" s="1"/>
  <c r="Y432" i="5" a="1"/>
  <c r="Y432" i="5" s="1"/>
  <c r="AA432" i="5" a="1"/>
  <c r="AA432" i="5" s="1"/>
  <c r="AB432" i="5" a="1"/>
  <c r="AB432" i="5" s="1"/>
  <c r="Y433" i="5" a="1"/>
  <c r="Y433" i="5" s="1"/>
  <c r="AA433" i="5" a="1"/>
  <c r="AA433" i="5" s="1"/>
  <c r="AB433" i="5" a="1"/>
  <c r="AB433" i="5" s="1"/>
  <c r="Y434" i="5" a="1"/>
  <c r="Y434" i="5" s="1"/>
  <c r="AA434" i="5" a="1"/>
  <c r="AA434" i="5" s="1"/>
  <c r="AB434" i="5" a="1"/>
  <c r="AB434" i="5" s="1"/>
  <c r="Y435" i="5" a="1"/>
  <c r="Y435" i="5" s="1"/>
  <c r="AA435" i="5" a="1"/>
  <c r="AA435" i="5" s="1"/>
  <c r="AB435" i="5" a="1"/>
  <c r="AB435" i="5" s="1"/>
  <c r="X436" i="5" a="1"/>
  <c r="X436" i="5" s="1"/>
  <c r="Y436" i="5" a="1"/>
  <c r="Y436" i="5" s="1"/>
  <c r="AA436" i="5" a="1"/>
  <c r="AA436" i="5" s="1"/>
  <c r="AB436" i="5" a="1"/>
  <c r="AB436" i="5" s="1"/>
  <c r="X437" i="5" a="1"/>
  <c r="X437" i="5" s="1"/>
  <c r="Y437" i="5" a="1"/>
  <c r="Y437" i="5" s="1"/>
  <c r="AA437" i="5" a="1"/>
  <c r="AA437" i="5" s="1"/>
  <c r="AB437" i="5" a="1"/>
  <c r="AB437" i="5" s="1"/>
  <c r="Y438" i="5" a="1"/>
  <c r="Y438" i="5" s="1"/>
  <c r="AA438" i="5" a="1"/>
  <c r="AA438" i="5" s="1"/>
  <c r="AB438" i="5" a="1"/>
  <c r="AB438" i="5" s="1"/>
  <c r="X439" i="5" a="1"/>
  <c r="X439" i="5" s="1"/>
  <c r="Y439" i="5" a="1"/>
  <c r="Y439" i="5" s="1"/>
  <c r="AA439" i="5" a="1"/>
  <c r="AA439" i="5" s="1"/>
  <c r="AB439" i="5" a="1"/>
  <c r="AB439" i="5" s="1"/>
  <c r="X440" i="5" a="1"/>
  <c r="X440" i="5" s="1"/>
  <c r="Y440" i="5" a="1"/>
  <c r="Y440" i="5" s="1"/>
  <c r="AA440" i="5" a="1"/>
  <c r="AA440" i="5" s="1"/>
  <c r="AB440" i="5" a="1"/>
  <c r="AB440" i="5" s="1"/>
  <c r="X441" i="5" a="1"/>
  <c r="X441" i="5" s="1"/>
  <c r="Y441" i="5" a="1"/>
  <c r="Y441" i="5" s="1"/>
  <c r="AA441" i="5" a="1"/>
  <c r="AA441" i="5" s="1"/>
  <c r="AB441" i="5" a="1"/>
  <c r="AB441" i="5" s="1"/>
  <c r="X442" i="5" a="1"/>
  <c r="X442" i="5" s="1"/>
  <c r="Y442" i="5" a="1"/>
  <c r="Y442" i="5" s="1"/>
  <c r="AA442" i="5" a="1"/>
  <c r="AA442" i="5" s="1"/>
  <c r="AB442" i="5" a="1"/>
  <c r="AB442" i="5" s="1"/>
  <c r="X443" i="5" a="1"/>
  <c r="X443" i="5" s="1"/>
  <c r="Y443" i="5" a="1"/>
  <c r="Y443" i="5" s="1"/>
  <c r="AA443" i="5" a="1"/>
  <c r="AA443" i="5" s="1"/>
  <c r="AB443" i="5" a="1"/>
  <c r="AB443" i="5" s="1"/>
  <c r="X444" i="5" a="1"/>
  <c r="X444" i="5" s="1"/>
  <c r="Y444" i="5" a="1"/>
  <c r="Y444" i="5" s="1"/>
  <c r="AA444" i="5" a="1"/>
  <c r="AA444" i="5" s="1"/>
  <c r="AB444" i="5" a="1"/>
  <c r="AB444" i="5" s="1"/>
  <c r="Y445" i="5" a="1"/>
  <c r="Y445" i="5" s="1"/>
  <c r="AA445" i="5" a="1"/>
  <c r="AA445" i="5" s="1"/>
  <c r="AB445" i="5" a="1"/>
  <c r="AB445" i="5" s="1"/>
  <c r="X446" i="5" a="1"/>
  <c r="X446" i="5" s="1"/>
  <c r="Y446" i="5" a="1"/>
  <c r="Y446" i="5" s="1"/>
  <c r="AA446" i="5" a="1"/>
  <c r="AA446" i="5" s="1"/>
  <c r="AB446" i="5" a="1"/>
  <c r="AB446" i="5" s="1"/>
  <c r="X447" i="5" a="1"/>
  <c r="X447" i="5" s="1"/>
  <c r="Y447" i="5" a="1"/>
  <c r="Y447" i="5" s="1"/>
  <c r="AA447" i="5" a="1"/>
  <c r="AA447" i="5" s="1"/>
  <c r="AB447" i="5" a="1"/>
  <c r="AB447" i="5" s="1"/>
  <c r="X448" i="5" a="1"/>
  <c r="X448" i="5" s="1"/>
  <c r="Y448" i="5" a="1"/>
  <c r="Y448" i="5" s="1"/>
  <c r="AA448" i="5" a="1"/>
  <c r="AA448" i="5" s="1"/>
  <c r="AB448" i="5" a="1"/>
  <c r="AB448" i="5" s="1"/>
  <c r="X449" i="5" a="1"/>
  <c r="X449" i="5" s="1"/>
  <c r="Y449" i="5" a="1"/>
  <c r="Y449" i="5" s="1"/>
  <c r="AA449" i="5" a="1"/>
  <c r="AA449" i="5" s="1"/>
  <c r="AB449" i="5" a="1"/>
  <c r="AB449" i="5" s="1"/>
  <c r="Y450" i="5" a="1"/>
  <c r="Y450" i="5" s="1"/>
  <c r="AA450" i="5" a="1"/>
  <c r="AA450" i="5" s="1"/>
  <c r="AB450" i="5" a="1"/>
  <c r="AB450" i="5" s="1"/>
  <c r="X451" i="5" a="1"/>
  <c r="X451" i="5" s="1"/>
  <c r="Y451" i="5" a="1"/>
  <c r="Y451" i="5" s="1"/>
  <c r="AA451" i="5" a="1"/>
  <c r="AA451" i="5" s="1"/>
  <c r="AB451" i="5" a="1"/>
  <c r="AB451" i="5" s="1"/>
  <c r="X452" i="5" a="1"/>
  <c r="X452" i="5" s="1"/>
  <c r="Y452" i="5" a="1"/>
  <c r="Y452" i="5" s="1"/>
  <c r="AA452" i="5" a="1"/>
  <c r="AA452" i="5" s="1"/>
  <c r="AB452" i="5" a="1"/>
  <c r="AB452" i="5" s="1"/>
  <c r="X453" i="5" a="1"/>
  <c r="X453" i="5" s="1"/>
  <c r="Y453" i="5" a="1"/>
  <c r="Y453" i="5" s="1"/>
  <c r="AA453" i="5" a="1"/>
  <c r="AA453" i="5" s="1"/>
  <c r="AB453" i="5" a="1"/>
  <c r="AB453" i="5" s="1"/>
  <c r="X454" i="5" a="1"/>
  <c r="X454" i="5" s="1"/>
  <c r="Y454" i="5" a="1"/>
  <c r="Y454" i="5" s="1"/>
  <c r="AA454" i="5" a="1"/>
  <c r="AA454" i="5" s="1"/>
  <c r="AB454" i="5" a="1"/>
  <c r="AB454" i="5" s="1"/>
  <c r="X455" i="5" a="1"/>
  <c r="X455" i="5" s="1"/>
  <c r="Y455" i="5" a="1"/>
  <c r="Y455" i="5" s="1"/>
  <c r="AA455" i="5" a="1"/>
  <c r="AA455" i="5" s="1"/>
  <c r="AB455" i="5" a="1"/>
  <c r="AB455" i="5" s="1"/>
  <c r="X456" i="5" a="1"/>
  <c r="X456" i="5" s="1"/>
  <c r="Y456" i="5" a="1"/>
  <c r="Y456" i="5" s="1"/>
  <c r="AA456" i="5" a="1"/>
  <c r="AA456" i="5" s="1"/>
  <c r="AB456" i="5" a="1"/>
  <c r="AB456" i="5" s="1"/>
  <c r="X457" i="5" a="1"/>
  <c r="X457" i="5" s="1"/>
  <c r="Y457" i="5" a="1"/>
  <c r="Y457" i="5" s="1"/>
  <c r="AA457" i="5" a="1"/>
  <c r="AA457" i="5" s="1"/>
  <c r="AB457" i="5" a="1"/>
  <c r="AB457" i="5" s="1"/>
  <c r="X458" i="5" a="1"/>
  <c r="X458" i="5" s="1"/>
  <c r="Y458" i="5" a="1"/>
  <c r="Y458" i="5" s="1"/>
  <c r="AA458" i="5" a="1"/>
  <c r="AA458" i="5" s="1"/>
  <c r="AB458" i="5" a="1"/>
  <c r="AB458" i="5" s="1"/>
  <c r="X459" i="5" a="1"/>
  <c r="X459" i="5" s="1"/>
  <c r="Y459" i="5" a="1"/>
  <c r="Y459" i="5" s="1"/>
  <c r="AA459" i="5" a="1"/>
  <c r="AA459" i="5" s="1"/>
  <c r="AB459" i="5" a="1"/>
  <c r="AB459" i="5" s="1"/>
  <c r="X460" i="5" a="1"/>
  <c r="X460" i="5" s="1"/>
  <c r="Y460" i="5" a="1"/>
  <c r="Y460" i="5" s="1"/>
  <c r="AA460" i="5" a="1"/>
  <c r="AA460" i="5" s="1"/>
  <c r="AB460" i="5" a="1"/>
  <c r="AB460" i="5" s="1"/>
  <c r="X461" i="5" a="1"/>
  <c r="X461" i="5" s="1"/>
  <c r="Y461" i="5" a="1"/>
  <c r="Y461" i="5" s="1"/>
  <c r="AA461" i="5" a="1"/>
  <c r="AA461" i="5" s="1"/>
  <c r="AB461" i="5" a="1"/>
  <c r="AB461" i="5" s="1"/>
  <c r="X462" i="5" a="1"/>
  <c r="X462" i="5" s="1"/>
  <c r="Y462" i="5" a="1"/>
  <c r="Y462" i="5" s="1"/>
  <c r="AA462" i="5" a="1"/>
  <c r="AA462" i="5" s="1"/>
  <c r="AB462" i="5" a="1"/>
  <c r="AB462" i="5" s="1"/>
  <c r="X463" i="5" a="1"/>
  <c r="X463" i="5" s="1"/>
  <c r="Y463" i="5" a="1"/>
  <c r="Y463" i="5" s="1"/>
  <c r="AA463" i="5" a="1"/>
  <c r="AA463" i="5" s="1"/>
  <c r="AB463" i="5" a="1"/>
  <c r="AB463" i="5" s="1"/>
  <c r="X464" i="5" a="1"/>
  <c r="X464" i="5" s="1"/>
  <c r="Y464" i="5" a="1"/>
  <c r="Y464" i="5" s="1"/>
  <c r="AA464" i="5" a="1"/>
  <c r="AA464" i="5" s="1"/>
  <c r="AB464" i="5" a="1"/>
  <c r="AB464" i="5" s="1"/>
  <c r="X465" i="5" a="1"/>
  <c r="X465" i="5" s="1"/>
  <c r="Y465" i="5" a="1"/>
  <c r="Y465" i="5" s="1"/>
  <c r="AA465" i="5" a="1"/>
  <c r="AA465" i="5" s="1"/>
  <c r="AB465" i="5" a="1"/>
  <c r="AB465" i="5" s="1"/>
  <c r="X466" i="5" a="1"/>
  <c r="X466" i="5" s="1"/>
  <c r="Y466" i="5" a="1"/>
  <c r="Y466" i="5" s="1"/>
  <c r="AA466" i="5" a="1"/>
  <c r="AA466" i="5" s="1"/>
  <c r="AB466" i="5" a="1"/>
  <c r="AB466" i="5" s="1"/>
  <c r="X467" i="5" a="1"/>
  <c r="X467" i="5" s="1"/>
  <c r="Y467" i="5" a="1"/>
  <c r="Y467" i="5" s="1"/>
  <c r="AA467" i="5" a="1"/>
  <c r="AA467" i="5" s="1"/>
  <c r="AB467" i="5" a="1"/>
  <c r="AB467" i="5" s="1"/>
  <c r="X468" i="5" a="1"/>
  <c r="X468" i="5" s="1"/>
  <c r="Y468" i="5" a="1"/>
  <c r="Y468" i="5" s="1"/>
  <c r="AA468" i="5" a="1"/>
  <c r="AA468" i="5" s="1"/>
  <c r="AB468" i="5" a="1"/>
  <c r="AB468" i="5" s="1"/>
  <c r="X469" i="5" a="1"/>
  <c r="X469" i="5" s="1"/>
  <c r="Y469" i="5" a="1"/>
  <c r="Y469" i="5" s="1"/>
  <c r="AA469" i="5" a="1"/>
  <c r="AA469" i="5" s="1"/>
  <c r="AB469" i="5" a="1"/>
  <c r="AB469" i="5" s="1"/>
  <c r="X470" i="5" a="1"/>
  <c r="X470" i="5" s="1"/>
  <c r="Y470" i="5" a="1"/>
  <c r="Y470" i="5" s="1"/>
  <c r="AA470" i="5" a="1"/>
  <c r="AA470" i="5" s="1"/>
  <c r="AB470" i="5" a="1"/>
  <c r="AB470" i="5" s="1"/>
  <c r="X471" i="5" a="1"/>
  <c r="X471" i="5" s="1"/>
  <c r="Y471" i="5" a="1"/>
  <c r="Y471" i="5" s="1"/>
  <c r="AA471" i="5" a="1"/>
  <c r="AA471" i="5" s="1"/>
  <c r="AB471" i="5" a="1"/>
  <c r="AB471" i="5" s="1"/>
  <c r="X472" i="5" a="1"/>
  <c r="X472" i="5" s="1"/>
  <c r="Y472" i="5" a="1"/>
  <c r="Y472" i="5" s="1"/>
  <c r="AA472" i="5" a="1"/>
  <c r="AA472" i="5" s="1"/>
  <c r="AB472" i="5" a="1"/>
  <c r="AB472" i="5" s="1"/>
  <c r="X473" i="5" a="1"/>
  <c r="X473" i="5" s="1"/>
  <c r="Y473" i="5" a="1"/>
  <c r="Y473" i="5" s="1"/>
  <c r="AA473" i="5" a="1"/>
  <c r="AA473" i="5" s="1"/>
  <c r="AB473" i="5" a="1"/>
  <c r="AB473" i="5" s="1"/>
  <c r="X474" i="5" a="1"/>
  <c r="X474" i="5" s="1"/>
  <c r="Y474" i="5" a="1"/>
  <c r="Y474" i="5" s="1"/>
  <c r="AA474" i="5" a="1"/>
  <c r="AA474" i="5" s="1"/>
  <c r="AB474" i="5" a="1"/>
  <c r="AB474" i="5" s="1"/>
  <c r="X475" i="5" a="1"/>
  <c r="X475" i="5" s="1"/>
  <c r="Y475" i="5" a="1"/>
  <c r="Y475" i="5" s="1"/>
  <c r="AA475" i="5" a="1"/>
  <c r="AA475" i="5" s="1"/>
  <c r="AB475" i="5" a="1"/>
  <c r="AB475" i="5" s="1"/>
  <c r="X476" i="5" a="1"/>
  <c r="X476" i="5" s="1"/>
  <c r="Y476" i="5" a="1"/>
  <c r="Y476" i="5" s="1"/>
  <c r="AA476" i="5" a="1"/>
  <c r="AA476" i="5" s="1"/>
  <c r="AB476" i="5" a="1"/>
  <c r="AB476" i="5" s="1"/>
  <c r="X477" i="5" a="1"/>
  <c r="X477" i="5" s="1"/>
  <c r="Y477" i="5" a="1"/>
  <c r="Y477" i="5" s="1"/>
  <c r="AA477" i="5" a="1"/>
  <c r="AA477" i="5" s="1"/>
  <c r="AB477" i="5" a="1"/>
  <c r="AB477" i="5" s="1"/>
  <c r="X478" i="5" a="1"/>
  <c r="X478" i="5" s="1"/>
  <c r="Y478" i="5" a="1"/>
  <c r="Y478" i="5" s="1"/>
  <c r="AA478" i="5" a="1"/>
  <c r="AA478" i="5" s="1"/>
  <c r="AB478" i="5" a="1"/>
  <c r="AB478" i="5" s="1"/>
  <c r="X479" i="5" a="1"/>
  <c r="X479" i="5" s="1"/>
  <c r="Y479" i="5" a="1"/>
  <c r="Y479" i="5" s="1"/>
  <c r="AA479" i="5" a="1"/>
  <c r="AA479" i="5" s="1"/>
  <c r="AB479" i="5" a="1"/>
  <c r="AB479" i="5" s="1"/>
  <c r="X480" i="5" a="1"/>
  <c r="X480" i="5" s="1"/>
  <c r="Y480" i="5" a="1"/>
  <c r="Y480" i="5" s="1"/>
  <c r="AA480" i="5" a="1"/>
  <c r="AA480" i="5" s="1"/>
  <c r="AB480" i="5" a="1"/>
  <c r="AB480" i="5" s="1"/>
  <c r="X481" i="5" a="1"/>
  <c r="X481" i="5" s="1"/>
  <c r="Y481" i="5" a="1"/>
  <c r="Y481" i="5" s="1"/>
  <c r="AA481" i="5" a="1"/>
  <c r="AA481" i="5" s="1"/>
  <c r="AB481" i="5" a="1"/>
  <c r="AB481" i="5" s="1"/>
  <c r="X482" i="5" a="1"/>
  <c r="X482" i="5" s="1"/>
  <c r="Y482" i="5" a="1"/>
  <c r="Y482" i="5" s="1"/>
  <c r="AA482" i="5" a="1"/>
  <c r="AA482" i="5" s="1"/>
  <c r="AB482" i="5" a="1"/>
  <c r="AB482" i="5" s="1"/>
  <c r="X483" i="5" a="1"/>
  <c r="X483" i="5" s="1"/>
  <c r="Y483" i="5" a="1"/>
  <c r="Y483" i="5" s="1"/>
  <c r="AA483" i="5" a="1"/>
  <c r="AA483" i="5" s="1"/>
  <c r="AB483" i="5" a="1"/>
  <c r="AB483" i="5" s="1"/>
  <c r="X484" i="5" a="1"/>
  <c r="X484" i="5" s="1"/>
  <c r="Y484" i="5" a="1"/>
  <c r="Y484" i="5" s="1"/>
  <c r="AA484" i="5" a="1"/>
  <c r="AA484" i="5" s="1"/>
  <c r="AB484" i="5" a="1"/>
  <c r="AB484" i="5" s="1"/>
  <c r="X485" i="5" a="1"/>
  <c r="X485" i="5" s="1"/>
  <c r="Y485" i="5" a="1"/>
  <c r="Y485" i="5" s="1"/>
  <c r="AA485" i="5" a="1"/>
  <c r="AA485" i="5" s="1"/>
  <c r="AB485" i="5" a="1"/>
  <c r="AB485" i="5" s="1"/>
  <c r="X486" i="5" a="1"/>
  <c r="X486" i="5" s="1"/>
  <c r="Y486" i="5" a="1"/>
  <c r="Y486" i="5" s="1"/>
  <c r="AA486" i="5" a="1"/>
  <c r="AA486" i="5" s="1"/>
  <c r="AB486" i="5" a="1"/>
  <c r="AB486" i="5" s="1"/>
  <c r="Y487" i="5" a="1"/>
  <c r="Y487" i="5" s="1"/>
  <c r="AA487" i="5" a="1"/>
  <c r="AA487" i="5" s="1"/>
  <c r="AB487" i="5" a="1"/>
  <c r="AB487" i="5" s="1"/>
  <c r="X488" i="5" a="1"/>
  <c r="X488" i="5" s="1"/>
  <c r="Y488" i="5" a="1"/>
  <c r="Y488" i="5" s="1"/>
  <c r="AA488" i="5" a="1"/>
  <c r="AA488" i="5" s="1"/>
  <c r="AB488" i="5" a="1"/>
  <c r="AB488" i="5" s="1"/>
  <c r="X489" i="5" a="1"/>
  <c r="X489" i="5" s="1"/>
  <c r="Y489" i="5" a="1"/>
  <c r="Y489" i="5" s="1"/>
  <c r="AA489" i="5" a="1"/>
  <c r="AA489" i="5" s="1"/>
  <c r="AB489" i="5" a="1"/>
  <c r="AB489" i="5" s="1"/>
  <c r="X490" i="5" a="1"/>
  <c r="X490" i="5" s="1"/>
  <c r="Y490" i="5" a="1"/>
  <c r="Y490" i="5" s="1"/>
  <c r="AA490" i="5" a="1"/>
  <c r="AA490" i="5" s="1"/>
  <c r="AB490" i="5" a="1"/>
  <c r="AB490" i="5" s="1"/>
  <c r="Y491" i="5" a="1"/>
  <c r="Y491" i="5" s="1"/>
  <c r="AA491" i="5" a="1"/>
  <c r="AA491" i="5" s="1"/>
  <c r="AB491" i="5" a="1"/>
  <c r="AB491" i="5" s="1"/>
  <c r="X492" i="5" a="1"/>
  <c r="X492" i="5" s="1"/>
  <c r="Y492" i="5" a="1"/>
  <c r="Y492" i="5" s="1"/>
  <c r="AA492" i="5" a="1"/>
  <c r="AA492" i="5" s="1"/>
  <c r="AB492" i="5" a="1"/>
  <c r="AB492" i="5" s="1"/>
  <c r="X493" i="5" a="1"/>
  <c r="X493" i="5" s="1"/>
  <c r="Y493" i="5" a="1"/>
  <c r="Y493" i="5" s="1"/>
  <c r="AA493" i="5" a="1"/>
  <c r="AA493" i="5" s="1"/>
  <c r="AB493" i="5" a="1"/>
  <c r="AB493" i="5" s="1"/>
  <c r="Y494" i="5" a="1"/>
  <c r="Y494" i="5" s="1"/>
  <c r="AA494" i="5" a="1"/>
  <c r="AA494" i="5" s="1"/>
  <c r="AB494" i="5" a="1"/>
  <c r="AB494" i="5" s="1"/>
  <c r="X495" i="5" a="1"/>
  <c r="X495" i="5" s="1"/>
  <c r="Y495" i="5" a="1"/>
  <c r="Y495" i="5" s="1"/>
  <c r="AA495" i="5" a="1"/>
  <c r="AA495" i="5" s="1"/>
  <c r="AB495" i="5" a="1"/>
  <c r="AB495" i="5" s="1"/>
  <c r="Y496" i="5" a="1"/>
  <c r="Y496" i="5" s="1"/>
  <c r="AA496" i="5" a="1"/>
  <c r="AA496" i="5" s="1"/>
  <c r="AB496" i="5" a="1"/>
  <c r="AB496" i="5" s="1"/>
  <c r="Y497" i="5" a="1"/>
  <c r="Y497" i="5" s="1"/>
  <c r="AA497" i="5" a="1"/>
  <c r="AA497" i="5" s="1"/>
  <c r="AB497" i="5" a="1"/>
  <c r="AB497" i="5" s="1"/>
  <c r="X498" i="5" a="1"/>
  <c r="X498" i="5" s="1"/>
  <c r="Y498" i="5" a="1"/>
  <c r="Y498" i="5" s="1"/>
  <c r="AA498" i="5" a="1"/>
  <c r="AA498" i="5" s="1"/>
  <c r="AB498" i="5" a="1"/>
  <c r="AB498" i="5" s="1"/>
  <c r="Y499" i="5" a="1"/>
  <c r="Y499" i="5" s="1"/>
  <c r="AA499" i="5" a="1"/>
  <c r="AA499" i="5" s="1"/>
  <c r="AB499" i="5" a="1"/>
  <c r="AB499" i="5" s="1"/>
  <c r="X500" i="5" a="1"/>
  <c r="X500" i="5" s="1"/>
  <c r="Y500" i="5" a="1"/>
  <c r="Y500" i="5" s="1"/>
  <c r="AA500" i="5" a="1"/>
  <c r="AA500" i="5" s="1"/>
  <c r="AB500" i="5" a="1"/>
  <c r="AB500" i="5" s="1"/>
  <c r="X501" i="5" a="1"/>
  <c r="X501" i="5" s="1"/>
  <c r="Y501" i="5" a="1"/>
  <c r="Y501" i="5" s="1"/>
  <c r="AA501" i="5" a="1"/>
  <c r="AA501" i="5" s="1"/>
  <c r="AB501" i="5" a="1"/>
  <c r="AB501" i="5" s="1"/>
  <c r="Y502" i="5" a="1"/>
  <c r="Y502" i="5" s="1"/>
  <c r="AA502" i="5" a="1"/>
  <c r="AA502" i="5" s="1"/>
  <c r="AB502" i="5" a="1"/>
  <c r="AB502" i="5" s="1"/>
  <c r="Y503" i="5" a="1"/>
  <c r="Y503" i="5" s="1"/>
  <c r="AA503" i="5" a="1"/>
  <c r="AA503" i="5" s="1"/>
  <c r="AB503" i="5" a="1"/>
  <c r="AB503" i="5" s="1"/>
  <c r="X504" i="5" a="1"/>
  <c r="X504" i="5" s="1"/>
  <c r="Y504" i="5" a="1"/>
  <c r="Y504" i="5" s="1"/>
  <c r="AA504" i="5" a="1"/>
  <c r="AA504" i="5" s="1"/>
  <c r="AB504" i="5" a="1"/>
  <c r="AB504" i="5" s="1"/>
  <c r="X505" i="5" a="1"/>
  <c r="X505" i="5" s="1"/>
  <c r="Y505" i="5" a="1"/>
  <c r="Y505" i="5" s="1"/>
  <c r="AA505" i="5" a="1"/>
  <c r="AA505" i="5" s="1"/>
  <c r="AB505" i="5" a="1"/>
  <c r="AB505" i="5" s="1"/>
  <c r="X506" i="5" a="1"/>
  <c r="X506" i="5" s="1"/>
  <c r="Y506" i="5" a="1"/>
  <c r="Y506" i="5" s="1"/>
  <c r="AA506" i="5" a="1"/>
  <c r="AA506" i="5" s="1"/>
  <c r="AB506" i="5" a="1"/>
  <c r="AB506" i="5" s="1"/>
  <c r="X507" i="5" a="1"/>
  <c r="X507" i="5" s="1"/>
  <c r="Y507" i="5" a="1"/>
  <c r="Y507" i="5" s="1"/>
  <c r="AA507" i="5" a="1"/>
  <c r="AA507" i="5" s="1"/>
  <c r="AB507" i="5" a="1"/>
  <c r="AB507" i="5" s="1"/>
  <c r="X508" i="5" a="1"/>
  <c r="X508" i="5" s="1"/>
  <c r="Y508" i="5" a="1"/>
  <c r="Y508" i="5" s="1"/>
  <c r="AA508" i="5" a="1"/>
  <c r="AA508" i="5" s="1"/>
  <c r="AB508" i="5" a="1"/>
  <c r="AB508" i="5" s="1"/>
  <c r="X509" i="5" a="1"/>
  <c r="X509" i="5" s="1"/>
  <c r="Y509" i="5" a="1"/>
  <c r="Y509" i="5" s="1"/>
  <c r="AA509" i="5" a="1"/>
  <c r="AA509" i="5" s="1"/>
  <c r="AB509" i="5" a="1"/>
  <c r="AB509" i="5" s="1"/>
  <c r="X510" i="5" a="1"/>
  <c r="X510" i="5" s="1"/>
  <c r="Y510" i="5" a="1"/>
  <c r="Y510" i="5" s="1"/>
  <c r="AA510" i="5" a="1"/>
  <c r="AA510" i="5" s="1"/>
  <c r="AB510" i="5" a="1"/>
  <c r="AB510" i="5" s="1"/>
  <c r="X511" i="5" a="1"/>
  <c r="X511" i="5" s="1"/>
  <c r="Y511" i="5" a="1"/>
  <c r="Y511" i="5" s="1"/>
  <c r="AA511" i="5" a="1"/>
  <c r="AA511" i="5" s="1"/>
  <c r="AB511" i="5" a="1"/>
  <c r="AB511" i="5" s="1"/>
  <c r="X512" i="5" a="1"/>
  <c r="X512" i="5" s="1"/>
  <c r="Y512" i="5" a="1"/>
  <c r="Y512" i="5" s="1"/>
  <c r="AA512" i="5" a="1"/>
  <c r="AA512" i="5" s="1"/>
  <c r="AB512" i="5" a="1"/>
  <c r="AB512" i="5" s="1"/>
  <c r="Y513" i="5" a="1"/>
  <c r="Y513" i="5" s="1"/>
  <c r="AA513" i="5" a="1"/>
  <c r="AA513" i="5" s="1"/>
  <c r="AB513" i="5" a="1"/>
  <c r="AB513" i="5" s="1"/>
  <c r="X514" i="5" a="1"/>
  <c r="X514" i="5" s="1"/>
  <c r="Y514" i="5" a="1"/>
  <c r="Y514" i="5" s="1"/>
  <c r="AA514" i="5" a="1"/>
  <c r="AA514" i="5" s="1"/>
  <c r="AB514" i="5" a="1"/>
  <c r="AB514" i="5" s="1"/>
  <c r="X515" i="5" a="1"/>
  <c r="X515" i="5" s="1"/>
  <c r="Y515" i="5" a="1"/>
  <c r="Y515" i="5" s="1"/>
  <c r="AA515" i="5" a="1"/>
  <c r="AA515" i="5" s="1"/>
  <c r="AB515" i="5" a="1"/>
  <c r="AB515" i="5" s="1"/>
  <c r="Y516" i="5" a="1"/>
  <c r="Y516" i="5" s="1"/>
  <c r="AA516" i="5" a="1"/>
  <c r="AA516" i="5" s="1"/>
  <c r="AB516" i="5" a="1"/>
  <c r="AB516" i="5" s="1"/>
  <c r="X517" i="5" a="1"/>
  <c r="X517" i="5" s="1"/>
  <c r="Y517" i="5" a="1"/>
  <c r="Y517" i="5" s="1"/>
  <c r="AA517" i="5" a="1"/>
  <c r="AA517" i="5" s="1"/>
  <c r="AB517" i="5" a="1"/>
  <c r="AB517" i="5" s="1"/>
  <c r="Y518" i="5" a="1"/>
  <c r="Y518" i="5" s="1"/>
  <c r="AA518" i="5" a="1"/>
  <c r="AA518" i="5" s="1"/>
  <c r="AB518" i="5" a="1"/>
  <c r="AB518" i="5" s="1"/>
  <c r="X519" i="5" a="1"/>
  <c r="X519" i="5" s="1"/>
  <c r="Y519" i="5" a="1"/>
  <c r="Y519" i="5" s="1"/>
  <c r="AA519" i="5" a="1"/>
  <c r="AA519" i="5" s="1"/>
  <c r="AB519" i="5" a="1"/>
  <c r="AB519" i="5" s="1"/>
  <c r="Y520" i="5" a="1"/>
  <c r="Y520" i="5" s="1"/>
  <c r="AA520" i="5" a="1"/>
  <c r="AA520" i="5" s="1"/>
  <c r="AB520" i="5" a="1"/>
  <c r="AB520" i="5" s="1"/>
  <c r="X521" i="5" a="1"/>
  <c r="X521" i="5" s="1"/>
  <c r="Y521" i="5" a="1"/>
  <c r="Y521" i="5" s="1"/>
  <c r="AA521" i="5" a="1"/>
  <c r="AA521" i="5" s="1"/>
  <c r="AB521" i="5" a="1"/>
  <c r="AB521" i="5" s="1"/>
  <c r="Y522" i="5" a="1"/>
  <c r="Y522" i="5" s="1"/>
  <c r="AA522" i="5" a="1"/>
  <c r="AA522" i="5" s="1"/>
  <c r="AB522" i="5" a="1"/>
  <c r="AB522" i="5" s="1"/>
  <c r="X523" i="5" a="1"/>
  <c r="X523" i="5" s="1"/>
  <c r="Y523" i="5" a="1"/>
  <c r="Y523" i="5" s="1"/>
  <c r="AA523" i="5" a="1"/>
  <c r="AA523" i="5" s="1"/>
  <c r="AB523" i="5" a="1"/>
  <c r="AB523" i="5" s="1"/>
  <c r="X524" i="5" a="1"/>
  <c r="X524" i="5" s="1"/>
  <c r="Y524" i="5" a="1"/>
  <c r="Y524" i="5" s="1"/>
  <c r="AA524" i="5" a="1"/>
  <c r="AA524" i="5" s="1"/>
  <c r="AB524" i="5" a="1"/>
  <c r="AB524" i="5" s="1"/>
  <c r="X525" i="5" a="1"/>
  <c r="X525" i="5" s="1"/>
  <c r="Y525" i="5" a="1"/>
  <c r="Y525" i="5" s="1"/>
  <c r="AA525" i="5" a="1"/>
  <c r="AA525" i="5" s="1"/>
  <c r="AB525" i="5" a="1"/>
  <c r="AB525" i="5" s="1"/>
  <c r="X526" i="5" a="1"/>
  <c r="X526" i="5" s="1"/>
  <c r="Y526" i="5" a="1"/>
  <c r="Y526" i="5" s="1"/>
  <c r="AA526" i="5" a="1"/>
  <c r="AA526" i="5" s="1"/>
  <c r="AB526" i="5" a="1"/>
  <c r="AB526" i="5" s="1"/>
  <c r="X527" i="5" a="1"/>
  <c r="X527" i="5" s="1"/>
  <c r="Y527" i="5" a="1"/>
  <c r="Y527" i="5" s="1"/>
  <c r="AA527" i="5" a="1"/>
  <c r="AA527" i="5" s="1"/>
  <c r="AB527" i="5" a="1"/>
  <c r="AB527" i="5" s="1"/>
  <c r="Y528" i="5" a="1"/>
  <c r="Y528" i="5" s="1"/>
  <c r="AA528" i="5" a="1"/>
  <c r="AA528" i="5" s="1"/>
  <c r="AB528" i="5" a="1"/>
  <c r="AB528" i="5" s="1"/>
  <c r="X529" i="5" a="1"/>
  <c r="X529" i="5" s="1"/>
  <c r="Y529" i="5" a="1"/>
  <c r="Y529" i="5" s="1"/>
  <c r="AA529" i="5" a="1"/>
  <c r="AA529" i="5" s="1"/>
  <c r="AB529" i="5" a="1"/>
  <c r="AB529" i="5" s="1"/>
  <c r="X530" i="5" a="1"/>
  <c r="X530" i="5" s="1"/>
  <c r="Y530" i="5" a="1"/>
  <c r="Y530" i="5" s="1"/>
  <c r="AA530" i="5" a="1"/>
  <c r="AA530" i="5" s="1"/>
  <c r="AB530" i="5" a="1"/>
  <c r="AB530" i="5" s="1"/>
  <c r="X531" i="5" a="1"/>
  <c r="X531" i="5" s="1"/>
  <c r="Y531" i="5" a="1"/>
  <c r="Y531" i="5" s="1"/>
  <c r="AA531" i="5" a="1"/>
  <c r="AA531" i="5" s="1"/>
  <c r="AB531" i="5" a="1"/>
  <c r="AB531" i="5" s="1"/>
  <c r="X532" i="5" a="1"/>
  <c r="X532" i="5" s="1"/>
  <c r="Y532" i="5" a="1"/>
  <c r="Y532" i="5" s="1"/>
  <c r="AA532" i="5" a="1"/>
  <c r="AA532" i="5" s="1"/>
  <c r="AB532" i="5" a="1"/>
  <c r="AB532" i="5" s="1"/>
  <c r="X533" i="5" a="1"/>
  <c r="X533" i="5" s="1"/>
  <c r="Y533" i="5" a="1"/>
  <c r="Y533" i="5" s="1"/>
  <c r="AA533" i="5" a="1"/>
  <c r="AA533" i="5" s="1"/>
  <c r="AB533" i="5" a="1"/>
  <c r="AB533" i="5" s="1"/>
  <c r="X534" i="5" a="1"/>
  <c r="X534" i="5" s="1"/>
  <c r="Y534" i="5" a="1"/>
  <c r="Y534" i="5" s="1"/>
  <c r="AA534" i="5" a="1"/>
  <c r="AA534" i="5" s="1"/>
  <c r="AB534" i="5" a="1"/>
  <c r="AB534" i="5" s="1"/>
  <c r="X535" i="5" a="1"/>
  <c r="X535" i="5" s="1"/>
  <c r="Y535" i="5" a="1"/>
  <c r="Y535" i="5" s="1"/>
  <c r="AA535" i="5" a="1"/>
  <c r="AA535" i="5" s="1"/>
  <c r="AB535" i="5" a="1"/>
  <c r="AB535" i="5" s="1"/>
  <c r="Y536" i="5" a="1"/>
  <c r="Y536" i="5" s="1"/>
  <c r="AA536" i="5" a="1"/>
  <c r="AA536" i="5" s="1"/>
  <c r="AB536" i="5" a="1"/>
  <c r="AB536" i="5" s="1"/>
  <c r="X537" i="5" a="1"/>
  <c r="X537" i="5" s="1"/>
  <c r="Y537" i="5" a="1"/>
  <c r="Y537" i="5" s="1"/>
  <c r="AA537" i="5" a="1"/>
  <c r="AA537" i="5" s="1"/>
  <c r="AB537" i="5" a="1"/>
  <c r="AB537" i="5" s="1"/>
  <c r="X538" i="5" a="1"/>
  <c r="X538" i="5" s="1"/>
  <c r="Y538" i="5" a="1"/>
  <c r="Y538" i="5" s="1"/>
  <c r="AA538" i="5" a="1"/>
  <c r="AA538" i="5" s="1"/>
  <c r="AB538" i="5" a="1"/>
  <c r="AB538" i="5" s="1"/>
  <c r="X539" i="5" a="1"/>
  <c r="X539" i="5" s="1"/>
  <c r="Y539" i="5" a="1"/>
  <c r="Y539" i="5" s="1"/>
  <c r="AA539" i="5" a="1"/>
  <c r="AA539" i="5" s="1"/>
  <c r="AB539" i="5" a="1"/>
  <c r="AB539" i="5" s="1"/>
  <c r="X540" i="5" a="1"/>
  <c r="X540" i="5" s="1"/>
  <c r="Y540" i="5" a="1"/>
  <c r="Y540" i="5" s="1"/>
  <c r="AA540" i="5" a="1"/>
  <c r="AA540" i="5" s="1"/>
  <c r="AB540" i="5" a="1"/>
  <c r="AB540" i="5" s="1"/>
  <c r="X541" i="5" a="1"/>
  <c r="X541" i="5" s="1"/>
  <c r="Y541" i="5" a="1"/>
  <c r="Y541" i="5" s="1"/>
  <c r="AA541" i="5" a="1"/>
  <c r="AA541" i="5" s="1"/>
  <c r="AB541" i="5" a="1"/>
  <c r="AB541" i="5" s="1"/>
  <c r="X542" i="5" a="1"/>
  <c r="X542" i="5" s="1"/>
  <c r="Y542" i="5" a="1"/>
  <c r="Y542" i="5" s="1"/>
  <c r="AA542" i="5" a="1"/>
  <c r="AA542" i="5" s="1"/>
  <c r="AB542" i="5" a="1"/>
  <c r="AB542" i="5" s="1"/>
  <c r="X543" i="5" a="1"/>
  <c r="X543" i="5" s="1"/>
  <c r="Y543" i="5" a="1"/>
  <c r="Y543" i="5" s="1"/>
  <c r="AA543" i="5" a="1"/>
  <c r="AA543" i="5" s="1"/>
  <c r="AB543" i="5" a="1"/>
  <c r="AB543" i="5" s="1"/>
  <c r="X544" i="5" a="1"/>
  <c r="X544" i="5" s="1"/>
  <c r="Y544" i="5" a="1"/>
  <c r="Y544" i="5" s="1"/>
  <c r="AA544" i="5" a="1"/>
  <c r="AA544" i="5" s="1"/>
  <c r="AB544" i="5" a="1"/>
  <c r="AB544" i="5" s="1"/>
  <c r="X545" i="5" a="1"/>
  <c r="X545" i="5" s="1"/>
  <c r="Y545" i="5" a="1"/>
  <c r="Y545" i="5" s="1"/>
  <c r="AA545" i="5" a="1"/>
  <c r="AA545" i="5" s="1"/>
  <c r="AB545" i="5" a="1"/>
  <c r="AB545" i="5" s="1"/>
  <c r="X546" i="5" a="1"/>
  <c r="X546" i="5" s="1"/>
  <c r="Y546" i="5" a="1"/>
  <c r="Y546" i="5" s="1"/>
  <c r="AA546" i="5" a="1"/>
  <c r="AA546" i="5" s="1"/>
  <c r="AB546" i="5" a="1"/>
  <c r="AB546" i="5" s="1"/>
  <c r="X547" i="5" a="1"/>
  <c r="X547" i="5" s="1"/>
  <c r="Y547" i="5" a="1"/>
  <c r="Y547" i="5" s="1"/>
  <c r="AA547" i="5" a="1"/>
  <c r="AA547" i="5" s="1"/>
  <c r="AB547" i="5" a="1"/>
  <c r="AB547" i="5" s="1"/>
  <c r="X548" i="5" a="1"/>
  <c r="X548" i="5" s="1"/>
  <c r="Y548" i="5" a="1"/>
  <c r="Y548" i="5" s="1"/>
  <c r="AA548" i="5" a="1"/>
  <c r="AA548" i="5" s="1"/>
  <c r="AB548" i="5" a="1"/>
  <c r="AB548" i="5" s="1"/>
  <c r="X549" i="5" a="1"/>
  <c r="X549" i="5" s="1"/>
  <c r="Y549" i="5" a="1"/>
  <c r="Y549" i="5" s="1"/>
  <c r="AA549" i="5" a="1"/>
  <c r="AA549" i="5" s="1"/>
  <c r="AB549" i="5" a="1"/>
  <c r="AB549" i="5" s="1"/>
  <c r="X550" i="5" a="1"/>
  <c r="X550" i="5" s="1"/>
  <c r="Y550" i="5" a="1"/>
  <c r="Y550" i="5" s="1"/>
  <c r="AA550" i="5" a="1"/>
  <c r="AA550" i="5" s="1"/>
  <c r="AB550" i="5" a="1"/>
  <c r="AB550" i="5" s="1"/>
  <c r="X551" i="5" a="1"/>
  <c r="X551" i="5" s="1"/>
  <c r="Y551" i="5" a="1"/>
  <c r="Y551" i="5" s="1"/>
  <c r="AA551" i="5" a="1"/>
  <c r="AA551" i="5" s="1"/>
  <c r="AB551" i="5" a="1"/>
  <c r="AB551" i="5" s="1"/>
  <c r="X552" i="5" a="1"/>
  <c r="X552" i="5" s="1"/>
  <c r="Y552" i="5" a="1"/>
  <c r="Y552" i="5" s="1"/>
  <c r="AA552" i="5" a="1"/>
  <c r="AA552" i="5" s="1"/>
  <c r="AB552" i="5" a="1"/>
  <c r="AB552" i="5" s="1"/>
  <c r="X553" i="5" a="1"/>
  <c r="X553" i="5" s="1"/>
  <c r="Y553" i="5" a="1"/>
  <c r="Y553" i="5" s="1"/>
  <c r="AA553" i="5" a="1"/>
  <c r="AA553" i="5" s="1"/>
  <c r="AB553" i="5" a="1"/>
  <c r="AB553" i="5" s="1"/>
  <c r="X554" i="5" a="1"/>
  <c r="X554" i="5" s="1"/>
  <c r="Y554" i="5" a="1"/>
  <c r="Y554" i="5" s="1"/>
  <c r="AA554" i="5" a="1"/>
  <c r="AA554" i="5" s="1"/>
  <c r="AB554" i="5" a="1"/>
  <c r="AB554" i="5" s="1"/>
  <c r="X555" i="5" a="1"/>
  <c r="X555" i="5" s="1"/>
  <c r="Y555" i="5" a="1"/>
  <c r="Y555" i="5" s="1"/>
  <c r="AA555" i="5" a="1"/>
  <c r="AA555" i="5" s="1"/>
  <c r="AB555" i="5" a="1"/>
  <c r="AB555" i="5" s="1"/>
  <c r="Y556" i="5" a="1"/>
  <c r="Y556" i="5" s="1"/>
  <c r="AA556" i="5" a="1"/>
  <c r="AA556" i="5" s="1"/>
  <c r="AB556" i="5" a="1"/>
  <c r="AB556" i="5" s="1"/>
  <c r="X557" i="5" a="1"/>
  <c r="X557" i="5" s="1"/>
  <c r="Y557" i="5" a="1"/>
  <c r="Y557" i="5" s="1"/>
  <c r="AA557" i="5" a="1"/>
  <c r="AA557" i="5" s="1"/>
  <c r="AB557" i="5" a="1"/>
  <c r="AB557" i="5" s="1"/>
  <c r="X558" i="5" a="1"/>
  <c r="X558" i="5" s="1"/>
  <c r="Y558" i="5" a="1"/>
  <c r="Y558" i="5" s="1"/>
  <c r="AA558" i="5" a="1"/>
  <c r="AA558" i="5" s="1"/>
  <c r="AB558" i="5" a="1"/>
  <c r="AB558" i="5" s="1"/>
  <c r="X559" i="5" a="1"/>
  <c r="X559" i="5" s="1"/>
  <c r="Y559" i="5" a="1"/>
  <c r="Y559" i="5" s="1"/>
  <c r="AA559" i="5" a="1"/>
  <c r="AA559" i="5" s="1"/>
  <c r="AB559" i="5" a="1"/>
  <c r="AB559" i="5" s="1"/>
  <c r="X560" i="5" a="1"/>
  <c r="X560" i="5" s="1"/>
  <c r="Y560" i="5" a="1"/>
  <c r="Y560" i="5" s="1"/>
  <c r="AA560" i="5" a="1"/>
  <c r="AA560" i="5" s="1"/>
  <c r="AB560" i="5" a="1"/>
  <c r="AB560" i="5" s="1"/>
  <c r="Y561" i="5" a="1"/>
  <c r="Y561" i="5" s="1"/>
  <c r="AA561" i="5" a="1"/>
  <c r="AA561" i="5" s="1"/>
  <c r="AB561" i="5" a="1"/>
  <c r="AB561" i="5" s="1"/>
  <c r="X562" i="5" a="1"/>
  <c r="X562" i="5" s="1"/>
  <c r="Y562" i="5" a="1"/>
  <c r="Y562" i="5" s="1"/>
  <c r="AA562" i="5" a="1"/>
  <c r="AA562" i="5" s="1"/>
  <c r="AB562" i="5" a="1"/>
  <c r="AB562" i="5" s="1"/>
  <c r="Y563" i="5" a="1"/>
  <c r="Y563" i="5" s="1"/>
  <c r="AA563" i="5" a="1"/>
  <c r="AA563" i="5" s="1"/>
  <c r="AB563" i="5" a="1"/>
  <c r="AB563" i="5" s="1"/>
  <c r="Y564" i="5" a="1"/>
  <c r="Y564" i="5" s="1"/>
  <c r="AA564" i="5" a="1"/>
  <c r="AA564" i="5" s="1"/>
  <c r="AB564" i="5" a="1"/>
  <c r="AB564" i="5" s="1"/>
  <c r="X565" i="5" a="1"/>
  <c r="X565" i="5" s="1"/>
  <c r="Y565" i="5" a="1"/>
  <c r="Y565" i="5" s="1"/>
  <c r="AA565" i="5" a="1"/>
  <c r="AA565" i="5" s="1"/>
  <c r="AB565" i="5" a="1"/>
  <c r="AB565" i="5" s="1"/>
  <c r="X566" i="5" a="1"/>
  <c r="X566" i="5" s="1"/>
  <c r="Y566" i="5" a="1"/>
  <c r="Y566" i="5" s="1"/>
  <c r="AA566" i="5" a="1"/>
  <c r="AA566" i="5" s="1"/>
  <c r="AB566" i="5" a="1"/>
  <c r="AB566" i="5" s="1"/>
  <c r="X567" i="5" a="1"/>
  <c r="X567" i="5" s="1"/>
  <c r="Y567" i="5" a="1"/>
  <c r="Y567" i="5" s="1"/>
  <c r="AA567" i="5" a="1"/>
  <c r="AA567" i="5" s="1"/>
  <c r="AB567" i="5" a="1"/>
  <c r="AB567" i="5" s="1"/>
  <c r="Y568" i="5" a="1"/>
  <c r="Y568" i="5" s="1"/>
  <c r="AA568" i="5" a="1"/>
  <c r="AA568" i="5" s="1"/>
  <c r="AB568" i="5" a="1"/>
  <c r="AB568" i="5" s="1"/>
  <c r="Y569" i="5" a="1"/>
  <c r="Y569" i="5" s="1"/>
  <c r="AA569" i="5" a="1"/>
  <c r="AA569" i="5" s="1"/>
  <c r="AB569" i="5" a="1"/>
  <c r="AB569" i="5" s="1"/>
  <c r="X570" i="5" a="1"/>
  <c r="X570" i="5" s="1"/>
  <c r="Y570" i="5" a="1"/>
  <c r="Y570" i="5" s="1"/>
  <c r="AA570" i="5" a="1"/>
  <c r="AA570" i="5" s="1"/>
  <c r="AB570" i="5" a="1"/>
  <c r="AB570" i="5" s="1"/>
  <c r="X571" i="5" a="1"/>
  <c r="X571" i="5" s="1"/>
  <c r="Y571" i="5" a="1"/>
  <c r="Y571" i="5" s="1"/>
  <c r="AA571" i="5" a="1"/>
  <c r="AA571" i="5" s="1"/>
  <c r="AB571" i="5" a="1"/>
  <c r="AB571" i="5" s="1"/>
  <c r="X572" i="5" a="1"/>
  <c r="X572" i="5" s="1"/>
  <c r="Y572" i="5" a="1"/>
  <c r="Y572" i="5" s="1"/>
  <c r="AA572" i="5" a="1"/>
  <c r="AA572" i="5" s="1"/>
  <c r="AB572" i="5" a="1"/>
  <c r="AB572" i="5" s="1"/>
  <c r="X573" i="5" a="1"/>
  <c r="X573" i="5" s="1"/>
  <c r="Y573" i="5" a="1"/>
  <c r="Y573" i="5" s="1"/>
  <c r="AA573" i="5" a="1"/>
  <c r="AA573" i="5" s="1"/>
  <c r="AB573" i="5" a="1"/>
  <c r="AB573" i="5" s="1"/>
  <c r="X574" i="5" a="1"/>
  <c r="X574" i="5" s="1"/>
  <c r="Y574" i="5" a="1"/>
  <c r="Y574" i="5" s="1"/>
  <c r="AA574" i="5" a="1"/>
  <c r="AA574" i="5" s="1"/>
  <c r="AB574" i="5" a="1"/>
  <c r="AB574" i="5" s="1"/>
  <c r="X575" i="5" a="1"/>
  <c r="X575" i="5" s="1"/>
  <c r="Y575" i="5" a="1"/>
  <c r="Y575" i="5" s="1"/>
  <c r="AA575" i="5" a="1"/>
  <c r="AA575" i="5" s="1"/>
  <c r="AB575" i="5" a="1"/>
  <c r="AB575" i="5" s="1"/>
  <c r="X576" i="5" a="1"/>
  <c r="X576" i="5" s="1"/>
  <c r="Y576" i="5" a="1"/>
  <c r="Y576" i="5" s="1"/>
  <c r="AA576" i="5" a="1"/>
  <c r="AA576" i="5" s="1"/>
  <c r="AB576" i="5" a="1"/>
  <c r="AB576" i="5" s="1"/>
  <c r="X577" i="5" a="1"/>
  <c r="X577" i="5" s="1"/>
  <c r="Y577" i="5" a="1"/>
  <c r="Y577" i="5" s="1"/>
  <c r="AA577" i="5" a="1"/>
  <c r="AA577" i="5" s="1"/>
  <c r="AB577" i="5" a="1"/>
  <c r="AB577" i="5" s="1"/>
  <c r="X578" i="5" a="1"/>
  <c r="X578" i="5" s="1"/>
  <c r="Y578" i="5" a="1"/>
  <c r="Y578" i="5" s="1"/>
  <c r="AA578" i="5" a="1"/>
  <c r="AA578" i="5" s="1"/>
  <c r="AB578" i="5" a="1"/>
  <c r="AB578" i="5" s="1"/>
  <c r="X579" i="5" a="1"/>
  <c r="X579" i="5" s="1"/>
  <c r="Y579" i="5" a="1"/>
  <c r="Y579" i="5" s="1"/>
  <c r="AA579" i="5" a="1"/>
  <c r="AA579" i="5" s="1"/>
  <c r="AB579" i="5" a="1"/>
  <c r="AB579" i="5" s="1"/>
  <c r="Y580" i="5" a="1"/>
  <c r="Y580" i="5" s="1"/>
  <c r="AA580" i="5" a="1"/>
  <c r="AA580" i="5" s="1"/>
  <c r="AB580" i="5" a="1"/>
  <c r="AB580" i="5" s="1"/>
  <c r="X581" i="5" a="1"/>
  <c r="X581" i="5" s="1"/>
  <c r="Y581" i="5" a="1"/>
  <c r="Y581" i="5" s="1"/>
  <c r="AA581" i="5" a="1"/>
  <c r="AA581" i="5" s="1"/>
  <c r="AB581" i="5" a="1"/>
  <c r="AB581" i="5" s="1"/>
  <c r="X582" i="5" a="1"/>
  <c r="X582" i="5" s="1"/>
  <c r="Y582" i="5" a="1"/>
  <c r="Y582" i="5" s="1"/>
  <c r="AA582" i="5" a="1"/>
  <c r="AA582" i="5" s="1"/>
  <c r="AB582" i="5" a="1"/>
  <c r="AB582" i="5" s="1"/>
  <c r="Y583" i="5" a="1"/>
  <c r="Y583" i="5" s="1"/>
  <c r="AA583" i="5" a="1"/>
  <c r="AA583" i="5" s="1"/>
  <c r="AB583" i="5" a="1"/>
  <c r="AB583" i="5" s="1"/>
  <c r="Y584" i="5" a="1"/>
  <c r="Y584" i="5" s="1"/>
  <c r="AA584" i="5" a="1"/>
  <c r="AA584" i="5" s="1"/>
  <c r="AB584" i="5" a="1"/>
  <c r="AB584" i="5" s="1"/>
  <c r="X585" i="5" a="1"/>
  <c r="X585" i="5" s="1"/>
  <c r="Y585" i="5" a="1"/>
  <c r="Y585" i="5" s="1"/>
  <c r="AA585" i="5" a="1"/>
  <c r="AA585" i="5" s="1"/>
  <c r="AB585" i="5" a="1"/>
  <c r="AB585" i="5" s="1"/>
  <c r="X586" i="5" a="1"/>
  <c r="X586" i="5" s="1"/>
  <c r="Y586" i="5" a="1"/>
  <c r="Y586" i="5" s="1"/>
  <c r="AA586" i="5" a="1"/>
  <c r="AA586" i="5" s="1"/>
  <c r="AB586" i="5" a="1"/>
  <c r="AB586" i="5" s="1"/>
  <c r="X587" i="5" a="1"/>
  <c r="X587" i="5" s="1"/>
  <c r="Y587" i="5" a="1"/>
  <c r="Y587" i="5" s="1"/>
  <c r="AA587" i="5" a="1"/>
  <c r="AA587" i="5" s="1"/>
  <c r="AB587" i="5" a="1"/>
  <c r="AB587" i="5" s="1"/>
  <c r="X588" i="5" a="1"/>
  <c r="X588" i="5" s="1"/>
  <c r="Y588" i="5" a="1"/>
  <c r="Y588" i="5" s="1"/>
  <c r="AA588" i="5" a="1"/>
  <c r="AA588" i="5" s="1"/>
  <c r="AB588" i="5" a="1"/>
  <c r="AB588" i="5" s="1"/>
  <c r="X589" i="5" a="1"/>
  <c r="X589" i="5" s="1"/>
  <c r="Y589" i="5" a="1"/>
  <c r="Y589" i="5" s="1"/>
  <c r="AA589" i="5" a="1"/>
  <c r="AA589" i="5" s="1"/>
  <c r="AB589" i="5" a="1"/>
  <c r="AB589" i="5" s="1"/>
  <c r="X590" i="5" a="1"/>
  <c r="X590" i="5" s="1"/>
  <c r="Y590" i="5" a="1"/>
  <c r="Y590" i="5" s="1"/>
  <c r="AA590" i="5" a="1"/>
  <c r="AA590" i="5" s="1"/>
  <c r="AB590" i="5" a="1"/>
  <c r="AB590" i="5" s="1"/>
  <c r="Y591" i="5" a="1"/>
  <c r="Y591" i="5" s="1"/>
  <c r="AA591" i="5" a="1"/>
  <c r="AA591" i="5" s="1"/>
  <c r="AB591" i="5" a="1"/>
  <c r="AB591" i="5" s="1"/>
  <c r="X592" i="5" a="1"/>
  <c r="X592" i="5" s="1"/>
  <c r="Y592" i="5" a="1"/>
  <c r="Y592" i="5" s="1"/>
  <c r="AA592" i="5" a="1"/>
  <c r="AA592" i="5" s="1"/>
  <c r="AB592" i="5" a="1"/>
  <c r="AB592" i="5" s="1"/>
  <c r="X593" i="5" a="1"/>
  <c r="X593" i="5" s="1"/>
  <c r="Y593" i="5" a="1"/>
  <c r="Y593" i="5" s="1"/>
  <c r="AA593" i="5" a="1"/>
  <c r="AA593" i="5" s="1"/>
  <c r="AB593" i="5" a="1"/>
  <c r="AB593" i="5" s="1"/>
  <c r="X594" i="5" a="1"/>
  <c r="X594" i="5" s="1"/>
  <c r="Y594" i="5" a="1"/>
  <c r="Y594" i="5" s="1"/>
  <c r="AA594" i="5" a="1"/>
  <c r="AA594" i="5" s="1"/>
  <c r="AB594" i="5" a="1"/>
  <c r="AB594" i="5" s="1"/>
  <c r="X595" i="5" a="1"/>
  <c r="X595" i="5" s="1"/>
  <c r="Y595" i="5" a="1"/>
  <c r="Y595" i="5" s="1"/>
  <c r="AA595" i="5" a="1"/>
  <c r="AA595" i="5" s="1"/>
  <c r="AB595" i="5" a="1"/>
  <c r="AB595" i="5" s="1"/>
  <c r="X596" i="5" a="1"/>
  <c r="X596" i="5" s="1"/>
  <c r="Y596" i="5" a="1"/>
  <c r="Y596" i="5" s="1"/>
  <c r="AA596" i="5" a="1"/>
  <c r="AA596" i="5" s="1"/>
  <c r="AB596" i="5" a="1"/>
  <c r="AB596" i="5" s="1"/>
  <c r="Y597" i="5" a="1"/>
  <c r="Y597" i="5" s="1"/>
  <c r="AA597" i="5" a="1"/>
  <c r="AA597" i="5" s="1"/>
  <c r="AB597" i="5" a="1"/>
  <c r="AB597" i="5" s="1"/>
  <c r="Y598" i="5" a="1"/>
  <c r="Y598" i="5" s="1"/>
  <c r="AA598" i="5" a="1"/>
  <c r="AA598" i="5" s="1"/>
  <c r="AB598" i="5" a="1"/>
  <c r="AB598" i="5" s="1"/>
  <c r="Y599" i="5" a="1"/>
  <c r="Y599" i="5" s="1"/>
  <c r="AA599" i="5" a="1"/>
  <c r="AA599" i="5" s="1"/>
  <c r="AB599" i="5" a="1"/>
  <c r="AB599" i="5" s="1"/>
  <c r="Y600" i="5" a="1"/>
  <c r="Y600" i="5" s="1"/>
  <c r="AA600" i="5" a="1"/>
  <c r="AA600" i="5" s="1"/>
  <c r="AB600" i="5" a="1"/>
  <c r="AB600" i="5" s="1"/>
  <c r="Y601" i="5" a="1"/>
  <c r="Y601" i="5" s="1"/>
  <c r="AA601" i="5" a="1"/>
  <c r="AA601" i="5" s="1"/>
  <c r="AB601" i="5" a="1"/>
  <c r="AB601" i="5" s="1"/>
  <c r="X602" i="5" a="1"/>
  <c r="X602" i="5" s="1"/>
  <c r="Y602" i="5" a="1"/>
  <c r="Y602" i="5" s="1"/>
  <c r="AA602" i="5" a="1"/>
  <c r="AA602" i="5" s="1"/>
  <c r="AB602" i="5" a="1"/>
  <c r="AB602" i="5" s="1"/>
  <c r="X603" i="5" a="1"/>
  <c r="X603" i="5" s="1"/>
  <c r="Y603" i="5" a="1"/>
  <c r="Y603" i="5" s="1"/>
  <c r="AA603" i="5" a="1"/>
  <c r="AA603" i="5" s="1"/>
  <c r="AB603" i="5" a="1"/>
  <c r="AB603" i="5" s="1"/>
  <c r="X604" i="5" a="1"/>
  <c r="X604" i="5" s="1"/>
  <c r="Y604" i="5" a="1"/>
  <c r="Y604" i="5" s="1"/>
  <c r="AA604" i="5" a="1"/>
  <c r="AA604" i="5" s="1"/>
  <c r="AB604" i="5" a="1"/>
  <c r="AB604" i="5" s="1"/>
  <c r="Y605" i="5" a="1"/>
  <c r="Y605" i="5" s="1"/>
  <c r="AA605" i="5" a="1"/>
  <c r="AA605" i="5" s="1"/>
  <c r="AB605" i="5" a="1"/>
  <c r="AB605" i="5" s="1"/>
  <c r="X606" i="5" a="1"/>
  <c r="X606" i="5" s="1"/>
  <c r="Y606" i="5" a="1"/>
  <c r="Y606" i="5" s="1"/>
  <c r="AA606" i="5" a="1"/>
  <c r="AA606" i="5" s="1"/>
  <c r="AB606" i="5" a="1"/>
  <c r="AB606" i="5" s="1"/>
  <c r="X607" i="5" a="1"/>
  <c r="X607" i="5" s="1"/>
  <c r="Y607" i="5" a="1"/>
  <c r="Y607" i="5" s="1"/>
  <c r="AA607" i="5" a="1"/>
  <c r="AA607" i="5" s="1"/>
  <c r="AB607" i="5" a="1"/>
  <c r="AB607" i="5" s="1"/>
  <c r="X608" i="5" a="1"/>
  <c r="X608" i="5" s="1"/>
  <c r="Y608" i="5" a="1"/>
  <c r="Y608" i="5" s="1"/>
  <c r="AA608" i="5" a="1"/>
  <c r="AA608" i="5" s="1"/>
  <c r="AB608" i="5" a="1"/>
  <c r="AB608" i="5" s="1"/>
  <c r="Y609" i="5" a="1"/>
  <c r="Y609" i="5" s="1"/>
  <c r="AA609" i="5" a="1"/>
  <c r="AA609" i="5" s="1"/>
  <c r="AB609" i="5" a="1"/>
  <c r="AB609" i="5" s="1"/>
  <c r="X610" i="5" a="1"/>
  <c r="X610" i="5" s="1"/>
  <c r="Y610" i="5" a="1"/>
  <c r="Y610" i="5" s="1"/>
  <c r="AA610" i="5" a="1"/>
  <c r="AA610" i="5" s="1"/>
  <c r="AB610" i="5" a="1"/>
  <c r="AB610" i="5" s="1"/>
  <c r="X611" i="5" a="1"/>
  <c r="X611" i="5" s="1"/>
  <c r="Y611" i="5" a="1"/>
  <c r="Y611" i="5" s="1"/>
  <c r="AA611" i="5" a="1"/>
  <c r="AA611" i="5" s="1"/>
  <c r="AB611" i="5" a="1"/>
  <c r="AB611" i="5" s="1"/>
  <c r="Y612" i="5" a="1"/>
  <c r="Y612" i="5" s="1"/>
  <c r="AA612" i="5" a="1"/>
  <c r="AA612" i="5" s="1"/>
  <c r="AB612" i="5" a="1"/>
  <c r="AB612" i="5" s="1"/>
  <c r="X613" i="5" a="1"/>
  <c r="X613" i="5" s="1"/>
  <c r="Y613" i="5" a="1"/>
  <c r="Y613" i="5" s="1"/>
  <c r="AA613" i="5" a="1"/>
  <c r="AA613" i="5" s="1"/>
  <c r="AB613" i="5" a="1"/>
  <c r="AB613" i="5" s="1"/>
  <c r="X614" i="5" a="1"/>
  <c r="X614" i="5" s="1"/>
  <c r="Y614" i="5" a="1"/>
  <c r="Y614" i="5" s="1"/>
  <c r="AA614" i="5" a="1"/>
  <c r="AA614" i="5" s="1"/>
  <c r="AB614" i="5" a="1"/>
  <c r="AB614" i="5" s="1"/>
  <c r="X615" i="5" a="1"/>
  <c r="X615" i="5" s="1"/>
  <c r="Y615" i="5" a="1"/>
  <c r="Y615" i="5" s="1"/>
  <c r="AA615" i="5" a="1"/>
  <c r="AA615" i="5" s="1"/>
  <c r="AB615" i="5" a="1"/>
  <c r="AB615" i="5" s="1"/>
  <c r="X616" i="5" a="1"/>
  <c r="X616" i="5" s="1"/>
  <c r="Y616" i="5" a="1"/>
  <c r="Y616" i="5" s="1"/>
  <c r="AA616" i="5" a="1"/>
  <c r="AA616" i="5" s="1"/>
  <c r="AB616" i="5" a="1"/>
  <c r="AB616" i="5" s="1"/>
  <c r="X617" i="5" a="1"/>
  <c r="X617" i="5" s="1"/>
  <c r="Y617" i="5" a="1"/>
  <c r="Y617" i="5" s="1"/>
  <c r="AA617" i="5" a="1"/>
  <c r="AA617" i="5" s="1"/>
  <c r="AB617" i="5" a="1"/>
  <c r="AB617" i="5" s="1"/>
  <c r="X618" i="5" a="1"/>
  <c r="X618" i="5" s="1"/>
  <c r="Y618" i="5" a="1"/>
  <c r="Y618" i="5" s="1"/>
  <c r="AA618" i="5" a="1"/>
  <c r="AA618" i="5" s="1"/>
  <c r="AB618" i="5" a="1"/>
  <c r="AB618" i="5" s="1"/>
  <c r="X619" i="5" a="1"/>
  <c r="X619" i="5" s="1"/>
  <c r="Y619" i="5" a="1"/>
  <c r="Y619" i="5" s="1"/>
  <c r="AA619" i="5" a="1"/>
  <c r="AA619" i="5" s="1"/>
  <c r="AB619" i="5" a="1"/>
  <c r="AB619" i="5" s="1"/>
  <c r="X620" i="5" a="1"/>
  <c r="X620" i="5" s="1"/>
  <c r="Y620" i="5" a="1"/>
  <c r="Y620" i="5" s="1"/>
  <c r="AA620" i="5" a="1"/>
  <c r="AA620" i="5" s="1"/>
  <c r="AB620" i="5" a="1"/>
  <c r="AB620" i="5" s="1"/>
  <c r="Y621" i="5" a="1"/>
  <c r="Y621" i="5" s="1"/>
  <c r="AA621" i="5" a="1"/>
  <c r="AA621" i="5" s="1"/>
  <c r="AB621" i="5" a="1"/>
  <c r="AB621" i="5" s="1"/>
  <c r="X622" i="5" a="1"/>
  <c r="X622" i="5" s="1"/>
  <c r="Y622" i="5" a="1"/>
  <c r="Y622" i="5" s="1"/>
  <c r="AA622" i="5" a="1"/>
  <c r="AA622" i="5" s="1"/>
  <c r="AB622" i="5" a="1"/>
  <c r="AB622" i="5" s="1"/>
  <c r="X623" i="5" a="1"/>
  <c r="X623" i="5" s="1"/>
  <c r="Y623" i="5" a="1"/>
  <c r="Y623" i="5" s="1"/>
  <c r="AA623" i="5" a="1"/>
  <c r="AA623" i="5" s="1"/>
  <c r="AB623" i="5" a="1"/>
  <c r="AB623" i="5" s="1"/>
  <c r="Y624" i="5" a="1"/>
  <c r="Y624" i="5" s="1"/>
  <c r="AA624" i="5" a="1"/>
  <c r="AA624" i="5" s="1"/>
  <c r="AB624" i="5" a="1"/>
  <c r="AB624" i="5" s="1"/>
  <c r="Y625" i="5" a="1"/>
  <c r="Y625" i="5" s="1"/>
  <c r="AA625" i="5" a="1"/>
  <c r="AA625" i="5" s="1"/>
  <c r="AB625" i="5" a="1"/>
  <c r="AB625" i="5" s="1"/>
  <c r="X626" i="5" a="1"/>
  <c r="X626" i="5" s="1"/>
  <c r="Y626" i="5" a="1"/>
  <c r="Y626" i="5" s="1"/>
  <c r="AA626" i="5" a="1"/>
  <c r="AA626" i="5" s="1"/>
  <c r="AB626" i="5" a="1"/>
  <c r="AB626" i="5" s="1"/>
  <c r="X627" i="5" a="1"/>
  <c r="X627" i="5" s="1"/>
  <c r="Y627" i="5" a="1"/>
  <c r="Y627" i="5" s="1"/>
  <c r="AA627" i="5" a="1"/>
  <c r="AA627" i="5" s="1"/>
  <c r="AB627" i="5" a="1"/>
  <c r="AB627" i="5" s="1"/>
  <c r="X628" i="5" a="1"/>
  <c r="X628" i="5" s="1"/>
  <c r="Y628" i="5" a="1"/>
  <c r="Y628" i="5" s="1"/>
  <c r="AA628" i="5" a="1"/>
  <c r="AA628" i="5" s="1"/>
  <c r="AB628" i="5" a="1"/>
  <c r="AB628" i="5" s="1"/>
  <c r="X629" i="5" a="1"/>
  <c r="X629" i="5" s="1"/>
  <c r="Y629" i="5" a="1"/>
  <c r="Y629" i="5" s="1"/>
  <c r="AA629" i="5" a="1"/>
  <c r="AA629" i="5" s="1"/>
  <c r="AB629" i="5" a="1"/>
  <c r="AB629" i="5" s="1"/>
  <c r="Y630" i="5" a="1"/>
  <c r="Y630" i="5" s="1"/>
  <c r="AA630" i="5" a="1"/>
  <c r="AA630" i="5" s="1"/>
  <c r="AB630" i="5" a="1"/>
  <c r="AB630" i="5" s="1"/>
  <c r="X631" i="5" a="1"/>
  <c r="X631" i="5" s="1"/>
  <c r="Y631" i="5" a="1"/>
  <c r="Y631" i="5" s="1"/>
  <c r="AA631" i="5" a="1"/>
  <c r="AA631" i="5" s="1"/>
  <c r="AB631" i="5" a="1"/>
  <c r="AB631" i="5" s="1"/>
  <c r="X632" i="5" a="1"/>
  <c r="X632" i="5" s="1"/>
  <c r="Y632" i="5" a="1"/>
  <c r="Y632" i="5" s="1"/>
  <c r="AA632" i="5" a="1"/>
  <c r="AA632" i="5" s="1"/>
  <c r="AB632" i="5" a="1"/>
  <c r="AB632" i="5" s="1"/>
  <c r="Y633" i="5" a="1"/>
  <c r="Y633" i="5" s="1"/>
  <c r="AA633" i="5" a="1"/>
  <c r="AA633" i="5" s="1"/>
  <c r="AB633" i="5" a="1"/>
  <c r="AB633" i="5" s="1"/>
  <c r="X634" i="5" a="1"/>
  <c r="X634" i="5" s="1"/>
  <c r="Y634" i="5" a="1"/>
  <c r="Y634" i="5" s="1"/>
  <c r="AA634" i="5" a="1"/>
  <c r="AA634" i="5" s="1"/>
  <c r="AB634" i="5" a="1"/>
  <c r="AB634" i="5" s="1"/>
  <c r="X635" i="5" a="1"/>
  <c r="X635" i="5" s="1"/>
  <c r="Y635" i="5" a="1"/>
  <c r="Y635" i="5" s="1"/>
  <c r="AA635" i="5" a="1"/>
  <c r="AA635" i="5" s="1"/>
  <c r="AB635" i="5" a="1"/>
  <c r="AB635" i="5" s="1"/>
  <c r="X636" i="5" a="1"/>
  <c r="X636" i="5" s="1"/>
  <c r="Y636" i="5" a="1"/>
  <c r="Y636" i="5" s="1"/>
  <c r="AA636" i="5" a="1"/>
  <c r="AA636" i="5" s="1"/>
  <c r="AB636" i="5" a="1"/>
  <c r="AB636" i="5" s="1"/>
  <c r="X637" i="5" a="1"/>
  <c r="X637" i="5" s="1"/>
  <c r="Y637" i="5" a="1"/>
  <c r="Y637" i="5" s="1"/>
  <c r="AA637" i="5" a="1"/>
  <c r="AA637" i="5" s="1"/>
  <c r="AB637" i="5" a="1"/>
  <c r="AB637" i="5" s="1"/>
  <c r="X638" i="5" a="1"/>
  <c r="X638" i="5" s="1"/>
  <c r="Y638" i="5" a="1"/>
  <c r="Y638" i="5" s="1"/>
  <c r="AA638" i="5" a="1"/>
  <c r="AA638" i="5" s="1"/>
  <c r="AB638" i="5" a="1"/>
  <c r="AB638" i="5" s="1"/>
  <c r="Y639" i="5" a="1"/>
  <c r="Y639" i="5" s="1"/>
  <c r="AA639" i="5" a="1"/>
  <c r="AA639" i="5" s="1"/>
  <c r="AB639" i="5" a="1"/>
  <c r="AB639" i="5" s="1"/>
  <c r="Y640" i="5" a="1"/>
  <c r="Y640" i="5" s="1"/>
  <c r="AA640" i="5" a="1"/>
  <c r="AA640" i="5" s="1"/>
  <c r="AB640" i="5" a="1"/>
  <c r="AB640" i="5" s="1"/>
  <c r="Y641" i="5" a="1"/>
  <c r="Y641" i="5" s="1"/>
  <c r="AA641" i="5" a="1"/>
  <c r="AA641" i="5" s="1"/>
  <c r="AB641" i="5" a="1"/>
  <c r="AB641" i="5" s="1"/>
  <c r="X642" i="5" a="1"/>
  <c r="X642" i="5" s="1"/>
  <c r="Y642" i="5" a="1"/>
  <c r="Y642" i="5" s="1"/>
  <c r="AA642" i="5" a="1"/>
  <c r="AA642" i="5" s="1"/>
  <c r="AB642" i="5" a="1"/>
  <c r="AB642" i="5" s="1"/>
  <c r="X643" i="5" a="1"/>
  <c r="X643" i="5" s="1"/>
  <c r="Y643" i="5" a="1"/>
  <c r="Y643" i="5" s="1"/>
  <c r="AA643" i="5" a="1"/>
  <c r="AA643" i="5" s="1"/>
  <c r="AB643" i="5" a="1"/>
  <c r="AB643" i="5" s="1"/>
  <c r="X644" i="5" a="1"/>
  <c r="X644" i="5" s="1"/>
  <c r="Y644" i="5" a="1"/>
  <c r="Y644" i="5" s="1"/>
  <c r="AA644" i="5" a="1"/>
  <c r="AA644" i="5" s="1"/>
  <c r="AB644" i="5" a="1"/>
  <c r="AB644" i="5" s="1"/>
  <c r="X645" i="5" a="1"/>
  <c r="X645" i="5" s="1"/>
  <c r="Y645" i="5" a="1"/>
  <c r="Y645" i="5" s="1"/>
  <c r="AA645" i="5" a="1"/>
  <c r="AA645" i="5" s="1"/>
  <c r="AB645" i="5" a="1"/>
  <c r="AB645" i="5" s="1"/>
  <c r="X646" i="5" a="1"/>
  <c r="X646" i="5" s="1"/>
  <c r="Y646" i="5" a="1"/>
  <c r="Y646" i="5" s="1"/>
  <c r="AA646" i="5" a="1"/>
  <c r="AA646" i="5" s="1"/>
  <c r="AB646" i="5" a="1"/>
  <c r="AB646" i="5" s="1"/>
  <c r="X647" i="5" a="1"/>
  <c r="X647" i="5" s="1"/>
  <c r="Y647" i="5" a="1"/>
  <c r="Y647" i="5" s="1"/>
  <c r="AA647" i="5" a="1"/>
  <c r="AA647" i="5" s="1"/>
  <c r="AB647" i="5" a="1"/>
  <c r="AB647" i="5" s="1"/>
  <c r="Y648" i="5" a="1"/>
  <c r="Y648" i="5" s="1"/>
  <c r="AA648" i="5" a="1"/>
  <c r="AA648" i="5" s="1"/>
  <c r="AB648" i="5" a="1"/>
  <c r="AB648" i="5" s="1"/>
  <c r="X649" i="5" a="1"/>
  <c r="X649" i="5" s="1"/>
  <c r="Y649" i="5" a="1"/>
  <c r="Y649" i="5" s="1"/>
  <c r="AA649" i="5" a="1"/>
  <c r="AA649" i="5" s="1"/>
  <c r="AB649" i="5" a="1"/>
  <c r="AB649" i="5" s="1"/>
  <c r="X650" i="5" a="1"/>
  <c r="X650" i="5" s="1"/>
  <c r="Y650" i="5" a="1"/>
  <c r="Y650" i="5" s="1"/>
  <c r="AA650" i="5" a="1"/>
  <c r="AA650" i="5" s="1"/>
  <c r="AB650" i="5" a="1"/>
  <c r="AB650" i="5" s="1"/>
  <c r="X651" i="5" a="1"/>
  <c r="X651" i="5" s="1"/>
  <c r="Y651" i="5" a="1"/>
  <c r="Y651" i="5" s="1"/>
  <c r="AA651" i="5" a="1"/>
  <c r="AA651" i="5" s="1"/>
  <c r="AB651" i="5" a="1"/>
  <c r="AB651" i="5" s="1"/>
  <c r="X652" i="5" a="1"/>
  <c r="X652" i="5" s="1"/>
  <c r="Y652" i="5" a="1"/>
  <c r="Y652" i="5" s="1"/>
  <c r="AA652" i="5" a="1"/>
  <c r="AA652" i="5" s="1"/>
  <c r="AB652" i="5" a="1"/>
  <c r="AB652" i="5" s="1"/>
  <c r="X653" i="5" a="1"/>
  <c r="X653" i="5" s="1"/>
  <c r="Y653" i="5" a="1"/>
  <c r="Y653" i="5" s="1"/>
  <c r="AA653" i="5" a="1"/>
  <c r="AA653" i="5" s="1"/>
  <c r="AB653" i="5" a="1"/>
  <c r="AB653" i="5" s="1"/>
  <c r="X654" i="5" a="1"/>
  <c r="X654" i="5" s="1"/>
  <c r="Y654" i="5" a="1"/>
  <c r="Y654" i="5" s="1"/>
  <c r="AA654" i="5" a="1"/>
  <c r="AA654" i="5" s="1"/>
  <c r="AB654" i="5" a="1"/>
  <c r="AB654" i="5" s="1"/>
  <c r="X655" i="5" a="1"/>
  <c r="X655" i="5" s="1"/>
  <c r="Y655" i="5" a="1"/>
  <c r="Y655" i="5" s="1"/>
  <c r="AA655" i="5" a="1"/>
  <c r="AA655" i="5" s="1"/>
  <c r="AB655" i="5" a="1"/>
  <c r="AB655" i="5" s="1"/>
  <c r="X656" i="5" a="1"/>
  <c r="X656" i="5" s="1"/>
  <c r="Y656" i="5" a="1"/>
  <c r="Y656" i="5" s="1"/>
  <c r="AA656" i="5" a="1"/>
  <c r="AA656" i="5" s="1"/>
  <c r="AB656" i="5" a="1"/>
  <c r="AB656" i="5" s="1"/>
  <c r="Y657" i="5" a="1"/>
  <c r="Y657" i="5" s="1"/>
  <c r="AA657" i="5" a="1"/>
  <c r="AA657" i="5" s="1"/>
  <c r="AB657" i="5" a="1"/>
  <c r="AB657" i="5" s="1"/>
  <c r="Y658" i="5" a="1"/>
  <c r="Y658" i="5" s="1"/>
  <c r="AA658" i="5" a="1"/>
  <c r="AA658" i="5" s="1"/>
  <c r="AB658" i="5" a="1"/>
  <c r="AB658" i="5" s="1"/>
  <c r="X659" i="5" a="1"/>
  <c r="X659" i="5" s="1"/>
  <c r="Y659" i="5" a="1"/>
  <c r="Y659" i="5" s="1"/>
  <c r="AA659" i="5" a="1"/>
  <c r="AA659" i="5" s="1"/>
  <c r="AB659" i="5" a="1"/>
  <c r="AB659" i="5" s="1"/>
  <c r="X660" i="5" a="1"/>
  <c r="X660" i="5" s="1"/>
  <c r="Y660" i="5" a="1"/>
  <c r="Y660" i="5" s="1"/>
  <c r="AA660" i="5" a="1"/>
  <c r="AA660" i="5" s="1"/>
  <c r="AB660" i="5" a="1"/>
  <c r="AB660" i="5" s="1"/>
  <c r="X661" i="5" a="1"/>
  <c r="X661" i="5" s="1"/>
  <c r="Y661" i="5" a="1"/>
  <c r="Y661" i="5" s="1"/>
  <c r="AA661" i="5" a="1"/>
  <c r="AA661" i="5" s="1"/>
  <c r="AB661" i="5" a="1"/>
  <c r="AB661" i="5" s="1"/>
  <c r="Y662" i="5" a="1"/>
  <c r="Y662" i="5" s="1"/>
  <c r="AA662" i="5" a="1"/>
  <c r="AA662" i="5" s="1"/>
  <c r="AB662" i="5" a="1"/>
  <c r="AB662" i="5" s="1"/>
  <c r="X663" i="5" a="1"/>
  <c r="X663" i="5" s="1"/>
  <c r="Y663" i="5" a="1"/>
  <c r="Y663" i="5" s="1"/>
  <c r="AA663" i="5" a="1"/>
  <c r="AA663" i="5" s="1"/>
  <c r="AB663" i="5" a="1"/>
  <c r="AB663" i="5" s="1"/>
  <c r="X664" i="5" a="1"/>
  <c r="X664" i="5" s="1"/>
  <c r="Y664" i="5" a="1"/>
  <c r="Y664" i="5" s="1"/>
  <c r="AA664" i="5" a="1"/>
  <c r="AA664" i="5" s="1"/>
  <c r="AB664" i="5" a="1"/>
  <c r="AB664" i="5" s="1"/>
  <c r="Y665" i="5" a="1"/>
  <c r="Y665" i="5" s="1"/>
  <c r="AA665" i="5" a="1"/>
  <c r="AA665" i="5" s="1"/>
  <c r="AB665" i="5" a="1"/>
  <c r="AB665" i="5" s="1"/>
  <c r="X666" i="5" a="1"/>
  <c r="X666" i="5" s="1"/>
  <c r="Y666" i="5" a="1"/>
  <c r="Y666" i="5" s="1"/>
  <c r="AA666" i="5" a="1"/>
  <c r="AA666" i="5" s="1"/>
  <c r="AB666" i="5" a="1"/>
  <c r="AB666" i="5" s="1"/>
  <c r="X667" i="5" a="1"/>
  <c r="X667" i="5" s="1"/>
  <c r="Y667" i="5" a="1"/>
  <c r="Y667" i="5" s="1"/>
  <c r="AA667" i="5" a="1"/>
  <c r="AA667" i="5" s="1"/>
  <c r="AB667" i="5" a="1"/>
  <c r="AB667" i="5" s="1"/>
  <c r="X668" i="5" a="1"/>
  <c r="X668" i="5" s="1"/>
  <c r="Y668" i="5" a="1"/>
  <c r="Y668" i="5" s="1"/>
  <c r="AA668" i="5" a="1"/>
  <c r="AA668" i="5" s="1"/>
  <c r="AB668" i="5" a="1"/>
  <c r="AB668" i="5" s="1"/>
  <c r="Y669" i="5" a="1"/>
  <c r="Y669" i="5" s="1"/>
  <c r="AA669" i="5" a="1"/>
  <c r="AA669" i="5" s="1"/>
  <c r="AB669" i="5" a="1"/>
  <c r="AB669" i="5" s="1"/>
  <c r="X670" i="5" a="1"/>
  <c r="X670" i="5" s="1"/>
  <c r="Y670" i="5" a="1"/>
  <c r="Y670" i="5" s="1"/>
  <c r="AA670" i="5" a="1"/>
  <c r="AA670" i="5" s="1"/>
  <c r="AB670" i="5" a="1"/>
  <c r="AB670" i="5" s="1"/>
  <c r="X671" i="5" a="1"/>
  <c r="X671" i="5" s="1"/>
  <c r="Y671" i="5" a="1"/>
  <c r="Y671" i="5" s="1"/>
  <c r="AA671" i="5" a="1"/>
  <c r="AA671" i="5" s="1"/>
  <c r="AB671" i="5" a="1"/>
  <c r="AB671" i="5" s="1"/>
  <c r="X672" i="5" a="1"/>
  <c r="X672" i="5" s="1"/>
  <c r="Y672" i="5" a="1"/>
  <c r="Y672" i="5" s="1"/>
  <c r="AA672" i="5" a="1"/>
  <c r="AA672" i="5" s="1"/>
  <c r="AB672" i="5" a="1"/>
  <c r="AB672" i="5" s="1"/>
  <c r="Y673" i="5" a="1"/>
  <c r="Y673" i="5" s="1"/>
  <c r="AA673" i="5" a="1"/>
  <c r="AA673" i="5" s="1"/>
  <c r="AB673" i="5" a="1"/>
  <c r="AB673" i="5" s="1"/>
  <c r="X674" i="5" a="1"/>
  <c r="X674" i="5" s="1"/>
  <c r="Y674" i="5" a="1"/>
  <c r="Y674" i="5" s="1"/>
  <c r="AA674" i="5" a="1"/>
  <c r="AA674" i="5" s="1"/>
  <c r="AB674" i="5" a="1"/>
  <c r="AB674" i="5" s="1"/>
  <c r="X675" i="5" a="1"/>
  <c r="X675" i="5" s="1"/>
  <c r="Y675" i="5" a="1"/>
  <c r="Y675" i="5" s="1"/>
  <c r="AA675" i="5" a="1"/>
  <c r="AA675" i="5" s="1"/>
  <c r="AB675" i="5" a="1"/>
  <c r="AB675" i="5" s="1"/>
  <c r="X676" i="5" a="1"/>
  <c r="X676" i="5" s="1"/>
  <c r="Y676" i="5" a="1"/>
  <c r="Y676" i="5" s="1"/>
  <c r="AA676" i="5" a="1"/>
  <c r="AA676" i="5" s="1"/>
  <c r="AB676" i="5" a="1"/>
  <c r="AB676" i="5" s="1"/>
  <c r="X677" i="5" a="1"/>
  <c r="X677" i="5" s="1"/>
  <c r="Y677" i="5" a="1"/>
  <c r="Y677" i="5" s="1"/>
  <c r="AA677" i="5" a="1"/>
  <c r="AA677" i="5" s="1"/>
  <c r="AB677" i="5" a="1"/>
  <c r="AB677" i="5" s="1"/>
  <c r="X678" i="5" a="1"/>
  <c r="X678" i="5" s="1"/>
  <c r="Y678" i="5" a="1"/>
  <c r="Y678" i="5" s="1"/>
  <c r="AA678" i="5" a="1"/>
  <c r="AA678" i="5" s="1"/>
  <c r="AB678" i="5" a="1"/>
  <c r="AB678" i="5" s="1"/>
  <c r="Y679" i="5" a="1"/>
  <c r="Y679" i="5" s="1"/>
  <c r="AA679" i="5" a="1"/>
  <c r="AA679" i="5" s="1"/>
  <c r="AB679" i="5" a="1"/>
  <c r="AB679" i="5" s="1"/>
  <c r="X680" i="5" a="1"/>
  <c r="X680" i="5" s="1"/>
  <c r="Y680" i="5" a="1"/>
  <c r="Y680" i="5" s="1"/>
  <c r="AA680" i="5" a="1"/>
  <c r="AA680" i="5" s="1"/>
  <c r="AB680" i="5" a="1"/>
  <c r="AB680" i="5" s="1"/>
  <c r="X681" i="5" a="1"/>
  <c r="X681" i="5" s="1"/>
  <c r="Y681" i="5" a="1"/>
  <c r="Y681" i="5" s="1"/>
  <c r="AA681" i="5" a="1"/>
  <c r="AA681" i="5" s="1"/>
  <c r="AB681" i="5" a="1"/>
  <c r="AB681" i="5" s="1"/>
  <c r="X682" i="5" a="1"/>
  <c r="X682" i="5" s="1"/>
  <c r="Y682" i="5" a="1"/>
  <c r="Y682" i="5" s="1"/>
  <c r="AA682" i="5" a="1"/>
  <c r="AA682" i="5" s="1"/>
  <c r="AB682" i="5" a="1"/>
  <c r="AB682" i="5" s="1"/>
  <c r="X683" i="5" a="1"/>
  <c r="X683" i="5" s="1"/>
  <c r="Y683" i="5" a="1"/>
  <c r="Y683" i="5" s="1"/>
  <c r="AA683" i="5" a="1"/>
  <c r="AA683" i="5" s="1"/>
  <c r="AB683" i="5" a="1"/>
  <c r="AB683" i="5" s="1"/>
  <c r="Y684" i="5" a="1"/>
  <c r="Y684" i="5" s="1"/>
  <c r="AA684" i="5" a="1"/>
  <c r="AA684" i="5" s="1"/>
  <c r="AB684" i="5" a="1"/>
  <c r="AB684" i="5" s="1"/>
  <c r="Y685" i="5" a="1"/>
  <c r="Y685" i="5" s="1"/>
  <c r="AA685" i="5" a="1"/>
  <c r="AA685" i="5" s="1"/>
  <c r="AB685" i="5" a="1"/>
  <c r="AB685" i="5" s="1"/>
  <c r="X686" i="5" a="1"/>
  <c r="X686" i="5" s="1"/>
  <c r="Y686" i="5" a="1"/>
  <c r="Y686" i="5" s="1"/>
  <c r="AA686" i="5" a="1"/>
  <c r="AA686" i="5" s="1"/>
  <c r="AB686" i="5" a="1"/>
  <c r="AB686" i="5" s="1"/>
  <c r="X687" i="5" a="1"/>
  <c r="X687" i="5" s="1"/>
  <c r="Y687" i="5" a="1"/>
  <c r="Y687" i="5" s="1"/>
  <c r="AA687" i="5" a="1"/>
  <c r="AA687" i="5" s="1"/>
  <c r="AB687" i="5" a="1"/>
  <c r="AB687" i="5" s="1"/>
  <c r="X688" i="5" a="1"/>
  <c r="X688" i="5" s="1"/>
  <c r="Y688" i="5" a="1"/>
  <c r="Y688" i="5" s="1"/>
  <c r="AA688" i="5" a="1"/>
  <c r="AA688" i="5" s="1"/>
  <c r="AB688" i="5" a="1"/>
  <c r="AB688" i="5" s="1"/>
  <c r="X689" i="5" a="1"/>
  <c r="X689" i="5" s="1"/>
  <c r="Y689" i="5" a="1"/>
  <c r="Y689" i="5" s="1"/>
  <c r="AA689" i="5" a="1"/>
  <c r="AA689" i="5" s="1"/>
  <c r="AB689" i="5" a="1"/>
  <c r="AB689" i="5" s="1"/>
  <c r="X690" i="5" a="1"/>
  <c r="X690" i="5" s="1"/>
  <c r="Y690" i="5" a="1"/>
  <c r="Y690" i="5" s="1"/>
  <c r="AA690" i="5" a="1"/>
  <c r="AA690" i="5" s="1"/>
  <c r="AB690" i="5" a="1"/>
  <c r="AB690" i="5" s="1"/>
  <c r="X691" i="5" a="1"/>
  <c r="X691" i="5" s="1"/>
  <c r="Y691" i="5" a="1"/>
  <c r="Y691" i="5" s="1"/>
  <c r="AA691" i="5" a="1"/>
  <c r="AA691" i="5" s="1"/>
  <c r="AB691" i="5" a="1"/>
  <c r="AB691" i="5" s="1"/>
  <c r="X692" i="5" a="1"/>
  <c r="X692" i="5" s="1"/>
  <c r="Y692" i="5" a="1"/>
  <c r="Y692" i="5" s="1"/>
  <c r="AA692" i="5" a="1"/>
  <c r="AA692" i="5" s="1"/>
  <c r="AB692" i="5" a="1"/>
  <c r="AB692" i="5" s="1"/>
  <c r="X693" i="5" a="1"/>
  <c r="X693" i="5" s="1"/>
  <c r="Y693" i="5" a="1"/>
  <c r="Y693" i="5" s="1"/>
  <c r="AA693" i="5" a="1"/>
  <c r="AA693" i="5" s="1"/>
  <c r="AB693" i="5" a="1"/>
  <c r="AB693" i="5" s="1"/>
  <c r="X694" i="5" a="1"/>
  <c r="X694" i="5" s="1"/>
  <c r="Y694" i="5" a="1"/>
  <c r="Y694" i="5" s="1"/>
  <c r="AA694" i="5" a="1"/>
  <c r="AA694" i="5" s="1"/>
  <c r="AB694" i="5" a="1"/>
  <c r="AB694" i="5" s="1"/>
  <c r="X695" i="5" a="1"/>
  <c r="X695" i="5" s="1"/>
  <c r="Y695" i="5" a="1"/>
  <c r="Y695" i="5" s="1"/>
  <c r="AA695" i="5" a="1"/>
  <c r="AA695" i="5" s="1"/>
  <c r="AB695" i="5" a="1"/>
  <c r="AB695" i="5" s="1"/>
  <c r="X696" i="5" a="1"/>
  <c r="X696" i="5" s="1"/>
  <c r="Y696" i="5" a="1"/>
  <c r="Y696" i="5" s="1"/>
  <c r="AA696" i="5" a="1"/>
  <c r="AA696" i="5" s="1"/>
  <c r="AB696" i="5" a="1"/>
  <c r="AB696" i="5" s="1"/>
  <c r="X697" i="5" a="1"/>
  <c r="X697" i="5" s="1"/>
  <c r="Y697" i="5" a="1"/>
  <c r="Y697" i="5" s="1"/>
  <c r="AA697" i="5" a="1"/>
  <c r="AA697" i="5" s="1"/>
  <c r="AB697" i="5" a="1"/>
  <c r="AB697" i="5" s="1"/>
  <c r="X698" i="5" a="1"/>
  <c r="X698" i="5" s="1"/>
  <c r="Y698" i="5" a="1"/>
  <c r="Y698" i="5" s="1"/>
  <c r="AA698" i="5" a="1"/>
  <c r="AA698" i="5" s="1"/>
  <c r="AB698" i="5" a="1"/>
  <c r="AB698" i="5" s="1"/>
  <c r="X699" i="5" a="1"/>
  <c r="X699" i="5" s="1"/>
  <c r="Y699" i="5" a="1"/>
  <c r="Y699" i="5" s="1"/>
  <c r="AA699" i="5" a="1"/>
  <c r="AA699" i="5" s="1"/>
  <c r="AB699" i="5" a="1"/>
  <c r="AB699" i="5" s="1"/>
  <c r="X700" i="5" a="1"/>
  <c r="X700" i="5" s="1"/>
  <c r="Y700" i="5" a="1"/>
  <c r="Y700" i="5" s="1"/>
  <c r="AA700" i="5" a="1"/>
  <c r="AA700" i="5" s="1"/>
  <c r="AB700" i="5" a="1"/>
  <c r="AB700" i="5" s="1"/>
  <c r="X701" i="5" a="1"/>
  <c r="X701" i="5" s="1"/>
  <c r="Y701" i="5" a="1"/>
  <c r="Y701" i="5" s="1"/>
  <c r="AA701" i="5" a="1"/>
  <c r="AA701" i="5" s="1"/>
  <c r="AB701" i="5" a="1"/>
  <c r="AB701" i="5" s="1"/>
  <c r="X702" i="5" a="1"/>
  <c r="X702" i="5" s="1"/>
  <c r="Y702" i="5" a="1"/>
  <c r="Y702" i="5" s="1"/>
  <c r="AA702" i="5" a="1"/>
  <c r="AA702" i="5" s="1"/>
  <c r="AB702" i="5" a="1"/>
  <c r="AB702" i="5" s="1"/>
  <c r="Y703" i="5" a="1"/>
  <c r="Y703" i="5" s="1"/>
  <c r="AA703" i="5" a="1"/>
  <c r="AA703" i="5" s="1"/>
  <c r="AB703" i="5" a="1"/>
  <c r="AB703" i="5" s="1"/>
  <c r="X704" i="5" a="1"/>
  <c r="X704" i="5" s="1"/>
  <c r="Y704" i="5" a="1"/>
  <c r="Y704" i="5" s="1"/>
  <c r="AA704" i="5" a="1"/>
  <c r="AA704" i="5" s="1"/>
  <c r="AB704" i="5" a="1"/>
  <c r="AB704" i="5" s="1"/>
  <c r="Y705" i="5" a="1"/>
  <c r="Y705" i="5" s="1"/>
  <c r="AA705" i="5" a="1"/>
  <c r="AA705" i="5" s="1"/>
  <c r="AB705" i="5" a="1"/>
  <c r="AB705" i="5" s="1"/>
  <c r="X706" i="5" a="1"/>
  <c r="X706" i="5" s="1"/>
  <c r="Y706" i="5" a="1"/>
  <c r="Y706" i="5" s="1"/>
  <c r="AA706" i="5" a="1"/>
  <c r="AA706" i="5" s="1"/>
  <c r="AB706" i="5" a="1"/>
  <c r="AB706" i="5" s="1"/>
  <c r="X707" i="5" a="1"/>
  <c r="X707" i="5" s="1"/>
  <c r="Y707" i="5" a="1"/>
  <c r="Y707" i="5" s="1"/>
  <c r="AA707" i="5" a="1"/>
  <c r="AA707" i="5" s="1"/>
  <c r="AB707" i="5" a="1"/>
  <c r="AB707" i="5" s="1"/>
  <c r="Y708" i="5" a="1"/>
  <c r="Y708" i="5" s="1"/>
  <c r="AA708" i="5" a="1"/>
  <c r="AA708" i="5" s="1"/>
  <c r="AB708" i="5" a="1"/>
  <c r="AB708" i="5" s="1"/>
  <c r="X709" i="5" a="1"/>
  <c r="X709" i="5" s="1"/>
  <c r="Y709" i="5" a="1"/>
  <c r="Y709" i="5" s="1"/>
  <c r="AA709" i="5" a="1"/>
  <c r="AA709" i="5" s="1"/>
  <c r="AB709" i="5" a="1"/>
  <c r="AB709" i="5" s="1"/>
  <c r="X710" i="5" a="1"/>
  <c r="X710" i="5" s="1"/>
  <c r="Y710" i="5" a="1"/>
  <c r="Y710" i="5" s="1"/>
  <c r="AA710" i="5" a="1"/>
  <c r="AA710" i="5" s="1"/>
  <c r="AB710" i="5" a="1"/>
  <c r="AB710" i="5" s="1"/>
  <c r="X711" i="5" a="1"/>
  <c r="X711" i="5" s="1"/>
  <c r="Y711" i="5" a="1"/>
  <c r="Y711" i="5" s="1"/>
  <c r="AA711" i="5" a="1"/>
  <c r="AA711" i="5" s="1"/>
  <c r="AB711" i="5" a="1"/>
  <c r="AB711" i="5" s="1"/>
  <c r="X712" i="5" a="1"/>
  <c r="X712" i="5" s="1"/>
  <c r="Y712" i="5" a="1"/>
  <c r="Y712" i="5" s="1"/>
  <c r="AA712" i="5" a="1"/>
  <c r="AA712" i="5" s="1"/>
  <c r="AB712" i="5" a="1"/>
  <c r="AB712" i="5" s="1"/>
  <c r="X713" i="5" a="1"/>
  <c r="X713" i="5" s="1"/>
  <c r="Y713" i="5" a="1"/>
  <c r="Y713" i="5" s="1"/>
  <c r="AA713" i="5" a="1"/>
  <c r="AA713" i="5" s="1"/>
  <c r="AB713" i="5" a="1"/>
  <c r="AB713" i="5" s="1"/>
  <c r="X714" i="5" a="1"/>
  <c r="X714" i="5" s="1"/>
  <c r="Y714" i="5" a="1"/>
  <c r="Y714" i="5" s="1"/>
  <c r="AA714" i="5" a="1"/>
  <c r="AA714" i="5" s="1"/>
  <c r="AB714" i="5" a="1"/>
  <c r="AB714" i="5" s="1"/>
  <c r="Y715" i="5" a="1"/>
  <c r="Y715" i="5" s="1"/>
  <c r="AA715" i="5" a="1"/>
  <c r="AA715" i="5" s="1"/>
  <c r="AB715" i="5" a="1"/>
  <c r="AB715" i="5" s="1"/>
  <c r="X716" i="5" a="1"/>
  <c r="X716" i="5" s="1"/>
  <c r="Y716" i="5" a="1"/>
  <c r="Y716" i="5" s="1"/>
  <c r="AA716" i="5" a="1"/>
  <c r="AA716" i="5" s="1"/>
  <c r="AB716" i="5" a="1"/>
  <c r="AB716" i="5" s="1"/>
  <c r="Y717" i="5" a="1"/>
  <c r="Y717" i="5" s="1"/>
  <c r="AA717" i="5" a="1"/>
  <c r="AA717" i="5" s="1"/>
  <c r="AB717" i="5" a="1"/>
  <c r="AB717" i="5" s="1"/>
  <c r="X718" i="5" a="1"/>
  <c r="X718" i="5" s="1"/>
  <c r="Y718" i="5" a="1"/>
  <c r="Y718" i="5" s="1"/>
  <c r="AA718" i="5" a="1"/>
  <c r="AA718" i="5" s="1"/>
  <c r="AB718" i="5" a="1"/>
  <c r="AB718" i="5" s="1"/>
  <c r="X719" i="5" a="1"/>
  <c r="X719" i="5" s="1"/>
  <c r="Y719" i="5" a="1"/>
  <c r="Y719" i="5" s="1"/>
  <c r="AA719" i="5" a="1"/>
  <c r="AA719" i="5" s="1"/>
  <c r="AB719" i="5" a="1"/>
  <c r="AB719" i="5" s="1"/>
  <c r="Y720" i="5" a="1"/>
  <c r="Y720" i="5" s="1"/>
  <c r="AA720" i="5" a="1"/>
  <c r="AA720" i="5" s="1"/>
  <c r="AB720" i="5" a="1"/>
  <c r="AB720" i="5" s="1"/>
  <c r="Y721" i="5" a="1"/>
  <c r="Y721" i="5" s="1"/>
  <c r="AA721" i="5" a="1"/>
  <c r="AA721" i="5" s="1"/>
  <c r="AB721" i="5" a="1"/>
  <c r="AB721" i="5" s="1"/>
  <c r="X722" i="5" a="1"/>
  <c r="X722" i="5" s="1"/>
  <c r="Y722" i="5" a="1"/>
  <c r="Y722" i="5" s="1"/>
  <c r="AA722" i="5" a="1"/>
  <c r="AA722" i="5" s="1"/>
  <c r="AB722" i="5" a="1"/>
  <c r="AB722" i="5" s="1"/>
  <c r="X723" i="5" a="1"/>
  <c r="X723" i="5" s="1"/>
  <c r="Y723" i="5" a="1"/>
  <c r="Y723" i="5" s="1"/>
  <c r="AA723" i="5" a="1"/>
  <c r="AA723" i="5" s="1"/>
  <c r="AB723" i="5" a="1"/>
  <c r="AB723" i="5" s="1"/>
  <c r="Y724" i="5" a="1"/>
  <c r="Y724" i="5" s="1"/>
  <c r="AA724" i="5" a="1"/>
  <c r="AA724" i="5" s="1"/>
  <c r="AB724" i="5" a="1"/>
  <c r="AB724" i="5" s="1"/>
  <c r="Y725" i="5" a="1"/>
  <c r="Y725" i="5" s="1"/>
  <c r="AA725" i="5" a="1"/>
  <c r="AA725" i="5" s="1"/>
  <c r="AB725" i="5" a="1"/>
  <c r="AB725" i="5" s="1"/>
  <c r="X726" i="5" a="1"/>
  <c r="X726" i="5" s="1"/>
  <c r="Y726" i="5" a="1"/>
  <c r="Y726" i="5" s="1"/>
  <c r="AA726" i="5" a="1"/>
  <c r="AA726" i="5" s="1"/>
  <c r="AB726" i="5" a="1"/>
  <c r="AB726" i="5" s="1"/>
  <c r="X727" i="5" a="1"/>
  <c r="X727" i="5" s="1"/>
  <c r="Y727" i="5" a="1"/>
  <c r="Y727" i="5" s="1"/>
  <c r="AA727" i="5" a="1"/>
  <c r="AA727" i="5" s="1"/>
  <c r="AB727" i="5" a="1"/>
  <c r="AB727" i="5" s="1"/>
  <c r="X728" i="5" a="1"/>
  <c r="X728" i="5" s="1"/>
  <c r="Y728" i="5" a="1"/>
  <c r="Y728" i="5" s="1"/>
  <c r="AA728" i="5" a="1"/>
  <c r="AA728" i="5" s="1"/>
  <c r="AB728" i="5" a="1"/>
  <c r="AB728" i="5" s="1"/>
  <c r="X729" i="5" a="1"/>
  <c r="X729" i="5" s="1"/>
  <c r="Y729" i="5" a="1"/>
  <c r="Y729" i="5" s="1"/>
  <c r="AA729" i="5" a="1"/>
  <c r="AA729" i="5" s="1"/>
  <c r="AB729" i="5" a="1"/>
  <c r="AB729" i="5" s="1"/>
  <c r="Y730" i="5" a="1"/>
  <c r="Y730" i="5" s="1"/>
  <c r="AA730" i="5" a="1"/>
  <c r="AA730" i="5" s="1"/>
  <c r="AB730" i="5" a="1"/>
  <c r="AB730" i="5" s="1"/>
  <c r="X731" i="5" a="1"/>
  <c r="X731" i="5" s="1"/>
  <c r="Y731" i="5" a="1"/>
  <c r="Y731" i="5" s="1"/>
  <c r="AA731" i="5" a="1"/>
  <c r="AA731" i="5" s="1"/>
  <c r="AB731" i="5" a="1"/>
  <c r="AB731" i="5" s="1"/>
  <c r="Y732" i="5" a="1"/>
  <c r="Y732" i="5" s="1"/>
  <c r="AA732" i="5" a="1"/>
  <c r="AA732" i="5" s="1"/>
  <c r="AB732" i="5" a="1"/>
  <c r="AB732" i="5" s="1"/>
  <c r="X733" i="5" a="1"/>
  <c r="X733" i="5" s="1"/>
  <c r="Y733" i="5" a="1"/>
  <c r="Y733" i="5" s="1"/>
  <c r="AA733" i="5" a="1"/>
  <c r="AA733" i="5" s="1"/>
  <c r="AB733" i="5" a="1"/>
  <c r="AB733" i="5" s="1"/>
  <c r="X734" i="5" a="1"/>
  <c r="X734" i="5" s="1"/>
  <c r="Y734" i="5" a="1"/>
  <c r="Y734" i="5" s="1"/>
  <c r="AA734" i="5" a="1"/>
  <c r="AA734" i="5" s="1"/>
  <c r="AB734" i="5" a="1"/>
  <c r="AB734" i="5" s="1"/>
  <c r="X735" i="5" a="1"/>
  <c r="X735" i="5" s="1"/>
  <c r="Y735" i="5" a="1"/>
  <c r="Y735" i="5" s="1"/>
  <c r="AA735" i="5" a="1"/>
  <c r="AA735" i="5" s="1"/>
  <c r="AB735" i="5" a="1"/>
  <c r="AB735" i="5" s="1"/>
  <c r="X736" i="5" a="1"/>
  <c r="X736" i="5" s="1"/>
  <c r="Y736" i="5" a="1"/>
  <c r="Y736" i="5" s="1"/>
  <c r="AA736" i="5" a="1"/>
  <c r="AA736" i="5" s="1"/>
  <c r="AB736" i="5" a="1"/>
  <c r="AB736" i="5" s="1"/>
  <c r="X737" i="5" a="1"/>
  <c r="X737" i="5" s="1"/>
  <c r="Y737" i="5" a="1"/>
  <c r="Y737" i="5" s="1"/>
  <c r="AA737" i="5" a="1"/>
  <c r="AA737" i="5" s="1"/>
  <c r="AB737" i="5" a="1"/>
  <c r="AB737" i="5" s="1"/>
  <c r="X738" i="5" a="1"/>
  <c r="X738" i="5" s="1"/>
  <c r="Y738" i="5" a="1"/>
  <c r="Y738" i="5" s="1"/>
  <c r="AA738" i="5" a="1"/>
  <c r="AA738" i="5" s="1"/>
  <c r="AB738" i="5" a="1"/>
  <c r="AB738" i="5" s="1"/>
  <c r="X739" i="5" a="1"/>
  <c r="X739" i="5" s="1"/>
  <c r="Y739" i="5" a="1"/>
  <c r="Y739" i="5" s="1"/>
  <c r="AA739" i="5" a="1"/>
  <c r="AA739" i="5" s="1"/>
  <c r="AB739" i="5" a="1"/>
  <c r="AB739" i="5" s="1"/>
  <c r="X740" i="5" a="1"/>
  <c r="X740" i="5" s="1"/>
  <c r="Y740" i="5" a="1"/>
  <c r="Y740" i="5" s="1"/>
  <c r="AA740" i="5" a="1"/>
  <c r="AA740" i="5" s="1"/>
  <c r="AB740" i="5" a="1"/>
  <c r="AB740" i="5" s="1"/>
  <c r="Y741" i="5" a="1"/>
  <c r="Y741" i="5" s="1"/>
  <c r="AA741" i="5" a="1"/>
  <c r="AA741" i="5" s="1"/>
  <c r="AB741" i="5" a="1"/>
  <c r="AB741" i="5" s="1"/>
  <c r="X742" i="5" a="1"/>
  <c r="X742" i="5" s="1"/>
  <c r="Y742" i="5" a="1"/>
  <c r="Y742" i="5" s="1"/>
  <c r="AA742" i="5" a="1"/>
  <c r="AA742" i="5" s="1"/>
  <c r="AB742" i="5" a="1"/>
  <c r="AB742" i="5" s="1"/>
  <c r="Y743" i="5" a="1"/>
  <c r="Y743" i="5" s="1"/>
  <c r="AA743" i="5" a="1"/>
  <c r="AA743" i="5" s="1"/>
  <c r="AB743" i="5" a="1"/>
  <c r="AB743" i="5" s="1"/>
  <c r="X744" i="5" a="1"/>
  <c r="X744" i="5" s="1"/>
  <c r="Y744" i="5" a="1"/>
  <c r="Y744" i="5" s="1"/>
  <c r="AA744" i="5" a="1"/>
  <c r="AA744" i="5" s="1"/>
  <c r="AB744" i="5" a="1"/>
  <c r="AB744" i="5" s="1"/>
  <c r="X745" i="5" a="1"/>
  <c r="X745" i="5" s="1"/>
  <c r="Y745" i="5" a="1"/>
  <c r="Y745" i="5" s="1"/>
  <c r="AA745" i="5" a="1"/>
  <c r="AA745" i="5" s="1"/>
  <c r="AB745" i="5" a="1"/>
  <c r="AB745" i="5" s="1"/>
  <c r="X746" i="5" a="1"/>
  <c r="X746" i="5" s="1"/>
  <c r="Y746" i="5" a="1"/>
  <c r="Y746" i="5" s="1"/>
  <c r="AA746" i="5" a="1"/>
  <c r="AA746" i="5" s="1"/>
  <c r="AB746" i="5" a="1"/>
  <c r="AB746" i="5" s="1"/>
  <c r="X747" i="5" a="1"/>
  <c r="X747" i="5" s="1"/>
  <c r="Y747" i="5" a="1"/>
  <c r="Y747" i="5" s="1"/>
  <c r="AA747" i="5" a="1"/>
  <c r="AA747" i="5" s="1"/>
  <c r="AB747" i="5" a="1"/>
  <c r="AB747" i="5" s="1"/>
  <c r="X748" i="5" a="1"/>
  <c r="X748" i="5" s="1"/>
  <c r="Y748" i="5" a="1"/>
  <c r="Y748" i="5" s="1"/>
  <c r="AA748" i="5" a="1"/>
  <c r="AA748" i="5" s="1"/>
  <c r="AB748" i="5" a="1"/>
  <c r="AB748" i="5" s="1"/>
  <c r="X749" i="5" a="1"/>
  <c r="X749" i="5" s="1"/>
  <c r="Y749" i="5" a="1"/>
  <c r="Y749" i="5" s="1"/>
  <c r="AA749" i="5" a="1"/>
  <c r="AA749" i="5" s="1"/>
  <c r="AB749" i="5" a="1"/>
  <c r="AB749" i="5" s="1"/>
  <c r="Y750" i="5" a="1"/>
  <c r="Y750" i="5" s="1"/>
  <c r="AA750" i="5" a="1"/>
  <c r="AA750" i="5" s="1"/>
  <c r="AB750" i="5" a="1"/>
  <c r="AB750" i="5" s="1"/>
  <c r="Y751" i="5" a="1"/>
  <c r="Y751" i="5" s="1"/>
  <c r="AA751" i="5" a="1"/>
  <c r="AA751" i="5" s="1"/>
  <c r="AB751" i="5" a="1"/>
  <c r="AB751" i="5" s="1"/>
  <c r="X752" i="5" a="1"/>
  <c r="X752" i="5" s="1"/>
  <c r="Y752" i="5" a="1"/>
  <c r="Y752" i="5" s="1"/>
  <c r="AA752" i="5" a="1"/>
  <c r="AA752" i="5" s="1"/>
  <c r="AB752" i="5" a="1"/>
  <c r="AB752" i="5" s="1"/>
  <c r="Y753" i="5" a="1"/>
  <c r="Y753" i="5" s="1"/>
  <c r="AA753" i="5" a="1"/>
  <c r="AA753" i="5" s="1"/>
  <c r="AB753" i="5" a="1"/>
  <c r="AB753" i="5" s="1"/>
  <c r="Y754" i="5" a="1"/>
  <c r="Y754" i="5" s="1"/>
  <c r="AA754" i="5" a="1"/>
  <c r="AA754" i="5" s="1"/>
  <c r="AB754" i="5" a="1"/>
  <c r="AB754" i="5" s="1"/>
  <c r="Y755" i="5" a="1"/>
  <c r="Y755" i="5" s="1"/>
  <c r="AA755" i="5" a="1"/>
  <c r="AA755" i="5" s="1"/>
  <c r="AB755" i="5" a="1"/>
  <c r="AB755" i="5" s="1"/>
  <c r="X756" i="5" a="1"/>
  <c r="X756" i="5" s="1"/>
  <c r="Y756" i="5" a="1"/>
  <c r="Y756" i="5" s="1"/>
  <c r="AA756" i="5" a="1"/>
  <c r="AA756" i="5" s="1"/>
  <c r="AB756" i="5" a="1"/>
  <c r="AB756" i="5" s="1"/>
  <c r="X757" i="5" a="1"/>
  <c r="X757" i="5" s="1"/>
  <c r="Y757" i="5" a="1"/>
  <c r="Y757" i="5" s="1"/>
  <c r="AA757" i="5" a="1"/>
  <c r="AA757" i="5" s="1"/>
  <c r="AB757" i="5" a="1"/>
  <c r="AB757" i="5" s="1"/>
  <c r="X758" i="5" a="1"/>
  <c r="X758" i="5" s="1"/>
  <c r="Y758" i="5" a="1"/>
  <c r="Y758" i="5" s="1"/>
  <c r="AA758" i="5" a="1"/>
  <c r="AA758" i="5" s="1"/>
  <c r="AB758" i="5" a="1"/>
  <c r="AB758" i="5" s="1"/>
  <c r="Y759" i="5" a="1"/>
  <c r="Y759" i="5" s="1"/>
  <c r="AA759" i="5" a="1"/>
  <c r="AA759" i="5" s="1"/>
  <c r="AB759" i="5" a="1"/>
  <c r="AB759" i="5" s="1"/>
  <c r="Y760" i="5" a="1"/>
  <c r="Y760" i="5" s="1"/>
  <c r="AA760" i="5" a="1"/>
  <c r="AA760" i="5" s="1"/>
  <c r="AB760" i="5" a="1"/>
  <c r="AB760" i="5" s="1"/>
  <c r="X761" i="5" a="1"/>
  <c r="X761" i="5" s="1"/>
  <c r="Y761" i="5" a="1"/>
  <c r="Y761" i="5" s="1"/>
  <c r="AA761" i="5" a="1"/>
  <c r="AA761" i="5" s="1"/>
  <c r="AB761" i="5" a="1"/>
  <c r="AB761" i="5" s="1"/>
  <c r="X762" i="5" a="1"/>
  <c r="X762" i="5" s="1"/>
  <c r="Y762" i="5" a="1"/>
  <c r="Y762" i="5" s="1"/>
  <c r="AA762" i="5" a="1"/>
  <c r="AA762" i="5" s="1"/>
  <c r="AB762" i="5" a="1"/>
  <c r="AB762" i="5" s="1"/>
  <c r="X763" i="5" a="1"/>
  <c r="X763" i="5" s="1"/>
  <c r="Y763" i="5" a="1"/>
  <c r="Y763" i="5" s="1"/>
  <c r="AA763" i="5" a="1"/>
  <c r="AA763" i="5" s="1"/>
  <c r="AB763" i="5" a="1"/>
  <c r="AB763" i="5" s="1"/>
  <c r="X764" i="5" a="1"/>
  <c r="X764" i="5" s="1"/>
  <c r="Y764" i="5" a="1"/>
  <c r="Y764" i="5" s="1"/>
  <c r="AA764" i="5" a="1"/>
  <c r="AA764" i="5" s="1"/>
  <c r="AB764" i="5" a="1"/>
  <c r="AB764" i="5" s="1"/>
  <c r="Y765" i="5" a="1"/>
  <c r="Y765" i="5" s="1"/>
  <c r="AA765" i="5" a="1"/>
  <c r="AA765" i="5" s="1"/>
  <c r="AB765" i="5" a="1"/>
  <c r="AB765" i="5" s="1"/>
  <c r="X766" i="5" a="1"/>
  <c r="X766" i="5" s="1"/>
  <c r="Y766" i="5" a="1"/>
  <c r="Y766" i="5" s="1"/>
  <c r="AA766" i="5" a="1"/>
  <c r="AA766" i="5" s="1"/>
  <c r="AB766" i="5" a="1"/>
  <c r="AB766" i="5" s="1"/>
  <c r="X767" i="5" a="1"/>
  <c r="X767" i="5" s="1"/>
  <c r="Y767" i="5" a="1"/>
  <c r="Y767" i="5" s="1"/>
  <c r="AA767" i="5" a="1"/>
  <c r="AA767" i="5" s="1"/>
  <c r="AB767" i="5" a="1"/>
  <c r="AB767" i="5" s="1"/>
  <c r="Y768" i="5" a="1"/>
  <c r="Y768" i="5" s="1"/>
  <c r="AA768" i="5" a="1"/>
  <c r="AA768" i="5" s="1"/>
  <c r="AB768" i="5" a="1"/>
  <c r="AB768" i="5" s="1"/>
  <c r="X769" i="5" a="1"/>
  <c r="X769" i="5" s="1"/>
  <c r="Y769" i="5" a="1"/>
  <c r="Y769" i="5" s="1"/>
  <c r="AA769" i="5" a="1"/>
  <c r="AA769" i="5" s="1"/>
  <c r="AB769" i="5" a="1"/>
  <c r="AB769" i="5" s="1"/>
  <c r="Y770" i="5" a="1"/>
  <c r="Y770" i="5" s="1"/>
  <c r="AA770" i="5" a="1"/>
  <c r="AA770" i="5" s="1"/>
  <c r="AB770" i="5" a="1"/>
  <c r="AB770" i="5" s="1"/>
  <c r="X771" i="5" a="1"/>
  <c r="X771" i="5" s="1"/>
  <c r="Y771" i="5" a="1"/>
  <c r="Y771" i="5" s="1"/>
  <c r="AA771" i="5" a="1"/>
  <c r="AA771" i="5" s="1"/>
  <c r="AB771" i="5" a="1"/>
  <c r="AB771" i="5" s="1"/>
  <c r="X772" i="5" a="1"/>
  <c r="X772" i="5" s="1"/>
  <c r="Y772" i="5" a="1"/>
  <c r="Y772" i="5" s="1"/>
  <c r="AA772" i="5" a="1"/>
  <c r="AA772" i="5" s="1"/>
  <c r="AB772" i="5" a="1"/>
  <c r="AB772" i="5" s="1"/>
  <c r="X773" i="5" a="1"/>
  <c r="X773" i="5" s="1"/>
  <c r="Y773" i="5" a="1"/>
  <c r="Y773" i="5" s="1"/>
  <c r="AA773" i="5" a="1"/>
  <c r="AA773" i="5" s="1"/>
  <c r="AB773" i="5" a="1"/>
  <c r="AB773" i="5" s="1"/>
  <c r="X774" i="5" a="1"/>
  <c r="X774" i="5" s="1"/>
  <c r="Y774" i="5" a="1"/>
  <c r="Y774" i="5" s="1"/>
  <c r="AA774" i="5" a="1"/>
  <c r="AA774" i="5" s="1"/>
  <c r="AB774" i="5" a="1"/>
  <c r="AB774" i="5" s="1"/>
  <c r="X775" i="5" a="1"/>
  <c r="X775" i="5" s="1"/>
  <c r="Y775" i="5" a="1"/>
  <c r="Y775" i="5" s="1"/>
  <c r="AA775" i="5" a="1"/>
  <c r="AA775" i="5" s="1"/>
  <c r="AB775" i="5" a="1"/>
  <c r="AB775" i="5" s="1"/>
  <c r="X776" i="5" a="1"/>
  <c r="X776" i="5" s="1"/>
  <c r="Y776" i="5" a="1"/>
  <c r="Y776" i="5" s="1"/>
  <c r="AA776" i="5" a="1"/>
  <c r="AA776" i="5" s="1"/>
  <c r="AB776" i="5" a="1"/>
  <c r="AB776" i="5" s="1"/>
  <c r="X777" i="5" a="1"/>
  <c r="X777" i="5" s="1"/>
  <c r="Y777" i="5" a="1"/>
  <c r="Y777" i="5" s="1"/>
  <c r="AA777" i="5" a="1"/>
  <c r="AA777" i="5" s="1"/>
  <c r="AB777" i="5" a="1"/>
  <c r="AB777" i="5" s="1"/>
  <c r="Y778" i="5" a="1"/>
  <c r="Y778" i="5" s="1"/>
  <c r="AA778" i="5" a="1"/>
  <c r="AA778" i="5" s="1"/>
  <c r="AB778" i="5" a="1"/>
  <c r="AB778" i="5" s="1"/>
  <c r="X779" i="5" a="1"/>
  <c r="X779" i="5" s="1"/>
  <c r="Y779" i="5" a="1"/>
  <c r="Y779" i="5" s="1"/>
  <c r="AA779" i="5" a="1"/>
  <c r="AA779" i="5" s="1"/>
  <c r="AB779" i="5" a="1"/>
  <c r="AB779" i="5" s="1"/>
  <c r="X780" i="5" a="1"/>
  <c r="X780" i="5" s="1"/>
  <c r="Y780" i="5" a="1"/>
  <c r="Y780" i="5" s="1"/>
  <c r="AA780" i="5" a="1"/>
  <c r="AA780" i="5" s="1"/>
  <c r="AB780" i="5" a="1"/>
  <c r="AB780" i="5" s="1"/>
  <c r="Y781" i="5" a="1"/>
  <c r="Y781" i="5" s="1"/>
  <c r="AA781" i="5" a="1"/>
  <c r="AA781" i="5" s="1"/>
  <c r="AB781" i="5" a="1"/>
  <c r="AB781" i="5" s="1"/>
  <c r="Y782" i="5" a="1"/>
  <c r="Y782" i="5" s="1"/>
  <c r="AA782" i="5" a="1"/>
  <c r="AA782" i="5" s="1"/>
  <c r="AB782" i="5" a="1"/>
  <c r="AB782" i="5" s="1"/>
  <c r="X783" i="5" a="1"/>
  <c r="X783" i="5" s="1"/>
  <c r="Y783" i="5" a="1"/>
  <c r="Y783" i="5" s="1"/>
  <c r="AA783" i="5" a="1"/>
  <c r="AA783" i="5" s="1"/>
  <c r="AB783" i="5" a="1"/>
  <c r="AB783" i="5" s="1"/>
  <c r="Y784" i="5" a="1"/>
  <c r="Y784" i="5" s="1"/>
  <c r="AA784" i="5" a="1"/>
  <c r="AA784" i="5" s="1"/>
  <c r="AB784" i="5" a="1"/>
  <c r="AB784" i="5" s="1"/>
  <c r="Y785" i="5" a="1"/>
  <c r="Y785" i="5" s="1"/>
  <c r="AA785" i="5" a="1"/>
  <c r="AA785" i="5" s="1"/>
  <c r="AB785" i="5" a="1"/>
  <c r="AB785" i="5" s="1"/>
  <c r="Y786" i="5" a="1"/>
  <c r="Y786" i="5" s="1"/>
  <c r="AA786" i="5" a="1"/>
  <c r="AA786" i="5" s="1"/>
  <c r="AB786" i="5" a="1"/>
  <c r="AB786" i="5" s="1"/>
  <c r="X787" i="5" a="1"/>
  <c r="X787" i="5" s="1"/>
  <c r="Y787" i="5" a="1"/>
  <c r="Y787" i="5" s="1"/>
  <c r="AA787" i="5" a="1"/>
  <c r="AA787" i="5" s="1"/>
  <c r="AB787" i="5" a="1"/>
  <c r="AB787" i="5" s="1"/>
  <c r="AB7" i="5" a="1"/>
  <c r="AB7" i="5" s="1"/>
  <c r="AA7" i="5" a="1"/>
  <c r="AA7" i="5" s="1"/>
  <c r="Y7" i="5" a="1"/>
  <c r="Y7" i="5" s="1"/>
  <c r="X7" i="5" a="1"/>
  <c r="X7" i="5" s="1"/>
  <c r="Q8" i="5" a="1"/>
  <c r="Q8" i="5" s="1"/>
  <c r="S8" i="5" a="1"/>
  <c r="S8" i="5" s="1"/>
  <c r="T8" i="5" a="1"/>
  <c r="T8" i="5" s="1"/>
  <c r="P9" i="5" a="1"/>
  <c r="P9" i="5" s="1"/>
  <c r="Q9" i="5" a="1"/>
  <c r="Q9" i="5" s="1"/>
  <c r="S9" i="5" a="1"/>
  <c r="S9" i="5" s="1"/>
  <c r="T9" i="5" a="1"/>
  <c r="T9" i="5" s="1"/>
  <c r="Q10" i="5" a="1"/>
  <c r="Q10" i="5" s="1"/>
  <c r="S10" i="5" a="1"/>
  <c r="S10" i="5" s="1"/>
  <c r="T10" i="5" a="1"/>
  <c r="T10" i="5" s="1"/>
  <c r="P11" i="5" a="1"/>
  <c r="P11" i="5" s="1"/>
  <c r="Q11" i="5" a="1"/>
  <c r="Q11" i="5" s="1"/>
  <c r="S11" i="5" a="1"/>
  <c r="S11" i="5" s="1"/>
  <c r="T11" i="5" a="1"/>
  <c r="T11" i="5" s="1"/>
  <c r="P12" i="5" a="1"/>
  <c r="P12" i="5" s="1"/>
  <c r="Q12" i="5" a="1"/>
  <c r="Q12" i="5" s="1"/>
  <c r="S12" i="5" a="1"/>
  <c r="S12" i="5" s="1"/>
  <c r="T12" i="5" a="1"/>
  <c r="T12" i="5" s="1"/>
  <c r="P13" i="5" a="1"/>
  <c r="P13" i="5" s="1"/>
  <c r="Q13" i="5" a="1"/>
  <c r="Q13" i="5" s="1"/>
  <c r="S13" i="5" a="1"/>
  <c r="S13" i="5" s="1"/>
  <c r="T13" i="5" a="1"/>
  <c r="T13" i="5" s="1"/>
  <c r="P14" i="5" a="1"/>
  <c r="P14" i="5" s="1"/>
  <c r="Q14" i="5" a="1"/>
  <c r="Q14" i="5" s="1"/>
  <c r="S14" i="5" a="1"/>
  <c r="S14" i="5" s="1"/>
  <c r="T14" i="5" a="1"/>
  <c r="T14" i="5" s="1"/>
  <c r="P15" i="5" a="1"/>
  <c r="P15" i="5" s="1"/>
  <c r="Q15" i="5" a="1"/>
  <c r="Q15" i="5" s="1"/>
  <c r="S15" i="5" a="1"/>
  <c r="S15" i="5" s="1"/>
  <c r="T15" i="5" a="1"/>
  <c r="T15" i="5" s="1"/>
  <c r="P16" i="5" a="1"/>
  <c r="P16" i="5" s="1"/>
  <c r="Q16" i="5" a="1"/>
  <c r="Q16" i="5" s="1"/>
  <c r="S16" i="5" a="1"/>
  <c r="S16" i="5" s="1"/>
  <c r="T16" i="5" a="1"/>
  <c r="T16" i="5" s="1"/>
  <c r="P17" i="5" a="1"/>
  <c r="P17" i="5" s="1"/>
  <c r="Q17" i="5" a="1"/>
  <c r="Q17" i="5" s="1"/>
  <c r="S17" i="5" a="1"/>
  <c r="S17" i="5" s="1"/>
  <c r="T17" i="5" a="1"/>
  <c r="T17" i="5" s="1"/>
  <c r="P18" i="5" a="1"/>
  <c r="P18" i="5" s="1"/>
  <c r="Q18" i="5" a="1"/>
  <c r="Q18" i="5" s="1"/>
  <c r="S18" i="5" a="1"/>
  <c r="S18" i="5" s="1"/>
  <c r="T18" i="5" a="1"/>
  <c r="T18" i="5" s="1"/>
  <c r="P19" i="5" a="1"/>
  <c r="P19" i="5" s="1"/>
  <c r="Q19" i="5" a="1"/>
  <c r="Q19" i="5" s="1"/>
  <c r="S19" i="5" a="1"/>
  <c r="S19" i="5" s="1"/>
  <c r="T19" i="5" a="1"/>
  <c r="T19" i="5" s="1"/>
  <c r="P20" i="5" a="1"/>
  <c r="P20" i="5" s="1"/>
  <c r="Q20" i="5" a="1"/>
  <c r="Q20" i="5" s="1"/>
  <c r="S20" i="5" a="1"/>
  <c r="S20" i="5" s="1"/>
  <c r="T20" i="5" a="1"/>
  <c r="T20" i="5" s="1"/>
  <c r="P21" i="5" a="1"/>
  <c r="P21" i="5" s="1"/>
  <c r="Q21" i="5" a="1"/>
  <c r="Q21" i="5" s="1"/>
  <c r="S21" i="5" a="1"/>
  <c r="S21" i="5" s="1"/>
  <c r="T21" i="5" a="1"/>
  <c r="T21" i="5" s="1"/>
  <c r="P22" i="5" a="1"/>
  <c r="P22" i="5" s="1"/>
  <c r="Q22" i="5" a="1"/>
  <c r="Q22" i="5" s="1"/>
  <c r="S22" i="5" a="1"/>
  <c r="S22" i="5" s="1"/>
  <c r="T22" i="5" a="1"/>
  <c r="T22" i="5" s="1"/>
  <c r="P23" i="5" a="1"/>
  <c r="P23" i="5" s="1"/>
  <c r="Q23" i="5" a="1"/>
  <c r="Q23" i="5" s="1"/>
  <c r="S23" i="5" a="1"/>
  <c r="S23" i="5" s="1"/>
  <c r="T23" i="5" a="1"/>
  <c r="T23" i="5" s="1"/>
  <c r="P24" i="5" a="1"/>
  <c r="P24" i="5" s="1"/>
  <c r="Q24" i="5" a="1"/>
  <c r="Q24" i="5" s="1"/>
  <c r="S24" i="5" a="1"/>
  <c r="S24" i="5" s="1"/>
  <c r="T24" i="5" a="1"/>
  <c r="T24" i="5" s="1"/>
  <c r="P25" i="5" a="1"/>
  <c r="P25" i="5" s="1"/>
  <c r="Q25" i="5" a="1"/>
  <c r="Q25" i="5" s="1"/>
  <c r="S25" i="5" a="1"/>
  <c r="S25" i="5" s="1"/>
  <c r="T25" i="5" a="1"/>
  <c r="T25" i="5" s="1"/>
  <c r="P26" i="5" a="1"/>
  <c r="P26" i="5" s="1"/>
  <c r="Q26" i="5" a="1"/>
  <c r="Q26" i="5" s="1"/>
  <c r="S26" i="5" a="1"/>
  <c r="S26" i="5" s="1"/>
  <c r="T26" i="5" a="1"/>
  <c r="T26" i="5" s="1"/>
  <c r="Q27" i="5" a="1"/>
  <c r="Q27" i="5" s="1"/>
  <c r="S27" i="5" a="1"/>
  <c r="S27" i="5" s="1"/>
  <c r="T27" i="5" a="1"/>
  <c r="T27" i="5" s="1"/>
  <c r="P28" i="5" a="1"/>
  <c r="P28" i="5" s="1"/>
  <c r="Q28" i="5" a="1"/>
  <c r="Q28" i="5" s="1"/>
  <c r="S28" i="5" a="1"/>
  <c r="S28" i="5" s="1"/>
  <c r="T28" i="5" a="1"/>
  <c r="T28" i="5" s="1"/>
  <c r="P29" i="5" a="1"/>
  <c r="P29" i="5" s="1"/>
  <c r="Q29" i="5" a="1"/>
  <c r="Q29" i="5" s="1"/>
  <c r="S29" i="5" a="1"/>
  <c r="S29" i="5" s="1"/>
  <c r="T29" i="5" a="1"/>
  <c r="T29" i="5" s="1"/>
  <c r="P30" i="5" a="1"/>
  <c r="P30" i="5" s="1"/>
  <c r="Q30" i="5" a="1"/>
  <c r="Q30" i="5" s="1"/>
  <c r="S30" i="5" a="1"/>
  <c r="S30" i="5" s="1"/>
  <c r="T30" i="5" a="1"/>
  <c r="T30" i="5" s="1"/>
  <c r="P31" i="5" a="1"/>
  <c r="P31" i="5" s="1"/>
  <c r="Q31" i="5" a="1"/>
  <c r="Q31" i="5" s="1"/>
  <c r="S31" i="5" a="1"/>
  <c r="S31" i="5" s="1"/>
  <c r="T31" i="5" a="1"/>
  <c r="T31" i="5" s="1"/>
  <c r="P32" i="5" a="1"/>
  <c r="P32" i="5" s="1"/>
  <c r="Q32" i="5" a="1"/>
  <c r="Q32" i="5" s="1"/>
  <c r="S32" i="5" a="1"/>
  <c r="S32" i="5" s="1"/>
  <c r="T32" i="5" a="1"/>
  <c r="T32" i="5" s="1"/>
  <c r="Q33" i="5" a="1"/>
  <c r="Q33" i="5" s="1"/>
  <c r="S33" i="5" a="1"/>
  <c r="S33" i="5" s="1"/>
  <c r="T33" i="5" a="1"/>
  <c r="T33" i="5" s="1"/>
  <c r="P34" i="5" a="1"/>
  <c r="P34" i="5" s="1"/>
  <c r="Q34" i="5" a="1"/>
  <c r="Q34" i="5" s="1"/>
  <c r="S34" i="5" a="1"/>
  <c r="S34" i="5" s="1"/>
  <c r="T34" i="5" a="1"/>
  <c r="T34" i="5" s="1"/>
  <c r="P35" i="5" a="1"/>
  <c r="P35" i="5" s="1"/>
  <c r="Q35" i="5" a="1"/>
  <c r="Q35" i="5" s="1"/>
  <c r="S35" i="5" a="1"/>
  <c r="S35" i="5" s="1"/>
  <c r="T35" i="5" a="1"/>
  <c r="T35" i="5" s="1"/>
  <c r="P36" i="5" a="1"/>
  <c r="P36" i="5" s="1"/>
  <c r="Q36" i="5" a="1"/>
  <c r="Q36" i="5" s="1"/>
  <c r="S36" i="5" a="1"/>
  <c r="S36" i="5" s="1"/>
  <c r="T36" i="5" a="1"/>
  <c r="T36" i="5" s="1"/>
  <c r="P37" i="5" a="1"/>
  <c r="P37" i="5" s="1"/>
  <c r="Q37" i="5" a="1"/>
  <c r="Q37" i="5" s="1"/>
  <c r="S37" i="5" a="1"/>
  <c r="S37" i="5" s="1"/>
  <c r="T37" i="5" a="1"/>
  <c r="T37" i="5" s="1"/>
  <c r="P38" i="5" a="1"/>
  <c r="P38" i="5" s="1"/>
  <c r="Q38" i="5" a="1"/>
  <c r="Q38" i="5" s="1"/>
  <c r="S38" i="5" a="1"/>
  <c r="S38" i="5" s="1"/>
  <c r="T38" i="5" a="1"/>
  <c r="T38" i="5" s="1"/>
  <c r="P39" i="5" a="1"/>
  <c r="P39" i="5" s="1"/>
  <c r="Q39" i="5" a="1"/>
  <c r="Q39" i="5" s="1"/>
  <c r="S39" i="5" a="1"/>
  <c r="S39" i="5" s="1"/>
  <c r="T39" i="5" a="1"/>
  <c r="T39" i="5" s="1"/>
  <c r="P40" i="5" a="1"/>
  <c r="P40" i="5" s="1"/>
  <c r="Q40" i="5" a="1"/>
  <c r="Q40" i="5" s="1"/>
  <c r="S40" i="5" a="1"/>
  <c r="S40" i="5" s="1"/>
  <c r="T40" i="5" a="1"/>
  <c r="T40" i="5" s="1"/>
  <c r="P41" i="5" a="1"/>
  <c r="P41" i="5" s="1"/>
  <c r="Q41" i="5" a="1"/>
  <c r="Q41" i="5" s="1"/>
  <c r="S41" i="5" a="1"/>
  <c r="S41" i="5" s="1"/>
  <c r="T41" i="5" a="1"/>
  <c r="T41" i="5" s="1"/>
  <c r="P42" i="5" a="1"/>
  <c r="P42" i="5" s="1"/>
  <c r="Q42" i="5" a="1"/>
  <c r="Q42" i="5" s="1"/>
  <c r="S42" i="5" a="1"/>
  <c r="S42" i="5" s="1"/>
  <c r="T42" i="5" a="1"/>
  <c r="T42" i="5" s="1"/>
  <c r="Q43" i="5" a="1"/>
  <c r="Q43" i="5" s="1"/>
  <c r="S43" i="5" a="1"/>
  <c r="S43" i="5" s="1"/>
  <c r="T43" i="5" a="1"/>
  <c r="T43" i="5" s="1"/>
  <c r="P44" i="5" a="1"/>
  <c r="P44" i="5" s="1"/>
  <c r="Q44" i="5" a="1"/>
  <c r="Q44" i="5" s="1"/>
  <c r="S44" i="5" a="1"/>
  <c r="S44" i="5" s="1"/>
  <c r="T44" i="5" a="1"/>
  <c r="T44" i="5" s="1"/>
  <c r="P45" i="5" a="1"/>
  <c r="P45" i="5" s="1"/>
  <c r="Q45" i="5" a="1"/>
  <c r="Q45" i="5" s="1"/>
  <c r="S45" i="5" a="1"/>
  <c r="S45" i="5" s="1"/>
  <c r="T45" i="5" a="1"/>
  <c r="T45" i="5" s="1"/>
  <c r="P46" i="5" a="1"/>
  <c r="P46" i="5" s="1"/>
  <c r="Q46" i="5" a="1"/>
  <c r="Q46" i="5" s="1"/>
  <c r="S46" i="5" a="1"/>
  <c r="S46" i="5" s="1"/>
  <c r="T46" i="5" a="1"/>
  <c r="T46" i="5" s="1"/>
  <c r="P47" i="5" a="1"/>
  <c r="P47" i="5" s="1"/>
  <c r="Q47" i="5" a="1"/>
  <c r="Q47" i="5" s="1"/>
  <c r="S47" i="5" a="1"/>
  <c r="S47" i="5" s="1"/>
  <c r="T47" i="5" a="1"/>
  <c r="T47" i="5" s="1"/>
  <c r="Q48" i="5" a="1"/>
  <c r="Q48" i="5" s="1"/>
  <c r="S48" i="5" a="1"/>
  <c r="S48" i="5" s="1"/>
  <c r="T48" i="5" a="1"/>
  <c r="T48" i="5" s="1"/>
  <c r="P49" i="5" a="1"/>
  <c r="P49" i="5" s="1"/>
  <c r="Q49" i="5" a="1"/>
  <c r="Q49" i="5" s="1"/>
  <c r="S49" i="5" a="1"/>
  <c r="S49" i="5" s="1"/>
  <c r="T49" i="5" a="1"/>
  <c r="T49" i="5" s="1"/>
  <c r="Q50" i="5" a="1"/>
  <c r="Q50" i="5" s="1"/>
  <c r="S50" i="5" a="1"/>
  <c r="S50" i="5" s="1"/>
  <c r="T50" i="5" a="1"/>
  <c r="T50" i="5" s="1"/>
  <c r="P51" i="5" a="1"/>
  <c r="P51" i="5" s="1"/>
  <c r="Q51" i="5" a="1"/>
  <c r="Q51" i="5" s="1"/>
  <c r="S51" i="5" a="1"/>
  <c r="S51" i="5" s="1"/>
  <c r="T51" i="5" a="1"/>
  <c r="T51" i="5" s="1"/>
  <c r="P52" i="5" a="1"/>
  <c r="P52" i="5" s="1"/>
  <c r="Q52" i="5" a="1"/>
  <c r="Q52" i="5" s="1"/>
  <c r="S52" i="5" a="1"/>
  <c r="S52" i="5" s="1"/>
  <c r="T52" i="5" a="1"/>
  <c r="T52" i="5" s="1"/>
  <c r="P53" i="5" a="1"/>
  <c r="P53" i="5" s="1"/>
  <c r="Q53" i="5" a="1"/>
  <c r="Q53" i="5" s="1"/>
  <c r="S53" i="5" a="1"/>
  <c r="S53" i="5" s="1"/>
  <c r="T53" i="5" a="1"/>
  <c r="T53" i="5" s="1"/>
  <c r="P54" i="5" a="1"/>
  <c r="P54" i="5" s="1"/>
  <c r="Q54" i="5" a="1"/>
  <c r="Q54" i="5" s="1"/>
  <c r="S54" i="5" a="1"/>
  <c r="S54" i="5" s="1"/>
  <c r="T54" i="5" a="1"/>
  <c r="T54" i="5" s="1"/>
  <c r="P55" i="5" a="1"/>
  <c r="P55" i="5" s="1"/>
  <c r="Q55" i="5" a="1"/>
  <c r="Q55" i="5" s="1"/>
  <c r="S55" i="5" a="1"/>
  <c r="S55" i="5" s="1"/>
  <c r="T55" i="5" a="1"/>
  <c r="T55" i="5" s="1"/>
  <c r="P56" i="5" a="1"/>
  <c r="P56" i="5" s="1"/>
  <c r="Q56" i="5" a="1"/>
  <c r="Q56" i="5" s="1"/>
  <c r="S56" i="5" a="1"/>
  <c r="S56" i="5" s="1"/>
  <c r="T56" i="5" a="1"/>
  <c r="T56" i="5" s="1"/>
  <c r="Q57" i="5" a="1"/>
  <c r="Q57" i="5" s="1"/>
  <c r="S57" i="5" a="1"/>
  <c r="S57" i="5" s="1"/>
  <c r="T57" i="5" a="1"/>
  <c r="T57" i="5" s="1"/>
  <c r="Q58" i="5" a="1"/>
  <c r="Q58" i="5" s="1"/>
  <c r="S58" i="5" a="1"/>
  <c r="S58" i="5" s="1"/>
  <c r="T58" i="5" a="1"/>
  <c r="T58" i="5" s="1"/>
  <c r="P59" i="5" a="1"/>
  <c r="P59" i="5" s="1"/>
  <c r="Q59" i="5" a="1"/>
  <c r="Q59" i="5" s="1"/>
  <c r="S59" i="5" a="1"/>
  <c r="S59" i="5" s="1"/>
  <c r="T59" i="5" a="1"/>
  <c r="T59" i="5" s="1"/>
  <c r="P60" i="5" a="1"/>
  <c r="P60" i="5" s="1"/>
  <c r="Q60" i="5" a="1"/>
  <c r="Q60" i="5" s="1"/>
  <c r="S60" i="5" a="1"/>
  <c r="S60" i="5" s="1"/>
  <c r="T60" i="5" a="1"/>
  <c r="T60" i="5" s="1"/>
  <c r="Q61" i="5" a="1"/>
  <c r="Q61" i="5" s="1"/>
  <c r="S61" i="5" a="1"/>
  <c r="S61" i="5" s="1"/>
  <c r="T61" i="5" a="1"/>
  <c r="T61" i="5" s="1"/>
  <c r="P62" i="5" a="1"/>
  <c r="P62" i="5" s="1"/>
  <c r="Q62" i="5" a="1"/>
  <c r="Q62" i="5" s="1"/>
  <c r="S62" i="5" a="1"/>
  <c r="S62" i="5" s="1"/>
  <c r="T62" i="5" a="1"/>
  <c r="T62" i="5" s="1"/>
  <c r="P63" i="5" a="1"/>
  <c r="P63" i="5" s="1"/>
  <c r="Q63" i="5" a="1"/>
  <c r="Q63" i="5" s="1"/>
  <c r="S63" i="5" a="1"/>
  <c r="S63" i="5" s="1"/>
  <c r="T63" i="5" a="1"/>
  <c r="T63" i="5" s="1"/>
  <c r="P64" i="5" a="1"/>
  <c r="P64" i="5" s="1"/>
  <c r="Q64" i="5" a="1"/>
  <c r="Q64" i="5" s="1"/>
  <c r="S64" i="5" a="1"/>
  <c r="S64" i="5" s="1"/>
  <c r="T64" i="5" a="1"/>
  <c r="T64" i="5" s="1"/>
  <c r="P65" i="5" a="1"/>
  <c r="P65" i="5" s="1"/>
  <c r="Q65" i="5" a="1"/>
  <c r="Q65" i="5" s="1"/>
  <c r="S65" i="5" a="1"/>
  <c r="S65" i="5" s="1"/>
  <c r="T65" i="5" a="1"/>
  <c r="T65" i="5" s="1"/>
  <c r="Q66" i="5" a="1"/>
  <c r="Q66" i="5" s="1"/>
  <c r="S66" i="5" a="1"/>
  <c r="S66" i="5" s="1"/>
  <c r="T66" i="5" a="1"/>
  <c r="T66" i="5" s="1"/>
  <c r="Q67" i="5" a="1"/>
  <c r="Q67" i="5" s="1"/>
  <c r="S67" i="5" a="1"/>
  <c r="S67" i="5" s="1"/>
  <c r="T67" i="5" a="1"/>
  <c r="T67" i="5" s="1"/>
  <c r="P68" i="5" a="1"/>
  <c r="P68" i="5" s="1"/>
  <c r="Q68" i="5" a="1"/>
  <c r="Q68" i="5" s="1"/>
  <c r="S68" i="5" a="1"/>
  <c r="S68" i="5" s="1"/>
  <c r="T68" i="5" a="1"/>
  <c r="T68" i="5" s="1"/>
  <c r="P69" i="5" a="1"/>
  <c r="P69" i="5" s="1"/>
  <c r="Q69" i="5" a="1"/>
  <c r="Q69" i="5" s="1"/>
  <c r="S69" i="5" a="1"/>
  <c r="S69" i="5" s="1"/>
  <c r="T69" i="5" a="1"/>
  <c r="T69" i="5" s="1"/>
  <c r="P70" i="5" a="1"/>
  <c r="P70" i="5" s="1"/>
  <c r="Q70" i="5" a="1"/>
  <c r="Q70" i="5" s="1"/>
  <c r="S70" i="5" a="1"/>
  <c r="S70" i="5" s="1"/>
  <c r="T70" i="5" a="1"/>
  <c r="T70" i="5" s="1"/>
  <c r="Q71" i="5" a="1"/>
  <c r="Q71" i="5" s="1"/>
  <c r="S71" i="5" a="1"/>
  <c r="S71" i="5" s="1"/>
  <c r="T71" i="5" a="1"/>
  <c r="T71" i="5" s="1"/>
  <c r="Q72" i="5" a="1"/>
  <c r="Q72" i="5" s="1"/>
  <c r="S72" i="5" a="1"/>
  <c r="S72" i="5" s="1"/>
  <c r="T72" i="5" a="1"/>
  <c r="T72" i="5" s="1"/>
  <c r="P73" i="5" a="1"/>
  <c r="P73" i="5" s="1"/>
  <c r="Q73" i="5" a="1"/>
  <c r="Q73" i="5" s="1"/>
  <c r="S73" i="5" a="1"/>
  <c r="S73" i="5" s="1"/>
  <c r="T73" i="5" a="1"/>
  <c r="T73" i="5" s="1"/>
  <c r="P74" i="5" a="1"/>
  <c r="P74" i="5" s="1"/>
  <c r="Q74" i="5" a="1"/>
  <c r="Q74" i="5" s="1"/>
  <c r="S74" i="5" a="1"/>
  <c r="S74" i="5" s="1"/>
  <c r="T74" i="5" a="1"/>
  <c r="T74" i="5" s="1"/>
  <c r="P75" i="5" a="1"/>
  <c r="P75" i="5" s="1"/>
  <c r="Q75" i="5" a="1"/>
  <c r="Q75" i="5" s="1"/>
  <c r="S75" i="5" a="1"/>
  <c r="S75" i="5" s="1"/>
  <c r="T75" i="5" a="1"/>
  <c r="T75" i="5" s="1"/>
  <c r="Q76" i="5" a="1"/>
  <c r="Q76" i="5" s="1"/>
  <c r="S76" i="5" a="1"/>
  <c r="S76" i="5" s="1"/>
  <c r="T76" i="5" a="1"/>
  <c r="T76" i="5" s="1"/>
  <c r="Q77" i="5" a="1"/>
  <c r="Q77" i="5" s="1"/>
  <c r="S77" i="5" a="1"/>
  <c r="S77" i="5" s="1"/>
  <c r="T77" i="5" a="1"/>
  <c r="T77" i="5" s="1"/>
  <c r="P78" i="5" a="1"/>
  <c r="P78" i="5" s="1"/>
  <c r="Q78" i="5" a="1"/>
  <c r="Q78" i="5" s="1"/>
  <c r="S78" i="5" a="1"/>
  <c r="S78" i="5" s="1"/>
  <c r="T78" i="5" a="1"/>
  <c r="T78" i="5" s="1"/>
  <c r="P79" i="5" a="1"/>
  <c r="P79" i="5" s="1"/>
  <c r="Q79" i="5" a="1"/>
  <c r="Q79" i="5" s="1"/>
  <c r="S79" i="5" a="1"/>
  <c r="S79" i="5" s="1"/>
  <c r="T79" i="5" a="1"/>
  <c r="T79" i="5" s="1"/>
  <c r="P80" i="5" a="1"/>
  <c r="P80" i="5" s="1"/>
  <c r="Q80" i="5" a="1"/>
  <c r="Q80" i="5" s="1"/>
  <c r="S80" i="5" a="1"/>
  <c r="S80" i="5" s="1"/>
  <c r="T80" i="5" a="1"/>
  <c r="T80" i="5" s="1"/>
  <c r="P81" i="5" a="1"/>
  <c r="P81" i="5" s="1"/>
  <c r="Q81" i="5" a="1"/>
  <c r="Q81" i="5" s="1"/>
  <c r="S81" i="5" a="1"/>
  <c r="S81" i="5" s="1"/>
  <c r="T81" i="5" a="1"/>
  <c r="T81" i="5" s="1"/>
  <c r="Q82" i="5" a="1"/>
  <c r="Q82" i="5" s="1"/>
  <c r="S82" i="5" a="1"/>
  <c r="S82" i="5" s="1"/>
  <c r="T82" i="5" a="1"/>
  <c r="T82" i="5" s="1"/>
  <c r="P83" i="5" a="1"/>
  <c r="P83" i="5" s="1"/>
  <c r="Q83" i="5" a="1"/>
  <c r="Q83" i="5" s="1"/>
  <c r="S83" i="5" a="1"/>
  <c r="S83" i="5" s="1"/>
  <c r="T83" i="5" a="1"/>
  <c r="T83" i="5" s="1"/>
  <c r="P84" i="5" a="1"/>
  <c r="P84" i="5" s="1"/>
  <c r="Q84" i="5" a="1"/>
  <c r="Q84" i="5" s="1"/>
  <c r="S84" i="5" a="1"/>
  <c r="S84" i="5" s="1"/>
  <c r="T84" i="5" a="1"/>
  <c r="T84" i="5" s="1"/>
  <c r="P85" i="5" a="1"/>
  <c r="P85" i="5" s="1"/>
  <c r="Q85" i="5" a="1"/>
  <c r="Q85" i="5" s="1"/>
  <c r="S85" i="5" a="1"/>
  <c r="S85" i="5" s="1"/>
  <c r="T85" i="5" a="1"/>
  <c r="T85" i="5" s="1"/>
  <c r="P86" i="5" a="1"/>
  <c r="P86" i="5" s="1"/>
  <c r="Q86" i="5" a="1"/>
  <c r="Q86" i="5" s="1"/>
  <c r="S86" i="5" a="1"/>
  <c r="S86" i="5" s="1"/>
  <c r="T86" i="5" a="1"/>
  <c r="T86" i="5" s="1"/>
  <c r="P87" i="5" a="1"/>
  <c r="P87" i="5" s="1"/>
  <c r="Q87" i="5" a="1"/>
  <c r="Q87" i="5" s="1"/>
  <c r="S87" i="5" a="1"/>
  <c r="S87" i="5" s="1"/>
  <c r="T87" i="5" a="1"/>
  <c r="T87" i="5" s="1"/>
  <c r="P88" i="5" a="1"/>
  <c r="P88" i="5" s="1"/>
  <c r="Q88" i="5" a="1"/>
  <c r="Q88" i="5" s="1"/>
  <c r="S88" i="5" a="1"/>
  <c r="S88" i="5" s="1"/>
  <c r="T88" i="5" a="1"/>
  <c r="T88" i="5" s="1"/>
  <c r="Q89" i="5" a="1"/>
  <c r="Q89" i="5" s="1"/>
  <c r="S89" i="5" a="1"/>
  <c r="S89" i="5" s="1"/>
  <c r="T89" i="5" a="1"/>
  <c r="T89" i="5" s="1"/>
  <c r="P90" i="5" a="1"/>
  <c r="P90" i="5" s="1"/>
  <c r="Q90" i="5" a="1"/>
  <c r="Q90" i="5" s="1"/>
  <c r="S90" i="5" a="1"/>
  <c r="S90" i="5" s="1"/>
  <c r="T90" i="5" a="1"/>
  <c r="T90" i="5" s="1"/>
  <c r="P91" i="5" a="1"/>
  <c r="P91" i="5" s="1"/>
  <c r="Q91" i="5" a="1"/>
  <c r="Q91" i="5" s="1"/>
  <c r="S91" i="5" a="1"/>
  <c r="S91" i="5" s="1"/>
  <c r="T91" i="5" a="1"/>
  <c r="T91" i="5" s="1"/>
  <c r="P92" i="5" a="1"/>
  <c r="P92" i="5" s="1"/>
  <c r="Q92" i="5" a="1"/>
  <c r="Q92" i="5" s="1"/>
  <c r="S92" i="5" a="1"/>
  <c r="S92" i="5" s="1"/>
  <c r="T92" i="5" a="1"/>
  <c r="T92" i="5" s="1"/>
  <c r="P93" i="5" a="1"/>
  <c r="P93" i="5" s="1"/>
  <c r="Q93" i="5" a="1"/>
  <c r="Q93" i="5" s="1"/>
  <c r="S93" i="5" a="1"/>
  <c r="S93" i="5" s="1"/>
  <c r="T93" i="5" a="1"/>
  <c r="T93" i="5" s="1"/>
  <c r="P94" i="5" a="1"/>
  <c r="P94" i="5" s="1"/>
  <c r="Q94" i="5" a="1"/>
  <c r="Q94" i="5" s="1"/>
  <c r="S94" i="5" a="1"/>
  <c r="S94" i="5" s="1"/>
  <c r="T94" i="5" a="1"/>
  <c r="T94" i="5" s="1"/>
  <c r="P95" i="5" a="1"/>
  <c r="P95" i="5" s="1"/>
  <c r="Q95" i="5" a="1"/>
  <c r="Q95" i="5" s="1"/>
  <c r="S95" i="5" a="1"/>
  <c r="S95" i="5" s="1"/>
  <c r="T95" i="5" a="1"/>
  <c r="T95" i="5" s="1"/>
  <c r="P96" i="5" a="1"/>
  <c r="P96" i="5" s="1"/>
  <c r="Q96" i="5" a="1"/>
  <c r="Q96" i="5" s="1"/>
  <c r="S96" i="5" a="1"/>
  <c r="S96" i="5" s="1"/>
  <c r="T96" i="5" a="1"/>
  <c r="T96" i="5" s="1"/>
  <c r="P97" i="5" a="1"/>
  <c r="P97" i="5" s="1"/>
  <c r="Q97" i="5" a="1"/>
  <c r="Q97" i="5" s="1"/>
  <c r="S97" i="5" a="1"/>
  <c r="S97" i="5" s="1"/>
  <c r="T97" i="5" a="1"/>
  <c r="T97" i="5" s="1"/>
  <c r="P98" i="5" a="1"/>
  <c r="P98" i="5" s="1"/>
  <c r="Q98" i="5" a="1"/>
  <c r="Q98" i="5" s="1"/>
  <c r="S98" i="5" a="1"/>
  <c r="S98" i="5" s="1"/>
  <c r="T98" i="5" a="1"/>
  <c r="T98" i="5" s="1"/>
  <c r="Q99" i="5" a="1"/>
  <c r="Q99" i="5" s="1"/>
  <c r="S99" i="5" a="1"/>
  <c r="S99" i="5" s="1"/>
  <c r="T99" i="5" a="1"/>
  <c r="T99" i="5" s="1"/>
  <c r="P100" i="5" a="1"/>
  <c r="P100" i="5" s="1"/>
  <c r="Q100" i="5" a="1"/>
  <c r="Q100" i="5" s="1"/>
  <c r="S100" i="5" a="1"/>
  <c r="S100" i="5" s="1"/>
  <c r="T100" i="5" a="1"/>
  <c r="T100" i="5" s="1"/>
  <c r="P101" i="5" a="1"/>
  <c r="P101" i="5" s="1"/>
  <c r="Q101" i="5" a="1"/>
  <c r="Q101" i="5" s="1"/>
  <c r="S101" i="5" a="1"/>
  <c r="S101" i="5" s="1"/>
  <c r="T101" i="5" a="1"/>
  <c r="T101" i="5" s="1"/>
  <c r="P102" i="5" a="1"/>
  <c r="P102" i="5" s="1"/>
  <c r="Q102" i="5" a="1"/>
  <c r="Q102" i="5" s="1"/>
  <c r="S102" i="5" a="1"/>
  <c r="S102" i="5" s="1"/>
  <c r="T102" i="5" a="1"/>
  <c r="T102" i="5" s="1"/>
  <c r="Q103" i="5" a="1"/>
  <c r="Q103" i="5" s="1"/>
  <c r="S103" i="5" a="1"/>
  <c r="S103" i="5" s="1"/>
  <c r="T103" i="5" a="1"/>
  <c r="T103" i="5" s="1"/>
  <c r="P104" i="5" a="1"/>
  <c r="P104" i="5" s="1"/>
  <c r="Q104" i="5" a="1"/>
  <c r="Q104" i="5" s="1"/>
  <c r="S104" i="5" a="1"/>
  <c r="S104" i="5" s="1"/>
  <c r="T104" i="5" a="1"/>
  <c r="T104" i="5" s="1"/>
  <c r="Q105" i="5" a="1"/>
  <c r="Q105" i="5" s="1"/>
  <c r="S105" i="5" a="1"/>
  <c r="S105" i="5" s="1"/>
  <c r="T105" i="5" a="1"/>
  <c r="T105" i="5" s="1"/>
  <c r="P106" i="5" a="1"/>
  <c r="P106" i="5" s="1"/>
  <c r="Q106" i="5" a="1"/>
  <c r="Q106" i="5" s="1"/>
  <c r="S106" i="5" a="1"/>
  <c r="S106" i="5" s="1"/>
  <c r="T106" i="5" a="1"/>
  <c r="T106" i="5" s="1"/>
  <c r="P107" i="5" a="1"/>
  <c r="P107" i="5" s="1"/>
  <c r="Q107" i="5" a="1"/>
  <c r="Q107" i="5" s="1"/>
  <c r="S107" i="5" a="1"/>
  <c r="S107" i="5" s="1"/>
  <c r="T107" i="5" a="1"/>
  <c r="T107" i="5" s="1"/>
  <c r="P108" i="5" a="1"/>
  <c r="P108" i="5" s="1"/>
  <c r="Q108" i="5" a="1"/>
  <c r="Q108" i="5" s="1"/>
  <c r="S108" i="5" a="1"/>
  <c r="S108" i="5" s="1"/>
  <c r="T108" i="5" a="1"/>
  <c r="T108" i="5" s="1"/>
  <c r="Q109" i="5" a="1"/>
  <c r="Q109" i="5" s="1"/>
  <c r="S109" i="5" a="1"/>
  <c r="S109" i="5" s="1"/>
  <c r="T109" i="5" a="1"/>
  <c r="T109" i="5" s="1"/>
  <c r="P110" i="5" a="1"/>
  <c r="P110" i="5" s="1"/>
  <c r="Q110" i="5" a="1"/>
  <c r="Q110" i="5" s="1"/>
  <c r="S110" i="5" a="1"/>
  <c r="S110" i="5" s="1"/>
  <c r="T110" i="5" a="1"/>
  <c r="T110" i="5" s="1"/>
  <c r="P111" i="5" a="1"/>
  <c r="P111" i="5" s="1"/>
  <c r="Q111" i="5" a="1"/>
  <c r="Q111" i="5" s="1"/>
  <c r="S111" i="5" a="1"/>
  <c r="S111" i="5" s="1"/>
  <c r="T111" i="5" a="1"/>
  <c r="T111" i="5" s="1"/>
  <c r="P112" i="5" a="1"/>
  <c r="P112" i="5" s="1"/>
  <c r="Q112" i="5" a="1"/>
  <c r="Q112" i="5" s="1"/>
  <c r="S112" i="5" a="1"/>
  <c r="S112" i="5" s="1"/>
  <c r="T112" i="5" a="1"/>
  <c r="T112" i="5" s="1"/>
  <c r="Q113" i="5" a="1"/>
  <c r="Q113" i="5" s="1"/>
  <c r="S113" i="5" a="1"/>
  <c r="S113" i="5" s="1"/>
  <c r="T113" i="5" a="1"/>
  <c r="T113" i="5" s="1"/>
  <c r="P114" i="5" a="1"/>
  <c r="P114" i="5" s="1"/>
  <c r="Q114" i="5" a="1"/>
  <c r="Q114" i="5" s="1"/>
  <c r="S114" i="5" a="1"/>
  <c r="S114" i="5" s="1"/>
  <c r="T114" i="5" a="1"/>
  <c r="T114" i="5" s="1"/>
  <c r="P115" i="5" a="1"/>
  <c r="P115" i="5" s="1"/>
  <c r="Q115" i="5" a="1"/>
  <c r="Q115" i="5" s="1"/>
  <c r="S115" i="5" a="1"/>
  <c r="S115" i="5" s="1"/>
  <c r="T115" i="5" a="1"/>
  <c r="T115" i="5" s="1"/>
  <c r="P116" i="5" a="1"/>
  <c r="P116" i="5" s="1"/>
  <c r="Q116" i="5" a="1"/>
  <c r="Q116" i="5" s="1"/>
  <c r="S116" i="5" a="1"/>
  <c r="S116" i="5" s="1"/>
  <c r="T116" i="5" a="1"/>
  <c r="T116" i="5" s="1"/>
  <c r="P117" i="5" a="1"/>
  <c r="P117" i="5" s="1"/>
  <c r="Q117" i="5" a="1"/>
  <c r="Q117" i="5" s="1"/>
  <c r="S117" i="5" a="1"/>
  <c r="S117" i="5" s="1"/>
  <c r="T117" i="5" a="1"/>
  <c r="T117" i="5" s="1"/>
  <c r="P118" i="5" a="1"/>
  <c r="P118" i="5" s="1"/>
  <c r="Q118" i="5" a="1"/>
  <c r="Q118" i="5" s="1"/>
  <c r="S118" i="5" a="1"/>
  <c r="S118" i="5" s="1"/>
  <c r="T118" i="5" a="1"/>
  <c r="T118" i="5" s="1"/>
  <c r="P119" i="5" a="1"/>
  <c r="P119" i="5" s="1"/>
  <c r="Q119" i="5" a="1"/>
  <c r="Q119" i="5" s="1"/>
  <c r="S119" i="5" a="1"/>
  <c r="S119" i="5" s="1"/>
  <c r="T119" i="5" a="1"/>
  <c r="T119" i="5" s="1"/>
  <c r="P120" i="5" a="1"/>
  <c r="P120" i="5" s="1"/>
  <c r="Q120" i="5" a="1"/>
  <c r="Q120" i="5" s="1"/>
  <c r="S120" i="5" a="1"/>
  <c r="S120" i="5" s="1"/>
  <c r="T120" i="5" a="1"/>
  <c r="T120" i="5" s="1"/>
  <c r="P121" i="5" a="1"/>
  <c r="P121" i="5" s="1"/>
  <c r="Q121" i="5" a="1"/>
  <c r="Q121" i="5" s="1"/>
  <c r="S121" i="5" a="1"/>
  <c r="S121" i="5" s="1"/>
  <c r="T121" i="5" a="1"/>
  <c r="T121" i="5" s="1"/>
  <c r="P122" i="5" a="1"/>
  <c r="P122" i="5" s="1"/>
  <c r="Q122" i="5" a="1"/>
  <c r="Q122" i="5" s="1"/>
  <c r="S122" i="5" a="1"/>
  <c r="S122" i="5" s="1"/>
  <c r="T122" i="5" a="1"/>
  <c r="T122" i="5" s="1"/>
  <c r="P123" i="5" a="1"/>
  <c r="P123" i="5" s="1"/>
  <c r="Q123" i="5" a="1"/>
  <c r="Q123" i="5" s="1"/>
  <c r="S123" i="5" a="1"/>
  <c r="S123" i="5" s="1"/>
  <c r="T123" i="5" a="1"/>
  <c r="T123" i="5" s="1"/>
  <c r="P124" i="5" a="1"/>
  <c r="P124" i="5" s="1"/>
  <c r="Q124" i="5" a="1"/>
  <c r="Q124" i="5" s="1"/>
  <c r="S124" i="5" a="1"/>
  <c r="S124" i="5" s="1"/>
  <c r="T124" i="5" a="1"/>
  <c r="T124" i="5" s="1"/>
  <c r="Q125" i="5" a="1"/>
  <c r="Q125" i="5" s="1"/>
  <c r="S125" i="5" a="1"/>
  <c r="S125" i="5" s="1"/>
  <c r="T125" i="5" a="1"/>
  <c r="T125" i="5" s="1"/>
  <c r="P126" i="5" a="1"/>
  <c r="P126" i="5" s="1"/>
  <c r="Q126" i="5" a="1"/>
  <c r="Q126" i="5" s="1"/>
  <c r="S126" i="5" a="1"/>
  <c r="S126" i="5" s="1"/>
  <c r="T126" i="5" a="1"/>
  <c r="T126" i="5" s="1"/>
  <c r="P127" i="5" a="1"/>
  <c r="P127" i="5" s="1"/>
  <c r="Q127" i="5" a="1"/>
  <c r="Q127" i="5" s="1"/>
  <c r="S127" i="5" a="1"/>
  <c r="S127" i="5" s="1"/>
  <c r="T127" i="5" a="1"/>
  <c r="T127" i="5" s="1"/>
  <c r="P128" i="5" a="1"/>
  <c r="P128" i="5" s="1"/>
  <c r="Q128" i="5" a="1"/>
  <c r="Q128" i="5" s="1"/>
  <c r="S128" i="5" a="1"/>
  <c r="S128" i="5" s="1"/>
  <c r="T128" i="5" a="1"/>
  <c r="T128" i="5" s="1"/>
  <c r="Q129" i="5" a="1"/>
  <c r="Q129" i="5" s="1"/>
  <c r="S129" i="5" a="1"/>
  <c r="S129" i="5" s="1"/>
  <c r="T129" i="5" a="1"/>
  <c r="T129" i="5" s="1"/>
  <c r="P130" i="5" a="1"/>
  <c r="P130" i="5" s="1"/>
  <c r="Q130" i="5" a="1"/>
  <c r="Q130" i="5" s="1"/>
  <c r="S130" i="5" a="1"/>
  <c r="S130" i="5" s="1"/>
  <c r="T130" i="5" a="1"/>
  <c r="T130" i="5" s="1"/>
  <c r="P131" i="5" a="1"/>
  <c r="P131" i="5" s="1"/>
  <c r="Q131" i="5" a="1"/>
  <c r="Q131" i="5" s="1"/>
  <c r="S131" i="5" a="1"/>
  <c r="S131" i="5" s="1"/>
  <c r="T131" i="5" a="1"/>
  <c r="T131" i="5" s="1"/>
  <c r="P132" i="5" a="1"/>
  <c r="P132" i="5" s="1"/>
  <c r="Q132" i="5" a="1"/>
  <c r="Q132" i="5" s="1"/>
  <c r="S132" i="5" a="1"/>
  <c r="S132" i="5" s="1"/>
  <c r="T132" i="5" a="1"/>
  <c r="T132" i="5" s="1"/>
  <c r="P133" i="5" a="1"/>
  <c r="P133" i="5" s="1"/>
  <c r="Q133" i="5" a="1"/>
  <c r="Q133" i="5" s="1"/>
  <c r="S133" i="5" a="1"/>
  <c r="S133" i="5" s="1"/>
  <c r="T133" i="5" a="1"/>
  <c r="T133" i="5" s="1"/>
  <c r="P134" i="5" a="1"/>
  <c r="P134" i="5" s="1"/>
  <c r="Q134" i="5" a="1"/>
  <c r="Q134" i="5" s="1"/>
  <c r="S134" i="5" a="1"/>
  <c r="S134" i="5" s="1"/>
  <c r="T134" i="5" a="1"/>
  <c r="T134" i="5" s="1"/>
  <c r="Q135" i="5" a="1"/>
  <c r="Q135" i="5" s="1"/>
  <c r="S135" i="5" a="1"/>
  <c r="S135" i="5" s="1"/>
  <c r="T135" i="5" a="1"/>
  <c r="T135" i="5" s="1"/>
  <c r="P136" i="5" a="1"/>
  <c r="P136" i="5" s="1"/>
  <c r="Q136" i="5" a="1"/>
  <c r="Q136" i="5" s="1"/>
  <c r="S136" i="5" a="1"/>
  <c r="S136" i="5" s="1"/>
  <c r="T136" i="5" a="1"/>
  <c r="T136" i="5" s="1"/>
  <c r="Q137" i="5" a="1"/>
  <c r="Q137" i="5" s="1"/>
  <c r="S137" i="5" a="1"/>
  <c r="S137" i="5" s="1"/>
  <c r="T137" i="5" a="1"/>
  <c r="T137" i="5" s="1"/>
  <c r="P138" i="5" a="1"/>
  <c r="P138" i="5" s="1"/>
  <c r="Q138" i="5" a="1"/>
  <c r="Q138" i="5" s="1"/>
  <c r="S138" i="5" a="1"/>
  <c r="S138" i="5" s="1"/>
  <c r="T138" i="5" a="1"/>
  <c r="T138" i="5" s="1"/>
  <c r="Q139" i="5" a="1"/>
  <c r="Q139" i="5" s="1"/>
  <c r="S139" i="5" a="1"/>
  <c r="S139" i="5" s="1"/>
  <c r="T139" i="5" a="1"/>
  <c r="T139" i="5" s="1"/>
  <c r="Q140" i="5" a="1"/>
  <c r="Q140" i="5" s="1"/>
  <c r="S140" i="5" a="1"/>
  <c r="S140" i="5" s="1"/>
  <c r="T140" i="5" a="1"/>
  <c r="T140" i="5" s="1"/>
  <c r="P141" i="5" a="1"/>
  <c r="P141" i="5" s="1"/>
  <c r="Q141" i="5" a="1"/>
  <c r="Q141" i="5" s="1"/>
  <c r="S141" i="5" a="1"/>
  <c r="S141" i="5" s="1"/>
  <c r="T141" i="5" a="1"/>
  <c r="T141" i="5" s="1"/>
  <c r="P142" i="5" a="1"/>
  <c r="P142" i="5" s="1"/>
  <c r="Q142" i="5" a="1"/>
  <c r="Q142" i="5" s="1"/>
  <c r="S142" i="5" a="1"/>
  <c r="S142" i="5" s="1"/>
  <c r="T142" i="5" a="1"/>
  <c r="T142" i="5" s="1"/>
  <c r="P143" i="5" a="1"/>
  <c r="P143" i="5" s="1"/>
  <c r="Q143" i="5" a="1"/>
  <c r="Q143" i="5" s="1"/>
  <c r="S143" i="5" a="1"/>
  <c r="S143" i="5" s="1"/>
  <c r="T143" i="5" a="1"/>
  <c r="T143" i="5" s="1"/>
  <c r="P144" i="5" a="1"/>
  <c r="P144" i="5" s="1"/>
  <c r="Q144" i="5" a="1"/>
  <c r="Q144" i="5" s="1"/>
  <c r="S144" i="5" a="1"/>
  <c r="S144" i="5" s="1"/>
  <c r="T144" i="5" a="1"/>
  <c r="T144" i="5" s="1"/>
  <c r="P145" i="5" a="1"/>
  <c r="P145" i="5" s="1"/>
  <c r="Q145" i="5" a="1"/>
  <c r="Q145" i="5" s="1"/>
  <c r="S145" i="5" a="1"/>
  <c r="S145" i="5" s="1"/>
  <c r="T145" i="5" a="1"/>
  <c r="T145" i="5" s="1"/>
  <c r="P146" i="5" a="1"/>
  <c r="P146" i="5" s="1"/>
  <c r="Q146" i="5" a="1"/>
  <c r="Q146" i="5" s="1"/>
  <c r="S146" i="5" a="1"/>
  <c r="S146" i="5" s="1"/>
  <c r="T146" i="5" a="1"/>
  <c r="T146" i="5" s="1"/>
  <c r="Q147" i="5" a="1"/>
  <c r="Q147" i="5" s="1"/>
  <c r="S147" i="5" a="1"/>
  <c r="S147" i="5" s="1"/>
  <c r="T147" i="5" a="1"/>
  <c r="T147" i="5" s="1"/>
  <c r="Q148" i="5" a="1"/>
  <c r="Q148" i="5" s="1"/>
  <c r="S148" i="5" a="1"/>
  <c r="S148" i="5" s="1"/>
  <c r="T148" i="5" a="1"/>
  <c r="T148" i="5" s="1"/>
  <c r="P149" i="5" a="1"/>
  <c r="P149" i="5" s="1"/>
  <c r="Q149" i="5" a="1"/>
  <c r="Q149" i="5" s="1"/>
  <c r="S149" i="5" a="1"/>
  <c r="S149" i="5" s="1"/>
  <c r="T149" i="5" a="1"/>
  <c r="T149" i="5" s="1"/>
  <c r="P150" i="5" a="1"/>
  <c r="P150" i="5" s="1"/>
  <c r="Q150" i="5" a="1"/>
  <c r="Q150" i="5" s="1"/>
  <c r="S150" i="5" a="1"/>
  <c r="S150" i="5" s="1"/>
  <c r="T150" i="5" a="1"/>
  <c r="T150" i="5" s="1"/>
  <c r="P151" i="5" a="1"/>
  <c r="P151" i="5" s="1"/>
  <c r="Q151" i="5" a="1"/>
  <c r="Q151" i="5" s="1"/>
  <c r="S151" i="5" a="1"/>
  <c r="S151" i="5" s="1"/>
  <c r="T151" i="5" a="1"/>
  <c r="T151" i="5" s="1"/>
  <c r="P152" i="5" a="1"/>
  <c r="P152" i="5" s="1"/>
  <c r="Q152" i="5" a="1"/>
  <c r="Q152" i="5" s="1"/>
  <c r="S152" i="5" a="1"/>
  <c r="S152" i="5" s="1"/>
  <c r="T152" i="5" a="1"/>
  <c r="T152" i="5" s="1"/>
  <c r="P153" i="5" a="1"/>
  <c r="P153" i="5" s="1"/>
  <c r="Q153" i="5" a="1"/>
  <c r="Q153" i="5" s="1"/>
  <c r="S153" i="5" a="1"/>
  <c r="S153" i="5" s="1"/>
  <c r="T153" i="5" a="1"/>
  <c r="T153" i="5" s="1"/>
  <c r="P154" i="5" a="1"/>
  <c r="P154" i="5" s="1"/>
  <c r="Q154" i="5" a="1"/>
  <c r="Q154" i="5" s="1"/>
  <c r="S154" i="5" a="1"/>
  <c r="S154" i="5" s="1"/>
  <c r="T154" i="5" a="1"/>
  <c r="T154" i="5" s="1"/>
  <c r="Q155" i="5" a="1"/>
  <c r="Q155" i="5" s="1"/>
  <c r="S155" i="5" a="1"/>
  <c r="S155" i="5" s="1"/>
  <c r="T155" i="5" a="1"/>
  <c r="T155" i="5" s="1"/>
  <c r="P156" i="5" a="1"/>
  <c r="P156" i="5" s="1"/>
  <c r="Q156" i="5" a="1"/>
  <c r="Q156" i="5" s="1"/>
  <c r="S156" i="5" a="1"/>
  <c r="S156" i="5" s="1"/>
  <c r="T156" i="5" a="1"/>
  <c r="T156" i="5" s="1"/>
  <c r="P157" i="5" a="1"/>
  <c r="P157" i="5" s="1"/>
  <c r="Q157" i="5" a="1"/>
  <c r="Q157" i="5" s="1"/>
  <c r="S157" i="5" a="1"/>
  <c r="S157" i="5" s="1"/>
  <c r="T157" i="5" a="1"/>
  <c r="T157" i="5" s="1"/>
  <c r="P158" i="5" a="1"/>
  <c r="P158" i="5" s="1"/>
  <c r="Q158" i="5" a="1"/>
  <c r="Q158" i="5" s="1"/>
  <c r="S158" i="5" a="1"/>
  <c r="S158" i="5" s="1"/>
  <c r="T158" i="5" a="1"/>
  <c r="T158" i="5" s="1"/>
  <c r="P159" i="5" a="1"/>
  <c r="P159" i="5" s="1"/>
  <c r="Q159" i="5" a="1"/>
  <c r="Q159" i="5" s="1"/>
  <c r="S159" i="5" a="1"/>
  <c r="S159" i="5" s="1"/>
  <c r="T159" i="5" a="1"/>
  <c r="T159" i="5" s="1"/>
  <c r="P160" i="5" a="1"/>
  <c r="P160" i="5" s="1"/>
  <c r="Q160" i="5" a="1"/>
  <c r="Q160" i="5" s="1"/>
  <c r="S160" i="5" a="1"/>
  <c r="S160" i="5" s="1"/>
  <c r="T160" i="5" a="1"/>
  <c r="T160" i="5" s="1"/>
  <c r="P161" i="5" a="1"/>
  <c r="P161" i="5" s="1"/>
  <c r="Q161" i="5" a="1"/>
  <c r="Q161" i="5" s="1"/>
  <c r="S161" i="5" a="1"/>
  <c r="S161" i="5" s="1"/>
  <c r="T161" i="5" a="1"/>
  <c r="T161" i="5" s="1"/>
  <c r="Q162" i="5" a="1"/>
  <c r="Q162" i="5" s="1"/>
  <c r="S162" i="5" a="1"/>
  <c r="S162" i="5" s="1"/>
  <c r="T162" i="5" a="1"/>
  <c r="T162" i="5" s="1"/>
  <c r="P163" i="5" a="1"/>
  <c r="P163" i="5" s="1"/>
  <c r="Q163" i="5" a="1"/>
  <c r="Q163" i="5" s="1"/>
  <c r="S163" i="5" a="1"/>
  <c r="S163" i="5" s="1"/>
  <c r="T163" i="5" a="1"/>
  <c r="T163" i="5" s="1"/>
  <c r="P164" i="5" a="1"/>
  <c r="P164" i="5" s="1"/>
  <c r="Q164" i="5" a="1"/>
  <c r="Q164" i="5" s="1"/>
  <c r="S164" i="5" a="1"/>
  <c r="S164" i="5" s="1"/>
  <c r="T164" i="5" a="1"/>
  <c r="T164" i="5" s="1"/>
  <c r="P165" i="5" a="1"/>
  <c r="P165" i="5" s="1"/>
  <c r="Q165" i="5" a="1"/>
  <c r="Q165" i="5" s="1"/>
  <c r="S165" i="5" a="1"/>
  <c r="S165" i="5" s="1"/>
  <c r="T165" i="5" a="1"/>
  <c r="T165" i="5" s="1"/>
  <c r="P166" i="5" a="1"/>
  <c r="P166" i="5" s="1"/>
  <c r="Q166" i="5" a="1"/>
  <c r="Q166" i="5" s="1"/>
  <c r="S166" i="5" a="1"/>
  <c r="S166" i="5" s="1"/>
  <c r="T166" i="5" a="1"/>
  <c r="T166" i="5" s="1"/>
  <c r="P167" i="5" a="1"/>
  <c r="P167" i="5" s="1"/>
  <c r="Q167" i="5" a="1"/>
  <c r="Q167" i="5" s="1"/>
  <c r="S167" i="5" a="1"/>
  <c r="S167" i="5" s="1"/>
  <c r="T167" i="5" a="1"/>
  <c r="T167" i="5" s="1"/>
  <c r="P168" i="5" a="1"/>
  <c r="P168" i="5" s="1"/>
  <c r="Q168" i="5" a="1"/>
  <c r="Q168" i="5" s="1"/>
  <c r="S168" i="5" a="1"/>
  <c r="S168" i="5" s="1"/>
  <c r="T168" i="5" a="1"/>
  <c r="T168" i="5" s="1"/>
  <c r="P169" i="5" a="1"/>
  <c r="P169" i="5" s="1"/>
  <c r="Q169" i="5" a="1"/>
  <c r="Q169" i="5" s="1"/>
  <c r="S169" i="5" a="1"/>
  <c r="S169" i="5" s="1"/>
  <c r="T169" i="5" a="1"/>
  <c r="T169" i="5" s="1"/>
  <c r="P170" i="5" a="1"/>
  <c r="P170" i="5" s="1"/>
  <c r="Q170" i="5" a="1"/>
  <c r="Q170" i="5" s="1"/>
  <c r="S170" i="5" a="1"/>
  <c r="S170" i="5" s="1"/>
  <c r="T170" i="5" a="1"/>
  <c r="T170" i="5" s="1"/>
  <c r="Q171" i="5" a="1"/>
  <c r="Q171" i="5" s="1"/>
  <c r="S171" i="5" a="1"/>
  <c r="S171" i="5" s="1"/>
  <c r="T171" i="5" a="1"/>
  <c r="T171" i="5" s="1"/>
  <c r="P172" i="5" a="1"/>
  <c r="P172" i="5" s="1"/>
  <c r="Q172" i="5" a="1"/>
  <c r="Q172" i="5" s="1"/>
  <c r="S172" i="5" a="1"/>
  <c r="S172" i="5" s="1"/>
  <c r="T172" i="5" a="1"/>
  <c r="T172" i="5" s="1"/>
  <c r="Q173" i="5" a="1"/>
  <c r="Q173" i="5" s="1"/>
  <c r="S173" i="5" a="1"/>
  <c r="S173" i="5" s="1"/>
  <c r="T173" i="5" a="1"/>
  <c r="T173" i="5" s="1"/>
  <c r="P174" i="5" a="1"/>
  <c r="P174" i="5" s="1"/>
  <c r="Q174" i="5" a="1"/>
  <c r="Q174" i="5" s="1"/>
  <c r="S174" i="5" a="1"/>
  <c r="S174" i="5" s="1"/>
  <c r="T174" i="5" a="1"/>
  <c r="T174" i="5" s="1"/>
  <c r="P175" i="5" a="1"/>
  <c r="P175" i="5" s="1"/>
  <c r="Q175" i="5" a="1"/>
  <c r="Q175" i="5" s="1"/>
  <c r="S175" i="5" a="1"/>
  <c r="S175" i="5" s="1"/>
  <c r="T175" i="5" a="1"/>
  <c r="T175" i="5" s="1"/>
  <c r="P176" i="5" a="1"/>
  <c r="P176" i="5" s="1"/>
  <c r="Q176" i="5" a="1"/>
  <c r="Q176" i="5" s="1"/>
  <c r="S176" i="5" a="1"/>
  <c r="S176" i="5" s="1"/>
  <c r="T176" i="5" a="1"/>
  <c r="T176" i="5" s="1"/>
  <c r="Q177" i="5" a="1"/>
  <c r="Q177" i="5" s="1"/>
  <c r="S177" i="5" a="1"/>
  <c r="S177" i="5" s="1"/>
  <c r="T177" i="5" a="1"/>
  <c r="T177" i="5" s="1"/>
  <c r="P178" i="5" a="1"/>
  <c r="P178" i="5" s="1"/>
  <c r="Q178" i="5" a="1"/>
  <c r="Q178" i="5" s="1"/>
  <c r="S178" i="5" a="1"/>
  <c r="S178" i="5" s="1"/>
  <c r="T178" i="5" a="1"/>
  <c r="T178" i="5" s="1"/>
  <c r="P179" i="5" a="1"/>
  <c r="P179" i="5" s="1"/>
  <c r="Q179" i="5" a="1"/>
  <c r="Q179" i="5" s="1"/>
  <c r="S179" i="5" a="1"/>
  <c r="S179" i="5" s="1"/>
  <c r="T179" i="5" a="1"/>
  <c r="T179" i="5" s="1"/>
  <c r="P180" i="5" a="1"/>
  <c r="P180" i="5" s="1"/>
  <c r="Q180" i="5" a="1"/>
  <c r="Q180" i="5" s="1"/>
  <c r="S180" i="5" a="1"/>
  <c r="S180" i="5" s="1"/>
  <c r="T180" i="5" a="1"/>
  <c r="T180" i="5" s="1"/>
  <c r="P181" i="5" a="1"/>
  <c r="P181" i="5" s="1"/>
  <c r="Q181" i="5" a="1"/>
  <c r="Q181" i="5" s="1"/>
  <c r="S181" i="5" a="1"/>
  <c r="S181" i="5" s="1"/>
  <c r="T181" i="5" a="1"/>
  <c r="T181" i="5" s="1"/>
  <c r="P182" i="5" a="1"/>
  <c r="P182" i="5" s="1"/>
  <c r="Q182" i="5" a="1"/>
  <c r="Q182" i="5" s="1"/>
  <c r="S182" i="5" a="1"/>
  <c r="S182" i="5" s="1"/>
  <c r="T182" i="5" a="1"/>
  <c r="T182" i="5" s="1"/>
  <c r="P183" i="5" a="1"/>
  <c r="P183" i="5" s="1"/>
  <c r="Q183" i="5" a="1"/>
  <c r="Q183" i="5" s="1"/>
  <c r="S183" i="5" a="1"/>
  <c r="S183" i="5" s="1"/>
  <c r="T183" i="5" a="1"/>
  <c r="T183" i="5" s="1"/>
  <c r="P184" i="5" a="1"/>
  <c r="P184" i="5" s="1"/>
  <c r="Q184" i="5" a="1"/>
  <c r="Q184" i="5" s="1"/>
  <c r="S184" i="5" a="1"/>
  <c r="S184" i="5" s="1"/>
  <c r="T184" i="5" a="1"/>
  <c r="T184" i="5" s="1"/>
  <c r="P185" i="5" a="1"/>
  <c r="P185" i="5" s="1"/>
  <c r="Q185" i="5" a="1"/>
  <c r="Q185" i="5" s="1"/>
  <c r="S185" i="5" a="1"/>
  <c r="S185" i="5" s="1"/>
  <c r="T185" i="5" a="1"/>
  <c r="T185" i="5" s="1"/>
  <c r="P186" i="5" a="1"/>
  <c r="P186" i="5" s="1"/>
  <c r="Q186" i="5" a="1"/>
  <c r="Q186" i="5" s="1"/>
  <c r="S186" i="5" a="1"/>
  <c r="S186" i="5" s="1"/>
  <c r="T186" i="5" a="1"/>
  <c r="T186" i="5" s="1"/>
  <c r="P187" i="5" a="1"/>
  <c r="P187" i="5" s="1"/>
  <c r="Q187" i="5" a="1"/>
  <c r="Q187" i="5" s="1"/>
  <c r="S187" i="5" a="1"/>
  <c r="S187" i="5" s="1"/>
  <c r="T187" i="5" a="1"/>
  <c r="T187" i="5" s="1"/>
  <c r="P188" i="5" a="1"/>
  <c r="P188" i="5" s="1"/>
  <c r="Q188" i="5" a="1"/>
  <c r="Q188" i="5" s="1"/>
  <c r="S188" i="5" a="1"/>
  <c r="S188" i="5" s="1"/>
  <c r="T188" i="5" a="1"/>
  <c r="T188" i="5" s="1"/>
  <c r="P189" i="5" a="1"/>
  <c r="P189" i="5" s="1"/>
  <c r="Q189" i="5" a="1"/>
  <c r="Q189" i="5" s="1"/>
  <c r="S189" i="5" a="1"/>
  <c r="S189" i="5" s="1"/>
  <c r="T189" i="5" a="1"/>
  <c r="T189" i="5" s="1"/>
  <c r="P190" i="5" a="1"/>
  <c r="P190" i="5" s="1"/>
  <c r="Q190" i="5" a="1"/>
  <c r="Q190" i="5" s="1"/>
  <c r="S190" i="5" a="1"/>
  <c r="S190" i="5" s="1"/>
  <c r="T190" i="5" a="1"/>
  <c r="T190" i="5" s="1"/>
  <c r="P191" i="5" a="1"/>
  <c r="P191" i="5" s="1"/>
  <c r="Q191" i="5" a="1"/>
  <c r="Q191" i="5" s="1"/>
  <c r="S191" i="5" a="1"/>
  <c r="S191" i="5" s="1"/>
  <c r="T191" i="5" a="1"/>
  <c r="T191" i="5" s="1"/>
  <c r="P192" i="5" a="1"/>
  <c r="P192" i="5" s="1"/>
  <c r="Q192" i="5" a="1"/>
  <c r="Q192" i="5" s="1"/>
  <c r="S192" i="5" a="1"/>
  <c r="S192" i="5" s="1"/>
  <c r="T192" i="5" a="1"/>
  <c r="T192" i="5" s="1"/>
  <c r="P193" i="5" a="1"/>
  <c r="P193" i="5" s="1"/>
  <c r="Q193" i="5" a="1"/>
  <c r="Q193" i="5" s="1"/>
  <c r="S193" i="5" a="1"/>
  <c r="S193" i="5" s="1"/>
  <c r="T193" i="5" a="1"/>
  <c r="T193" i="5" s="1"/>
  <c r="P194" i="5" a="1"/>
  <c r="P194" i="5" s="1"/>
  <c r="Q194" i="5" a="1"/>
  <c r="Q194" i="5" s="1"/>
  <c r="S194" i="5" a="1"/>
  <c r="S194" i="5" s="1"/>
  <c r="T194" i="5" a="1"/>
  <c r="T194" i="5" s="1"/>
  <c r="P195" i="5" a="1"/>
  <c r="P195" i="5" s="1"/>
  <c r="Q195" i="5" a="1"/>
  <c r="Q195" i="5" s="1"/>
  <c r="S195" i="5" a="1"/>
  <c r="S195" i="5" s="1"/>
  <c r="T195" i="5" a="1"/>
  <c r="T195" i="5" s="1"/>
  <c r="P196" i="5" a="1"/>
  <c r="P196" i="5" s="1"/>
  <c r="Q196" i="5" a="1"/>
  <c r="Q196" i="5" s="1"/>
  <c r="S196" i="5" a="1"/>
  <c r="S196" i="5" s="1"/>
  <c r="T196" i="5" a="1"/>
  <c r="T196" i="5" s="1"/>
  <c r="P197" i="5" a="1"/>
  <c r="P197" i="5" s="1"/>
  <c r="Q197" i="5" a="1"/>
  <c r="Q197" i="5" s="1"/>
  <c r="S197" i="5" a="1"/>
  <c r="S197" i="5" s="1"/>
  <c r="T197" i="5" a="1"/>
  <c r="T197" i="5" s="1"/>
  <c r="P198" i="5" a="1"/>
  <c r="P198" i="5" s="1"/>
  <c r="Q198" i="5" a="1"/>
  <c r="Q198" i="5" s="1"/>
  <c r="S198" i="5" a="1"/>
  <c r="S198" i="5" s="1"/>
  <c r="T198" i="5" a="1"/>
  <c r="T198" i="5" s="1"/>
  <c r="P199" i="5" a="1"/>
  <c r="P199" i="5" s="1"/>
  <c r="Q199" i="5" a="1"/>
  <c r="Q199" i="5" s="1"/>
  <c r="S199" i="5" a="1"/>
  <c r="S199" i="5" s="1"/>
  <c r="T199" i="5" a="1"/>
  <c r="T199" i="5" s="1"/>
  <c r="P200" i="5" a="1"/>
  <c r="P200" i="5" s="1"/>
  <c r="Q200" i="5" a="1"/>
  <c r="Q200" i="5" s="1"/>
  <c r="S200" i="5" a="1"/>
  <c r="S200" i="5" s="1"/>
  <c r="T200" i="5" a="1"/>
  <c r="T200" i="5" s="1"/>
  <c r="P201" i="5" a="1"/>
  <c r="P201" i="5" s="1"/>
  <c r="Q201" i="5" a="1"/>
  <c r="Q201" i="5" s="1"/>
  <c r="S201" i="5" a="1"/>
  <c r="S201" i="5" s="1"/>
  <c r="T201" i="5" a="1"/>
  <c r="T201" i="5" s="1"/>
  <c r="P202" i="5" a="1"/>
  <c r="P202" i="5" s="1"/>
  <c r="Q202" i="5" a="1"/>
  <c r="Q202" i="5" s="1"/>
  <c r="S202" i="5" a="1"/>
  <c r="S202" i="5" s="1"/>
  <c r="T202" i="5" a="1"/>
  <c r="T202" i="5" s="1"/>
  <c r="P203" i="5" a="1"/>
  <c r="P203" i="5" s="1"/>
  <c r="Q203" i="5" a="1"/>
  <c r="Q203" i="5" s="1"/>
  <c r="S203" i="5" a="1"/>
  <c r="S203" i="5" s="1"/>
  <c r="T203" i="5" a="1"/>
  <c r="T203" i="5" s="1"/>
  <c r="P204" i="5" a="1"/>
  <c r="P204" i="5" s="1"/>
  <c r="Q204" i="5" a="1"/>
  <c r="Q204" i="5" s="1"/>
  <c r="S204" i="5" a="1"/>
  <c r="S204" i="5" s="1"/>
  <c r="T204" i="5" a="1"/>
  <c r="T204" i="5" s="1"/>
  <c r="P205" i="5" a="1"/>
  <c r="P205" i="5" s="1"/>
  <c r="Q205" i="5" a="1"/>
  <c r="Q205" i="5" s="1"/>
  <c r="S205" i="5" a="1"/>
  <c r="S205" i="5" s="1"/>
  <c r="T205" i="5" a="1"/>
  <c r="T205" i="5" s="1"/>
  <c r="P206" i="5" a="1"/>
  <c r="P206" i="5" s="1"/>
  <c r="Q206" i="5" a="1"/>
  <c r="Q206" i="5" s="1"/>
  <c r="S206" i="5" a="1"/>
  <c r="S206" i="5" s="1"/>
  <c r="T206" i="5" a="1"/>
  <c r="T206" i="5" s="1"/>
  <c r="P207" i="5" a="1"/>
  <c r="P207" i="5" s="1"/>
  <c r="Q207" i="5" a="1"/>
  <c r="Q207" i="5" s="1"/>
  <c r="S207" i="5" a="1"/>
  <c r="S207" i="5" s="1"/>
  <c r="T207" i="5" a="1"/>
  <c r="T207" i="5" s="1"/>
  <c r="P208" i="5" a="1"/>
  <c r="P208" i="5" s="1"/>
  <c r="Q208" i="5" a="1"/>
  <c r="Q208" i="5" s="1"/>
  <c r="S208" i="5" a="1"/>
  <c r="S208" i="5" s="1"/>
  <c r="T208" i="5" a="1"/>
  <c r="T208" i="5" s="1"/>
  <c r="P209" i="5" a="1"/>
  <c r="P209" i="5" s="1"/>
  <c r="Q209" i="5" a="1"/>
  <c r="Q209" i="5" s="1"/>
  <c r="S209" i="5" a="1"/>
  <c r="S209" i="5" s="1"/>
  <c r="T209" i="5" a="1"/>
  <c r="T209" i="5" s="1"/>
  <c r="P210" i="5" a="1"/>
  <c r="P210" i="5" s="1"/>
  <c r="Q210" i="5" a="1"/>
  <c r="Q210" i="5" s="1"/>
  <c r="S210" i="5" a="1"/>
  <c r="S210" i="5" s="1"/>
  <c r="T210" i="5" a="1"/>
  <c r="T210" i="5" s="1"/>
  <c r="P211" i="5" a="1"/>
  <c r="P211" i="5" s="1"/>
  <c r="Q211" i="5" a="1"/>
  <c r="Q211" i="5" s="1"/>
  <c r="S211" i="5" a="1"/>
  <c r="S211" i="5" s="1"/>
  <c r="T211" i="5" a="1"/>
  <c r="T211" i="5" s="1"/>
  <c r="P212" i="5" a="1"/>
  <c r="P212" i="5" s="1"/>
  <c r="Q212" i="5" a="1"/>
  <c r="Q212" i="5" s="1"/>
  <c r="S212" i="5" a="1"/>
  <c r="S212" i="5" s="1"/>
  <c r="T212" i="5" a="1"/>
  <c r="T212" i="5" s="1"/>
  <c r="P213" i="5" a="1"/>
  <c r="P213" i="5" s="1"/>
  <c r="Q213" i="5" a="1"/>
  <c r="Q213" i="5" s="1"/>
  <c r="S213" i="5" a="1"/>
  <c r="S213" i="5" s="1"/>
  <c r="T213" i="5" a="1"/>
  <c r="T213" i="5" s="1"/>
  <c r="P214" i="5" a="1"/>
  <c r="P214" i="5" s="1"/>
  <c r="Q214" i="5" a="1"/>
  <c r="Q214" i="5" s="1"/>
  <c r="S214" i="5" a="1"/>
  <c r="S214" i="5" s="1"/>
  <c r="T214" i="5" a="1"/>
  <c r="T214" i="5" s="1"/>
  <c r="Q215" i="5" a="1"/>
  <c r="Q215" i="5" s="1"/>
  <c r="S215" i="5" a="1"/>
  <c r="S215" i="5" s="1"/>
  <c r="T215" i="5" a="1"/>
  <c r="T215" i="5" s="1"/>
  <c r="P216" i="5" a="1"/>
  <c r="P216" i="5" s="1"/>
  <c r="Q216" i="5" a="1"/>
  <c r="Q216" i="5" s="1"/>
  <c r="S216" i="5" a="1"/>
  <c r="S216" i="5" s="1"/>
  <c r="T216" i="5" a="1"/>
  <c r="T216" i="5" s="1"/>
  <c r="P217" i="5" a="1"/>
  <c r="P217" i="5" s="1"/>
  <c r="Q217" i="5" a="1"/>
  <c r="Q217" i="5" s="1"/>
  <c r="S217" i="5" a="1"/>
  <c r="S217" i="5" s="1"/>
  <c r="T217" i="5" a="1"/>
  <c r="T217" i="5" s="1"/>
  <c r="P218" i="5" a="1"/>
  <c r="P218" i="5" s="1"/>
  <c r="Q218" i="5" a="1"/>
  <c r="Q218" i="5" s="1"/>
  <c r="S218" i="5" a="1"/>
  <c r="S218" i="5" s="1"/>
  <c r="T218" i="5" a="1"/>
  <c r="T218" i="5" s="1"/>
  <c r="P219" i="5" a="1"/>
  <c r="P219" i="5" s="1"/>
  <c r="Q219" i="5" a="1"/>
  <c r="Q219" i="5" s="1"/>
  <c r="S219" i="5" a="1"/>
  <c r="S219" i="5" s="1"/>
  <c r="T219" i="5" a="1"/>
  <c r="T219" i="5" s="1"/>
  <c r="P220" i="5" a="1"/>
  <c r="P220" i="5" s="1"/>
  <c r="Q220" i="5" a="1"/>
  <c r="Q220" i="5" s="1"/>
  <c r="S220" i="5" a="1"/>
  <c r="S220" i="5" s="1"/>
  <c r="T220" i="5" a="1"/>
  <c r="T220" i="5" s="1"/>
  <c r="P221" i="5" a="1"/>
  <c r="P221" i="5" s="1"/>
  <c r="Q221" i="5" a="1"/>
  <c r="Q221" i="5" s="1"/>
  <c r="S221" i="5" a="1"/>
  <c r="S221" i="5" s="1"/>
  <c r="T221" i="5" a="1"/>
  <c r="T221" i="5" s="1"/>
  <c r="P222" i="5" a="1"/>
  <c r="P222" i="5" s="1"/>
  <c r="Q222" i="5" a="1"/>
  <c r="Q222" i="5" s="1"/>
  <c r="S222" i="5" a="1"/>
  <c r="S222" i="5" s="1"/>
  <c r="T222" i="5" a="1"/>
  <c r="T222" i="5" s="1"/>
  <c r="P223" i="5" a="1"/>
  <c r="P223" i="5" s="1"/>
  <c r="Q223" i="5" a="1"/>
  <c r="Q223" i="5" s="1"/>
  <c r="S223" i="5" a="1"/>
  <c r="S223" i="5" s="1"/>
  <c r="T223" i="5" a="1"/>
  <c r="T223" i="5" s="1"/>
  <c r="P224" i="5" a="1"/>
  <c r="P224" i="5" s="1"/>
  <c r="Q224" i="5" a="1"/>
  <c r="Q224" i="5" s="1"/>
  <c r="S224" i="5" a="1"/>
  <c r="S224" i="5" s="1"/>
  <c r="T224" i="5" a="1"/>
  <c r="T224" i="5" s="1"/>
  <c r="P225" i="5" a="1"/>
  <c r="P225" i="5" s="1"/>
  <c r="Q225" i="5" a="1"/>
  <c r="Q225" i="5" s="1"/>
  <c r="S225" i="5" a="1"/>
  <c r="S225" i="5" s="1"/>
  <c r="T225" i="5" a="1"/>
  <c r="T225" i="5" s="1"/>
  <c r="P226" i="5" a="1"/>
  <c r="P226" i="5" s="1"/>
  <c r="Q226" i="5" a="1"/>
  <c r="Q226" i="5" s="1"/>
  <c r="S226" i="5" a="1"/>
  <c r="S226" i="5" s="1"/>
  <c r="T226" i="5" a="1"/>
  <c r="T226" i="5" s="1"/>
  <c r="P227" i="5" a="1"/>
  <c r="P227" i="5" s="1"/>
  <c r="Q227" i="5" a="1"/>
  <c r="Q227" i="5" s="1"/>
  <c r="S227" i="5" a="1"/>
  <c r="S227" i="5" s="1"/>
  <c r="T227" i="5" a="1"/>
  <c r="T227" i="5" s="1"/>
  <c r="Q228" i="5" a="1"/>
  <c r="Q228" i="5" s="1"/>
  <c r="S228" i="5" a="1"/>
  <c r="S228" i="5" s="1"/>
  <c r="T228" i="5" a="1"/>
  <c r="T228" i="5" s="1"/>
  <c r="P229" i="5" a="1"/>
  <c r="P229" i="5" s="1"/>
  <c r="Q229" i="5" a="1"/>
  <c r="Q229" i="5" s="1"/>
  <c r="S229" i="5" a="1"/>
  <c r="S229" i="5" s="1"/>
  <c r="T229" i="5" a="1"/>
  <c r="T229" i="5" s="1"/>
  <c r="Q230" i="5" a="1"/>
  <c r="Q230" i="5" s="1"/>
  <c r="S230" i="5" a="1"/>
  <c r="S230" i="5" s="1"/>
  <c r="T230" i="5" a="1"/>
  <c r="T230" i="5" s="1"/>
  <c r="P231" i="5" a="1"/>
  <c r="P231" i="5" s="1"/>
  <c r="Q231" i="5" a="1"/>
  <c r="Q231" i="5" s="1"/>
  <c r="S231" i="5" a="1"/>
  <c r="S231" i="5" s="1"/>
  <c r="T231" i="5" a="1"/>
  <c r="T231" i="5" s="1"/>
  <c r="P232" i="5" a="1"/>
  <c r="P232" i="5" s="1"/>
  <c r="Q232" i="5" a="1"/>
  <c r="Q232" i="5" s="1"/>
  <c r="S232" i="5" a="1"/>
  <c r="S232" i="5" s="1"/>
  <c r="T232" i="5" a="1"/>
  <c r="T232" i="5" s="1"/>
  <c r="Q233" i="5" a="1"/>
  <c r="Q233" i="5" s="1"/>
  <c r="S233" i="5" a="1"/>
  <c r="S233" i="5" s="1"/>
  <c r="T233" i="5" a="1"/>
  <c r="T233" i="5" s="1"/>
  <c r="P234" i="5" a="1"/>
  <c r="P234" i="5" s="1"/>
  <c r="Q234" i="5" a="1"/>
  <c r="Q234" i="5" s="1"/>
  <c r="S234" i="5" a="1"/>
  <c r="S234" i="5" s="1"/>
  <c r="T234" i="5" a="1"/>
  <c r="T234" i="5" s="1"/>
  <c r="Q235" i="5" a="1"/>
  <c r="Q235" i="5" s="1"/>
  <c r="S235" i="5" a="1"/>
  <c r="S235" i="5" s="1"/>
  <c r="T235" i="5" a="1"/>
  <c r="T235" i="5" s="1"/>
  <c r="Q236" i="5" a="1"/>
  <c r="Q236" i="5" s="1"/>
  <c r="S236" i="5" a="1"/>
  <c r="S236" i="5" s="1"/>
  <c r="T236" i="5" a="1"/>
  <c r="T236" i="5" s="1"/>
  <c r="P237" i="5" a="1"/>
  <c r="P237" i="5" s="1"/>
  <c r="Q237" i="5" a="1"/>
  <c r="Q237" i="5" s="1"/>
  <c r="S237" i="5" a="1"/>
  <c r="S237" i="5" s="1"/>
  <c r="T237" i="5" a="1"/>
  <c r="T237" i="5" s="1"/>
  <c r="Q238" i="5" a="1"/>
  <c r="Q238" i="5" s="1"/>
  <c r="S238" i="5" a="1"/>
  <c r="S238" i="5" s="1"/>
  <c r="T238" i="5" a="1"/>
  <c r="T238" i="5" s="1"/>
  <c r="P239" i="5" a="1"/>
  <c r="P239" i="5" s="1"/>
  <c r="Q239" i="5" a="1"/>
  <c r="Q239" i="5" s="1"/>
  <c r="S239" i="5" a="1"/>
  <c r="S239" i="5" s="1"/>
  <c r="T239" i="5" a="1"/>
  <c r="T239" i="5" s="1"/>
  <c r="Q240" i="5" a="1"/>
  <c r="Q240" i="5" s="1"/>
  <c r="S240" i="5" a="1"/>
  <c r="S240" i="5" s="1"/>
  <c r="T240" i="5" a="1"/>
  <c r="T240" i="5" s="1"/>
  <c r="P241" i="5" a="1"/>
  <c r="P241" i="5" s="1"/>
  <c r="Q241" i="5" a="1"/>
  <c r="Q241" i="5" s="1"/>
  <c r="S241" i="5" a="1"/>
  <c r="S241" i="5" s="1"/>
  <c r="T241" i="5" a="1"/>
  <c r="T241" i="5" s="1"/>
  <c r="P242" i="5" a="1"/>
  <c r="P242" i="5" s="1"/>
  <c r="Q242" i="5" a="1"/>
  <c r="Q242" i="5" s="1"/>
  <c r="S242" i="5" a="1"/>
  <c r="S242" i="5" s="1"/>
  <c r="T242" i="5" a="1"/>
  <c r="T242" i="5" s="1"/>
  <c r="P243" i="5" a="1"/>
  <c r="P243" i="5" s="1"/>
  <c r="Q243" i="5" a="1"/>
  <c r="Q243" i="5" s="1"/>
  <c r="S243" i="5" a="1"/>
  <c r="S243" i="5" s="1"/>
  <c r="T243" i="5" a="1"/>
  <c r="T243" i="5" s="1"/>
  <c r="P244" i="5" a="1"/>
  <c r="P244" i="5" s="1"/>
  <c r="Q244" i="5" a="1"/>
  <c r="Q244" i="5" s="1"/>
  <c r="S244" i="5" a="1"/>
  <c r="S244" i="5" s="1"/>
  <c r="T244" i="5" a="1"/>
  <c r="T244" i="5" s="1"/>
  <c r="Q245" i="5" a="1"/>
  <c r="Q245" i="5" s="1"/>
  <c r="S245" i="5" a="1"/>
  <c r="S245" i="5" s="1"/>
  <c r="T245" i="5" a="1"/>
  <c r="T245" i="5" s="1"/>
  <c r="Q246" i="5" a="1"/>
  <c r="Q246" i="5" s="1"/>
  <c r="S246" i="5" a="1"/>
  <c r="S246" i="5" s="1"/>
  <c r="T246" i="5" a="1"/>
  <c r="T246" i="5" s="1"/>
  <c r="P247" i="5" a="1"/>
  <c r="P247" i="5" s="1"/>
  <c r="Q247" i="5" a="1"/>
  <c r="Q247" i="5" s="1"/>
  <c r="S247" i="5" a="1"/>
  <c r="S247" i="5" s="1"/>
  <c r="T247" i="5" a="1"/>
  <c r="T247" i="5" s="1"/>
  <c r="P248" i="5" a="1"/>
  <c r="P248" i="5" s="1"/>
  <c r="Q248" i="5" a="1"/>
  <c r="Q248" i="5" s="1"/>
  <c r="S248" i="5" a="1"/>
  <c r="S248" i="5" s="1"/>
  <c r="T248" i="5" a="1"/>
  <c r="T248" i="5" s="1"/>
  <c r="P249" i="5" a="1"/>
  <c r="P249" i="5" s="1"/>
  <c r="Q249" i="5" a="1"/>
  <c r="Q249" i="5" s="1"/>
  <c r="S249" i="5" a="1"/>
  <c r="S249" i="5" s="1"/>
  <c r="T249" i="5" a="1"/>
  <c r="T249" i="5" s="1"/>
  <c r="Q250" i="5" a="1"/>
  <c r="Q250" i="5" s="1"/>
  <c r="S250" i="5" a="1"/>
  <c r="S250" i="5" s="1"/>
  <c r="T250" i="5" a="1"/>
  <c r="T250" i="5" s="1"/>
  <c r="P251" i="5" a="1"/>
  <c r="P251" i="5" s="1"/>
  <c r="Q251" i="5" a="1"/>
  <c r="Q251" i="5" s="1"/>
  <c r="S251" i="5" a="1"/>
  <c r="S251" i="5" s="1"/>
  <c r="T251" i="5" a="1"/>
  <c r="T251" i="5" s="1"/>
  <c r="P252" i="5" a="1"/>
  <c r="P252" i="5" s="1"/>
  <c r="Q252" i="5" a="1"/>
  <c r="Q252" i="5" s="1"/>
  <c r="S252" i="5" a="1"/>
  <c r="S252" i="5" s="1"/>
  <c r="T252" i="5" a="1"/>
  <c r="T252" i="5" s="1"/>
  <c r="P253" i="5" a="1"/>
  <c r="P253" i="5" s="1"/>
  <c r="Q253" i="5" a="1"/>
  <c r="Q253" i="5" s="1"/>
  <c r="S253" i="5" a="1"/>
  <c r="S253" i="5" s="1"/>
  <c r="T253" i="5" a="1"/>
  <c r="T253" i="5" s="1"/>
  <c r="P254" i="5" a="1"/>
  <c r="P254" i="5" s="1"/>
  <c r="Q254" i="5" a="1"/>
  <c r="Q254" i="5" s="1"/>
  <c r="S254" i="5" a="1"/>
  <c r="S254" i="5" s="1"/>
  <c r="T254" i="5" a="1"/>
  <c r="T254" i="5" s="1"/>
  <c r="P255" i="5" a="1"/>
  <c r="P255" i="5" s="1"/>
  <c r="Q255" i="5" a="1"/>
  <c r="Q255" i="5" s="1"/>
  <c r="S255" i="5" a="1"/>
  <c r="S255" i="5" s="1"/>
  <c r="T255" i="5" a="1"/>
  <c r="T255" i="5" s="1"/>
  <c r="P256" i="5" a="1"/>
  <c r="P256" i="5" s="1"/>
  <c r="Q256" i="5" a="1"/>
  <c r="Q256" i="5" s="1"/>
  <c r="S256" i="5" a="1"/>
  <c r="S256" i="5" s="1"/>
  <c r="T256" i="5" a="1"/>
  <c r="T256" i="5" s="1"/>
  <c r="Q257" i="5" a="1"/>
  <c r="Q257" i="5" s="1"/>
  <c r="S257" i="5" a="1"/>
  <c r="S257" i="5" s="1"/>
  <c r="T257" i="5" a="1"/>
  <c r="T257" i="5" s="1"/>
  <c r="P258" i="5" a="1"/>
  <c r="P258" i="5" s="1"/>
  <c r="Q258" i="5" a="1"/>
  <c r="Q258" i="5" s="1"/>
  <c r="S258" i="5" a="1"/>
  <c r="S258" i="5" s="1"/>
  <c r="T258" i="5" a="1"/>
  <c r="T258" i="5" s="1"/>
  <c r="Q259" i="5" a="1"/>
  <c r="Q259" i="5" s="1"/>
  <c r="S259" i="5" a="1"/>
  <c r="S259" i="5" s="1"/>
  <c r="T259" i="5" a="1"/>
  <c r="T259" i="5" s="1"/>
  <c r="P260" i="5" a="1"/>
  <c r="P260" i="5" s="1"/>
  <c r="Q260" i="5" a="1"/>
  <c r="Q260" i="5" s="1"/>
  <c r="S260" i="5" a="1"/>
  <c r="S260" i="5" s="1"/>
  <c r="T260" i="5" a="1"/>
  <c r="T260" i="5" s="1"/>
  <c r="P261" i="5" a="1"/>
  <c r="P261" i="5" s="1"/>
  <c r="Q261" i="5" a="1"/>
  <c r="Q261" i="5" s="1"/>
  <c r="S261" i="5" a="1"/>
  <c r="S261" i="5" s="1"/>
  <c r="T261" i="5" a="1"/>
  <c r="T261" i="5" s="1"/>
  <c r="P262" i="5" a="1"/>
  <c r="P262" i="5" s="1"/>
  <c r="Q262" i="5" a="1"/>
  <c r="Q262" i="5" s="1"/>
  <c r="S262" i="5" a="1"/>
  <c r="S262" i="5" s="1"/>
  <c r="T262" i="5" a="1"/>
  <c r="T262" i="5" s="1"/>
  <c r="P263" i="5" a="1"/>
  <c r="P263" i="5" s="1"/>
  <c r="Q263" i="5" a="1"/>
  <c r="Q263" i="5" s="1"/>
  <c r="S263" i="5" a="1"/>
  <c r="S263" i="5" s="1"/>
  <c r="T263" i="5" a="1"/>
  <c r="T263" i="5" s="1"/>
  <c r="P264" i="5" a="1"/>
  <c r="P264" i="5" s="1"/>
  <c r="Q264" i="5" a="1"/>
  <c r="Q264" i="5" s="1"/>
  <c r="S264" i="5" a="1"/>
  <c r="S264" i="5" s="1"/>
  <c r="T264" i="5" a="1"/>
  <c r="T264" i="5" s="1"/>
  <c r="P265" i="5" a="1"/>
  <c r="P265" i="5" s="1"/>
  <c r="Q265" i="5" a="1"/>
  <c r="Q265" i="5" s="1"/>
  <c r="S265" i="5" a="1"/>
  <c r="S265" i="5" s="1"/>
  <c r="T265" i="5" a="1"/>
  <c r="T265" i="5" s="1"/>
  <c r="P266" i="5" a="1"/>
  <c r="P266" i="5" s="1"/>
  <c r="Q266" i="5" a="1"/>
  <c r="Q266" i="5" s="1"/>
  <c r="S266" i="5" a="1"/>
  <c r="S266" i="5" s="1"/>
  <c r="T266" i="5" a="1"/>
  <c r="T266" i="5" s="1"/>
  <c r="P267" i="5" a="1"/>
  <c r="P267" i="5" s="1"/>
  <c r="Q267" i="5" a="1"/>
  <c r="Q267" i="5" s="1"/>
  <c r="S267" i="5" a="1"/>
  <c r="S267" i="5" s="1"/>
  <c r="T267" i="5" a="1"/>
  <c r="T267" i="5" s="1"/>
  <c r="P268" i="5" a="1"/>
  <c r="P268" i="5" s="1"/>
  <c r="Q268" i="5" a="1"/>
  <c r="Q268" i="5" s="1"/>
  <c r="S268" i="5" a="1"/>
  <c r="S268" i="5" s="1"/>
  <c r="T268" i="5" a="1"/>
  <c r="T268" i="5" s="1"/>
  <c r="P269" i="5" a="1"/>
  <c r="P269" i="5" s="1"/>
  <c r="Q269" i="5" a="1"/>
  <c r="Q269" i="5" s="1"/>
  <c r="S269" i="5" a="1"/>
  <c r="S269" i="5" s="1"/>
  <c r="T269" i="5" a="1"/>
  <c r="T269" i="5" s="1"/>
  <c r="P270" i="5" a="1"/>
  <c r="P270" i="5" s="1"/>
  <c r="Q270" i="5" a="1"/>
  <c r="Q270" i="5" s="1"/>
  <c r="S270" i="5" a="1"/>
  <c r="S270" i="5" s="1"/>
  <c r="T270" i="5" a="1"/>
  <c r="T270" i="5" s="1"/>
  <c r="Q271" i="5" a="1"/>
  <c r="Q271" i="5" s="1"/>
  <c r="S271" i="5" a="1"/>
  <c r="S271" i="5" s="1"/>
  <c r="T271" i="5" a="1"/>
  <c r="T271" i="5" s="1"/>
  <c r="Q272" i="5" a="1"/>
  <c r="Q272" i="5" s="1"/>
  <c r="S272" i="5" a="1"/>
  <c r="S272" i="5" s="1"/>
  <c r="T272" i="5" a="1"/>
  <c r="T272" i="5" s="1"/>
  <c r="Q273" i="5" a="1"/>
  <c r="Q273" i="5" s="1"/>
  <c r="S273" i="5" a="1"/>
  <c r="S273" i="5" s="1"/>
  <c r="T273" i="5" a="1"/>
  <c r="T273" i="5" s="1"/>
  <c r="P274" i="5" a="1"/>
  <c r="P274" i="5" s="1"/>
  <c r="Q274" i="5" a="1"/>
  <c r="Q274" i="5" s="1"/>
  <c r="S274" i="5" a="1"/>
  <c r="S274" i="5" s="1"/>
  <c r="T274" i="5" a="1"/>
  <c r="T274" i="5" s="1"/>
  <c r="P275" i="5" a="1"/>
  <c r="P275" i="5" s="1"/>
  <c r="Q275" i="5" a="1"/>
  <c r="Q275" i="5" s="1"/>
  <c r="S275" i="5" a="1"/>
  <c r="S275" i="5" s="1"/>
  <c r="T275" i="5" a="1"/>
  <c r="T275" i="5" s="1"/>
  <c r="Q276" i="5" a="1"/>
  <c r="Q276" i="5" s="1"/>
  <c r="S276" i="5" a="1"/>
  <c r="S276" i="5" s="1"/>
  <c r="T276" i="5" a="1"/>
  <c r="T276" i="5" s="1"/>
  <c r="P277" i="5" a="1"/>
  <c r="P277" i="5" s="1"/>
  <c r="Q277" i="5" a="1"/>
  <c r="Q277" i="5" s="1"/>
  <c r="S277" i="5" a="1"/>
  <c r="S277" i="5" s="1"/>
  <c r="T277" i="5" a="1"/>
  <c r="T277" i="5" s="1"/>
  <c r="P278" i="5" a="1"/>
  <c r="P278" i="5" s="1"/>
  <c r="Q278" i="5" a="1"/>
  <c r="Q278" i="5" s="1"/>
  <c r="S278" i="5" a="1"/>
  <c r="S278" i="5" s="1"/>
  <c r="T278" i="5" a="1"/>
  <c r="T278" i="5" s="1"/>
  <c r="P279" i="5" a="1"/>
  <c r="P279" i="5" s="1"/>
  <c r="Q279" i="5" a="1"/>
  <c r="Q279" i="5" s="1"/>
  <c r="S279" i="5" a="1"/>
  <c r="S279" i="5" s="1"/>
  <c r="T279" i="5" a="1"/>
  <c r="T279" i="5" s="1"/>
  <c r="Q280" i="5" a="1"/>
  <c r="Q280" i="5" s="1"/>
  <c r="S280" i="5" a="1"/>
  <c r="S280" i="5" s="1"/>
  <c r="T280" i="5" a="1"/>
  <c r="T280" i="5" s="1"/>
  <c r="P281" i="5" a="1"/>
  <c r="P281" i="5" s="1"/>
  <c r="Q281" i="5" a="1"/>
  <c r="Q281" i="5" s="1"/>
  <c r="S281" i="5" a="1"/>
  <c r="S281" i="5" s="1"/>
  <c r="T281" i="5" a="1"/>
  <c r="T281" i="5" s="1"/>
  <c r="P282" i="5" a="1"/>
  <c r="P282" i="5" s="1"/>
  <c r="Q282" i="5" a="1"/>
  <c r="Q282" i="5" s="1"/>
  <c r="S282" i="5" a="1"/>
  <c r="S282" i="5" s="1"/>
  <c r="T282" i="5" a="1"/>
  <c r="T282" i="5" s="1"/>
  <c r="P283" i="5" a="1"/>
  <c r="P283" i="5" s="1"/>
  <c r="Q283" i="5" a="1"/>
  <c r="Q283" i="5" s="1"/>
  <c r="S283" i="5" a="1"/>
  <c r="S283" i="5" s="1"/>
  <c r="T283" i="5" a="1"/>
  <c r="T283" i="5" s="1"/>
  <c r="P284" i="5" a="1"/>
  <c r="P284" i="5" s="1"/>
  <c r="Q284" i="5" a="1"/>
  <c r="Q284" i="5" s="1"/>
  <c r="S284" i="5" a="1"/>
  <c r="S284" i="5" s="1"/>
  <c r="T284" i="5" a="1"/>
  <c r="T284" i="5" s="1"/>
  <c r="P285" i="5" a="1"/>
  <c r="P285" i="5" s="1"/>
  <c r="Q285" i="5" a="1"/>
  <c r="Q285" i="5" s="1"/>
  <c r="S285" i="5" a="1"/>
  <c r="S285" i="5" s="1"/>
  <c r="T285" i="5" a="1"/>
  <c r="T285" i="5" s="1"/>
  <c r="P286" i="5" a="1"/>
  <c r="P286" i="5" s="1"/>
  <c r="Q286" i="5" a="1"/>
  <c r="Q286" i="5" s="1"/>
  <c r="S286" i="5" a="1"/>
  <c r="S286" i="5" s="1"/>
  <c r="T286" i="5" a="1"/>
  <c r="T286" i="5" s="1"/>
  <c r="Q287" i="5" a="1"/>
  <c r="Q287" i="5" s="1"/>
  <c r="S287" i="5" a="1"/>
  <c r="S287" i="5" s="1"/>
  <c r="T287" i="5" a="1"/>
  <c r="T287" i="5" s="1"/>
  <c r="Q288" i="5" a="1"/>
  <c r="Q288" i="5" s="1"/>
  <c r="S288" i="5" a="1"/>
  <c r="S288" i="5" s="1"/>
  <c r="T288" i="5" a="1"/>
  <c r="T288" i="5" s="1"/>
  <c r="P289" i="5" a="1"/>
  <c r="P289" i="5" s="1"/>
  <c r="Q289" i="5" a="1"/>
  <c r="Q289" i="5" s="1"/>
  <c r="S289" i="5" a="1"/>
  <c r="S289" i="5" s="1"/>
  <c r="T289" i="5" a="1"/>
  <c r="T289" i="5" s="1"/>
  <c r="P290" i="5" a="1"/>
  <c r="P290" i="5" s="1"/>
  <c r="Q290" i="5" a="1"/>
  <c r="Q290" i="5" s="1"/>
  <c r="S290" i="5" a="1"/>
  <c r="S290" i="5" s="1"/>
  <c r="T290" i="5" a="1"/>
  <c r="T290" i="5" s="1"/>
  <c r="P291" i="5" a="1"/>
  <c r="P291" i="5" s="1"/>
  <c r="Q291" i="5" a="1"/>
  <c r="Q291" i="5" s="1"/>
  <c r="S291" i="5" a="1"/>
  <c r="S291" i="5" s="1"/>
  <c r="T291" i="5" a="1"/>
  <c r="T291" i="5" s="1"/>
  <c r="Q292" i="5" a="1"/>
  <c r="Q292" i="5" s="1"/>
  <c r="S292" i="5" a="1"/>
  <c r="S292" i="5" s="1"/>
  <c r="T292" i="5" a="1"/>
  <c r="T292" i="5" s="1"/>
  <c r="P293" i="5" a="1"/>
  <c r="P293" i="5" s="1"/>
  <c r="Q293" i="5" a="1"/>
  <c r="Q293" i="5" s="1"/>
  <c r="S293" i="5" a="1"/>
  <c r="S293" i="5" s="1"/>
  <c r="T293" i="5" a="1"/>
  <c r="T293" i="5" s="1"/>
  <c r="P294" i="5" a="1"/>
  <c r="P294" i="5" s="1"/>
  <c r="Q294" i="5" a="1"/>
  <c r="Q294" i="5" s="1"/>
  <c r="S294" i="5" a="1"/>
  <c r="S294" i="5" s="1"/>
  <c r="T294" i="5" a="1"/>
  <c r="T294" i="5" s="1"/>
  <c r="P295" i="5" a="1"/>
  <c r="P295" i="5" s="1"/>
  <c r="Q295" i="5" a="1"/>
  <c r="Q295" i="5" s="1"/>
  <c r="S295" i="5" a="1"/>
  <c r="S295" i="5" s="1"/>
  <c r="T295" i="5" a="1"/>
  <c r="T295" i="5" s="1"/>
  <c r="P296" i="5" a="1"/>
  <c r="P296" i="5" s="1"/>
  <c r="Q296" i="5" a="1"/>
  <c r="Q296" i="5" s="1"/>
  <c r="S296" i="5" a="1"/>
  <c r="S296" i="5" s="1"/>
  <c r="T296" i="5" a="1"/>
  <c r="T296" i="5" s="1"/>
  <c r="Q297" i="5" a="1"/>
  <c r="Q297" i="5" s="1"/>
  <c r="S297" i="5" a="1"/>
  <c r="S297" i="5" s="1"/>
  <c r="T297" i="5" a="1"/>
  <c r="T297" i="5" s="1"/>
  <c r="Q298" i="5" a="1"/>
  <c r="Q298" i="5" s="1"/>
  <c r="S298" i="5" a="1"/>
  <c r="S298" i="5" s="1"/>
  <c r="T298" i="5" a="1"/>
  <c r="T298" i="5" s="1"/>
  <c r="Q299" i="5" a="1"/>
  <c r="Q299" i="5" s="1"/>
  <c r="S299" i="5" a="1"/>
  <c r="S299" i="5" s="1"/>
  <c r="T299" i="5" a="1"/>
  <c r="T299" i="5" s="1"/>
  <c r="Q300" i="5" a="1"/>
  <c r="Q300" i="5" s="1"/>
  <c r="S300" i="5" a="1"/>
  <c r="S300" i="5" s="1"/>
  <c r="T300" i="5" a="1"/>
  <c r="T300" i="5" s="1"/>
  <c r="P301" i="5" a="1"/>
  <c r="P301" i="5" s="1"/>
  <c r="Q301" i="5" a="1"/>
  <c r="Q301" i="5" s="1"/>
  <c r="S301" i="5" a="1"/>
  <c r="S301" i="5" s="1"/>
  <c r="T301" i="5" a="1"/>
  <c r="T301" i="5" s="1"/>
  <c r="P302" i="5" a="1"/>
  <c r="P302" i="5" s="1"/>
  <c r="Q302" i="5" a="1"/>
  <c r="Q302" i="5" s="1"/>
  <c r="S302" i="5" a="1"/>
  <c r="S302" i="5" s="1"/>
  <c r="T302" i="5" a="1"/>
  <c r="T302" i="5" s="1"/>
  <c r="P303" i="5" a="1"/>
  <c r="P303" i="5" s="1"/>
  <c r="Q303" i="5" a="1"/>
  <c r="Q303" i="5" s="1"/>
  <c r="S303" i="5" a="1"/>
  <c r="S303" i="5" s="1"/>
  <c r="T303" i="5" a="1"/>
  <c r="T303" i="5" s="1"/>
  <c r="Q304" i="5" a="1"/>
  <c r="Q304" i="5" s="1"/>
  <c r="S304" i="5" a="1"/>
  <c r="S304" i="5" s="1"/>
  <c r="T304" i="5" a="1"/>
  <c r="T304" i="5" s="1"/>
  <c r="Q305" i="5" a="1"/>
  <c r="Q305" i="5" s="1"/>
  <c r="S305" i="5" a="1"/>
  <c r="S305" i="5" s="1"/>
  <c r="T305" i="5" a="1"/>
  <c r="T305" i="5" s="1"/>
  <c r="P306" i="5" a="1"/>
  <c r="P306" i="5" s="1"/>
  <c r="Q306" i="5" a="1"/>
  <c r="Q306" i="5" s="1"/>
  <c r="S306" i="5" a="1"/>
  <c r="S306" i="5" s="1"/>
  <c r="T306" i="5" a="1"/>
  <c r="T306" i="5" s="1"/>
  <c r="P307" i="5" a="1"/>
  <c r="P307" i="5" s="1"/>
  <c r="Q307" i="5" a="1"/>
  <c r="Q307" i="5" s="1"/>
  <c r="S307" i="5" a="1"/>
  <c r="S307" i="5" s="1"/>
  <c r="T307" i="5" a="1"/>
  <c r="T307" i="5" s="1"/>
  <c r="P308" i="5" a="1"/>
  <c r="P308" i="5" s="1"/>
  <c r="Q308" i="5" a="1"/>
  <c r="Q308" i="5" s="1"/>
  <c r="S308" i="5" a="1"/>
  <c r="S308" i="5" s="1"/>
  <c r="T308" i="5" a="1"/>
  <c r="T308" i="5" s="1"/>
  <c r="P309" i="5" a="1"/>
  <c r="P309" i="5" s="1"/>
  <c r="Q309" i="5" a="1"/>
  <c r="Q309" i="5" s="1"/>
  <c r="S309" i="5" a="1"/>
  <c r="S309" i="5" s="1"/>
  <c r="T309" i="5" a="1"/>
  <c r="T309" i="5" s="1"/>
  <c r="P310" i="5" a="1"/>
  <c r="P310" i="5" s="1"/>
  <c r="Q310" i="5" a="1"/>
  <c r="Q310" i="5" s="1"/>
  <c r="S310" i="5" a="1"/>
  <c r="S310" i="5" s="1"/>
  <c r="T310" i="5" a="1"/>
  <c r="T310" i="5" s="1"/>
  <c r="P311" i="5" a="1"/>
  <c r="P311" i="5" s="1"/>
  <c r="Q311" i="5" a="1"/>
  <c r="Q311" i="5" s="1"/>
  <c r="S311" i="5" a="1"/>
  <c r="S311" i="5" s="1"/>
  <c r="T311" i="5" a="1"/>
  <c r="T311" i="5" s="1"/>
  <c r="P312" i="5" a="1"/>
  <c r="P312" i="5" s="1"/>
  <c r="Q312" i="5" a="1"/>
  <c r="Q312" i="5" s="1"/>
  <c r="S312" i="5" a="1"/>
  <c r="S312" i="5" s="1"/>
  <c r="T312" i="5" a="1"/>
  <c r="T312" i="5" s="1"/>
  <c r="P313" i="5" a="1"/>
  <c r="P313" i="5" s="1"/>
  <c r="Q313" i="5" a="1"/>
  <c r="Q313" i="5" s="1"/>
  <c r="S313" i="5" a="1"/>
  <c r="S313" i="5" s="1"/>
  <c r="T313" i="5" a="1"/>
  <c r="T313" i="5" s="1"/>
  <c r="P314" i="5" a="1"/>
  <c r="P314" i="5" s="1"/>
  <c r="Q314" i="5" a="1"/>
  <c r="Q314" i="5" s="1"/>
  <c r="S314" i="5" a="1"/>
  <c r="S314" i="5" s="1"/>
  <c r="T314" i="5" a="1"/>
  <c r="T314" i="5" s="1"/>
  <c r="P315" i="5" a="1"/>
  <c r="P315" i="5" s="1"/>
  <c r="Q315" i="5" a="1"/>
  <c r="Q315" i="5" s="1"/>
  <c r="S315" i="5" a="1"/>
  <c r="S315" i="5" s="1"/>
  <c r="T315" i="5" a="1"/>
  <c r="T315" i="5" s="1"/>
  <c r="P316" i="5" a="1"/>
  <c r="P316" i="5" s="1"/>
  <c r="Q316" i="5" a="1"/>
  <c r="Q316" i="5" s="1"/>
  <c r="S316" i="5" a="1"/>
  <c r="S316" i="5" s="1"/>
  <c r="T316" i="5" a="1"/>
  <c r="T316" i="5" s="1"/>
  <c r="P317" i="5" a="1"/>
  <c r="P317" i="5" s="1"/>
  <c r="Q317" i="5" a="1"/>
  <c r="Q317" i="5" s="1"/>
  <c r="S317" i="5" a="1"/>
  <c r="S317" i="5" s="1"/>
  <c r="T317" i="5" a="1"/>
  <c r="T317" i="5" s="1"/>
  <c r="P318" i="5" a="1"/>
  <c r="P318" i="5" s="1"/>
  <c r="Q318" i="5" a="1"/>
  <c r="Q318" i="5" s="1"/>
  <c r="S318" i="5" a="1"/>
  <c r="S318" i="5" s="1"/>
  <c r="T318" i="5" a="1"/>
  <c r="T318" i="5" s="1"/>
  <c r="P319" i="5" a="1"/>
  <c r="P319" i="5" s="1"/>
  <c r="Q319" i="5" a="1"/>
  <c r="Q319" i="5" s="1"/>
  <c r="S319" i="5" a="1"/>
  <c r="S319" i="5" s="1"/>
  <c r="T319" i="5" a="1"/>
  <c r="T319" i="5" s="1"/>
  <c r="P320" i="5" a="1"/>
  <c r="P320" i="5" s="1"/>
  <c r="Q320" i="5" a="1"/>
  <c r="Q320" i="5" s="1"/>
  <c r="S320" i="5" a="1"/>
  <c r="S320" i="5" s="1"/>
  <c r="T320" i="5" a="1"/>
  <c r="T320" i="5" s="1"/>
  <c r="P321" i="5" a="1"/>
  <c r="P321" i="5" s="1"/>
  <c r="Q321" i="5" a="1"/>
  <c r="Q321" i="5" s="1"/>
  <c r="S321" i="5" a="1"/>
  <c r="S321" i="5" s="1"/>
  <c r="T321" i="5" a="1"/>
  <c r="T321" i="5" s="1"/>
  <c r="P322" i="5" a="1"/>
  <c r="P322" i="5" s="1"/>
  <c r="Q322" i="5" a="1"/>
  <c r="Q322" i="5" s="1"/>
  <c r="S322" i="5" a="1"/>
  <c r="S322" i="5" s="1"/>
  <c r="T322" i="5" a="1"/>
  <c r="T322" i="5" s="1"/>
  <c r="P323" i="5" a="1"/>
  <c r="P323" i="5" s="1"/>
  <c r="Q323" i="5" a="1"/>
  <c r="Q323" i="5" s="1"/>
  <c r="S323" i="5" a="1"/>
  <c r="S323" i="5" s="1"/>
  <c r="T323" i="5" a="1"/>
  <c r="T323" i="5" s="1"/>
  <c r="P324" i="5" a="1"/>
  <c r="P324" i="5" s="1"/>
  <c r="Q324" i="5" a="1"/>
  <c r="Q324" i="5" s="1"/>
  <c r="S324" i="5" a="1"/>
  <c r="S324" i="5" s="1"/>
  <c r="T324" i="5" a="1"/>
  <c r="T324" i="5" s="1"/>
  <c r="P325" i="5" a="1"/>
  <c r="P325" i="5" s="1"/>
  <c r="Q325" i="5" a="1"/>
  <c r="Q325" i="5" s="1"/>
  <c r="S325" i="5" a="1"/>
  <c r="S325" i="5" s="1"/>
  <c r="T325" i="5" a="1"/>
  <c r="T325" i="5" s="1"/>
  <c r="P326" i="5" a="1"/>
  <c r="P326" i="5" s="1"/>
  <c r="Q326" i="5" a="1"/>
  <c r="Q326" i="5" s="1"/>
  <c r="S326" i="5" a="1"/>
  <c r="S326" i="5" s="1"/>
  <c r="T326" i="5" a="1"/>
  <c r="T326" i="5" s="1"/>
  <c r="P327" i="5" a="1"/>
  <c r="P327" i="5" s="1"/>
  <c r="Q327" i="5" a="1"/>
  <c r="Q327" i="5" s="1"/>
  <c r="S327" i="5" a="1"/>
  <c r="S327" i="5" s="1"/>
  <c r="T327" i="5" a="1"/>
  <c r="T327" i="5" s="1"/>
  <c r="P328" i="5" a="1"/>
  <c r="P328" i="5" s="1"/>
  <c r="Q328" i="5" a="1"/>
  <c r="Q328" i="5" s="1"/>
  <c r="S328" i="5" a="1"/>
  <c r="S328" i="5" s="1"/>
  <c r="T328" i="5" a="1"/>
  <c r="T328" i="5" s="1"/>
  <c r="P329" i="5" a="1"/>
  <c r="P329" i="5" s="1"/>
  <c r="Q329" i="5" a="1"/>
  <c r="Q329" i="5" s="1"/>
  <c r="S329" i="5" a="1"/>
  <c r="S329" i="5" s="1"/>
  <c r="T329" i="5" a="1"/>
  <c r="T329" i="5" s="1"/>
  <c r="P330" i="5" a="1"/>
  <c r="P330" i="5" s="1"/>
  <c r="Q330" i="5" a="1"/>
  <c r="Q330" i="5" s="1"/>
  <c r="S330" i="5" a="1"/>
  <c r="S330" i="5" s="1"/>
  <c r="T330" i="5" a="1"/>
  <c r="T330" i="5" s="1"/>
  <c r="P331" i="5" a="1"/>
  <c r="P331" i="5" s="1"/>
  <c r="Q331" i="5" a="1"/>
  <c r="Q331" i="5" s="1"/>
  <c r="S331" i="5" a="1"/>
  <c r="S331" i="5" s="1"/>
  <c r="T331" i="5" a="1"/>
  <c r="T331" i="5" s="1"/>
  <c r="P332" i="5" a="1"/>
  <c r="P332" i="5" s="1"/>
  <c r="Q332" i="5" a="1"/>
  <c r="Q332" i="5" s="1"/>
  <c r="S332" i="5" a="1"/>
  <c r="S332" i="5" s="1"/>
  <c r="T332" i="5" a="1"/>
  <c r="T332" i="5" s="1"/>
  <c r="P333" i="5" a="1"/>
  <c r="P333" i="5" s="1"/>
  <c r="Q333" i="5" a="1"/>
  <c r="Q333" i="5" s="1"/>
  <c r="S333" i="5" a="1"/>
  <c r="S333" i="5" s="1"/>
  <c r="T333" i="5" a="1"/>
  <c r="T333" i="5" s="1"/>
  <c r="Q334" i="5" a="1"/>
  <c r="Q334" i="5" s="1"/>
  <c r="S334" i="5" a="1"/>
  <c r="S334" i="5" s="1"/>
  <c r="T334" i="5" a="1"/>
  <c r="T334" i="5" s="1"/>
  <c r="P335" i="5" a="1"/>
  <c r="P335" i="5" s="1"/>
  <c r="Q335" i="5" a="1"/>
  <c r="Q335" i="5" s="1"/>
  <c r="S335" i="5" a="1"/>
  <c r="S335" i="5" s="1"/>
  <c r="T335" i="5" a="1"/>
  <c r="T335" i="5" s="1"/>
  <c r="P336" i="5" a="1"/>
  <c r="P336" i="5" s="1"/>
  <c r="Q336" i="5" a="1"/>
  <c r="Q336" i="5" s="1"/>
  <c r="S336" i="5" a="1"/>
  <c r="S336" i="5" s="1"/>
  <c r="T336" i="5" a="1"/>
  <c r="T336" i="5" s="1"/>
  <c r="P337" i="5" a="1"/>
  <c r="P337" i="5" s="1"/>
  <c r="Q337" i="5" a="1"/>
  <c r="Q337" i="5" s="1"/>
  <c r="S337" i="5" a="1"/>
  <c r="S337" i="5" s="1"/>
  <c r="T337" i="5" a="1"/>
  <c r="T337" i="5" s="1"/>
  <c r="P338" i="5" a="1"/>
  <c r="P338" i="5" s="1"/>
  <c r="Q338" i="5" a="1"/>
  <c r="Q338" i="5" s="1"/>
  <c r="S338" i="5" a="1"/>
  <c r="S338" i="5" s="1"/>
  <c r="T338" i="5" a="1"/>
  <c r="T338" i="5" s="1"/>
  <c r="P339" i="5" a="1"/>
  <c r="P339" i="5" s="1"/>
  <c r="Q339" i="5" a="1"/>
  <c r="Q339" i="5" s="1"/>
  <c r="S339" i="5" a="1"/>
  <c r="S339" i="5" s="1"/>
  <c r="T339" i="5" a="1"/>
  <c r="T339" i="5" s="1"/>
  <c r="P340" i="5" a="1"/>
  <c r="P340" i="5" s="1"/>
  <c r="Q340" i="5" a="1"/>
  <c r="Q340" i="5" s="1"/>
  <c r="S340" i="5" a="1"/>
  <c r="S340" i="5" s="1"/>
  <c r="T340" i="5" a="1"/>
  <c r="T340" i="5" s="1"/>
  <c r="P341" i="5" a="1"/>
  <c r="P341" i="5" s="1"/>
  <c r="Q341" i="5" a="1"/>
  <c r="Q341" i="5" s="1"/>
  <c r="S341" i="5" a="1"/>
  <c r="S341" i="5" s="1"/>
  <c r="T341" i="5" a="1"/>
  <c r="T341" i="5" s="1"/>
  <c r="P342" i="5" a="1"/>
  <c r="P342" i="5" s="1"/>
  <c r="Q342" i="5" a="1"/>
  <c r="Q342" i="5" s="1"/>
  <c r="S342" i="5" a="1"/>
  <c r="S342" i="5" s="1"/>
  <c r="T342" i="5" a="1"/>
  <c r="T342" i="5" s="1"/>
  <c r="P343" i="5" a="1"/>
  <c r="P343" i="5" s="1"/>
  <c r="Q343" i="5" a="1"/>
  <c r="Q343" i="5" s="1"/>
  <c r="S343" i="5" a="1"/>
  <c r="S343" i="5" s="1"/>
  <c r="T343" i="5" a="1"/>
  <c r="T343" i="5" s="1"/>
  <c r="P344" i="5" a="1"/>
  <c r="P344" i="5" s="1"/>
  <c r="Q344" i="5" a="1"/>
  <c r="Q344" i="5" s="1"/>
  <c r="S344" i="5" a="1"/>
  <c r="S344" i="5" s="1"/>
  <c r="T344" i="5" a="1"/>
  <c r="T344" i="5" s="1"/>
  <c r="P345" i="5" a="1"/>
  <c r="P345" i="5" s="1"/>
  <c r="Q345" i="5" a="1"/>
  <c r="Q345" i="5" s="1"/>
  <c r="S345" i="5" a="1"/>
  <c r="S345" i="5" s="1"/>
  <c r="T345" i="5" a="1"/>
  <c r="T345" i="5" s="1"/>
  <c r="Q346" i="5" a="1"/>
  <c r="Q346" i="5" s="1"/>
  <c r="S346" i="5" a="1"/>
  <c r="S346" i="5" s="1"/>
  <c r="T346" i="5" a="1"/>
  <c r="T346" i="5" s="1"/>
  <c r="P347" i="5" a="1"/>
  <c r="P347" i="5" s="1"/>
  <c r="Q347" i="5" a="1"/>
  <c r="Q347" i="5" s="1"/>
  <c r="S347" i="5" a="1"/>
  <c r="S347" i="5" s="1"/>
  <c r="T347" i="5" a="1"/>
  <c r="T347" i="5" s="1"/>
  <c r="P348" i="5" a="1"/>
  <c r="P348" i="5" s="1"/>
  <c r="Q348" i="5" a="1"/>
  <c r="Q348" i="5" s="1"/>
  <c r="S348" i="5" a="1"/>
  <c r="S348" i="5" s="1"/>
  <c r="T348" i="5" a="1"/>
  <c r="T348" i="5" s="1"/>
  <c r="P349" i="5" a="1"/>
  <c r="P349" i="5" s="1"/>
  <c r="Q349" i="5" a="1"/>
  <c r="Q349" i="5" s="1"/>
  <c r="S349" i="5" a="1"/>
  <c r="S349" i="5" s="1"/>
  <c r="T349" i="5" a="1"/>
  <c r="T349" i="5" s="1"/>
  <c r="P350" i="5" a="1"/>
  <c r="P350" i="5" s="1"/>
  <c r="Q350" i="5" a="1"/>
  <c r="Q350" i="5" s="1"/>
  <c r="S350" i="5" a="1"/>
  <c r="S350" i="5" s="1"/>
  <c r="T350" i="5" a="1"/>
  <c r="T350" i="5" s="1"/>
  <c r="P351" i="5" a="1"/>
  <c r="P351" i="5" s="1"/>
  <c r="Q351" i="5" a="1"/>
  <c r="Q351" i="5" s="1"/>
  <c r="S351" i="5" a="1"/>
  <c r="S351" i="5" s="1"/>
  <c r="T351" i="5" a="1"/>
  <c r="T351" i="5" s="1"/>
  <c r="P352" i="5" a="1"/>
  <c r="P352" i="5" s="1"/>
  <c r="Q352" i="5" a="1"/>
  <c r="Q352" i="5" s="1"/>
  <c r="S352" i="5" a="1"/>
  <c r="S352" i="5" s="1"/>
  <c r="T352" i="5" a="1"/>
  <c r="T352" i="5" s="1"/>
  <c r="P353" i="5" a="1"/>
  <c r="P353" i="5" s="1"/>
  <c r="Q353" i="5" a="1"/>
  <c r="Q353" i="5" s="1"/>
  <c r="S353" i="5" a="1"/>
  <c r="S353" i="5" s="1"/>
  <c r="T353" i="5" a="1"/>
  <c r="T353" i="5" s="1"/>
  <c r="P354" i="5" a="1"/>
  <c r="P354" i="5" s="1"/>
  <c r="Q354" i="5" a="1"/>
  <c r="Q354" i="5" s="1"/>
  <c r="S354" i="5" a="1"/>
  <c r="S354" i="5" s="1"/>
  <c r="T354" i="5" a="1"/>
  <c r="T354" i="5" s="1"/>
  <c r="P355" i="5" a="1"/>
  <c r="P355" i="5" s="1"/>
  <c r="Q355" i="5" a="1"/>
  <c r="Q355" i="5" s="1"/>
  <c r="S355" i="5" a="1"/>
  <c r="S355" i="5" s="1"/>
  <c r="T355" i="5" a="1"/>
  <c r="T355" i="5" s="1"/>
  <c r="P356" i="5" a="1"/>
  <c r="P356" i="5" s="1"/>
  <c r="Q356" i="5" a="1"/>
  <c r="Q356" i="5" s="1"/>
  <c r="S356" i="5" a="1"/>
  <c r="S356" i="5" s="1"/>
  <c r="T356" i="5" a="1"/>
  <c r="T356" i="5" s="1"/>
  <c r="P357" i="5" a="1"/>
  <c r="P357" i="5" s="1"/>
  <c r="Q357" i="5" a="1"/>
  <c r="Q357" i="5" s="1"/>
  <c r="S357" i="5" a="1"/>
  <c r="S357" i="5" s="1"/>
  <c r="T357" i="5" a="1"/>
  <c r="T357" i="5" s="1"/>
  <c r="P358" i="5" a="1"/>
  <c r="P358" i="5" s="1"/>
  <c r="Q358" i="5" a="1"/>
  <c r="Q358" i="5" s="1"/>
  <c r="S358" i="5" a="1"/>
  <c r="S358" i="5" s="1"/>
  <c r="T358" i="5" a="1"/>
  <c r="T358" i="5" s="1"/>
  <c r="Q359" i="5" a="1"/>
  <c r="Q359" i="5" s="1"/>
  <c r="S359" i="5" a="1"/>
  <c r="S359" i="5" s="1"/>
  <c r="T359" i="5" a="1"/>
  <c r="T359" i="5" s="1"/>
  <c r="Q360" i="5" a="1"/>
  <c r="Q360" i="5" s="1"/>
  <c r="S360" i="5" a="1"/>
  <c r="S360" i="5" s="1"/>
  <c r="T360" i="5" a="1"/>
  <c r="T360" i="5" s="1"/>
  <c r="P361" i="5" a="1"/>
  <c r="P361" i="5" s="1"/>
  <c r="Q361" i="5" a="1"/>
  <c r="Q361" i="5" s="1"/>
  <c r="S361" i="5" a="1"/>
  <c r="S361" i="5" s="1"/>
  <c r="T361" i="5" a="1"/>
  <c r="T361" i="5" s="1"/>
  <c r="P362" i="5" a="1"/>
  <c r="P362" i="5" s="1"/>
  <c r="Q362" i="5" a="1"/>
  <c r="Q362" i="5" s="1"/>
  <c r="S362" i="5" a="1"/>
  <c r="S362" i="5" s="1"/>
  <c r="T362" i="5" a="1"/>
  <c r="T362" i="5" s="1"/>
  <c r="P363" i="5" a="1"/>
  <c r="P363" i="5" s="1"/>
  <c r="Q363" i="5" a="1"/>
  <c r="Q363" i="5" s="1"/>
  <c r="S363" i="5" a="1"/>
  <c r="S363" i="5" s="1"/>
  <c r="T363" i="5" a="1"/>
  <c r="T363" i="5" s="1"/>
  <c r="P364" i="5" a="1"/>
  <c r="P364" i="5" s="1"/>
  <c r="Q364" i="5" a="1"/>
  <c r="Q364" i="5" s="1"/>
  <c r="S364" i="5" a="1"/>
  <c r="S364" i="5" s="1"/>
  <c r="T364" i="5" a="1"/>
  <c r="T364" i="5" s="1"/>
  <c r="P365" i="5" a="1"/>
  <c r="P365" i="5" s="1"/>
  <c r="Q365" i="5" a="1"/>
  <c r="Q365" i="5" s="1"/>
  <c r="S365" i="5" a="1"/>
  <c r="S365" i="5" s="1"/>
  <c r="T365" i="5" a="1"/>
  <c r="T365" i="5" s="1"/>
  <c r="P366" i="5" a="1"/>
  <c r="P366" i="5" s="1"/>
  <c r="Q366" i="5" a="1"/>
  <c r="Q366" i="5" s="1"/>
  <c r="S366" i="5" a="1"/>
  <c r="S366" i="5" s="1"/>
  <c r="T366" i="5" a="1"/>
  <c r="T366" i="5" s="1"/>
  <c r="Q367" i="5" a="1"/>
  <c r="Q367" i="5" s="1"/>
  <c r="S367" i="5" a="1"/>
  <c r="S367" i="5" s="1"/>
  <c r="T367" i="5" a="1"/>
  <c r="T367" i="5" s="1"/>
  <c r="P368" i="5" a="1"/>
  <c r="P368" i="5" s="1"/>
  <c r="Q368" i="5" a="1"/>
  <c r="Q368" i="5" s="1"/>
  <c r="S368" i="5" a="1"/>
  <c r="S368" i="5" s="1"/>
  <c r="T368" i="5" a="1"/>
  <c r="T368" i="5" s="1"/>
  <c r="P369" i="5" a="1"/>
  <c r="P369" i="5" s="1"/>
  <c r="Q369" i="5" a="1"/>
  <c r="Q369" i="5" s="1"/>
  <c r="S369" i="5" a="1"/>
  <c r="S369" i="5" s="1"/>
  <c r="T369" i="5" a="1"/>
  <c r="T369" i="5" s="1"/>
  <c r="P370" i="5" a="1"/>
  <c r="P370" i="5" s="1"/>
  <c r="Q370" i="5" a="1"/>
  <c r="Q370" i="5" s="1"/>
  <c r="S370" i="5" a="1"/>
  <c r="S370" i="5" s="1"/>
  <c r="T370" i="5" a="1"/>
  <c r="T370" i="5" s="1"/>
  <c r="Q371" i="5" a="1"/>
  <c r="Q371" i="5" s="1"/>
  <c r="S371" i="5" a="1"/>
  <c r="S371" i="5" s="1"/>
  <c r="T371" i="5" a="1"/>
  <c r="T371" i="5" s="1"/>
  <c r="P372" i="5" a="1"/>
  <c r="P372" i="5" s="1"/>
  <c r="Q372" i="5" a="1"/>
  <c r="Q372" i="5" s="1"/>
  <c r="S372" i="5" a="1"/>
  <c r="S372" i="5" s="1"/>
  <c r="T372" i="5" a="1"/>
  <c r="T372" i="5" s="1"/>
  <c r="Q373" i="5" a="1"/>
  <c r="Q373" i="5" s="1"/>
  <c r="S373" i="5" a="1"/>
  <c r="S373" i="5" s="1"/>
  <c r="T373" i="5" a="1"/>
  <c r="T373" i="5" s="1"/>
  <c r="P374" i="5" a="1"/>
  <c r="P374" i="5" s="1"/>
  <c r="Q374" i="5" a="1"/>
  <c r="Q374" i="5" s="1"/>
  <c r="S374" i="5" a="1"/>
  <c r="S374" i="5" s="1"/>
  <c r="T374" i="5" a="1"/>
  <c r="T374" i="5" s="1"/>
  <c r="P375" i="5" a="1"/>
  <c r="P375" i="5" s="1"/>
  <c r="Q375" i="5" a="1"/>
  <c r="Q375" i="5" s="1"/>
  <c r="S375" i="5" a="1"/>
  <c r="S375" i="5" s="1"/>
  <c r="T375" i="5" a="1"/>
  <c r="T375" i="5" s="1"/>
  <c r="P376" i="5" a="1"/>
  <c r="P376" i="5" s="1"/>
  <c r="Q376" i="5" a="1"/>
  <c r="Q376" i="5" s="1"/>
  <c r="S376" i="5" a="1"/>
  <c r="S376" i="5" s="1"/>
  <c r="T376" i="5" a="1"/>
  <c r="T376" i="5" s="1"/>
  <c r="P377" i="5" a="1"/>
  <c r="P377" i="5" s="1"/>
  <c r="Q377" i="5" a="1"/>
  <c r="Q377" i="5" s="1"/>
  <c r="S377" i="5" a="1"/>
  <c r="S377" i="5" s="1"/>
  <c r="T377" i="5" a="1"/>
  <c r="T377" i="5" s="1"/>
  <c r="P378" i="5" a="1"/>
  <c r="P378" i="5" s="1"/>
  <c r="Q378" i="5" a="1"/>
  <c r="Q378" i="5" s="1"/>
  <c r="S378" i="5" a="1"/>
  <c r="S378" i="5" s="1"/>
  <c r="T378" i="5" a="1"/>
  <c r="T378" i="5" s="1"/>
  <c r="P379" i="5" a="1"/>
  <c r="P379" i="5" s="1"/>
  <c r="Q379" i="5" a="1"/>
  <c r="Q379" i="5" s="1"/>
  <c r="S379" i="5" a="1"/>
  <c r="S379" i="5" s="1"/>
  <c r="T379" i="5" a="1"/>
  <c r="T379" i="5" s="1"/>
  <c r="P380" i="5" a="1"/>
  <c r="P380" i="5" s="1"/>
  <c r="Q380" i="5" a="1"/>
  <c r="Q380" i="5" s="1"/>
  <c r="S380" i="5" a="1"/>
  <c r="S380" i="5" s="1"/>
  <c r="T380" i="5" a="1"/>
  <c r="T380" i="5" s="1"/>
  <c r="P381" i="5" a="1"/>
  <c r="P381" i="5" s="1"/>
  <c r="Q381" i="5" a="1"/>
  <c r="Q381" i="5" s="1"/>
  <c r="S381" i="5" a="1"/>
  <c r="S381" i="5" s="1"/>
  <c r="T381" i="5" a="1"/>
  <c r="T381" i="5" s="1"/>
  <c r="P382" i="5" a="1"/>
  <c r="P382" i="5" s="1"/>
  <c r="Q382" i="5" a="1"/>
  <c r="Q382" i="5" s="1"/>
  <c r="S382" i="5" a="1"/>
  <c r="S382" i="5" s="1"/>
  <c r="T382" i="5" a="1"/>
  <c r="T382" i="5" s="1"/>
  <c r="P383" i="5" a="1"/>
  <c r="P383" i="5" s="1"/>
  <c r="Q383" i="5" a="1"/>
  <c r="Q383" i="5" s="1"/>
  <c r="S383" i="5" a="1"/>
  <c r="S383" i="5" s="1"/>
  <c r="T383" i="5" a="1"/>
  <c r="T383" i="5" s="1"/>
  <c r="P384" i="5" a="1"/>
  <c r="P384" i="5" s="1"/>
  <c r="Q384" i="5" a="1"/>
  <c r="Q384" i="5" s="1"/>
  <c r="S384" i="5" a="1"/>
  <c r="S384" i="5" s="1"/>
  <c r="T384" i="5" a="1"/>
  <c r="T384" i="5" s="1"/>
  <c r="P385" i="5" a="1"/>
  <c r="P385" i="5" s="1"/>
  <c r="Q385" i="5" a="1"/>
  <c r="Q385" i="5" s="1"/>
  <c r="S385" i="5" a="1"/>
  <c r="S385" i="5" s="1"/>
  <c r="T385" i="5" a="1"/>
  <c r="T385" i="5" s="1"/>
  <c r="P386" i="5" a="1"/>
  <c r="P386" i="5" s="1"/>
  <c r="Q386" i="5" a="1"/>
  <c r="Q386" i="5" s="1"/>
  <c r="S386" i="5" a="1"/>
  <c r="S386" i="5" s="1"/>
  <c r="T386" i="5" a="1"/>
  <c r="T386" i="5" s="1"/>
  <c r="P387" i="5" a="1"/>
  <c r="P387" i="5" s="1"/>
  <c r="Q387" i="5" a="1"/>
  <c r="Q387" i="5" s="1"/>
  <c r="S387" i="5" a="1"/>
  <c r="S387" i="5" s="1"/>
  <c r="T387" i="5" a="1"/>
  <c r="T387" i="5" s="1"/>
  <c r="P388" i="5" a="1"/>
  <c r="P388" i="5" s="1"/>
  <c r="Q388" i="5" a="1"/>
  <c r="Q388" i="5" s="1"/>
  <c r="S388" i="5" a="1"/>
  <c r="S388" i="5" s="1"/>
  <c r="T388" i="5" a="1"/>
  <c r="T388" i="5" s="1"/>
  <c r="P389" i="5" a="1"/>
  <c r="P389" i="5" s="1"/>
  <c r="Q389" i="5" a="1"/>
  <c r="Q389" i="5" s="1"/>
  <c r="S389" i="5" a="1"/>
  <c r="S389" i="5" s="1"/>
  <c r="T389" i="5" a="1"/>
  <c r="T389" i="5" s="1"/>
  <c r="P390" i="5" a="1"/>
  <c r="P390" i="5" s="1"/>
  <c r="Q390" i="5" a="1"/>
  <c r="Q390" i="5" s="1"/>
  <c r="S390" i="5" a="1"/>
  <c r="S390" i="5" s="1"/>
  <c r="T390" i="5" a="1"/>
  <c r="T390" i="5" s="1"/>
  <c r="P391" i="5" a="1"/>
  <c r="P391" i="5" s="1"/>
  <c r="Q391" i="5" a="1"/>
  <c r="Q391" i="5" s="1"/>
  <c r="S391" i="5" a="1"/>
  <c r="S391" i="5" s="1"/>
  <c r="T391" i="5" a="1"/>
  <c r="T391" i="5" s="1"/>
  <c r="Q392" i="5" a="1"/>
  <c r="Q392" i="5" s="1"/>
  <c r="S392" i="5" a="1"/>
  <c r="S392" i="5" s="1"/>
  <c r="T392" i="5" a="1"/>
  <c r="T392" i="5" s="1"/>
  <c r="P393" i="5" a="1"/>
  <c r="P393" i="5" s="1"/>
  <c r="Q393" i="5" a="1"/>
  <c r="Q393" i="5" s="1"/>
  <c r="S393" i="5" a="1"/>
  <c r="S393" i="5" s="1"/>
  <c r="T393" i="5" a="1"/>
  <c r="T393" i="5" s="1"/>
  <c r="P394" i="5" a="1"/>
  <c r="P394" i="5" s="1"/>
  <c r="Q394" i="5" a="1"/>
  <c r="Q394" i="5" s="1"/>
  <c r="S394" i="5" a="1"/>
  <c r="S394" i="5" s="1"/>
  <c r="T394" i="5" a="1"/>
  <c r="T394" i="5" s="1"/>
  <c r="P395" i="5" a="1"/>
  <c r="P395" i="5" s="1"/>
  <c r="Q395" i="5" a="1"/>
  <c r="Q395" i="5" s="1"/>
  <c r="S395" i="5" a="1"/>
  <c r="S395" i="5" s="1"/>
  <c r="T395" i="5" a="1"/>
  <c r="T395" i="5" s="1"/>
  <c r="Q396" i="5" a="1"/>
  <c r="Q396" i="5" s="1"/>
  <c r="S396" i="5" a="1"/>
  <c r="S396" i="5" s="1"/>
  <c r="T396" i="5" a="1"/>
  <c r="T396" i="5" s="1"/>
  <c r="P397" i="5" a="1"/>
  <c r="P397" i="5" s="1"/>
  <c r="Q397" i="5" a="1"/>
  <c r="Q397" i="5" s="1"/>
  <c r="S397" i="5" a="1"/>
  <c r="S397" i="5" s="1"/>
  <c r="T397" i="5" a="1"/>
  <c r="T397" i="5" s="1"/>
  <c r="P398" i="5" a="1"/>
  <c r="P398" i="5" s="1"/>
  <c r="Q398" i="5" a="1"/>
  <c r="Q398" i="5" s="1"/>
  <c r="S398" i="5" a="1"/>
  <c r="S398" i="5" s="1"/>
  <c r="T398" i="5" a="1"/>
  <c r="T398" i="5" s="1"/>
  <c r="P399" i="5" a="1"/>
  <c r="P399" i="5" s="1"/>
  <c r="Q399" i="5" a="1"/>
  <c r="Q399" i="5" s="1"/>
  <c r="S399" i="5" a="1"/>
  <c r="S399" i="5" s="1"/>
  <c r="T399" i="5" a="1"/>
  <c r="T399" i="5" s="1"/>
  <c r="Q400" i="5" a="1"/>
  <c r="Q400" i="5" s="1"/>
  <c r="S400" i="5" a="1"/>
  <c r="S400" i="5" s="1"/>
  <c r="T400" i="5" a="1"/>
  <c r="T400" i="5" s="1"/>
  <c r="P401" i="5" a="1"/>
  <c r="P401" i="5" s="1"/>
  <c r="Q401" i="5" a="1"/>
  <c r="Q401" i="5" s="1"/>
  <c r="S401" i="5" a="1"/>
  <c r="S401" i="5" s="1"/>
  <c r="T401" i="5" a="1"/>
  <c r="T401" i="5" s="1"/>
  <c r="P402" i="5" a="1"/>
  <c r="P402" i="5" s="1"/>
  <c r="Q402" i="5" a="1"/>
  <c r="Q402" i="5" s="1"/>
  <c r="S402" i="5" a="1"/>
  <c r="S402" i="5" s="1"/>
  <c r="T402" i="5" a="1"/>
  <c r="T402" i="5" s="1"/>
  <c r="P403" i="5" a="1"/>
  <c r="P403" i="5" s="1"/>
  <c r="Q403" i="5" a="1"/>
  <c r="Q403" i="5" s="1"/>
  <c r="S403" i="5" a="1"/>
  <c r="S403" i="5" s="1"/>
  <c r="T403" i="5" a="1"/>
  <c r="T403" i="5" s="1"/>
  <c r="P404" i="5" a="1"/>
  <c r="P404" i="5" s="1"/>
  <c r="Q404" i="5" a="1"/>
  <c r="Q404" i="5" s="1"/>
  <c r="S404" i="5" a="1"/>
  <c r="S404" i="5" s="1"/>
  <c r="T404" i="5" a="1"/>
  <c r="T404" i="5" s="1"/>
  <c r="P405" i="5" a="1"/>
  <c r="P405" i="5" s="1"/>
  <c r="Q405" i="5" a="1"/>
  <c r="Q405" i="5" s="1"/>
  <c r="S405" i="5" a="1"/>
  <c r="S405" i="5" s="1"/>
  <c r="T405" i="5" a="1"/>
  <c r="T405" i="5" s="1"/>
  <c r="P406" i="5" a="1"/>
  <c r="P406" i="5" s="1"/>
  <c r="Q406" i="5" a="1"/>
  <c r="Q406" i="5" s="1"/>
  <c r="S406" i="5" a="1"/>
  <c r="S406" i="5" s="1"/>
  <c r="T406" i="5" a="1"/>
  <c r="T406" i="5" s="1"/>
  <c r="P407" i="5" a="1"/>
  <c r="P407" i="5" s="1"/>
  <c r="Q407" i="5" a="1"/>
  <c r="Q407" i="5" s="1"/>
  <c r="S407" i="5" a="1"/>
  <c r="S407" i="5" s="1"/>
  <c r="T407" i="5" a="1"/>
  <c r="T407" i="5" s="1"/>
  <c r="P408" i="5" a="1"/>
  <c r="P408" i="5" s="1"/>
  <c r="Q408" i="5" a="1"/>
  <c r="Q408" i="5" s="1"/>
  <c r="S408" i="5" a="1"/>
  <c r="S408" i="5" s="1"/>
  <c r="T408" i="5" a="1"/>
  <c r="T408" i="5" s="1"/>
  <c r="P409" i="5" a="1"/>
  <c r="P409" i="5" s="1"/>
  <c r="Q409" i="5" a="1"/>
  <c r="Q409" i="5" s="1"/>
  <c r="S409" i="5" a="1"/>
  <c r="S409" i="5" s="1"/>
  <c r="T409" i="5" a="1"/>
  <c r="T409" i="5" s="1"/>
  <c r="Q410" i="5" a="1"/>
  <c r="Q410" i="5" s="1"/>
  <c r="S410" i="5" a="1"/>
  <c r="S410" i="5" s="1"/>
  <c r="T410" i="5" a="1"/>
  <c r="T410" i="5" s="1"/>
  <c r="P411" i="5" a="1"/>
  <c r="P411" i="5" s="1"/>
  <c r="Q411" i="5" a="1"/>
  <c r="Q411" i="5" s="1"/>
  <c r="S411" i="5" a="1"/>
  <c r="S411" i="5" s="1"/>
  <c r="T411" i="5" a="1"/>
  <c r="T411" i="5" s="1"/>
  <c r="P412" i="5" a="1"/>
  <c r="P412" i="5" s="1"/>
  <c r="Q412" i="5" a="1"/>
  <c r="Q412" i="5" s="1"/>
  <c r="S412" i="5" a="1"/>
  <c r="S412" i="5" s="1"/>
  <c r="T412" i="5" a="1"/>
  <c r="T412" i="5" s="1"/>
  <c r="P413" i="5" a="1"/>
  <c r="P413" i="5" s="1"/>
  <c r="Q413" i="5" a="1"/>
  <c r="Q413" i="5" s="1"/>
  <c r="S413" i="5" a="1"/>
  <c r="S413" i="5" s="1"/>
  <c r="T413" i="5" a="1"/>
  <c r="T413" i="5" s="1"/>
  <c r="P414" i="5" a="1"/>
  <c r="P414" i="5" s="1"/>
  <c r="Q414" i="5" a="1"/>
  <c r="Q414" i="5" s="1"/>
  <c r="S414" i="5" a="1"/>
  <c r="S414" i="5" s="1"/>
  <c r="T414" i="5" a="1"/>
  <c r="T414" i="5" s="1"/>
  <c r="P415" i="5" a="1"/>
  <c r="P415" i="5" s="1"/>
  <c r="Q415" i="5" a="1"/>
  <c r="Q415" i="5" s="1"/>
  <c r="S415" i="5" a="1"/>
  <c r="S415" i="5" s="1"/>
  <c r="T415" i="5" a="1"/>
  <c r="T415" i="5" s="1"/>
  <c r="P416" i="5" a="1"/>
  <c r="P416" i="5" s="1"/>
  <c r="Q416" i="5" a="1"/>
  <c r="Q416" i="5" s="1"/>
  <c r="S416" i="5" a="1"/>
  <c r="S416" i="5" s="1"/>
  <c r="T416" i="5" a="1"/>
  <c r="T416" i="5" s="1"/>
  <c r="P417" i="5" a="1"/>
  <c r="P417" i="5" s="1"/>
  <c r="Q417" i="5" a="1"/>
  <c r="Q417" i="5" s="1"/>
  <c r="S417" i="5" a="1"/>
  <c r="S417" i="5" s="1"/>
  <c r="T417" i="5" a="1"/>
  <c r="T417" i="5" s="1"/>
  <c r="P418" i="5" a="1"/>
  <c r="P418" i="5" s="1"/>
  <c r="Q418" i="5" a="1"/>
  <c r="Q418" i="5" s="1"/>
  <c r="S418" i="5" a="1"/>
  <c r="S418" i="5" s="1"/>
  <c r="T418" i="5" a="1"/>
  <c r="T418" i="5" s="1"/>
  <c r="P419" i="5" a="1"/>
  <c r="P419" i="5" s="1"/>
  <c r="Q419" i="5" a="1"/>
  <c r="Q419" i="5" s="1"/>
  <c r="S419" i="5" a="1"/>
  <c r="S419" i="5" s="1"/>
  <c r="T419" i="5" a="1"/>
  <c r="T419" i="5" s="1"/>
  <c r="P420" i="5" a="1"/>
  <c r="P420" i="5" s="1"/>
  <c r="Q420" i="5" a="1"/>
  <c r="Q420" i="5" s="1"/>
  <c r="S420" i="5" a="1"/>
  <c r="S420" i="5" s="1"/>
  <c r="T420" i="5" a="1"/>
  <c r="T420" i="5" s="1"/>
  <c r="P421" i="5" a="1"/>
  <c r="P421" i="5" s="1"/>
  <c r="Q421" i="5" a="1"/>
  <c r="Q421" i="5" s="1"/>
  <c r="S421" i="5" a="1"/>
  <c r="S421" i="5" s="1"/>
  <c r="T421" i="5" a="1"/>
  <c r="T421" i="5" s="1"/>
  <c r="P422" i="5" a="1"/>
  <c r="P422" i="5" s="1"/>
  <c r="Q422" i="5" a="1"/>
  <c r="Q422" i="5" s="1"/>
  <c r="S422" i="5" a="1"/>
  <c r="S422" i="5" s="1"/>
  <c r="T422" i="5" a="1"/>
  <c r="T422" i="5" s="1"/>
  <c r="P423" i="5" a="1"/>
  <c r="P423" i="5" s="1"/>
  <c r="Q423" i="5" a="1"/>
  <c r="Q423" i="5" s="1"/>
  <c r="S423" i="5" a="1"/>
  <c r="S423" i="5" s="1"/>
  <c r="T423" i="5" a="1"/>
  <c r="T423" i="5" s="1"/>
  <c r="P424" i="5" a="1"/>
  <c r="P424" i="5" s="1"/>
  <c r="Q424" i="5" a="1"/>
  <c r="Q424" i="5" s="1"/>
  <c r="S424" i="5" a="1"/>
  <c r="S424" i="5" s="1"/>
  <c r="T424" i="5" a="1"/>
  <c r="T424" i="5" s="1"/>
  <c r="Q425" i="5" a="1"/>
  <c r="Q425" i="5" s="1"/>
  <c r="S425" i="5" a="1"/>
  <c r="S425" i="5" s="1"/>
  <c r="T425" i="5" a="1"/>
  <c r="T425" i="5" s="1"/>
  <c r="Q426" i="5" a="1"/>
  <c r="Q426" i="5" s="1"/>
  <c r="S426" i="5" a="1"/>
  <c r="S426" i="5" s="1"/>
  <c r="T426" i="5" a="1"/>
  <c r="T426" i="5" s="1"/>
  <c r="P427" i="5" a="1"/>
  <c r="P427" i="5" s="1"/>
  <c r="Q427" i="5" a="1"/>
  <c r="Q427" i="5" s="1"/>
  <c r="S427" i="5" a="1"/>
  <c r="S427" i="5" s="1"/>
  <c r="T427" i="5" a="1"/>
  <c r="T427" i="5" s="1"/>
  <c r="Q428" i="5" a="1"/>
  <c r="Q428" i="5" s="1"/>
  <c r="S428" i="5" a="1"/>
  <c r="S428" i="5" s="1"/>
  <c r="T428" i="5" a="1"/>
  <c r="T428" i="5" s="1"/>
  <c r="Q429" i="5" a="1"/>
  <c r="Q429" i="5" s="1"/>
  <c r="S429" i="5" a="1"/>
  <c r="S429" i="5" s="1"/>
  <c r="T429" i="5" a="1"/>
  <c r="T429" i="5" s="1"/>
  <c r="P430" i="5" a="1"/>
  <c r="P430" i="5" s="1"/>
  <c r="Q430" i="5" a="1"/>
  <c r="Q430" i="5" s="1"/>
  <c r="S430" i="5" a="1"/>
  <c r="S430" i="5" s="1"/>
  <c r="T430" i="5" a="1"/>
  <c r="T430" i="5" s="1"/>
  <c r="P431" i="5" a="1"/>
  <c r="P431" i="5" s="1"/>
  <c r="Q431" i="5" a="1"/>
  <c r="Q431" i="5" s="1"/>
  <c r="S431" i="5" a="1"/>
  <c r="S431" i="5" s="1"/>
  <c r="T431" i="5" a="1"/>
  <c r="T431" i="5" s="1"/>
  <c r="P432" i="5" a="1"/>
  <c r="P432" i="5" s="1"/>
  <c r="Q432" i="5" a="1"/>
  <c r="Q432" i="5" s="1"/>
  <c r="S432" i="5" a="1"/>
  <c r="S432" i="5" s="1"/>
  <c r="T432" i="5" a="1"/>
  <c r="T432" i="5" s="1"/>
  <c r="Q433" i="5" a="1"/>
  <c r="Q433" i="5" s="1"/>
  <c r="S433" i="5" a="1"/>
  <c r="S433" i="5" s="1"/>
  <c r="T433" i="5" a="1"/>
  <c r="T433" i="5" s="1"/>
  <c r="Q434" i="5" a="1"/>
  <c r="Q434" i="5" s="1"/>
  <c r="S434" i="5" a="1"/>
  <c r="S434" i="5" s="1"/>
  <c r="T434" i="5" a="1"/>
  <c r="T434" i="5" s="1"/>
  <c r="Q435" i="5" a="1"/>
  <c r="Q435" i="5" s="1"/>
  <c r="S435" i="5" a="1"/>
  <c r="S435" i="5" s="1"/>
  <c r="T435" i="5" a="1"/>
  <c r="T435" i="5" s="1"/>
  <c r="P436" i="5" a="1"/>
  <c r="P436" i="5" s="1"/>
  <c r="Q436" i="5" a="1"/>
  <c r="Q436" i="5" s="1"/>
  <c r="S436" i="5" a="1"/>
  <c r="S436" i="5" s="1"/>
  <c r="T436" i="5" a="1"/>
  <c r="T436" i="5" s="1"/>
  <c r="P437" i="5" a="1"/>
  <c r="P437" i="5" s="1"/>
  <c r="Q437" i="5" a="1"/>
  <c r="Q437" i="5" s="1"/>
  <c r="S437" i="5" a="1"/>
  <c r="S437" i="5" s="1"/>
  <c r="T437" i="5" a="1"/>
  <c r="T437" i="5" s="1"/>
  <c r="Q438" i="5" a="1"/>
  <c r="Q438" i="5" s="1"/>
  <c r="S438" i="5" a="1"/>
  <c r="S438" i="5" s="1"/>
  <c r="T438" i="5" a="1"/>
  <c r="T438" i="5" s="1"/>
  <c r="P439" i="5" a="1"/>
  <c r="P439" i="5" s="1"/>
  <c r="Q439" i="5" a="1"/>
  <c r="Q439" i="5" s="1"/>
  <c r="S439" i="5" a="1"/>
  <c r="S439" i="5" s="1"/>
  <c r="T439" i="5" a="1"/>
  <c r="T439" i="5" s="1"/>
  <c r="P440" i="5" a="1"/>
  <c r="P440" i="5" s="1"/>
  <c r="Q440" i="5" a="1"/>
  <c r="Q440" i="5" s="1"/>
  <c r="S440" i="5" a="1"/>
  <c r="S440" i="5" s="1"/>
  <c r="T440" i="5" a="1"/>
  <c r="T440" i="5" s="1"/>
  <c r="P441" i="5" a="1"/>
  <c r="P441" i="5" s="1"/>
  <c r="Q441" i="5" a="1"/>
  <c r="Q441" i="5" s="1"/>
  <c r="S441" i="5" a="1"/>
  <c r="S441" i="5" s="1"/>
  <c r="T441" i="5" a="1"/>
  <c r="T441" i="5" s="1"/>
  <c r="P442" i="5" a="1"/>
  <c r="P442" i="5" s="1"/>
  <c r="Q442" i="5" a="1"/>
  <c r="Q442" i="5" s="1"/>
  <c r="S442" i="5" a="1"/>
  <c r="S442" i="5" s="1"/>
  <c r="T442" i="5" a="1"/>
  <c r="T442" i="5" s="1"/>
  <c r="P443" i="5" a="1"/>
  <c r="P443" i="5" s="1"/>
  <c r="Q443" i="5" a="1"/>
  <c r="Q443" i="5" s="1"/>
  <c r="S443" i="5" a="1"/>
  <c r="S443" i="5" s="1"/>
  <c r="T443" i="5" a="1"/>
  <c r="T443" i="5" s="1"/>
  <c r="P444" i="5" a="1"/>
  <c r="P444" i="5" s="1"/>
  <c r="Q444" i="5" a="1"/>
  <c r="Q444" i="5" s="1"/>
  <c r="S444" i="5" a="1"/>
  <c r="S444" i="5" s="1"/>
  <c r="T444" i="5" a="1"/>
  <c r="T444" i="5" s="1"/>
  <c r="Q445" i="5" a="1"/>
  <c r="Q445" i="5" s="1"/>
  <c r="S445" i="5" a="1"/>
  <c r="S445" i="5" s="1"/>
  <c r="T445" i="5" a="1"/>
  <c r="T445" i="5" s="1"/>
  <c r="P446" i="5" a="1"/>
  <c r="P446" i="5" s="1"/>
  <c r="Q446" i="5" a="1"/>
  <c r="Q446" i="5" s="1"/>
  <c r="S446" i="5" a="1"/>
  <c r="S446" i="5" s="1"/>
  <c r="T446" i="5" a="1"/>
  <c r="T446" i="5" s="1"/>
  <c r="P447" i="5" a="1"/>
  <c r="P447" i="5" s="1"/>
  <c r="Q447" i="5" a="1"/>
  <c r="Q447" i="5" s="1"/>
  <c r="S447" i="5" a="1"/>
  <c r="S447" i="5" s="1"/>
  <c r="T447" i="5" a="1"/>
  <c r="T447" i="5" s="1"/>
  <c r="P448" i="5" a="1"/>
  <c r="P448" i="5" s="1"/>
  <c r="Q448" i="5" a="1"/>
  <c r="Q448" i="5" s="1"/>
  <c r="S448" i="5" a="1"/>
  <c r="S448" i="5" s="1"/>
  <c r="T448" i="5" a="1"/>
  <c r="T448" i="5" s="1"/>
  <c r="P449" i="5" a="1"/>
  <c r="P449" i="5" s="1"/>
  <c r="Q449" i="5" a="1"/>
  <c r="Q449" i="5" s="1"/>
  <c r="S449" i="5" a="1"/>
  <c r="S449" i="5" s="1"/>
  <c r="T449" i="5" a="1"/>
  <c r="T449" i="5" s="1"/>
  <c r="Q450" i="5" a="1"/>
  <c r="Q450" i="5" s="1"/>
  <c r="S450" i="5" a="1"/>
  <c r="S450" i="5" s="1"/>
  <c r="T450" i="5" a="1"/>
  <c r="T450" i="5" s="1"/>
  <c r="P451" i="5" a="1"/>
  <c r="P451" i="5" s="1"/>
  <c r="Q451" i="5" a="1"/>
  <c r="Q451" i="5" s="1"/>
  <c r="S451" i="5" a="1"/>
  <c r="S451" i="5" s="1"/>
  <c r="T451" i="5" a="1"/>
  <c r="T451" i="5" s="1"/>
  <c r="P452" i="5" a="1"/>
  <c r="P452" i="5" s="1"/>
  <c r="Q452" i="5" a="1"/>
  <c r="Q452" i="5" s="1"/>
  <c r="S452" i="5" a="1"/>
  <c r="S452" i="5" s="1"/>
  <c r="T452" i="5" a="1"/>
  <c r="T452" i="5" s="1"/>
  <c r="P453" i="5" a="1"/>
  <c r="P453" i="5" s="1"/>
  <c r="Q453" i="5" a="1"/>
  <c r="Q453" i="5" s="1"/>
  <c r="S453" i="5" a="1"/>
  <c r="S453" i="5" s="1"/>
  <c r="T453" i="5" a="1"/>
  <c r="T453" i="5" s="1"/>
  <c r="P454" i="5" a="1"/>
  <c r="P454" i="5" s="1"/>
  <c r="Q454" i="5" a="1"/>
  <c r="Q454" i="5" s="1"/>
  <c r="S454" i="5" a="1"/>
  <c r="S454" i="5" s="1"/>
  <c r="T454" i="5" a="1"/>
  <c r="T454" i="5" s="1"/>
  <c r="P455" i="5" a="1"/>
  <c r="P455" i="5" s="1"/>
  <c r="Q455" i="5" a="1"/>
  <c r="Q455" i="5" s="1"/>
  <c r="S455" i="5" a="1"/>
  <c r="S455" i="5" s="1"/>
  <c r="T455" i="5" a="1"/>
  <c r="T455" i="5" s="1"/>
  <c r="P456" i="5" a="1"/>
  <c r="P456" i="5" s="1"/>
  <c r="Q456" i="5" a="1"/>
  <c r="Q456" i="5" s="1"/>
  <c r="S456" i="5" a="1"/>
  <c r="S456" i="5" s="1"/>
  <c r="T456" i="5" a="1"/>
  <c r="T456" i="5" s="1"/>
  <c r="P457" i="5" a="1"/>
  <c r="P457" i="5" s="1"/>
  <c r="Q457" i="5" a="1"/>
  <c r="Q457" i="5" s="1"/>
  <c r="S457" i="5" a="1"/>
  <c r="S457" i="5" s="1"/>
  <c r="T457" i="5" a="1"/>
  <c r="T457" i="5" s="1"/>
  <c r="P458" i="5" a="1"/>
  <c r="P458" i="5" s="1"/>
  <c r="Q458" i="5" a="1"/>
  <c r="Q458" i="5" s="1"/>
  <c r="S458" i="5" a="1"/>
  <c r="S458" i="5" s="1"/>
  <c r="T458" i="5" a="1"/>
  <c r="T458" i="5" s="1"/>
  <c r="P459" i="5" a="1"/>
  <c r="P459" i="5" s="1"/>
  <c r="Q459" i="5" a="1"/>
  <c r="Q459" i="5" s="1"/>
  <c r="S459" i="5" a="1"/>
  <c r="S459" i="5" s="1"/>
  <c r="T459" i="5" a="1"/>
  <c r="T459" i="5" s="1"/>
  <c r="P460" i="5" a="1"/>
  <c r="P460" i="5" s="1"/>
  <c r="Q460" i="5" a="1"/>
  <c r="Q460" i="5" s="1"/>
  <c r="S460" i="5" a="1"/>
  <c r="S460" i="5" s="1"/>
  <c r="T460" i="5" a="1"/>
  <c r="T460" i="5" s="1"/>
  <c r="P461" i="5" a="1"/>
  <c r="P461" i="5" s="1"/>
  <c r="Q461" i="5" a="1"/>
  <c r="Q461" i="5" s="1"/>
  <c r="S461" i="5" a="1"/>
  <c r="S461" i="5" s="1"/>
  <c r="T461" i="5" a="1"/>
  <c r="T461" i="5" s="1"/>
  <c r="P462" i="5" a="1"/>
  <c r="P462" i="5" s="1"/>
  <c r="Q462" i="5" a="1"/>
  <c r="Q462" i="5" s="1"/>
  <c r="S462" i="5" a="1"/>
  <c r="S462" i="5" s="1"/>
  <c r="T462" i="5" a="1"/>
  <c r="T462" i="5" s="1"/>
  <c r="P463" i="5" a="1"/>
  <c r="P463" i="5" s="1"/>
  <c r="Q463" i="5" a="1"/>
  <c r="Q463" i="5" s="1"/>
  <c r="S463" i="5" a="1"/>
  <c r="S463" i="5" s="1"/>
  <c r="T463" i="5" a="1"/>
  <c r="T463" i="5" s="1"/>
  <c r="P464" i="5" a="1"/>
  <c r="P464" i="5" s="1"/>
  <c r="Q464" i="5" a="1"/>
  <c r="Q464" i="5" s="1"/>
  <c r="S464" i="5" a="1"/>
  <c r="S464" i="5" s="1"/>
  <c r="T464" i="5" a="1"/>
  <c r="T464" i="5" s="1"/>
  <c r="P465" i="5" a="1"/>
  <c r="P465" i="5" s="1"/>
  <c r="Q465" i="5" a="1"/>
  <c r="Q465" i="5" s="1"/>
  <c r="S465" i="5" a="1"/>
  <c r="S465" i="5" s="1"/>
  <c r="T465" i="5" a="1"/>
  <c r="T465" i="5" s="1"/>
  <c r="P466" i="5" a="1"/>
  <c r="P466" i="5" s="1"/>
  <c r="Q466" i="5" a="1"/>
  <c r="Q466" i="5" s="1"/>
  <c r="S466" i="5" a="1"/>
  <c r="S466" i="5" s="1"/>
  <c r="T466" i="5" a="1"/>
  <c r="T466" i="5" s="1"/>
  <c r="P467" i="5" a="1"/>
  <c r="P467" i="5" s="1"/>
  <c r="Q467" i="5" a="1"/>
  <c r="Q467" i="5" s="1"/>
  <c r="S467" i="5" a="1"/>
  <c r="S467" i="5" s="1"/>
  <c r="T467" i="5" a="1"/>
  <c r="T467" i="5" s="1"/>
  <c r="P468" i="5" a="1"/>
  <c r="P468" i="5" s="1"/>
  <c r="Q468" i="5" a="1"/>
  <c r="Q468" i="5" s="1"/>
  <c r="S468" i="5" a="1"/>
  <c r="S468" i="5" s="1"/>
  <c r="T468" i="5" a="1"/>
  <c r="T468" i="5" s="1"/>
  <c r="P469" i="5" a="1"/>
  <c r="P469" i="5" s="1"/>
  <c r="Q469" i="5" a="1"/>
  <c r="Q469" i="5" s="1"/>
  <c r="S469" i="5" a="1"/>
  <c r="S469" i="5" s="1"/>
  <c r="T469" i="5" a="1"/>
  <c r="T469" i="5" s="1"/>
  <c r="P470" i="5" a="1"/>
  <c r="P470" i="5" s="1"/>
  <c r="Q470" i="5" a="1"/>
  <c r="Q470" i="5" s="1"/>
  <c r="S470" i="5" a="1"/>
  <c r="S470" i="5" s="1"/>
  <c r="T470" i="5" a="1"/>
  <c r="T470" i="5" s="1"/>
  <c r="P471" i="5" a="1"/>
  <c r="P471" i="5" s="1"/>
  <c r="Q471" i="5" a="1"/>
  <c r="Q471" i="5" s="1"/>
  <c r="S471" i="5" a="1"/>
  <c r="S471" i="5" s="1"/>
  <c r="T471" i="5" a="1"/>
  <c r="T471" i="5" s="1"/>
  <c r="P472" i="5" a="1"/>
  <c r="P472" i="5" s="1"/>
  <c r="Q472" i="5" a="1"/>
  <c r="Q472" i="5" s="1"/>
  <c r="S472" i="5" a="1"/>
  <c r="S472" i="5" s="1"/>
  <c r="T472" i="5" a="1"/>
  <c r="T472" i="5" s="1"/>
  <c r="P473" i="5" a="1"/>
  <c r="P473" i="5" s="1"/>
  <c r="Q473" i="5" a="1"/>
  <c r="Q473" i="5" s="1"/>
  <c r="S473" i="5" a="1"/>
  <c r="S473" i="5" s="1"/>
  <c r="T473" i="5" a="1"/>
  <c r="T473" i="5" s="1"/>
  <c r="P474" i="5" a="1"/>
  <c r="P474" i="5" s="1"/>
  <c r="Q474" i="5" a="1"/>
  <c r="Q474" i="5" s="1"/>
  <c r="S474" i="5" a="1"/>
  <c r="S474" i="5" s="1"/>
  <c r="T474" i="5" a="1"/>
  <c r="T474" i="5" s="1"/>
  <c r="P475" i="5" a="1"/>
  <c r="P475" i="5" s="1"/>
  <c r="Q475" i="5" a="1"/>
  <c r="Q475" i="5" s="1"/>
  <c r="S475" i="5" a="1"/>
  <c r="S475" i="5" s="1"/>
  <c r="T475" i="5" a="1"/>
  <c r="T475" i="5" s="1"/>
  <c r="P476" i="5" a="1"/>
  <c r="P476" i="5" s="1"/>
  <c r="Q476" i="5" a="1"/>
  <c r="Q476" i="5" s="1"/>
  <c r="S476" i="5" a="1"/>
  <c r="S476" i="5" s="1"/>
  <c r="T476" i="5" a="1"/>
  <c r="T476" i="5" s="1"/>
  <c r="P477" i="5" a="1"/>
  <c r="P477" i="5" s="1"/>
  <c r="Q477" i="5" a="1"/>
  <c r="Q477" i="5" s="1"/>
  <c r="S477" i="5" a="1"/>
  <c r="S477" i="5" s="1"/>
  <c r="T477" i="5" a="1"/>
  <c r="T477" i="5" s="1"/>
  <c r="P478" i="5" a="1"/>
  <c r="P478" i="5" s="1"/>
  <c r="Q478" i="5" a="1"/>
  <c r="Q478" i="5" s="1"/>
  <c r="S478" i="5" a="1"/>
  <c r="S478" i="5" s="1"/>
  <c r="T478" i="5" a="1"/>
  <c r="T478" i="5" s="1"/>
  <c r="P479" i="5" a="1"/>
  <c r="P479" i="5" s="1"/>
  <c r="Q479" i="5" a="1"/>
  <c r="Q479" i="5" s="1"/>
  <c r="S479" i="5" a="1"/>
  <c r="S479" i="5" s="1"/>
  <c r="T479" i="5" a="1"/>
  <c r="T479" i="5" s="1"/>
  <c r="P480" i="5" a="1"/>
  <c r="P480" i="5" s="1"/>
  <c r="Q480" i="5" a="1"/>
  <c r="Q480" i="5" s="1"/>
  <c r="S480" i="5" a="1"/>
  <c r="S480" i="5" s="1"/>
  <c r="T480" i="5" a="1"/>
  <c r="T480" i="5" s="1"/>
  <c r="P481" i="5" a="1"/>
  <c r="P481" i="5" s="1"/>
  <c r="Q481" i="5" a="1"/>
  <c r="Q481" i="5" s="1"/>
  <c r="S481" i="5" a="1"/>
  <c r="S481" i="5" s="1"/>
  <c r="T481" i="5" a="1"/>
  <c r="T481" i="5" s="1"/>
  <c r="P482" i="5" a="1"/>
  <c r="P482" i="5" s="1"/>
  <c r="Q482" i="5" a="1"/>
  <c r="Q482" i="5" s="1"/>
  <c r="S482" i="5" a="1"/>
  <c r="S482" i="5" s="1"/>
  <c r="T482" i="5" a="1"/>
  <c r="T482" i="5" s="1"/>
  <c r="P483" i="5" a="1"/>
  <c r="P483" i="5" s="1"/>
  <c r="Q483" i="5" a="1"/>
  <c r="Q483" i="5" s="1"/>
  <c r="S483" i="5" a="1"/>
  <c r="S483" i="5" s="1"/>
  <c r="T483" i="5" a="1"/>
  <c r="T483" i="5" s="1"/>
  <c r="P484" i="5" a="1"/>
  <c r="P484" i="5" s="1"/>
  <c r="Q484" i="5" a="1"/>
  <c r="Q484" i="5" s="1"/>
  <c r="S484" i="5" a="1"/>
  <c r="S484" i="5" s="1"/>
  <c r="T484" i="5" a="1"/>
  <c r="T484" i="5" s="1"/>
  <c r="P485" i="5" a="1"/>
  <c r="P485" i="5" s="1"/>
  <c r="Q485" i="5" a="1"/>
  <c r="Q485" i="5" s="1"/>
  <c r="S485" i="5" a="1"/>
  <c r="S485" i="5" s="1"/>
  <c r="T485" i="5" a="1"/>
  <c r="T485" i="5" s="1"/>
  <c r="P486" i="5" a="1"/>
  <c r="P486" i="5" s="1"/>
  <c r="Q486" i="5" a="1"/>
  <c r="Q486" i="5" s="1"/>
  <c r="S486" i="5" a="1"/>
  <c r="S486" i="5" s="1"/>
  <c r="T486" i="5" a="1"/>
  <c r="T486" i="5" s="1"/>
  <c r="Q487" i="5" a="1"/>
  <c r="Q487" i="5" s="1"/>
  <c r="S487" i="5" a="1"/>
  <c r="S487" i="5" s="1"/>
  <c r="T487" i="5" a="1"/>
  <c r="T487" i="5" s="1"/>
  <c r="P488" i="5" a="1"/>
  <c r="P488" i="5" s="1"/>
  <c r="Q488" i="5" a="1"/>
  <c r="Q488" i="5" s="1"/>
  <c r="S488" i="5" a="1"/>
  <c r="S488" i="5" s="1"/>
  <c r="T488" i="5" a="1"/>
  <c r="T488" i="5" s="1"/>
  <c r="P489" i="5" a="1"/>
  <c r="P489" i="5" s="1"/>
  <c r="Q489" i="5" a="1"/>
  <c r="Q489" i="5" s="1"/>
  <c r="S489" i="5" a="1"/>
  <c r="S489" i="5" s="1"/>
  <c r="T489" i="5" a="1"/>
  <c r="T489" i="5" s="1"/>
  <c r="P490" i="5" a="1"/>
  <c r="P490" i="5" s="1"/>
  <c r="Q490" i="5" a="1"/>
  <c r="Q490" i="5" s="1"/>
  <c r="S490" i="5" a="1"/>
  <c r="S490" i="5" s="1"/>
  <c r="T490" i="5" a="1"/>
  <c r="T490" i="5" s="1"/>
  <c r="Q491" i="5" a="1"/>
  <c r="Q491" i="5" s="1"/>
  <c r="S491" i="5" a="1"/>
  <c r="S491" i="5" s="1"/>
  <c r="T491" i="5" a="1"/>
  <c r="T491" i="5" s="1"/>
  <c r="P492" i="5" a="1"/>
  <c r="P492" i="5" s="1"/>
  <c r="Q492" i="5" a="1"/>
  <c r="Q492" i="5" s="1"/>
  <c r="S492" i="5" a="1"/>
  <c r="S492" i="5" s="1"/>
  <c r="T492" i="5" a="1"/>
  <c r="T492" i="5" s="1"/>
  <c r="P493" i="5" a="1"/>
  <c r="P493" i="5" s="1"/>
  <c r="Q493" i="5" a="1"/>
  <c r="Q493" i="5" s="1"/>
  <c r="S493" i="5" a="1"/>
  <c r="S493" i="5" s="1"/>
  <c r="T493" i="5" a="1"/>
  <c r="T493" i="5" s="1"/>
  <c r="Q494" i="5" a="1"/>
  <c r="Q494" i="5" s="1"/>
  <c r="S494" i="5" a="1"/>
  <c r="S494" i="5" s="1"/>
  <c r="T494" i="5" a="1"/>
  <c r="T494" i="5" s="1"/>
  <c r="P495" i="5" a="1"/>
  <c r="P495" i="5" s="1"/>
  <c r="Q495" i="5" a="1"/>
  <c r="Q495" i="5" s="1"/>
  <c r="S495" i="5" a="1"/>
  <c r="S495" i="5" s="1"/>
  <c r="T495" i="5" a="1"/>
  <c r="T495" i="5" s="1"/>
  <c r="Q496" i="5" a="1"/>
  <c r="Q496" i="5" s="1"/>
  <c r="S496" i="5" a="1"/>
  <c r="S496" i="5" s="1"/>
  <c r="T496" i="5" a="1"/>
  <c r="T496" i="5" s="1"/>
  <c r="Q497" i="5" a="1"/>
  <c r="Q497" i="5" s="1"/>
  <c r="S497" i="5" a="1"/>
  <c r="S497" i="5" s="1"/>
  <c r="T497" i="5" a="1"/>
  <c r="T497" i="5" s="1"/>
  <c r="P498" i="5" a="1"/>
  <c r="P498" i="5" s="1"/>
  <c r="Q498" i="5" a="1"/>
  <c r="Q498" i="5" s="1"/>
  <c r="S498" i="5" a="1"/>
  <c r="S498" i="5" s="1"/>
  <c r="T498" i="5" a="1"/>
  <c r="T498" i="5" s="1"/>
  <c r="Q499" i="5" a="1"/>
  <c r="Q499" i="5" s="1"/>
  <c r="S499" i="5" a="1"/>
  <c r="S499" i="5" s="1"/>
  <c r="T499" i="5" a="1"/>
  <c r="T499" i="5" s="1"/>
  <c r="P500" i="5" a="1"/>
  <c r="P500" i="5" s="1"/>
  <c r="Q500" i="5" a="1"/>
  <c r="Q500" i="5" s="1"/>
  <c r="S500" i="5" a="1"/>
  <c r="S500" i="5" s="1"/>
  <c r="T500" i="5" a="1"/>
  <c r="T500" i="5" s="1"/>
  <c r="P501" i="5" a="1"/>
  <c r="P501" i="5" s="1"/>
  <c r="Q501" i="5" a="1"/>
  <c r="Q501" i="5" s="1"/>
  <c r="S501" i="5" a="1"/>
  <c r="S501" i="5" s="1"/>
  <c r="T501" i="5" a="1"/>
  <c r="T501" i="5" s="1"/>
  <c r="Q502" i="5" a="1"/>
  <c r="Q502" i="5" s="1"/>
  <c r="S502" i="5" a="1"/>
  <c r="S502" i="5" s="1"/>
  <c r="T502" i="5" a="1"/>
  <c r="T502" i="5" s="1"/>
  <c r="Q503" i="5" a="1"/>
  <c r="Q503" i="5" s="1"/>
  <c r="S503" i="5" a="1"/>
  <c r="S503" i="5" s="1"/>
  <c r="T503" i="5" a="1"/>
  <c r="T503" i="5" s="1"/>
  <c r="P504" i="5" a="1"/>
  <c r="P504" i="5" s="1"/>
  <c r="Q504" i="5" a="1"/>
  <c r="Q504" i="5" s="1"/>
  <c r="S504" i="5" a="1"/>
  <c r="S504" i="5" s="1"/>
  <c r="T504" i="5" a="1"/>
  <c r="T504" i="5" s="1"/>
  <c r="P505" i="5" a="1"/>
  <c r="P505" i="5" s="1"/>
  <c r="Q505" i="5" a="1"/>
  <c r="Q505" i="5" s="1"/>
  <c r="S505" i="5" a="1"/>
  <c r="S505" i="5" s="1"/>
  <c r="T505" i="5" a="1"/>
  <c r="T505" i="5" s="1"/>
  <c r="P506" i="5" a="1"/>
  <c r="P506" i="5" s="1"/>
  <c r="Q506" i="5" a="1"/>
  <c r="Q506" i="5" s="1"/>
  <c r="S506" i="5" a="1"/>
  <c r="S506" i="5" s="1"/>
  <c r="T506" i="5" a="1"/>
  <c r="T506" i="5" s="1"/>
  <c r="P507" i="5" a="1"/>
  <c r="P507" i="5" s="1"/>
  <c r="Q507" i="5" a="1"/>
  <c r="Q507" i="5" s="1"/>
  <c r="S507" i="5" a="1"/>
  <c r="S507" i="5" s="1"/>
  <c r="T507" i="5" a="1"/>
  <c r="T507" i="5" s="1"/>
  <c r="P508" i="5" a="1"/>
  <c r="P508" i="5" s="1"/>
  <c r="Q508" i="5" a="1"/>
  <c r="Q508" i="5" s="1"/>
  <c r="S508" i="5" a="1"/>
  <c r="S508" i="5" s="1"/>
  <c r="T508" i="5" a="1"/>
  <c r="T508" i="5" s="1"/>
  <c r="P509" i="5" a="1"/>
  <c r="P509" i="5" s="1"/>
  <c r="Q509" i="5" a="1"/>
  <c r="Q509" i="5" s="1"/>
  <c r="S509" i="5" a="1"/>
  <c r="S509" i="5" s="1"/>
  <c r="T509" i="5" a="1"/>
  <c r="T509" i="5" s="1"/>
  <c r="P510" i="5" a="1"/>
  <c r="P510" i="5" s="1"/>
  <c r="Q510" i="5" a="1"/>
  <c r="Q510" i="5" s="1"/>
  <c r="S510" i="5" a="1"/>
  <c r="S510" i="5" s="1"/>
  <c r="T510" i="5" a="1"/>
  <c r="T510" i="5" s="1"/>
  <c r="P511" i="5" a="1"/>
  <c r="P511" i="5" s="1"/>
  <c r="Q511" i="5" a="1"/>
  <c r="Q511" i="5" s="1"/>
  <c r="S511" i="5" a="1"/>
  <c r="S511" i="5" s="1"/>
  <c r="T511" i="5" a="1"/>
  <c r="T511" i="5" s="1"/>
  <c r="P512" i="5" a="1"/>
  <c r="P512" i="5" s="1"/>
  <c r="Q512" i="5" a="1"/>
  <c r="Q512" i="5" s="1"/>
  <c r="S512" i="5" a="1"/>
  <c r="S512" i="5" s="1"/>
  <c r="T512" i="5" a="1"/>
  <c r="T512" i="5" s="1"/>
  <c r="Q513" i="5" a="1"/>
  <c r="Q513" i="5" s="1"/>
  <c r="S513" i="5" a="1"/>
  <c r="S513" i="5" s="1"/>
  <c r="T513" i="5" a="1"/>
  <c r="T513" i="5" s="1"/>
  <c r="P514" i="5" a="1"/>
  <c r="P514" i="5" s="1"/>
  <c r="Q514" i="5" a="1"/>
  <c r="Q514" i="5" s="1"/>
  <c r="S514" i="5" a="1"/>
  <c r="S514" i="5" s="1"/>
  <c r="T514" i="5" a="1"/>
  <c r="T514" i="5" s="1"/>
  <c r="P515" i="5" a="1"/>
  <c r="P515" i="5" s="1"/>
  <c r="Q515" i="5" a="1"/>
  <c r="Q515" i="5" s="1"/>
  <c r="S515" i="5" a="1"/>
  <c r="S515" i="5" s="1"/>
  <c r="T515" i="5" a="1"/>
  <c r="T515" i="5" s="1"/>
  <c r="Q516" i="5" a="1"/>
  <c r="Q516" i="5" s="1"/>
  <c r="S516" i="5" a="1"/>
  <c r="S516" i="5" s="1"/>
  <c r="T516" i="5" a="1"/>
  <c r="T516" i="5" s="1"/>
  <c r="P517" i="5" a="1"/>
  <c r="P517" i="5" s="1"/>
  <c r="Q517" i="5" a="1"/>
  <c r="Q517" i="5" s="1"/>
  <c r="S517" i="5" a="1"/>
  <c r="S517" i="5" s="1"/>
  <c r="T517" i="5" a="1"/>
  <c r="T517" i="5" s="1"/>
  <c r="Q518" i="5" a="1"/>
  <c r="Q518" i="5" s="1"/>
  <c r="S518" i="5" a="1"/>
  <c r="S518" i="5" s="1"/>
  <c r="T518" i="5" a="1"/>
  <c r="T518" i="5" s="1"/>
  <c r="P519" i="5" a="1"/>
  <c r="P519" i="5" s="1"/>
  <c r="Q519" i="5" a="1"/>
  <c r="Q519" i="5" s="1"/>
  <c r="S519" i="5" a="1"/>
  <c r="S519" i="5" s="1"/>
  <c r="T519" i="5" a="1"/>
  <c r="T519" i="5" s="1"/>
  <c r="Q520" i="5" a="1"/>
  <c r="Q520" i="5" s="1"/>
  <c r="S520" i="5" a="1"/>
  <c r="S520" i="5" s="1"/>
  <c r="T520" i="5" a="1"/>
  <c r="T520" i="5" s="1"/>
  <c r="P521" i="5" a="1"/>
  <c r="P521" i="5" s="1"/>
  <c r="Q521" i="5" a="1"/>
  <c r="Q521" i="5" s="1"/>
  <c r="S521" i="5" a="1"/>
  <c r="S521" i="5" s="1"/>
  <c r="T521" i="5" a="1"/>
  <c r="T521" i="5" s="1"/>
  <c r="Q522" i="5" a="1"/>
  <c r="Q522" i="5" s="1"/>
  <c r="S522" i="5" a="1"/>
  <c r="S522" i="5" s="1"/>
  <c r="T522" i="5" a="1"/>
  <c r="T522" i="5" s="1"/>
  <c r="P523" i="5" a="1"/>
  <c r="P523" i="5" s="1"/>
  <c r="Q523" i="5" a="1"/>
  <c r="Q523" i="5" s="1"/>
  <c r="S523" i="5" a="1"/>
  <c r="S523" i="5" s="1"/>
  <c r="T523" i="5" a="1"/>
  <c r="T523" i="5" s="1"/>
  <c r="P524" i="5" a="1"/>
  <c r="P524" i="5" s="1"/>
  <c r="Q524" i="5" a="1"/>
  <c r="Q524" i="5" s="1"/>
  <c r="S524" i="5" a="1"/>
  <c r="S524" i="5" s="1"/>
  <c r="T524" i="5" a="1"/>
  <c r="T524" i="5" s="1"/>
  <c r="P525" i="5" a="1"/>
  <c r="P525" i="5" s="1"/>
  <c r="Q525" i="5" a="1"/>
  <c r="Q525" i="5" s="1"/>
  <c r="S525" i="5" a="1"/>
  <c r="S525" i="5" s="1"/>
  <c r="T525" i="5" a="1"/>
  <c r="T525" i="5" s="1"/>
  <c r="P526" i="5" a="1"/>
  <c r="P526" i="5" s="1"/>
  <c r="Q526" i="5" a="1"/>
  <c r="Q526" i="5" s="1"/>
  <c r="S526" i="5" a="1"/>
  <c r="S526" i="5" s="1"/>
  <c r="T526" i="5" a="1"/>
  <c r="T526" i="5" s="1"/>
  <c r="P527" i="5" a="1"/>
  <c r="P527" i="5" s="1"/>
  <c r="Q527" i="5" a="1"/>
  <c r="Q527" i="5" s="1"/>
  <c r="S527" i="5" a="1"/>
  <c r="S527" i="5" s="1"/>
  <c r="T527" i="5" a="1"/>
  <c r="T527" i="5" s="1"/>
  <c r="Q528" i="5" a="1"/>
  <c r="Q528" i="5" s="1"/>
  <c r="S528" i="5" a="1"/>
  <c r="S528" i="5" s="1"/>
  <c r="T528" i="5" a="1"/>
  <c r="T528" i="5" s="1"/>
  <c r="P529" i="5" a="1"/>
  <c r="P529" i="5" s="1"/>
  <c r="Q529" i="5" a="1"/>
  <c r="Q529" i="5" s="1"/>
  <c r="S529" i="5" a="1"/>
  <c r="S529" i="5" s="1"/>
  <c r="T529" i="5" a="1"/>
  <c r="T529" i="5" s="1"/>
  <c r="P530" i="5" a="1"/>
  <c r="P530" i="5" s="1"/>
  <c r="Q530" i="5" a="1"/>
  <c r="Q530" i="5" s="1"/>
  <c r="S530" i="5" a="1"/>
  <c r="S530" i="5" s="1"/>
  <c r="T530" i="5" a="1"/>
  <c r="T530" i="5" s="1"/>
  <c r="P531" i="5" a="1"/>
  <c r="P531" i="5" s="1"/>
  <c r="Q531" i="5" a="1"/>
  <c r="Q531" i="5" s="1"/>
  <c r="S531" i="5" a="1"/>
  <c r="S531" i="5" s="1"/>
  <c r="T531" i="5" a="1"/>
  <c r="T531" i="5" s="1"/>
  <c r="P532" i="5" a="1"/>
  <c r="P532" i="5" s="1"/>
  <c r="Q532" i="5" a="1"/>
  <c r="Q532" i="5" s="1"/>
  <c r="S532" i="5" a="1"/>
  <c r="S532" i="5" s="1"/>
  <c r="T532" i="5" a="1"/>
  <c r="T532" i="5" s="1"/>
  <c r="P533" i="5" a="1"/>
  <c r="P533" i="5" s="1"/>
  <c r="Q533" i="5" a="1"/>
  <c r="Q533" i="5" s="1"/>
  <c r="S533" i="5" a="1"/>
  <c r="S533" i="5" s="1"/>
  <c r="T533" i="5" a="1"/>
  <c r="T533" i="5" s="1"/>
  <c r="P534" i="5" a="1"/>
  <c r="P534" i="5" s="1"/>
  <c r="Q534" i="5" a="1"/>
  <c r="Q534" i="5" s="1"/>
  <c r="S534" i="5" a="1"/>
  <c r="S534" i="5" s="1"/>
  <c r="T534" i="5" a="1"/>
  <c r="T534" i="5" s="1"/>
  <c r="P535" i="5" a="1"/>
  <c r="P535" i="5" s="1"/>
  <c r="Q535" i="5" a="1"/>
  <c r="Q535" i="5" s="1"/>
  <c r="S535" i="5" a="1"/>
  <c r="S535" i="5" s="1"/>
  <c r="T535" i="5" a="1"/>
  <c r="T535" i="5" s="1"/>
  <c r="Q536" i="5" a="1"/>
  <c r="Q536" i="5" s="1"/>
  <c r="S536" i="5" a="1"/>
  <c r="S536" i="5" s="1"/>
  <c r="T536" i="5" a="1"/>
  <c r="T536" i="5" s="1"/>
  <c r="P537" i="5" a="1"/>
  <c r="P537" i="5" s="1"/>
  <c r="Q537" i="5" a="1"/>
  <c r="Q537" i="5" s="1"/>
  <c r="S537" i="5" a="1"/>
  <c r="S537" i="5" s="1"/>
  <c r="T537" i="5" a="1"/>
  <c r="T537" i="5" s="1"/>
  <c r="P538" i="5" a="1"/>
  <c r="P538" i="5" s="1"/>
  <c r="Q538" i="5" a="1"/>
  <c r="Q538" i="5" s="1"/>
  <c r="S538" i="5" a="1"/>
  <c r="S538" i="5" s="1"/>
  <c r="T538" i="5" a="1"/>
  <c r="T538" i="5" s="1"/>
  <c r="P539" i="5" a="1"/>
  <c r="P539" i="5" s="1"/>
  <c r="Q539" i="5" a="1"/>
  <c r="Q539" i="5" s="1"/>
  <c r="S539" i="5" a="1"/>
  <c r="S539" i="5" s="1"/>
  <c r="T539" i="5" a="1"/>
  <c r="T539" i="5" s="1"/>
  <c r="P540" i="5" a="1"/>
  <c r="P540" i="5" s="1"/>
  <c r="Q540" i="5" a="1"/>
  <c r="Q540" i="5" s="1"/>
  <c r="S540" i="5" a="1"/>
  <c r="S540" i="5" s="1"/>
  <c r="T540" i="5" a="1"/>
  <c r="T540" i="5" s="1"/>
  <c r="P541" i="5" a="1"/>
  <c r="P541" i="5" s="1"/>
  <c r="Q541" i="5" a="1"/>
  <c r="Q541" i="5" s="1"/>
  <c r="S541" i="5" a="1"/>
  <c r="S541" i="5" s="1"/>
  <c r="T541" i="5" a="1"/>
  <c r="T541" i="5" s="1"/>
  <c r="P542" i="5" a="1"/>
  <c r="P542" i="5" s="1"/>
  <c r="Q542" i="5" a="1"/>
  <c r="Q542" i="5" s="1"/>
  <c r="S542" i="5" a="1"/>
  <c r="S542" i="5" s="1"/>
  <c r="T542" i="5" a="1"/>
  <c r="T542" i="5" s="1"/>
  <c r="P543" i="5" a="1"/>
  <c r="P543" i="5" s="1"/>
  <c r="Q543" i="5" a="1"/>
  <c r="Q543" i="5" s="1"/>
  <c r="S543" i="5" a="1"/>
  <c r="S543" i="5" s="1"/>
  <c r="T543" i="5" a="1"/>
  <c r="T543" i="5" s="1"/>
  <c r="P544" i="5" a="1"/>
  <c r="P544" i="5" s="1"/>
  <c r="Q544" i="5" a="1"/>
  <c r="Q544" i="5" s="1"/>
  <c r="S544" i="5" a="1"/>
  <c r="S544" i="5" s="1"/>
  <c r="T544" i="5" a="1"/>
  <c r="T544" i="5" s="1"/>
  <c r="P545" i="5" a="1"/>
  <c r="P545" i="5" s="1"/>
  <c r="Q545" i="5" a="1"/>
  <c r="Q545" i="5" s="1"/>
  <c r="S545" i="5" a="1"/>
  <c r="S545" i="5" s="1"/>
  <c r="T545" i="5" a="1"/>
  <c r="T545" i="5" s="1"/>
  <c r="P546" i="5" a="1"/>
  <c r="P546" i="5" s="1"/>
  <c r="Q546" i="5" a="1"/>
  <c r="Q546" i="5" s="1"/>
  <c r="S546" i="5" a="1"/>
  <c r="S546" i="5" s="1"/>
  <c r="T546" i="5" a="1"/>
  <c r="T546" i="5" s="1"/>
  <c r="P547" i="5" a="1"/>
  <c r="P547" i="5" s="1"/>
  <c r="Q547" i="5" a="1"/>
  <c r="Q547" i="5" s="1"/>
  <c r="S547" i="5" a="1"/>
  <c r="S547" i="5" s="1"/>
  <c r="T547" i="5" a="1"/>
  <c r="T547" i="5" s="1"/>
  <c r="P548" i="5" a="1"/>
  <c r="P548" i="5" s="1"/>
  <c r="Q548" i="5" a="1"/>
  <c r="Q548" i="5" s="1"/>
  <c r="S548" i="5" a="1"/>
  <c r="S548" i="5" s="1"/>
  <c r="T548" i="5" a="1"/>
  <c r="T548" i="5" s="1"/>
  <c r="P549" i="5" a="1"/>
  <c r="P549" i="5" s="1"/>
  <c r="Q549" i="5" a="1"/>
  <c r="Q549" i="5" s="1"/>
  <c r="S549" i="5" a="1"/>
  <c r="S549" i="5" s="1"/>
  <c r="T549" i="5" a="1"/>
  <c r="T549" i="5" s="1"/>
  <c r="P550" i="5" a="1"/>
  <c r="P550" i="5" s="1"/>
  <c r="Q550" i="5" a="1"/>
  <c r="Q550" i="5" s="1"/>
  <c r="S550" i="5" a="1"/>
  <c r="S550" i="5" s="1"/>
  <c r="T550" i="5" a="1"/>
  <c r="T550" i="5" s="1"/>
  <c r="P551" i="5" a="1"/>
  <c r="P551" i="5" s="1"/>
  <c r="Q551" i="5" a="1"/>
  <c r="Q551" i="5" s="1"/>
  <c r="S551" i="5" a="1"/>
  <c r="S551" i="5" s="1"/>
  <c r="T551" i="5" a="1"/>
  <c r="T551" i="5" s="1"/>
  <c r="P552" i="5" a="1"/>
  <c r="P552" i="5" s="1"/>
  <c r="Q552" i="5" a="1"/>
  <c r="Q552" i="5" s="1"/>
  <c r="S552" i="5" a="1"/>
  <c r="S552" i="5" s="1"/>
  <c r="T552" i="5" a="1"/>
  <c r="T552" i="5" s="1"/>
  <c r="P553" i="5" a="1"/>
  <c r="P553" i="5" s="1"/>
  <c r="Q553" i="5" a="1"/>
  <c r="Q553" i="5" s="1"/>
  <c r="S553" i="5" a="1"/>
  <c r="S553" i="5" s="1"/>
  <c r="T553" i="5" a="1"/>
  <c r="T553" i="5" s="1"/>
  <c r="P554" i="5" a="1"/>
  <c r="P554" i="5" s="1"/>
  <c r="Q554" i="5" a="1"/>
  <c r="Q554" i="5" s="1"/>
  <c r="S554" i="5" a="1"/>
  <c r="S554" i="5" s="1"/>
  <c r="T554" i="5" a="1"/>
  <c r="T554" i="5" s="1"/>
  <c r="P555" i="5" a="1"/>
  <c r="P555" i="5" s="1"/>
  <c r="Q555" i="5" a="1"/>
  <c r="Q555" i="5" s="1"/>
  <c r="S555" i="5" a="1"/>
  <c r="S555" i="5" s="1"/>
  <c r="T555" i="5" a="1"/>
  <c r="T555" i="5" s="1"/>
  <c r="Q556" i="5" a="1"/>
  <c r="Q556" i="5" s="1"/>
  <c r="S556" i="5" a="1"/>
  <c r="S556" i="5" s="1"/>
  <c r="T556" i="5" a="1"/>
  <c r="T556" i="5" s="1"/>
  <c r="P557" i="5" a="1"/>
  <c r="P557" i="5" s="1"/>
  <c r="Q557" i="5" a="1"/>
  <c r="Q557" i="5" s="1"/>
  <c r="S557" i="5" a="1"/>
  <c r="S557" i="5" s="1"/>
  <c r="T557" i="5" a="1"/>
  <c r="T557" i="5" s="1"/>
  <c r="P558" i="5" a="1"/>
  <c r="P558" i="5" s="1"/>
  <c r="Q558" i="5" a="1"/>
  <c r="Q558" i="5" s="1"/>
  <c r="S558" i="5" a="1"/>
  <c r="S558" i="5" s="1"/>
  <c r="T558" i="5" a="1"/>
  <c r="T558" i="5" s="1"/>
  <c r="P559" i="5" a="1"/>
  <c r="P559" i="5" s="1"/>
  <c r="Q559" i="5" a="1"/>
  <c r="Q559" i="5" s="1"/>
  <c r="S559" i="5" a="1"/>
  <c r="S559" i="5" s="1"/>
  <c r="T559" i="5" a="1"/>
  <c r="T559" i="5" s="1"/>
  <c r="P560" i="5" a="1"/>
  <c r="P560" i="5" s="1"/>
  <c r="Q560" i="5" a="1"/>
  <c r="Q560" i="5" s="1"/>
  <c r="S560" i="5" a="1"/>
  <c r="S560" i="5" s="1"/>
  <c r="T560" i="5" a="1"/>
  <c r="T560" i="5" s="1"/>
  <c r="Q561" i="5" a="1"/>
  <c r="Q561" i="5" s="1"/>
  <c r="S561" i="5" a="1"/>
  <c r="S561" i="5" s="1"/>
  <c r="T561" i="5" a="1"/>
  <c r="T561" i="5" s="1"/>
  <c r="P562" i="5" a="1"/>
  <c r="P562" i="5" s="1"/>
  <c r="Q562" i="5" a="1"/>
  <c r="Q562" i="5" s="1"/>
  <c r="S562" i="5" a="1"/>
  <c r="S562" i="5" s="1"/>
  <c r="T562" i="5" a="1"/>
  <c r="T562" i="5" s="1"/>
  <c r="Q563" i="5" a="1"/>
  <c r="Q563" i="5" s="1"/>
  <c r="S563" i="5" a="1"/>
  <c r="S563" i="5" s="1"/>
  <c r="T563" i="5" a="1"/>
  <c r="T563" i="5" s="1"/>
  <c r="Q564" i="5" a="1"/>
  <c r="Q564" i="5" s="1"/>
  <c r="S564" i="5" a="1"/>
  <c r="S564" i="5" s="1"/>
  <c r="T564" i="5" a="1"/>
  <c r="T564" i="5" s="1"/>
  <c r="P565" i="5" a="1"/>
  <c r="P565" i="5" s="1"/>
  <c r="Q565" i="5" a="1"/>
  <c r="Q565" i="5" s="1"/>
  <c r="S565" i="5" a="1"/>
  <c r="S565" i="5" s="1"/>
  <c r="T565" i="5" a="1"/>
  <c r="T565" i="5" s="1"/>
  <c r="P566" i="5" a="1"/>
  <c r="P566" i="5" s="1"/>
  <c r="Q566" i="5" a="1"/>
  <c r="Q566" i="5" s="1"/>
  <c r="S566" i="5" a="1"/>
  <c r="S566" i="5" s="1"/>
  <c r="T566" i="5" a="1"/>
  <c r="T566" i="5" s="1"/>
  <c r="P567" i="5" a="1"/>
  <c r="P567" i="5" s="1"/>
  <c r="Q567" i="5" a="1"/>
  <c r="Q567" i="5" s="1"/>
  <c r="S567" i="5" a="1"/>
  <c r="S567" i="5" s="1"/>
  <c r="T567" i="5" a="1"/>
  <c r="T567" i="5" s="1"/>
  <c r="Q568" i="5" a="1"/>
  <c r="Q568" i="5" s="1"/>
  <c r="S568" i="5" a="1"/>
  <c r="S568" i="5" s="1"/>
  <c r="T568" i="5" a="1"/>
  <c r="T568" i="5" s="1"/>
  <c r="P569" i="5" a="1"/>
  <c r="P569" i="5" s="1"/>
  <c r="Q569" i="5" a="1"/>
  <c r="Q569" i="5" s="1"/>
  <c r="S569" i="5" a="1"/>
  <c r="S569" i="5" s="1"/>
  <c r="T569" i="5" a="1"/>
  <c r="T569" i="5" s="1"/>
  <c r="P570" i="5" a="1"/>
  <c r="P570" i="5" s="1"/>
  <c r="Q570" i="5" a="1"/>
  <c r="Q570" i="5" s="1"/>
  <c r="S570" i="5" a="1"/>
  <c r="S570" i="5" s="1"/>
  <c r="T570" i="5" a="1"/>
  <c r="T570" i="5" s="1"/>
  <c r="P571" i="5" a="1"/>
  <c r="P571" i="5" s="1"/>
  <c r="Q571" i="5" a="1"/>
  <c r="Q571" i="5" s="1"/>
  <c r="S571" i="5" a="1"/>
  <c r="S571" i="5" s="1"/>
  <c r="T571" i="5" a="1"/>
  <c r="T571" i="5" s="1"/>
  <c r="P572" i="5" a="1"/>
  <c r="P572" i="5" s="1"/>
  <c r="Q572" i="5" a="1"/>
  <c r="Q572" i="5" s="1"/>
  <c r="S572" i="5" a="1"/>
  <c r="S572" i="5" s="1"/>
  <c r="T572" i="5" a="1"/>
  <c r="T572" i="5" s="1"/>
  <c r="P573" i="5" a="1"/>
  <c r="P573" i="5" s="1"/>
  <c r="Q573" i="5" a="1"/>
  <c r="Q573" i="5" s="1"/>
  <c r="S573" i="5" a="1"/>
  <c r="S573" i="5" s="1"/>
  <c r="T573" i="5" a="1"/>
  <c r="T573" i="5" s="1"/>
  <c r="P574" i="5" a="1"/>
  <c r="P574" i="5" s="1"/>
  <c r="Q574" i="5" a="1"/>
  <c r="Q574" i="5" s="1"/>
  <c r="S574" i="5" a="1"/>
  <c r="S574" i="5" s="1"/>
  <c r="T574" i="5" a="1"/>
  <c r="T574" i="5" s="1"/>
  <c r="P575" i="5" a="1"/>
  <c r="P575" i="5" s="1"/>
  <c r="Q575" i="5" a="1"/>
  <c r="Q575" i="5" s="1"/>
  <c r="S575" i="5" a="1"/>
  <c r="S575" i="5" s="1"/>
  <c r="T575" i="5" a="1"/>
  <c r="T575" i="5" s="1"/>
  <c r="P576" i="5" a="1"/>
  <c r="P576" i="5" s="1"/>
  <c r="Q576" i="5" a="1"/>
  <c r="Q576" i="5" s="1"/>
  <c r="S576" i="5" a="1"/>
  <c r="S576" i="5" s="1"/>
  <c r="T576" i="5" a="1"/>
  <c r="T576" i="5" s="1"/>
  <c r="P577" i="5" a="1"/>
  <c r="P577" i="5" s="1"/>
  <c r="Q577" i="5" a="1"/>
  <c r="Q577" i="5" s="1"/>
  <c r="S577" i="5" a="1"/>
  <c r="S577" i="5" s="1"/>
  <c r="T577" i="5" a="1"/>
  <c r="T577" i="5" s="1"/>
  <c r="P578" i="5" a="1"/>
  <c r="P578" i="5" s="1"/>
  <c r="Q578" i="5" a="1"/>
  <c r="Q578" i="5" s="1"/>
  <c r="S578" i="5" a="1"/>
  <c r="S578" i="5" s="1"/>
  <c r="T578" i="5" a="1"/>
  <c r="T578" i="5" s="1"/>
  <c r="P579" i="5" a="1"/>
  <c r="P579" i="5" s="1"/>
  <c r="Q579" i="5" a="1"/>
  <c r="Q579" i="5" s="1"/>
  <c r="S579" i="5" a="1"/>
  <c r="S579" i="5" s="1"/>
  <c r="T579" i="5" a="1"/>
  <c r="T579" i="5" s="1"/>
  <c r="Q580" i="5" a="1"/>
  <c r="Q580" i="5" s="1"/>
  <c r="S580" i="5" a="1"/>
  <c r="S580" i="5" s="1"/>
  <c r="T580" i="5" a="1"/>
  <c r="T580" i="5" s="1"/>
  <c r="P581" i="5" a="1"/>
  <c r="P581" i="5" s="1"/>
  <c r="Q581" i="5" a="1"/>
  <c r="Q581" i="5" s="1"/>
  <c r="S581" i="5" a="1"/>
  <c r="S581" i="5" s="1"/>
  <c r="T581" i="5" a="1"/>
  <c r="T581" i="5" s="1"/>
  <c r="P582" i="5" a="1"/>
  <c r="P582" i="5" s="1"/>
  <c r="Q582" i="5" a="1"/>
  <c r="Q582" i="5" s="1"/>
  <c r="S582" i="5" a="1"/>
  <c r="S582" i="5" s="1"/>
  <c r="T582" i="5" a="1"/>
  <c r="T582" i="5" s="1"/>
  <c r="Q583" i="5" a="1"/>
  <c r="Q583" i="5" s="1"/>
  <c r="S583" i="5" a="1"/>
  <c r="S583" i="5" s="1"/>
  <c r="T583" i="5" a="1"/>
  <c r="T583" i="5" s="1"/>
  <c r="Q584" i="5" a="1"/>
  <c r="Q584" i="5" s="1"/>
  <c r="S584" i="5" a="1"/>
  <c r="S584" i="5" s="1"/>
  <c r="T584" i="5" a="1"/>
  <c r="T584" i="5" s="1"/>
  <c r="P585" i="5" a="1"/>
  <c r="P585" i="5" s="1"/>
  <c r="Q585" i="5" a="1"/>
  <c r="Q585" i="5" s="1"/>
  <c r="S585" i="5" a="1"/>
  <c r="S585" i="5" s="1"/>
  <c r="T585" i="5" a="1"/>
  <c r="T585" i="5" s="1"/>
  <c r="P586" i="5" a="1"/>
  <c r="P586" i="5" s="1"/>
  <c r="Q586" i="5" a="1"/>
  <c r="Q586" i="5" s="1"/>
  <c r="S586" i="5" a="1"/>
  <c r="S586" i="5" s="1"/>
  <c r="T586" i="5" a="1"/>
  <c r="T586" i="5" s="1"/>
  <c r="P587" i="5" a="1"/>
  <c r="P587" i="5" s="1"/>
  <c r="Q587" i="5" a="1"/>
  <c r="Q587" i="5" s="1"/>
  <c r="S587" i="5" a="1"/>
  <c r="S587" i="5" s="1"/>
  <c r="T587" i="5" a="1"/>
  <c r="T587" i="5" s="1"/>
  <c r="P588" i="5" a="1"/>
  <c r="P588" i="5" s="1"/>
  <c r="Q588" i="5" a="1"/>
  <c r="Q588" i="5" s="1"/>
  <c r="S588" i="5" a="1"/>
  <c r="S588" i="5" s="1"/>
  <c r="T588" i="5" a="1"/>
  <c r="T588" i="5" s="1"/>
  <c r="P589" i="5" a="1"/>
  <c r="P589" i="5" s="1"/>
  <c r="Q589" i="5" a="1"/>
  <c r="Q589" i="5" s="1"/>
  <c r="S589" i="5" a="1"/>
  <c r="S589" i="5" s="1"/>
  <c r="T589" i="5" a="1"/>
  <c r="T589" i="5" s="1"/>
  <c r="P590" i="5" a="1"/>
  <c r="P590" i="5" s="1"/>
  <c r="Q590" i="5" a="1"/>
  <c r="Q590" i="5" s="1"/>
  <c r="S590" i="5" a="1"/>
  <c r="S590" i="5" s="1"/>
  <c r="T590" i="5" a="1"/>
  <c r="T590" i="5" s="1"/>
  <c r="Q591" i="5" a="1"/>
  <c r="Q591" i="5" s="1"/>
  <c r="S591" i="5" a="1"/>
  <c r="S591" i="5" s="1"/>
  <c r="T591" i="5" a="1"/>
  <c r="T591" i="5" s="1"/>
  <c r="P592" i="5" a="1"/>
  <c r="P592" i="5" s="1"/>
  <c r="Q592" i="5" a="1"/>
  <c r="Q592" i="5" s="1"/>
  <c r="S592" i="5" a="1"/>
  <c r="S592" i="5" s="1"/>
  <c r="T592" i="5" a="1"/>
  <c r="T592" i="5" s="1"/>
  <c r="P593" i="5" a="1"/>
  <c r="P593" i="5" s="1"/>
  <c r="Q593" i="5" a="1"/>
  <c r="Q593" i="5" s="1"/>
  <c r="S593" i="5" a="1"/>
  <c r="S593" i="5" s="1"/>
  <c r="T593" i="5" a="1"/>
  <c r="T593" i="5" s="1"/>
  <c r="P594" i="5" a="1"/>
  <c r="P594" i="5" s="1"/>
  <c r="Q594" i="5" a="1"/>
  <c r="Q594" i="5" s="1"/>
  <c r="S594" i="5" a="1"/>
  <c r="S594" i="5" s="1"/>
  <c r="T594" i="5" a="1"/>
  <c r="T594" i="5" s="1"/>
  <c r="P595" i="5" a="1"/>
  <c r="P595" i="5" s="1"/>
  <c r="Q595" i="5" a="1"/>
  <c r="Q595" i="5" s="1"/>
  <c r="S595" i="5" a="1"/>
  <c r="S595" i="5" s="1"/>
  <c r="T595" i="5" a="1"/>
  <c r="T595" i="5" s="1"/>
  <c r="P596" i="5" a="1"/>
  <c r="P596" i="5" s="1"/>
  <c r="Q596" i="5" a="1"/>
  <c r="Q596" i="5" s="1"/>
  <c r="S596" i="5" a="1"/>
  <c r="S596" i="5" s="1"/>
  <c r="T596" i="5" a="1"/>
  <c r="T596" i="5" s="1"/>
  <c r="Q597" i="5" a="1"/>
  <c r="Q597" i="5" s="1"/>
  <c r="S597" i="5" a="1"/>
  <c r="S597" i="5" s="1"/>
  <c r="T597" i="5" a="1"/>
  <c r="T597" i="5" s="1"/>
  <c r="Q598" i="5" a="1"/>
  <c r="Q598" i="5" s="1"/>
  <c r="S598" i="5" a="1"/>
  <c r="S598" i="5" s="1"/>
  <c r="T598" i="5" a="1"/>
  <c r="T598" i="5" s="1"/>
  <c r="Q599" i="5" a="1"/>
  <c r="Q599" i="5" s="1"/>
  <c r="S599" i="5" a="1"/>
  <c r="S599" i="5" s="1"/>
  <c r="T599" i="5" a="1"/>
  <c r="T599" i="5" s="1"/>
  <c r="Q600" i="5" a="1"/>
  <c r="Q600" i="5" s="1"/>
  <c r="S600" i="5" a="1"/>
  <c r="S600" i="5" s="1"/>
  <c r="T600" i="5" a="1"/>
  <c r="T600" i="5" s="1"/>
  <c r="Q601" i="5" a="1"/>
  <c r="Q601" i="5" s="1"/>
  <c r="S601" i="5" a="1"/>
  <c r="S601" i="5" s="1"/>
  <c r="T601" i="5" a="1"/>
  <c r="T601" i="5" s="1"/>
  <c r="P602" i="5" a="1"/>
  <c r="P602" i="5" s="1"/>
  <c r="Q602" i="5" a="1"/>
  <c r="Q602" i="5" s="1"/>
  <c r="S602" i="5" a="1"/>
  <c r="S602" i="5" s="1"/>
  <c r="T602" i="5" a="1"/>
  <c r="T602" i="5" s="1"/>
  <c r="P603" i="5" a="1"/>
  <c r="P603" i="5" s="1"/>
  <c r="Q603" i="5" a="1"/>
  <c r="Q603" i="5" s="1"/>
  <c r="S603" i="5" a="1"/>
  <c r="S603" i="5" s="1"/>
  <c r="T603" i="5" a="1"/>
  <c r="T603" i="5" s="1"/>
  <c r="P604" i="5" a="1"/>
  <c r="P604" i="5" s="1"/>
  <c r="Q604" i="5" a="1"/>
  <c r="Q604" i="5" s="1"/>
  <c r="S604" i="5" a="1"/>
  <c r="S604" i="5" s="1"/>
  <c r="T604" i="5" a="1"/>
  <c r="T604" i="5" s="1"/>
  <c r="Q605" i="5" a="1"/>
  <c r="Q605" i="5" s="1"/>
  <c r="S605" i="5" a="1"/>
  <c r="S605" i="5" s="1"/>
  <c r="T605" i="5" a="1"/>
  <c r="T605" i="5" s="1"/>
  <c r="P606" i="5" a="1"/>
  <c r="P606" i="5" s="1"/>
  <c r="Q606" i="5" a="1"/>
  <c r="Q606" i="5" s="1"/>
  <c r="S606" i="5" a="1"/>
  <c r="S606" i="5" s="1"/>
  <c r="T606" i="5" a="1"/>
  <c r="T606" i="5" s="1"/>
  <c r="P607" i="5" a="1"/>
  <c r="P607" i="5" s="1"/>
  <c r="Q607" i="5" a="1"/>
  <c r="Q607" i="5" s="1"/>
  <c r="S607" i="5" a="1"/>
  <c r="S607" i="5" s="1"/>
  <c r="T607" i="5" a="1"/>
  <c r="T607" i="5" s="1"/>
  <c r="P608" i="5" a="1"/>
  <c r="P608" i="5" s="1"/>
  <c r="Q608" i="5" a="1"/>
  <c r="Q608" i="5" s="1"/>
  <c r="S608" i="5" a="1"/>
  <c r="S608" i="5" s="1"/>
  <c r="T608" i="5" a="1"/>
  <c r="T608" i="5" s="1"/>
  <c r="P609" i="5" a="1"/>
  <c r="P609" i="5" s="1"/>
  <c r="Q609" i="5" a="1"/>
  <c r="Q609" i="5" s="1"/>
  <c r="S609" i="5" a="1"/>
  <c r="S609" i="5" s="1"/>
  <c r="T609" i="5" a="1"/>
  <c r="T609" i="5" s="1"/>
  <c r="P610" i="5" a="1"/>
  <c r="P610" i="5" s="1"/>
  <c r="Q610" i="5" a="1"/>
  <c r="Q610" i="5" s="1"/>
  <c r="S610" i="5" a="1"/>
  <c r="S610" i="5" s="1"/>
  <c r="T610" i="5" a="1"/>
  <c r="T610" i="5" s="1"/>
  <c r="P611" i="5" a="1"/>
  <c r="P611" i="5" s="1"/>
  <c r="Q611" i="5" a="1"/>
  <c r="Q611" i="5" s="1"/>
  <c r="S611" i="5" a="1"/>
  <c r="S611" i="5" s="1"/>
  <c r="T611" i="5" a="1"/>
  <c r="T611" i="5" s="1"/>
  <c r="P612" i="5" a="1"/>
  <c r="P612" i="5" s="1"/>
  <c r="Q612" i="5" a="1"/>
  <c r="Q612" i="5" s="1"/>
  <c r="S612" i="5" a="1"/>
  <c r="S612" i="5" s="1"/>
  <c r="T612" i="5" a="1"/>
  <c r="T612" i="5" s="1"/>
  <c r="P613" i="5" a="1"/>
  <c r="P613" i="5" s="1"/>
  <c r="Q613" i="5" a="1"/>
  <c r="Q613" i="5" s="1"/>
  <c r="S613" i="5" a="1"/>
  <c r="S613" i="5" s="1"/>
  <c r="T613" i="5" a="1"/>
  <c r="T613" i="5" s="1"/>
  <c r="P614" i="5" a="1"/>
  <c r="P614" i="5" s="1"/>
  <c r="Q614" i="5" a="1"/>
  <c r="Q614" i="5" s="1"/>
  <c r="S614" i="5" a="1"/>
  <c r="S614" i="5" s="1"/>
  <c r="T614" i="5" a="1"/>
  <c r="T614" i="5" s="1"/>
  <c r="P615" i="5" a="1"/>
  <c r="P615" i="5" s="1"/>
  <c r="Q615" i="5" a="1"/>
  <c r="Q615" i="5" s="1"/>
  <c r="S615" i="5" a="1"/>
  <c r="S615" i="5" s="1"/>
  <c r="T615" i="5" a="1"/>
  <c r="T615" i="5" s="1"/>
  <c r="P616" i="5" a="1"/>
  <c r="P616" i="5" s="1"/>
  <c r="Q616" i="5" a="1"/>
  <c r="Q616" i="5" s="1"/>
  <c r="S616" i="5" a="1"/>
  <c r="S616" i="5" s="1"/>
  <c r="T616" i="5" a="1"/>
  <c r="T616" i="5" s="1"/>
  <c r="P617" i="5" a="1"/>
  <c r="P617" i="5" s="1"/>
  <c r="Q617" i="5" a="1"/>
  <c r="Q617" i="5" s="1"/>
  <c r="S617" i="5" a="1"/>
  <c r="S617" i="5" s="1"/>
  <c r="T617" i="5" a="1"/>
  <c r="T617" i="5" s="1"/>
  <c r="P618" i="5" a="1"/>
  <c r="P618" i="5" s="1"/>
  <c r="Q618" i="5" a="1"/>
  <c r="Q618" i="5" s="1"/>
  <c r="S618" i="5" a="1"/>
  <c r="S618" i="5" s="1"/>
  <c r="T618" i="5" a="1"/>
  <c r="T618" i="5" s="1"/>
  <c r="P619" i="5" a="1"/>
  <c r="P619" i="5" s="1"/>
  <c r="Q619" i="5" a="1"/>
  <c r="Q619" i="5" s="1"/>
  <c r="S619" i="5" a="1"/>
  <c r="S619" i="5" s="1"/>
  <c r="T619" i="5" a="1"/>
  <c r="T619" i="5" s="1"/>
  <c r="P620" i="5" a="1"/>
  <c r="P620" i="5" s="1"/>
  <c r="Q620" i="5" a="1"/>
  <c r="Q620" i="5" s="1"/>
  <c r="S620" i="5" a="1"/>
  <c r="S620" i="5" s="1"/>
  <c r="T620" i="5" a="1"/>
  <c r="T620" i="5" s="1"/>
  <c r="Q621" i="5" a="1"/>
  <c r="Q621" i="5" s="1"/>
  <c r="S621" i="5" a="1"/>
  <c r="S621" i="5" s="1"/>
  <c r="T621" i="5" a="1"/>
  <c r="T621" i="5" s="1"/>
  <c r="P622" i="5" a="1"/>
  <c r="P622" i="5" s="1"/>
  <c r="Q622" i="5" a="1"/>
  <c r="Q622" i="5" s="1"/>
  <c r="S622" i="5" a="1"/>
  <c r="S622" i="5" s="1"/>
  <c r="T622" i="5" a="1"/>
  <c r="T622" i="5" s="1"/>
  <c r="P623" i="5" a="1"/>
  <c r="P623" i="5" s="1"/>
  <c r="Q623" i="5" a="1"/>
  <c r="Q623" i="5" s="1"/>
  <c r="S623" i="5" a="1"/>
  <c r="S623" i="5" s="1"/>
  <c r="T623" i="5" a="1"/>
  <c r="T623" i="5" s="1"/>
  <c r="Q624" i="5" a="1"/>
  <c r="Q624" i="5" s="1"/>
  <c r="S624" i="5" a="1"/>
  <c r="S624" i="5" s="1"/>
  <c r="T624" i="5" a="1"/>
  <c r="T624" i="5" s="1"/>
  <c r="Q625" i="5" a="1"/>
  <c r="Q625" i="5" s="1"/>
  <c r="S625" i="5" a="1"/>
  <c r="S625" i="5" s="1"/>
  <c r="T625" i="5" a="1"/>
  <c r="T625" i="5" s="1"/>
  <c r="P626" i="5" a="1"/>
  <c r="P626" i="5" s="1"/>
  <c r="Q626" i="5" a="1"/>
  <c r="Q626" i="5" s="1"/>
  <c r="S626" i="5" a="1"/>
  <c r="S626" i="5" s="1"/>
  <c r="T626" i="5" a="1"/>
  <c r="T626" i="5" s="1"/>
  <c r="P627" i="5" a="1"/>
  <c r="P627" i="5" s="1"/>
  <c r="Q627" i="5" a="1"/>
  <c r="Q627" i="5" s="1"/>
  <c r="S627" i="5" a="1"/>
  <c r="S627" i="5" s="1"/>
  <c r="T627" i="5" a="1"/>
  <c r="T627" i="5" s="1"/>
  <c r="P628" i="5" a="1"/>
  <c r="P628" i="5" s="1"/>
  <c r="Q628" i="5" a="1"/>
  <c r="Q628" i="5" s="1"/>
  <c r="S628" i="5" a="1"/>
  <c r="S628" i="5" s="1"/>
  <c r="T628" i="5" a="1"/>
  <c r="T628" i="5" s="1"/>
  <c r="P629" i="5" a="1"/>
  <c r="P629" i="5" s="1"/>
  <c r="Q629" i="5" a="1"/>
  <c r="Q629" i="5" s="1"/>
  <c r="S629" i="5" a="1"/>
  <c r="S629" i="5" s="1"/>
  <c r="T629" i="5" a="1"/>
  <c r="T629" i="5" s="1"/>
  <c r="Q630" i="5" a="1"/>
  <c r="Q630" i="5" s="1"/>
  <c r="S630" i="5" a="1"/>
  <c r="S630" i="5" s="1"/>
  <c r="T630" i="5" a="1"/>
  <c r="T630" i="5" s="1"/>
  <c r="P631" i="5" a="1"/>
  <c r="P631" i="5" s="1"/>
  <c r="Q631" i="5" a="1"/>
  <c r="Q631" i="5" s="1"/>
  <c r="S631" i="5" a="1"/>
  <c r="S631" i="5" s="1"/>
  <c r="T631" i="5" a="1"/>
  <c r="T631" i="5" s="1"/>
  <c r="P632" i="5" a="1"/>
  <c r="P632" i="5" s="1"/>
  <c r="Q632" i="5" a="1"/>
  <c r="Q632" i="5" s="1"/>
  <c r="S632" i="5" a="1"/>
  <c r="S632" i="5" s="1"/>
  <c r="T632" i="5" a="1"/>
  <c r="T632" i="5" s="1"/>
  <c r="Q633" i="5" a="1"/>
  <c r="Q633" i="5" s="1"/>
  <c r="S633" i="5" a="1"/>
  <c r="S633" i="5" s="1"/>
  <c r="T633" i="5" a="1"/>
  <c r="T633" i="5" s="1"/>
  <c r="P634" i="5" a="1"/>
  <c r="P634" i="5" s="1"/>
  <c r="Q634" i="5" a="1"/>
  <c r="Q634" i="5" s="1"/>
  <c r="S634" i="5" a="1"/>
  <c r="S634" i="5" s="1"/>
  <c r="T634" i="5" a="1"/>
  <c r="T634" i="5" s="1"/>
  <c r="P635" i="5" a="1"/>
  <c r="P635" i="5" s="1"/>
  <c r="Q635" i="5" a="1"/>
  <c r="Q635" i="5" s="1"/>
  <c r="S635" i="5" a="1"/>
  <c r="S635" i="5" s="1"/>
  <c r="T635" i="5" a="1"/>
  <c r="T635" i="5" s="1"/>
  <c r="P636" i="5" a="1"/>
  <c r="P636" i="5" s="1"/>
  <c r="Q636" i="5" a="1"/>
  <c r="Q636" i="5" s="1"/>
  <c r="S636" i="5" a="1"/>
  <c r="S636" i="5" s="1"/>
  <c r="T636" i="5" a="1"/>
  <c r="T636" i="5" s="1"/>
  <c r="P637" i="5" a="1"/>
  <c r="P637" i="5" s="1"/>
  <c r="Q637" i="5" a="1"/>
  <c r="Q637" i="5" s="1"/>
  <c r="S637" i="5" a="1"/>
  <c r="S637" i="5" s="1"/>
  <c r="T637" i="5" a="1"/>
  <c r="T637" i="5" s="1"/>
  <c r="P638" i="5" a="1"/>
  <c r="P638" i="5" s="1"/>
  <c r="Q638" i="5" a="1"/>
  <c r="Q638" i="5" s="1"/>
  <c r="S638" i="5" a="1"/>
  <c r="S638" i="5" s="1"/>
  <c r="T638" i="5" a="1"/>
  <c r="T638" i="5" s="1"/>
  <c r="Q639" i="5" a="1"/>
  <c r="Q639" i="5" s="1"/>
  <c r="S639" i="5" a="1"/>
  <c r="S639" i="5" s="1"/>
  <c r="T639" i="5" a="1"/>
  <c r="T639" i="5" s="1"/>
  <c r="Q640" i="5" a="1"/>
  <c r="Q640" i="5" s="1"/>
  <c r="S640" i="5" a="1"/>
  <c r="S640" i="5" s="1"/>
  <c r="T640" i="5" a="1"/>
  <c r="T640" i="5" s="1"/>
  <c r="Q641" i="5" a="1"/>
  <c r="Q641" i="5" s="1"/>
  <c r="S641" i="5" a="1"/>
  <c r="S641" i="5" s="1"/>
  <c r="T641" i="5" a="1"/>
  <c r="T641" i="5" s="1"/>
  <c r="P642" i="5" a="1"/>
  <c r="P642" i="5" s="1"/>
  <c r="Q642" i="5" a="1"/>
  <c r="Q642" i="5" s="1"/>
  <c r="S642" i="5" a="1"/>
  <c r="S642" i="5" s="1"/>
  <c r="T642" i="5" a="1"/>
  <c r="T642" i="5" s="1"/>
  <c r="P643" i="5" a="1"/>
  <c r="P643" i="5" s="1"/>
  <c r="Q643" i="5" a="1"/>
  <c r="Q643" i="5" s="1"/>
  <c r="S643" i="5" a="1"/>
  <c r="S643" i="5" s="1"/>
  <c r="T643" i="5" a="1"/>
  <c r="T643" i="5" s="1"/>
  <c r="P644" i="5" a="1"/>
  <c r="P644" i="5" s="1"/>
  <c r="Q644" i="5" a="1"/>
  <c r="Q644" i="5" s="1"/>
  <c r="S644" i="5" a="1"/>
  <c r="S644" i="5" s="1"/>
  <c r="T644" i="5" a="1"/>
  <c r="T644" i="5" s="1"/>
  <c r="P645" i="5" a="1"/>
  <c r="P645" i="5" s="1"/>
  <c r="Q645" i="5" a="1"/>
  <c r="Q645" i="5" s="1"/>
  <c r="S645" i="5" a="1"/>
  <c r="S645" i="5" s="1"/>
  <c r="T645" i="5" a="1"/>
  <c r="T645" i="5" s="1"/>
  <c r="P646" i="5" a="1"/>
  <c r="P646" i="5" s="1"/>
  <c r="Q646" i="5" a="1"/>
  <c r="Q646" i="5" s="1"/>
  <c r="S646" i="5" a="1"/>
  <c r="S646" i="5" s="1"/>
  <c r="T646" i="5" a="1"/>
  <c r="T646" i="5" s="1"/>
  <c r="P647" i="5" a="1"/>
  <c r="P647" i="5" s="1"/>
  <c r="Q647" i="5" a="1"/>
  <c r="Q647" i="5" s="1"/>
  <c r="S647" i="5" a="1"/>
  <c r="S647" i="5" s="1"/>
  <c r="T647" i="5" a="1"/>
  <c r="T647" i="5" s="1"/>
  <c r="Q648" i="5" a="1"/>
  <c r="Q648" i="5" s="1"/>
  <c r="S648" i="5" a="1"/>
  <c r="S648" i="5" s="1"/>
  <c r="T648" i="5" a="1"/>
  <c r="T648" i="5" s="1"/>
  <c r="P649" i="5" a="1"/>
  <c r="P649" i="5" s="1"/>
  <c r="Q649" i="5" a="1"/>
  <c r="Q649" i="5" s="1"/>
  <c r="S649" i="5" a="1"/>
  <c r="S649" i="5" s="1"/>
  <c r="T649" i="5" a="1"/>
  <c r="T649" i="5" s="1"/>
  <c r="P650" i="5" a="1"/>
  <c r="P650" i="5" s="1"/>
  <c r="Q650" i="5" a="1"/>
  <c r="Q650" i="5" s="1"/>
  <c r="S650" i="5" a="1"/>
  <c r="S650" i="5" s="1"/>
  <c r="T650" i="5" a="1"/>
  <c r="T650" i="5" s="1"/>
  <c r="P651" i="5" a="1"/>
  <c r="P651" i="5" s="1"/>
  <c r="Q651" i="5" a="1"/>
  <c r="Q651" i="5" s="1"/>
  <c r="S651" i="5" a="1"/>
  <c r="S651" i="5" s="1"/>
  <c r="T651" i="5" a="1"/>
  <c r="T651" i="5" s="1"/>
  <c r="P652" i="5" a="1"/>
  <c r="P652" i="5" s="1"/>
  <c r="Q652" i="5" a="1"/>
  <c r="Q652" i="5" s="1"/>
  <c r="S652" i="5" a="1"/>
  <c r="S652" i="5" s="1"/>
  <c r="T652" i="5" a="1"/>
  <c r="T652" i="5" s="1"/>
  <c r="P653" i="5" a="1"/>
  <c r="P653" i="5" s="1"/>
  <c r="Q653" i="5" a="1"/>
  <c r="Q653" i="5" s="1"/>
  <c r="S653" i="5" a="1"/>
  <c r="S653" i="5" s="1"/>
  <c r="T653" i="5" a="1"/>
  <c r="T653" i="5" s="1"/>
  <c r="P654" i="5" a="1"/>
  <c r="P654" i="5" s="1"/>
  <c r="Q654" i="5" a="1"/>
  <c r="Q654" i="5" s="1"/>
  <c r="S654" i="5" a="1"/>
  <c r="S654" i="5" s="1"/>
  <c r="T654" i="5" a="1"/>
  <c r="T654" i="5" s="1"/>
  <c r="P655" i="5" a="1"/>
  <c r="P655" i="5" s="1"/>
  <c r="Q655" i="5" a="1"/>
  <c r="Q655" i="5" s="1"/>
  <c r="S655" i="5" a="1"/>
  <c r="S655" i="5" s="1"/>
  <c r="T655" i="5" a="1"/>
  <c r="T655" i="5" s="1"/>
  <c r="P656" i="5" a="1"/>
  <c r="P656" i="5" s="1"/>
  <c r="Q656" i="5" a="1"/>
  <c r="Q656" i="5" s="1"/>
  <c r="S656" i="5" a="1"/>
  <c r="S656" i="5" s="1"/>
  <c r="T656" i="5" a="1"/>
  <c r="T656" i="5" s="1"/>
  <c r="Q657" i="5" a="1"/>
  <c r="Q657" i="5" s="1"/>
  <c r="S657" i="5" a="1"/>
  <c r="S657" i="5" s="1"/>
  <c r="T657" i="5" a="1"/>
  <c r="T657" i="5" s="1"/>
  <c r="P658" i="5" a="1"/>
  <c r="P658" i="5" s="1"/>
  <c r="Q658" i="5" a="1"/>
  <c r="Q658" i="5" s="1"/>
  <c r="S658" i="5" a="1"/>
  <c r="S658" i="5" s="1"/>
  <c r="T658" i="5" a="1"/>
  <c r="T658" i="5" s="1"/>
  <c r="P659" i="5" a="1"/>
  <c r="P659" i="5" s="1"/>
  <c r="Q659" i="5" a="1"/>
  <c r="Q659" i="5" s="1"/>
  <c r="S659" i="5" a="1"/>
  <c r="S659" i="5" s="1"/>
  <c r="T659" i="5" a="1"/>
  <c r="T659" i="5" s="1"/>
  <c r="P660" i="5" a="1"/>
  <c r="P660" i="5" s="1"/>
  <c r="Q660" i="5" a="1"/>
  <c r="Q660" i="5" s="1"/>
  <c r="S660" i="5" a="1"/>
  <c r="S660" i="5" s="1"/>
  <c r="T660" i="5" a="1"/>
  <c r="T660" i="5" s="1"/>
  <c r="P661" i="5" a="1"/>
  <c r="P661" i="5" s="1"/>
  <c r="Q661" i="5" a="1"/>
  <c r="Q661" i="5" s="1"/>
  <c r="S661" i="5" a="1"/>
  <c r="S661" i="5" s="1"/>
  <c r="T661" i="5" a="1"/>
  <c r="T661" i="5" s="1"/>
  <c r="Q662" i="5" a="1"/>
  <c r="Q662" i="5" s="1"/>
  <c r="S662" i="5" a="1"/>
  <c r="S662" i="5" s="1"/>
  <c r="T662" i="5" a="1"/>
  <c r="T662" i="5" s="1"/>
  <c r="P663" i="5" a="1"/>
  <c r="P663" i="5" s="1"/>
  <c r="Q663" i="5" a="1"/>
  <c r="Q663" i="5" s="1"/>
  <c r="S663" i="5" a="1"/>
  <c r="S663" i="5" s="1"/>
  <c r="T663" i="5" a="1"/>
  <c r="T663" i="5" s="1"/>
  <c r="P664" i="5" a="1"/>
  <c r="P664" i="5" s="1"/>
  <c r="Q664" i="5" a="1"/>
  <c r="Q664" i="5" s="1"/>
  <c r="S664" i="5" a="1"/>
  <c r="S664" i="5" s="1"/>
  <c r="T664" i="5" a="1"/>
  <c r="T664" i="5" s="1"/>
  <c r="P665" i="5" a="1"/>
  <c r="P665" i="5" s="1"/>
  <c r="Q665" i="5" a="1"/>
  <c r="Q665" i="5" s="1"/>
  <c r="S665" i="5" a="1"/>
  <c r="S665" i="5" s="1"/>
  <c r="T665" i="5" a="1"/>
  <c r="T665" i="5" s="1"/>
  <c r="P666" i="5" a="1"/>
  <c r="P666" i="5" s="1"/>
  <c r="Q666" i="5" a="1"/>
  <c r="Q666" i="5" s="1"/>
  <c r="S666" i="5" a="1"/>
  <c r="S666" i="5" s="1"/>
  <c r="T666" i="5" a="1"/>
  <c r="T666" i="5" s="1"/>
  <c r="P667" i="5" a="1"/>
  <c r="P667" i="5" s="1"/>
  <c r="Q667" i="5" a="1"/>
  <c r="Q667" i="5" s="1"/>
  <c r="S667" i="5" a="1"/>
  <c r="S667" i="5" s="1"/>
  <c r="T667" i="5" a="1"/>
  <c r="T667" i="5" s="1"/>
  <c r="P668" i="5" a="1"/>
  <c r="P668" i="5" s="1"/>
  <c r="Q668" i="5" a="1"/>
  <c r="Q668" i="5" s="1"/>
  <c r="S668" i="5" a="1"/>
  <c r="S668" i="5" s="1"/>
  <c r="T668" i="5" a="1"/>
  <c r="T668" i="5" s="1"/>
  <c r="Q669" i="5" a="1"/>
  <c r="Q669" i="5" s="1"/>
  <c r="S669" i="5" a="1"/>
  <c r="S669" i="5" s="1"/>
  <c r="T669" i="5" a="1"/>
  <c r="T669" i="5" s="1"/>
  <c r="P670" i="5" a="1"/>
  <c r="P670" i="5" s="1"/>
  <c r="Q670" i="5" a="1"/>
  <c r="Q670" i="5" s="1"/>
  <c r="S670" i="5" a="1"/>
  <c r="S670" i="5" s="1"/>
  <c r="T670" i="5" a="1"/>
  <c r="T670" i="5" s="1"/>
  <c r="P671" i="5" a="1"/>
  <c r="P671" i="5" s="1"/>
  <c r="Q671" i="5" a="1"/>
  <c r="Q671" i="5" s="1"/>
  <c r="S671" i="5" a="1"/>
  <c r="S671" i="5" s="1"/>
  <c r="T671" i="5" a="1"/>
  <c r="T671" i="5" s="1"/>
  <c r="P672" i="5" a="1"/>
  <c r="P672" i="5" s="1"/>
  <c r="Q672" i="5" a="1"/>
  <c r="Q672" i="5" s="1"/>
  <c r="S672" i="5" a="1"/>
  <c r="S672" i="5" s="1"/>
  <c r="T672" i="5" a="1"/>
  <c r="T672" i="5" s="1"/>
  <c r="Q673" i="5" a="1"/>
  <c r="Q673" i="5" s="1"/>
  <c r="S673" i="5" a="1"/>
  <c r="S673" i="5" s="1"/>
  <c r="T673" i="5" a="1"/>
  <c r="T673" i="5" s="1"/>
  <c r="P674" i="5" a="1"/>
  <c r="P674" i="5" s="1"/>
  <c r="Q674" i="5" a="1"/>
  <c r="Q674" i="5" s="1"/>
  <c r="S674" i="5" a="1"/>
  <c r="S674" i="5" s="1"/>
  <c r="T674" i="5" a="1"/>
  <c r="T674" i="5" s="1"/>
  <c r="P675" i="5" a="1"/>
  <c r="P675" i="5" s="1"/>
  <c r="Q675" i="5" a="1"/>
  <c r="Q675" i="5" s="1"/>
  <c r="S675" i="5" a="1"/>
  <c r="S675" i="5" s="1"/>
  <c r="T675" i="5" a="1"/>
  <c r="T675" i="5" s="1"/>
  <c r="P676" i="5" a="1"/>
  <c r="P676" i="5" s="1"/>
  <c r="Q676" i="5" a="1"/>
  <c r="Q676" i="5" s="1"/>
  <c r="S676" i="5" a="1"/>
  <c r="S676" i="5" s="1"/>
  <c r="T676" i="5" a="1"/>
  <c r="T676" i="5" s="1"/>
  <c r="P677" i="5" a="1"/>
  <c r="P677" i="5" s="1"/>
  <c r="Q677" i="5" a="1"/>
  <c r="Q677" i="5" s="1"/>
  <c r="S677" i="5" a="1"/>
  <c r="S677" i="5" s="1"/>
  <c r="T677" i="5" a="1"/>
  <c r="T677" i="5" s="1"/>
  <c r="P678" i="5" a="1"/>
  <c r="P678" i="5" s="1"/>
  <c r="Q678" i="5" a="1"/>
  <c r="Q678" i="5" s="1"/>
  <c r="S678" i="5" a="1"/>
  <c r="S678" i="5" s="1"/>
  <c r="T678" i="5" a="1"/>
  <c r="T678" i="5" s="1"/>
  <c r="P679" i="5" a="1"/>
  <c r="P679" i="5" s="1"/>
  <c r="Q679" i="5" a="1"/>
  <c r="Q679" i="5" s="1"/>
  <c r="S679" i="5" a="1"/>
  <c r="S679" i="5" s="1"/>
  <c r="T679" i="5" a="1"/>
  <c r="T679" i="5" s="1"/>
  <c r="P680" i="5" a="1"/>
  <c r="P680" i="5" s="1"/>
  <c r="Q680" i="5" a="1"/>
  <c r="Q680" i="5" s="1"/>
  <c r="S680" i="5" a="1"/>
  <c r="S680" i="5" s="1"/>
  <c r="T680" i="5" a="1"/>
  <c r="T680" i="5" s="1"/>
  <c r="P681" i="5" a="1"/>
  <c r="P681" i="5" s="1"/>
  <c r="Q681" i="5" a="1"/>
  <c r="Q681" i="5" s="1"/>
  <c r="S681" i="5" a="1"/>
  <c r="S681" i="5" s="1"/>
  <c r="T681" i="5" a="1"/>
  <c r="T681" i="5" s="1"/>
  <c r="P682" i="5" a="1"/>
  <c r="P682" i="5" s="1"/>
  <c r="Q682" i="5" a="1"/>
  <c r="Q682" i="5" s="1"/>
  <c r="S682" i="5" a="1"/>
  <c r="S682" i="5" s="1"/>
  <c r="T682" i="5" a="1"/>
  <c r="T682" i="5" s="1"/>
  <c r="P683" i="5" a="1"/>
  <c r="P683" i="5" s="1"/>
  <c r="Q683" i="5" a="1"/>
  <c r="Q683" i="5" s="1"/>
  <c r="S683" i="5" a="1"/>
  <c r="S683" i="5" s="1"/>
  <c r="T683" i="5" a="1"/>
  <c r="T683" i="5" s="1"/>
  <c r="Q684" i="5" a="1"/>
  <c r="Q684" i="5" s="1"/>
  <c r="S684" i="5" a="1"/>
  <c r="S684" i="5" s="1"/>
  <c r="T684" i="5" a="1"/>
  <c r="T684" i="5" s="1"/>
  <c r="Q685" i="5" a="1"/>
  <c r="Q685" i="5" s="1"/>
  <c r="S685" i="5" a="1"/>
  <c r="S685" i="5" s="1"/>
  <c r="T685" i="5" a="1"/>
  <c r="T685" i="5" s="1"/>
  <c r="P686" i="5" a="1"/>
  <c r="P686" i="5" s="1"/>
  <c r="Q686" i="5" a="1"/>
  <c r="Q686" i="5" s="1"/>
  <c r="S686" i="5" a="1"/>
  <c r="S686" i="5" s="1"/>
  <c r="T686" i="5" a="1"/>
  <c r="T686" i="5" s="1"/>
  <c r="P687" i="5" a="1"/>
  <c r="P687" i="5" s="1"/>
  <c r="Q687" i="5" a="1"/>
  <c r="Q687" i="5" s="1"/>
  <c r="S687" i="5" a="1"/>
  <c r="S687" i="5" s="1"/>
  <c r="T687" i="5" a="1"/>
  <c r="T687" i="5" s="1"/>
  <c r="P688" i="5" a="1"/>
  <c r="P688" i="5" s="1"/>
  <c r="Q688" i="5" a="1"/>
  <c r="Q688" i="5" s="1"/>
  <c r="S688" i="5" a="1"/>
  <c r="S688" i="5" s="1"/>
  <c r="T688" i="5" a="1"/>
  <c r="T688" i="5" s="1"/>
  <c r="P689" i="5" a="1"/>
  <c r="P689" i="5" s="1"/>
  <c r="Q689" i="5" a="1"/>
  <c r="Q689" i="5" s="1"/>
  <c r="S689" i="5" a="1"/>
  <c r="S689" i="5" s="1"/>
  <c r="T689" i="5" a="1"/>
  <c r="T689" i="5" s="1"/>
  <c r="P690" i="5" a="1"/>
  <c r="P690" i="5" s="1"/>
  <c r="Q690" i="5" a="1"/>
  <c r="Q690" i="5" s="1"/>
  <c r="S690" i="5" a="1"/>
  <c r="S690" i="5" s="1"/>
  <c r="T690" i="5" a="1"/>
  <c r="T690" i="5" s="1"/>
  <c r="P691" i="5" a="1"/>
  <c r="P691" i="5" s="1"/>
  <c r="Q691" i="5" a="1"/>
  <c r="Q691" i="5" s="1"/>
  <c r="S691" i="5" a="1"/>
  <c r="S691" i="5" s="1"/>
  <c r="T691" i="5" a="1"/>
  <c r="T691" i="5" s="1"/>
  <c r="P692" i="5" a="1"/>
  <c r="P692" i="5" s="1"/>
  <c r="Q692" i="5" a="1"/>
  <c r="Q692" i="5" s="1"/>
  <c r="S692" i="5" a="1"/>
  <c r="S692" i="5" s="1"/>
  <c r="T692" i="5" a="1"/>
  <c r="T692" i="5" s="1"/>
  <c r="P693" i="5" a="1"/>
  <c r="P693" i="5" s="1"/>
  <c r="Q693" i="5" a="1"/>
  <c r="Q693" i="5" s="1"/>
  <c r="S693" i="5" a="1"/>
  <c r="S693" i="5" s="1"/>
  <c r="T693" i="5" a="1"/>
  <c r="T693" i="5" s="1"/>
  <c r="P694" i="5" a="1"/>
  <c r="P694" i="5" s="1"/>
  <c r="Q694" i="5" a="1"/>
  <c r="Q694" i="5" s="1"/>
  <c r="S694" i="5" a="1"/>
  <c r="S694" i="5" s="1"/>
  <c r="T694" i="5" a="1"/>
  <c r="T694" i="5" s="1"/>
  <c r="P695" i="5" a="1"/>
  <c r="P695" i="5" s="1"/>
  <c r="Q695" i="5" a="1"/>
  <c r="Q695" i="5" s="1"/>
  <c r="S695" i="5" a="1"/>
  <c r="S695" i="5" s="1"/>
  <c r="T695" i="5" a="1"/>
  <c r="T695" i="5" s="1"/>
  <c r="P696" i="5" a="1"/>
  <c r="P696" i="5" s="1"/>
  <c r="Q696" i="5" a="1"/>
  <c r="Q696" i="5" s="1"/>
  <c r="S696" i="5" a="1"/>
  <c r="S696" i="5" s="1"/>
  <c r="T696" i="5" a="1"/>
  <c r="T696" i="5" s="1"/>
  <c r="P697" i="5" a="1"/>
  <c r="P697" i="5" s="1"/>
  <c r="Q697" i="5" a="1"/>
  <c r="Q697" i="5" s="1"/>
  <c r="S697" i="5" a="1"/>
  <c r="S697" i="5" s="1"/>
  <c r="T697" i="5" a="1"/>
  <c r="T697" i="5" s="1"/>
  <c r="P698" i="5" a="1"/>
  <c r="P698" i="5" s="1"/>
  <c r="Q698" i="5" a="1"/>
  <c r="Q698" i="5" s="1"/>
  <c r="S698" i="5" a="1"/>
  <c r="S698" i="5" s="1"/>
  <c r="T698" i="5" a="1"/>
  <c r="T698" i="5" s="1"/>
  <c r="P699" i="5" a="1"/>
  <c r="P699" i="5" s="1"/>
  <c r="Q699" i="5" a="1"/>
  <c r="Q699" i="5" s="1"/>
  <c r="S699" i="5" a="1"/>
  <c r="S699" i="5" s="1"/>
  <c r="T699" i="5" a="1"/>
  <c r="T699" i="5" s="1"/>
  <c r="P700" i="5" a="1"/>
  <c r="P700" i="5" s="1"/>
  <c r="Q700" i="5" a="1"/>
  <c r="Q700" i="5" s="1"/>
  <c r="S700" i="5" a="1"/>
  <c r="S700" i="5" s="1"/>
  <c r="T700" i="5" a="1"/>
  <c r="T700" i="5" s="1"/>
  <c r="P701" i="5" a="1"/>
  <c r="P701" i="5" s="1"/>
  <c r="Q701" i="5" a="1"/>
  <c r="Q701" i="5" s="1"/>
  <c r="S701" i="5" a="1"/>
  <c r="S701" i="5" s="1"/>
  <c r="T701" i="5" a="1"/>
  <c r="T701" i="5" s="1"/>
  <c r="P702" i="5" a="1"/>
  <c r="P702" i="5" s="1"/>
  <c r="Q702" i="5" a="1"/>
  <c r="Q702" i="5" s="1"/>
  <c r="S702" i="5" a="1"/>
  <c r="S702" i="5" s="1"/>
  <c r="T702" i="5" a="1"/>
  <c r="T702" i="5" s="1"/>
  <c r="Q703" i="5" a="1"/>
  <c r="Q703" i="5" s="1"/>
  <c r="S703" i="5" a="1"/>
  <c r="S703" i="5" s="1"/>
  <c r="T703" i="5" a="1"/>
  <c r="T703" i="5" s="1"/>
  <c r="P704" i="5" a="1"/>
  <c r="P704" i="5" s="1"/>
  <c r="Q704" i="5" a="1"/>
  <c r="Q704" i="5" s="1"/>
  <c r="S704" i="5" a="1"/>
  <c r="S704" i="5" s="1"/>
  <c r="T704" i="5" a="1"/>
  <c r="T704" i="5" s="1"/>
  <c r="Q705" i="5" a="1"/>
  <c r="Q705" i="5" s="1"/>
  <c r="S705" i="5" a="1"/>
  <c r="S705" i="5" s="1"/>
  <c r="T705" i="5" a="1"/>
  <c r="T705" i="5" s="1"/>
  <c r="P706" i="5" a="1"/>
  <c r="P706" i="5" s="1"/>
  <c r="Q706" i="5" a="1"/>
  <c r="Q706" i="5" s="1"/>
  <c r="S706" i="5" a="1"/>
  <c r="S706" i="5" s="1"/>
  <c r="T706" i="5" a="1"/>
  <c r="T706" i="5" s="1"/>
  <c r="P707" i="5" a="1"/>
  <c r="P707" i="5" s="1"/>
  <c r="Q707" i="5" a="1"/>
  <c r="Q707" i="5" s="1"/>
  <c r="S707" i="5" a="1"/>
  <c r="S707" i="5" s="1"/>
  <c r="T707" i="5" a="1"/>
  <c r="T707" i="5" s="1"/>
  <c r="Q708" i="5" a="1"/>
  <c r="Q708" i="5" s="1"/>
  <c r="S708" i="5" a="1"/>
  <c r="S708" i="5" s="1"/>
  <c r="T708" i="5" a="1"/>
  <c r="T708" i="5" s="1"/>
  <c r="P709" i="5" a="1"/>
  <c r="P709" i="5" s="1"/>
  <c r="Q709" i="5" a="1"/>
  <c r="Q709" i="5" s="1"/>
  <c r="S709" i="5" a="1"/>
  <c r="S709" i="5" s="1"/>
  <c r="T709" i="5" a="1"/>
  <c r="T709" i="5" s="1"/>
  <c r="P710" i="5" a="1"/>
  <c r="P710" i="5" s="1"/>
  <c r="Q710" i="5" a="1"/>
  <c r="Q710" i="5" s="1"/>
  <c r="S710" i="5" a="1"/>
  <c r="S710" i="5" s="1"/>
  <c r="T710" i="5" a="1"/>
  <c r="T710" i="5" s="1"/>
  <c r="P711" i="5" a="1"/>
  <c r="P711" i="5" s="1"/>
  <c r="Q711" i="5" a="1"/>
  <c r="Q711" i="5" s="1"/>
  <c r="S711" i="5" a="1"/>
  <c r="S711" i="5" s="1"/>
  <c r="T711" i="5" a="1"/>
  <c r="T711" i="5" s="1"/>
  <c r="P712" i="5" a="1"/>
  <c r="P712" i="5" s="1"/>
  <c r="Q712" i="5" a="1"/>
  <c r="Q712" i="5" s="1"/>
  <c r="S712" i="5" a="1"/>
  <c r="S712" i="5" s="1"/>
  <c r="T712" i="5" a="1"/>
  <c r="T712" i="5" s="1"/>
  <c r="P713" i="5" a="1"/>
  <c r="P713" i="5" s="1"/>
  <c r="Q713" i="5" a="1"/>
  <c r="Q713" i="5" s="1"/>
  <c r="S713" i="5" a="1"/>
  <c r="S713" i="5" s="1"/>
  <c r="T713" i="5" a="1"/>
  <c r="T713" i="5" s="1"/>
  <c r="P714" i="5" a="1"/>
  <c r="P714" i="5" s="1"/>
  <c r="Q714" i="5" a="1"/>
  <c r="Q714" i="5" s="1"/>
  <c r="S714" i="5" a="1"/>
  <c r="S714" i="5" s="1"/>
  <c r="T714" i="5" a="1"/>
  <c r="T714" i="5" s="1"/>
  <c r="Q715" i="5" a="1"/>
  <c r="Q715" i="5" s="1"/>
  <c r="S715" i="5" a="1"/>
  <c r="S715" i="5" s="1"/>
  <c r="T715" i="5" a="1"/>
  <c r="T715" i="5" s="1"/>
  <c r="P716" i="5" a="1"/>
  <c r="P716" i="5" s="1"/>
  <c r="Q716" i="5" a="1"/>
  <c r="Q716" i="5" s="1"/>
  <c r="S716" i="5" a="1"/>
  <c r="S716" i="5" s="1"/>
  <c r="T716" i="5" a="1"/>
  <c r="T716" i="5" s="1"/>
  <c r="Q717" i="5" a="1"/>
  <c r="Q717" i="5" s="1"/>
  <c r="S717" i="5" a="1"/>
  <c r="S717" i="5" s="1"/>
  <c r="T717" i="5" a="1"/>
  <c r="T717" i="5" s="1"/>
  <c r="P718" i="5" a="1"/>
  <c r="P718" i="5" s="1"/>
  <c r="Q718" i="5" a="1"/>
  <c r="Q718" i="5" s="1"/>
  <c r="S718" i="5" a="1"/>
  <c r="S718" i="5" s="1"/>
  <c r="T718" i="5" a="1"/>
  <c r="T718" i="5" s="1"/>
  <c r="P719" i="5" a="1"/>
  <c r="P719" i="5" s="1"/>
  <c r="Q719" i="5" a="1"/>
  <c r="Q719" i="5" s="1"/>
  <c r="S719" i="5" a="1"/>
  <c r="S719" i="5" s="1"/>
  <c r="T719" i="5" a="1"/>
  <c r="T719" i="5" s="1"/>
  <c r="P720" i="5" a="1"/>
  <c r="P720" i="5" s="1"/>
  <c r="Q720" i="5" a="1"/>
  <c r="Q720" i="5" s="1"/>
  <c r="S720" i="5" a="1"/>
  <c r="S720" i="5" s="1"/>
  <c r="T720" i="5" a="1"/>
  <c r="T720" i="5" s="1"/>
  <c r="Q721" i="5" a="1"/>
  <c r="Q721" i="5" s="1"/>
  <c r="S721" i="5" a="1"/>
  <c r="S721" i="5" s="1"/>
  <c r="T721" i="5" a="1"/>
  <c r="T721" i="5" s="1"/>
  <c r="P722" i="5" a="1"/>
  <c r="P722" i="5" s="1"/>
  <c r="Q722" i="5" a="1"/>
  <c r="Q722" i="5" s="1"/>
  <c r="S722" i="5" a="1"/>
  <c r="S722" i="5" s="1"/>
  <c r="T722" i="5" a="1"/>
  <c r="T722" i="5" s="1"/>
  <c r="P723" i="5" a="1"/>
  <c r="P723" i="5" s="1"/>
  <c r="Q723" i="5" a="1"/>
  <c r="Q723" i="5" s="1"/>
  <c r="S723" i="5" a="1"/>
  <c r="S723" i="5" s="1"/>
  <c r="T723" i="5" a="1"/>
  <c r="T723" i="5" s="1"/>
  <c r="P724" i="5" a="1"/>
  <c r="P724" i="5" s="1"/>
  <c r="Q724" i="5" a="1"/>
  <c r="Q724" i="5" s="1"/>
  <c r="S724" i="5" a="1"/>
  <c r="S724" i="5" s="1"/>
  <c r="T724" i="5" a="1"/>
  <c r="T724" i="5" s="1"/>
  <c r="Q725" i="5" a="1"/>
  <c r="Q725" i="5" s="1"/>
  <c r="S725" i="5" a="1"/>
  <c r="S725" i="5" s="1"/>
  <c r="T725" i="5" a="1"/>
  <c r="T725" i="5" s="1"/>
  <c r="P726" i="5" a="1"/>
  <c r="P726" i="5" s="1"/>
  <c r="Q726" i="5" a="1"/>
  <c r="Q726" i="5" s="1"/>
  <c r="S726" i="5" a="1"/>
  <c r="S726" i="5" s="1"/>
  <c r="T726" i="5" a="1"/>
  <c r="T726" i="5" s="1"/>
  <c r="P727" i="5" a="1"/>
  <c r="P727" i="5" s="1"/>
  <c r="Q727" i="5" a="1"/>
  <c r="Q727" i="5" s="1"/>
  <c r="S727" i="5" a="1"/>
  <c r="S727" i="5" s="1"/>
  <c r="T727" i="5" a="1"/>
  <c r="T727" i="5" s="1"/>
  <c r="P728" i="5" a="1"/>
  <c r="P728" i="5" s="1"/>
  <c r="Q728" i="5" a="1"/>
  <c r="Q728" i="5" s="1"/>
  <c r="S728" i="5" a="1"/>
  <c r="S728" i="5" s="1"/>
  <c r="T728" i="5" a="1"/>
  <c r="T728" i="5" s="1"/>
  <c r="P729" i="5" a="1"/>
  <c r="P729" i="5" s="1"/>
  <c r="Q729" i="5" a="1"/>
  <c r="Q729" i="5" s="1"/>
  <c r="S729" i="5" a="1"/>
  <c r="S729" i="5" s="1"/>
  <c r="T729" i="5" a="1"/>
  <c r="T729" i="5" s="1"/>
  <c r="P730" i="5" a="1"/>
  <c r="P730" i="5" s="1"/>
  <c r="Q730" i="5" a="1"/>
  <c r="Q730" i="5" s="1"/>
  <c r="S730" i="5" a="1"/>
  <c r="S730" i="5" s="1"/>
  <c r="T730" i="5" a="1"/>
  <c r="T730" i="5" s="1"/>
  <c r="P731" i="5" a="1"/>
  <c r="P731" i="5" s="1"/>
  <c r="Q731" i="5" a="1"/>
  <c r="Q731" i="5" s="1"/>
  <c r="S731" i="5" a="1"/>
  <c r="S731" i="5" s="1"/>
  <c r="T731" i="5" a="1"/>
  <c r="T731" i="5" s="1"/>
  <c r="Q732" i="5" a="1"/>
  <c r="Q732" i="5" s="1"/>
  <c r="S732" i="5" a="1"/>
  <c r="S732" i="5" s="1"/>
  <c r="T732" i="5" a="1"/>
  <c r="T732" i="5" s="1"/>
  <c r="P733" i="5" a="1"/>
  <c r="P733" i="5" s="1"/>
  <c r="Q733" i="5" a="1"/>
  <c r="Q733" i="5" s="1"/>
  <c r="S733" i="5" a="1"/>
  <c r="S733" i="5" s="1"/>
  <c r="T733" i="5" a="1"/>
  <c r="T733" i="5" s="1"/>
  <c r="P734" i="5" a="1"/>
  <c r="P734" i="5" s="1"/>
  <c r="Q734" i="5" a="1"/>
  <c r="Q734" i="5" s="1"/>
  <c r="S734" i="5" a="1"/>
  <c r="S734" i="5" s="1"/>
  <c r="T734" i="5" a="1"/>
  <c r="T734" i="5" s="1"/>
  <c r="P735" i="5" a="1"/>
  <c r="P735" i="5" s="1"/>
  <c r="Q735" i="5" a="1"/>
  <c r="Q735" i="5" s="1"/>
  <c r="S735" i="5" a="1"/>
  <c r="S735" i="5" s="1"/>
  <c r="T735" i="5" a="1"/>
  <c r="T735" i="5" s="1"/>
  <c r="P736" i="5" a="1"/>
  <c r="P736" i="5" s="1"/>
  <c r="Q736" i="5" a="1"/>
  <c r="Q736" i="5" s="1"/>
  <c r="S736" i="5" a="1"/>
  <c r="S736" i="5" s="1"/>
  <c r="T736" i="5" a="1"/>
  <c r="T736" i="5" s="1"/>
  <c r="P737" i="5" a="1"/>
  <c r="P737" i="5" s="1"/>
  <c r="Q737" i="5" a="1"/>
  <c r="Q737" i="5" s="1"/>
  <c r="S737" i="5" a="1"/>
  <c r="S737" i="5" s="1"/>
  <c r="T737" i="5" a="1"/>
  <c r="T737" i="5" s="1"/>
  <c r="P738" i="5" a="1"/>
  <c r="P738" i="5" s="1"/>
  <c r="Q738" i="5" a="1"/>
  <c r="Q738" i="5" s="1"/>
  <c r="S738" i="5" a="1"/>
  <c r="S738" i="5" s="1"/>
  <c r="T738" i="5" a="1"/>
  <c r="T738" i="5" s="1"/>
  <c r="P739" i="5" a="1"/>
  <c r="P739" i="5" s="1"/>
  <c r="Q739" i="5" a="1"/>
  <c r="Q739" i="5" s="1"/>
  <c r="S739" i="5" a="1"/>
  <c r="S739" i="5" s="1"/>
  <c r="T739" i="5" a="1"/>
  <c r="T739" i="5" s="1"/>
  <c r="P740" i="5" a="1"/>
  <c r="P740" i="5" s="1"/>
  <c r="Q740" i="5" a="1"/>
  <c r="Q740" i="5" s="1"/>
  <c r="S740" i="5" a="1"/>
  <c r="S740" i="5" s="1"/>
  <c r="T740" i="5" a="1"/>
  <c r="T740" i="5" s="1"/>
  <c r="Q741" i="5" a="1"/>
  <c r="Q741" i="5" s="1"/>
  <c r="S741" i="5" a="1"/>
  <c r="S741" i="5" s="1"/>
  <c r="T741" i="5" a="1"/>
  <c r="T741" i="5" s="1"/>
  <c r="P742" i="5" a="1"/>
  <c r="P742" i="5" s="1"/>
  <c r="Q742" i="5" a="1"/>
  <c r="Q742" i="5" s="1"/>
  <c r="S742" i="5" a="1"/>
  <c r="S742" i="5" s="1"/>
  <c r="T742" i="5" a="1"/>
  <c r="T742" i="5" s="1"/>
  <c r="P743" i="5" a="1"/>
  <c r="P743" i="5" s="1"/>
  <c r="Q743" i="5" a="1"/>
  <c r="Q743" i="5" s="1"/>
  <c r="S743" i="5" a="1"/>
  <c r="S743" i="5" s="1"/>
  <c r="T743" i="5" a="1"/>
  <c r="T743" i="5" s="1"/>
  <c r="P744" i="5" a="1"/>
  <c r="P744" i="5" s="1"/>
  <c r="Q744" i="5" a="1"/>
  <c r="Q744" i="5" s="1"/>
  <c r="S744" i="5" a="1"/>
  <c r="S744" i="5" s="1"/>
  <c r="T744" i="5" a="1"/>
  <c r="T744" i="5" s="1"/>
  <c r="P745" i="5" a="1"/>
  <c r="P745" i="5" s="1"/>
  <c r="Q745" i="5" a="1"/>
  <c r="Q745" i="5" s="1"/>
  <c r="S745" i="5" a="1"/>
  <c r="S745" i="5" s="1"/>
  <c r="T745" i="5" a="1"/>
  <c r="T745" i="5" s="1"/>
  <c r="P746" i="5" a="1"/>
  <c r="P746" i="5" s="1"/>
  <c r="Q746" i="5" a="1"/>
  <c r="Q746" i="5" s="1"/>
  <c r="S746" i="5" a="1"/>
  <c r="S746" i="5" s="1"/>
  <c r="T746" i="5" a="1"/>
  <c r="T746" i="5" s="1"/>
  <c r="P747" i="5" a="1"/>
  <c r="P747" i="5" s="1"/>
  <c r="Q747" i="5" a="1"/>
  <c r="Q747" i="5" s="1"/>
  <c r="S747" i="5" a="1"/>
  <c r="S747" i="5" s="1"/>
  <c r="T747" i="5" a="1"/>
  <c r="T747" i="5" s="1"/>
  <c r="P748" i="5" a="1"/>
  <c r="P748" i="5" s="1"/>
  <c r="Q748" i="5" a="1"/>
  <c r="Q748" i="5" s="1"/>
  <c r="S748" i="5" a="1"/>
  <c r="S748" i="5" s="1"/>
  <c r="T748" i="5" a="1"/>
  <c r="T748" i="5" s="1"/>
  <c r="P749" i="5" a="1"/>
  <c r="P749" i="5" s="1"/>
  <c r="Q749" i="5" a="1"/>
  <c r="Q749" i="5" s="1"/>
  <c r="S749" i="5" a="1"/>
  <c r="S749" i="5" s="1"/>
  <c r="T749" i="5" a="1"/>
  <c r="T749" i="5" s="1"/>
  <c r="Q750" i="5" a="1"/>
  <c r="Q750" i="5" s="1"/>
  <c r="S750" i="5" a="1"/>
  <c r="S750" i="5" s="1"/>
  <c r="T750" i="5" a="1"/>
  <c r="T750" i="5" s="1"/>
  <c r="P751" i="5" a="1"/>
  <c r="P751" i="5" s="1"/>
  <c r="Q751" i="5" a="1"/>
  <c r="Q751" i="5" s="1"/>
  <c r="S751" i="5" a="1"/>
  <c r="S751" i="5" s="1"/>
  <c r="T751" i="5" a="1"/>
  <c r="T751" i="5" s="1"/>
  <c r="P752" i="5" a="1"/>
  <c r="P752" i="5" s="1"/>
  <c r="Q752" i="5" a="1"/>
  <c r="Q752" i="5" s="1"/>
  <c r="S752" i="5" a="1"/>
  <c r="S752" i="5" s="1"/>
  <c r="T752" i="5" a="1"/>
  <c r="T752" i="5" s="1"/>
  <c r="Q753" i="5" a="1"/>
  <c r="Q753" i="5" s="1"/>
  <c r="S753" i="5" a="1"/>
  <c r="S753" i="5" s="1"/>
  <c r="T753" i="5" a="1"/>
  <c r="T753" i="5" s="1"/>
  <c r="P754" i="5" a="1"/>
  <c r="P754" i="5" s="1"/>
  <c r="Q754" i="5" a="1"/>
  <c r="Q754" i="5" s="1"/>
  <c r="S754" i="5" a="1"/>
  <c r="S754" i="5" s="1"/>
  <c r="T754" i="5" a="1"/>
  <c r="T754" i="5" s="1"/>
  <c r="P755" i="5" a="1"/>
  <c r="P755" i="5" s="1"/>
  <c r="Q755" i="5" a="1"/>
  <c r="Q755" i="5" s="1"/>
  <c r="S755" i="5" a="1"/>
  <c r="S755" i="5" s="1"/>
  <c r="T755" i="5" a="1"/>
  <c r="T755" i="5" s="1"/>
  <c r="P756" i="5" a="1"/>
  <c r="P756" i="5" s="1"/>
  <c r="Q756" i="5" a="1"/>
  <c r="Q756" i="5" s="1"/>
  <c r="S756" i="5" a="1"/>
  <c r="S756" i="5" s="1"/>
  <c r="T756" i="5" a="1"/>
  <c r="T756" i="5" s="1"/>
  <c r="P757" i="5" a="1"/>
  <c r="P757" i="5" s="1"/>
  <c r="Q757" i="5" a="1"/>
  <c r="Q757" i="5" s="1"/>
  <c r="S757" i="5" a="1"/>
  <c r="S757" i="5" s="1"/>
  <c r="T757" i="5" a="1"/>
  <c r="T757" i="5" s="1"/>
  <c r="P758" i="5" a="1"/>
  <c r="P758" i="5" s="1"/>
  <c r="Q758" i="5" a="1"/>
  <c r="Q758" i="5" s="1"/>
  <c r="S758" i="5" a="1"/>
  <c r="S758" i="5" s="1"/>
  <c r="T758" i="5" a="1"/>
  <c r="T758" i="5" s="1"/>
  <c r="Q759" i="5" a="1"/>
  <c r="Q759" i="5" s="1"/>
  <c r="S759" i="5" a="1"/>
  <c r="S759" i="5" s="1"/>
  <c r="T759" i="5" a="1"/>
  <c r="T759" i="5" s="1"/>
  <c r="P760" i="5" a="1"/>
  <c r="P760" i="5" s="1"/>
  <c r="Q760" i="5" a="1"/>
  <c r="Q760" i="5" s="1"/>
  <c r="S760" i="5" a="1"/>
  <c r="S760" i="5" s="1"/>
  <c r="T760" i="5" a="1"/>
  <c r="T760" i="5" s="1"/>
  <c r="P761" i="5" a="1"/>
  <c r="P761" i="5" s="1"/>
  <c r="Q761" i="5" a="1"/>
  <c r="Q761" i="5" s="1"/>
  <c r="S761" i="5" a="1"/>
  <c r="S761" i="5" s="1"/>
  <c r="T761" i="5" a="1"/>
  <c r="T761" i="5" s="1"/>
  <c r="P762" i="5" a="1"/>
  <c r="P762" i="5" s="1"/>
  <c r="Q762" i="5" a="1"/>
  <c r="Q762" i="5" s="1"/>
  <c r="S762" i="5" a="1"/>
  <c r="S762" i="5" s="1"/>
  <c r="T762" i="5" a="1"/>
  <c r="T762" i="5" s="1"/>
  <c r="P763" i="5" a="1"/>
  <c r="P763" i="5" s="1"/>
  <c r="Q763" i="5" a="1"/>
  <c r="Q763" i="5" s="1"/>
  <c r="S763" i="5" a="1"/>
  <c r="S763" i="5" s="1"/>
  <c r="T763" i="5" a="1"/>
  <c r="T763" i="5" s="1"/>
  <c r="P764" i="5" a="1"/>
  <c r="P764" i="5" s="1"/>
  <c r="Q764" i="5" a="1"/>
  <c r="Q764" i="5" s="1"/>
  <c r="S764" i="5" a="1"/>
  <c r="S764" i="5" s="1"/>
  <c r="T764" i="5" a="1"/>
  <c r="T764" i="5" s="1"/>
  <c r="Q765" i="5" a="1"/>
  <c r="Q765" i="5" s="1"/>
  <c r="S765" i="5" a="1"/>
  <c r="S765" i="5" s="1"/>
  <c r="T765" i="5" a="1"/>
  <c r="T765" i="5" s="1"/>
  <c r="P766" i="5" a="1"/>
  <c r="P766" i="5" s="1"/>
  <c r="Q766" i="5" a="1"/>
  <c r="Q766" i="5" s="1"/>
  <c r="S766" i="5" a="1"/>
  <c r="S766" i="5" s="1"/>
  <c r="T766" i="5" a="1"/>
  <c r="T766" i="5" s="1"/>
  <c r="P767" i="5" a="1"/>
  <c r="P767" i="5" s="1"/>
  <c r="Q767" i="5" a="1"/>
  <c r="Q767" i="5" s="1"/>
  <c r="S767" i="5" a="1"/>
  <c r="S767" i="5" s="1"/>
  <c r="T767" i="5" a="1"/>
  <c r="T767" i="5" s="1"/>
  <c r="Q768" i="5" a="1"/>
  <c r="Q768" i="5" s="1"/>
  <c r="S768" i="5" a="1"/>
  <c r="S768" i="5" s="1"/>
  <c r="T768" i="5" a="1"/>
  <c r="T768" i="5" s="1"/>
  <c r="P769" i="5" a="1"/>
  <c r="P769" i="5" s="1"/>
  <c r="Q769" i="5" a="1"/>
  <c r="Q769" i="5" s="1"/>
  <c r="S769" i="5" a="1"/>
  <c r="S769" i="5" s="1"/>
  <c r="T769" i="5" a="1"/>
  <c r="T769" i="5" s="1"/>
  <c r="P770" i="5" a="1"/>
  <c r="P770" i="5" s="1"/>
  <c r="Q770" i="5" a="1"/>
  <c r="Q770" i="5" s="1"/>
  <c r="S770" i="5" a="1"/>
  <c r="S770" i="5" s="1"/>
  <c r="T770" i="5" a="1"/>
  <c r="T770" i="5" s="1"/>
  <c r="P771" i="5" a="1"/>
  <c r="P771" i="5" s="1"/>
  <c r="Q771" i="5" a="1"/>
  <c r="Q771" i="5" s="1"/>
  <c r="S771" i="5" a="1"/>
  <c r="S771" i="5" s="1"/>
  <c r="T771" i="5" a="1"/>
  <c r="T771" i="5" s="1"/>
  <c r="P772" i="5" a="1"/>
  <c r="P772" i="5" s="1"/>
  <c r="Q772" i="5" a="1"/>
  <c r="Q772" i="5" s="1"/>
  <c r="S772" i="5" a="1"/>
  <c r="S772" i="5" s="1"/>
  <c r="T772" i="5" a="1"/>
  <c r="T772" i="5" s="1"/>
  <c r="P773" i="5" a="1"/>
  <c r="P773" i="5" s="1"/>
  <c r="Q773" i="5" a="1"/>
  <c r="Q773" i="5" s="1"/>
  <c r="S773" i="5" a="1"/>
  <c r="S773" i="5" s="1"/>
  <c r="T773" i="5" a="1"/>
  <c r="T773" i="5" s="1"/>
  <c r="P774" i="5" a="1"/>
  <c r="P774" i="5" s="1"/>
  <c r="Q774" i="5" a="1"/>
  <c r="Q774" i="5" s="1"/>
  <c r="S774" i="5" a="1"/>
  <c r="S774" i="5" s="1"/>
  <c r="T774" i="5" a="1"/>
  <c r="T774" i="5" s="1"/>
  <c r="P775" i="5" a="1"/>
  <c r="P775" i="5" s="1"/>
  <c r="Q775" i="5" a="1"/>
  <c r="Q775" i="5" s="1"/>
  <c r="S775" i="5" a="1"/>
  <c r="S775" i="5" s="1"/>
  <c r="T775" i="5" a="1"/>
  <c r="T775" i="5" s="1"/>
  <c r="P776" i="5" a="1"/>
  <c r="P776" i="5" s="1"/>
  <c r="Q776" i="5" a="1"/>
  <c r="Q776" i="5" s="1"/>
  <c r="S776" i="5" a="1"/>
  <c r="S776" i="5" s="1"/>
  <c r="T776" i="5" a="1"/>
  <c r="T776" i="5" s="1"/>
  <c r="P777" i="5" a="1"/>
  <c r="P777" i="5" s="1"/>
  <c r="Q777" i="5" a="1"/>
  <c r="Q777" i="5" s="1"/>
  <c r="S777" i="5" a="1"/>
  <c r="S777" i="5" s="1"/>
  <c r="T777" i="5" a="1"/>
  <c r="T777" i="5" s="1"/>
  <c r="Q778" i="5" a="1"/>
  <c r="Q778" i="5" s="1"/>
  <c r="S778" i="5" a="1"/>
  <c r="S778" i="5" s="1"/>
  <c r="T778" i="5" a="1"/>
  <c r="T778" i="5" s="1"/>
  <c r="P779" i="5" a="1"/>
  <c r="P779" i="5" s="1"/>
  <c r="Q779" i="5" a="1"/>
  <c r="Q779" i="5" s="1"/>
  <c r="S779" i="5" a="1"/>
  <c r="S779" i="5" s="1"/>
  <c r="T779" i="5" a="1"/>
  <c r="T779" i="5" s="1"/>
  <c r="P780" i="5" a="1"/>
  <c r="P780" i="5" s="1"/>
  <c r="Q780" i="5" a="1"/>
  <c r="Q780" i="5" s="1"/>
  <c r="S780" i="5" a="1"/>
  <c r="S780" i="5" s="1"/>
  <c r="T780" i="5" a="1"/>
  <c r="T780" i="5" s="1"/>
  <c r="P781" i="5" a="1"/>
  <c r="P781" i="5" s="1"/>
  <c r="Q781" i="5" a="1"/>
  <c r="Q781" i="5" s="1"/>
  <c r="S781" i="5" a="1"/>
  <c r="S781" i="5" s="1"/>
  <c r="T781" i="5" a="1"/>
  <c r="T781" i="5" s="1"/>
  <c r="P782" i="5" a="1"/>
  <c r="P782" i="5" s="1"/>
  <c r="Q782" i="5" a="1"/>
  <c r="Q782" i="5" s="1"/>
  <c r="S782" i="5" a="1"/>
  <c r="S782" i="5" s="1"/>
  <c r="T782" i="5" a="1"/>
  <c r="T782" i="5" s="1"/>
  <c r="P783" i="5" a="1"/>
  <c r="P783" i="5" s="1"/>
  <c r="Q783" i="5" a="1"/>
  <c r="Q783" i="5" s="1"/>
  <c r="S783" i="5" a="1"/>
  <c r="S783" i="5" s="1"/>
  <c r="T783" i="5" a="1"/>
  <c r="T783" i="5" s="1"/>
  <c r="P784" i="5" a="1"/>
  <c r="P784" i="5" s="1"/>
  <c r="Q784" i="5" a="1"/>
  <c r="Q784" i="5" s="1"/>
  <c r="S784" i="5" a="1"/>
  <c r="S784" i="5" s="1"/>
  <c r="T784" i="5" a="1"/>
  <c r="T784" i="5" s="1"/>
  <c r="Q785" i="5" a="1"/>
  <c r="Q785" i="5" s="1"/>
  <c r="S785" i="5" a="1"/>
  <c r="S785" i="5" s="1"/>
  <c r="T785" i="5" a="1"/>
  <c r="T785" i="5" s="1"/>
  <c r="Q786" i="5" a="1"/>
  <c r="Q786" i="5" s="1"/>
  <c r="S786" i="5" a="1"/>
  <c r="S786" i="5" s="1"/>
  <c r="T786" i="5" a="1"/>
  <c r="T786" i="5" s="1"/>
  <c r="P787" i="5" a="1"/>
  <c r="P787" i="5" s="1"/>
  <c r="Q787" i="5" a="1"/>
  <c r="Q787" i="5" s="1"/>
  <c r="S787" i="5" a="1"/>
  <c r="S787" i="5" s="1"/>
  <c r="T787" i="5" a="1"/>
  <c r="T787" i="5" s="1"/>
  <c r="T7" i="5" a="1"/>
  <c r="T7" i="5" s="1"/>
  <c r="S7" i="5" a="1"/>
  <c r="S7" i="5" s="1"/>
  <c r="Q7" i="5" a="1"/>
  <c r="Q7" i="5" s="1"/>
  <c r="P7" i="5" a="1"/>
  <c r="P7" i="5" s="1"/>
  <c r="W8" i="5"/>
  <c r="AE8" i="5"/>
  <c r="AF8" i="5" a="1"/>
  <c r="AF8" i="5" s="1"/>
  <c r="AG8" i="5" a="1"/>
  <c r="AG8" i="5" s="1"/>
  <c r="AI8" i="5" a="1"/>
  <c r="AI8" i="5" s="1"/>
  <c r="AJ8" i="5" a="1"/>
  <c r="AJ8" i="5" s="1"/>
  <c r="AU8" i="5"/>
  <c r="W9" i="5"/>
  <c r="AF9" i="5" a="1"/>
  <c r="AF9" i="5" s="1"/>
  <c r="AG9" i="5" a="1"/>
  <c r="AG9" i="5"/>
  <c r="AI9" i="5" a="1"/>
  <c r="AI9" i="5"/>
  <c r="AJ9" i="5" a="1"/>
  <c r="AJ9" i="5" s="1"/>
  <c r="BC9" i="5"/>
  <c r="W10" i="5"/>
  <c r="AE10" i="5"/>
  <c r="AF10" i="5" a="1"/>
  <c r="AF10" i="5" s="1"/>
  <c r="AG10" i="5" a="1"/>
  <c r="AG10" i="5" s="1"/>
  <c r="AI10" i="5" a="1"/>
  <c r="AI10" i="5" s="1"/>
  <c r="AJ10" i="5" a="1"/>
  <c r="AJ10" i="5" s="1"/>
  <c r="AF11" i="5" a="1"/>
  <c r="AF11" i="5" s="1"/>
  <c r="AG11" i="5" a="1"/>
  <c r="AG11" i="5"/>
  <c r="AI11" i="5" a="1"/>
  <c r="AI11" i="5" s="1"/>
  <c r="AJ11" i="5" a="1"/>
  <c r="AJ11" i="5"/>
  <c r="BC11" i="5"/>
  <c r="AE12" i="5"/>
  <c r="AF12" i="5" a="1"/>
  <c r="AF12" i="5" s="1"/>
  <c r="AG12" i="5" a="1"/>
  <c r="AG12" i="5" s="1"/>
  <c r="AI12" i="5" a="1"/>
  <c r="AI12" i="5" s="1"/>
  <c r="AM12" i="5" s="1"/>
  <c r="AJ12" i="5" a="1"/>
  <c r="AJ12" i="5" s="1"/>
  <c r="W13" i="5"/>
  <c r="AE13" i="5"/>
  <c r="AF13" i="5" a="1"/>
  <c r="AF13" i="5"/>
  <c r="AG13" i="5" a="1"/>
  <c r="AG13" i="5" s="1"/>
  <c r="AI13" i="5" a="1"/>
  <c r="AI13" i="5" s="1"/>
  <c r="AM13" i="5" s="1"/>
  <c r="AJ13" i="5" a="1"/>
  <c r="AJ13" i="5" s="1"/>
  <c r="AE14" i="5"/>
  <c r="AF14" i="5" a="1"/>
  <c r="AF14" i="5" s="1"/>
  <c r="AG14" i="5" a="1"/>
  <c r="AG14" i="5" s="1"/>
  <c r="AI14" i="5" a="1"/>
  <c r="AI14" i="5" s="1"/>
  <c r="AM14" i="5" s="1"/>
  <c r="AJ14" i="5" a="1"/>
  <c r="AJ14" i="5" s="1"/>
  <c r="W15" i="5"/>
  <c r="AF15" i="5" a="1"/>
  <c r="AF15" i="5" s="1"/>
  <c r="AG15" i="5" a="1"/>
  <c r="AG15" i="5" s="1"/>
  <c r="AI15" i="5" a="1"/>
  <c r="AI15" i="5"/>
  <c r="AJ15" i="5" a="1"/>
  <c r="AJ15" i="5" s="1"/>
  <c r="W16" i="5"/>
  <c r="AE16" i="5"/>
  <c r="AF16" i="5" a="1"/>
  <c r="AF16" i="5" s="1"/>
  <c r="AG16" i="5" a="1"/>
  <c r="AG16" i="5" s="1"/>
  <c r="AI16" i="5" a="1"/>
  <c r="AI16" i="5" s="1"/>
  <c r="AJ16" i="5" a="1"/>
  <c r="AJ16" i="5" s="1"/>
  <c r="W17" i="5"/>
  <c r="AE17" i="5"/>
  <c r="AF17" i="5" a="1"/>
  <c r="AF17" i="5"/>
  <c r="AG17" i="5" a="1"/>
  <c r="AG17" i="5" s="1"/>
  <c r="AI17" i="5" a="1"/>
  <c r="AI17" i="5" s="1"/>
  <c r="AJ17" i="5" a="1"/>
  <c r="AJ17" i="5" s="1"/>
  <c r="W18" i="5"/>
  <c r="AF18" i="5" a="1"/>
  <c r="AF18" i="5" s="1"/>
  <c r="AG18" i="5" a="1"/>
  <c r="AG18" i="5" s="1"/>
  <c r="AI18" i="5" a="1"/>
  <c r="AI18" i="5"/>
  <c r="AM18" i="5" s="1"/>
  <c r="AJ18" i="5" a="1"/>
  <c r="AJ18" i="5" s="1"/>
  <c r="BC18" i="5"/>
  <c r="AE19" i="5"/>
  <c r="AF19" i="5" a="1"/>
  <c r="AF19" i="5" s="1"/>
  <c r="AG19" i="5" a="1"/>
  <c r="AG19" i="5"/>
  <c r="AI19" i="5" a="1"/>
  <c r="AI19" i="5" s="1"/>
  <c r="AJ19" i="5" a="1"/>
  <c r="AJ19" i="5" s="1"/>
  <c r="AU19" i="5"/>
  <c r="W20" i="5"/>
  <c r="AE20" i="5"/>
  <c r="AF20" i="5" a="1"/>
  <c r="AF20" i="5"/>
  <c r="AG20" i="5" a="1"/>
  <c r="AG20" i="5" s="1"/>
  <c r="AI20" i="5" a="1"/>
  <c r="AI20" i="5" s="1"/>
  <c r="AJ20" i="5" a="1"/>
  <c r="AJ20" i="5" s="1"/>
  <c r="BC20" i="5"/>
  <c r="AE21" i="5"/>
  <c r="AF21" i="5" a="1"/>
  <c r="AF21" i="5" s="1"/>
  <c r="AG21" i="5" a="1"/>
  <c r="AG21" i="5" s="1"/>
  <c r="AI21" i="5" a="1"/>
  <c r="AI21" i="5"/>
  <c r="AJ21" i="5" a="1"/>
  <c r="AJ21" i="5" s="1"/>
  <c r="AE22" i="5"/>
  <c r="AF22" i="5" a="1"/>
  <c r="AF22" i="5" s="1"/>
  <c r="AG22" i="5" a="1"/>
  <c r="AG22" i="5"/>
  <c r="AI22" i="5" a="1"/>
  <c r="AI22" i="5" s="1"/>
  <c r="AJ22" i="5" a="1"/>
  <c r="AJ22" i="5" s="1"/>
  <c r="AU22" i="5"/>
  <c r="W23" i="5"/>
  <c r="AE23" i="5"/>
  <c r="AF23" i="5" a="1"/>
  <c r="AF23" i="5"/>
  <c r="AG23" i="5" a="1"/>
  <c r="AG23" i="5" s="1"/>
  <c r="AI23" i="5" a="1"/>
  <c r="AI23" i="5" s="1"/>
  <c r="AJ23" i="5" a="1"/>
  <c r="AJ23" i="5" s="1"/>
  <c r="W24" i="5"/>
  <c r="AE24" i="5"/>
  <c r="AF24" i="5" a="1"/>
  <c r="AF24" i="5"/>
  <c r="AG24" i="5" a="1"/>
  <c r="AG24" i="5" s="1"/>
  <c r="AI24" i="5" a="1"/>
  <c r="AI24" i="5" s="1"/>
  <c r="AJ24" i="5" a="1"/>
  <c r="AJ24" i="5" s="1"/>
  <c r="W25" i="5"/>
  <c r="AE25" i="5"/>
  <c r="AF25" i="5" a="1"/>
  <c r="AF25" i="5" s="1"/>
  <c r="AG25" i="5" a="1"/>
  <c r="AG25" i="5" s="1"/>
  <c r="AI25" i="5" a="1"/>
  <c r="AI25" i="5" s="1"/>
  <c r="AJ25" i="5" a="1"/>
  <c r="AJ25" i="5" s="1"/>
  <c r="AE26" i="5"/>
  <c r="AF26" i="5" a="1"/>
  <c r="AF26" i="5" s="1"/>
  <c r="AG26" i="5" a="1"/>
  <c r="AG26" i="5"/>
  <c r="AI26" i="5" a="1"/>
  <c r="AI26" i="5" s="1"/>
  <c r="AM26" i="5" s="1"/>
  <c r="AJ26" i="5" a="1"/>
  <c r="AJ26" i="5"/>
  <c r="W27" i="5"/>
  <c r="AE27" i="5"/>
  <c r="AF27" i="5" a="1"/>
  <c r="AF27" i="5" s="1"/>
  <c r="AG27" i="5" a="1"/>
  <c r="AG27" i="5" s="1"/>
  <c r="AI27" i="5" a="1"/>
  <c r="AI27" i="5" s="1"/>
  <c r="AJ27" i="5" a="1"/>
  <c r="AJ27" i="5"/>
  <c r="W28" i="5"/>
  <c r="AE28" i="5"/>
  <c r="AF28" i="5" a="1"/>
  <c r="AF28" i="5"/>
  <c r="AG28" i="5" a="1"/>
  <c r="AG28" i="5" s="1"/>
  <c r="AI28" i="5" a="1"/>
  <c r="AI28" i="5"/>
  <c r="AJ28" i="5" a="1"/>
  <c r="AJ28" i="5" s="1"/>
  <c r="AF29" i="5" a="1"/>
  <c r="AF29" i="5" s="1"/>
  <c r="AG29" i="5" a="1"/>
  <c r="AG29" i="5" s="1"/>
  <c r="AI29" i="5" a="1"/>
  <c r="AI29" i="5" s="1"/>
  <c r="AJ29" i="5" a="1"/>
  <c r="AJ29" i="5" s="1"/>
  <c r="W30" i="5"/>
  <c r="AE30" i="5"/>
  <c r="AF30" i="5" a="1"/>
  <c r="AF30" i="5"/>
  <c r="AG30" i="5" a="1"/>
  <c r="AG30" i="5"/>
  <c r="AI30" i="5" a="1"/>
  <c r="AI30" i="5" s="1"/>
  <c r="AM30" i="5" s="1"/>
  <c r="AJ30" i="5" a="1"/>
  <c r="AJ30" i="5"/>
  <c r="W31" i="5"/>
  <c r="AE31" i="5"/>
  <c r="AF31" i="5" a="1"/>
  <c r="AF31" i="5" s="1"/>
  <c r="AG31" i="5" a="1"/>
  <c r="AG31" i="5" s="1"/>
  <c r="AI31" i="5" a="1"/>
  <c r="AI31" i="5"/>
  <c r="AJ31" i="5" a="1"/>
  <c r="AJ31" i="5" s="1"/>
  <c r="AM31" i="5" s="1"/>
  <c r="AU31" i="5"/>
  <c r="W32" i="5"/>
  <c r="AE32" i="5"/>
  <c r="AF32" i="5" a="1"/>
  <c r="AF32" i="5"/>
  <c r="AG32" i="5" a="1"/>
  <c r="AG32" i="5" s="1"/>
  <c r="AI32" i="5" a="1"/>
  <c r="AI32" i="5" s="1"/>
  <c r="AJ32" i="5" a="1"/>
  <c r="AJ32" i="5"/>
  <c r="W33" i="5"/>
  <c r="AE33" i="5"/>
  <c r="AF33" i="5" a="1"/>
  <c r="AF33" i="5" s="1"/>
  <c r="AG33" i="5" a="1"/>
  <c r="AG33" i="5" s="1"/>
  <c r="AI33" i="5" a="1"/>
  <c r="AI33" i="5" s="1"/>
  <c r="AJ33" i="5" a="1"/>
  <c r="AJ33" i="5" s="1"/>
  <c r="BC33" i="5"/>
  <c r="AF34" i="5" a="1"/>
  <c r="AF34" i="5" s="1"/>
  <c r="AG34" i="5" a="1"/>
  <c r="AG34" i="5" s="1"/>
  <c r="AI34" i="5" a="1"/>
  <c r="AI34" i="5" s="1"/>
  <c r="AJ34" i="5" a="1"/>
  <c r="AJ34" i="5" s="1"/>
  <c r="BC34" i="5"/>
  <c r="AE35" i="5"/>
  <c r="AF35" i="5" a="1"/>
  <c r="AF35" i="5" s="1"/>
  <c r="AG35" i="5" a="1"/>
  <c r="AG35" i="5" s="1"/>
  <c r="AI35" i="5" a="1"/>
  <c r="AI35" i="5" s="1"/>
  <c r="AJ35" i="5" a="1"/>
  <c r="AJ35" i="5" s="1"/>
  <c r="K36" i="5"/>
  <c r="W36" i="5"/>
  <c r="AE36" i="5"/>
  <c r="AF36" i="5" a="1"/>
  <c r="AF36" i="5"/>
  <c r="AG36" i="5" a="1"/>
  <c r="AG36" i="5" s="1"/>
  <c r="AI36" i="5" a="1"/>
  <c r="AI36" i="5" s="1"/>
  <c r="AM36" i="5" s="1"/>
  <c r="AJ36" i="5" a="1"/>
  <c r="AJ36" i="5" s="1"/>
  <c r="AU36" i="5"/>
  <c r="W37" i="5"/>
  <c r="AE37" i="5"/>
  <c r="AF37" i="5" a="1"/>
  <c r="AF37" i="5" s="1"/>
  <c r="AG37" i="5" a="1"/>
  <c r="AG37" i="5" s="1"/>
  <c r="AI37" i="5" a="1"/>
  <c r="AI37" i="5" s="1"/>
  <c r="AM37" i="5" s="1"/>
  <c r="AJ37" i="5" a="1"/>
  <c r="AJ37" i="5" s="1"/>
  <c r="W38" i="5"/>
  <c r="AE38" i="5"/>
  <c r="AF38" i="5" a="1"/>
  <c r="AF38" i="5" s="1"/>
  <c r="AG38" i="5" a="1"/>
  <c r="AG38" i="5"/>
  <c r="AI38" i="5" a="1"/>
  <c r="AI38" i="5" s="1"/>
  <c r="AJ38" i="5" a="1"/>
  <c r="AJ38" i="5"/>
  <c r="W39" i="5"/>
  <c r="AE39" i="5"/>
  <c r="AF39" i="5" a="1"/>
  <c r="AF39" i="5"/>
  <c r="AG39" i="5" a="1"/>
  <c r="AG39" i="5" s="1"/>
  <c r="AI39" i="5" a="1"/>
  <c r="AI39" i="5" s="1"/>
  <c r="AM39" i="5" s="1"/>
  <c r="AJ39" i="5" a="1"/>
  <c r="AJ39" i="5"/>
  <c r="K40" i="5"/>
  <c r="W40" i="5"/>
  <c r="AE40" i="5"/>
  <c r="AF40" i="5" a="1"/>
  <c r="AF40" i="5" s="1"/>
  <c r="AG40" i="5" a="1"/>
  <c r="AG40" i="5" s="1"/>
  <c r="AI40" i="5" a="1"/>
  <c r="AI40" i="5"/>
  <c r="AM40" i="5" s="1"/>
  <c r="AJ40" i="5" a="1"/>
  <c r="AJ40" i="5" s="1"/>
  <c r="AU40" i="5"/>
  <c r="AF41" i="5" a="1"/>
  <c r="AF41" i="5" s="1"/>
  <c r="AG41" i="5" a="1"/>
  <c r="AG41" i="5"/>
  <c r="AI41" i="5" a="1"/>
  <c r="AI41" i="5" s="1"/>
  <c r="AJ41" i="5" a="1"/>
  <c r="AJ41" i="5" s="1"/>
  <c r="K42" i="5"/>
  <c r="W42" i="5"/>
  <c r="AE42" i="5"/>
  <c r="AF42" i="5" a="1"/>
  <c r="AF42" i="5" s="1"/>
  <c r="AG42" i="5" a="1"/>
  <c r="AG42" i="5" s="1"/>
  <c r="AI42" i="5" a="1"/>
  <c r="AI42" i="5" s="1"/>
  <c r="AM42" i="5" s="1"/>
  <c r="AJ42" i="5" a="1"/>
  <c r="AJ42" i="5"/>
  <c r="AU42" i="5"/>
  <c r="AE43" i="5"/>
  <c r="AF43" i="5" a="1"/>
  <c r="AF43" i="5" s="1"/>
  <c r="AG43" i="5" a="1"/>
  <c r="AG43" i="5" s="1"/>
  <c r="AI43" i="5" a="1"/>
  <c r="AI43" i="5" s="1"/>
  <c r="AM43" i="5" s="1"/>
  <c r="AJ43" i="5" a="1"/>
  <c r="AJ43" i="5" s="1"/>
  <c r="AU43" i="5"/>
  <c r="BC43" i="5"/>
  <c r="AE44" i="5"/>
  <c r="AF44" i="5" a="1"/>
  <c r="AF44" i="5" s="1"/>
  <c r="AG44" i="5" a="1"/>
  <c r="AG44" i="5" s="1"/>
  <c r="AI44" i="5" a="1"/>
  <c r="AI44" i="5" s="1"/>
  <c r="AJ44" i="5" a="1"/>
  <c r="AJ44" i="5" s="1"/>
  <c r="K45" i="5"/>
  <c r="W45" i="5"/>
  <c r="AE45" i="5"/>
  <c r="AF45" i="5" a="1"/>
  <c r="AF45" i="5" s="1"/>
  <c r="AG45" i="5" a="1"/>
  <c r="AG45" i="5" s="1"/>
  <c r="AI45" i="5" a="1"/>
  <c r="AI45" i="5" s="1"/>
  <c r="AM45" i="5" s="1"/>
  <c r="AJ45" i="5" a="1"/>
  <c r="AJ45" i="5" s="1"/>
  <c r="BC45" i="5"/>
  <c r="K49" i="5"/>
  <c r="I49" i="5" s="1"/>
  <c r="K57" i="5"/>
  <c r="K72" i="5"/>
  <c r="I72" i="5" s="1"/>
  <c r="K80" i="5"/>
  <c r="K85" i="5"/>
  <c r="I85" i="5" s="1"/>
  <c r="K95" i="5"/>
  <c r="K98" i="5"/>
  <c r="I98" i="5" s="1"/>
  <c r="K102" i="5"/>
  <c r="I102" i="5" s="1"/>
  <c r="K104" i="5"/>
  <c r="I104" i="5" s="1"/>
  <c r="K110" i="5"/>
  <c r="I110" i="5" s="1"/>
  <c r="K113" i="5"/>
  <c r="K116" i="5"/>
  <c r="K119" i="5"/>
  <c r="I119" i="5" s="1"/>
  <c r="K126" i="5"/>
  <c r="K129" i="5"/>
  <c r="I129" i="5" s="1"/>
  <c r="K131" i="5"/>
  <c r="I131" i="5" s="1"/>
  <c r="K132" i="5"/>
  <c r="K137" i="5"/>
  <c r="I137" i="5" s="1"/>
  <c r="K138" i="5"/>
  <c r="K141" i="5"/>
  <c r="I141" i="5" s="1"/>
  <c r="K143" i="5"/>
  <c r="I143" i="5" s="1"/>
  <c r="K146" i="5"/>
  <c r="I146" i="5" s="1"/>
  <c r="K149" i="5"/>
  <c r="K201" i="5"/>
  <c r="I201" i="5" s="1"/>
  <c r="K206" i="5"/>
  <c r="K210" i="5"/>
  <c r="K212" i="5"/>
  <c r="K216" i="5"/>
  <c r="K219" i="5"/>
  <c r="K221" i="5"/>
  <c r="I221" i="5" s="1"/>
  <c r="K225" i="5"/>
  <c r="K231" i="5"/>
  <c r="K233" i="5"/>
  <c r="I233" i="5" s="1"/>
  <c r="K237" i="5"/>
  <c r="I237" i="5" s="1"/>
  <c r="K242" i="5"/>
  <c r="I242" i="5" s="1"/>
  <c r="K247" i="5"/>
  <c r="K249" i="5"/>
  <c r="K254" i="5"/>
  <c r="I254" i="5" s="1"/>
  <c r="K265" i="5"/>
  <c r="I265" i="5" s="1"/>
  <c r="K268" i="5"/>
  <c r="I268" i="5" s="1"/>
  <c r="K271" i="5"/>
  <c r="I271" i="5" s="1"/>
  <c r="K275" i="5"/>
  <c r="K281" i="5"/>
  <c r="I281" i="5" s="1"/>
  <c r="K282" i="5"/>
  <c r="I282" i="5" s="1"/>
  <c r="K283" i="5"/>
  <c r="I283" i="5" s="1"/>
  <c r="K288" i="5"/>
  <c r="K290" i="5"/>
  <c r="K293" i="5"/>
  <c r="I293" i="5" s="1"/>
  <c r="K295" i="5"/>
  <c r="I295" i="5" s="1"/>
  <c r="K300" i="5"/>
  <c r="I300" i="5" s="1"/>
  <c r="K301" i="5"/>
  <c r="I301" i="5" s="1"/>
  <c r="K310" i="5"/>
  <c r="I310" i="5" s="1"/>
  <c r="K318" i="5"/>
  <c r="I318" i="5" s="1"/>
  <c r="K321" i="5"/>
  <c r="K324" i="5"/>
  <c r="K328" i="5"/>
  <c r="I328" i="5" s="1"/>
  <c r="K336" i="5"/>
  <c r="I336" i="5" s="1"/>
  <c r="K338" i="5"/>
  <c r="I338" i="5" s="1"/>
  <c r="K341" i="5"/>
  <c r="I341" i="5" s="1"/>
  <c r="K342" i="5"/>
  <c r="I342" i="5" s="1"/>
  <c r="K347" i="5"/>
  <c r="I347" i="5" s="1"/>
  <c r="K359" i="5"/>
  <c r="K360" i="5"/>
  <c r="I360" i="5" s="1"/>
  <c r="K377" i="5"/>
  <c r="I377" i="5" s="1"/>
  <c r="K382" i="5"/>
  <c r="I382" i="5" s="1"/>
  <c r="K388" i="5"/>
  <c r="K391" i="5"/>
  <c r="K393" i="5"/>
  <c r="I393" i="5" s="1"/>
  <c r="K394" i="5"/>
  <c r="I394" i="5" s="1"/>
  <c r="K401" i="5"/>
  <c r="I401" i="5" s="1"/>
  <c r="K413" i="5"/>
  <c r="I413" i="5" s="1"/>
  <c r="K415" i="5"/>
  <c r="I415" i="5" s="1"/>
  <c r="K418" i="5"/>
  <c r="I418" i="5" s="1"/>
  <c r="K419" i="5"/>
  <c r="K428" i="5"/>
  <c r="I428" i="5" s="1"/>
  <c r="K434" i="5"/>
  <c r="I434" i="5" s="1"/>
  <c r="K447" i="5"/>
  <c r="I447" i="5" s="1"/>
  <c r="K458" i="5"/>
  <c r="K464" i="5"/>
  <c r="I464" i="5" s="1"/>
  <c r="K470" i="5"/>
  <c r="K482" i="5"/>
  <c r="I482" i="5" s="1"/>
  <c r="K483" i="5"/>
  <c r="K500" i="5"/>
  <c r="I500" i="5" s="1"/>
  <c r="K517" i="5"/>
  <c r="I517" i="5" s="1"/>
  <c r="K529" i="5"/>
  <c r="K532" i="5"/>
  <c r="I532" i="5" s="1"/>
  <c r="K535" i="5"/>
  <c r="I535" i="5" s="1"/>
  <c r="K537" i="5"/>
  <c r="I537" i="5" s="1"/>
  <c r="K547" i="5"/>
  <c r="K553" i="5"/>
  <c r="K557" i="5"/>
  <c r="I557" i="5" s="1"/>
  <c r="K565" i="5"/>
  <c r="I565" i="5" s="1"/>
  <c r="K568" i="5"/>
  <c r="K580" i="5"/>
  <c r="I580" i="5" s="1"/>
  <c r="K583" i="5"/>
  <c r="K604" i="5"/>
  <c r="I604" i="5" s="1"/>
  <c r="K610" i="5"/>
  <c r="I610" i="5" s="1"/>
  <c r="K619" i="5"/>
  <c r="I619" i="5" s="1"/>
  <c r="K622" i="5"/>
  <c r="I622" i="5" s="1"/>
  <c r="K637" i="5"/>
  <c r="I637" i="5" s="1"/>
  <c r="K640" i="5"/>
  <c r="I640" i="5" s="1"/>
  <c r="K658" i="5"/>
  <c r="I658" i="5" s="1"/>
  <c r="K664" i="5"/>
  <c r="I664" i="5" s="1"/>
  <c r="K670" i="5"/>
  <c r="I670" i="5" s="1"/>
  <c r="K673" i="5"/>
  <c r="K697" i="5"/>
  <c r="I697" i="5" s="1"/>
  <c r="K699" i="5"/>
  <c r="I699" i="5" s="1"/>
  <c r="K753" i="5"/>
  <c r="I753" i="5" s="1"/>
  <c r="I57" i="5"/>
  <c r="I62" i="5"/>
  <c r="I67" i="5"/>
  <c r="I80" i="5"/>
  <c r="I95" i="5"/>
  <c r="I103" i="5"/>
  <c r="I113" i="5"/>
  <c r="I114" i="5"/>
  <c r="I116" i="5"/>
  <c r="I121" i="5"/>
  <c r="I126" i="5"/>
  <c r="I132" i="5"/>
  <c r="I138" i="5"/>
  <c r="I149" i="5"/>
  <c r="I152" i="5"/>
  <c r="I200" i="5"/>
  <c r="I206" i="5"/>
  <c r="I210" i="5"/>
  <c r="I212" i="5"/>
  <c r="I216" i="5"/>
  <c r="I219" i="5"/>
  <c r="I225" i="5"/>
  <c r="I231" i="5"/>
  <c r="I247" i="5"/>
  <c r="I249" i="5"/>
  <c r="I267" i="5"/>
  <c r="I275" i="5"/>
  <c r="I288" i="5"/>
  <c r="I290" i="5"/>
  <c r="I321" i="5"/>
  <c r="I324" i="5"/>
  <c r="I344" i="5"/>
  <c r="I349" i="5"/>
  <c r="I354" i="5"/>
  <c r="I359" i="5"/>
  <c r="I367" i="5"/>
  <c r="I385" i="5"/>
  <c r="I388" i="5"/>
  <c r="I391" i="5"/>
  <c r="I395" i="5"/>
  <c r="I398" i="5"/>
  <c r="I404" i="5"/>
  <c r="I419" i="5"/>
  <c r="I446" i="5"/>
  <c r="I458" i="5"/>
  <c r="I470" i="5"/>
  <c r="I483" i="5"/>
  <c r="I488" i="5"/>
  <c r="I529" i="5"/>
  <c r="I547" i="5"/>
  <c r="I553" i="5"/>
  <c r="I555" i="5"/>
  <c r="I568" i="5"/>
  <c r="I571" i="5"/>
  <c r="I583" i="5"/>
  <c r="I601" i="5"/>
  <c r="I673" i="5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X228" i="5" s="1" a="1"/>
  <c r="X228" i="5" s="1"/>
  <c r="J405" i="2"/>
  <c r="X428" i="5" s="1" a="1"/>
  <c r="X428" i="5" s="1"/>
  <c r="J406" i="2"/>
  <c r="J407" i="2"/>
  <c r="J408" i="2"/>
  <c r="J409" i="2"/>
  <c r="P346" i="5" s="1" a="1"/>
  <c r="P346" i="5" s="1"/>
  <c r="J410" i="2"/>
  <c r="X109" i="5" s="1" a="1"/>
  <c r="X109" i="5" s="1"/>
  <c r="J411" i="2"/>
  <c r="X162" i="5" s="1" a="1"/>
  <c r="X162" i="5" s="1"/>
  <c r="J412" i="2"/>
  <c r="X230" i="5" s="1" a="1"/>
  <c r="X230" i="5" s="1"/>
  <c r="J413" i="2"/>
  <c r="P259" i="5" s="1" a="1"/>
  <c r="P259" i="5" s="1"/>
  <c r="J414" i="2"/>
  <c r="P276" i="5" s="1" a="1"/>
  <c r="P276" i="5" s="1"/>
  <c r="J415" i="2"/>
  <c r="X287" i="5" s="1" a="1"/>
  <c r="X287" i="5" s="1"/>
  <c r="J416" i="2"/>
  <c r="X297" i="5" s="1" a="1"/>
  <c r="X297" i="5" s="1"/>
  <c r="J417" i="2"/>
  <c r="J418" i="2"/>
  <c r="X599" i="5" s="1" a="1"/>
  <c r="X599" i="5" s="1"/>
  <c r="J419" i="2"/>
  <c r="X598" i="5" s="1" a="1"/>
  <c r="X598" i="5" s="1"/>
  <c r="J420" i="2"/>
  <c r="X601" i="5" s="1" a="1"/>
  <c r="X601" i="5" s="1"/>
  <c r="J421" i="2"/>
  <c r="X605" i="5" s="1" a="1"/>
  <c r="X605" i="5" s="1"/>
  <c r="J422" i="2"/>
  <c r="X625" i="5" s="1" a="1"/>
  <c r="X625" i="5" s="1"/>
  <c r="J423" i="2"/>
  <c r="P633" i="5" s="1" a="1"/>
  <c r="P633" i="5" s="1"/>
  <c r="J424" i="2"/>
  <c r="X708" i="5" s="1" a="1"/>
  <c r="X708" i="5" s="1"/>
  <c r="J425" i="2"/>
  <c r="P715" i="5" s="1" a="1"/>
  <c r="P715" i="5" s="1"/>
  <c r="J426" i="2"/>
  <c r="X724" i="5" s="1" a="1"/>
  <c r="X724" i="5" s="1"/>
  <c r="J427" i="2"/>
  <c r="P765" i="5" s="1" a="1"/>
  <c r="P765" i="5" s="1"/>
  <c r="J428" i="2"/>
  <c r="X48" i="5" s="1" a="1"/>
  <c r="X48" i="5" s="1"/>
  <c r="J429" i="2"/>
  <c r="X57" i="5" s="1" a="1"/>
  <c r="X57" i="5" s="1"/>
  <c r="J430" i="2"/>
  <c r="P494" i="5" s="1" a="1"/>
  <c r="P494" i="5" s="1"/>
  <c r="J431" i="2"/>
  <c r="P513" i="5" s="1" a="1"/>
  <c r="P513" i="5" s="1"/>
  <c r="J432" i="2"/>
  <c r="X516" i="5" s="1" a="1"/>
  <c r="X516" i="5" s="1"/>
  <c r="J433" i="2"/>
  <c r="X528" i="5" s="1" a="1"/>
  <c r="X528" i="5" s="1"/>
  <c r="J434" i="2"/>
  <c r="J435" i="2"/>
  <c r="J436" i="2"/>
  <c r="X396" i="5" s="1" a="1"/>
  <c r="X396" i="5" s="1"/>
  <c r="J437" i="2"/>
  <c r="X400" i="5" s="1" a="1"/>
  <c r="X400" i="5" s="1"/>
  <c r="J438" i="2"/>
  <c r="X410" i="5" s="1" a="1"/>
  <c r="X410" i="5" s="1"/>
  <c r="J439" i="2"/>
  <c r="P426" i="5" s="1" a="1"/>
  <c r="P426" i="5" s="1"/>
  <c r="J440" i="2"/>
  <c r="P434" i="5" s="1" a="1"/>
  <c r="P434" i="5" s="1"/>
  <c r="J441" i="2"/>
  <c r="P435" i="5" s="1" a="1"/>
  <c r="P435" i="5" s="1"/>
  <c r="J442" i="2"/>
  <c r="P445" i="5" s="1" a="1"/>
  <c r="P445" i="5" s="1"/>
  <c r="J443" i="2"/>
  <c r="P450" i="5" s="1" a="1"/>
  <c r="P450" i="5" s="1"/>
  <c r="J444" i="2"/>
  <c r="X665" i="5" s="1" a="1"/>
  <c r="X665" i="5" s="1"/>
  <c r="J445" i="2"/>
  <c r="X669" i="5" s="1" a="1"/>
  <c r="X669" i="5" s="1"/>
  <c r="J446" i="2"/>
  <c r="X673" i="5" s="1" a="1"/>
  <c r="X673" i="5" s="1"/>
  <c r="J447" i="2"/>
  <c r="X685" i="5" s="1" a="1"/>
  <c r="X685" i="5" s="1"/>
  <c r="J448" i="2"/>
  <c r="J449" i="2"/>
  <c r="J450" i="2"/>
  <c r="J451" i="2"/>
  <c r="J452" i="2"/>
  <c r="X373" i="5" s="1" a="1"/>
  <c r="X373" i="5" s="1"/>
  <c r="J453" i="2"/>
  <c r="X612" i="5" s="1" a="1"/>
  <c r="X612" i="5" s="1"/>
  <c r="J454" i="2"/>
  <c r="X113" i="5" s="1" a="1"/>
  <c r="X113" i="5" s="1"/>
  <c r="J455" i="2"/>
  <c r="P135" i="5" s="1" a="1"/>
  <c r="P135" i="5" s="1"/>
  <c r="J456" i="2"/>
  <c r="X171" i="5" s="1" a="1"/>
  <c r="X171" i="5" s="1"/>
  <c r="J457" i="2"/>
  <c r="X235" i="5" s="1" a="1"/>
  <c r="X235" i="5" s="1"/>
  <c r="J458" i="2"/>
  <c r="J459" i="2"/>
  <c r="X298" i="5" s="1" a="1"/>
  <c r="X298" i="5" s="1"/>
  <c r="J460" i="2"/>
  <c r="P299" i="5" s="1" a="1"/>
  <c r="P299" i="5" s="1"/>
  <c r="J461" i="2"/>
  <c r="X300" i="5" s="1" a="1"/>
  <c r="X300" i="5" s="1"/>
  <c r="J462" i="2"/>
  <c r="X304" i="5" s="1" a="1"/>
  <c r="X304" i="5" s="1"/>
  <c r="J463" i="2"/>
  <c r="P305" i="5" s="1" a="1"/>
  <c r="P305" i="5" s="1"/>
  <c r="J464" i="2"/>
  <c r="X569" i="5" s="1" a="1"/>
  <c r="X569" i="5" s="1"/>
  <c r="J465" i="2"/>
  <c r="X597" i="5" s="1" a="1"/>
  <c r="X597" i="5" s="1"/>
  <c r="J466" i="2"/>
  <c r="X609" i="5" s="1" a="1"/>
  <c r="X609" i="5" s="1"/>
  <c r="J467" i="2"/>
  <c r="X624" i="5" s="1" a="1"/>
  <c r="X624" i="5" s="1"/>
  <c r="J468" i="2"/>
  <c r="X640" i="5" s="1" a="1"/>
  <c r="X640" i="5" s="1"/>
  <c r="J469" i="2"/>
  <c r="X751" i="5" s="1" a="1"/>
  <c r="X751" i="5" s="1"/>
  <c r="J470" i="2"/>
  <c r="X768" i="5" s="1" a="1"/>
  <c r="X768" i="5" s="1"/>
  <c r="J471" i="2"/>
  <c r="X33" i="5" s="1" a="1"/>
  <c r="X33" i="5" s="1"/>
  <c r="J472" i="2"/>
  <c r="X522" i="5" s="1" a="1"/>
  <c r="X522" i="5" s="1"/>
  <c r="J473" i="2"/>
  <c r="X556" i="5" s="1" a="1"/>
  <c r="X556" i="5" s="1"/>
  <c r="J474" i="2"/>
  <c r="P561" i="5" s="1" a="1"/>
  <c r="P561" i="5" s="1"/>
  <c r="J475" i="2"/>
  <c r="J476" i="2"/>
  <c r="J477" i="2"/>
  <c r="J478" i="2"/>
  <c r="X425" i="5" s="1" a="1"/>
  <c r="X425" i="5" s="1"/>
  <c r="J479" i="2"/>
  <c r="X429" i="5" s="1" a="1"/>
  <c r="X429" i="5" s="1"/>
  <c r="J480" i="2"/>
  <c r="X433" i="5" s="1" a="1"/>
  <c r="X433" i="5" s="1"/>
  <c r="J481" i="2"/>
  <c r="X658" i="5" s="1" a="1"/>
  <c r="X658" i="5" s="1"/>
  <c r="J482" i="2"/>
  <c r="X684" i="5" s="1" a="1"/>
  <c r="X684" i="5" s="1"/>
  <c r="J483" i="2"/>
  <c r="J484" i="2"/>
  <c r="J485" i="2"/>
  <c r="P359" i="5" s="1" a="1"/>
  <c r="P359" i="5" s="1"/>
  <c r="J486" i="2"/>
  <c r="P99" i="5" s="1" a="1"/>
  <c r="P99" i="5" s="1"/>
  <c r="J487" i="2"/>
  <c r="X103" i="5" s="1" a="1"/>
  <c r="X103" i="5" s="1"/>
  <c r="J488" i="2"/>
  <c r="P137" i="5" s="1" a="1"/>
  <c r="P137" i="5" s="1"/>
  <c r="J489" i="2"/>
  <c r="P140" i="5" s="1" a="1"/>
  <c r="P140" i="5" s="1"/>
  <c r="J490" i="2"/>
  <c r="X173" i="5" s="1" a="1"/>
  <c r="X173" i="5" s="1"/>
  <c r="J491" i="2"/>
  <c r="P177" i="5" s="1" a="1"/>
  <c r="P177" i="5" s="1"/>
  <c r="J492" i="2"/>
  <c r="P236" i="5" s="1" a="1"/>
  <c r="P236" i="5" s="1"/>
  <c r="J493" i="2"/>
  <c r="X245" i="5" s="1" a="1"/>
  <c r="X245" i="5" s="1"/>
  <c r="J494" i="2"/>
  <c r="X250" i="5" s="1" a="1"/>
  <c r="X250" i="5" s="1"/>
  <c r="J495" i="2"/>
  <c r="X257" i="5" s="1" a="1"/>
  <c r="X257" i="5" s="1"/>
  <c r="J496" i="2"/>
  <c r="X288" i="5" s="1" a="1"/>
  <c r="X288" i="5" s="1"/>
  <c r="J497" i="2"/>
  <c r="P600" i="5" s="1" a="1"/>
  <c r="P600" i="5" s="1"/>
  <c r="J498" i="2"/>
  <c r="X621" i="5" s="1" a="1"/>
  <c r="X621" i="5" s="1"/>
  <c r="J499" i="2"/>
  <c r="X639" i="5" s="1" a="1"/>
  <c r="X639" i="5" s="1"/>
  <c r="J500" i="2"/>
  <c r="X641" i="5" s="1" a="1"/>
  <c r="X641" i="5" s="1"/>
  <c r="J501" i="2"/>
  <c r="X648" i="5" s="1" a="1"/>
  <c r="X648" i="5" s="1"/>
  <c r="J502" i="2"/>
  <c r="X703" i="5" s="1" a="1"/>
  <c r="X703" i="5" s="1"/>
  <c r="J503" i="2"/>
  <c r="X705" i="5" s="1" a="1"/>
  <c r="X705" i="5" s="1"/>
  <c r="J504" i="2"/>
  <c r="X717" i="5" s="1" a="1"/>
  <c r="X717" i="5" s="1"/>
  <c r="J505" i="2"/>
  <c r="X720" i="5" s="1" a="1"/>
  <c r="X720" i="5" s="1"/>
  <c r="J506" i="2"/>
  <c r="X721" i="5" s="1" a="1"/>
  <c r="X721" i="5" s="1"/>
  <c r="J507" i="2"/>
  <c r="X725" i="5" s="1" a="1"/>
  <c r="X725" i="5" s="1"/>
  <c r="J508" i="2"/>
  <c r="X732" i="5" s="1" a="1"/>
  <c r="X732" i="5" s="1"/>
  <c r="J509" i="2"/>
  <c r="X741" i="5" s="1" a="1"/>
  <c r="X741" i="5" s="1"/>
  <c r="J510" i="2"/>
  <c r="X755" i="5" s="1" a="1"/>
  <c r="X755" i="5" s="1"/>
  <c r="J511" i="2"/>
  <c r="X760" i="5" s="1" a="1"/>
  <c r="X760" i="5" s="1"/>
  <c r="J512" i="2"/>
  <c r="X27" i="5" s="1" a="1"/>
  <c r="X27" i="5" s="1"/>
  <c r="J513" i="2"/>
  <c r="J514" i="2"/>
  <c r="X496" i="5" s="1" a="1"/>
  <c r="X496" i="5" s="1"/>
  <c r="J515" i="2"/>
  <c r="P564" i="5" s="1" a="1"/>
  <c r="P564" i="5" s="1"/>
  <c r="J516" i="2"/>
  <c r="P215" i="5" s="1" a="1"/>
  <c r="P215" i="5" s="1"/>
  <c r="J517" i="2"/>
  <c r="P392" i="5" s="1" a="1"/>
  <c r="P392" i="5" s="1"/>
  <c r="J518" i="2"/>
  <c r="P662" i="5" s="1" a="1"/>
  <c r="P662" i="5" s="1"/>
  <c r="J519" i="2"/>
  <c r="J520" i="2"/>
  <c r="J521" i="2"/>
  <c r="J522" i="2"/>
  <c r="J523" i="2"/>
  <c r="X360" i="5" s="1" a="1"/>
  <c r="X360" i="5" s="1"/>
  <c r="J524" i="2"/>
  <c r="P367" i="5" s="1" a="1"/>
  <c r="P367" i="5" s="1"/>
  <c r="J525" i="2"/>
  <c r="P371" i="5" s="1" a="1"/>
  <c r="P371" i="5" s="1"/>
  <c r="J526" i="2"/>
  <c r="X125" i="5" s="1" a="1"/>
  <c r="X125" i="5" s="1"/>
  <c r="J527" i="2"/>
  <c r="X147" i="5" s="1" a="1"/>
  <c r="X147" i="5" s="1"/>
  <c r="J528" i="2"/>
  <c r="J529" i="2"/>
  <c r="P233" i="5" s="1" a="1"/>
  <c r="P233" i="5" s="1"/>
  <c r="J530" i="2"/>
  <c r="P238" i="5" s="1" a="1"/>
  <c r="P238" i="5" s="1"/>
  <c r="J531" i="2"/>
  <c r="P240" i="5" s="1" a="1"/>
  <c r="P240" i="5" s="1"/>
  <c r="J532" i="2"/>
  <c r="P272" i="5" s="1" a="1"/>
  <c r="P272" i="5" s="1"/>
  <c r="J533" i="2"/>
  <c r="P271" i="5" s="1" a="1"/>
  <c r="P271" i="5" s="1"/>
  <c r="J534" i="2"/>
  <c r="P280" i="5" s="1" a="1"/>
  <c r="P280" i="5" s="1"/>
  <c r="J535" i="2"/>
  <c r="P580" i="5" s="1" a="1"/>
  <c r="P580" i="5" s="1"/>
  <c r="J536" i="2"/>
  <c r="P584" i="5" s="1" a="1"/>
  <c r="P584" i="5" s="1"/>
  <c r="J537" i="2"/>
  <c r="P591" i="5" s="1" a="1"/>
  <c r="P591" i="5" s="1"/>
  <c r="J538" i="2"/>
  <c r="X730" i="5" s="1" a="1"/>
  <c r="X730" i="5" s="1"/>
  <c r="J539" i="2"/>
  <c r="X743" i="5" s="1" a="1"/>
  <c r="X743" i="5" s="1"/>
  <c r="J540" i="2"/>
  <c r="P753" i="5" s="1" a="1"/>
  <c r="P753" i="5" s="1"/>
  <c r="J541" i="2"/>
  <c r="X759" i="5" s="1" a="1"/>
  <c r="X759" i="5" s="1"/>
  <c r="J542" i="2"/>
  <c r="X778" i="5" s="1" a="1"/>
  <c r="X778" i="5" s="1"/>
  <c r="J543" i="2"/>
  <c r="X782" i="5" s="1" a="1"/>
  <c r="X782" i="5" s="1"/>
  <c r="J544" i="2"/>
  <c r="X781" i="5" s="1" a="1"/>
  <c r="X781" i="5" s="1"/>
  <c r="J545" i="2"/>
  <c r="X784" i="5" s="1" a="1"/>
  <c r="X784" i="5" s="1"/>
  <c r="J546" i="2"/>
  <c r="P43" i="5" s="1" a="1"/>
  <c r="P43" i="5" s="1"/>
  <c r="J547" i="2"/>
  <c r="P50" i="5" s="1" a="1"/>
  <c r="P50" i="5" s="1"/>
  <c r="J548" i="2"/>
  <c r="P89" i="5" s="1" a="1"/>
  <c r="P89" i="5" s="1"/>
  <c r="J549" i="2"/>
  <c r="P487" i="5" s="1" a="1"/>
  <c r="P487" i="5" s="1"/>
  <c r="J550" i="2"/>
  <c r="P499" i="5" s="1" a="1"/>
  <c r="P499" i="5" s="1"/>
  <c r="J551" i="2"/>
  <c r="P502" i="5" s="1" a="1"/>
  <c r="P502" i="5" s="1"/>
  <c r="J552" i="2"/>
  <c r="X503" i="5" s="1" a="1"/>
  <c r="X503" i="5" s="1"/>
  <c r="J553" i="2"/>
  <c r="P518" i="5" s="1" a="1"/>
  <c r="P518" i="5" s="1"/>
  <c r="J554" i="2"/>
  <c r="P536" i="5" s="1" a="1"/>
  <c r="P536" i="5" s="1"/>
  <c r="J555" i="2"/>
  <c r="X139" i="5" s="1" a="1"/>
  <c r="X139" i="5" s="1"/>
  <c r="J556" i="2"/>
  <c r="P246" i="5" s="1" a="1"/>
  <c r="P246" i="5" s="1"/>
  <c r="J557" i="2"/>
  <c r="P155" i="5" s="1" a="1"/>
  <c r="P155" i="5" s="1"/>
  <c r="J558" i="2"/>
  <c r="X438" i="5" s="1" a="1"/>
  <c r="X438" i="5" s="1"/>
  <c r="J559" i="2"/>
  <c r="X657" i="5" s="1" a="1"/>
  <c r="X657" i="5" s="1"/>
  <c r="J560" i="2"/>
  <c r="X679" i="5" s="1" a="1"/>
  <c r="X679" i="5" s="1"/>
  <c r="J561" i="2"/>
  <c r="J562" i="2"/>
  <c r="J563" i="2"/>
  <c r="J564" i="2"/>
  <c r="J565" i="2"/>
  <c r="J566" i="2"/>
  <c r="J567" i="2"/>
  <c r="J568" i="2"/>
  <c r="J569" i="2"/>
  <c r="P334" i="5" s="1" a="1"/>
  <c r="P334" i="5" s="1"/>
  <c r="J570" i="2"/>
  <c r="P105" i="5" s="1" a="1"/>
  <c r="P105" i="5" s="1"/>
  <c r="J571" i="2"/>
  <c r="P148" i="5" s="1" a="1"/>
  <c r="P148" i="5" s="1"/>
  <c r="J572" i="2"/>
  <c r="P273" i="5" s="1" a="1"/>
  <c r="P273" i="5" s="1"/>
  <c r="J573" i="2"/>
  <c r="P292" i="5" s="1" a="1"/>
  <c r="P292" i="5" s="1"/>
  <c r="J574" i="2"/>
  <c r="J575" i="2"/>
  <c r="P583" i="5" s="1" a="1"/>
  <c r="P583" i="5" s="1"/>
  <c r="J576" i="2"/>
  <c r="X630" i="5" s="1" a="1"/>
  <c r="X630" i="5" s="1"/>
  <c r="J577" i="2"/>
  <c r="P750" i="5" s="1" a="1"/>
  <c r="P750" i="5" s="1"/>
  <c r="J578" i="2"/>
  <c r="X754" i="5" s="1" a="1"/>
  <c r="X754" i="5" s="1"/>
  <c r="J579" i="2"/>
  <c r="X770" i="5" s="1" a="1"/>
  <c r="X770" i="5" s="1"/>
  <c r="J580" i="2"/>
  <c r="X785" i="5" s="1" a="1"/>
  <c r="X785" i="5" s="1"/>
  <c r="J581" i="2"/>
  <c r="X786" i="5" s="1" a="1"/>
  <c r="X786" i="5" s="1"/>
  <c r="J582" i="2"/>
  <c r="J583" i="2"/>
  <c r="P10" i="5" s="1" a="1"/>
  <c r="P10" i="5" s="1"/>
  <c r="J584" i="2"/>
  <c r="P58" i="5" s="1" a="1"/>
  <c r="P58" i="5" s="1"/>
  <c r="J585" i="2"/>
  <c r="P61" i="5" s="1" a="1"/>
  <c r="P61" i="5" s="1"/>
  <c r="J586" i="2"/>
  <c r="X66" i="5" s="1" a="1"/>
  <c r="X66" i="5" s="1"/>
  <c r="J587" i="2"/>
  <c r="P67" i="5" s="1" a="1"/>
  <c r="P67" i="5" s="1"/>
  <c r="J588" i="2"/>
  <c r="X71" i="5" s="1" a="1"/>
  <c r="X71" i="5" s="1"/>
  <c r="J589" i="2"/>
  <c r="X72" i="5" s="1" a="1"/>
  <c r="X72" i="5" s="1"/>
  <c r="J590" i="2"/>
  <c r="P76" i="5" s="1" a="1"/>
  <c r="P76" i="5" s="1"/>
  <c r="J591" i="2"/>
  <c r="X77" i="5" s="1" a="1"/>
  <c r="X77" i="5" s="1"/>
  <c r="J592" i="2"/>
  <c r="P82" i="5" s="1" a="1"/>
  <c r="P82" i="5" s="1"/>
  <c r="J593" i="2"/>
  <c r="X491" i="5" s="1" a="1"/>
  <c r="X491" i="5" s="1"/>
  <c r="J594" i="2"/>
  <c r="P497" i="5" s="1" a="1"/>
  <c r="P497" i="5" s="1"/>
  <c r="J595" i="2"/>
  <c r="X520" i="5" s="1" a="1"/>
  <c r="X520" i="5" s="1"/>
  <c r="J596" i="2"/>
  <c r="X563" i="5" s="1" a="1"/>
  <c r="X563" i="5" s="1"/>
  <c r="J597" i="2"/>
  <c r="X129" i="5" s="1" a="1"/>
  <c r="X129" i="5" s="1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C65" i="2"/>
  <c r="D65" i="2"/>
  <c r="E65" i="2"/>
  <c r="C66" i="2"/>
  <c r="D66" i="2"/>
  <c r="E66" i="2"/>
  <c r="C67" i="2"/>
  <c r="D67" i="2"/>
  <c r="E67" i="2"/>
  <c r="C68" i="2"/>
  <c r="D68" i="2"/>
  <c r="E68" i="2"/>
  <c r="C69" i="2"/>
  <c r="D69" i="2"/>
  <c r="E69" i="2"/>
  <c r="C70" i="2"/>
  <c r="D70" i="2"/>
  <c r="E70" i="2"/>
  <c r="C71" i="2"/>
  <c r="D71" i="2"/>
  <c r="E71" i="2"/>
  <c r="C72" i="2"/>
  <c r="D72" i="2"/>
  <c r="E72" i="2"/>
  <c r="C73" i="2"/>
  <c r="D73" i="2"/>
  <c r="E73" i="2"/>
  <c r="C74" i="2"/>
  <c r="D74" i="2"/>
  <c r="E74" i="2"/>
  <c r="C75" i="2"/>
  <c r="D75" i="2"/>
  <c r="E75" i="2"/>
  <c r="C76" i="2"/>
  <c r="D76" i="2"/>
  <c r="E76" i="2"/>
  <c r="C77" i="2"/>
  <c r="D77" i="2"/>
  <c r="E77" i="2"/>
  <c r="C78" i="2"/>
  <c r="D78" i="2"/>
  <c r="E78" i="2"/>
  <c r="C79" i="2"/>
  <c r="D79" i="2"/>
  <c r="E79" i="2"/>
  <c r="C80" i="2"/>
  <c r="D80" i="2"/>
  <c r="E80" i="2"/>
  <c r="C81" i="2"/>
  <c r="D81" i="2"/>
  <c r="E81" i="2"/>
  <c r="C82" i="2"/>
  <c r="D82" i="2"/>
  <c r="E82" i="2"/>
  <c r="C83" i="2"/>
  <c r="D83" i="2"/>
  <c r="E83" i="2"/>
  <c r="C84" i="2"/>
  <c r="D84" i="2"/>
  <c r="E84" i="2"/>
  <c r="C85" i="2"/>
  <c r="D85" i="2"/>
  <c r="E85" i="2"/>
  <c r="C86" i="2"/>
  <c r="D86" i="2"/>
  <c r="E86" i="2"/>
  <c r="C87" i="2"/>
  <c r="D87" i="2"/>
  <c r="E87" i="2"/>
  <c r="C88" i="2"/>
  <c r="D88" i="2"/>
  <c r="E88" i="2"/>
  <c r="C89" i="2"/>
  <c r="D89" i="2"/>
  <c r="E89" i="2"/>
  <c r="C90" i="2"/>
  <c r="D90" i="2"/>
  <c r="E90" i="2"/>
  <c r="C91" i="2"/>
  <c r="D91" i="2"/>
  <c r="E91" i="2"/>
  <c r="C92" i="2"/>
  <c r="D92" i="2"/>
  <c r="E92" i="2"/>
  <c r="C93" i="2"/>
  <c r="D93" i="2"/>
  <c r="E93" i="2"/>
  <c r="C94" i="2"/>
  <c r="D94" i="2"/>
  <c r="E94" i="2"/>
  <c r="C95" i="2"/>
  <c r="D95" i="2"/>
  <c r="E95" i="2"/>
  <c r="C96" i="2"/>
  <c r="D96" i="2"/>
  <c r="E96" i="2"/>
  <c r="C97" i="2"/>
  <c r="D97" i="2"/>
  <c r="E97" i="2"/>
  <c r="C98" i="2"/>
  <c r="D98" i="2"/>
  <c r="E98" i="2"/>
  <c r="C99" i="2"/>
  <c r="D99" i="2"/>
  <c r="E99" i="2"/>
  <c r="C100" i="2"/>
  <c r="D100" i="2"/>
  <c r="E100" i="2"/>
  <c r="C101" i="2"/>
  <c r="D101" i="2"/>
  <c r="E101" i="2"/>
  <c r="C102" i="2"/>
  <c r="D102" i="2"/>
  <c r="E102" i="2"/>
  <c r="C103" i="2"/>
  <c r="D103" i="2"/>
  <c r="E103" i="2"/>
  <c r="C104" i="2"/>
  <c r="D104" i="2"/>
  <c r="E104" i="2"/>
  <c r="C105" i="2"/>
  <c r="D105" i="2"/>
  <c r="E105" i="2"/>
  <c r="C106" i="2"/>
  <c r="D106" i="2"/>
  <c r="E106" i="2"/>
  <c r="C107" i="2"/>
  <c r="D107" i="2"/>
  <c r="E107" i="2"/>
  <c r="C108" i="2"/>
  <c r="D108" i="2"/>
  <c r="E108" i="2"/>
  <c r="C109" i="2"/>
  <c r="D109" i="2"/>
  <c r="E109" i="2"/>
  <c r="C110" i="2"/>
  <c r="D110" i="2"/>
  <c r="E110" i="2"/>
  <c r="C111" i="2"/>
  <c r="D111" i="2"/>
  <c r="E111" i="2"/>
  <c r="C112" i="2"/>
  <c r="D112" i="2"/>
  <c r="E112" i="2"/>
  <c r="C113" i="2"/>
  <c r="D113" i="2"/>
  <c r="E113" i="2"/>
  <c r="C114" i="2"/>
  <c r="D114" i="2"/>
  <c r="E114" i="2"/>
  <c r="C115" i="2"/>
  <c r="D115" i="2"/>
  <c r="E115" i="2"/>
  <c r="C116" i="2"/>
  <c r="D116" i="2"/>
  <c r="E116" i="2"/>
  <c r="C117" i="2"/>
  <c r="D117" i="2"/>
  <c r="E117" i="2"/>
  <c r="C118" i="2"/>
  <c r="D118" i="2"/>
  <c r="E118" i="2"/>
  <c r="C119" i="2"/>
  <c r="D119" i="2"/>
  <c r="E119" i="2"/>
  <c r="C120" i="2"/>
  <c r="D120" i="2"/>
  <c r="E120" i="2"/>
  <c r="C121" i="2"/>
  <c r="D121" i="2"/>
  <c r="E121" i="2"/>
  <c r="C122" i="2"/>
  <c r="D122" i="2"/>
  <c r="E122" i="2"/>
  <c r="C123" i="2"/>
  <c r="D123" i="2"/>
  <c r="E123" i="2"/>
  <c r="C124" i="2"/>
  <c r="D124" i="2"/>
  <c r="E124" i="2"/>
  <c r="C125" i="2"/>
  <c r="D125" i="2"/>
  <c r="E125" i="2"/>
  <c r="C126" i="2"/>
  <c r="D126" i="2"/>
  <c r="E126" i="2"/>
  <c r="C127" i="2"/>
  <c r="D127" i="2"/>
  <c r="E127" i="2"/>
  <c r="C128" i="2"/>
  <c r="D128" i="2"/>
  <c r="E128" i="2"/>
  <c r="C129" i="2"/>
  <c r="D129" i="2"/>
  <c r="E129" i="2"/>
  <c r="C130" i="2"/>
  <c r="D130" i="2"/>
  <c r="E130" i="2"/>
  <c r="C131" i="2"/>
  <c r="D131" i="2"/>
  <c r="E131" i="2"/>
  <c r="C132" i="2"/>
  <c r="D132" i="2"/>
  <c r="E132" i="2"/>
  <c r="C133" i="2"/>
  <c r="D133" i="2"/>
  <c r="E133" i="2"/>
  <c r="C134" i="2"/>
  <c r="D134" i="2"/>
  <c r="E134" i="2"/>
  <c r="C135" i="2"/>
  <c r="D135" i="2"/>
  <c r="E135" i="2"/>
  <c r="C136" i="2"/>
  <c r="D136" i="2"/>
  <c r="E136" i="2"/>
  <c r="C137" i="2"/>
  <c r="D137" i="2"/>
  <c r="E137" i="2"/>
  <c r="C138" i="2"/>
  <c r="D138" i="2"/>
  <c r="E138" i="2"/>
  <c r="C139" i="2"/>
  <c r="D139" i="2"/>
  <c r="E139" i="2"/>
  <c r="C140" i="2"/>
  <c r="D140" i="2"/>
  <c r="E140" i="2"/>
  <c r="C141" i="2"/>
  <c r="D141" i="2"/>
  <c r="E141" i="2"/>
  <c r="C142" i="2"/>
  <c r="D142" i="2"/>
  <c r="E142" i="2"/>
  <c r="C143" i="2"/>
  <c r="D143" i="2"/>
  <c r="E143" i="2"/>
  <c r="C144" i="2"/>
  <c r="D144" i="2"/>
  <c r="E144" i="2"/>
  <c r="C145" i="2"/>
  <c r="D145" i="2"/>
  <c r="E145" i="2"/>
  <c r="C146" i="2"/>
  <c r="D146" i="2"/>
  <c r="E146" i="2"/>
  <c r="C147" i="2"/>
  <c r="D147" i="2"/>
  <c r="E147" i="2"/>
  <c r="C148" i="2"/>
  <c r="D148" i="2"/>
  <c r="E148" i="2"/>
  <c r="C149" i="2"/>
  <c r="D149" i="2"/>
  <c r="E149" i="2"/>
  <c r="C150" i="2"/>
  <c r="D150" i="2"/>
  <c r="E150" i="2"/>
  <c r="C151" i="2"/>
  <c r="D151" i="2"/>
  <c r="E151" i="2"/>
  <c r="C152" i="2"/>
  <c r="D152" i="2"/>
  <c r="E152" i="2"/>
  <c r="C153" i="2"/>
  <c r="D153" i="2"/>
  <c r="E153" i="2"/>
  <c r="C154" i="2"/>
  <c r="D154" i="2"/>
  <c r="E154" i="2"/>
  <c r="C155" i="2"/>
  <c r="D155" i="2"/>
  <c r="E155" i="2"/>
  <c r="C156" i="2"/>
  <c r="D156" i="2"/>
  <c r="E156" i="2"/>
  <c r="C157" i="2"/>
  <c r="D157" i="2"/>
  <c r="E157" i="2"/>
  <c r="C158" i="2"/>
  <c r="D158" i="2"/>
  <c r="E158" i="2"/>
  <c r="C159" i="2"/>
  <c r="D159" i="2"/>
  <c r="E159" i="2"/>
  <c r="C160" i="2"/>
  <c r="D160" i="2"/>
  <c r="E160" i="2"/>
  <c r="C161" i="2"/>
  <c r="D161" i="2"/>
  <c r="E161" i="2"/>
  <c r="C162" i="2"/>
  <c r="D162" i="2"/>
  <c r="E162" i="2"/>
  <c r="C163" i="2"/>
  <c r="D163" i="2"/>
  <c r="E163" i="2"/>
  <c r="C164" i="2"/>
  <c r="D164" i="2"/>
  <c r="E164" i="2"/>
  <c r="C165" i="2"/>
  <c r="D165" i="2"/>
  <c r="E165" i="2"/>
  <c r="C166" i="2"/>
  <c r="D166" i="2"/>
  <c r="E166" i="2"/>
  <c r="C167" i="2"/>
  <c r="D167" i="2"/>
  <c r="E167" i="2"/>
  <c r="C168" i="2"/>
  <c r="D168" i="2"/>
  <c r="E168" i="2"/>
  <c r="C169" i="2"/>
  <c r="D169" i="2"/>
  <c r="E169" i="2"/>
  <c r="C170" i="2"/>
  <c r="D170" i="2"/>
  <c r="E170" i="2"/>
  <c r="C171" i="2"/>
  <c r="D171" i="2"/>
  <c r="E171" i="2"/>
  <c r="C172" i="2"/>
  <c r="D172" i="2"/>
  <c r="E172" i="2"/>
  <c r="C173" i="2"/>
  <c r="D173" i="2"/>
  <c r="E173" i="2"/>
  <c r="C174" i="2"/>
  <c r="D174" i="2"/>
  <c r="E174" i="2"/>
  <c r="C175" i="2"/>
  <c r="D175" i="2"/>
  <c r="E175" i="2"/>
  <c r="C176" i="2"/>
  <c r="D176" i="2"/>
  <c r="E176" i="2"/>
  <c r="C177" i="2"/>
  <c r="D177" i="2"/>
  <c r="E177" i="2"/>
  <c r="C178" i="2"/>
  <c r="D178" i="2"/>
  <c r="E178" i="2"/>
  <c r="C179" i="2"/>
  <c r="D179" i="2"/>
  <c r="E179" i="2"/>
  <c r="C180" i="2"/>
  <c r="D180" i="2"/>
  <c r="E180" i="2"/>
  <c r="C181" i="2"/>
  <c r="D181" i="2"/>
  <c r="E181" i="2"/>
  <c r="C182" i="2"/>
  <c r="D182" i="2"/>
  <c r="E182" i="2"/>
  <c r="C183" i="2"/>
  <c r="D183" i="2"/>
  <c r="E183" i="2"/>
  <c r="C184" i="2"/>
  <c r="D184" i="2"/>
  <c r="E184" i="2"/>
  <c r="C185" i="2"/>
  <c r="D185" i="2"/>
  <c r="E185" i="2"/>
  <c r="C186" i="2"/>
  <c r="D186" i="2"/>
  <c r="E186" i="2"/>
  <c r="C187" i="2"/>
  <c r="D187" i="2"/>
  <c r="E187" i="2"/>
  <c r="C188" i="2"/>
  <c r="D188" i="2"/>
  <c r="E188" i="2"/>
  <c r="C189" i="2"/>
  <c r="D189" i="2"/>
  <c r="E189" i="2"/>
  <c r="C190" i="2"/>
  <c r="D190" i="2"/>
  <c r="E190" i="2"/>
  <c r="C191" i="2"/>
  <c r="D191" i="2"/>
  <c r="E191" i="2"/>
  <c r="C192" i="2"/>
  <c r="D192" i="2"/>
  <c r="E192" i="2"/>
  <c r="C193" i="2"/>
  <c r="D193" i="2"/>
  <c r="E193" i="2"/>
  <c r="C194" i="2"/>
  <c r="D194" i="2"/>
  <c r="E194" i="2"/>
  <c r="C195" i="2"/>
  <c r="D195" i="2"/>
  <c r="E195" i="2"/>
  <c r="C196" i="2"/>
  <c r="D196" i="2"/>
  <c r="E196" i="2"/>
  <c r="C197" i="2"/>
  <c r="D197" i="2"/>
  <c r="E197" i="2"/>
  <c r="C198" i="2"/>
  <c r="D198" i="2"/>
  <c r="E198" i="2"/>
  <c r="C199" i="2"/>
  <c r="D199" i="2"/>
  <c r="E199" i="2"/>
  <c r="C200" i="2"/>
  <c r="D200" i="2"/>
  <c r="E200" i="2"/>
  <c r="C201" i="2"/>
  <c r="D201" i="2"/>
  <c r="E201" i="2"/>
  <c r="C202" i="2"/>
  <c r="D202" i="2"/>
  <c r="E202" i="2"/>
  <c r="C203" i="2"/>
  <c r="D203" i="2"/>
  <c r="E203" i="2"/>
  <c r="C204" i="2"/>
  <c r="D204" i="2"/>
  <c r="E204" i="2"/>
  <c r="C205" i="2"/>
  <c r="D205" i="2"/>
  <c r="E205" i="2"/>
  <c r="C206" i="2"/>
  <c r="D206" i="2"/>
  <c r="E206" i="2"/>
  <c r="C207" i="2"/>
  <c r="D207" i="2"/>
  <c r="E207" i="2"/>
  <c r="C208" i="2"/>
  <c r="D208" i="2"/>
  <c r="E208" i="2"/>
  <c r="C209" i="2"/>
  <c r="D209" i="2"/>
  <c r="E209" i="2"/>
  <c r="C210" i="2"/>
  <c r="D210" i="2"/>
  <c r="E210" i="2"/>
  <c r="C211" i="2"/>
  <c r="D211" i="2"/>
  <c r="E211" i="2"/>
  <c r="C212" i="2"/>
  <c r="D212" i="2"/>
  <c r="E212" i="2"/>
  <c r="C213" i="2"/>
  <c r="D213" i="2"/>
  <c r="E213" i="2"/>
  <c r="C214" i="2"/>
  <c r="D214" i="2"/>
  <c r="E214" i="2"/>
  <c r="C215" i="2"/>
  <c r="D215" i="2"/>
  <c r="E215" i="2"/>
  <c r="C216" i="2"/>
  <c r="D216" i="2"/>
  <c r="E216" i="2"/>
  <c r="C217" i="2"/>
  <c r="D217" i="2"/>
  <c r="E217" i="2"/>
  <c r="C218" i="2"/>
  <c r="D218" i="2"/>
  <c r="E218" i="2"/>
  <c r="C219" i="2"/>
  <c r="D219" i="2"/>
  <c r="E219" i="2"/>
  <c r="C220" i="2"/>
  <c r="D220" i="2"/>
  <c r="E220" i="2"/>
  <c r="C221" i="2"/>
  <c r="D221" i="2"/>
  <c r="E221" i="2"/>
  <c r="C222" i="2"/>
  <c r="D222" i="2"/>
  <c r="E222" i="2"/>
  <c r="C223" i="2"/>
  <c r="D223" i="2"/>
  <c r="E223" i="2"/>
  <c r="C224" i="2"/>
  <c r="D224" i="2"/>
  <c r="E224" i="2"/>
  <c r="C225" i="2"/>
  <c r="D225" i="2"/>
  <c r="E225" i="2"/>
  <c r="C226" i="2"/>
  <c r="D226" i="2"/>
  <c r="E226" i="2"/>
  <c r="C227" i="2"/>
  <c r="D227" i="2"/>
  <c r="E227" i="2"/>
  <c r="C228" i="2"/>
  <c r="D228" i="2"/>
  <c r="E228" i="2"/>
  <c r="C229" i="2"/>
  <c r="D229" i="2"/>
  <c r="E229" i="2"/>
  <c r="C230" i="2"/>
  <c r="D230" i="2"/>
  <c r="E230" i="2"/>
  <c r="C231" i="2"/>
  <c r="D231" i="2"/>
  <c r="E231" i="2"/>
  <c r="C232" i="2"/>
  <c r="D232" i="2"/>
  <c r="E232" i="2"/>
  <c r="C233" i="2"/>
  <c r="D233" i="2"/>
  <c r="E233" i="2"/>
  <c r="C234" i="2"/>
  <c r="D234" i="2"/>
  <c r="E234" i="2"/>
  <c r="C235" i="2"/>
  <c r="D235" i="2"/>
  <c r="E235" i="2"/>
  <c r="C236" i="2"/>
  <c r="D236" i="2"/>
  <c r="E236" i="2"/>
  <c r="C237" i="2"/>
  <c r="D237" i="2"/>
  <c r="E237" i="2"/>
  <c r="C238" i="2"/>
  <c r="D238" i="2"/>
  <c r="E238" i="2"/>
  <c r="C239" i="2"/>
  <c r="D239" i="2"/>
  <c r="E239" i="2"/>
  <c r="C240" i="2"/>
  <c r="D240" i="2"/>
  <c r="E240" i="2"/>
  <c r="C241" i="2"/>
  <c r="D241" i="2"/>
  <c r="E241" i="2"/>
  <c r="C242" i="2"/>
  <c r="D242" i="2"/>
  <c r="E242" i="2"/>
  <c r="C243" i="2"/>
  <c r="D243" i="2"/>
  <c r="E243" i="2"/>
  <c r="C244" i="2"/>
  <c r="D244" i="2"/>
  <c r="E244" i="2"/>
  <c r="C245" i="2"/>
  <c r="D245" i="2"/>
  <c r="E245" i="2"/>
  <c r="C246" i="2"/>
  <c r="D246" i="2"/>
  <c r="E246" i="2"/>
  <c r="C247" i="2"/>
  <c r="D247" i="2"/>
  <c r="E247" i="2"/>
  <c r="C248" i="2"/>
  <c r="D248" i="2"/>
  <c r="E248" i="2"/>
  <c r="C249" i="2"/>
  <c r="D249" i="2"/>
  <c r="E249" i="2"/>
  <c r="C250" i="2"/>
  <c r="D250" i="2"/>
  <c r="E250" i="2"/>
  <c r="C251" i="2"/>
  <c r="D251" i="2"/>
  <c r="E251" i="2"/>
  <c r="C252" i="2"/>
  <c r="D252" i="2"/>
  <c r="E252" i="2"/>
  <c r="C253" i="2"/>
  <c r="D253" i="2"/>
  <c r="E253" i="2"/>
  <c r="C254" i="2"/>
  <c r="D254" i="2"/>
  <c r="E254" i="2"/>
  <c r="C255" i="2"/>
  <c r="D255" i="2"/>
  <c r="E255" i="2"/>
  <c r="C256" i="2"/>
  <c r="D256" i="2"/>
  <c r="E256" i="2"/>
  <c r="C257" i="2"/>
  <c r="D257" i="2"/>
  <c r="E257" i="2"/>
  <c r="C258" i="2"/>
  <c r="D258" i="2"/>
  <c r="E258" i="2"/>
  <c r="C259" i="2"/>
  <c r="D259" i="2"/>
  <c r="E259" i="2"/>
  <c r="C260" i="2"/>
  <c r="D260" i="2"/>
  <c r="E260" i="2"/>
  <c r="C261" i="2"/>
  <c r="D261" i="2"/>
  <c r="E261" i="2"/>
  <c r="C262" i="2"/>
  <c r="D262" i="2"/>
  <c r="E262" i="2"/>
  <c r="C263" i="2"/>
  <c r="D263" i="2"/>
  <c r="E263" i="2"/>
  <c r="C264" i="2"/>
  <c r="D264" i="2"/>
  <c r="E264" i="2"/>
  <c r="C265" i="2"/>
  <c r="D265" i="2"/>
  <c r="E265" i="2"/>
  <c r="C266" i="2"/>
  <c r="D266" i="2"/>
  <c r="E266" i="2"/>
  <c r="C267" i="2"/>
  <c r="D267" i="2"/>
  <c r="E267" i="2"/>
  <c r="C268" i="2"/>
  <c r="D268" i="2"/>
  <c r="E268" i="2"/>
  <c r="C269" i="2"/>
  <c r="D269" i="2"/>
  <c r="E269" i="2"/>
  <c r="C270" i="2"/>
  <c r="D270" i="2"/>
  <c r="E270" i="2"/>
  <c r="C271" i="2"/>
  <c r="D271" i="2"/>
  <c r="E271" i="2"/>
  <c r="C272" i="2"/>
  <c r="D272" i="2"/>
  <c r="E272" i="2"/>
  <c r="C273" i="2"/>
  <c r="D273" i="2"/>
  <c r="E273" i="2"/>
  <c r="C274" i="2"/>
  <c r="D274" i="2"/>
  <c r="E274" i="2"/>
  <c r="C275" i="2"/>
  <c r="D275" i="2"/>
  <c r="E275" i="2"/>
  <c r="C276" i="2"/>
  <c r="D276" i="2"/>
  <c r="E276" i="2"/>
  <c r="C277" i="2"/>
  <c r="D277" i="2"/>
  <c r="E277" i="2"/>
  <c r="C278" i="2"/>
  <c r="D278" i="2"/>
  <c r="E278" i="2"/>
  <c r="C279" i="2"/>
  <c r="D279" i="2"/>
  <c r="E279" i="2"/>
  <c r="C280" i="2"/>
  <c r="D280" i="2"/>
  <c r="E280" i="2"/>
  <c r="C281" i="2"/>
  <c r="D281" i="2"/>
  <c r="E281" i="2"/>
  <c r="C282" i="2"/>
  <c r="D282" i="2"/>
  <c r="E282" i="2"/>
  <c r="C283" i="2"/>
  <c r="D283" i="2"/>
  <c r="E283" i="2"/>
  <c r="C284" i="2"/>
  <c r="D284" i="2"/>
  <c r="E284" i="2"/>
  <c r="C285" i="2"/>
  <c r="D285" i="2"/>
  <c r="E285" i="2"/>
  <c r="C286" i="2"/>
  <c r="D286" i="2"/>
  <c r="E286" i="2"/>
  <c r="C287" i="2"/>
  <c r="D287" i="2"/>
  <c r="E287" i="2"/>
  <c r="C288" i="2"/>
  <c r="D288" i="2"/>
  <c r="E288" i="2"/>
  <c r="C289" i="2"/>
  <c r="D289" i="2"/>
  <c r="E289" i="2"/>
  <c r="C290" i="2"/>
  <c r="D290" i="2"/>
  <c r="E290" i="2"/>
  <c r="C291" i="2"/>
  <c r="D291" i="2"/>
  <c r="E291" i="2"/>
  <c r="C292" i="2"/>
  <c r="D292" i="2"/>
  <c r="E292" i="2"/>
  <c r="C293" i="2"/>
  <c r="D293" i="2"/>
  <c r="E293" i="2"/>
  <c r="C294" i="2"/>
  <c r="D294" i="2"/>
  <c r="E294" i="2"/>
  <c r="C295" i="2"/>
  <c r="D295" i="2"/>
  <c r="E295" i="2"/>
  <c r="C296" i="2"/>
  <c r="D296" i="2"/>
  <c r="E296" i="2"/>
  <c r="C297" i="2"/>
  <c r="D297" i="2"/>
  <c r="E297" i="2"/>
  <c r="C298" i="2"/>
  <c r="D298" i="2"/>
  <c r="E298" i="2"/>
  <c r="C299" i="2"/>
  <c r="D299" i="2"/>
  <c r="E299" i="2"/>
  <c r="C300" i="2"/>
  <c r="D300" i="2"/>
  <c r="E300" i="2"/>
  <c r="C301" i="2"/>
  <c r="D301" i="2"/>
  <c r="E301" i="2"/>
  <c r="C302" i="2"/>
  <c r="D302" i="2"/>
  <c r="E302" i="2"/>
  <c r="C303" i="2"/>
  <c r="D303" i="2"/>
  <c r="E303" i="2"/>
  <c r="C304" i="2"/>
  <c r="D304" i="2"/>
  <c r="E304" i="2"/>
  <c r="C305" i="2"/>
  <c r="D305" i="2"/>
  <c r="E305" i="2"/>
  <c r="C306" i="2"/>
  <c r="D306" i="2"/>
  <c r="E306" i="2"/>
  <c r="C307" i="2"/>
  <c r="D307" i="2"/>
  <c r="E307" i="2"/>
  <c r="C308" i="2"/>
  <c r="D308" i="2"/>
  <c r="E308" i="2"/>
  <c r="C309" i="2"/>
  <c r="D309" i="2"/>
  <c r="E309" i="2"/>
  <c r="C310" i="2"/>
  <c r="D310" i="2"/>
  <c r="E310" i="2"/>
  <c r="C311" i="2"/>
  <c r="D311" i="2"/>
  <c r="E311" i="2"/>
  <c r="C312" i="2"/>
  <c r="D312" i="2"/>
  <c r="E312" i="2"/>
  <c r="C313" i="2"/>
  <c r="D313" i="2"/>
  <c r="E313" i="2"/>
  <c r="C314" i="2"/>
  <c r="D314" i="2"/>
  <c r="E314" i="2"/>
  <c r="C315" i="2"/>
  <c r="D315" i="2"/>
  <c r="E315" i="2"/>
  <c r="C316" i="2"/>
  <c r="D316" i="2"/>
  <c r="E316" i="2"/>
  <c r="C317" i="2"/>
  <c r="D317" i="2"/>
  <c r="E317" i="2"/>
  <c r="C318" i="2"/>
  <c r="D318" i="2"/>
  <c r="E318" i="2"/>
  <c r="C319" i="2"/>
  <c r="D319" i="2"/>
  <c r="E319" i="2"/>
  <c r="C320" i="2"/>
  <c r="D320" i="2"/>
  <c r="E320" i="2"/>
  <c r="C321" i="2"/>
  <c r="D321" i="2"/>
  <c r="E321" i="2"/>
  <c r="C322" i="2"/>
  <c r="D322" i="2"/>
  <c r="E322" i="2"/>
  <c r="C323" i="2"/>
  <c r="D323" i="2"/>
  <c r="E323" i="2"/>
  <c r="C324" i="2"/>
  <c r="D324" i="2"/>
  <c r="E324" i="2"/>
  <c r="C325" i="2"/>
  <c r="D325" i="2"/>
  <c r="E325" i="2"/>
  <c r="C326" i="2"/>
  <c r="D326" i="2"/>
  <c r="E326" i="2"/>
  <c r="C327" i="2"/>
  <c r="D327" i="2"/>
  <c r="E327" i="2"/>
  <c r="C328" i="2"/>
  <c r="D328" i="2"/>
  <c r="E328" i="2"/>
  <c r="C329" i="2"/>
  <c r="D329" i="2"/>
  <c r="E329" i="2"/>
  <c r="C330" i="2"/>
  <c r="D330" i="2"/>
  <c r="E330" i="2"/>
  <c r="C331" i="2"/>
  <c r="D331" i="2"/>
  <c r="E331" i="2"/>
  <c r="C332" i="2"/>
  <c r="D332" i="2"/>
  <c r="E332" i="2"/>
  <c r="C333" i="2"/>
  <c r="D333" i="2"/>
  <c r="E333" i="2"/>
  <c r="C334" i="2"/>
  <c r="D334" i="2"/>
  <c r="E334" i="2"/>
  <c r="C335" i="2"/>
  <c r="D335" i="2"/>
  <c r="E335" i="2"/>
  <c r="C336" i="2"/>
  <c r="D336" i="2"/>
  <c r="E336" i="2"/>
  <c r="C337" i="2"/>
  <c r="D337" i="2"/>
  <c r="E337" i="2"/>
  <c r="C338" i="2"/>
  <c r="D338" i="2"/>
  <c r="E338" i="2"/>
  <c r="C339" i="2"/>
  <c r="D339" i="2"/>
  <c r="E339" i="2"/>
  <c r="C340" i="2"/>
  <c r="D340" i="2"/>
  <c r="E340" i="2"/>
  <c r="C341" i="2"/>
  <c r="D341" i="2"/>
  <c r="E341" i="2"/>
  <c r="C342" i="2"/>
  <c r="D342" i="2"/>
  <c r="E342" i="2"/>
  <c r="C343" i="2"/>
  <c r="D343" i="2"/>
  <c r="E343" i="2"/>
  <c r="C344" i="2"/>
  <c r="D344" i="2"/>
  <c r="E344" i="2"/>
  <c r="C345" i="2"/>
  <c r="D345" i="2"/>
  <c r="E345" i="2"/>
  <c r="C346" i="2"/>
  <c r="D346" i="2"/>
  <c r="E346" i="2"/>
  <c r="C347" i="2"/>
  <c r="D347" i="2"/>
  <c r="E347" i="2"/>
  <c r="C348" i="2"/>
  <c r="D348" i="2"/>
  <c r="E348" i="2"/>
  <c r="C349" i="2"/>
  <c r="D349" i="2"/>
  <c r="E349" i="2"/>
  <c r="C350" i="2"/>
  <c r="D350" i="2"/>
  <c r="E350" i="2"/>
  <c r="C351" i="2"/>
  <c r="D351" i="2"/>
  <c r="E351" i="2"/>
  <c r="C352" i="2"/>
  <c r="D352" i="2"/>
  <c r="E352" i="2"/>
  <c r="C353" i="2"/>
  <c r="D353" i="2"/>
  <c r="E353" i="2"/>
  <c r="C354" i="2"/>
  <c r="D354" i="2"/>
  <c r="E354" i="2"/>
  <c r="C355" i="2"/>
  <c r="D355" i="2"/>
  <c r="E355" i="2"/>
  <c r="C356" i="2"/>
  <c r="D356" i="2"/>
  <c r="E356" i="2"/>
  <c r="C357" i="2"/>
  <c r="D357" i="2"/>
  <c r="E357" i="2"/>
  <c r="C358" i="2"/>
  <c r="D358" i="2"/>
  <c r="E358" i="2"/>
  <c r="C359" i="2"/>
  <c r="D359" i="2"/>
  <c r="E359" i="2"/>
  <c r="C360" i="2"/>
  <c r="D360" i="2"/>
  <c r="E360" i="2"/>
  <c r="C361" i="2"/>
  <c r="D361" i="2"/>
  <c r="E361" i="2"/>
  <c r="C362" i="2"/>
  <c r="D362" i="2"/>
  <c r="E362" i="2"/>
  <c r="C363" i="2"/>
  <c r="D363" i="2"/>
  <c r="E363" i="2"/>
  <c r="C364" i="2"/>
  <c r="D364" i="2"/>
  <c r="E364" i="2"/>
  <c r="C365" i="2"/>
  <c r="D365" i="2"/>
  <c r="E365" i="2"/>
  <c r="C366" i="2"/>
  <c r="D366" i="2"/>
  <c r="E366" i="2"/>
  <c r="C367" i="2"/>
  <c r="D367" i="2"/>
  <c r="E367" i="2"/>
  <c r="C368" i="2"/>
  <c r="D368" i="2"/>
  <c r="E368" i="2"/>
  <c r="C369" i="2"/>
  <c r="D369" i="2"/>
  <c r="E369" i="2"/>
  <c r="C370" i="2"/>
  <c r="D370" i="2"/>
  <c r="E370" i="2"/>
  <c r="C371" i="2"/>
  <c r="D371" i="2"/>
  <c r="E371" i="2"/>
  <c r="C372" i="2"/>
  <c r="D372" i="2"/>
  <c r="E372" i="2"/>
  <c r="C373" i="2"/>
  <c r="D373" i="2"/>
  <c r="E373" i="2"/>
  <c r="C374" i="2"/>
  <c r="D374" i="2"/>
  <c r="E374" i="2"/>
  <c r="C375" i="2"/>
  <c r="D375" i="2"/>
  <c r="E375" i="2"/>
  <c r="C376" i="2"/>
  <c r="D376" i="2"/>
  <c r="E376" i="2"/>
  <c r="C377" i="2"/>
  <c r="D377" i="2"/>
  <c r="E377" i="2"/>
  <c r="C378" i="2"/>
  <c r="D378" i="2"/>
  <c r="E378" i="2"/>
  <c r="C379" i="2"/>
  <c r="D379" i="2"/>
  <c r="E379" i="2"/>
  <c r="C380" i="2"/>
  <c r="D380" i="2"/>
  <c r="E380" i="2"/>
  <c r="C381" i="2"/>
  <c r="D381" i="2"/>
  <c r="E381" i="2"/>
  <c r="C382" i="2"/>
  <c r="D382" i="2"/>
  <c r="E382" i="2"/>
  <c r="C383" i="2"/>
  <c r="D383" i="2"/>
  <c r="E383" i="2"/>
  <c r="C384" i="2"/>
  <c r="D384" i="2"/>
  <c r="E384" i="2"/>
  <c r="C385" i="2"/>
  <c r="D385" i="2"/>
  <c r="E385" i="2"/>
  <c r="C386" i="2"/>
  <c r="D386" i="2"/>
  <c r="E386" i="2"/>
  <c r="C387" i="2"/>
  <c r="D387" i="2"/>
  <c r="E387" i="2"/>
  <c r="C388" i="2"/>
  <c r="D388" i="2"/>
  <c r="E388" i="2"/>
  <c r="C389" i="2"/>
  <c r="D389" i="2"/>
  <c r="E389" i="2"/>
  <c r="C390" i="2"/>
  <c r="D390" i="2"/>
  <c r="E390" i="2"/>
  <c r="C391" i="2"/>
  <c r="D391" i="2"/>
  <c r="E391" i="2"/>
  <c r="C392" i="2"/>
  <c r="D392" i="2"/>
  <c r="E392" i="2"/>
  <c r="C393" i="2"/>
  <c r="D393" i="2"/>
  <c r="E393" i="2"/>
  <c r="C394" i="2"/>
  <c r="D394" i="2"/>
  <c r="E394" i="2"/>
  <c r="C395" i="2"/>
  <c r="D395" i="2"/>
  <c r="E395" i="2"/>
  <c r="C396" i="2"/>
  <c r="D396" i="2"/>
  <c r="E396" i="2"/>
  <c r="C397" i="2"/>
  <c r="D397" i="2"/>
  <c r="E397" i="2"/>
  <c r="C398" i="2"/>
  <c r="D398" i="2"/>
  <c r="E398" i="2"/>
  <c r="C399" i="2"/>
  <c r="D399" i="2"/>
  <c r="E399" i="2"/>
  <c r="C400" i="2"/>
  <c r="D400" i="2"/>
  <c r="E400" i="2"/>
  <c r="C401" i="2"/>
  <c r="D401" i="2"/>
  <c r="E401" i="2"/>
  <c r="C402" i="2"/>
  <c r="D402" i="2"/>
  <c r="E402" i="2"/>
  <c r="C403" i="2"/>
  <c r="D403" i="2"/>
  <c r="E403" i="2"/>
  <c r="C404" i="2"/>
  <c r="D404" i="2"/>
  <c r="E404" i="2"/>
  <c r="C405" i="2"/>
  <c r="D405" i="2"/>
  <c r="E405" i="2"/>
  <c r="C406" i="2"/>
  <c r="D406" i="2"/>
  <c r="E406" i="2"/>
  <c r="C407" i="2"/>
  <c r="D407" i="2"/>
  <c r="E407" i="2"/>
  <c r="C408" i="2"/>
  <c r="D408" i="2"/>
  <c r="E408" i="2"/>
  <c r="C409" i="2"/>
  <c r="D409" i="2"/>
  <c r="E409" i="2"/>
  <c r="C410" i="2"/>
  <c r="D410" i="2"/>
  <c r="E410" i="2"/>
  <c r="C411" i="2"/>
  <c r="D411" i="2"/>
  <c r="E411" i="2"/>
  <c r="C412" i="2"/>
  <c r="D412" i="2"/>
  <c r="E412" i="2"/>
  <c r="C413" i="2"/>
  <c r="D413" i="2"/>
  <c r="E413" i="2"/>
  <c r="C414" i="2"/>
  <c r="D414" i="2"/>
  <c r="E414" i="2"/>
  <c r="C415" i="2"/>
  <c r="D415" i="2"/>
  <c r="E415" i="2"/>
  <c r="C416" i="2"/>
  <c r="D416" i="2"/>
  <c r="E416" i="2"/>
  <c r="C417" i="2"/>
  <c r="D417" i="2"/>
  <c r="E417" i="2"/>
  <c r="C418" i="2"/>
  <c r="D418" i="2"/>
  <c r="E418" i="2"/>
  <c r="C419" i="2"/>
  <c r="D419" i="2"/>
  <c r="E419" i="2"/>
  <c r="C420" i="2"/>
  <c r="D420" i="2"/>
  <c r="E420" i="2"/>
  <c r="C421" i="2"/>
  <c r="D421" i="2"/>
  <c r="E421" i="2"/>
  <c r="C422" i="2"/>
  <c r="D422" i="2"/>
  <c r="E422" i="2"/>
  <c r="C423" i="2"/>
  <c r="D423" i="2"/>
  <c r="E423" i="2"/>
  <c r="C424" i="2"/>
  <c r="D424" i="2"/>
  <c r="E424" i="2"/>
  <c r="C425" i="2"/>
  <c r="D425" i="2"/>
  <c r="E425" i="2"/>
  <c r="C426" i="2"/>
  <c r="D426" i="2"/>
  <c r="E426" i="2"/>
  <c r="C427" i="2"/>
  <c r="D427" i="2"/>
  <c r="E427" i="2"/>
  <c r="C428" i="2"/>
  <c r="D428" i="2"/>
  <c r="E428" i="2"/>
  <c r="C429" i="2"/>
  <c r="D429" i="2"/>
  <c r="E429" i="2"/>
  <c r="C430" i="2"/>
  <c r="D430" i="2"/>
  <c r="E430" i="2"/>
  <c r="C431" i="2"/>
  <c r="D431" i="2"/>
  <c r="E431" i="2"/>
  <c r="C432" i="2"/>
  <c r="D432" i="2"/>
  <c r="E432" i="2"/>
  <c r="C433" i="2"/>
  <c r="D433" i="2"/>
  <c r="E433" i="2"/>
  <c r="C434" i="2"/>
  <c r="D434" i="2"/>
  <c r="E434" i="2"/>
  <c r="C435" i="2"/>
  <c r="D435" i="2"/>
  <c r="E435" i="2"/>
  <c r="C436" i="2"/>
  <c r="D436" i="2"/>
  <c r="E436" i="2"/>
  <c r="C437" i="2"/>
  <c r="D437" i="2"/>
  <c r="E437" i="2"/>
  <c r="C438" i="2"/>
  <c r="D438" i="2"/>
  <c r="E438" i="2"/>
  <c r="C439" i="2"/>
  <c r="D439" i="2"/>
  <c r="E439" i="2"/>
  <c r="C440" i="2"/>
  <c r="D440" i="2"/>
  <c r="E440" i="2"/>
  <c r="C441" i="2"/>
  <c r="D441" i="2"/>
  <c r="E441" i="2"/>
  <c r="C442" i="2"/>
  <c r="D442" i="2"/>
  <c r="E442" i="2"/>
  <c r="C443" i="2"/>
  <c r="D443" i="2"/>
  <c r="E443" i="2"/>
  <c r="C444" i="2"/>
  <c r="D444" i="2"/>
  <c r="E444" i="2"/>
  <c r="C445" i="2"/>
  <c r="D445" i="2"/>
  <c r="E445" i="2"/>
  <c r="C446" i="2"/>
  <c r="D446" i="2"/>
  <c r="E446" i="2"/>
  <c r="C447" i="2"/>
  <c r="D447" i="2"/>
  <c r="E447" i="2"/>
  <c r="C448" i="2"/>
  <c r="D448" i="2"/>
  <c r="E448" i="2"/>
  <c r="C449" i="2"/>
  <c r="D449" i="2"/>
  <c r="E449" i="2"/>
  <c r="C450" i="2"/>
  <c r="D450" i="2"/>
  <c r="E450" i="2"/>
  <c r="C451" i="2"/>
  <c r="D451" i="2"/>
  <c r="E451" i="2"/>
  <c r="C452" i="2"/>
  <c r="D452" i="2"/>
  <c r="E452" i="2"/>
  <c r="C453" i="2"/>
  <c r="D453" i="2"/>
  <c r="E453" i="2"/>
  <c r="C454" i="2"/>
  <c r="D454" i="2"/>
  <c r="E454" i="2"/>
  <c r="C455" i="2"/>
  <c r="D455" i="2"/>
  <c r="E455" i="2"/>
  <c r="C456" i="2"/>
  <c r="D456" i="2"/>
  <c r="E456" i="2"/>
  <c r="C457" i="2"/>
  <c r="D457" i="2"/>
  <c r="E457" i="2"/>
  <c r="C458" i="2"/>
  <c r="D458" i="2"/>
  <c r="E458" i="2"/>
  <c r="C459" i="2"/>
  <c r="D459" i="2"/>
  <c r="E459" i="2"/>
  <c r="C460" i="2"/>
  <c r="D460" i="2"/>
  <c r="E460" i="2"/>
  <c r="C461" i="2"/>
  <c r="D461" i="2"/>
  <c r="E461" i="2"/>
  <c r="C462" i="2"/>
  <c r="D462" i="2"/>
  <c r="E462" i="2"/>
  <c r="C463" i="2"/>
  <c r="D463" i="2"/>
  <c r="E463" i="2"/>
  <c r="C464" i="2"/>
  <c r="D464" i="2"/>
  <c r="E464" i="2"/>
  <c r="C465" i="2"/>
  <c r="D465" i="2"/>
  <c r="E465" i="2"/>
  <c r="C466" i="2"/>
  <c r="D466" i="2"/>
  <c r="E466" i="2"/>
  <c r="C467" i="2"/>
  <c r="D467" i="2"/>
  <c r="E467" i="2"/>
  <c r="C468" i="2"/>
  <c r="D468" i="2"/>
  <c r="E468" i="2"/>
  <c r="C469" i="2"/>
  <c r="D469" i="2"/>
  <c r="E469" i="2"/>
  <c r="C470" i="2"/>
  <c r="D470" i="2"/>
  <c r="E470" i="2"/>
  <c r="C471" i="2"/>
  <c r="D471" i="2"/>
  <c r="E471" i="2"/>
  <c r="C472" i="2"/>
  <c r="D472" i="2"/>
  <c r="E472" i="2"/>
  <c r="C473" i="2"/>
  <c r="D473" i="2"/>
  <c r="E473" i="2"/>
  <c r="C474" i="2"/>
  <c r="D474" i="2"/>
  <c r="E474" i="2"/>
  <c r="C475" i="2"/>
  <c r="D475" i="2"/>
  <c r="E475" i="2"/>
  <c r="C476" i="2"/>
  <c r="D476" i="2"/>
  <c r="E476" i="2"/>
  <c r="C477" i="2"/>
  <c r="D477" i="2"/>
  <c r="E477" i="2"/>
  <c r="C478" i="2"/>
  <c r="D478" i="2"/>
  <c r="E478" i="2"/>
  <c r="C479" i="2"/>
  <c r="D479" i="2"/>
  <c r="E479" i="2"/>
  <c r="C480" i="2"/>
  <c r="D480" i="2"/>
  <c r="E480" i="2"/>
  <c r="C481" i="2"/>
  <c r="D481" i="2"/>
  <c r="E481" i="2"/>
  <c r="C482" i="2"/>
  <c r="D482" i="2"/>
  <c r="E482" i="2"/>
  <c r="C483" i="2"/>
  <c r="D483" i="2"/>
  <c r="E483" i="2"/>
  <c r="C484" i="2"/>
  <c r="D484" i="2"/>
  <c r="E484" i="2"/>
  <c r="C485" i="2"/>
  <c r="D485" i="2"/>
  <c r="E485" i="2"/>
  <c r="C486" i="2"/>
  <c r="D486" i="2"/>
  <c r="E486" i="2"/>
  <c r="C487" i="2"/>
  <c r="D487" i="2"/>
  <c r="E487" i="2"/>
  <c r="C488" i="2"/>
  <c r="D488" i="2"/>
  <c r="E488" i="2"/>
  <c r="C489" i="2"/>
  <c r="D489" i="2"/>
  <c r="E489" i="2"/>
  <c r="C490" i="2"/>
  <c r="D490" i="2"/>
  <c r="E490" i="2"/>
  <c r="C491" i="2"/>
  <c r="D491" i="2"/>
  <c r="E491" i="2"/>
  <c r="C492" i="2"/>
  <c r="D492" i="2"/>
  <c r="E492" i="2"/>
  <c r="C493" i="2"/>
  <c r="D493" i="2"/>
  <c r="E493" i="2"/>
  <c r="C494" i="2"/>
  <c r="D494" i="2"/>
  <c r="E494" i="2"/>
  <c r="C495" i="2"/>
  <c r="D495" i="2"/>
  <c r="E495" i="2"/>
  <c r="C496" i="2"/>
  <c r="D496" i="2"/>
  <c r="E496" i="2"/>
  <c r="C497" i="2"/>
  <c r="D497" i="2"/>
  <c r="E497" i="2"/>
  <c r="C498" i="2"/>
  <c r="D498" i="2"/>
  <c r="E498" i="2"/>
  <c r="C499" i="2"/>
  <c r="D499" i="2"/>
  <c r="E499" i="2"/>
  <c r="C500" i="2"/>
  <c r="D500" i="2"/>
  <c r="E500" i="2"/>
  <c r="C501" i="2"/>
  <c r="D501" i="2"/>
  <c r="E501" i="2"/>
  <c r="C502" i="2"/>
  <c r="D502" i="2"/>
  <c r="E502" i="2"/>
  <c r="C503" i="2"/>
  <c r="D503" i="2"/>
  <c r="E503" i="2"/>
  <c r="C504" i="2"/>
  <c r="D504" i="2"/>
  <c r="E504" i="2"/>
  <c r="C505" i="2"/>
  <c r="D505" i="2"/>
  <c r="E505" i="2"/>
  <c r="C506" i="2"/>
  <c r="D506" i="2"/>
  <c r="E506" i="2"/>
  <c r="C507" i="2"/>
  <c r="D507" i="2"/>
  <c r="E507" i="2"/>
  <c r="C508" i="2"/>
  <c r="D508" i="2"/>
  <c r="E508" i="2"/>
  <c r="C509" i="2"/>
  <c r="D509" i="2"/>
  <c r="E509" i="2"/>
  <c r="C510" i="2"/>
  <c r="D510" i="2"/>
  <c r="E510" i="2"/>
  <c r="C511" i="2"/>
  <c r="D511" i="2"/>
  <c r="E511" i="2"/>
  <c r="C512" i="2"/>
  <c r="D512" i="2"/>
  <c r="E512" i="2"/>
  <c r="C513" i="2"/>
  <c r="D513" i="2"/>
  <c r="E513" i="2"/>
  <c r="C514" i="2"/>
  <c r="D514" i="2"/>
  <c r="E514" i="2"/>
  <c r="C515" i="2"/>
  <c r="D515" i="2"/>
  <c r="E515" i="2"/>
  <c r="C516" i="2"/>
  <c r="D516" i="2"/>
  <c r="E516" i="2"/>
  <c r="C517" i="2"/>
  <c r="D517" i="2"/>
  <c r="E517" i="2"/>
  <c r="C518" i="2"/>
  <c r="D518" i="2"/>
  <c r="E518" i="2"/>
  <c r="C519" i="2"/>
  <c r="D519" i="2"/>
  <c r="E519" i="2"/>
  <c r="C520" i="2"/>
  <c r="D520" i="2"/>
  <c r="E520" i="2"/>
  <c r="C521" i="2"/>
  <c r="D521" i="2"/>
  <c r="E521" i="2"/>
  <c r="C522" i="2"/>
  <c r="D522" i="2"/>
  <c r="E522" i="2"/>
  <c r="C523" i="2"/>
  <c r="D523" i="2"/>
  <c r="E523" i="2"/>
  <c r="C524" i="2"/>
  <c r="D524" i="2"/>
  <c r="E524" i="2"/>
  <c r="C525" i="2"/>
  <c r="D525" i="2"/>
  <c r="E525" i="2"/>
  <c r="C526" i="2"/>
  <c r="D526" i="2"/>
  <c r="E526" i="2"/>
  <c r="C527" i="2"/>
  <c r="D527" i="2"/>
  <c r="E527" i="2"/>
  <c r="C528" i="2"/>
  <c r="D528" i="2"/>
  <c r="E528" i="2"/>
  <c r="C529" i="2"/>
  <c r="D529" i="2"/>
  <c r="E529" i="2"/>
  <c r="C530" i="2"/>
  <c r="D530" i="2"/>
  <c r="E530" i="2"/>
  <c r="C531" i="2"/>
  <c r="D531" i="2"/>
  <c r="E531" i="2"/>
  <c r="C532" i="2"/>
  <c r="D532" i="2"/>
  <c r="E532" i="2"/>
  <c r="C533" i="2"/>
  <c r="D533" i="2"/>
  <c r="E533" i="2"/>
  <c r="C534" i="2"/>
  <c r="D534" i="2"/>
  <c r="E534" i="2"/>
  <c r="C535" i="2"/>
  <c r="D535" i="2"/>
  <c r="E535" i="2"/>
  <c r="C536" i="2"/>
  <c r="D536" i="2"/>
  <c r="E536" i="2"/>
  <c r="C537" i="2"/>
  <c r="D537" i="2"/>
  <c r="E537" i="2"/>
  <c r="C538" i="2"/>
  <c r="D538" i="2"/>
  <c r="E538" i="2"/>
  <c r="C539" i="2"/>
  <c r="D539" i="2"/>
  <c r="E539" i="2"/>
  <c r="C540" i="2"/>
  <c r="D540" i="2"/>
  <c r="E540" i="2"/>
  <c r="C541" i="2"/>
  <c r="D541" i="2"/>
  <c r="E541" i="2"/>
  <c r="C542" i="2"/>
  <c r="D542" i="2"/>
  <c r="E542" i="2"/>
  <c r="C543" i="2"/>
  <c r="D543" i="2"/>
  <c r="E543" i="2"/>
  <c r="C544" i="2"/>
  <c r="D544" i="2"/>
  <c r="E544" i="2"/>
  <c r="C545" i="2"/>
  <c r="D545" i="2"/>
  <c r="E545" i="2"/>
  <c r="C546" i="2"/>
  <c r="D546" i="2"/>
  <c r="E546" i="2"/>
  <c r="C547" i="2"/>
  <c r="D547" i="2"/>
  <c r="E547" i="2"/>
  <c r="C548" i="2"/>
  <c r="D548" i="2"/>
  <c r="E548" i="2"/>
  <c r="C549" i="2"/>
  <c r="D549" i="2"/>
  <c r="E549" i="2"/>
  <c r="C550" i="2"/>
  <c r="D550" i="2"/>
  <c r="E550" i="2"/>
  <c r="C551" i="2"/>
  <c r="D551" i="2"/>
  <c r="E551" i="2"/>
  <c r="C552" i="2"/>
  <c r="D552" i="2"/>
  <c r="E552" i="2"/>
  <c r="C553" i="2"/>
  <c r="D553" i="2"/>
  <c r="E553" i="2"/>
  <c r="C554" i="2"/>
  <c r="D554" i="2"/>
  <c r="E554" i="2"/>
  <c r="C555" i="2"/>
  <c r="D555" i="2"/>
  <c r="E555" i="2"/>
  <c r="C556" i="2"/>
  <c r="D556" i="2"/>
  <c r="E556" i="2"/>
  <c r="C557" i="2"/>
  <c r="D557" i="2"/>
  <c r="E557" i="2"/>
  <c r="C558" i="2"/>
  <c r="D558" i="2"/>
  <c r="E558" i="2"/>
  <c r="C559" i="2"/>
  <c r="D559" i="2"/>
  <c r="E559" i="2"/>
  <c r="C560" i="2"/>
  <c r="D560" i="2"/>
  <c r="E560" i="2"/>
  <c r="C561" i="2"/>
  <c r="D561" i="2"/>
  <c r="E561" i="2"/>
  <c r="C562" i="2"/>
  <c r="D562" i="2"/>
  <c r="E562" i="2"/>
  <c r="C563" i="2"/>
  <c r="D563" i="2"/>
  <c r="E563" i="2"/>
  <c r="C564" i="2"/>
  <c r="D564" i="2"/>
  <c r="E564" i="2"/>
  <c r="C565" i="2"/>
  <c r="D565" i="2"/>
  <c r="E565" i="2"/>
  <c r="C566" i="2"/>
  <c r="D566" i="2"/>
  <c r="E566" i="2"/>
  <c r="C567" i="2"/>
  <c r="D567" i="2"/>
  <c r="E567" i="2"/>
  <c r="C568" i="2"/>
  <c r="D568" i="2"/>
  <c r="E568" i="2"/>
  <c r="C569" i="2"/>
  <c r="D569" i="2"/>
  <c r="E569" i="2"/>
  <c r="C570" i="2"/>
  <c r="D570" i="2"/>
  <c r="E570" i="2"/>
  <c r="C571" i="2"/>
  <c r="D571" i="2"/>
  <c r="E571" i="2"/>
  <c r="C572" i="2"/>
  <c r="D572" i="2"/>
  <c r="E572" i="2"/>
  <c r="C573" i="2"/>
  <c r="D573" i="2"/>
  <c r="E573" i="2"/>
  <c r="C574" i="2"/>
  <c r="D574" i="2"/>
  <c r="E574" i="2"/>
  <c r="C575" i="2"/>
  <c r="D575" i="2"/>
  <c r="E575" i="2"/>
  <c r="C576" i="2"/>
  <c r="D576" i="2"/>
  <c r="E576" i="2"/>
  <c r="C577" i="2"/>
  <c r="D577" i="2"/>
  <c r="E577" i="2"/>
  <c r="C578" i="2"/>
  <c r="D578" i="2"/>
  <c r="E578" i="2"/>
  <c r="C579" i="2"/>
  <c r="D579" i="2"/>
  <c r="E579" i="2"/>
  <c r="C580" i="2"/>
  <c r="D580" i="2"/>
  <c r="E580" i="2"/>
  <c r="C581" i="2"/>
  <c r="D581" i="2"/>
  <c r="E581" i="2"/>
  <c r="C582" i="2"/>
  <c r="D582" i="2"/>
  <c r="E582" i="2"/>
  <c r="C583" i="2"/>
  <c r="D583" i="2"/>
  <c r="E583" i="2"/>
  <c r="C584" i="2"/>
  <c r="D584" i="2"/>
  <c r="E584" i="2"/>
  <c r="C585" i="2"/>
  <c r="D585" i="2"/>
  <c r="E585" i="2"/>
  <c r="C586" i="2"/>
  <c r="D586" i="2"/>
  <c r="E586" i="2"/>
  <c r="C587" i="2"/>
  <c r="D587" i="2"/>
  <c r="E587" i="2"/>
  <c r="C588" i="2"/>
  <c r="D588" i="2"/>
  <c r="E588" i="2"/>
  <c r="C589" i="2"/>
  <c r="D589" i="2"/>
  <c r="E589" i="2"/>
  <c r="C590" i="2"/>
  <c r="D590" i="2"/>
  <c r="E590" i="2"/>
  <c r="C591" i="2"/>
  <c r="D591" i="2"/>
  <c r="E591" i="2"/>
  <c r="C592" i="2"/>
  <c r="D592" i="2"/>
  <c r="E592" i="2"/>
  <c r="C593" i="2"/>
  <c r="D593" i="2"/>
  <c r="E593" i="2"/>
  <c r="C594" i="2"/>
  <c r="D594" i="2"/>
  <c r="E594" i="2"/>
  <c r="C595" i="2"/>
  <c r="D595" i="2"/>
  <c r="E595" i="2"/>
  <c r="C596" i="2"/>
  <c r="D596" i="2"/>
  <c r="E596" i="2"/>
  <c r="C597" i="2"/>
  <c r="D597" i="2"/>
  <c r="E597" i="2"/>
  <c r="C598" i="2"/>
  <c r="D598" i="2"/>
  <c r="E598" i="2"/>
  <c r="C599" i="2"/>
  <c r="D599" i="2"/>
  <c r="E599" i="2"/>
  <c r="C600" i="2"/>
  <c r="D600" i="2"/>
  <c r="E600" i="2"/>
  <c r="C601" i="2"/>
  <c r="D601" i="2"/>
  <c r="E601" i="2"/>
  <c r="C602" i="2"/>
  <c r="D602" i="2"/>
  <c r="E602" i="2"/>
  <c r="C603" i="2"/>
  <c r="D603" i="2"/>
  <c r="E603" i="2"/>
  <c r="C604" i="2"/>
  <c r="D604" i="2"/>
  <c r="E604" i="2"/>
  <c r="C605" i="2"/>
  <c r="D605" i="2"/>
  <c r="E605" i="2"/>
  <c r="C606" i="2"/>
  <c r="D606" i="2"/>
  <c r="E606" i="2"/>
  <c r="C607" i="2"/>
  <c r="D607" i="2"/>
  <c r="E607" i="2"/>
  <c r="C608" i="2"/>
  <c r="D608" i="2"/>
  <c r="E608" i="2"/>
  <c r="C609" i="2"/>
  <c r="D609" i="2"/>
  <c r="E609" i="2"/>
  <c r="C610" i="2"/>
  <c r="D610" i="2"/>
  <c r="E610" i="2"/>
  <c r="C611" i="2"/>
  <c r="D611" i="2"/>
  <c r="E611" i="2"/>
  <c r="C612" i="2"/>
  <c r="D612" i="2"/>
  <c r="E612" i="2"/>
  <c r="C613" i="2"/>
  <c r="D613" i="2"/>
  <c r="E613" i="2"/>
  <c r="C614" i="2"/>
  <c r="D614" i="2"/>
  <c r="E614" i="2"/>
  <c r="C615" i="2"/>
  <c r="D615" i="2"/>
  <c r="E615" i="2"/>
  <c r="C616" i="2"/>
  <c r="D616" i="2"/>
  <c r="E616" i="2"/>
  <c r="C617" i="2"/>
  <c r="D617" i="2"/>
  <c r="E617" i="2"/>
  <c r="C618" i="2"/>
  <c r="D618" i="2"/>
  <c r="E618" i="2"/>
  <c r="C619" i="2"/>
  <c r="D619" i="2"/>
  <c r="E619" i="2"/>
  <c r="C620" i="2"/>
  <c r="D620" i="2"/>
  <c r="E620" i="2"/>
  <c r="C621" i="2"/>
  <c r="D621" i="2"/>
  <c r="E621" i="2"/>
  <c r="C622" i="2"/>
  <c r="D622" i="2"/>
  <c r="E622" i="2"/>
  <c r="C623" i="2"/>
  <c r="D623" i="2"/>
  <c r="E623" i="2"/>
  <c r="C624" i="2"/>
  <c r="D624" i="2"/>
  <c r="E624" i="2"/>
  <c r="C625" i="2"/>
  <c r="D625" i="2"/>
  <c r="E625" i="2"/>
  <c r="C626" i="2"/>
  <c r="D626" i="2"/>
  <c r="E626" i="2"/>
  <c r="C627" i="2"/>
  <c r="D627" i="2"/>
  <c r="E627" i="2"/>
  <c r="C628" i="2"/>
  <c r="D628" i="2"/>
  <c r="E628" i="2"/>
  <c r="C629" i="2"/>
  <c r="D629" i="2"/>
  <c r="E629" i="2"/>
  <c r="C630" i="2"/>
  <c r="D630" i="2"/>
  <c r="E630" i="2"/>
  <c r="C631" i="2"/>
  <c r="D631" i="2"/>
  <c r="E631" i="2"/>
  <c r="C632" i="2"/>
  <c r="D632" i="2"/>
  <c r="E632" i="2"/>
  <c r="C633" i="2"/>
  <c r="D633" i="2"/>
  <c r="E633" i="2"/>
  <c r="C634" i="2"/>
  <c r="D634" i="2"/>
  <c r="E634" i="2"/>
  <c r="C635" i="2"/>
  <c r="D635" i="2"/>
  <c r="E635" i="2"/>
  <c r="C636" i="2"/>
  <c r="D636" i="2"/>
  <c r="E636" i="2"/>
  <c r="C637" i="2"/>
  <c r="D637" i="2"/>
  <c r="E637" i="2"/>
  <c r="C638" i="2"/>
  <c r="D638" i="2"/>
  <c r="E638" i="2"/>
  <c r="C639" i="2"/>
  <c r="D639" i="2"/>
  <c r="E639" i="2"/>
  <c r="C640" i="2"/>
  <c r="D640" i="2"/>
  <c r="E640" i="2"/>
  <c r="C641" i="2"/>
  <c r="D641" i="2"/>
  <c r="E641" i="2"/>
  <c r="C642" i="2"/>
  <c r="D642" i="2"/>
  <c r="E642" i="2"/>
  <c r="C643" i="2"/>
  <c r="D643" i="2"/>
  <c r="E643" i="2"/>
  <c r="C644" i="2"/>
  <c r="D644" i="2"/>
  <c r="E644" i="2"/>
  <c r="C645" i="2"/>
  <c r="D645" i="2"/>
  <c r="E645" i="2"/>
  <c r="C646" i="2"/>
  <c r="D646" i="2"/>
  <c r="E646" i="2"/>
  <c r="C647" i="2"/>
  <c r="D647" i="2"/>
  <c r="E647" i="2"/>
  <c r="C648" i="2"/>
  <c r="D648" i="2"/>
  <c r="E648" i="2"/>
  <c r="C649" i="2"/>
  <c r="D649" i="2"/>
  <c r="E649" i="2"/>
  <c r="C650" i="2"/>
  <c r="D650" i="2"/>
  <c r="E650" i="2"/>
  <c r="C651" i="2"/>
  <c r="D651" i="2"/>
  <c r="E651" i="2"/>
  <c r="C652" i="2"/>
  <c r="D652" i="2"/>
  <c r="E652" i="2"/>
  <c r="C653" i="2"/>
  <c r="D653" i="2"/>
  <c r="E653" i="2"/>
  <c r="C654" i="2"/>
  <c r="D654" i="2"/>
  <c r="E654" i="2"/>
  <c r="C655" i="2"/>
  <c r="D655" i="2"/>
  <c r="E655" i="2"/>
  <c r="C656" i="2"/>
  <c r="D656" i="2"/>
  <c r="E656" i="2"/>
  <c r="C657" i="2"/>
  <c r="D657" i="2"/>
  <c r="E657" i="2"/>
  <c r="C658" i="2"/>
  <c r="D658" i="2"/>
  <c r="E658" i="2"/>
  <c r="C659" i="2"/>
  <c r="D659" i="2"/>
  <c r="E659" i="2"/>
  <c r="C660" i="2"/>
  <c r="D660" i="2"/>
  <c r="E660" i="2"/>
  <c r="C661" i="2"/>
  <c r="D661" i="2"/>
  <c r="E661" i="2"/>
  <c r="C662" i="2"/>
  <c r="D662" i="2"/>
  <c r="E662" i="2"/>
  <c r="C663" i="2"/>
  <c r="D663" i="2"/>
  <c r="E663" i="2"/>
  <c r="C664" i="2"/>
  <c r="D664" i="2"/>
  <c r="E664" i="2"/>
  <c r="C665" i="2"/>
  <c r="D665" i="2"/>
  <c r="E665" i="2"/>
  <c r="C666" i="2"/>
  <c r="D666" i="2"/>
  <c r="E666" i="2"/>
  <c r="C667" i="2"/>
  <c r="D667" i="2"/>
  <c r="E667" i="2"/>
  <c r="C668" i="2"/>
  <c r="D668" i="2"/>
  <c r="E668" i="2"/>
  <c r="C669" i="2"/>
  <c r="D669" i="2"/>
  <c r="E669" i="2"/>
  <c r="C670" i="2"/>
  <c r="D670" i="2"/>
  <c r="E670" i="2"/>
  <c r="C671" i="2"/>
  <c r="D671" i="2"/>
  <c r="E671" i="2"/>
  <c r="C672" i="2"/>
  <c r="D672" i="2"/>
  <c r="E672" i="2"/>
  <c r="C673" i="2"/>
  <c r="D673" i="2"/>
  <c r="E673" i="2"/>
  <c r="C674" i="2"/>
  <c r="D674" i="2"/>
  <c r="E674" i="2"/>
  <c r="C675" i="2"/>
  <c r="D675" i="2"/>
  <c r="E675" i="2"/>
  <c r="C676" i="2"/>
  <c r="D676" i="2"/>
  <c r="E676" i="2"/>
  <c r="C677" i="2"/>
  <c r="D677" i="2"/>
  <c r="E677" i="2"/>
  <c r="C678" i="2"/>
  <c r="D678" i="2"/>
  <c r="E678" i="2"/>
  <c r="C679" i="2"/>
  <c r="D679" i="2"/>
  <c r="E679" i="2"/>
  <c r="C680" i="2"/>
  <c r="D680" i="2"/>
  <c r="E680" i="2"/>
  <c r="C681" i="2"/>
  <c r="D681" i="2"/>
  <c r="E681" i="2"/>
  <c r="C682" i="2"/>
  <c r="D682" i="2"/>
  <c r="E682" i="2"/>
  <c r="C683" i="2"/>
  <c r="D683" i="2"/>
  <c r="E683" i="2"/>
  <c r="C684" i="2"/>
  <c r="D684" i="2"/>
  <c r="E684" i="2"/>
  <c r="C685" i="2"/>
  <c r="D685" i="2"/>
  <c r="E685" i="2"/>
  <c r="C686" i="2"/>
  <c r="D686" i="2"/>
  <c r="E686" i="2"/>
  <c r="C687" i="2"/>
  <c r="D687" i="2"/>
  <c r="E687" i="2"/>
  <c r="C688" i="2"/>
  <c r="D688" i="2"/>
  <c r="E688" i="2"/>
  <c r="C689" i="2"/>
  <c r="D689" i="2"/>
  <c r="E689" i="2"/>
  <c r="C690" i="2"/>
  <c r="D690" i="2"/>
  <c r="E690" i="2"/>
  <c r="C691" i="2"/>
  <c r="D691" i="2"/>
  <c r="E691" i="2"/>
  <c r="C692" i="2"/>
  <c r="D692" i="2"/>
  <c r="E692" i="2"/>
  <c r="C693" i="2"/>
  <c r="D693" i="2"/>
  <c r="E693" i="2"/>
  <c r="C694" i="2"/>
  <c r="D694" i="2"/>
  <c r="E694" i="2"/>
  <c r="C695" i="2"/>
  <c r="D695" i="2"/>
  <c r="E695" i="2"/>
  <c r="C696" i="2"/>
  <c r="D696" i="2"/>
  <c r="E696" i="2"/>
  <c r="C697" i="2"/>
  <c r="D697" i="2"/>
  <c r="E697" i="2"/>
  <c r="C698" i="2"/>
  <c r="D698" i="2"/>
  <c r="E698" i="2"/>
  <c r="C699" i="2"/>
  <c r="D699" i="2"/>
  <c r="E699" i="2"/>
  <c r="C700" i="2"/>
  <c r="D700" i="2"/>
  <c r="E700" i="2"/>
  <c r="C701" i="2"/>
  <c r="D701" i="2"/>
  <c r="E701" i="2"/>
  <c r="C702" i="2"/>
  <c r="D702" i="2"/>
  <c r="E702" i="2"/>
  <c r="C703" i="2"/>
  <c r="D703" i="2"/>
  <c r="E703" i="2"/>
  <c r="C704" i="2"/>
  <c r="D704" i="2"/>
  <c r="E704" i="2"/>
  <c r="C705" i="2"/>
  <c r="D705" i="2"/>
  <c r="E705" i="2"/>
  <c r="C706" i="2"/>
  <c r="D706" i="2"/>
  <c r="E706" i="2"/>
  <c r="C707" i="2"/>
  <c r="D707" i="2"/>
  <c r="E707" i="2"/>
  <c r="C708" i="2"/>
  <c r="D708" i="2"/>
  <c r="E708" i="2"/>
  <c r="C709" i="2"/>
  <c r="D709" i="2"/>
  <c r="E709" i="2"/>
  <c r="C710" i="2"/>
  <c r="D710" i="2"/>
  <c r="E710" i="2"/>
  <c r="C711" i="2"/>
  <c r="D711" i="2"/>
  <c r="E711" i="2"/>
  <c r="C712" i="2"/>
  <c r="D712" i="2"/>
  <c r="E712" i="2"/>
  <c r="C713" i="2"/>
  <c r="D713" i="2"/>
  <c r="E713" i="2"/>
  <c r="C714" i="2"/>
  <c r="D714" i="2"/>
  <c r="E714" i="2"/>
  <c r="C715" i="2"/>
  <c r="D715" i="2"/>
  <c r="E715" i="2"/>
  <c r="C716" i="2"/>
  <c r="D716" i="2"/>
  <c r="E716" i="2"/>
  <c r="C717" i="2"/>
  <c r="D717" i="2"/>
  <c r="E717" i="2"/>
  <c r="C718" i="2"/>
  <c r="D718" i="2"/>
  <c r="E718" i="2"/>
  <c r="C719" i="2"/>
  <c r="D719" i="2"/>
  <c r="E719" i="2"/>
  <c r="C720" i="2"/>
  <c r="D720" i="2"/>
  <c r="E720" i="2"/>
  <c r="C721" i="2"/>
  <c r="D721" i="2"/>
  <c r="E721" i="2"/>
  <c r="C722" i="2"/>
  <c r="D722" i="2"/>
  <c r="E722" i="2"/>
  <c r="C723" i="2"/>
  <c r="D723" i="2"/>
  <c r="E723" i="2"/>
  <c r="C724" i="2"/>
  <c r="D724" i="2"/>
  <c r="E724" i="2"/>
  <c r="C725" i="2"/>
  <c r="D725" i="2"/>
  <c r="E725" i="2"/>
  <c r="C726" i="2"/>
  <c r="D726" i="2"/>
  <c r="E726" i="2"/>
  <c r="C727" i="2"/>
  <c r="D727" i="2"/>
  <c r="E727" i="2"/>
  <c r="C728" i="2"/>
  <c r="D728" i="2"/>
  <c r="E728" i="2"/>
  <c r="C729" i="2"/>
  <c r="D729" i="2"/>
  <c r="E729" i="2"/>
  <c r="C730" i="2"/>
  <c r="D730" i="2"/>
  <c r="E730" i="2"/>
  <c r="C731" i="2"/>
  <c r="D731" i="2"/>
  <c r="E731" i="2"/>
  <c r="C732" i="2"/>
  <c r="D732" i="2"/>
  <c r="E732" i="2"/>
  <c r="C733" i="2"/>
  <c r="D733" i="2"/>
  <c r="E733" i="2"/>
  <c r="C734" i="2"/>
  <c r="D734" i="2"/>
  <c r="E734" i="2"/>
  <c r="C735" i="2"/>
  <c r="D735" i="2"/>
  <c r="E735" i="2"/>
  <c r="C736" i="2"/>
  <c r="D736" i="2"/>
  <c r="E736" i="2"/>
  <c r="C737" i="2"/>
  <c r="D737" i="2"/>
  <c r="E737" i="2"/>
  <c r="C738" i="2"/>
  <c r="D738" i="2"/>
  <c r="E738" i="2"/>
  <c r="C739" i="2"/>
  <c r="D739" i="2"/>
  <c r="E739" i="2"/>
  <c r="C740" i="2"/>
  <c r="D740" i="2"/>
  <c r="E740" i="2"/>
  <c r="C741" i="2"/>
  <c r="D741" i="2"/>
  <c r="E741" i="2"/>
  <c r="C742" i="2"/>
  <c r="D742" i="2"/>
  <c r="E742" i="2"/>
  <c r="C743" i="2"/>
  <c r="D743" i="2"/>
  <c r="E743" i="2"/>
  <c r="C744" i="2"/>
  <c r="D744" i="2"/>
  <c r="E744" i="2"/>
  <c r="C745" i="2"/>
  <c r="D745" i="2"/>
  <c r="E745" i="2"/>
  <c r="C746" i="2"/>
  <c r="D746" i="2"/>
  <c r="E746" i="2"/>
  <c r="C747" i="2"/>
  <c r="D747" i="2"/>
  <c r="E747" i="2"/>
  <c r="C748" i="2"/>
  <c r="D748" i="2"/>
  <c r="E748" i="2"/>
  <c r="C749" i="2"/>
  <c r="D749" i="2"/>
  <c r="E749" i="2"/>
  <c r="C750" i="2"/>
  <c r="D750" i="2"/>
  <c r="E750" i="2"/>
  <c r="C751" i="2"/>
  <c r="D751" i="2"/>
  <c r="E751" i="2"/>
  <c r="C752" i="2"/>
  <c r="D752" i="2"/>
  <c r="E752" i="2"/>
  <c r="C753" i="2"/>
  <c r="D753" i="2"/>
  <c r="E753" i="2"/>
  <c r="C754" i="2"/>
  <c r="D754" i="2"/>
  <c r="E754" i="2"/>
  <c r="C755" i="2"/>
  <c r="D755" i="2"/>
  <c r="E755" i="2"/>
  <c r="C756" i="2"/>
  <c r="D756" i="2"/>
  <c r="E756" i="2"/>
  <c r="C757" i="2"/>
  <c r="D757" i="2"/>
  <c r="E757" i="2"/>
  <c r="C758" i="2"/>
  <c r="D758" i="2"/>
  <c r="E758" i="2"/>
  <c r="C759" i="2"/>
  <c r="D759" i="2"/>
  <c r="E759" i="2"/>
  <c r="C760" i="2"/>
  <c r="D760" i="2"/>
  <c r="E760" i="2"/>
  <c r="C761" i="2"/>
  <c r="D761" i="2"/>
  <c r="E761" i="2"/>
  <c r="C762" i="2"/>
  <c r="D762" i="2"/>
  <c r="E762" i="2"/>
  <c r="C763" i="2"/>
  <c r="D763" i="2"/>
  <c r="E763" i="2"/>
  <c r="C764" i="2"/>
  <c r="D764" i="2"/>
  <c r="E764" i="2"/>
  <c r="C765" i="2"/>
  <c r="D765" i="2"/>
  <c r="E765" i="2"/>
  <c r="C766" i="2"/>
  <c r="D766" i="2"/>
  <c r="E766" i="2"/>
  <c r="C767" i="2"/>
  <c r="D767" i="2"/>
  <c r="E767" i="2"/>
  <c r="C768" i="2"/>
  <c r="D768" i="2"/>
  <c r="E768" i="2"/>
  <c r="C769" i="2"/>
  <c r="D769" i="2"/>
  <c r="E769" i="2"/>
  <c r="C770" i="2"/>
  <c r="D770" i="2"/>
  <c r="E770" i="2"/>
  <c r="C771" i="2"/>
  <c r="D771" i="2"/>
  <c r="E771" i="2"/>
  <c r="C772" i="2"/>
  <c r="D772" i="2"/>
  <c r="E772" i="2"/>
  <c r="C773" i="2"/>
  <c r="D773" i="2"/>
  <c r="E773" i="2"/>
  <c r="C774" i="2"/>
  <c r="D774" i="2"/>
  <c r="E774" i="2"/>
  <c r="C775" i="2"/>
  <c r="D775" i="2"/>
  <c r="E775" i="2"/>
  <c r="C776" i="2"/>
  <c r="D776" i="2"/>
  <c r="E776" i="2"/>
  <c r="C777" i="2"/>
  <c r="D777" i="2"/>
  <c r="E777" i="2"/>
  <c r="C778" i="2"/>
  <c r="D778" i="2"/>
  <c r="E778" i="2"/>
  <c r="C779" i="2"/>
  <c r="D779" i="2"/>
  <c r="E779" i="2"/>
  <c r="C780" i="2"/>
  <c r="D780" i="2"/>
  <c r="E780" i="2"/>
  <c r="C781" i="2"/>
  <c r="D781" i="2"/>
  <c r="E781" i="2"/>
  <c r="C782" i="2"/>
  <c r="D782" i="2"/>
  <c r="E782" i="2"/>
  <c r="C783" i="2"/>
  <c r="D783" i="2"/>
  <c r="E783" i="2"/>
  <c r="C784" i="2"/>
  <c r="D784" i="2"/>
  <c r="E784" i="2"/>
  <c r="C785" i="2"/>
  <c r="D785" i="2"/>
  <c r="E785" i="2"/>
  <c r="C786" i="2"/>
  <c r="D786" i="2"/>
  <c r="E786" i="2"/>
  <c r="C787" i="2"/>
  <c r="D787" i="2"/>
  <c r="E787" i="2"/>
  <c r="C788" i="2"/>
  <c r="D788" i="2"/>
  <c r="E788" i="2"/>
  <c r="C789" i="2"/>
  <c r="D789" i="2"/>
  <c r="E789" i="2"/>
  <c r="C790" i="2"/>
  <c r="D790" i="2"/>
  <c r="E790" i="2"/>
  <c r="C791" i="2"/>
  <c r="D791" i="2"/>
  <c r="E791" i="2"/>
  <c r="C792" i="2"/>
  <c r="D792" i="2"/>
  <c r="E792" i="2"/>
  <c r="C793" i="2"/>
  <c r="D793" i="2"/>
  <c r="E793" i="2"/>
  <c r="C794" i="2"/>
  <c r="D794" i="2"/>
  <c r="E794" i="2"/>
  <c r="C795" i="2"/>
  <c r="D795" i="2"/>
  <c r="E795" i="2"/>
  <c r="C796" i="2"/>
  <c r="D796" i="2"/>
  <c r="E796" i="2"/>
  <c r="C797" i="2"/>
  <c r="D797" i="2"/>
  <c r="E797" i="2"/>
  <c r="C798" i="2"/>
  <c r="D798" i="2"/>
  <c r="E798" i="2"/>
  <c r="C799" i="2"/>
  <c r="D799" i="2"/>
  <c r="E799" i="2"/>
  <c r="C800" i="2"/>
  <c r="D800" i="2"/>
  <c r="E800" i="2"/>
  <c r="C801" i="2"/>
  <c r="D801" i="2"/>
  <c r="E801" i="2"/>
  <c r="C802" i="2"/>
  <c r="D802" i="2"/>
  <c r="E802" i="2"/>
  <c r="C803" i="2"/>
  <c r="D803" i="2"/>
  <c r="E803" i="2"/>
  <c r="C804" i="2"/>
  <c r="D804" i="2"/>
  <c r="E804" i="2"/>
  <c r="C805" i="2"/>
  <c r="D805" i="2"/>
  <c r="E805" i="2"/>
  <c r="C806" i="2"/>
  <c r="D806" i="2"/>
  <c r="E806" i="2"/>
  <c r="C807" i="2"/>
  <c r="D807" i="2"/>
  <c r="E807" i="2"/>
  <c r="C808" i="2"/>
  <c r="D808" i="2"/>
  <c r="E808" i="2"/>
  <c r="C809" i="2"/>
  <c r="D809" i="2"/>
  <c r="E809" i="2"/>
  <c r="C810" i="2"/>
  <c r="D810" i="2"/>
  <c r="E810" i="2"/>
  <c r="C811" i="2"/>
  <c r="D811" i="2"/>
  <c r="E811" i="2"/>
  <c r="C812" i="2"/>
  <c r="D812" i="2"/>
  <c r="E812" i="2"/>
  <c r="C813" i="2"/>
  <c r="D813" i="2"/>
  <c r="E813" i="2"/>
  <c r="C814" i="2"/>
  <c r="D814" i="2"/>
  <c r="E814" i="2"/>
  <c r="C815" i="2"/>
  <c r="D815" i="2"/>
  <c r="E815" i="2"/>
  <c r="C816" i="2"/>
  <c r="D816" i="2"/>
  <c r="E816" i="2"/>
  <c r="C817" i="2"/>
  <c r="D817" i="2"/>
  <c r="E817" i="2"/>
  <c r="C818" i="2"/>
  <c r="D818" i="2"/>
  <c r="E818" i="2"/>
  <c r="C819" i="2"/>
  <c r="D819" i="2"/>
  <c r="E819" i="2"/>
  <c r="C820" i="2"/>
  <c r="D820" i="2"/>
  <c r="E820" i="2"/>
  <c r="C821" i="2"/>
  <c r="D821" i="2"/>
  <c r="E821" i="2"/>
  <c r="C822" i="2"/>
  <c r="D822" i="2"/>
  <c r="E822" i="2"/>
  <c r="C823" i="2"/>
  <c r="D823" i="2"/>
  <c r="E823" i="2"/>
  <c r="C824" i="2"/>
  <c r="D824" i="2"/>
  <c r="E824" i="2"/>
  <c r="C825" i="2"/>
  <c r="D825" i="2"/>
  <c r="E825" i="2"/>
  <c r="C826" i="2"/>
  <c r="D826" i="2"/>
  <c r="E826" i="2"/>
  <c r="C827" i="2"/>
  <c r="D827" i="2"/>
  <c r="E827" i="2"/>
  <c r="C828" i="2"/>
  <c r="D828" i="2"/>
  <c r="E828" i="2"/>
  <c r="C829" i="2"/>
  <c r="D829" i="2"/>
  <c r="E829" i="2"/>
  <c r="C830" i="2"/>
  <c r="D830" i="2"/>
  <c r="E830" i="2"/>
  <c r="C831" i="2"/>
  <c r="D831" i="2"/>
  <c r="E831" i="2"/>
  <c r="C832" i="2"/>
  <c r="D832" i="2"/>
  <c r="E832" i="2"/>
  <c r="C833" i="2"/>
  <c r="D833" i="2"/>
  <c r="E833" i="2"/>
  <c r="C834" i="2"/>
  <c r="D834" i="2"/>
  <c r="E834" i="2"/>
  <c r="C835" i="2"/>
  <c r="D835" i="2"/>
  <c r="E835" i="2"/>
  <c r="C836" i="2"/>
  <c r="D836" i="2"/>
  <c r="E836" i="2"/>
  <c r="C837" i="2"/>
  <c r="D837" i="2"/>
  <c r="E837" i="2"/>
  <c r="C838" i="2"/>
  <c r="D838" i="2"/>
  <c r="E838" i="2"/>
  <c r="C839" i="2"/>
  <c r="D839" i="2"/>
  <c r="E839" i="2"/>
  <c r="C840" i="2"/>
  <c r="D840" i="2"/>
  <c r="E840" i="2"/>
  <c r="C841" i="2"/>
  <c r="D841" i="2"/>
  <c r="E841" i="2"/>
  <c r="C842" i="2"/>
  <c r="D842" i="2"/>
  <c r="E842" i="2"/>
  <c r="C843" i="2"/>
  <c r="D843" i="2"/>
  <c r="E843" i="2"/>
  <c r="C844" i="2"/>
  <c r="D844" i="2"/>
  <c r="E844" i="2"/>
  <c r="C845" i="2"/>
  <c r="D845" i="2"/>
  <c r="E845" i="2"/>
  <c r="C846" i="2"/>
  <c r="D846" i="2"/>
  <c r="E846" i="2"/>
  <c r="C847" i="2"/>
  <c r="D847" i="2"/>
  <c r="E847" i="2"/>
  <c r="C848" i="2"/>
  <c r="D848" i="2"/>
  <c r="E848" i="2"/>
  <c r="C849" i="2"/>
  <c r="D849" i="2"/>
  <c r="E849" i="2"/>
  <c r="C850" i="2"/>
  <c r="D850" i="2"/>
  <c r="E850" i="2"/>
  <c r="C851" i="2"/>
  <c r="D851" i="2"/>
  <c r="E851" i="2"/>
  <c r="C852" i="2"/>
  <c r="D852" i="2"/>
  <c r="E852" i="2"/>
  <c r="C853" i="2"/>
  <c r="D853" i="2"/>
  <c r="E853" i="2"/>
  <c r="C854" i="2"/>
  <c r="D854" i="2"/>
  <c r="E854" i="2"/>
  <c r="C855" i="2"/>
  <c r="D855" i="2"/>
  <c r="E855" i="2"/>
  <c r="C856" i="2"/>
  <c r="D856" i="2"/>
  <c r="E856" i="2"/>
  <c r="C857" i="2"/>
  <c r="D857" i="2"/>
  <c r="E857" i="2"/>
  <c r="C858" i="2"/>
  <c r="D858" i="2"/>
  <c r="E858" i="2"/>
  <c r="C859" i="2"/>
  <c r="D859" i="2"/>
  <c r="E859" i="2"/>
  <c r="C860" i="2"/>
  <c r="D860" i="2"/>
  <c r="E860" i="2"/>
  <c r="C861" i="2"/>
  <c r="D861" i="2"/>
  <c r="E861" i="2"/>
  <c r="C862" i="2"/>
  <c r="D862" i="2"/>
  <c r="E862" i="2"/>
  <c r="C863" i="2"/>
  <c r="D863" i="2"/>
  <c r="E863" i="2"/>
  <c r="C864" i="2"/>
  <c r="D864" i="2"/>
  <c r="E864" i="2"/>
  <c r="C865" i="2"/>
  <c r="D865" i="2"/>
  <c r="E865" i="2"/>
  <c r="C866" i="2"/>
  <c r="D866" i="2"/>
  <c r="E866" i="2"/>
  <c r="C867" i="2"/>
  <c r="D867" i="2"/>
  <c r="E867" i="2"/>
  <c r="C868" i="2"/>
  <c r="D868" i="2"/>
  <c r="E868" i="2"/>
  <c r="C869" i="2"/>
  <c r="D869" i="2"/>
  <c r="E869" i="2"/>
  <c r="C870" i="2"/>
  <c r="D870" i="2"/>
  <c r="E870" i="2"/>
  <c r="C871" i="2"/>
  <c r="D871" i="2"/>
  <c r="E871" i="2"/>
  <c r="C872" i="2"/>
  <c r="D872" i="2"/>
  <c r="E872" i="2"/>
  <c r="C873" i="2"/>
  <c r="D873" i="2"/>
  <c r="E873" i="2"/>
  <c r="C874" i="2"/>
  <c r="D874" i="2"/>
  <c r="E874" i="2"/>
  <c r="C875" i="2"/>
  <c r="D875" i="2"/>
  <c r="E875" i="2"/>
  <c r="C876" i="2"/>
  <c r="D876" i="2"/>
  <c r="E876" i="2"/>
  <c r="C877" i="2"/>
  <c r="D877" i="2"/>
  <c r="E877" i="2"/>
  <c r="C878" i="2"/>
  <c r="D878" i="2"/>
  <c r="E878" i="2"/>
  <c r="C879" i="2"/>
  <c r="D879" i="2"/>
  <c r="E879" i="2"/>
  <c r="C880" i="2"/>
  <c r="D880" i="2"/>
  <c r="E880" i="2"/>
  <c r="C881" i="2"/>
  <c r="D881" i="2"/>
  <c r="E881" i="2"/>
  <c r="C882" i="2"/>
  <c r="D882" i="2"/>
  <c r="E882" i="2"/>
  <c r="C883" i="2"/>
  <c r="D883" i="2"/>
  <c r="E883" i="2"/>
  <c r="C884" i="2"/>
  <c r="D884" i="2"/>
  <c r="E884" i="2"/>
  <c r="C885" i="2"/>
  <c r="D885" i="2"/>
  <c r="E885" i="2"/>
  <c r="C886" i="2"/>
  <c r="D886" i="2"/>
  <c r="E886" i="2"/>
  <c r="C887" i="2"/>
  <c r="D887" i="2"/>
  <c r="E887" i="2"/>
  <c r="C888" i="2"/>
  <c r="D888" i="2"/>
  <c r="E888" i="2"/>
  <c r="C889" i="2"/>
  <c r="D889" i="2"/>
  <c r="E889" i="2"/>
  <c r="C890" i="2"/>
  <c r="D890" i="2"/>
  <c r="E890" i="2"/>
  <c r="C891" i="2"/>
  <c r="D891" i="2"/>
  <c r="E891" i="2"/>
  <c r="C892" i="2"/>
  <c r="D892" i="2"/>
  <c r="E892" i="2"/>
  <c r="C893" i="2"/>
  <c r="D893" i="2"/>
  <c r="E893" i="2"/>
  <c r="C894" i="2"/>
  <c r="D894" i="2"/>
  <c r="E894" i="2"/>
  <c r="C895" i="2"/>
  <c r="D895" i="2"/>
  <c r="E895" i="2"/>
  <c r="C896" i="2"/>
  <c r="D896" i="2"/>
  <c r="E896" i="2"/>
  <c r="C897" i="2"/>
  <c r="D897" i="2"/>
  <c r="E897" i="2"/>
  <c r="C898" i="2"/>
  <c r="D898" i="2"/>
  <c r="E898" i="2"/>
  <c r="C899" i="2"/>
  <c r="D899" i="2"/>
  <c r="E899" i="2"/>
  <c r="C900" i="2"/>
  <c r="D900" i="2"/>
  <c r="E900" i="2"/>
  <c r="C901" i="2"/>
  <c r="D901" i="2"/>
  <c r="E901" i="2"/>
  <c r="C902" i="2"/>
  <c r="D902" i="2"/>
  <c r="E902" i="2"/>
  <c r="C903" i="2"/>
  <c r="D903" i="2"/>
  <c r="E903" i="2"/>
  <c r="C904" i="2"/>
  <c r="D904" i="2"/>
  <c r="E904" i="2"/>
  <c r="C905" i="2"/>
  <c r="D905" i="2"/>
  <c r="E905" i="2"/>
  <c r="C906" i="2"/>
  <c r="D906" i="2"/>
  <c r="E906" i="2"/>
  <c r="C907" i="2"/>
  <c r="D907" i="2"/>
  <c r="E907" i="2"/>
  <c r="C908" i="2"/>
  <c r="D908" i="2"/>
  <c r="E908" i="2"/>
  <c r="C909" i="2"/>
  <c r="D909" i="2"/>
  <c r="E909" i="2"/>
  <c r="C910" i="2"/>
  <c r="D910" i="2"/>
  <c r="E910" i="2"/>
  <c r="C911" i="2"/>
  <c r="D911" i="2"/>
  <c r="E911" i="2"/>
  <c r="C912" i="2"/>
  <c r="D912" i="2"/>
  <c r="E912" i="2"/>
  <c r="C913" i="2"/>
  <c r="D913" i="2"/>
  <c r="E913" i="2"/>
  <c r="C914" i="2"/>
  <c r="D914" i="2"/>
  <c r="E914" i="2"/>
  <c r="C915" i="2"/>
  <c r="D915" i="2"/>
  <c r="E915" i="2"/>
  <c r="C916" i="2"/>
  <c r="D916" i="2"/>
  <c r="E916" i="2"/>
  <c r="C917" i="2"/>
  <c r="D917" i="2"/>
  <c r="E917" i="2"/>
  <c r="C918" i="2"/>
  <c r="D918" i="2"/>
  <c r="E918" i="2"/>
  <c r="C919" i="2"/>
  <c r="D919" i="2"/>
  <c r="E919" i="2"/>
  <c r="C920" i="2"/>
  <c r="D920" i="2"/>
  <c r="E920" i="2"/>
  <c r="C921" i="2"/>
  <c r="D921" i="2"/>
  <c r="E921" i="2"/>
  <c r="C922" i="2"/>
  <c r="D922" i="2"/>
  <c r="E922" i="2"/>
  <c r="C923" i="2"/>
  <c r="D923" i="2"/>
  <c r="E923" i="2"/>
  <c r="C924" i="2"/>
  <c r="D924" i="2"/>
  <c r="E924" i="2"/>
  <c r="C925" i="2"/>
  <c r="D925" i="2"/>
  <c r="E925" i="2"/>
  <c r="C926" i="2"/>
  <c r="D926" i="2"/>
  <c r="E926" i="2"/>
  <c r="C927" i="2"/>
  <c r="D927" i="2"/>
  <c r="E927" i="2"/>
  <c r="C928" i="2"/>
  <c r="D928" i="2"/>
  <c r="E928" i="2"/>
  <c r="C929" i="2"/>
  <c r="D929" i="2"/>
  <c r="E929" i="2"/>
  <c r="C930" i="2"/>
  <c r="D930" i="2"/>
  <c r="E930" i="2"/>
  <c r="C931" i="2"/>
  <c r="D931" i="2"/>
  <c r="E931" i="2"/>
  <c r="C932" i="2"/>
  <c r="D932" i="2"/>
  <c r="E932" i="2"/>
  <c r="C933" i="2"/>
  <c r="D933" i="2"/>
  <c r="E933" i="2"/>
  <c r="C934" i="2"/>
  <c r="D934" i="2"/>
  <c r="E934" i="2"/>
  <c r="C935" i="2"/>
  <c r="D935" i="2"/>
  <c r="E935" i="2"/>
  <c r="C936" i="2"/>
  <c r="D936" i="2"/>
  <c r="E936" i="2"/>
  <c r="C937" i="2"/>
  <c r="D937" i="2"/>
  <c r="E937" i="2"/>
  <c r="C938" i="2"/>
  <c r="D938" i="2"/>
  <c r="E938" i="2"/>
  <c r="C939" i="2"/>
  <c r="D939" i="2"/>
  <c r="E939" i="2"/>
  <c r="C940" i="2"/>
  <c r="D940" i="2"/>
  <c r="E940" i="2"/>
  <c r="C941" i="2"/>
  <c r="D941" i="2"/>
  <c r="E941" i="2"/>
  <c r="C942" i="2"/>
  <c r="D942" i="2"/>
  <c r="E942" i="2"/>
  <c r="C943" i="2"/>
  <c r="D943" i="2"/>
  <c r="E943" i="2"/>
  <c r="C944" i="2"/>
  <c r="D944" i="2"/>
  <c r="E944" i="2"/>
  <c r="C945" i="2"/>
  <c r="D945" i="2"/>
  <c r="E945" i="2"/>
  <c r="C946" i="2"/>
  <c r="D946" i="2"/>
  <c r="E946" i="2"/>
  <c r="C947" i="2"/>
  <c r="D947" i="2"/>
  <c r="E947" i="2"/>
  <c r="C948" i="2"/>
  <c r="D948" i="2"/>
  <c r="E948" i="2"/>
  <c r="C949" i="2"/>
  <c r="D949" i="2"/>
  <c r="E949" i="2"/>
  <c r="C950" i="2"/>
  <c r="D950" i="2"/>
  <c r="E950" i="2"/>
  <c r="C951" i="2"/>
  <c r="D951" i="2"/>
  <c r="E951" i="2"/>
  <c r="C952" i="2"/>
  <c r="D952" i="2"/>
  <c r="E952" i="2"/>
  <c r="C953" i="2"/>
  <c r="D953" i="2"/>
  <c r="E953" i="2"/>
  <c r="C954" i="2"/>
  <c r="D954" i="2"/>
  <c r="E954" i="2"/>
  <c r="C955" i="2"/>
  <c r="D955" i="2"/>
  <c r="E955" i="2"/>
  <c r="C956" i="2"/>
  <c r="D956" i="2"/>
  <c r="E956" i="2"/>
  <c r="C957" i="2"/>
  <c r="D957" i="2"/>
  <c r="E957" i="2"/>
  <c r="C958" i="2"/>
  <c r="D958" i="2"/>
  <c r="E958" i="2"/>
  <c r="C959" i="2"/>
  <c r="D959" i="2"/>
  <c r="E959" i="2"/>
  <c r="C960" i="2"/>
  <c r="D960" i="2"/>
  <c r="E960" i="2"/>
  <c r="C961" i="2"/>
  <c r="D961" i="2"/>
  <c r="E961" i="2"/>
  <c r="C962" i="2"/>
  <c r="D962" i="2"/>
  <c r="E962" i="2"/>
  <c r="C963" i="2"/>
  <c r="D963" i="2"/>
  <c r="E963" i="2"/>
  <c r="C964" i="2"/>
  <c r="D964" i="2"/>
  <c r="E964" i="2"/>
  <c r="C965" i="2"/>
  <c r="D965" i="2"/>
  <c r="E965" i="2"/>
  <c r="C966" i="2"/>
  <c r="D966" i="2"/>
  <c r="E966" i="2"/>
  <c r="C967" i="2"/>
  <c r="D967" i="2"/>
  <c r="E967" i="2"/>
  <c r="C968" i="2"/>
  <c r="D968" i="2"/>
  <c r="E968" i="2"/>
  <c r="C969" i="2"/>
  <c r="D969" i="2"/>
  <c r="E969" i="2"/>
  <c r="C970" i="2"/>
  <c r="D970" i="2"/>
  <c r="E970" i="2"/>
  <c r="C971" i="2"/>
  <c r="D971" i="2"/>
  <c r="E971" i="2"/>
  <c r="C972" i="2"/>
  <c r="D972" i="2"/>
  <c r="E972" i="2"/>
  <c r="C973" i="2"/>
  <c r="D973" i="2"/>
  <c r="E973" i="2"/>
  <c r="C974" i="2"/>
  <c r="D974" i="2"/>
  <c r="E974" i="2"/>
  <c r="C975" i="2"/>
  <c r="D975" i="2"/>
  <c r="E975" i="2"/>
  <c r="C976" i="2"/>
  <c r="D976" i="2"/>
  <c r="E976" i="2"/>
  <c r="C977" i="2"/>
  <c r="D977" i="2"/>
  <c r="E977" i="2"/>
  <c r="C978" i="2"/>
  <c r="D978" i="2"/>
  <c r="E978" i="2"/>
  <c r="C979" i="2"/>
  <c r="D979" i="2"/>
  <c r="E979" i="2"/>
  <c r="C980" i="2"/>
  <c r="D980" i="2"/>
  <c r="E980" i="2"/>
  <c r="C981" i="2"/>
  <c r="D981" i="2"/>
  <c r="E981" i="2"/>
  <c r="C982" i="2"/>
  <c r="D982" i="2"/>
  <c r="E982" i="2"/>
  <c r="C983" i="2"/>
  <c r="D983" i="2"/>
  <c r="E983" i="2"/>
  <c r="C984" i="2"/>
  <c r="D984" i="2"/>
  <c r="E984" i="2"/>
  <c r="C985" i="2"/>
  <c r="D985" i="2"/>
  <c r="E985" i="2"/>
  <c r="C986" i="2"/>
  <c r="D986" i="2"/>
  <c r="E986" i="2"/>
  <c r="C987" i="2"/>
  <c r="D987" i="2"/>
  <c r="E987" i="2"/>
  <c r="C988" i="2"/>
  <c r="D988" i="2"/>
  <c r="E988" i="2"/>
  <c r="C989" i="2"/>
  <c r="D989" i="2"/>
  <c r="E989" i="2"/>
  <c r="C990" i="2"/>
  <c r="D990" i="2"/>
  <c r="E990" i="2"/>
  <c r="C991" i="2"/>
  <c r="D991" i="2"/>
  <c r="E991" i="2"/>
  <c r="C992" i="2"/>
  <c r="D992" i="2"/>
  <c r="E992" i="2"/>
  <c r="C993" i="2"/>
  <c r="D993" i="2"/>
  <c r="E993" i="2"/>
  <c r="C994" i="2"/>
  <c r="D994" i="2"/>
  <c r="E994" i="2"/>
  <c r="C995" i="2"/>
  <c r="D995" i="2"/>
  <c r="E995" i="2"/>
  <c r="C996" i="2"/>
  <c r="D996" i="2"/>
  <c r="E996" i="2"/>
  <c r="C997" i="2"/>
  <c r="D997" i="2"/>
  <c r="E997" i="2"/>
  <c r="C998" i="2"/>
  <c r="D998" i="2"/>
  <c r="E998" i="2"/>
  <c r="C999" i="2"/>
  <c r="D999" i="2"/>
  <c r="E999" i="2"/>
  <c r="C1000" i="2"/>
  <c r="D1000" i="2"/>
  <c r="E1000" i="2"/>
  <c r="C1001" i="2"/>
  <c r="D1001" i="2"/>
  <c r="E1001" i="2"/>
  <c r="C1002" i="2"/>
  <c r="D1002" i="2"/>
  <c r="E1002" i="2"/>
  <c r="C1003" i="2"/>
  <c r="D1003" i="2"/>
  <c r="E1003" i="2"/>
  <c r="C1004" i="2"/>
  <c r="D1004" i="2"/>
  <c r="E1004" i="2"/>
  <c r="C1005" i="2"/>
  <c r="D1005" i="2"/>
  <c r="E1005" i="2"/>
  <c r="C1006" i="2"/>
  <c r="D1006" i="2"/>
  <c r="E1006" i="2"/>
  <c r="C1007" i="2"/>
  <c r="D1007" i="2"/>
  <c r="E1007" i="2"/>
  <c r="C1008" i="2"/>
  <c r="D1008" i="2"/>
  <c r="E1008" i="2"/>
  <c r="C1009" i="2"/>
  <c r="D1009" i="2"/>
  <c r="E1009" i="2"/>
  <c r="C1010" i="2"/>
  <c r="D1010" i="2"/>
  <c r="E1010" i="2"/>
  <c r="C1011" i="2"/>
  <c r="D1011" i="2"/>
  <c r="E1011" i="2"/>
  <c r="C1012" i="2"/>
  <c r="D1012" i="2"/>
  <c r="E1012" i="2"/>
  <c r="C1013" i="2"/>
  <c r="D1013" i="2"/>
  <c r="E1013" i="2"/>
  <c r="C1014" i="2"/>
  <c r="D1014" i="2"/>
  <c r="E1014" i="2"/>
  <c r="C1015" i="2"/>
  <c r="D1015" i="2"/>
  <c r="E1015" i="2"/>
  <c r="C1016" i="2"/>
  <c r="D1016" i="2"/>
  <c r="E1016" i="2"/>
  <c r="C1017" i="2"/>
  <c r="D1017" i="2"/>
  <c r="E1017" i="2"/>
  <c r="C1018" i="2"/>
  <c r="D1018" i="2"/>
  <c r="E1018" i="2"/>
  <c r="C1019" i="2"/>
  <c r="D1019" i="2"/>
  <c r="E1019" i="2"/>
  <c r="C1020" i="2"/>
  <c r="D1020" i="2"/>
  <c r="E1020" i="2"/>
  <c r="C1021" i="2"/>
  <c r="D1021" i="2"/>
  <c r="E1021" i="2"/>
  <c r="C1022" i="2"/>
  <c r="D1022" i="2"/>
  <c r="E1022" i="2"/>
  <c r="C1023" i="2"/>
  <c r="D1023" i="2"/>
  <c r="E1023" i="2"/>
  <c r="C1024" i="2"/>
  <c r="D1024" i="2"/>
  <c r="E1024" i="2"/>
  <c r="C1025" i="2"/>
  <c r="D1025" i="2"/>
  <c r="E1025" i="2"/>
  <c r="C1026" i="2"/>
  <c r="D1026" i="2"/>
  <c r="E1026" i="2"/>
  <c r="C1027" i="2"/>
  <c r="D1027" i="2"/>
  <c r="E1027" i="2"/>
  <c r="C1028" i="2"/>
  <c r="D1028" i="2"/>
  <c r="E1028" i="2"/>
  <c r="C1029" i="2"/>
  <c r="D1029" i="2"/>
  <c r="E1029" i="2"/>
  <c r="C1030" i="2"/>
  <c r="D1030" i="2"/>
  <c r="E1030" i="2"/>
  <c r="C1031" i="2"/>
  <c r="D1031" i="2"/>
  <c r="E1031" i="2"/>
  <c r="C1032" i="2"/>
  <c r="D1032" i="2"/>
  <c r="E1032" i="2"/>
  <c r="C1033" i="2"/>
  <c r="D1033" i="2"/>
  <c r="E1033" i="2"/>
  <c r="C1034" i="2"/>
  <c r="D1034" i="2"/>
  <c r="E1034" i="2"/>
  <c r="C1035" i="2"/>
  <c r="D1035" i="2"/>
  <c r="E1035" i="2"/>
  <c r="C1036" i="2"/>
  <c r="D1036" i="2"/>
  <c r="E1036" i="2"/>
  <c r="C1037" i="2"/>
  <c r="D1037" i="2"/>
  <c r="E1037" i="2"/>
  <c r="C1038" i="2"/>
  <c r="D1038" i="2"/>
  <c r="E1038" i="2"/>
  <c r="C1039" i="2"/>
  <c r="D1039" i="2"/>
  <c r="E1039" i="2"/>
  <c r="C1040" i="2"/>
  <c r="D1040" i="2"/>
  <c r="E1040" i="2"/>
  <c r="C1041" i="2"/>
  <c r="D1041" i="2"/>
  <c r="E1041" i="2"/>
  <c r="C1042" i="2"/>
  <c r="D1042" i="2"/>
  <c r="E1042" i="2"/>
  <c r="C1043" i="2"/>
  <c r="D1043" i="2"/>
  <c r="E1043" i="2"/>
  <c r="C1044" i="2"/>
  <c r="D1044" i="2"/>
  <c r="E1044" i="2"/>
  <c r="C1045" i="2"/>
  <c r="D1045" i="2"/>
  <c r="E1045" i="2"/>
  <c r="C1046" i="2"/>
  <c r="D1046" i="2"/>
  <c r="E1046" i="2"/>
  <c r="C1047" i="2"/>
  <c r="D1047" i="2"/>
  <c r="E1047" i="2"/>
  <c r="C1048" i="2"/>
  <c r="D1048" i="2"/>
  <c r="E1048" i="2"/>
  <c r="C1049" i="2"/>
  <c r="D1049" i="2"/>
  <c r="E1049" i="2"/>
  <c r="C1050" i="2"/>
  <c r="D1050" i="2"/>
  <c r="E1050" i="2"/>
  <c r="C1051" i="2"/>
  <c r="D1051" i="2"/>
  <c r="E1051" i="2"/>
  <c r="C1052" i="2"/>
  <c r="D1052" i="2"/>
  <c r="E1052" i="2"/>
  <c r="C1053" i="2"/>
  <c r="D1053" i="2"/>
  <c r="E1053" i="2"/>
  <c r="C1054" i="2"/>
  <c r="D1054" i="2"/>
  <c r="E1054" i="2"/>
  <c r="C1055" i="2"/>
  <c r="D1055" i="2"/>
  <c r="E1055" i="2"/>
  <c r="C1056" i="2"/>
  <c r="D1056" i="2"/>
  <c r="E1056" i="2"/>
  <c r="C1057" i="2"/>
  <c r="D1057" i="2"/>
  <c r="E1057" i="2"/>
  <c r="C1058" i="2"/>
  <c r="D1058" i="2"/>
  <c r="E1058" i="2"/>
  <c r="C1059" i="2"/>
  <c r="D1059" i="2"/>
  <c r="E1059" i="2"/>
  <c r="C1060" i="2"/>
  <c r="D1060" i="2"/>
  <c r="E1060" i="2"/>
  <c r="C1061" i="2"/>
  <c r="D1061" i="2"/>
  <c r="E1061" i="2"/>
  <c r="C1062" i="2"/>
  <c r="D1062" i="2"/>
  <c r="E1062" i="2"/>
  <c r="C1063" i="2"/>
  <c r="D1063" i="2"/>
  <c r="E1063" i="2"/>
  <c r="C1064" i="2"/>
  <c r="D1064" i="2"/>
  <c r="E1064" i="2"/>
  <c r="C1065" i="2"/>
  <c r="D1065" i="2"/>
  <c r="E1065" i="2"/>
  <c r="C1066" i="2"/>
  <c r="D1066" i="2"/>
  <c r="E1066" i="2"/>
  <c r="C1067" i="2"/>
  <c r="D1067" i="2"/>
  <c r="E1067" i="2"/>
  <c r="C1068" i="2"/>
  <c r="D1068" i="2"/>
  <c r="E1068" i="2"/>
  <c r="C1069" i="2"/>
  <c r="D1069" i="2"/>
  <c r="E1069" i="2"/>
  <c r="C1070" i="2"/>
  <c r="D1070" i="2"/>
  <c r="E1070" i="2"/>
  <c r="C1071" i="2"/>
  <c r="D1071" i="2"/>
  <c r="E1071" i="2"/>
  <c r="C1072" i="2"/>
  <c r="D1072" i="2"/>
  <c r="E1072" i="2"/>
  <c r="C1073" i="2"/>
  <c r="D1073" i="2"/>
  <c r="E1073" i="2"/>
  <c r="C1074" i="2"/>
  <c r="D1074" i="2"/>
  <c r="E1074" i="2"/>
  <c r="C1075" i="2"/>
  <c r="D1075" i="2"/>
  <c r="E1075" i="2"/>
  <c r="C1076" i="2"/>
  <c r="D1076" i="2"/>
  <c r="E1076" i="2"/>
  <c r="C1077" i="2"/>
  <c r="D1077" i="2"/>
  <c r="E1077" i="2"/>
  <c r="C1078" i="2"/>
  <c r="D1078" i="2"/>
  <c r="E1078" i="2"/>
  <c r="C1079" i="2"/>
  <c r="D1079" i="2"/>
  <c r="E1079" i="2"/>
  <c r="C1080" i="2"/>
  <c r="D1080" i="2"/>
  <c r="E1080" i="2"/>
  <c r="C1081" i="2"/>
  <c r="D1081" i="2"/>
  <c r="E1081" i="2"/>
  <c r="C1082" i="2"/>
  <c r="D1082" i="2"/>
  <c r="E1082" i="2"/>
  <c r="C1083" i="2"/>
  <c r="D1083" i="2"/>
  <c r="E1083" i="2"/>
  <c r="C1084" i="2"/>
  <c r="D1084" i="2"/>
  <c r="E1084" i="2"/>
  <c r="C1085" i="2"/>
  <c r="D1085" i="2"/>
  <c r="E1085" i="2"/>
  <c r="C1086" i="2"/>
  <c r="D1086" i="2"/>
  <c r="E1086" i="2"/>
  <c r="C1087" i="2"/>
  <c r="D1087" i="2"/>
  <c r="E1087" i="2"/>
  <c r="C1088" i="2"/>
  <c r="D1088" i="2"/>
  <c r="E1088" i="2"/>
  <c r="C1089" i="2"/>
  <c r="D1089" i="2"/>
  <c r="E1089" i="2"/>
  <c r="C1090" i="2"/>
  <c r="D1090" i="2"/>
  <c r="E1090" i="2"/>
  <c r="C1091" i="2"/>
  <c r="D1091" i="2"/>
  <c r="E1091" i="2"/>
  <c r="C1092" i="2"/>
  <c r="D1092" i="2"/>
  <c r="E1092" i="2"/>
  <c r="C1093" i="2"/>
  <c r="D1093" i="2"/>
  <c r="E1093" i="2"/>
  <c r="C1094" i="2"/>
  <c r="D1094" i="2"/>
  <c r="E1094" i="2"/>
  <c r="C1095" i="2"/>
  <c r="D1095" i="2"/>
  <c r="E1095" i="2"/>
  <c r="C1096" i="2"/>
  <c r="D1096" i="2"/>
  <c r="E1096" i="2"/>
  <c r="C1097" i="2"/>
  <c r="D1097" i="2"/>
  <c r="E1097" i="2"/>
  <c r="C1098" i="2"/>
  <c r="D1098" i="2"/>
  <c r="E1098" i="2"/>
  <c r="C1099" i="2"/>
  <c r="D1099" i="2"/>
  <c r="E1099" i="2"/>
  <c r="C1100" i="2"/>
  <c r="D1100" i="2"/>
  <c r="E1100" i="2"/>
  <c r="C1101" i="2"/>
  <c r="D1101" i="2"/>
  <c r="E1101" i="2"/>
  <c r="C1102" i="2"/>
  <c r="D1102" i="2"/>
  <c r="E1102" i="2"/>
  <c r="C1103" i="2"/>
  <c r="D1103" i="2"/>
  <c r="E1103" i="2"/>
  <c r="C1104" i="2"/>
  <c r="D1104" i="2"/>
  <c r="E1104" i="2"/>
  <c r="C1105" i="2"/>
  <c r="D1105" i="2"/>
  <c r="E1105" i="2"/>
  <c r="C1106" i="2"/>
  <c r="D1106" i="2"/>
  <c r="E1106" i="2"/>
  <c r="C1107" i="2"/>
  <c r="D1107" i="2"/>
  <c r="E1107" i="2"/>
  <c r="C1108" i="2"/>
  <c r="D1108" i="2"/>
  <c r="E1108" i="2"/>
  <c r="C1109" i="2"/>
  <c r="D1109" i="2"/>
  <c r="E1109" i="2"/>
  <c r="C1110" i="2"/>
  <c r="D1110" i="2"/>
  <c r="E1110" i="2"/>
  <c r="C1111" i="2"/>
  <c r="D1111" i="2"/>
  <c r="E1111" i="2"/>
  <c r="C1112" i="2"/>
  <c r="D1112" i="2"/>
  <c r="E1112" i="2"/>
  <c r="C1113" i="2"/>
  <c r="D1113" i="2"/>
  <c r="E1113" i="2"/>
  <c r="C1114" i="2"/>
  <c r="D1114" i="2"/>
  <c r="E1114" i="2"/>
  <c r="C1115" i="2"/>
  <c r="D1115" i="2"/>
  <c r="E1115" i="2"/>
  <c r="C1116" i="2"/>
  <c r="D1116" i="2"/>
  <c r="E1116" i="2"/>
  <c r="C1117" i="2"/>
  <c r="D1117" i="2"/>
  <c r="E1117" i="2"/>
  <c r="C1118" i="2"/>
  <c r="D1118" i="2"/>
  <c r="E1118" i="2"/>
  <c r="C1119" i="2"/>
  <c r="D1119" i="2"/>
  <c r="E1119" i="2"/>
  <c r="C1120" i="2"/>
  <c r="D1120" i="2"/>
  <c r="E1120" i="2"/>
  <c r="C1121" i="2"/>
  <c r="D1121" i="2"/>
  <c r="E1121" i="2"/>
  <c r="C1122" i="2"/>
  <c r="D1122" i="2"/>
  <c r="E1122" i="2"/>
  <c r="C1123" i="2"/>
  <c r="D1123" i="2"/>
  <c r="E1123" i="2"/>
  <c r="C1124" i="2"/>
  <c r="D1124" i="2"/>
  <c r="E1124" i="2"/>
  <c r="C1125" i="2"/>
  <c r="D1125" i="2"/>
  <c r="E1125" i="2"/>
  <c r="C1126" i="2"/>
  <c r="D1126" i="2"/>
  <c r="E1126" i="2"/>
  <c r="C1127" i="2"/>
  <c r="D1127" i="2"/>
  <c r="E1127" i="2"/>
  <c r="C1128" i="2"/>
  <c r="D1128" i="2"/>
  <c r="E1128" i="2"/>
  <c r="C1129" i="2"/>
  <c r="D1129" i="2"/>
  <c r="E1129" i="2"/>
  <c r="C1130" i="2"/>
  <c r="D1130" i="2"/>
  <c r="E1130" i="2"/>
  <c r="C1131" i="2"/>
  <c r="D1131" i="2"/>
  <c r="E1131" i="2"/>
  <c r="C1132" i="2"/>
  <c r="D1132" i="2"/>
  <c r="E1132" i="2"/>
  <c r="C1133" i="2"/>
  <c r="D1133" i="2"/>
  <c r="E1133" i="2"/>
  <c r="C1134" i="2"/>
  <c r="D1134" i="2"/>
  <c r="E1134" i="2"/>
  <c r="C1135" i="2"/>
  <c r="D1135" i="2"/>
  <c r="E1135" i="2"/>
  <c r="C1136" i="2"/>
  <c r="D1136" i="2"/>
  <c r="E1136" i="2"/>
  <c r="C1137" i="2"/>
  <c r="D1137" i="2"/>
  <c r="E1137" i="2"/>
  <c r="C1138" i="2"/>
  <c r="D1138" i="2"/>
  <c r="E1138" i="2"/>
  <c r="C1139" i="2"/>
  <c r="D1139" i="2"/>
  <c r="E1139" i="2"/>
  <c r="C1140" i="2"/>
  <c r="D1140" i="2"/>
  <c r="E1140" i="2"/>
  <c r="C1141" i="2"/>
  <c r="D1141" i="2"/>
  <c r="E1141" i="2"/>
  <c r="C1142" i="2"/>
  <c r="D1142" i="2"/>
  <c r="E1142" i="2"/>
  <c r="C1143" i="2"/>
  <c r="D1143" i="2"/>
  <c r="E1143" i="2"/>
  <c r="C1144" i="2"/>
  <c r="D1144" i="2"/>
  <c r="E1144" i="2"/>
  <c r="C1145" i="2"/>
  <c r="D1145" i="2"/>
  <c r="E1145" i="2"/>
  <c r="C1146" i="2"/>
  <c r="D1146" i="2"/>
  <c r="E1146" i="2"/>
  <c r="C1147" i="2"/>
  <c r="D1147" i="2"/>
  <c r="E1147" i="2"/>
  <c r="C1148" i="2"/>
  <c r="D1148" i="2"/>
  <c r="E1148" i="2"/>
  <c r="C1149" i="2"/>
  <c r="D1149" i="2"/>
  <c r="E1149" i="2"/>
  <c r="C1150" i="2"/>
  <c r="D1150" i="2"/>
  <c r="E1150" i="2"/>
  <c r="C1151" i="2"/>
  <c r="D1151" i="2"/>
  <c r="E1151" i="2"/>
  <c r="C1152" i="2"/>
  <c r="D1152" i="2"/>
  <c r="E1152" i="2"/>
  <c r="C1153" i="2"/>
  <c r="D1153" i="2"/>
  <c r="E1153" i="2"/>
  <c r="C1154" i="2"/>
  <c r="D1154" i="2"/>
  <c r="E1154" i="2"/>
  <c r="C1155" i="2"/>
  <c r="D1155" i="2"/>
  <c r="E1155" i="2"/>
  <c r="C1156" i="2"/>
  <c r="D1156" i="2"/>
  <c r="E1156" i="2"/>
  <c r="C1157" i="2"/>
  <c r="D1157" i="2"/>
  <c r="E1157" i="2"/>
  <c r="C1158" i="2"/>
  <c r="D1158" i="2"/>
  <c r="E1158" i="2"/>
  <c r="C1159" i="2"/>
  <c r="D1159" i="2"/>
  <c r="E1159" i="2"/>
  <c r="C1160" i="2"/>
  <c r="D1160" i="2"/>
  <c r="E1160" i="2"/>
  <c r="C1161" i="2"/>
  <c r="D1161" i="2"/>
  <c r="E1161" i="2"/>
  <c r="C1162" i="2"/>
  <c r="D1162" i="2"/>
  <c r="E1162" i="2"/>
  <c r="C1163" i="2"/>
  <c r="D1163" i="2"/>
  <c r="E1163" i="2"/>
  <c r="C1164" i="2"/>
  <c r="D1164" i="2"/>
  <c r="E1164" i="2"/>
  <c r="C1165" i="2"/>
  <c r="D1165" i="2"/>
  <c r="E1165" i="2"/>
  <c r="C1166" i="2"/>
  <c r="D1166" i="2"/>
  <c r="E1166" i="2"/>
  <c r="C1167" i="2"/>
  <c r="D1167" i="2"/>
  <c r="E1167" i="2"/>
  <c r="C1168" i="2"/>
  <c r="D1168" i="2"/>
  <c r="E1168" i="2"/>
  <c r="C1169" i="2"/>
  <c r="D1169" i="2"/>
  <c r="E1169" i="2"/>
  <c r="C1170" i="2"/>
  <c r="D1170" i="2"/>
  <c r="E1170" i="2"/>
  <c r="C1171" i="2"/>
  <c r="D1171" i="2"/>
  <c r="E1171" i="2"/>
  <c r="C1172" i="2"/>
  <c r="D1172" i="2"/>
  <c r="E1172" i="2"/>
  <c r="C1173" i="2"/>
  <c r="D1173" i="2"/>
  <c r="E1173" i="2"/>
  <c r="C1174" i="2"/>
  <c r="D1174" i="2"/>
  <c r="E1174" i="2"/>
  <c r="C1175" i="2"/>
  <c r="D1175" i="2"/>
  <c r="E1175" i="2"/>
  <c r="C1176" i="2"/>
  <c r="D1176" i="2"/>
  <c r="E1176" i="2"/>
  <c r="C1177" i="2"/>
  <c r="D1177" i="2"/>
  <c r="E1177" i="2"/>
  <c r="C1178" i="2"/>
  <c r="D1178" i="2"/>
  <c r="E1178" i="2"/>
  <c r="C1179" i="2"/>
  <c r="D1179" i="2"/>
  <c r="E1179" i="2"/>
  <c r="C1180" i="2"/>
  <c r="D1180" i="2"/>
  <c r="E1180" i="2"/>
  <c r="C1181" i="2"/>
  <c r="D1181" i="2"/>
  <c r="E1181" i="2"/>
  <c r="C1182" i="2"/>
  <c r="D1182" i="2"/>
  <c r="E1182" i="2"/>
  <c r="C1183" i="2"/>
  <c r="D1183" i="2"/>
  <c r="E1183" i="2"/>
  <c r="C1184" i="2"/>
  <c r="D1184" i="2"/>
  <c r="E1184" i="2"/>
  <c r="C1185" i="2"/>
  <c r="D1185" i="2"/>
  <c r="E1185" i="2"/>
  <c r="C1186" i="2"/>
  <c r="D1186" i="2"/>
  <c r="E1186" i="2"/>
  <c r="C1187" i="2"/>
  <c r="D1187" i="2"/>
  <c r="E1187" i="2"/>
  <c r="C1188" i="2"/>
  <c r="D1188" i="2"/>
  <c r="E1188" i="2"/>
  <c r="C1189" i="2"/>
  <c r="D1189" i="2"/>
  <c r="E1189" i="2"/>
  <c r="C1190" i="2"/>
  <c r="D1190" i="2"/>
  <c r="E1190" i="2"/>
  <c r="C1191" i="2"/>
  <c r="D1191" i="2"/>
  <c r="E1191" i="2"/>
  <c r="C1192" i="2"/>
  <c r="D1192" i="2"/>
  <c r="E1192" i="2"/>
  <c r="C1193" i="2"/>
  <c r="D1193" i="2"/>
  <c r="E1193" i="2"/>
  <c r="C1194" i="2"/>
  <c r="D1194" i="2"/>
  <c r="E1194" i="2"/>
  <c r="C1195" i="2"/>
  <c r="D1195" i="2"/>
  <c r="E1195" i="2"/>
  <c r="C1196" i="2"/>
  <c r="D1196" i="2"/>
  <c r="E1196" i="2"/>
  <c r="C1197" i="2"/>
  <c r="D1197" i="2"/>
  <c r="E1197" i="2"/>
  <c r="C1198" i="2"/>
  <c r="D1198" i="2"/>
  <c r="E1198" i="2"/>
  <c r="C1199" i="2"/>
  <c r="D1199" i="2"/>
  <c r="E1199" i="2"/>
  <c r="C1200" i="2"/>
  <c r="D1200" i="2"/>
  <c r="E1200" i="2"/>
  <c r="C1201" i="2"/>
  <c r="D1201" i="2"/>
  <c r="E1201" i="2"/>
  <c r="C1202" i="2"/>
  <c r="D1202" i="2"/>
  <c r="E1202" i="2"/>
  <c r="C1203" i="2"/>
  <c r="D1203" i="2"/>
  <c r="E1203" i="2"/>
  <c r="C1204" i="2"/>
  <c r="D1204" i="2"/>
  <c r="E1204" i="2"/>
  <c r="C1205" i="2"/>
  <c r="D1205" i="2"/>
  <c r="E1205" i="2"/>
  <c r="C1206" i="2"/>
  <c r="D1206" i="2"/>
  <c r="E1206" i="2"/>
  <c r="C1207" i="2"/>
  <c r="D1207" i="2"/>
  <c r="E1207" i="2"/>
  <c r="C1208" i="2"/>
  <c r="D1208" i="2"/>
  <c r="E1208" i="2"/>
  <c r="C1209" i="2"/>
  <c r="D1209" i="2"/>
  <c r="E1209" i="2"/>
  <c r="C1210" i="2"/>
  <c r="D1210" i="2"/>
  <c r="E1210" i="2"/>
  <c r="C1211" i="2"/>
  <c r="D1211" i="2"/>
  <c r="E1211" i="2"/>
  <c r="C1212" i="2"/>
  <c r="D1212" i="2"/>
  <c r="E1212" i="2"/>
  <c r="C1213" i="2"/>
  <c r="D1213" i="2"/>
  <c r="E1213" i="2"/>
  <c r="C1214" i="2"/>
  <c r="D1214" i="2"/>
  <c r="E1214" i="2"/>
  <c r="C1215" i="2"/>
  <c r="D1215" i="2"/>
  <c r="E1215" i="2"/>
  <c r="C1216" i="2"/>
  <c r="D1216" i="2"/>
  <c r="E1216" i="2"/>
  <c r="C1217" i="2"/>
  <c r="D1217" i="2"/>
  <c r="E1217" i="2"/>
  <c r="C1218" i="2"/>
  <c r="D1218" i="2"/>
  <c r="E1218" i="2"/>
  <c r="C1219" i="2"/>
  <c r="D1219" i="2"/>
  <c r="E1219" i="2"/>
  <c r="C1220" i="2"/>
  <c r="D1220" i="2"/>
  <c r="E1220" i="2"/>
  <c r="C1221" i="2"/>
  <c r="D1221" i="2"/>
  <c r="E1221" i="2"/>
  <c r="C1222" i="2"/>
  <c r="D1222" i="2"/>
  <c r="E1222" i="2"/>
  <c r="C1223" i="2"/>
  <c r="D1223" i="2"/>
  <c r="E1223" i="2"/>
  <c r="C1224" i="2"/>
  <c r="D1224" i="2"/>
  <c r="E1224" i="2"/>
  <c r="C1225" i="2"/>
  <c r="D1225" i="2"/>
  <c r="E1225" i="2"/>
  <c r="C1226" i="2"/>
  <c r="D1226" i="2"/>
  <c r="E1226" i="2"/>
  <c r="C1227" i="2"/>
  <c r="D1227" i="2"/>
  <c r="E1227" i="2"/>
  <c r="C1228" i="2"/>
  <c r="D1228" i="2"/>
  <c r="E1228" i="2"/>
  <c r="C1229" i="2"/>
  <c r="D1229" i="2"/>
  <c r="E1229" i="2"/>
  <c r="C1230" i="2"/>
  <c r="D1230" i="2"/>
  <c r="E1230" i="2"/>
  <c r="C1231" i="2"/>
  <c r="D1231" i="2"/>
  <c r="E1231" i="2"/>
  <c r="C1232" i="2"/>
  <c r="D1232" i="2"/>
  <c r="E1232" i="2"/>
  <c r="C1233" i="2"/>
  <c r="D1233" i="2"/>
  <c r="E1233" i="2"/>
  <c r="C1234" i="2"/>
  <c r="D1234" i="2"/>
  <c r="E1234" i="2"/>
  <c r="C1235" i="2"/>
  <c r="D1235" i="2"/>
  <c r="E1235" i="2"/>
  <c r="C1236" i="2"/>
  <c r="D1236" i="2"/>
  <c r="E1236" i="2"/>
  <c r="C1237" i="2"/>
  <c r="D1237" i="2"/>
  <c r="E1237" i="2"/>
  <c r="C1238" i="2"/>
  <c r="D1238" i="2"/>
  <c r="E1238" i="2"/>
  <c r="C1239" i="2"/>
  <c r="D1239" i="2"/>
  <c r="E1239" i="2"/>
  <c r="C1240" i="2"/>
  <c r="D1240" i="2"/>
  <c r="E1240" i="2"/>
  <c r="C1241" i="2"/>
  <c r="D1241" i="2"/>
  <c r="E1241" i="2"/>
  <c r="C1242" i="2"/>
  <c r="D1242" i="2"/>
  <c r="E1242" i="2"/>
  <c r="C1243" i="2"/>
  <c r="D1243" i="2"/>
  <c r="E1243" i="2"/>
  <c r="C1244" i="2"/>
  <c r="D1244" i="2"/>
  <c r="E1244" i="2"/>
  <c r="C1245" i="2"/>
  <c r="D1245" i="2"/>
  <c r="E1245" i="2"/>
  <c r="C1246" i="2"/>
  <c r="D1246" i="2"/>
  <c r="E1246" i="2"/>
  <c r="C1247" i="2"/>
  <c r="D1247" i="2"/>
  <c r="E1247" i="2"/>
  <c r="C1248" i="2"/>
  <c r="D1248" i="2"/>
  <c r="E1248" i="2"/>
  <c r="C1249" i="2"/>
  <c r="D1249" i="2"/>
  <c r="E1249" i="2"/>
  <c r="C1250" i="2"/>
  <c r="D1250" i="2"/>
  <c r="E1250" i="2"/>
  <c r="C1251" i="2"/>
  <c r="D1251" i="2"/>
  <c r="E1251" i="2"/>
  <c r="C1252" i="2"/>
  <c r="D1252" i="2"/>
  <c r="E1252" i="2"/>
  <c r="C1253" i="2"/>
  <c r="D1253" i="2"/>
  <c r="E1253" i="2"/>
  <c r="C1254" i="2"/>
  <c r="D1254" i="2"/>
  <c r="E1254" i="2"/>
  <c r="C1255" i="2"/>
  <c r="D1255" i="2"/>
  <c r="E1255" i="2"/>
  <c r="C1256" i="2"/>
  <c r="D1256" i="2"/>
  <c r="E1256" i="2"/>
  <c r="C1257" i="2"/>
  <c r="D1257" i="2"/>
  <c r="E1257" i="2"/>
  <c r="C1258" i="2"/>
  <c r="D1258" i="2"/>
  <c r="E1258" i="2"/>
  <c r="C1259" i="2"/>
  <c r="D1259" i="2"/>
  <c r="E1259" i="2"/>
  <c r="C1260" i="2"/>
  <c r="D1260" i="2"/>
  <c r="E1260" i="2"/>
  <c r="C1261" i="2"/>
  <c r="D1261" i="2"/>
  <c r="E1261" i="2"/>
  <c r="C1262" i="2"/>
  <c r="D1262" i="2"/>
  <c r="E1262" i="2"/>
  <c r="C1263" i="2"/>
  <c r="D1263" i="2"/>
  <c r="E1263" i="2"/>
  <c r="C1264" i="2"/>
  <c r="D1264" i="2"/>
  <c r="E1264" i="2"/>
  <c r="C1265" i="2"/>
  <c r="D1265" i="2"/>
  <c r="E1265" i="2"/>
  <c r="C1266" i="2"/>
  <c r="D1266" i="2"/>
  <c r="E1266" i="2"/>
  <c r="C1267" i="2"/>
  <c r="D1267" i="2"/>
  <c r="E1267" i="2"/>
  <c r="C1268" i="2"/>
  <c r="D1268" i="2"/>
  <c r="E1268" i="2"/>
  <c r="C1269" i="2"/>
  <c r="D1269" i="2"/>
  <c r="E1269" i="2"/>
  <c r="C1270" i="2"/>
  <c r="D1270" i="2"/>
  <c r="E1270" i="2"/>
  <c r="C1271" i="2"/>
  <c r="D1271" i="2"/>
  <c r="E1271" i="2"/>
  <c r="C1272" i="2"/>
  <c r="D1272" i="2"/>
  <c r="E1272" i="2"/>
  <c r="C1273" i="2"/>
  <c r="D1273" i="2"/>
  <c r="E1273" i="2"/>
  <c r="C1274" i="2"/>
  <c r="D1274" i="2"/>
  <c r="E1274" i="2"/>
  <c r="C1275" i="2"/>
  <c r="D1275" i="2"/>
  <c r="E1275" i="2"/>
  <c r="C1276" i="2"/>
  <c r="D1276" i="2"/>
  <c r="E1276" i="2"/>
  <c r="C1277" i="2"/>
  <c r="D1277" i="2"/>
  <c r="E1277" i="2"/>
  <c r="C1278" i="2"/>
  <c r="D1278" i="2"/>
  <c r="E1278" i="2"/>
  <c r="C1279" i="2"/>
  <c r="D1279" i="2"/>
  <c r="E1279" i="2"/>
  <c r="C1280" i="2"/>
  <c r="D1280" i="2"/>
  <c r="E1280" i="2"/>
  <c r="C1281" i="2"/>
  <c r="D1281" i="2"/>
  <c r="E1281" i="2"/>
  <c r="C1282" i="2"/>
  <c r="D1282" i="2"/>
  <c r="E1282" i="2"/>
  <c r="C1283" i="2"/>
  <c r="D1283" i="2"/>
  <c r="E1283" i="2"/>
  <c r="C1284" i="2"/>
  <c r="D1284" i="2"/>
  <c r="E1284" i="2"/>
  <c r="C1285" i="2"/>
  <c r="D1285" i="2"/>
  <c r="E1285" i="2"/>
  <c r="C1286" i="2"/>
  <c r="D1286" i="2"/>
  <c r="E1286" i="2"/>
  <c r="C1287" i="2"/>
  <c r="D1287" i="2"/>
  <c r="E1287" i="2"/>
  <c r="C1288" i="2"/>
  <c r="D1288" i="2"/>
  <c r="E1288" i="2"/>
  <c r="C1289" i="2"/>
  <c r="D1289" i="2"/>
  <c r="E1289" i="2"/>
  <c r="C1290" i="2"/>
  <c r="D1290" i="2"/>
  <c r="E1290" i="2"/>
  <c r="C1291" i="2"/>
  <c r="D1291" i="2"/>
  <c r="E1291" i="2"/>
  <c r="C1292" i="2"/>
  <c r="D1292" i="2"/>
  <c r="E1292" i="2"/>
  <c r="C1293" i="2"/>
  <c r="D1293" i="2"/>
  <c r="E1293" i="2"/>
  <c r="C1294" i="2"/>
  <c r="D1294" i="2"/>
  <c r="E1294" i="2"/>
  <c r="C1295" i="2"/>
  <c r="D1295" i="2"/>
  <c r="E1295" i="2"/>
  <c r="C1296" i="2"/>
  <c r="D1296" i="2"/>
  <c r="E1296" i="2"/>
  <c r="C1297" i="2"/>
  <c r="D1297" i="2"/>
  <c r="E1297" i="2"/>
  <c r="C1298" i="2"/>
  <c r="D1298" i="2"/>
  <c r="E1298" i="2"/>
  <c r="C1299" i="2"/>
  <c r="D1299" i="2"/>
  <c r="E1299" i="2"/>
  <c r="C1300" i="2"/>
  <c r="D1300" i="2"/>
  <c r="E1300" i="2"/>
  <c r="C1301" i="2"/>
  <c r="D1301" i="2"/>
  <c r="E1301" i="2"/>
  <c r="C1302" i="2"/>
  <c r="D1302" i="2"/>
  <c r="E1302" i="2"/>
  <c r="C1303" i="2"/>
  <c r="D1303" i="2"/>
  <c r="E1303" i="2"/>
  <c r="C1304" i="2"/>
  <c r="D1304" i="2"/>
  <c r="E1304" i="2"/>
  <c r="C1305" i="2"/>
  <c r="D1305" i="2"/>
  <c r="E1305" i="2"/>
  <c r="C1306" i="2"/>
  <c r="D1306" i="2"/>
  <c r="E1306" i="2"/>
  <c r="C1307" i="2"/>
  <c r="D1307" i="2"/>
  <c r="E1307" i="2"/>
  <c r="C1308" i="2"/>
  <c r="D1308" i="2"/>
  <c r="E1308" i="2"/>
  <c r="C1309" i="2"/>
  <c r="D1309" i="2"/>
  <c r="E1309" i="2"/>
  <c r="C1310" i="2"/>
  <c r="D1310" i="2"/>
  <c r="E1310" i="2"/>
  <c r="C1311" i="2"/>
  <c r="D1311" i="2"/>
  <c r="E1311" i="2"/>
  <c r="C1312" i="2"/>
  <c r="D1312" i="2"/>
  <c r="E1312" i="2"/>
  <c r="C1313" i="2"/>
  <c r="D1313" i="2"/>
  <c r="E1313" i="2"/>
  <c r="C1314" i="2"/>
  <c r="D1314" i="2"/>
  <c r="E1314" i="2"/>
  <c r="C1315" i="2"/>
  <c r="D1315" i="2"/>
  <c r="E1315" i="2"/>
  <c r="C1316" i="2"/>
  <c r="D1316" i="2"/>
  <c r="E1316" i="2"/>
  <c r="C1317" i="2"/>
  <c r="D1317" i="2"/>
  <c r="E1317" i="2"/>
  <c r="C1318" i="2"/>
  <c r="D1318" i="2"/>
  <c r="E1318" i="2"/>
  <c r="C1319" i="2"/>
  <c r="D1319" i="2"/>
  <c r="E1319" i="2"/>
  <c r="C1320" i="2"/>
  <c r="D1320" i="2"/>
  <c r="E1320" i="2"/>
  <c r="C1321" i="2"/>
  <c r="D1321" i="2"/>
  <c r="E1321" i="2"/>
  <c r="C1322" i="2"/>
  <c r="D1322" i="2"/>
  <c r="E1322" i="2"/>
  <c r="C1323" i="2"/>
  <c r="D1323" i="2"/>
  <c r="E1323" i="2"/>
  <c r="C1324" i="2"/>
  <c r="D1324" i="2"/>
  <c r="E1324" i="2"/>
  <c r="C1325" i="2"/>
  <c r="D1325" i="2"/>
  <c r="E1325" i="2"/>
  <c r="C1326" i="2"/>
  <c r="D1326" i="2"/>
  <c r="E1326" i="2"/>
  <c r="C1327" i="2"/>
  <c r="D1327" i="2"/>
  <c r="E1327" i="2"/>
  <c r="C1328" i="2"/>
  <c r="D1328" i="2"/>
  <c r="E1328" i="2"/>
  <c r="C1329" i="2"/>
  <c r="D1329" i="2"/>
  <c r="E1329" i="2"/>
  <c r="C1330" i="2"/>
  <c r="D1330" i="2"/>
  <c r="E1330" i="2"/>
  <c r="C1331" i="2"/>
  <c r="D1331" i="2"/>
  <c r="E1331" i="2"/>
  <c r="C1332" i="2"/>
  <c r="D1332" i="2"/>
  <c r="E1332" i="2"/>
  <c r="C1333" i="2"/>
  <c r="D1333" i="2"/>
  <c r="E1333" i="2"/>
  <c r="C1334" i="2"/>
  <c r="D1334" i="2"/>
  <c r="E1334" i="2"/>
  <c r="C1335" i="2"/>
  <c r="D1335" i="2"/>
  <c r="E1335" i="2"/>
  <c r="C1336" i="2"/>
  <c r="D1336" i="2"/>
  <c r="E1336" i="2"/>
  <c r="C1337" i="2"/>
  <c r="D1337" i="2"/>
  <c r="E1337" i="2"/>
  <c r="C1338" i="2"/>
  <c r="D1338" i="2"/>
  <c r="E1338" i="2"/>
  <c r="C1339" i="2"/>
  <c r="D1339" i="2"/>
  <c r="E1339" i="2"/>
  <c r="C1340" i="2"/>
  <c r="D1340" i="2"/>
  <c r="E1340" i="2"/>
  <c r="C1341" i="2"/>
  <c r="D1341" i="2"/>
  <c r="E1341" i="2"/>
  <c r="C1342" i="2"/>
  <c r="D1342" i="2"/>
  <c r="E1342" i="2"/>
  <c r="C1343" i="2"/>
  <c r="D1343" i="2"/>
  <c r="E1343" i="2"/>
  <c r="C1344" i="2"/>
  <c r="D1344" i="2"/>
  <c r="E1344" i="2"/>
  <c r="C1345" i="2"/>
  <c r="D1345" i="2"/>
  <c r="E1345" i="2"/>
  <c r="C1346" i="2"/>
  <c r="D1346" i="2"/>
  <c r="E1346" i="2"/>
  <c r="C1347" i="2"/>
  <c r="D1347" i="2"/>
  <c r="E1347" i="2"/>
  <c r="C1348" i="2"/>
  <c r="D1348" i="2"/>
  <c r="E1348" i="2"/>
  <c r="C1349" i="2"/>
  <c r="D1349" i="2"/>
  <c r="E1349" i="2"/>
  <c r="C1350" i="2"/>
  <c r="D1350" i="2"/>
  <c r="E1350" i="2"/>
  <c r="C1351" i="2"/>
  <c r="D1351" i="2"/>
  <c r="E1351" i="2"/>
  <c r="C1352" i="2"/>
  <c r="D1352" i="2"/>
  <c r="E1352" i="2"/>
  <c r="C1353" i="2"/>
  <c r="D1353" i="2"/>
  <c r="E1353" i="2"/>
  <c r="C1354" i="2"/>
  <c r="D1354" i="2"/>
  <c r="E1354" i="2"/>
  <c r="C1355" i="2"/>
  <c r="D1355" i="2"/>
  <c r="E1355" i="2"/>
  <c r="C1356" i="2"/>
  <c r="D1356" i="2"/>
  <c r="E1356" i="2"/>
  <c r="C1357" i="2"/>
  <c r="D1357" i="2"/>
  <c r="E1357" i="2"/>
  <c r="C1358" i="2"/>
  <c r="D1358" i="2"/>
  <c r="E1358" i="2"/>
  <c r="C1359" i="2"/>
  <c r="D1359" i="2"/>
  <c r="E1359" i="2"/>
  <c r="C1360" i="2"/>
  <c r="D1360" i="2"/>
  <c r="E1360" i="2"/>
  <c r="C1361" i="2"/>
  <c r="D1361" i="2"/>
  <c r="E1361" i="2"/>
  <c r="C1362" i="2"/>
  <c r="D1362" i="2"/>
  <c r="E1362" i="2"/>
  <c r="C1363" i="2"/>
  <c r="D1363" i="2"/>
  <c r="E1363" i="2"/>
  <c r="C1364" i="2"/>
  <c r="D1364" i="2"/>
  <c r="E1364" i="2"/>
  <c r="C1365" i="2"/>
  <c r="D1365" i="2"/>
  <c r="E1365" i="2"/>
  <c r="C1366" i="2"/>
  <c r="D1366" i="2"/>
  <c r="E1366" i="2"/>
  <c r="C1367" i="2"/>
  <c r="D1367" i="2"/>
  <c r="E1367" i="2"/>
  <c r="C1368" i="2"/>
  <c r="D1368" i="2"/>
  <c r="E1368" i="2"/>
  <c r="C1369" i="2"/>
  <c r="D1369" i="2"/>
  <c r="E1369" i="2"/>
  <c r="C1370" i="2"/>
  <c r="D1370" i="2"/>
  <c r="E1370" i="2"/>
  <c r="C1371" i="2"/>
  <c r="D1371" i="2"/>
  <c r="E1371" i="2"/>
  <c r="C1372" i="2"/>
  <c r="D1372" i="2"/>
  <c r="E1372" i="2"/>
  <c r="C1373" i="2"/>
  <c r="D1373" i="2"/>
  <c r="E1373" i="2"/>
  <c r="C1374" i="2"/>
  <c r="D1374" i="2"/>
  <c r="E1374" i="2"/>
  <c r="C1375" i="2"/>
  <c r="D1375" i="2"/>
  <c r="E1375" i="2"/>
  <c r="C1376" i="2"/>
  <c r="D1376" i="2"/>
  <c r="E1376" i="2"/>
  <c r="C1377" i="2"/>
  <c r="D1377" i="2"/>
  <c r="E1377" i="2"/>
  <c r="C1378" i="2"/>
  <c r="D1378" i="2"/>
  <c r="E1378" i="2"/>
  <c r="C1379" i="2"/>
  <c r="D1379" i="2"/>
  <c r="E1379" i="2"/>
  <c r="C1380" i="2"/>
  <c r="D1380" i="2"/>
  <c r="E1380" i="2"/>
  <c r="C1381" i="2"/>
  <c r="D1381" i="2"/>
  <c r="E1381" i="2"/>
  <c r="C1382" i="2"/>
  <c r="D1382" i="2"/>
  <c r="E1382" i="2"/>
  <c r="C1383" i="2"/>
  <c r="D1383" i="2"/>
  <c r="E1383" i="2"/>
  <c r="C1384" i="2"/>
  <c r="D1384" i="2"/>
  <c r="E1384" i="2"/>
  <c r="C1385" i="2"/>
  <c r="D1385" i="2"/>
  <c r="E1385" i="2"/>
  <c r="C1386" i="2"/>
  <c r="D1386" i="2"/>
  <c r="E1386" i="2"/>
  <c r="C1387" i="2"/>
  <c r="D1387" i="2"/>
  <c r="E1387" i="2"/>
  <c r="C1388" i="2"/>
  <c r="D1388" i="2"/>
  <c r="E1388" i="2"/>
  <c r="C1389" i="2"/>
  <c r="D1389" i="2"/>
  <c r="E1389" i="2"/>
  <c r="C1390" i="2"/>
  <c r="D1390" i="2"/>
  <c r="E1390" i="2"/>
  <c r="C1391" i="2"/>
  <c r="D1391" i="2"/>
  <c r="E1391" i="2"/>
  <c r="C1392" i="2"/>
  <c r="D1392" i="2"/>
  <c r="E1392" i="2"/>
  <c r="C1393" i="2"/>
  <c r="D1393" i="2"/>
  <c r="E1393" i="2"/>
  <c r="C1394" i="2"/>
  <c r="D1394" i="2"/>
  <c r="E1394" i="2"/>
  <c r="C1395" i="2"/>
  <c r="D1395" i="2"/>
  <c r="E1395" i="2"/>
  <c r="C1396" i="2"/>
  <c r="D1396" i="2"/>
  <c r="E1396" i="2"/>
  <c r="C1397" i="2"/>
  <c r="D1397" i="2"/>
  <c r="E1397" i="2"/>
  <c r="C1398" i="2"/>
  <c r="D1398" i="2"/>
  <c r="E1398" i="2"/>
  <c r="C1399" i="2"/>
  <c r="D1399" i="2"/>
  <c r="E1399" i="2"/>
  <c r="C1400" i="2"/>
  <c r="D1400" i="2"/>
  <c r="E1400" i="2"/>
  <c r="C1401" i="2"/>
  <c r="D1401" i="2"/>
  <c r="E1401" i="2"/>
  <c r="C1402" i="2"/>
  <c r="D1402" i="2"/>
  <c r="E1402" i="2"/>
  <c r="C1403" i="2"/>
  <c r="D1403" i="2"/>
  <c r="E1403" i="2"/>
  <c r="C1404" i="2"/>
  <c r="D1404" i="2"/>
  <c r="E1404" i="2"/>
  <c r="C1405" i="2"/>
  <c r="D1405" i="2"/>
  <c r="E1405" i="2"/>
  <c r="C1406" i="2"/>
  <c r="D1406" i="2"/>
  <c r="E1406" i="2"/>
  <c r="C1407" i="2"/>
  <c r="D1407" i="2"/>
  <c r="E1407" i="2"/>
  <c r="C1408" i="2"/>
  <c r="D1408" i="2"/>
  <c r="E1408" i="2"/>
  <c r="C1409" i="2"/>
  <c r="D1409" i="2"/>
  <c r="E1409" i="2"/>
  <c r="C1410" i="2"/>
  <c r="D1410" i="2"/>
  <c r="E1410" i="2"/>
  <c r="C1411" i="2"/>
  <c r="D1411" i="2"/>
  <c r="E1411" i="2"/>
  <c r="C1412" i="2"/>
  <c r="D1412" i="2"/>
  <c r="E1412" i="2"/>
  <c r="C1413" i="2"/>
  <c r="D1413" i="2"/>
  <c r="E1413" i="2"/>
  <c r="C1414" i="2"/>
  <c r="D1414" i="2"/>
  <c r="E1414" i="2"/>
  <c r="C1415" i="2"/>
  <c r="D1415" i="2"/>
  <c r="E1415" i="2"/>
  <c r="C1416" i="2"/>
  <c r="D1416" i="2"/>
  <c r="E1416" i="2"/>
  <c r="C1417" i="2"/>
  <c r="D1417" i="2"/>
  <c r="E1417" i="2"/>
  <c r="C1418" i="2"/>
  <c r="D1418" i="2"/>
  <c r="E1418" i="2"/>
  <c r="C1419" i="2"/>
  <c r="D1419" i="2"/>
  <c r="E1419" i="2"/>
  <c r="C1420" i="2"/>
  <c r="D1420" i="2"/>
  <c r="E1420" i="2"/>
  <c r="C1421" i="2"/>
  <c r="D1421" i="2"/>
  <c r="E1421" i="2"/>
  <c r="C1422" i="2"/>
  <c r="D1422" i="2"/>
  <c r="E1422" i="2"/>
  <c r="C1423" i="2"/>
  <c r="D1423" i="2"/>
  <c r="E1423" i="2"/>
  <c r="C1424" i="2"/>
  <c r="D1424" i="2"/>
  <c r="E1424" i="2"/>
  <c r="C1425" i="2"/>
  <c r="D1425" i="2"/>
  <c r="E1425" i="2"/>
  <c r="C1426" i="2"/>
  <c r="D1426" i="2"/>
  <c r="E1426" i="2"/>
  <c r="C1427" i="2"/>
  <c r="D1427" i="2"/>
  <c r="E1427" i="2"/>
  <c r="C1428" i="2"/>
  <c r="D1428" i="2"/>
  <c r="E1428" i="2"/>
  <c r="C1429" i="2"/>
  <c r="D1429" i="2"/>
  <c r="E1429" i="2"/>
  <c r="C1430" i="2"/>
  <c r="D1430" i="2"/>
  <c r="E1430" i="2"/>
  <c r="C1431" i="2"/>
  <c r="D1431" i="2"/>
  <c r="E1431" i="2"/>
  <c r="C1432" i="2"/>
  <c r="D1432" i="2"/>
  <c r="E1432" i="2"/>
  <c r="C1433" i="2"/>
  <c r="D1433" i="2"/>
  <c r="E1433" i="2"/>
  <c r="C1434" i="2"/>
  <c r="D1434" i="2"/>
  <c r="E1434" i="2"/>
  <c r="C1435" i="2"/>
  <c r="D1435" i="2"/>
  <c r="E1435" i="2"/>
  <c r="C1436" i="2"/>
  <c r="D1436" i="2"/>
  <c r="E1436" i="2"/>
  <c r="C1437" i="2"/>
  <c r="D1437" i="2"/>
  <c r="E1437" i="2"/>
  <c r="C1438" i="2"/>
  <c r="D1438" i="2"/>
  <c r="E1438" i="2"/>
  <c r="C1439" i="2"/>
  <c r="D1439" i="2"/>
  <c r="E1439" i="2"/>
  <c r="C1440" i="2"/>
  <c r="D1440" i="2"/>
  <c r="E1440" i="2"/>
  <c r="C1441" i="2"/>
  <c r="D1441" i="2"/>
  <c r="E1441" i="2"/>
  <c r="C1442" i="2"/>
  <c r="D1442" i="2"/>
  <c r="E1442" i="2"/>
  <c r="C1443" i="2"/>
  <c r="D1443" i="2"/>
  <c r="E1443" i="2"/>
  <c r="C1444" i="2"/>
  <c r="D1444" i="2"/>
  <c r="E1444" i="2"/>
  <c r="C1445" i="2"/>
  <c r="D1445" i="2"/>
  <c r="E1445" i="2"/>
  <c r="C1446" i="2"/>
  <c r="D1446" i="2"/>
  <c r="E1446" i="2"/>
  <c r="C1447" i="2"/>
  <c r="D1447" i="2"/>
  <c r="E1447" i="2"/>
  <c r="C1448" i="2"/>
  <c r="D1448" i="2"/>
  <c r="E1448" i="2"/>
  <c r="C1449" i="2"/>
  <c r="D1449" i="2"/>
  <c r="E1449" i="2"/>
  <c r="C1450" i="2"/>
  <c r="D1450" i="2"/>
  <c r="E1450" i="2"/>
  <c r="C1451" i="2"/>
  <c r="D1451" i="2"/>
  <c r="E1451" i="2"/>
  <c r="C1452" i="2"/>
  <c r="D1452" i="2"/>
  <c r="E1452" i="2"/>
  <c r="C1453" i="2"/>
  <c r="D1453" i="2"/>
  <c r="E1453" i="2"/>
  <c r="C1454" i="2"/>
  <c r="D1454" i="2"/>
  <c r="E1454" i="2"/>
  <c r="C1455" i="2"/>
  <c r="D1455" i="2"/>
  <c r="E1455" i="2"/>
  <c r="C1456" i="2"/>
  <c r="D1456" i="2"/>
  <c r="E1456" i="2"/>
  <c r="C1457" i="2"/>
  <c r="D1457" i="2"/>
  <c r="E1457" i="2"/>
  <c r="C1458" i="2"/>
  <c r="D1458" i="2"/>
  <c r="E1458" i="2"/>
  <c r="C1459" i="2"/>
  <c r="D1459" i="2"/>
  <c r="E1459" i="2"/>
  <c r="C1460" i="2"/>
  <c r="D1460" i="2"/>
  <c r="E1460" i="2"/>
  <c r="C1461" i="2"/>
  <c r="D1461" i="2"/>
  <c r="E1461" i="2"/>
  <c r="C1462" i="2"/>
  <c r="D1462" i="2"/>
  <c r="E1462" i="2"/>
  <c r="C1463" i="2"/>
  <c r="D1463" i="2"/>
  <c r="E1463" i="2"/>
  <c r="C1464" i="2"/>
  <c r="D1464" i="2"/>
  <c r="E1464" i="2"/>
  <c r="C1465" i="2"/>
  <c r="D1465" i="2"/>
  <c r="E1465" i="2"/>
  <c r="C1466" i="2"/>
  <c r="D1466" i="2"/>
  <c r="E1466" i="2"/>
  <c r="C1467" i="2"/>
  <c r="D1467" i="2"/>
  <c r="E1467" i="2"/>
  <c r="C1468" i="2"/>
  <c r="D1468" i="2"/>
  <c r="E1468" i="2"/>
  <c r="C1469" i="2"/>
  <c r="D1469" i="2"/>
  <c r="E1469" i="2"/>
  <c r="C1470" i="2"/>
  <c r="D1470" i="2"/>
  <c r="E1470" i="2"/>
  <c r="C1471" i="2"/>
  <c r="D1471" i="2"/>
  <c r="E1471" i="2"/>
  <c r="C1472" i="2"/>
  <c r="D1472" i="2"/>
  <c r="E1472" i="2"/>
  <c r="C1473" i="2"/>
  <c r="D1473" i="2"/>
  <c r="E1473" i="2"/>
  <c r="C1474" i="2"/>
  <c r="D1474" i="2"/>
  <c r="E1474" i="2"/>
  <c r="C1475" i="2"/>
  <c r="D1475" i="2"/>
  <c r="E1475" i="2"/>
  <c r="C1476" i="2"/>
  <c r="D1476" i="2"/>
  <c r="E1476" i="2"/>
  <c r="C1477" i="2"/>
  <c r="D1477" i="2"/>
  <c r="E1477" i="2"/>
  <c r="C1478" i="2"/>
  <c r="D1478" i="2"/>
  <c r="E1478" i="2"/>
  <c r="C1479" i="2"/>
  <c r="D1479" i="2"/>
  <c r="E1479" i="2"/>
  <c r="C1480" i="2"/>
  <c r="D1480" i="2"/>
  <c r="E1480" i="2"/>
  <c r="C1481" i="2"/>
  <c r="D1481" i="2"/>
  <c r="E1481" i="2"/>
  <c r="C1482" i="2"/>
  <c r="D1482" i="2"/>
  <c r="E1482" i="2"/>
  <c r="C1483" i="2"/>
  <c r="D1483" i="2"/>
  <c r="E1483" i="2"/>
  <c r="C1484" i="2"/>
  <c r="D1484" i="2"/>
  <c r="E1484" i="2"/>
  <c r="C1485" i="2"/>
  <c r="D1485" i="2"/>
  <c r="E1485" i="2"/>
  <c r="C1486" i="2"/>
  <c r="D1486" i="2"/>
  <c r="E1486" i="2"/>
  <c r="C1487" i="2"/>
  <c r="D1487" i="2"/>
  <c r="E1487" i="2"/>
  <c r="C1488" i="2"/>
  <c r="D1488" i="2"/>
  <c r="E1488" i="2"/>
  <c r="C1489" i="2"/>
  <c r="D1489" i="2"/>
  <c r="E1489" i="2"/>
  <c r="C1490" i="2"/>
  <c r="D1490" i="2"/>
  <c r="E1490" i="2"/>
  <c r="C1491" i="2"/>
  <c r="D1491" i="2"/>
  <c r="E1491" i="2"/>
  <c r="C1492" i="2"/>
  <c r="D1492" i="2"/>
  <c r="E1492" i="2"/>
  <c r="C1493" i="2"/>
  <c r="D1493" i="2"/>
  <c r="E1493" i="2"/>
  <c r="C1494" i="2"/>
  <c r="D1494" i="2"/>
  <c r="E1494" i="2"/>
  <c r="C1495" i="2"/>
  <c r="D1495" i="2"/>
  <c r="E1495" i="2"/>
  <c r="C1496" i="2"/>
  <c r="D1496" i="2"/>
  <c r="E1496" i="2"/>
  <c r="C1497" i="2"/>
  <c r="D1497" i="2"/>
  <c r="E1497" i="2"/>
  <c r="C1498" i="2"/>
  <c r="D1498" i="2"/>
  <c r="E1498" i="2"/>
  <c r="C1499" i="2"/>
  <c r="D1499" i="2"/>
  <c r="E1499" i="2"/>
  <c r="C1500" i="2"/>
  <c r="D1500" i="2"/>
  <c r="E1500" i="2"/>
  <c r="C1501" i="2"/>
  <c r="D1501" i="2"/>
  <c r="E1501" i="2"/>
  <c r="C1502" i="2"/>
  <c r="D1502" i="2"/>
  <c r="E1502" i="2"/>
  <c r="C1503" i="2"/>
  <c r="D1503" i="2"/>
  <c r="E1503" i="2"/>
  <c r="C1504" i="2"/>
  <c r="D1504" i="2"/>
  <c r="E1504" i="2"/>
  <c r="C1505" i="2"/>
  <c r="D1505" i="2"/>
  <c r="E1505" i="2"/>
  <c r="C1506" i="2"/>
  <c r="D1506" i="2"/>
  <c r="E1506" i="2"/>
  <c r="C1507" i="2"/>
  <c r="D1507" i="2"/>
  <c r="E1507" i="2"/>
  <c r="C1508" i="2"/>
  <c r="D1508" i="2"/>
  <c r="E1508" i="2"/>
  <c r="C1509" i="2"/>
  <c r="D1509" i="2"/>
  <c r="E1509" i="2"/>
  <c r="C1510" i="2"/>
  <c r="D1510" i="2"/>
  <c r="E1510" i="2"/>
  <c r="C1511" i="2"/>
  <c r="D1511" i="2"/>
  <c r="E1511" i="2"/>
  <c r="C1512" i="2"/>
  <c r="D1512" i="2"/>
  <c r="E1512" i="2"/>
  <c r="C1513" i="2"/>
  <c r="D1513" i="2"/>
  <c r="E1513" i="2"/>
  <c r="C1514" i="2"/>
  <c r="D1514" i="2"/>
  <c r="E1514" i="2"/>
  <c r="C1515" i="2"/>
  <c r="D1515" i="2"/>
  <c r="E1515" i="2"/>
  <c r="C1516" i="2"/>
  <c r="D1516" i="2"/>
  <c r="E1516" i="2"/>
  <c r="C1517" i="2"/>
  <c r="D1517" i="2"/>
  <c r="E1517" i="2"/>
  <c r="C1518" i="2"/>
  <c r="D1518" i="2"/>
  <c r="E1518" i="2"/>
  <c r="C1519" i="2"/>
  <c r="D1519" i="2"/>
  <c r="E1519" i="2"/>
  <c r="C1520" i="2"/>
  <c r="D1520" i="2"/>
  <c r="E1520" i="2"/>
  <c r="C1521" i="2"/>
  <c r="D1521" i="2"/>
  <c r="E1521" i="2"/>
  <c r="C1522" i="2"/>
  <c r="D1522" i="2"/>
  <c r="E1522" i="2"/>
  <c r="C1523" i="2"/>
  <c r="D1523" i="2"/>
  <c r="E1523" i="2"/>
  <c r="C1524" i="2"/>
  <c r="D1524" i="2"/>
  <c r="E1524" i="2"/>
  <c r="C1525" i="2"/>
  <c r="D1525" i="2"/>
  <c r="E1525" i="2"/>
  <c r="C1526" i="2"/>
  <c r="D1526" i="2"/>
  <c r="E1526" i="2"/>
  <c r="C1527" i="2"/>
  <c r="D1527" i="2"/>
  <c r="E1527" i="2"/>
  <c r="C1528" i="2"/>
  <c r="D1528" i="2"/>
  <c r="E1528" i="2"/>
  <c r="C1529" i="2"/>
  <c r="D1529" i="2"/>
  <c r="E1529" i="2"/>
  <c r="C1530" i="2"/>
  <c r="D1530" i="2"/>
  <c r="E1530" i="2"/>
  <c r="C1531" i="2"/>
  <c r="D1531" i="2"/>
  <c r="E1531" i="2"/>
  <c r="C1532" i="2"/>
  <c r="D1532" i="2"/>
  <c r="E1532" i="2"/>
  <c r="C1533" i="2"/>
  <c r="D1533" i="2"/>
  <c r="E1533" i="2"/>
  <c r="C1534" i="2"/>
  <c r="D1534" i="2"/>
  <c r="E1534" i="2"/>
  <c r="C1535" i="2"/>
  <c r="D1535" i="2"/>
  <c r="E1535" i="2"/>
  <c r="C1536" i="2"/>
  <c r="D1536" i="2"/>
  <c r="E1536" i="2"/>
  <c r="C1537" i="2"/>
  <c r="D1537" i="2"/>
  <c r="E1537" i="2"/>
  <c r="C1538" i="2"/>
  <c r="D1538" i="2"/>
  <c r="E1538" i="2"/>
  <c r="C1539" i="2"/>
  <c r="D1539" i="2"/>
  <c r="E1539" i="2"/>
  <c r="C1540" i="2"/>
  <c r="D1540" i="2"/>
  <c r="E1540" i="2"/>
  <c r="C1541" i="2"/>
  <c r="D1541" i="2"/>
  <c r="E1541" i="2"/>
  <c r="C1542" i="2"/>
  <c r="D1542" i="2"/>
  <c r="E1542" i="2"/>
  <c r="C1543" i="2"/>
  <c r="D1543" i="2"/>
  <c r="E1543" i="2"/>
  <c r="C1544" i="2"/>
  <c r="D1544" i="2"/>
  <c r="E1544" i="2"/>
  <c r="C1545" i="2"/>
  <c r="D1545" i="2"/>
  <c r="E1545" i="2"/>
  <c r="C1546" i="2"/>
  <c r="D1546" i="2"/>
  <c r="E1546" i="2"/>
  <c r="C1547" i="2"/>
  <c r="D1547" i="2"/>
  <c r="E1547" i="2"/>
  <c r="C1548" i="2"/>
  <c r="D1548" i="2"/>
  <c r="E1548" i="2"/>
  <c r="C1549" i="2"/>
  <c r="D1549" i="2"/>
  <c r="E1549" i="2"/>
  <c r="C1550" i="2"/>
  <c r="D1550" i="2"/>
  <c r="E1550" i="2"/>
  <c r="C1551" i="2"/>
  <c r="D1551" i="2"/>
  <c r="E1551" i="2"/>
  <c r="C1552" i="2"/>
  <c r="D1552" i="2"/>
  <c r="E1552" i="2"/>
  <c r="C1553" i="2"/>
  <c r="D1553" i="2"/>
  <c r="E1553" i="2"/>
  <c r="C1554" i="2"/>
  <c r="D1554" i="2"/>
  <c r="E1554" i="2"/>
  <c r="C1555" i="2"/>
  <c r="D1555" i="2"/>
  <c r="E1555" i="2"/>
  <c r="C1556" i="2"/>
  <c r="D1556" i="2"/>
  <c r="E1556" i="2"/>
  <c r="C1557" i="2"/>
  <c r="D1557" i="2"/>
  <c r="E1557" i="2"/>
  <c r="C1558" i="2"/>
  <c r="D1558" i="2"/>
  <c r="E1558" i="2"/>
  <c r="C1559" i="2"/>
  <c r="D1559" i="2"/>
  <c r="E1559" i="2"/>
  <c r="C1560" i="2"/>
  <c r="D1560" i="2"/>
  <c r="E1560" i="2"/>
  <c r="C1561" i="2"/>
  <c r="D1561" i="2"/>
  <c r="E1561" i="2"/>
  <c r="C1562" i="2"/>
  <c r="D1562" i="2"/>
  <c r="E1562" i="2"/>
  <c r="C1563" i="2"/>
  <c r="D1563" i="2"/>
  <c r="E1563" i="2"/>
  <c r="C1564" i="2"/>
  <c r="D1564" i="2"/>
  <c r="E1564" i="2"/>
  <c r="C1565" i="2"/>
  <c r="D1565" i="2"/>
  <c r="E1565" i="2"/>
  <c r="C1566" i="2"/>
  <c r="D1566" i="2"/>
  <c r="E1566" i="2"/>
  <c r="C1567" i="2"/>
  <c r="D1567" i="2"/>
  <c r="E1567" i="2"/>
  <c r="C1568" i="2"/>
  <c r="D1568" i="2"/>
  <c r="E1568" i="2"/>
  <c r="C1569" i="2"/>
  <c r="D1569" i="2"/>
  <c r="E1569" i="2"/>
  <c r="C1570" i="2"/>
  <c r="D1570" i="2"/>
  <c r="E1570" i="2"/>
  <c r="C1571" i="2"/>
  <c r="D1571" i="2"/>
  <c r="E1571" i="2"/>
  <c r="C1572" i="2"/>
  <c r="D1572" i="2"/>
  <c r="E1572" i="2"/>
  <c r="C1573" i="2"/>
  <c r="D1573" i="2"/>
  <c r="E1573" i="2"/>
  <c r="C1574" i="2"/>
  <c r="D1574" i="2"/>
  <c r="E1574" i="2"/>
  <c r="C1575" i="2"/>
  <c r="D1575" i="2"/>
  <c r="E1575" i="2"/>
  <c r="C1576" i="2"/>
  <c r="D1576" i="2"/>
  <c r="E1576" i="2"/>
  <c r="C1577" i="2"/>
  <c r="D1577" i="2"/>
  <c r="E1577" i="2"/>
  <c r="C1578" i="2"/>
  <c r="D1578" i="2"/>
  <c r="E1578" i="2"/>
  <c r="C1579" i="2"/>
  <c r="D1579" i="2"/>
  <c r="E1579" i="2"/>
  <c r="C1580" i="2"/>
  <c r="D1580" i="2"/>
  <c r="E1580" i="2"/>
  <c r="C1581" i="2"/>
  <c r="D1581" i="2"/>
  <c r="E1581" i="2"/>
  <c r="C1582" i="2"/>
  <c r="D1582" i="2"/>
  <c r="E1582" i="2"/>
  <c r="C1583" i="2"/>
  <c r="D1583" i="2"/>
  <c r="E1583" i="2"/>
  <c r="C1584" i="2"/>
  <c r="D1584" i="2"/>
  <c r="E1584" i="2"/>
  <c r="C1585" i="2"/>
  <c r="D1585" i="2"/>
  <c r="E1585" i="2"/>
  <c r="C1586" i="2"/>
  <c r="D1586" i="2"/>
  <c r="E1586" i="2"/>
  <c r="C1587" i="2"/>
  <c r="D1587" i="2"/>
  <c r="E1587" i="2"/>
  <c r="C1588" i="2"/>
  <c r="D1588" i="2"/>
  <c r="E1588" i="2"/>
  <c r="C1589" i="2"/>
  <c r="D1589" i="2"/>
  <c r="E1589" i="2"/>
  <c r="C1590" i="2"/>
  <c r="D1590" i="2"/>
  <c r="E1590" i="2"/>
  <c r="C1591" i="2"/>
  <c r="D1591" i="2"/>
  <c r="E1591" i="2"/>
  <c r="C1592" i="2"/>
  <c r="D1592" i="2"/>
  <c r="E1592" i="2"/>
  <c r="C1593" i="2"/>
  <c r="D1593" i="2"/>
  <c r="E1593" i="2"/>
  <c r="C1594" i="2"/>
  <c r="D1594" i="2"/>
  <c r="E1594" i="2"/>
  <c r="C1595" i="2"/>
  <c r="D1595" i="2"/>
  <c r="E1595" i="2"/>
  <c r="C1596" i="2"/>
  <c r="D1596" i="2"/>
  <c r="E1596" i="2"/>
  <c r="C1597" i="2"/>
  <c r="D1597" i="2"/>
  <c r="E1597" i="2"/>
  <c r="C1598" i="2"/>
  <c r="D1598" i="2"/>
  <c r="E1598" i="2"/>
  <c r="C1599" i="2"/>
  <c r="D1599" i="2"/>
  <c r="E1599" i="2"/>
  <c r="C1600" i="2"/>
  <c r="D1600" i="2"/>
  <c r="E1600" i="2"/>
  <c r="C1601" i="2"/>
  <c r="D1601" i="2"/>
  <c r="E1601" i="2"/>
  <c r="C1602" i="2"/>
  <c r="D1602" i="2"/>
  <c r="E1602" i="2"/>
  <c r="C1603" i="2"/>
  <c r="D1603" i="2"/>
  <c r="E1603" i="2"/>
  <c r="C1604" i="2"/>
  <c r="D1604" i="2"/>
  <c r="E1604" i="2"/>
  <c r="C1605" i="2"/>
  <c r="D1605" i="2"/>
  <c r="E1605" i="2"/>
  <c r="C1606" i="2"/>
  <c r="D1606" i="2"/>
  <c r="E1606" i="2"/>
  <c r="C1607" i="2"/>
  <c r="D1607" i="2"/>
  <c r="E1607" i="2"/>
  <c r="C1608" i="2"/>
  <c r="D1608" i="2"/>
  <c r="E1608" i="2"/>
  <c r="C1609" i="2"/>
  <c r="D1609" i="2"/>
  <c r="E1609" i="2"/>
  <c r="C1610" i="2"/>
  <c r="D1610" i="2"/>
  <c r="E1610" i="2"/>
  <c r="C1611" i="2"/>
  <c r="D1611" i="2"/>
  <c r="E1611" i="2"/>
  <c r="C1612" i="2"/>
  <c r="D1612" i="2"/>
  <c r="E1612" i="2"/>
  <c r="C1613" i="2"/>
  <c r="D1613" i="2"/>
  <c r="E1613" i="2"/>
  <c r="C1614" i="2"/>
  <c r="D1614" i="2"/>
  <c r="E1614" i="2"/>
  <c r="C1615" i="2"/>
  <c r="D1615" i="2"/>
  <c r="E1615" i="2"/>
  <c r="C1616" i="2"/>
  <c r="D1616" i="2"/>
  <c r="E1616" i="2"/>
  <c r="C1617" i="2"/>
  <c r="D1617" i="2"/>
  <c r="E1617" i="2"/>
  <c r="C1618" i="2"/>
  <c r="D1618" i="2"/>
  <c r="E1618" i="2"/>
  <c r="C1619" i="2"/>
  <c r="D1619" i="2"/>
  <c r="E1619" i="2"/>
  <c r="C1620" i="2"/>
  <c r="D1620" i="2"/>
  <c r="E1620" i="2"/>
  <c r="C1621" i="2"/>
  <c r="D1621" i="2"/>
  <c r="E1621" i="2"/>
  <c r="C1622" i="2"/>
  <c r="D1622" i="2"/>
  <c r="E1622" i="2"/>
  <c r="C1623" i="2"/>
  <c r="D1623" i="2"/>
  <c r="E1623" i="2"/>
  <c r="C1624" i="2"/>
  <c r="D1624" i="2"/>
  <c r="E1624" i="2"/>
  <c r="C1625" i="2"/>
  <c r="D1625" i="2"/>
  <c r="E1625" i="2"/>
  <c r="C1626" i="2"/>
  <c r="D1626" i="2"/>
  <c r="E1626" i="2"/>
  <c r="C1627" i="2"/>
  <c r="D1627" i="2"/>
  <c r="E1627" i="2"/>
  <c r="C1628" i="2"/>
  <c r="D1628" i="2"/>
  <c r="E1628" i="2"/>
  <c r="C1629" i="2"/>
  <c r="D1629" i="2"/>
  <c r="E1629" i="2"/>
  <c r="C1630" i="2"/>
  <c r="D1630" i="2"/>
  <c r="E1630" i="2"/>
  <c r="C1631" i="2"/>
  <c r="D1631" i="2"/>
  <c r="E1631" i="2"/>
  <c r="C1632" i="2"/>
  <c r="D1632" i="2"/>
  <c r="E1632" i="2"/>
  <c r="C1633" i="2"/>
  <c r="D1633" i="2"/>
  <c r="E1633" i="2"/>
  <c r="C1634" i="2"/>
  <c r="D1634" i="2"/>
  <c r="E1634" i="2"/>
  <c r="C1635" i="2"/>
  <c r="D1635" i="2"/>
  <c r="E1635" i="2"/>
  <c r="C1636" i="2"/>
  <c r="D1636" i="2"/>
  <c r="E1636" i="2"/>
  <c r="C1637" i="2"/>
  <c r="D1637" i="2"/>
  <c r="E1637" i="2"/>
  <c r="C1638" i="2"/>
  <c r="D1638" i="2"/>
  <c r="E1638" i="2"/>
  <c r="C1639" i="2"/>
  <c r="D1639" i="2"/>
  <c r="E1639" i="2"/>
  <c r="C1640" i="2"/>
  <c r="D1640" i="2"/>
  <c r="E1640" i="2"/>
  <c r="C1641" i="2"/>
  <c r="D1641" i="2"/>
  <c r="E1641" i="2"/>
  <c r="C1642" i="2"/>
  <c r="D1642" i="2"/>
  <c r="E1642" i="2"/>
  <c r="C1643" i="2"/>
  <c r="D1643" i="2"/>
  <c r="E1643" i="2"/>
  <c r="C1644" i="2"/>
  <c r="D1644" i="2"/>
  <c r="E1644" i="2"/>
  <c r="C1645" i="2"/>
  <c r="D1645" i="2"/>
  <c r="E1645" i="2"/>
  <c r="C1646" i="2"/>
  <c r="D1646" i="2"/>
  <c r="E1646" i="2"/>
  <c r="C1647" i="2"/>
  <c r="D1647" i="2"/>
  <c r="E1647" i="2"/>
  <c r="C1648" i="2"/>
  <c r="D1648" i="2"/>
  <c r="E1648" i="2"/>
  <c r="C1649" i="2"/>
  <c r="D1649" i="2"/>
  <c r="E1649" i="2"/>
  <c r="C1650" i="2"/>
  <c r="D1650" i="2"/>
  <c r="E1650" i="2"/>
  <c r="C1651" i="2"/>
  <c r="D1651" i="2"/>
  <c r="E1651" i="2"/>
  <c r="C1652" i="2"/>
  <c r="D1652" i="2"/>
  <c r="E1652" i="2"/>
  <c r="C1653" i="2"/>
  <c r="D1653" i="2"/>
  <c r="E1653" i="2"/>
  <c r="C1654" i="2"/>
  <c r="D1654" i="2"/>
  <c r="E1654" i="2"/>
  <c r="C1655" i="2"/>
  <c r="D1655" i="2"/>
  <c r="E1655" i="2"/>
  <c r="C1656" i="2"/>
  <c r="D1656" i="2"/>
  <c r="E1656" i="2"/>
  <c r="C1657" i="2"/>
  <c r="D1657" i="2"/>
  <c r="E1657" i="2"/>
  <c r="C1658" i="2"/>
  <c r="D1658" i="2"/>
  <c r="E1658" i="2"/>
  <c r="C1659" i="2"/>
  <c r="D1659" i="2"/>
  <c r="E1659" i="2"/>
  <c r="C1660" i="2"/>
  <c r="D1660" i="2"/>
  <c r="E1660" i="2"/>
  <c r="C1661" i="2"/>
  <c r="D1661" i="2"/>
  <c r="E1661" i="2"/>
  <c r="C1662" i="2"/>
  <c r="D1662" i="2"/>
  <c r="E1662" i="2"/>
  <c r="C1663" i="2"/>
  <c r="D1663" i="2"/>
  <c r="E1663" i="2"/>
  <c r="C1664" i="2"/>
  <c r="D1664" i="2"/>
  <c r="E1664" i="2"/>
  <c r="C1665" i="2"/>
  <c r="D1665" i="2"/>
  <c r="E1665" i="2"/>
  <c r="C1666" i="2"/>
  <c r="D1666" i="2"/>
  <c r="E1666" i="2"/>
  <c r="C1667" i="2"/>
  <c r="D1667" i="2"/>
  <c r="E1667" i="2"/>
  <c r="C1668" i="2"/>
  <c r="D1668" i="2"/>
  <c r="E1668" i="2"/>
  <c r="C1669" i="2"/>
  <c r="D1669" i="2"/>
  <c r="E1669" i="2"/>
  <c r="C1670" i="2"/>
  <c r="D1670" i="2"/>
  <c r="E1670" i="2"/>
  <c r="C1671" i="2"/>
  <c r="D1671" i="2"/>
  <c r="E1671" i="2"/>
  <c r="C1672" i="2"/>
  <c r="D1672" i="2"/>
  <c r="E1672" i="2"/>
  <c r="C1673" i="2"/>
  <c r="D1673" i="2"/>
  <c r="E1673" i="2"/>
  <c r="C1674" i="2"/>
  <c r="D1674" i="2"/>
  <c r="E1674" i="2"/>
  <c r="C1675" i="2"/>
  <c r="D1675" i="2"/>
  <c r="E1675" i="2"/>
  <c r="C1676" i="2"/>
  <c r="D1676" i="2"/>
  <c r="E1676" i="2"/>
  <c r="C1677" i="2"/>
  <c r="D1677" i="2"/>
  <c r="E1677" i="2"/>
  <c r="C1678" i="2"/>
  <c r="D1678" i="2"/>
  <c r="E1678" i="2"/>
  <c r="C1679" i="2"/>
  <c r="D1679" i="2"/>
  <c r="E1679" i="2"/>
  <c r="C1680" i="2"/>
  <c r="D1680" i="2"/>
  <c r="E1680" i="2"/>
  <c r="C1681" i="2"/>
  <c r="D1681" i="2"/>
  <c r="E1681" i="2"/>
  <c r="C1682" i="2"/>
  <c r="D1682" i="2"/>
  <c r="E1682" i="2"/>
  <c r="C1683" i="2"/>
  <c r="D1683" i="2"/>
  <c r="E1683" i="2"/>
  <c r="C1684" i="2"/>
  <c r="D1684" i="2"/>
  <c r="E1684" i="2"/>
  <c r="C1685" i="2"/>
  <c r="D1685" i="2"/>
  <c r="E1685" i="2"/>
  <c r="C1686" i="2"/>
  <c r="D1686" i="2"/>
  <c r="E1686" i="2"/>
  <c r="C1687" i="2"/>
  <c r="D1687" i="2"/>
  <c r="E1687" i="2"/>
  <c r="C1688" i="2"/>
  <c r="D1688" i="2"/>
  <c r="E1688" i="2"/>
  <c r="C1689" i="2"/>
  <c r="D1689" i="2"/>
  <c r="E1689" i="2"/>
  <c r="C1690" i="2"/>
  <c r="D1690" i="2"/>
  <c r="E1690" i="2"/>
  <c r="C1691" i="2"/>
  <c r="D1691" i="2"/>
  <c r="E1691" i="2"/>
  <c r="C1692" i="2"/>
  <c r="D1692" i="2"/>
  <c r="E1692" i="2"/>
  <c r="C1693" i="2"/>
  <c r="D1693" i="2"/>
  <c r="E1693" i="2"/>
  <c r="C1694" i="2"/>
  <c r="D1694" i="2"/>
  <c r="E1694" i="2"/>
  <c r="C1695" i="2"/>
  <c r="D1695" i="2"/>
  <c r="E1695" i="2"/>
  <c r="C1696" i="2"/>
  <c r="D1696" i="2"/>
  <c r="E1696" i="2"/>
  <c r="C1697" i="2"/>
  <c r="D1697" i="2"/>
  <c r="E1697" i="2"/>
  <c r="C1698" i="2"/>
  <c r="D1698" i="2"/>
  <c r="E1698" i="2"/>
  <c r="C1699" i="2"/>
  <c r="D1699" i="2"/>
  <c r="E1699" i="2"/>
  <c r="C1700" i="2"/>
  <c r="D1700" i="2"/>
  <c r="E1700" i="2"/>
  <c r="C1701" i="2"/>
  <c r="D1701" i="2"/>
  <c r="E1701" i="2"/>
  <c r="C1702" i="2"/>
  <c r="D1702" i="2"/>
  <c r="E1702" i="2"/>
  <c r="C1703" i="2"/>
  <c r="D1703" i="2"/>
  <c r="E1703" i="2"/>
  <c r="C1704" i="2"/>
  <c r="D1704" i="2"/>
  <c r="E1704" i="2"/>
  <c r="C1705" i="2"/>
  <c r="D1705" i="2"/>
  <c r="E1705" i="2"/>
  <c r="C1706" i="2"/>
  <c r="D1706" i="2"/>
  <c r="E1706" i="2"/>
  <c r="C1707" i="2"/>
  <c r="D1707" i="2"/>
  <c r="E1707" i="2"/>
  <c r="C1708" i="2"/>
  <c r="D1708" i="2"/>
  <c r="E1708" i="2"/>
  <c r="C1709" i="2"/>
  <c r="D1709" i="2"/>
  <c r="E1709" i="2"/>
  <c r="C1710" i="2"/>
  <c r="D1710" i="2"/>
  <c r="E1710" i="2"/>
  <c r="C1711" i="2"/>
  <c r="D1711" i="2"/>
  <c r="E1711" i="2"/>
  <c r="C1712" i="2"/>
  <c r="D1712" i="2"/>
  <c r="E1712" i="2"/>
  <c r="C1713" i="2"/>
  <c r="D1713" i="2"/>
  <c r="E1713" i="2"/>
  <c r="C1714" i="2"/>
  <c r="D1714" i="2"/>
  <c r="E1714" i="2"/>
  <c r="C1715" i="2"/>
  <c r="D1715" i="2"/>
  <c r="E1715" i="2"/>
  <c r="C1716" i="2"/>
  <c r="D1716" i="2"/>
  <c r="E1716" i="2"/>
  <c r="C1717" i="2"/>
  <c r="D1717" i="2"/>
  <c r="E1717" i="2"/>
  <c r="C1718" i="2"/>
  <c r="D1718" i="2"/>
  <c r="E1718" i="2"/>
  <c r="C1719" i="2"/>
  <c r="D1719" i="2"/>
  <c r="E1719" i="2"/>
  <c r="C1720" i="2"/>
  <c r="D1720" i="2"/>
  <c r="E1720" i="2"/>
  <c r="C1721" i="2"/>
  <c r="D1721" i="2"/>
  <c r="E1721" i="2"/>
  <c r="C1722" i="2"/>
  <c r="D1722" i="2"/>
  <c r="E1722" i="2"/>
  <c r="C1723" i="2"/>
  <c r="D1723" i="2"/>
  <c r="E1723" i="2"/>
  <c r="C1724" i="2"/>
  <c r="D1724" i="2"/>
  <c r="E1724" i="2"/>
  <c r="C1725" i="2"/>
  <c r="D1725" i="2"/>
  <c r="E1725" i="2"/>
  <c r="C1726" i="2"/>
  <c r="D1726" i="2"/>
  <c r="E1726" i="2"/>
  <c r="C1727" i="2"/>
  <c r="D1727" i="2"/>
  <c r="E1727" i="2"/>
  <c r="C1728" i="2"/>
  <c r="D1728" i="2"/>
  <c r="E1728" i="2"/>
  <c r="C1729" i="2"/>
  <c r="D1729" i="2"/>
  <c r="E1729" i="2"/>
  <c r="C1730" i="2"/>
  <c r="D1730" i="2"/>
  <c r="E1730" i="2"/>
  <c r="C1731" i="2"/>
  <c r="D1731" i="2"/>
  <c r="E1731" i="2"/>
  <c r="C1732" i="2"/>
  <c r="D1732" i="2"/>
  <c r="E1732" i="2"/>
  <c r="C1733" i="2"/>
  <c r="D1733" i="2"/>
  <c r="E1733" i="2"/>
  <c r="C1734" i="2"/>
  <c r="D1734" i="2"/>
  <c r="E1734" i="2"/>
  <c r="C1735" i="2"/>
  <c r="D1735" i="2"/>
  <c r="E1735" i="2"/>
  <c r="C1736" i="2"/>
  <c r="D1736" i="2"/>
  <c r="E1736" i="2"/>
  <c r="C1737" i="2"/>
  <c r="D1737" i="2"/>
  <c r="E1737" i="2"/>
  <c r="C1738" i="2"/>
  <c r="D1738" i="2"/>
  <c r="E1738" i="2"/>
  <c r="C1739" i="2"/>
  <c r="D1739" i="2"/>
  <c r="E1739" i="2"/>
  <c r="C1740" i="2"/>
  <c r="D1740" i="2"/>
  <c r="E1740" i="2"/>
  <c r="C1741" i="2"/>
  <c r="D1741" i="2"/>
  <c r="E1741" i="2"/>
  <c r="C1742" i="2"/>
  <c r="D1742" i="2"/>
  <c r="E1742" i="2"/>
  <c r="C1743" i="2"/>
  <c r="D1743" i="2"/>
  <c r="E1743" i="2"/>
  <c r="C1744" i="2"/>
  <c r="D1744" i="2"/>
  <c r="E1744" i="2"/>
  <c r="C1745" i="2"/>
  <c r="D1745" i="2"/>
  <c r="E1745" i="2"/>
  <c r="C1746" i="2"/>
  <c r="D1746" i="2"/>
  <c r="E1746" i="2"/>
  <c r="C1747" i="2"/>
  <c r="D1747" i="2"/>
  <c r="E1747" i="2"/>
  <c r="C1748" i="2"/>
  <c r="D1748" i="2"/>
  <c r="E1748" i="2"/>
  <c r="C1749" i="2"/>
  <c r="D1749" i="2"/>
  <c r="E1749" i="2"/>
  <c r="C1750" i="2"/>
  <c r="D1750" i="2"/>
  <c r="E1750" i="2"/>
  <c r="C1751" i="2"/>
  <c r="D1751" i="2"/>
  <c r="E1751" i="2"/>
  <c r="C1752" i="2"/>
  <c r="D1752" i="2"/>
  <c r="E1752" i="2"/>
  <c r="C1753" i="2"/>
  <c r="D1753" i="2"/>
  <c r="E1753" i="2"/>
  <c r="C1754" i="2"/>
  <c r="D1754" i="2"/>
  <c r="E1754" i="2"/>
  <c r="C1755" i="2"/>
  <c r="D1755" i="2"/>
  <c r="E1755" i="2"/>
  <c r="C1756" i="2"/>
  <c r="D1756" i="2"/>
  <c r="E1756" i="2"/>
  <c r="C1757" i="2"/>
  <c r="D1757" i="2"/>
  <c r="E1757" i="2"/>
  <c r="C1758" i="2"/>
  <c r="D1758" i="2"/>
  <c r="E1758" i="2"/>
  <c r="C1759" i="2"/>
  <c r="D1759" i="2"/>
  <c r="E1759" i="2"/>
  <c r="C1760" i="2"/>
  <c r="D1760" i="2"/>
  <c r="E1760" i="2"/>
  <c r="C1761" i="2"/>
  <c r="D1761" i="2"/>
  <c r="E1761" i="2"/>
  <c r="C1762" i="2"/>
  <c r="D1762" i="2"/>
  <c r="E1762" i="2"/>
  <c r="C1763" i="2"/>
  <c r="D1763" i="2"/>
  <c r="E1763" i="2"/>
  <c r="C1764" i="2"/>
  <c r="D1764" i="2"/>
  <c r="E1764" i="2"/>
  <c r="C1765" i="2"/>
  <c r="D1765" i="2"/>
  <c r="E1765" i="2"/>
  <c r="C1766" i="2"/>
  <c r="D1766" i="2"/>
  <c r="E1766" i="2"/>
  <c r="C1767" i="2"/>
  <c r="D1767" i="2"/>
  <c r="E1767" i="2"/>
  <c r="C1768" i="2"/>
  <c r="D1768" i="2"/>
  <c r="E1768" i="2"/>
  <c r="C1769" i="2"/>
  <c r="D1769" i="2"/>
  <c r="E1769" i="2"/>
  <c r="C1770" i="2"/>
  <c r="D1770" i="2"/>
  <c r="E1770" i="2"/>
  <c r="C1771" i="2"/>
  <c r="D1771" i="2"/>
  <c r="E1771" i="2"/>
  <c r="C1772" i="2"/>
  <c r="D1772" i="2"/>
  <c r="E1772" i="2"/>
  <c r="C1773" i="2"/>
  <c r="D1773" i="2"/>
  <c r="E1773" i="2"/>
  <c r="C1774" i="2"/>
  <c r="D1774" i="2"/>
  <c r="E1774" i="2"/>
  <c r="C1775" i="2"/>
  <c r="D1775" i="2"/>
  <c r="E1775" i="2"/>
  <c r="C1776" i="2"/>
  <c r="D1776" i="2"/>
  <c r="E1776" i="2"/>
  <c r="C1777" i="2"/>
  <c r="D1777" i="2"/>
  <c r="E1777" i="2"/>
  <c r="C1778" i="2"/>
  <c r="D1778" i="2"/>
  <c r="E1778" i="2"/>
  <c r="C1779" i="2"/>
  <c r="D1779" i="2"/>
  <c r="E1779" i="2"/>
  <c r="C1780" i="2"/>
  <c r="D1780" i="2"/>
  <c r="E1780" i="2"/>
  <c r="C1781" i="2"/>
  <c r="D1781" i="2"/>
  <c r="E1781" i="2"/>
  <c r="C1782" i="2"/>
  <c r="D1782" i="2"/>
  <c r="E1782" i="2"/>
  <c r="C1783" i="2"/>
  <c r="D1783" i="2"/>
  <c r="E1783" i="2"/>
  <c r="C1784" i="2"/>
  <c r="D1784" i="2"/>
  <c r="E1784" i="2"/>
  <c r="C1785" i="2"/>
  <c r="D1785" i="2"/>
  <c r="E1785" i="2"/>
  <c r="C1786" i="2"/>
  <c r="D1786" i="2"/>
  <c r="E1786" i="2"/>
  <c r="C1787" i="2"/>
  <c r="D1787" i="2"/>
  <c r="E1787" i="2"/>
  <c r="C1788" i="2"/>
  <c r="D1788" i="2"/>
  <c r="E1788" i="2"/>
  <c r="C1789" i="2"/>
  <c r="D1789" i="2"/>
  <c r="E1789" i="2"/>
  <c r="C1790" i="2"/>
  <c r="D1790" i="2"/>
  <c r="E1790" i="2"/>
  <c r="C1791" i="2"/>
  <c r="D1791" i="2"/>
  <c r="E1791" i="2"/>
  <c r="C1792" i="2"/>
  <c r="D1792" i="2"/>
  <c r="E1792" i="2"/>
  <c r="C1793" i="2"/>
  <c r="D1793" i="2"/>
  <c r="E1793" i="2"/>
  <c r="C1794" i="2"/>
  <c r="D1794" i="2"/>
  <c r="E1794" i="2"/>
  <c r="C1795" i="2"/>
  <c r="D1795" i="2"/>
  <c r="E1795" i="2"/>
  <c r="C1796" i="2"/>
  <c r="D1796" i="2"/>
  <c r="E1796" i="2"/>
  <c r="C1797" i="2"/>
  <c r="D1797" i="2"/>
  <c r="E1797" i="2"/>
  <c r="C1798" i="2"/>
  <c r="D1798" i="2"/>
  <c r="E1798" i="2"/>
  <c r="C1799" i="2"/>
  <c r="D1799" i="2"/>
  <c r="E1799" i="2"/>
  <c r="C1800" i="2"/>
  <c r="D1800" i="2"/>
  <c r="E1800" i="2"/>
  <c r="C1801" i="2"/>
  <c r="D1801" i="2"/>
  <c r="E1801" i="2"/>
  <c r="C1802" i="2"/>
  <c r="D1802" i="2"/>
  <c r="E1802" i="2"/>
  <c r="C1803" i="2"/>
  <c r="D1803" i="2"/>
  <c r="E1803" i="2"/>
  <c r="C1804" i="2"/>
  <c r="D1804" i="2"/>
  <c r="E1804" i="2"/>
  <c r="C1805" i="2"/>
  <c r="D1805" i="2"/>
  <c r="E1805" i="2"/>
  <c r="C1806" i="2"/>
  <c r="D1806" i="2"/>
  <c r="E1806" i="2"/>
  <c r="C1807" i="2"/>
  <c r="D1807" i="2"/>
  <c r="E1807" i="2"/>
  <c r="C1808" i="2"/>
  <c r="D1808" i="2"/>
  <c r="E1808" i="2"/>
  <c r="C1809" i="2"/>
  <c r="D1809" i="2"/>
  <c r="E1809" i="2"/>
  <c r="C1810" i="2"/>
  <c r="D1810" i="2"/>
  <c r="E1810" i="2"/>
  <c r="C1811" i="2"/>
  <c r="D1811" i="2"/>
  <c r="E1811" i="2"/>
  <c r="C1812" i="2"/>
  <c r="D1812" i="2"/>
  <c r="E1812" i="2"/>
  <c r="C1813" i="2"/>
  <c r="D1813" i="2"/>
  <c r="E1813" i="2"/>
  <c r="C1814" i="2"/>
  <c r="D1814" i="2"/>
  <c r="E1814" i="2"/>
  <c r="C1815" i="2"/>
  <c r="D1815" i="2"/>
  <c r="E1815" i="2"/>
  <c r="C1816" i="2"/>
  <c r="D1816" i="2"/>
  <c r="E1816" i="2"/>
  <c r="C1817" i="2"/>
  <c r="D1817" i="2"/>
  <c r="E1817" i="2"/>
  <c r="C1818" i="2"/>
  <c r="D1818" i="2"/>
  <c r="E1818" i="2"/>
  <c r="C1819" i="2"/>
  <c r="D1819" i="2"/>
  <c r="E1819" i="2"/>
  <c r="C1820" i="2"/>
  <c r="D1820" i="2"/>
  <c r="E1820" i="2"/>
  <c r="C1821" i="2"/>
  <c r="D1821" i="2"/>
  <c r="E1821" i="2"/>
  <c r="C1822" i="2"/>
  <c r="D1822" i="2"/>
  <c r="E1822" i="2"/>
  <c r="C1823" i="2"/>
  <c r="D1823" i="2"/>
  <c r="E1823" i="2"/>
  <c r="C1824" i="2"/>
  <c r="D1824" i="2"/>
  <c r="E1824" i="2"/>
  <c r="C1825" i="2"/>
  <c r="D1825" i="2"/>
  <c r="E1825" i="2"/>
  <c r="C1826" i="2"/>
  <c r="D1826" i="2"/>
  <c r="E1826" i="2"/>
  <c r="C1827" i="2"/>
  <c r="D1827" i="2"/>
  <c r="E1827" i="2"/>
  <c r="C1828" i="2"/>
  <c r="D1828" i="2"/>
  <c r="E1828" i="2"/>
  <c r="C1829" i="2"/>
  <c r="D1829" i="2"/>
  <c r="E1829" i="2"/>
  <c r="C1830" i="2"/>
  <c r="D1830" i="2"/>
  <c r="E1830" i="2"/>
  <c r="C1831" i="2"/>
  <c r="D1831" i="2"/>
  <c r="E1831" i="2"/>
  <c r="C1832" i="2"/>
  <c r="D1832" i="2"/>
  <c r="E1832" i="2"/>
  <c r="C1833" i="2"/>
  <c r="D1833" i="2"/>
  <c r="E1833" i="2"/>
  <c r="C1834" i="2"/>
  <c r="D1834" i="2"/>
  <c r="E1834" i="2"/>
  <c r="C1835" i="2"/>
  <c r="D1835" i="2"/>
  <c r="E1835" i="2"/>
  <c r="C1836" i="2"/>
  <c r="D1836" i="2"/>
  <c r="E1836" i="2"/>
  <c r="C1837" i="2"/>
  <c r="D1837" i="2"/>
  <c r="E1837" i="2"/>
  <c r="C1838" i="2"/>
  <c r="D1838" i="2"/>
  <c r="E1838" i="2"/>
  <c r="C1839" i="2"/>
  <c r="D1839" i="2"/>
  <c r="E1839" i="2"/>
  <c r="C1840" i="2"/>
  <c r="D1840" i="2"/>
  <c r="E1840" i="2"/>
  <c r="C1841" i="2"/>
  <c r="D1841" i="2"/>
  <c r="E1841" i="2"/>
  <c r="C1842" i="2"/>
  <c r="D1842" i="2"/>
  <c r="E1842" i="2"/>
  <c r="C1843" i="2"/>
  <c r="D1843" i="2"/>
  <c r="E1843" i="2"/>
  <c r="C1844" i="2"/>
  <c r="D1844" i="2"/>
  <c r="E1844" i="2"/>
  <c r="C1845" i="2"/>
  <c r="D1845" i="2"/>
  <c r="E1845" i="2"/>
  <c r="C1846" i="2"/>
  <c r="D1846" i="2"/>
  <c r="E1846" i="2"/>
  <c r="C1847" i="2"/>
  <c r="D1847" i="2"/>
  <c r="E1847" i="2"/>
  <c r="C1848" i="2"/>
  <c r="D1848" i="2"/>
  <c r="E1848" i="2"/>
  <c r="C1849" i="2"/>
  <c r="D1849" i="2"/>
  <c r="E1849" i="2"/>
  <c r="C1850" i="2"/>
  <c r="D1850" i="2"/>
  <c r="E1850" i="2"/>
  <c r="C1851" i="2"/>
  <c r="D1851" i="2"/>
  <c r="E1851" i="2"/>
  <c r="C1852" i="2"/>
  <c r="D1852" i="2"/>
  <c r="E1852" i="2"/>
  <c r="C1853" i="2"/>
  <c r="D1853" i="2"/>
  <c r="E1853" i="2"/>
  <c r="C1854" i="2"/>
  <c r="D1854" i="2"/>
  <c r="E1854" i="2"/>
  <c r="C1855" i="2"/>
  <c r="D1855" i="2"/>
  <c r="E1855" i="2"/>
  <c r="C1856" i="2"/>
  <c r="D1856" i="2"/>
  <c r="E1856" i="2"/>
  <c r="C1857" i="2"/>
  <c r="D1857" i="2"/>
  <c r="E1857" i="2"/>
  <c r="C1858" i="2"/>
  <c r="D1858" i="2"/>
  <c r="E1858" i="2"/>
  <c r="C1859" i="2"/>
  <c r="D1859" i="2"/>
  <c r="E1859" i="2"/>
  <c r="C1860" i="2"/>
  <c r="D1860" i="2"/>
  <c r="E1860" i="2"/>
  <c r="C1861" i="2"/>
  <c r="D1861" i="2"/>
  <c r="E1861" i="2"/>
  <c r="C1862" i="2"/>
  <c r="D1862" i="2"/>
  <c r="E1862" i="2"/>
  <c r="C1863" i="2"/>
  <c r="D1863" i="2"/>
  <c r="E1863" i="2"/>
  <c r="C1864" i="2"/>
  <c r="D1864" i="2"/>
  <c r="E1864" i="2"/>
  <c r="C1865" i="2"/>
  <c r="D1865" i="2"/>
  <c r="E1865" i="2"/>
  <c r="C1866" i="2"/>
  <c r="D1866" i="2"/>
  <c r="E1866" i="2"/>
  <c r="C1867" i="2"/>
  <c r="D1867" i="2"/>
  <c r="E1867" i="2"/>
  <c r="C1868" i="2"/>
  <c r="D1868" i="2"/>
  <c r="E1868" i="2"/>
  <c r="C1869" i="2"/>
  <c r="D1869" i="2"/>
  <c r="E1869" i="2"/>
  <c r="C1870" i="2"/>
  <c r="D1870" i="2"/>
  <c r="E1870" i="2"/>
  <c r="C1871" i="2"/>
  <c r="D1871" i="2"/>
  <c r="E1871" i="2"/>
  <c r="C1872" i="2"/>
  <c r="D1872" i="2"/>
  <c r="E1872" i="2"/>
  <c r="C1873" i="2"/>
  <c r="D1873" i="2"/>
  <c r="E1873" i="2"/>
  <c r="C1874" i="2"/>
  <c r="D1874" i="2"/>
  <c r="E1874" i="2"/>
  <c r="C1875" i="2"/>
  <c r="D1875" i="2"/>
  <c r="E1875" i="2"/>
  <c r="C1876" i="2"/>
  <c r="D1876" i="2"/>
  <c r="E1876" i="2"/>
  <c r="C1877" i="2"/>
  <c r="D1877" i="2"/>
  <c r="E1877" i="2"/>
  <c r="C1878" i="2"/>
  <c r="D1878" i="2"/>
  <c r="E1878" i="2"/>
  <c r="C1879" i="2"/>
  <c r="D1879" i="2"/>
  <c r="E1879" i="2"/>
  <c r="C1880" i="2"/>
  <c r="D1880" i="2"/>
  <c r="E1880" i="2"/>
  <c r="C1881" i="2"/>
  <c r="D1881" i="2"/>
  <c r="E1881" i="2"/>
  <c r="C1882" i="2"/>
  <c r="D1882" i="2"/>
  <c r="E1882" i="2"/>
  <c r="C1883" i="2"/>
  <c r="D1883" i="2"/>
  <c r="E1883" i="2"/>
  <c r="C1884" i="2"/>
  <c r="D1884" i="2"/>
  <c r="E1884" i="2"/>
  <c r="C1885" i="2"/>
  <c r="D1885" i="2"/>
  <c r="E1885" i="2"/>
  <c r="C1886" i="2"/>
  <c r="D1886" i="2"/>
  <c r="E1886" i="2"/>
  <c r="C1887" i="2"/>
  <c r="D1887" i="2"/>
  <c r="E1887" i="2"/>
  <c r="C1888" i="2"/>
  <c r="D1888" i="2"/>
  <c r="E1888" i="2"/>
  <c r="C1889" i="2"/>
  <c r="D1889" i="2"/>
  <c r="E1889" i="2"/>
  <c r="C1890" i="2"/>
  <c r="D1890" i="2"/>
  <c r="E1890" i="2"/>
  <c r="C1891" i="2"/>
  <c r="D1891" i="2"/>
  <c r="E1891" i="2"/>
  <c r="C1892" i="2"/>
  <c r="D1892" i="2"/>
  <c r="E1892" i="2"/>
  <c r="C1893" i="2"/>
  <c r="D1893" i="2"/>
  <c r="E1893" i="2"/>
  <c r="C1894" i="2"/>
  <c r="D1894" i="2"/>
  <c r="E1894" i="2"/>
  <c r="C1895" i="2"/>
  <c r="D1895" i="2"/>
  <c r="E1895" i="2"/>
  <c r="C1896" i="2"/>
  <c r="D1896" i="2"/>
  <c r="E1896" i="2"/>
  <c r="C1897" i="2"/>
  <c r="D1897" i="2"/>
  <c r="E1897" i="2"/>
  <c r="C1898" i="2"/>
  <c r="D1898" i="2"/>
  <c r="E1898" i="2"/>
  <c r="C1899" i="2"/>
  <c r="D1899" i="2"/>
  <c r="E1899" i="2"/>
  <c r="C1900" i="2"/>
  <c r="D1900" i="2"/>
  <c r="E1900" i="2"/>
  <c r="C1901" i="2"/>
  <c r="D1901" i="2"/>
  <c r="E1901" i="2"/>
  <c r="C1902" i="2"/>
  <c r="D1902" i="2"/>
  <c r="E1902" i="2"/>
  <c r="C1903" i="2"/>
  <c r="D1903" i="2"/>
  <c r="E1903" i="2"/>
  <c r="C1904" i="2"/>
  <c r="D1904" i="2"/>
  <c r="E1904" i="2"/>
  <c r="C1905" i="2"/>
  <c r="D1905" i="2"/>
  <c r="E1905" i="2"/>
  <c r="C1906" i="2"/>
  <c r="D1906" i="2"/>
  <c r="E1906" i="2"/>
  <c r="C1907" i="2"/>
  <c r="D1907" i="2"/>
  <c r="E1907" i="2"/>
  <c r="C1908" i="2"/>
  <c r="D1908" i="2"/>
  <c r="E1908" i="2"/>
  <c r="C1909" i="2"/>
  <c r="D1909" i="2"/>
  <c r="E1909" i="2"/>
  <c r="C1910" i="2"/>
  <c r="D1910" i="2"/>
  <c r="E1910" i="2"/>
  <c r="C1911" i="2"/>
  <c r="D1911" i="2"/>
  <c r="E1911" i="2"/>
  <c r="C1912" i="2"/>
  <c r="D1912" i="2"/>
  <c r="E1912" i="2"/>
  <c r="C1913" i="2"/>
  <c r="D1913" i="2"/>
  <c r="E1913" i="2"/>
  <c r="C1914" i="2"/>
  <c r="D1914" i="2"/>
  <c r="E1914" i="2"/>
  <c r="C1915" i="2"/>
  <c r="D1915" i="2"/>
  <c r="E1915" i="2"/>
  <c r="C1916" i="2"/>
  <c r="D1916" i="2"/>
  <c r="E1916" i="2"/>
  <c r="C1917" i="2"/>
  <c r="D1917" i="2"/>
  <c r="E1917" i="2"/>
  <c r="C1918" i="2"/>
  <c r="D1918" i="2"/>
  <c r="E1918" i="2"/>
  <c r="C1919" i="2"/>
  <c r="D1919" i="2"/>
  <c r="E1919" i="2"/>
  <c r="C1920" i="2"/>
  <c r="D1920" i="2"/>
  <c r="E1920" i="2"/>
  <c r="C1921" i="2"/>
  <c r="D1921" i="2"/>
  <c r="E1921" i="2"/>
  <c r="C1922" i="2"/>
  <c r="D1922" i="2"/>
  <c r="E1922" i="2"/>
  <c r="C1923" i="2"/>
  <c r="D1923" i="2"/>
  <c r="E1923" i="2"/>
  <c r="C1924" i="2"/>
  <c r="D1924" i="2"/>
  <c r="E1924" i="2"/>
  <c r="C1925" i="2"/>
  <c r="D1925" i="2"/>
  <c r="E1925" i="2"/>
  <c r="C1926" i="2"/>
  <c r="D1926" i="2"/>
  <c r="E1926" i="2"/>
  <c r="C1927" i="2"/>
  <c r="D1927" i="2"/>
  <c r="E1927" i="2"/>
  <c r="C1928" i="2"/>
  <c r="D1928" i="2"/>
  <c r="E1928" i="2"/>
  <c r="C1929" i="2"/>
  <c r="D1929" i="2"/>
  <c r="E1929" i="2"/>
  <c r="C1930" i="2"/>
  <c r="D1930" i="2"/>
  <c r="E1930" i="2"/>
  <c r="C1931" i="2"/>
  <c r="D1931" i="2"/>
  <c r="E1931" i="2"/>
  <c r="C1932" i="2"/>
  <c r="D1932" i="2"/>
  <c r="E1932" i="2"/>
  <c r="C1933" i="2"/>
  <c r="D1933" i="2"/>
  <c r="E1933" i="2"/>
  <c r="C1934" i="2"/>
  <c r="D1934" i="2"/>
  <c r="E1934" i="2"/>
  <c r="C1935" i="2"/>
  <c r="D1935" i="2"/>
  <c r="E1935" i="2"/>
  <c r="C1936" i="2"/>
  <c r="D1936" i="2"/>
  <c r="E1936" i="2"/>
  <c r="C1937" i="2"/>
  <c r="D1937" i="2"/>
  <c r="E1937" i="2"/>
  <c r="C1938" i="2"/>
  <c r="D1938" i="2"/>
  <c r="E1938" i="2"/>
  <c r="C1939" i="2"/>
  <c r="D1939" i="2"/>
  <c r="E1939" i="2"/>
  <c r="C1940" i="2"/>
  <c r="D1940" i="2"/>
  <c r="E1940" i="2"/>
  <c r="C1941" i="2"/>
  <c r="D1941" i="2"/>
  <c r="E1941" i="2"/>
  <c r="C1942" i="2"/>
  <c r="D1942" i="2"/>
  <c r="E1942" i="2"/>
  <c r="C1943" i="2"/>
  <c r="D1943" i="2"/>
  <c r="E1943" i="2"/>
  <c r="C1944" i="2"/>
  <c r="D1944" i="2"/>
  <c r="E1944" i="2"/>
  <c r="C1945" i="2"/>
  <c r="D1945" i="2"/>
  <c r="E1945" i="2"/>
  <c r="C1946" i="2"/>
  <c r="D1946" i="2"/>
  <c r="E1946" i="2"/>
  <c r="C1947" i="2"/>
  <c r="D1947" i="2"/>
  <c r="E1947" i="2"/>
  <c r="C1948" i="2"/>
  <c r="D1948" i="2"/>
  <c r="E1948" i="2"/>
  <c r="C1949" i="2"/>
  <c r="D1949" i="2"/>
  <c r="E1949" i="2"/>
  <c r="C1950" i="2"/>
  <c r="D1950" i="2"/>
  <c r="E1950" i="2"/>
  <c r="C1951" i="2"/>
  <c r="D1951" i="2"/>
  <c r="E1951" i="2"/>
  <c r="C1952" i="2"/>
  <c r="D1952" i="2"/>
  <c r="E1952" i="2"/>
  <c r="C1953" i="2"/>
  <c r="D1953" i="2"/>
  <c r="E1953" i="2"/>
  <c r="C1954" i="2"/>
  <c r="D1954" i="2"/>
  <c r="E1954" i="2"/>
  <c r="C1955" i="2"/>
  <c r="D1955" i="2"/>
  <c r="E1955" i="2"/>
  <c r="C1956" i="2"/>
  <c r="D1956" i="2"/>
  <c r="E1956" i="2"/>
  <c r="C1957" i="2"/>
  <c r="D1957" i="2"/>
  <c r="E1957" i="2"/>
  <c r="C1958" i="2"/>
  <c r="D1958" i="2"/>
  <c r="E1958" i="2"/>
  <c r="C1959" i="2"/>
  <c r="D1959" i="2"/>
  <c r="E1959" i="2"/>
  <c r="C1960" i="2"/>
  <c r="D1960" i="2"/>
  <c r="E1960" i="2"/>
  <c r="C1961" i="2"/>
  <c r="D1961" i="2"/>
  <c r="E1961" i="2"/>
  <c r="C1962" i="2"/>
  <c r="D1962" i="2"/>
  <c r="E1962" i="2"/>
  <c r="C1963" i="2"/>
  <c r="D1963" i="2"/>
  <c r="E1963" i="2"/>
  <c r="C1964" i="2"/>
  <c r="D1964" i="2"/>
  <c r="E1964" i="2"/>
  <c r="C1965" i="2"/>
  <c r="D1965" i="2"/>
  <c r="E1965" i="2"/>
  <c r="C1966" i="2"/>
  <c r="D1966" i="2"/>
  <c r="E1966" i="2"/>
  <c r="C1967" i="2"/>
  <c r="D1967" i="2"/>
  <c r="E1967" i="2"/>
  <c r="C1968" i="2"/>
  <c r="D1968" i="2"/>
  <c r="E1968" i="2"/>
  <c r="C1969" i="2"/>
  <c r="D1969" i="2"/>
  <c r="E1969" i="2"/>
  <c r="C1970" i="2"/>
  <c r="D1970" i="2"/>
  <c r="E1970" i="2"/>
  <c r="C1971" i="2"/>
  <c r="D1971" i="2"/>
  <c r="E1971" i="2"/>
  <c r="C1972" i="2"/>
  <c r="D1972" i="2"/>
  <c r="E1972" i="2"/>
  <c r="C1973" i="2"/>
  <c r="D1973" i="2"/>
  <c r="E1973" i="2"/>
  <c r="C1974" i="2"/>
  <c r="D1974" i="2"/>
  <c r="E1974" i="2"/>
  <c r="C1975" i="2"/>
  <c r="D1975" i="2"/>
  <c r="E1975" i="2"/>
  <c r="C1976" i="2"/>
  <c r="D1976" i="2"/>
  <c r="E1976" i="2"/>
  <c r="C1977" i="2"/>
  <c r="D1977" i="2"/>
  <c r="E1977" i="2"/>
  <c r="C1978" i="2"/>
  <c r="D1978" i="2"/>
  <c r="E1978" i="2"/>
  <c r="C1979" i="2"/>
  <c r="D1979" i="2"/>
  <c r="E1979" i="2"/>
  <c r="C1980" i="2"/>
  <c r="D1980" i="2"/>
  <c r="E1980" i="2"/>
  <c r="C1981" i="2"/>
  <c r="D1981" i="2"/>
  <c r="E1981" i="2"/>
  <c r="C1982" i="2"/>
  <c r="D1982" i="2"/>
  <c r="E1982" i="2"/>
  <c r="C1983" i="2"/>
  <c r="D1983" i="2"/>
  <c r="E1983" i="2"/>
  <c r="C1984" i="2"/>
  <c r="D1984" i="2"/>
  <c r="E1984" i="2"/>
  <c r="C1985" i="2"/>
  <c r="D1985" i="2"/>
  <c r="E1985" i="2"/>
  <c r="C1986" i="2"/>
  <c r="D1986" i="2"/>
  <c r="E1986" i="2"/>
  <c r="C1987" i="2"/>
  <c r="D1987" i="2"/>
  <c r="E1987" i="2"/>
  <c r="C1988" i="2"/>
  <c r="D1988" i="2"/>
  <c r="E1988" i="2"/>
  <c r="C1989" i="2"/>
  <c r="D1989" i="2"/>
  <c r="E1989" i="2"/>
  <c r="C1990" i="2"/>
  <c r="D1990" i="2"/>
  <c r="E1990" i="2"/>
  <c r="C1991" i="2"/>
  <c r="D1991" i="2"/>
  <c r="E1991" i="2"/>
  <c r="C1992" i="2"/>
  <c r="D1992" i="2"/>
  <c r="E1992" i="2"/>
  <c r="C1993" i="2"/>
  <c r="D1993" i="2"/>
  <c r="E1993" i="2"/>
  <c r="C1994" i="2"/>
  <c r="D1994" i="2"/>
  <c r="E1994" i="2"/>
  <c r="C1995" i="2"/>
  <c r="D1995" i="2"/>
  <c r="E1995" i="2"/>
  <c r="C1996" i="2"/>
  <c r="D1996" i="2"/>
  <c r="E1996" i="2"/>
  <c r="C1997" i="2"/>
  <c r="D1997" i="2"/>
  <c r="E1997" i="2"/>
  <c r="C1998" i="2"/>
  <c r="D1998" i="2"/>
  <c r="E1998" i="2"/>
  <c r="C1999" i="2"/>
  <c r="D1999" i="2"/>
  <c r="E1999" i="2"/>
  <c r="C2000" i="2"/>
  <c r="D2000" i="2"/>
  <c r="E2000" i="2"/>
  <c r="C2001" i="2"/>
  <c r="D2001" i="2"/>
  <c r="E2001" i="2"/>
  <c r="C2002" i="2"/>
  <c r="D2002" i="2"/>
  <c r="E2002" i="2"/>
  <c r="C2003" i="2"/>
  <c r="D2003" i="2"/>
  <c r="E2003" i="2"/>
  <c r="C2004" i="2"/>
  <c r="D2004" i="2"/>
  <c r="E2004" i="2"/>
  <c r="C2005" i="2"/>
  <c r="D2005" i="2"/>
  <c r="E2005" i="2"/>
  <c r="C2006" i="2"/>
  <c r="D2006" i="2"/>
  <c r="E2006" i="2"/>
  <c r="C2007" i="2"/>
  <c r="D2007" i="2"/>
  <c r="E2007" i="2"/>
  <c r="C2008" i="2"/>
  <c r="D2008" i="2"/>
  <c r="E2008" i="2"/>
  <c r="C2009" i="2"/>
  <c r="D2009" i="2"/>
  <c r="E2009" i="2"/>
  <c r="C2010" i="2"/>
  <c r="D2010" i="2"/>
  <c r="E2010" i="2"/>
  <c r="C2011" i="2"/>
  <c r="D2011" i="2"/>
  <c r="E2011" i="2"/>
  <c r="C2012" i="2"/>
  <c r="D2012" i="2"/>
  <c r="E2012" i="2"/>
  <c r="C2013" i="2"/>
  <c r="D2013" i="2"/>
  <c r="E2013" i="2"/>
  <c r="C2014" i="2"/>
  <c r="D2014" i="2"/>
  <c r="E2014" i="2"/>
  <c r="C2015" i="2"/>
  <c r="D2015" i="2"/>
  <c r="E2015" i="2"/>
  <c r="C2016" i="2"/>
  <c r="D2016" i="2"/>
  <c r="E2016" i="2"/>
  <c r="C2017" i="2"/>
  <c r="D2017" i="2"/>
  <c r="E2017" i="2"/>
  <c r="C2018" i="2"/>
  <c r="D2018" i="2"/>
  <c r="E2018" i="2"/>
  <c r="C2019" i="2"/>
  <c r="D2019" i="2"/>
  <c r="E2019" i="2"/>
  <c r="C2020" i="2"/>
  <c r="D2020" i="2"/>
  <c r="E2020" i="2"/>
  <c r="C2021" i="2"/>
  <c r="D2021" i="2"/>
  <c r="E2021" i="2"/>
  <c r="C2022" i="2"/>
  <c r="D2022" i="2"/>
  <c r="E2022" i="2"/>
  <c r="C2023" i="2"/>
  <c r="D2023" i="2"/>
  <c r="E2023" i="2"/>
  <c r="C2024" i="2"/>
  <c r="D2024" i="2"/>
  <c r="E2024" i="2"/>
  <c r="C2025" i="2"/>
  <c r="D2025" i="2"/>
  <c r="E2025" i="2"/>
  <c r="C2026" i="2"/>
  <c r="D2026" i="2"/>
  <c r="E2026" i="2"/>
  <c r="C2027" i="2"/>
  <c r="D2027" i="2"/>
  <c r="E2027" i="2"/>
  <c r="C2028" i="2"/>
  <c r="D2028" i="2"/>
  <c r="E2028" i="2"/>
  <c r="C2029" i="2"/>
  <c r="D2029" i="2"/>
  <c r="E2029" i="2"/>
  <c r="C2030" i="2"/>
  <c r="D2030" i="2"/>
  <c r="E2030" i="2"/>
  <c r="C2031" i="2"/>
  <c r="D2031" i="2"/>
  <c r="E2031" i="2"/>
  <c r="C2032" i="2"/>
  <c r="D2032" i="2"/>
  <c r="E2032" i="2"/>
  <c r="C2033" i="2"/>
  <c r="D2033" i="2"/>
  <c r="E2033" i="2"/>
  <c r="C2034" i="2"/>
  <c r="D2034" i="2"/>
  <c r="E2034" i="2"/>
  <c r="C2035" i="2"/>
  <c r="D2035" i="2"/>
  <c r="E2035" i="2"/>
  <c r="C2036" i="2"/>
  <c r="D2036" i="2"/>
  <c r="E2036" i="2"/>
  <c r="C2037" i="2"/>
  <c r="D2037" i="2"/>
  <c r="E2037" i="2"/>
  <c r="C2038" i="2"/>
  <c r="D2038" i="2"/>
  <c r="E2038" i="2"/>
  <c r="C2039" i="2"/>
  <c r="D2039" i="2"/>
  <c r="E2039" i="2"/>
  <c r="C2040" i="2"/>
  <c r="D2040" i="2"/>
  <c r="E2040" i="2"/>
  <c r="C2041" i="2"/>
  <c r="D2041" i="2"/>
  <c r="E2041" i="2"/>
  <c r="C2042" i="2"/>
  <c r="D2042" i="2"/>
  <c r="E2042" i="2"/>
  <c r="C2043" i="2"/>
  <c r="D2043" i="2"/>
  <c r="E2043" i="2"/>
  <c r="C2044" i="2"/>
  <c r="D2044" i="2"/>
  <c r="E2044" i="2"/>
  <c r="C2045" i="2"/>
  <c r="D2045" i="2"/>
  <c r="E2045" i="2"/>
  <c r="C2046" i="2"/>
  <c r="D2046" i="2"/>
  <c r="E2046" i="2"/>
  <c r="C2047" i="2"/>
  <c r="D2047" i="2"/>
  <c r="E2047" i="2"/>
  <c r="C2048" i="2"/>
  <c r="D2048" i="2"/>
  <c r="E2048" i="2"/>
  <c r="C2049" i="2"/>
  <c r="D2049" i="2"/>
  <c r="E2049" i="2"/>
  <c r="C2050" i="2"/>
  <c r="D2050" i="2"/>
  <c r="E2050" i="2"/>
  <c r="C2051" i="2"/>
  <c r="D2051" i="2"/>
  <c r="E2051" i="2"/>
  <c r="C2052" i="2"/>
  <c r="D2052" i="2"/>
  <c r="E2052" i="2"/>
  <c r="C2053" i="2"/>
  <c r="D2053" i="2"/>
  <c r="E2053" i="2"/>
  <c r="C2054" i="2"/>
  <c r="D2054" i="2"/>
  <c r="E2054" i="2"/>
  <c r="C2055" i="2"/>
  <c r="D2055" i="2"/>
  <c r="E2055" i="2"/>
  <c r="C2056" i="2"/>
  <c r="D2056" i="2"/>
  <c r="E2056" i="2"/>
  <c r="C2057" i="2"/>
  <c r="D2057" i="2"/>
  <c r="E2057" i="2"/>
  <c r="C2058" i="2"/>
  <c r="D2058" i="2"/>
  <c r="E2058" i="2"/>
  <c r="C2059" i="2"/>
  <c r="D2059" i="2"/>
  <c r="E2059" i="2"/>
  <c r="C2060" i="2"/>
  <c r="D2060" i="2"/>
  <c r="E2060" i="2"/>
  <c r="C2061" i="2"/>
  <c r="D2061" i="2"/>
  <c r="E2061" i="2"/>
  <c r="C2062" i="2"/>
  <c r="D2062" i="2"/>
  <c r="E2062" i="2"/>
  <c r="C2063" i="2"/>
  <c r="D2063" i="2"/>
  <c r="E2063" i="2"/>
  <c r="C2064" i="2"/>
  <c r="D2064" i="2"/>
  <c r="E2064" i="2"/>
  <c r="C2065" i="2"/>
  <c r="D2065" i="2"/>
  <c r="E2065" i="2"/>
  <c r="C2066" i="2"/>
  <c r="D2066" i="2"/>
  <c r="E2066" i="2"/>
  <c r="C2067" i="2"/>
  <c r="D2067" i="2"/>
  <c r="E2067" i="2"/>
  <c r="C2068" i="2"/>
  <c r="D2068" i="2"/>
  <c r="E2068" i="2"/>
  <c r="C2069" i="2"/>
  <c r="D2069" i="2"/>
  <c r="E2069" i="2"/>
  <c r="C2070" i="2"/>
  <c r="D2070" i="2"/>
  <c r="E2070" i="2"/>
  <c r="C2071" i="2"/>
  <c r="D2071" i="2"/>
  <c r="E2071" i="2"/>
  <c r="C2072" i="2"/>
  <c r="D2072" i="2"/>
  <c r="E2072" i="2"/>
  <c r="C2073" i="2"/>
  <c r="D2073" i="2"/>
  <c r="E2073" i="2"/>
  <c r="C2074" i="2"/>
  <c r="D2074" i="2"/>
  <c r="E2074" i="2"/>
  <c r="C2075" i="2"/>
  <c r="D2075" i="2"/>
  <c r="E2075" i="2"/>
  <c r="C2076" i="2"/>
  <c r="D2076" i="2"/>
  <c r="E2076" i="2"/>
  <c r="C2077" i="2"/>
  <c r="D2077" i="2"/>
  <c r="E2077" i="2"/>
  <c r="C2078" i="2"/>
  <c r="D2078" i="2"/>
  <c r="E2078" i="2"/>
  <c r="C2079" i="2"/>
  <c r="D2079" i="2"/>
  <c r="E2079" i="2"/>
  <c r="C2080" i="2"/>
  <c r="D2080" i="2"/>
  <c r="E2080" i="2"/>
  <c r="C2081" i="2"/>
  <c r="D2081" i="2"/>
  <c r="E2081" i="2"/>
  <c r="C2082" i="2"/>
  <c r="D2082" i="2"/>
  <c r="E2082" i="2"/>
  <c r="C2083" i="2"/>
  <c r="D2083" i="2"/>
  <c r="E2083" i="2"/>
  <c r="C2084" i="2"/>
  <c r="D2084" i="2"/>
  <c r="E2084" i="2"/>
  <c r="C2085" i="2"/>
  <c r="D2085" i="2"/>
  <c r="E2085" i="2"/>
  <c r="C2086" i="2"/>
  <c r="D2086" i="2"/>
  <c r="E2086" i="2"/>
  <c r="C2087" i="2"/>
  <c r="D2087" i="2"/>
  <c r="E2087" i="2"/>
  <c r="C2088" i="2"/>
  <c r="D2088" i="2"/>
  <c r="E2088" i="2"/>
  <c r="C2089" i="2"/>
  <c r="D2089" i="2"/>
  <c r="E2089" i="2"/>
  <c r="C2090" i="2"/>
  <c r="D2090" i="2"/>
  <c r="E2090" i="2"/>
  <c r="C2091" i="2"/>
  <c r="D2091" i="2"/>
  <c r="E2091" i="2"/>
  <c r="C2092" i="2"/>
  <c r="D2092" i="2"/>
  <c r="E2092" i="2"/>
  <c r="C2093" i="2"/>
  <c r="D2093" i="2"/>
  <c r="E2093" i="2"/>
  <c r="C2094" i="2"/>
  <c r="D2094" i="2"/>
  <c r="E2094" i="2"/>
  <c r="C2095" i="2"/>
  <c r="D2095" i="2"/>
  <c r="E2095" i="2"/>
  <c r="C2096" i="2"/>
  <c r="D2096" i="2"/>
  <c r="E2096" i="2"/>
  <c r="C2097" i="2"/>
  <c r="D2097" i="2"/>
  <c r="E2097" i="2"/>
  <c r="C2098" i="2"/>
  <c r="D2098" i="2"/>
  <c r="E2098" i="2"/>
  <c r="C2099" i="2"/>
  <c r="D2099" i="2"/>
  <c r="E2099" i="2"/>
  <c r="C2100" i="2"/>
  <c r="D2100" i="2"/>
  <c r="E2100" i="2"/>
  <c r="C2101" i="2"/>
  <c r="D2101" i="2"/>
  <c r="E2101" i="2"/>
  <c r="C2102" i="2"/>
  <c r="D2102" i="2"/>
  <c r="E2102" i="2"/>
  <c r="C2103" i="2"/>
  <c r="D2103" i="2"/>
  <c r="E2103" i="2"/>
  <c r="C2104" i="2"/>
  <c r="D2104" i="2"/>
  <c r="E2104" i="2"/>
  <c r="C2105" i="2"/>
  <c r="D2105" i="2"/>
  <c r="E2105" i="2"/>
  <c r="C2106" i="2"/>
  <c r="D2106" i="2"/>
  <c r="E2106" i="2"/>
  <c r="C2107" i="2"/>
  <c r="D2107" i="2"/>
  <c r="E2107" i="2"/>
  <c r="C2108" i="2"/>
  <c r="D2108" i="2"/>
  <c r="E2108" i="2"/>
  <c r="C2109" i="2"/>
  <c r="D2109" i="2"/>
  <c r="E2109" i="2"/>
  <c r="C2110" i="2"/>
  <c r="D2110" i="2"/>
  <c r="E2110" i="2"/>
  <c r="C2111" i="2"/>
  <c r="D2111" i="2"/>
  <c r="E2111" i="2"/>
  <c r="C2112" i="2"/>
  <c r="D2112" i="2"/>
  <c r="E2112" i="2"/>
  <c r="C2113" i="2"/>
  <c r="D2113" i="2"/>
  <c r="E2113" i="2"/>
  <c r="C2114" i="2"/>
  <c r="D2114" i="2"/>
  <c r="E2114" i="2"/>
  <c r="C2115" i="2"/>
  <c r="D2115" i="2"/>
  <c r="E2115" i="2"/>
  <c r="C2116" i="2"/>
  <c r="D2116" i="2"/>
  <c r="E2116" i="2"/>
  <c r="C2117" i="2"/>
  <c r="D2117" i="2"/>
  <c r="E2117" i="2"/>
  <c r="C2118" i="2"/>
  <c r="D2118" i="2"/>
  <c r="E2118" i="2"/>
  <c r="C2119" i="2"/>
  <c r="D2119" i="2"/>
  <c r="E2119" i="2"/>
  <c r="C2120" i="2"/>
  <c r="D2120" i="2"/>
  <c r="E2120" i="2"/>
  <c r="C2121" i="2"/>
  <c r="D2121" i="2"/>
  <c r="E2121" i="2"/>
  <c r="C2122" i="2"/>
  <c r="D2122" i="2"/>
  <c r="E2122" i="2"/>
  <c r="C2123" i="2"/>
  <c r="D2123" i="2"/>
  <c r="E2123" i="2"/>
  <c r="C2124" i="2"/>
  <c r="D2124" i="2"/>
  <c r="E2124" i="2"/>
  <c r="C2125" i="2"/>
  <c r="D2125" i="2"/>
  <c r="E2125" i="2"/>
  <c r="C2126" i="2"/>
  <c r="D2126" i="2"/>
  <c r="E2126" i="2"/>
  <c r="C2127" i="2"/>
  <c r="D2127" i="2"/>
  <c r="E2127" i="2"/>
  <c r="C2128" i="2"/>
  <c r="D2128" i="2"/>
  <c r="E2128" i="2"/>
  <c r="C2129" i="2"/>
  <c r="D2129" i="2"/>
  <c r="E2129" i="2"/>
  <c r="C2130" i="2"/>
  <c r="D2130" i="2"/>
  <c r="E2130" i="2"/>
  <c r="C2131" i="2"/>
  <c r="D2131" i="2"/>
  <c r="E2131" i="2"/>
  <c r="C2132" i="2"/>
  <c r="D2132" i="2"/>
  <c r="E2132" i="2"/>
  <c r="C2133" i="2"/>
  <c r="D2133" i="2"/>
  <c r="E2133" i="2"/>
  <c r="C2134" i="2"/>
  <c r="D2134" i="2"/>
  <c r="E2134" i="2"/>
  <c r="C2135" i="2"/>
  <c r="D2135" i="2"/>
  <c r="E2135" i="2"/>
  <c r="C2136" i="2"/>
  <c r="D2136" i="2"/>
  <c r="E2136" i="2"/>
  <c r="C2137" i="2"/>
  <c r="D2137" i="2"/>
  <c r="E2137" i="2"/>
  <c r="C2138" i="2"/>
  <c r="D2138" i="2"/>
  <c r="E2138" i="2"/>
  <c r="C2139" i="2"/>
  <c r="D2139" i="2"/>
  <c r="E2139" i="2"/>
  <c r="C2140" i="2"/>
  <c r="D2140" i="2"/>
  <c r="E2140" i="2"/>
  <c r="C2141" i="2"/>
  <c r="D2141" i="2"/>
  <c r="E2141" i="2"/>
  <c r="C2142" i="2"/>
  <c r="D2142" i="2"/>
  <c r="E2142" i="2"/>
  <c r="C2143" i="2"/>
  <c r="D2143" i="2"/>
  <c r="E2143" i="2"/>
  <c r="C2144" i="2"/>
  <c r="D2144" i="2"/>
  <c r="E2144" i="2"/>
  <c r="C2145" i="2"/>
  <c r="D2145" i="2"/>
  <c r="E2145" i="2"/>
  <c r="C2146" i="2"/>
  <c r="D2146" i="2"/>
  <c r="E2146" i="2"/>
  <c r="C2147" i="2"/>
  <c r="D2147" i="2"/>
  <c r="E2147" i="2"/>
  <c r="C2148" i="2"/>
  <c r="D2148" i="2"/>
  <c r="E2148" i="2"/>
  <c r="C2149" i="2"/>
  <c r="D2149" i="2"/>
  <c r="E2149" i="2"/>
  <c r="C2150" i="2"/>
  <c r="D2150" i="2"/>
  <c r="E2150" i="2"/>
  <c r="C2151" i="2"/>
  <c r="D2151" i="2"/>
  <c r="E2151" i="2"/>
  <c r="C2152" i="2"/>
  <c r="D2152" i="2"/>
  <c r="E2152" i="2"/>
  <c r="C2153" i="2"/>
  <c r="D2153" i="2"/>
  <c r="E2153" i="2"/>
  <c r="C2154" i="2"/>
  <c r="D2154" i="2"/>
  <c r="E2154" i="2"/>
  <c r="C2155" i="2"/>
  <c r="D2155" i="2"/>
  <c r="E2155" i="2"/>
  <c r="C2156" i="2"/>
  <c r="D2156" i="2"/>
  <c r="E2156" i="2"/>
  <c r="C2157" i="2"/>
  <c r="D2157" i="2"/>
  <c r="E2157" i="2"/>
  <c r="C2158" i="2"/>
  <c r="D2158" i="2"/>
  <c r="E2158" i="2"/>
  <c r="C2159" i="2"/>
  <c r="D2159" i="2"/>
  <c r="E2159" i="2"/>
  <c r="C2160" i="2"/>
  <c r="D2160" i="2"/>
  <c r="E2160" i="2"/>
  <c r="C2161" i="2"/>
  <c r="D2161" i="2"/>
  <c r="E2161" i="2"/>
  <c r="C2162" i="2"/>
  <c r="D2162" i="2"/>
  <c r="E2162" i="2"/>
  <c r="C2163" i="2"/>
  <c r="D2163" i="2"/>
  <c r="E2163" i="2"/>
  <c r="C2164" i="2"/>
  <c r="D2164" i="2"/>
  <c r="E2164" i="2"/>
  <c r="C2165" i="2"/>
  <c r="D2165" i="2"/>
  <c r="E2165" i="2"/>
  <c r="C2166" i="2"/>
  <c r="D2166" i="2"/>
  <c r="E2166" i="2"/>
  <c r="C2167" i="2"/>
  <c r="D2167" i="2"/>
  <c r="E2167" i="2"/>
  <c r="C2168" i="2"/>
  <c r="D2168" i="2"/>
  <c r="E2168" i="2"/>
  <c r="C2169" i="2"/>
  <c r="D2169" i="2"/>
  <c r="E2169" i="2"/>
  <c r="C2170" i="2"/>
  <c r="D2170" i="2"/>
  <c r="E2170" i="2"/>
  <c r="C2171" i="2"/>
  <c r="D2171" i="2"/>
  <c r="E2171" i="2"/>
  <c r="C2172" i="2"/>
  <c r="D2172" i="2"/>
  <c r="E2172" i="2"/>
  <c r="C2173" i="2"/>
  <c r="D2173" i="2"/>
  <c r="E2173" i="2"/>
  <c r="C2174" i="2"/>
  <c r="D2174" i="2"/>
  <c r="E2174" i="2"/>
  <c r="C2175" i="2"/>
  <c r="D2175" i="2"/>
  <c r="E2175" i="2"/>
  <c r="C2176" i="2"/>
  <c r="D2176" i="2"/>
  <c r="E2176" i="2"/>
  <c r="C2177" i="2"/>
  <c r="D2177" i="2"/>
  <c r="E2177" i="2"/>
  <c r="C2178" i="2"/>
  <c r="D2178" i="2"/>
  <c r="E2178" i="2"/>
  <c r="C2179" i="2"/>
  <c r="D2179" i="2"/>
  <c r="E2179" i="2"/>
  <c r="C2180" i="2"/>
  <c r="D2180" i="2"/>
  <c r="E2180" i="2"/>
  <c r="C2181" i="2"/>
  <c r="D2181" i="2"/>
  <c r="E2181" i="2"/>
  <c r="C2182" i="2"/>
  <c r="D2182" i="2"/>
  <c r="E2182" i="2"/>
  <c r="C2183" i="2"/>
  <c r="D2183" i="2"/>
  <c r="E2183" i="2"/>
  <c r="C2184" i="2"/>
  <c r="D2184" i="2"/>
  <c r="E2184" i="2"/>
  <c r="C2185" i="2"/>
  <c r="D2185" i="2"/>
  <c r="E2185" i="2"/>
  <c r="C2186" i="2"/>
  <c r="D2186" i="2"/>
  <c r="E2186" i="2"/>
  <c r="C2187" i="2"/>
  <c r="D2187" i="2"/>
  <c r="E2187" i="2"/>
  <c r="C2188" i="2"/>
  <c r="D2188" i="2"/>
  <c r="E2188" i="2"/>
  <c r="C2189" i="2"/>
  <c r="D2189" i="2"/>
  <c r="E2189" i="2"/>
  <c r="C2190" i="2"/>
  <c r="D2190" i="2"/>
  <c r="E2190" i="2"/>
  <c r="C2191" i="2"/>
  <c r="D2191" i="2"/>
  <c r="E2191" i="2"/>
  <c r="C2192" i="2"/>
  <c r="D2192" i="2"/>
  <c r="E2192" i="2"/>
  <c r="C2193" i="2"/>
  <c r="D2193" i="2"/>
  <c r="E2193" i="2"/>
  <c r="C2194" i="2"/>
  <c r="D2194" i="2"/>
  <c r="E2194" i="2"/>
  <c r="C2195" i="2"/>
  <c r="D2195" i="2"/>
  <c r="E2195" i="2"/>
  <c r="C2196" i="2"/>
  <c r="D2196" i="2"/>
  <c r="E2196" i="2"/>
  <c r="C2197" i="2"/>
  <c r="D2197" i="2"/>
  <c r="E2197" i="2"/>
  <c r="C2198" i="2"/>
  <c r="D2198" i="2"/>
  <c r="E2198" i="2"/>
  <c r="C2199" i="2"/>
  <c r="D2199" i="2"/>
  <c r="E2199" i="2"/>
  <c r="C2200" i="2"/>
  <c r="D2200" i="2"/>
  <c r="E2200" i="2"/>
  <c r="C2201" i="2"/>
  <c r="D2201" i="2"/>
  <c r="E2201" i="2"/>
  <c r="C2202" i="2"/>
  <c r="D2202" i="2"/>
  <c r="E2202" i="2"/>
  <c r="C2203" i="2"/>
  <c r="D2203" i="2"/>
  <c r="E2203" i="2"/>
  <c r="C2204" i="2"/>
  <c r="D2204" i="2"/>
  <c r="E2204" i="2"/>
  <c r="C2205" i="2"/>
  <c r="D2205" i="2"/>
  <c r="E2205" i="2"/>
  <c r="C2206" i="2"/>
  <c r="D2206" i="2"/>
  <c r="E2206" i="2"/>
  <c r="C2207" i="2"/>
  <c r="D2207" i="2"/>
  <c r="E2207" i="2"/>
  <c r="C2208" i="2"/>
  <c r="D2208" i="2"/>
  <c r="E2208" i="2"/>
  <c r="C2209" i="2"/>
  <c r="D2209" i="2"/>
  <c r="E2209" i="2"/>
  <c r="C2210" i="2"/>
  <c r="D2210" i="2"/>
  <c r="E2210" i="2"/>
  <c r="C2211" i="2"/>
  <c r="D2211" i="2"/>
  <c r="E2211" i="2"/>
  <c r="C2212" i="2"/>
  <c r="D2212" i="2"/>
  <c r="E2212" i="2"/>
  <c r="C2213" i="2"/>
  <c r="D2213" i="2"/>
  <c r="E2213" i="2"/>
  <c r="C2214" i="2"/>
  <c r="D2214" i="2"/>
  <c r="E2214" i="2"/>
  <c r="C2215" i="2"/>
  <c r="D2215" i="2"/>
  <c r="E2215" i="2"/>
  <c r="C2216" i="2"/>
  <c r="D2216" i="2"/>
  <c r="E2216" i="2"/>
  <c r="C2217" i="2"/>
  <c r="D2217" i="2"/>
  <c r="E2217" i="2"/>
  <c r="C2218" i="2"/>
  <c r="D2218" i="2"/>
  <c r="E2218" i="2"/>
  <c r="C2219" i="2"/>
  <c r="D2219" i="2"/>
  <c r="E2219" i="2"/>
  <c r="C2220" i="2"/>
  <c r="D2220" i="2"/>
  <c r="E2220" i="2"/>
  <c r="C2221" i="2"/>
  <c r="D2221" i="2"/>
  <c r="E2221" i="2"/>
  <c r="C2222" i="2"/>
  <c r="D2222" i="2"/>
  <c r="E2222" i="2"/>
  <c r="C2223" i="2"/>
  <c r="D2223" i="2"/>
  <c r="E2223" i="2"/>
  <c r="C2224" i="2"/>
  <c r="D2224" i="2"/>
  <c r="E2224" i="2"/>
  <c r="C2225" i="2"/>
  <c r="D2225" i="2"/>
  <c r="E2225" i="2"/>
  <c r="C2226" i="2"/>
  <c r="D2226" i="2"/>
  <c r="E2226" i="2"/>
  <c r="C2227" i="2"/>
  <c r="D2227" i="2"/>
  <c r="E2227" i="2"/>
  <c r="C2228" i="2"/>
  <c r="D2228" i="2"/>
  <c r="E2228" i="2"/>
  <c r="C2229" i="2"/>
  <c r="D2229" i="2"/>
  <c r="E2229" i="2"/>
  <c r="C2230" i="2"/>
  <c r="D2230" i="2"/>
  <c r="E2230" i="2"/>
  <c r="C2231" i="2"/>
  <c r="D2231" i="2"/>
  <c r="E2231" i="2"/>
  <c r="C2232" i="2"/>
  <c r="D2232" i="2"/>
  <c r="E2232" i="2"/>
  <c r="C2233" i="2"/>
  <c r="D2233" i="2"/>
  <c r="E2233" i="2"/>
  <c r="C2234" i="2"/>
  <c r="D2234" i="2"/>
  <c r="E2234" i="2"/>
  <c r="C2235" i="2"/>
  <c r="D2235" i="2"/>
  <c r="E2235" i="2"/>
  <c r="C2236" i="2"/>
  <c r="D2236" i="2"/>
  <c r="E2236" i="2"/>
  <c r="C2237" i="2"/>
  <c r="D2237" i="2"/>
  <c r="E2237" i="2"/>
  <c r="C2238" i="2"/>
  <c r="D2238" i="2"/>
  <c r="E2238" i="2"/>
  <c r="C2239" i="2"/>
  <c r="D2239" i="2"/>
  <c r="E2239" i="2"/>
  <c r="C2240" i="2"/>
  <c r="D2240" i="2"/>
  <c r="E2240" i="2"/>
  <c r="C2241" i="2"/>
  <c r="D2241" i="2"/>
  <c r="E2241" i="2"/>
  <c r="C2242" i="2"/>
  <c r="D2242" i="2"/>
  <c r="E2242" i="2"/>
  <c r="C2243" i="2"/>
  <c r="D2243" i="2"/>
  <c r="E2243" i="2"/>
  <c r="C2244" i="2"/>
  <c r="D2244" i="2"/>
  <c r="E2244" i="2"/>
  <c r="C2245" i="2"/>
  <c r="D2245" i="2"/>
  <c r="E2245" i="2"/>
  <c r="C2246" i="2"/>
  <c r="D2246" i="2"/>
  <c r="E2246" i="2"/>
  <c r="C2247" i="2"/>
  <c r="D2247" i="2"/>
  <c r="E2247" i="2"/>
  <c r="C2248" i="2"/>
  <c r="D2248" i="2"/>
  <c r="E2248" i="2"/>
  <c r="C2249" i="2"/>
  <c r="D2249" i="2"/>
  <c r="E2249" i="2"/>
  <c r="C2250" i="2"/>
  <c r="D2250" i="2"/>
  <c r="E2250" i="2"/>
  <c r="C2251" i="2"/>
  <c r="D2251" i="2"/>
  <c r="E2251" i="2"/>
  <c r="C2252" i="2"/>
  <c r="D2252" i="2"/>
  <c r="E2252" i="2"/>
  <c r="C2253" i="2"/>
  <c r="D2253" i="2"/>
  <c r="E2253" i="2"/>
  <c r="C2254" i="2"/>
  <c r="D2254" i="2"/>
  <c r="E2254" i="2"/>
  <c r="C2255" i="2"/>
  <c r="D2255" i="2"/>
  <c r="E2255" i="2"/>
  <c r="C2256" i="2"/>
  <c r="D2256" i="2"/>
  <c r="E2256" i="2"/>
  <c r="C2257" i="2"/>
  <c r="D2257" i="2"/>
  <c r="E2257" i="2"/>
  <c r="C2258" i="2"/>
  <c r="D2258" i="2"/>
  <c r="E2258" i="2"/>
  <c r="C2259" i="2"/>
  <c r="D2259" i="2"/>
  <c r="E2259" i="2"/>
  <c r="C2260" i="2"/>
  <c r="D2260" i="2"/>
  <c r="E2260" i="2"/>
  <c r="C2261" i="2"/>
  <c r="D2261" i="2"/>
  <c r="E2261" i="2"/>
  <c r="C2262" i="2"/>
  <c r="D2262" i="2"/>
  <c r="E2262" i="2"/>
  <c r="C2263" i="2"/>
  <c r="D2263" i="2"/>
  <c r="E2263" i="2"/>
  <c r="C2264" i="2"/>
  <c r="D2264" i="2"/>
  <c r="E2264" i="2"/>
  <c r="C2265" i="2"/>
  <c r="D2265" i="2"/>
  <c r="E2265" i="2"/>
  <c r="C2266" i="2"/>
  <c r="D2266" i="2"/>
  <c r="E2266" i="2"/>
  <c r="C2267" i="2"/>
  <c r="D2267" i="2"/>
  <c r="E2267" i="2"/>
  <c r="C2268" i="2"/>
  <c r="D2268" i="2"/>
  <c r="E2268" i="2"/>
  <c r="C2269" i="2"/>
  <c r="D2269" i="2"/>
  <c r="E2269" i="2"/>
  <c r="C2270" i="2"/>
  <c r="D2270" i="2"/>
  <c r="E2270" i="2"/>
  <c r="C2271" i="2"/>
  <c r="D2271" i="2"/>
  <c r="E2271" i="2"/>
  <c r="C2272" i="2"/>
  <c r="D2272" i="2"/>
  <c r="E2272" i="2"/>
  <c r="C2273" i="2"/>
  <c r="D2273" i="2"/>
  <c r="E2273" i="2"/>
  <c r="C2274" i="2"/>
  <c r="D2274" i="2"/>
  <c r="E2274" i="2"/>
  <c r="C2275" i="2"/>
  <c r="D2275" i="2"/>
  <c r="E2275" i="2"/>
  <c r="C2276" i="2"/>
  <c r="D2276" i="2"/>
  <c r="E2276" i="2"/>
  <c r="C2277" i="2"/>
  <c r="D2277" i="2"/>
  <c r="E2277" i="2"/>
  <c r="C2278" i="2"/>
  <c r="D2278" i="2"/>
  <c r="E2278" i="2"/>
  <c r="C2279" i="2"/>
  <c r="D2279" i="2"/>
  <c r="E2279" i="2"/>
  <c r="C2280" i="2"/>
  <c r="D2280" i="2"/>
  <c r="E2280" i="2"/>
  <c r="C2281" i="2"/>
  <c r="D2281" i="2"/>
  <c r="E2281" i="2"/>
  <c r="C2282" i="2"/>
  <c r="D2282" i="2"/>
  <c r="E2282" i="2"/>
  <c r="C2283" i="2"/>
  <c r="D2283" i="2"/>
  <c r="E2283" i="2"/>
  <c r="C2284" i="2"/>
  <c r="D2284" i="2"/>
  <c r="E2284" i="2"/>
  <c r="C2285" i="2"/>
  <c r="D2285" i="2"/>
  <c r="E2285" i="2"/>
  <c r="C2286" i="2"/>
  <c r="D2286" i="2"/>
  <c r="E2286" i="2"/>
  <c r="C2287" i="2"/>
  <c r="D2287" i="2"/>
  <c r="E2287" i="2"/>
  <c r="C2288" i="2"/>
  <c r="D2288" i="2"/>
  <c r="E2288" i="2"/>
  <c r="C2289" i="2"/>
  <c r="D2289" i="2"/>
  <c r="E2289" i="2"/>
  <c r="C2290" i="2"/>
  <c r="D2290" i="2"/>
  <c r="E2290" i="2"/>
  <c r="C2291" i="2"/>
  <c r="D2291" i="2"/>
  <c r="E2291" i="2"/>
  <c r="C2292" i="2"/>
  <c r="D2292" i="2"/>
  <c r="E2292" i="2"/>
  <c r="C2293" i="2"/>
  <c r="D2293" i="2"/>
  <c r="E2293" i="2"/>
  <c r="C2294" i="2"/>
  <c r="D2294" i="2"/>
  <c r="E2294" i="2"/>
  <c r="C2295" i="2"/>
  <c r="D2295" i="2"/>
  <c r="E2295" i="2"/>
  <c r="C2296" i="2"/>
  <c r="D2296" i="2"/>
  <c r="E2296" i="2"/>
  <c r="C2297" i="2"/>
  <c r="D2297" i="2"/>
  <c r="E2297" i="2"/>
  <c r="C2298" i="2"/>
  <c r="D2298" i="2"/>
  <c r="E2298" i="2"/>
  <c r="C2299" i="2"/>
  <c r="D2299" i="2"/>
  <c r="E2299" i="2"/>
  <c r="C2300" i="2"/>
  <c r="D2300" i="2"/>
  <c r="E2300" i="2"/>
  <c r="C2301" i="2"/>
  <c r="D2301" i="2"/>
  <c r="E2301" i="2"/>
  <c r="C2302" i="2"/>
  <c r="D2302" i="2"/>
  <c r="E2302" i="2"/>
  <c r="C2303" i="2"/>
  <c r="D2303" i="2"/>
  <c r="E2303" i="2"/>
  <c r="C2304" i="2"/>
  <c r="D2304" i="2"/>
  <c r="E2304" i="2"/>
  <c r="C2305" i="2"/>
  <c r="D2305" i="2"/>
  <c r="E2305" i="2"/>
  <c r="C2306" i="2"/>
  <c r="D2306" i="2"/>
  <c r="E2306" i="2"/>
  <c r="C2307" i="2"/>
  <c r="D2307" i="2"/>
  <c r="E2307" i="2"/>
  <c r="C2308" i="2"/>
  <c r="D2308" i="2"/>
  <c r="E2308" i="2"/>
  <c r="C2309" i="2"/>
  <c r="D2309" i="2"/>
  <c r="E2309" i="2"/>
  <c r="C2310" i="2"/>
  <c r="D2310" i="2"/>
  <c r="E2310" i="2"/>
  <c r="C2311" i="2"/>
  <c r="D2311" i="2"/>
  <c r="E2311" i="2"/>
  <c r="C2312" i="2"/>
  <c r="D2312" i="2"/>
  <c r="E2312" i="2"/>
  <c r="C2313" i="2"/>
  <c r="D2313" i="2"/>
  <c r="E2313" i="2"/>
  <c r="C2314" i="2"/>
  <c r="D2314" i="2"/>
  <c r="E2314" i="2"/>
  <c r="C2315" i="2"/>
  <c r="D2315" i="2"/>
  <c r="E2315" i="2"/>
  <c r="C2316" i="2"/>
  <c r="D2316" i="2"/>
  <c r="E2316" i="2"/>
  <c r="C2317" i="2"/>
  <c r="D2317" i="2"/>
  <c r="E2317" i="2"/>
  <c r="C2318" i="2"/>
  <c r="D2318" i="2"/>
  <c r="E2318" i="2"/>
  <c r="C2319" i="2"/>
  <c r="D2319" i="2"/>
  <c r="E2319" i="2"/>
  <c r="C2320" i="2"/>
  <c r="D2320" i="2"/>
  <c r="E2320" i="2"/>
  <c r="C2321" i="2"/>
  <c r="D2321" i="2"/>
  <c r="E2321" i="2"/>
  <c r="C2322" i="2"/>
  <c r="D2322" i="2"/>
  <c r="E2322" i="2"/>
  <c r="C2323" i="2"/>
  <c r="D2323" i="2"/>
  <c r="E2323" i="2"/>
  <c r="C2324" i="2"/>
  <c r="D2324" i="2"/>
  <c r="E2324" i="2"/>
  <c r="C2325" i="2"/>
  <c r="D2325" i="2"/>
  <c r="E2325" i="2"/>
  <c r="C2326" i="2"/>
  <c r="D2326" i="2"/>
  <c r="E2326" i="2"/>
  <c r="C2327" i="2"/>
  <c r="D2327" i="2"/>
  <c r="E2327" i="2"/>
  <c r="C2328" i="2"/>
  <c r="D2328" i="2"/>
  <c r="E2328" i="2"/>
  <c r="C2329" i="2"/>
  <c r="D2329" i="2"/>
  <c r="E2329" i="2"/>
  <c r="C2330" i="2"/>
  <c r="D2330" i="2"/>
  <c r="E2330" i="2"/>
  <c r="C2331" i="2"/>
  <c r="D2331" i="2"/>
  <c r="E2331" i="2"/>
  <c r="C2332" i="2"/>
  <c r="D2332" i="2"/>
  <c r="E2332" i="2"/>
  <c r="C2333" i="2"/>
  <c r="D2333" i="2"/>
  <c r="E2333" i="2"/>
  <c r="C2334" i="2"/>
  <c r="D2334" i="2"/>
  <c r="E2334" i="2"/>
  <c r="C2335" i="2"/>
  <c r="D2335" i="2"/>
  <c r="E2335" i="2"/>
  <c r="C2336" i="2"/>
  <c r="D2336" i="2"/>
  <c r="E2336" i="2"/>
  <c r="C2337" i="2"/>
  <c r="D2337" i="2"/>
  <c r="E2337" i="2"/>
  <c r="C2338" i="2"/>
  <c r="D2338" i="2"/>
  <c r="E2338" i="2"/>
  <c r="C2339" i="2"/>
  <c r="D2339" i="2"/>
  <c r="E2339" i="2"/>
  <c r="C2340" i="2"/>
  <c r="D2340" i="2"/>
  <c r="E2340" i="2"/>
  <c r="C2341" i="2"/>
  <c r="D2341" i="2"/>
  <c r="E2341" i="2"/>
  <c r="C2342" i="2"/>
  <c r="D2342" i="2"/>
  <c r="E2342" i="2"/>
  <c r="C2343" i="2"/>
  <c r="D2343" i="2"/>
  <c r="E2343" i="2"/>
  <c r="C2344" i="2"/>
  <c r="D2344" i="2"/>
  <c r="E2344" i="2"/>
  <c r="C2345" i="2"/>
  <c r="D2345" i="2"/>
  <c r="E2345" i="2"/>
  <c r="C2346" i="2"/>
  <c r="D2346" i="2"/>
  <c r="E2346" i="2"/>
  <c r="C2347" i="2"/>
  <c r="D2347" i="2"/>
  <c r="E2347" i="2"/>
  <c r="C2348" i="2"/>
  <c r="D2348" i="2"/>
  <c r="E2348" i="2"/>
  <c r="C2349" i="2"/>
  <c r="D2349" i="2"/>
  <c r="E2349" i="2"/>
  <c r="C2350" i="2"/>
  <c r="D2350" i="2"/>
  <c r="E2350" i="2"/>
  <c r="C2351" i="2"/>
  <c r="D2351" i="2"/>
  <c r="E2351" i="2"/>
  <c r="C2352" i="2"/>
  <c r="D2352" i="2"/>
  <c r="E2352" i="2"/>
  <c r="C2353" i="2"/>
  <c r="D2353" i="2"/>
  <c r="E2353" i="2"/>
  <c r="C2354" i="2"/>
  <c r="D2354" i="2"/>
  <c r="E2354" i="2"/>
  <c r="C2355" i="2"/>
  <c r="D2355" i="2"/>
  <c r="E2355" i="2"/>
  <c r="C2356" i="2"/>
  <c r="D2356" i="2"/>
  <c r="E2356" i="2"/>
  <c r="C2357" i="2"/>
  <c r="D2357" i="2"/>
  <c r="E2357" i="2"/>
  <c r="C2358" i="2"/>
  <c r="D2358" i="2"/>
  <c r="E2358" i="2"/>
  <c r="C2359" i="2"/>
  <c r="D2359" i="2"/>
  <c r="E2359" i="2"/>
  <c r="C2360" i="2"/>
  <c r="D2360" i="2"/>
  <c r="E2360" i="2"/>
  <c r="C2361" i="2"/>
  <c r="D2361" i="2"/>
  <c r="E2361" i="2"/>
  <c r="C2362" i="2"/>
  <c r="D2362" i="2"/>
  <c r="E2362" i="2"/>
  <c r="C2363" i="2"/>
  <c r="D2363" i="2"/>
  <c r="E2363" i="2"/>
  <c r="C2364" i="2"/>
  <c r="D2364" i="2"/>
  <c r="E2364" i="2"/>
  <c r="C2365" i="2"/>
  <c r="D2365" i="2"/>
  <c r="E2365" i="2"/>
  <c r="C2366" i="2"/>
  <c r="D2366" i="2"/>
  <c r="E2366" i="2"/>
  <c r="C2367" i="2"/>
  <c r="D2367" i="2"/>
  <c r="E2367" i="2"/>
  <c r="C2368" i="2"/>
  <c r="D2368" i="2"/>
  <c r="E2368" i="2"/>
  <c r="C2369" i="2"/>
  <c r="D2369" i="2"/>
  <c r="E2369" i="2"/>
  <c r="C2370" i="2"/>
  <c r="D2370" i="2"/>
  <c r="E2370" i="2"/>
  <c r="C2371" i="2"/>
  <c r="D2371" i="2"/>
  <c r="E2371" i="2"/>
  <c r="C2372" i="2"/>
  <c r="D2372" i="2"/>
  <c r="E2372" i="2"/>
  <c r="C2373" i="2"/>
  <c r="D2373" i="2"/>
  <c r="E2373" i="2"/>
  <c r="C2374" i="2"/>
  <c r="D2374" i="2"/>
  <c r="E2374" i="2"/>
  <c r="C2375" i="2"/>
  <c r="D2375" i="2"/>
  <c r="E2375" i="2"/>
  <c r="C2376" i="2"/>
  <c r="D2376" i="2"/>
  <c r="E2376" i="2"/>
  <c r="C2377" i="2"/>
  <c r="D2377" i="2"/>
  <c r="E2377" i="2"/>
  <c r="C2378" i="2"/>
  <c r="D2378" i="2"/>
  <c r="E2378" i="2"/>
  <c r="C2379" i="2"/>
  <c r="D2379" i="2"/>
  <c r="E2379" i="2"/>
  <c r="C2380" i="2"/>
  <c r="D2380" i="2"/>
  <c r="E2380" i="2"/>
  <c r="C2381" i="2"/>
  <c r="D2381" i="2"/>
  <c r="E2381" i="2"/>
  <c r="C2382" i="2"/>
  <c r="D2382" i="2"/>
  <c r="E2382" i="2"/>
  <c r="C2383" i="2"/>
  <c r="D2383" i="2"/>
  <c r="E2383" i="2"/>
  <c r="C2384" i="2"/>
  <c r="D2384" i="2"/>
  <c r="E2384" i="2"/>
  <c r="C2385" i="2"/>
  <c r="D2385" i="2"/>
  <c r="E2385" i="2"/>
  <c r="C2386" i="2"/>
  <c r="D2386" i="2"/>
  <c r="E2386" i="2"/>
  <c r="C2387" i="2"/>
  <c r="D2387" i="2"/>
  <c r="E2387" i="2"/>
  <c r="C2388" i="2"/>
  <c r="D2388" i="2"/>
  <c r="E2388" i="2"/>
  <c r="C2389" i="2"/>
  <c r="D2389" i="2"/>
  <c r="E2389" i="2"/>
  <c r="C2390" i="2"/>
  <c r="D2390" i="2"/>
  <c r="E2390" i="2"/>
  <c r="C2391" i="2"/>
  <c r="D2391" i="2"/>
  <c r="E2391" i="2"/>
  <c r="C2392" i="2"/>
  <c r="D2392" i="2"/>
  <c r="E2392" i="2"/>
  <c r="C2393" i="2"/>
  <c r="D2393" i="2"/>
  <c r="E2393" i="2"/>
  <c r="C2394" i="2"/>
  <c r="D2394" i="2"/>
  <c r="E2394" i="2"/>
  <c r="C2395" i="2"/>
  <c r="D2395" i="2"/>
  <c r="E2395" i="2"/>
  <c r="C2396" i="2"/>
  <c r="D2396" i="2"/>
  <c r="E2396" i="2"/>
  <c r="C2397" i="2"/>
  <c r="D2397" i="2"/>
  <c r="E2397" i="2"/>
  <c r="C2398" i="2"/>
  <c r="D2398" i="2"/>
  <c r="E2398" i="2"/>
  <c r="C2399" i="2"/>
  <c r="D2399" i="2"/>
  <c r="E2399" i="2"/>
  <c r="C2400" i="2"/>
  <c r="D2400" i="2"/>
  <c r="E2400" i="2"/>
  <c r="C2401" i="2"/>
  <c r="D2401" i="2"/>
  <c r="E2401" i="2"/>
  <c r="C2402" i="2"/>
  <c r="D2402" i="2"/>
  <c r="E2402" i="2"/>
  <c r="C2403" i="2"/>
  <c r="D2403" i="2"/>
  <c r="E2403" i="2"/>
  <c r="C2404" i="2"/>
  <c r="D2404" i="2"/>
  <c r="E2404" i="2"/>
  <c r="C2405" i="2"/>
  <c r="D2405" i="2"/>
  <c r="E2405" i="2"/>
  <c r="C2406" i="2"/>
  <c r="D2406" i="2"/>
  <c r="E2406" i="2"/>
  <c r="C2407" i="2"/>
  <c r="D2407" i="2"/>
  <c r="E2407" i="2"/>
  <c r="C2408" i="2"/>
  <c r="D2408" i="2"/>
  <c r="E2408" i="2"/>
  <c r="C2409" i="2"/>
  <c r="D2409" i="2"/>
  <c r="E2409" i="2"/>
  <c r="C2410" i="2"/>
  <c r="D2410" i="2"/>
  <c r="E2410" i="2"/>
  <c r="C2411" i="2"/>
  <c r="D2411" i="2"/>
  <c r="E2411" i="2"/>
  <c r="C2412" i="2"/>
  <c r="D2412" i="2"/>
  <c r="E2412" i="2"/>
  <c r="C2413" i="2"/>
  <c r="D2413" i="2"/>
  <c r="E2413" i="2"/>
  <c r="C2414" i="2"/>
  <c r="D2414" i="2"/>
  <c r="E2414" i="2"/>
  <c r="C2415" i="2"/>
  <c r="D2415" i="2"/>
  <c r="E2415" i="2"/>
  <c r="C2416" i="2"/>
  <c r="D2416" i="2"/>
  <c r="E2416" i="2"/>
  <c r="C2417" i="2"/>
  <c r="D2417" i="2"/>
  <c r="E2417" i="2"/>
  <c r="C2418" i="2"/>
  <c r="D2418" i="2"/>
  <c r="E2418" i="2"/>
  <c r="C2419" i="2"/>
  <c r="D2419" i="2"/>
  <c r="E2419" i="2"/>
  <c r="C2420" i="2"/>
  <c r="D2420" i="2"/>
  <c r="E2420" i="2"/>
  <c r="C2421" i="2"/>
  <c r="D2421" i="2"/>
  <c r="E2421" i="2"/>
  <c r="C2422" i="2"/>
  <c r="D2422" i="2"/>
  <c r="E2422" i="2"/>
  <c r="C2423" i="2"/>
  <c r="D2423" i="2"/>
  <c r="E2423" i="2"/>
  <c r="C2424" i="2"/>
  <c r="D2424" i="2"/>
  <c r="E2424" i="2"/>
  <c r="C2425" i="2"/>
  <c r="D2425" i="2"/>
  <c r="E2425" i="2"/>
  <c r="C2426" i="2"/>
  <c r="D2426" i="2"/>
  <c r="E2426" i="2"/>
  <c r="C2427" i="2"/>
  <c r="D2427" i="2"/>
  <c r="E2427" i="2"/>
  <c r="C2428" i="2"/>
  <c r="D2428" i="2"/>
  <c r="E2428" i="2"/>
  <c r="C2429" i="2"/>
  <c r="D2429" i="2"/>
  <c r="E2429" i="2"/>
  <c r="C2430" i="2"/>
  <c r="D2430" i="2"/>
  <c r="E2430" i="2"/>
  <c r="C2431" i="2"/>
  <c r="D2431" i="2"/>
  <c r="E2431" i="2"/>
  <c r="C2432" i="2"/>
  <c r="D2432" i="2"/>
  <c r="E2432" i="2"/>
  <c r="C2433" i="2"/>
  <c r="D2433" i="2"/>
  <c r="E2433" i="2"/>
  <c r="C2434" i="2"/>
  <c r="D2434" i="2"/>
  <c r="E2434" i="2"/>
  <c r="C2435" i="2"/>
  <c r="D2435" i="2"/>
  <c r="E2435" i="2"/>
  <c r="C2436" i="2"/>
  <c r="D2436" i="2"/>
  <c r="E2436" i="2"/>
  <c r="C2437" i="2"/>
  <c r="D2437" i="2"/>
  <c r="E2437" i="2"/>
  <c r="C2438" i="2"/>
  <c r="D2438" i="2"/>
  <c r="E2438" i="2"/>
  <c r="C2439" i="2"/>
  <c r="D2439" i="2"/>
  <c r="E2439" i="2"/>
  <c r="C2440" i="2"/>
  <c r="D2440" i="2"/>
  <c r="E2440" i="2"/>
  <c r="C2441" i="2"/>
  <c r="D2441" i="2"/>
  <c r="E2441" i="2"/>
  <c r="C2442" i="2"/>
  <c r="D2442" i="2"/>
  <c r="E2442" i="2"/>
  <c r="C2443" i="2"/>
  <c r="D2443" i="2"/>
  <c r="E2443" i="2"/>
  <c r="C2444" i="2"/>
  <c r="D2444" i="2"/>
  <c r="E2444" i="2"/>
  <c r="C2445" i="2"/>
  <c r="D2445" i="2"/>
  <c r="E2445" i="2"/>
  <c r="C2446" i="2"/>
  <c r="D2446" i="2"/>
  <c r="E2446" i="2"/>
  <c r="C2447" i="2"/>
  <c r="D2447" i="2"/>
  <c r="E2447" i="2"/>
  <c r="C2448" i="2"/>
  <c r="D2448" i="2"/>
  <c r="E2448" i="2"/>
  <c r="C2449" i="2"/>
  <c r="D2449" i="2"/>
  <c r="E2449" i="2"/>
  <c r="C2450" i="2"/>
  <c r="D2450" i="2"/>
  <c r="E2450" i="2"/>
  <c r="C2451" i="2"/>
  <c r="D2451" i="2"/>
  <c r="E2451" i="2"/>
  <c r="C2452" i="2"/>
  <c r="D2452" i="2"/>
  <c r="E2452" i="2"/>
  <c r="C2453" i="2"/>
  <c r="D2453" i="2"/>
  <c r="E2453" i="2"/>
  <c r="C2454" i="2"/>
  <c r="D2454" i="2"/>
  <c r="E2454" i="2"/>
  <c r="C2455" i="2"/>
  <c r="D2455" i="2"/>
  <c r="E2455" i="2"/>
  <c r="C2456" i="2"/>
  <c r="D2456" i="2"/>
  <c r="E2456" i="2"/>
  <c r="C2457" i="2"/>
  <c r="D2457" i="2"/>
  <c r="E2457" i="2"/>
  <c r="C2458" i="2"/>
  <c r="D2458" i="2"/>
  <c r="E2458" i="2"/>
  <c r="C2459" i="2"/>
  <c r="D2459" i="2"/>
  <c r="E2459" i="2"/>
  <c r="C2460" i="2"/>
  <c r="D2460" i="2"/>
  <c r="E2460" i="2"/>
  <c r="C2461" i="2"/>
  <c r="D2461" i="2"/>
  <c r="E2461" i="2"/>
  <c r="C2462" i="2"/>
  <c r="D2462" i="2"/>
  <c r="E2462" i="2"/>
  <c r="C2463" i="2"/>
  <c r="D2463" i="2"/>
  <c r="E2463" i="2"/>
  <c r="C2464" i="2"/>
  <c r="D2464" i="2"/>
  <c r="E2464" i="2"/>
  <c r="C2465" i="2"/>
  <c r="D2465" i="2"/>
  <c r="E2465" i="2"/>
  <c r="C2466" i="2"/>
  <c r="D2466" i="2"/>
  <c r="E2466" i="2"/>
  <c r="C2467" i="2"/>
  <c r="D2467" i="2"/>
  <c r="E2467" i="2"/>
  <c r="C2468" i="2"/>
  <c r="D2468" i="2"/>
  <c r="E2468" i="2"/>
  <c r="C2469" i="2"/>
  <c r="D2469" i="2"/>
  <c r="E2469" i="2"/>
  <c r="C2470" i="2"/>
  <c r="D2470" i="2"/>
  <c r="E2470" i="2"/>
  <c r="C2471" i="2"/>
  <c r="D2471" i="2"/>
  <c r="E2471" i="2"/>
  <c r="C2472" i="2"/>
  <c r="D2472" i="2"/>
  <c r="E2472" i="2"/>
  <c r="C2473" i="2"/>
  <c r="D2473" i="2"/>
  <c r="E2473" i="2"/>
  <c r="C2474" i="2"/>
  <c r="D2474" i="2"/>
  <c r="E2474" i="2"/>
  <c r="C2475" i="2"/>
  <c r="D2475" i="2"/>
  <c r="E2475" i="2"/>
  <c r="C2476" i="2"/>
  <c r="D2476" i="2"/>
  <c r="E2476" i="2"/>
  <c r="C2477" i="2"/>
  <c r="D2477" i="2"/>
  <c r="E2477" i="2"/>
  <c r="C2478" i="2"/>
  <c r="D2478" i="2"/>
  <c r="E2478" i="2"/>
  <c r="C2479" i="2"/>
  <c r="D2479" i="2"/>
  <c r="E2479" i="2"/>
  <c r="C2480" i="2"/>
  <c r="D2480" i="2"/>
  <c r="E2480" i="2"/>
  <c r="C2481" i="2"/>
  <c r="D2481" i="2"/>
  <c r="E2481" i="2"/>
  <c r="C2482" i="2"/>
  <c r="D2482" i="2"/>
  <c r="E2482" i="2"/>
  <c r="C2483" i="2"/>
  <c r="D2483" i="2"/>
  <c r="E2483" i="2"/>
  <c r="C2484" i="2"/>
  <c r="D2484" i="2"/>
  <c r="E2484" i="2"/>
  <c r="C2485" i="2"/>
  <c r="D2485" i="2"/>
  <c r="E2485" i="2"/>
  <c r="C2486" i="2"/>
  <c r="D2486" i="2"/>
  <c r="E2486" i="2"/>
  <c r="C2487" i="2"/>
  <c r="D2487" i="2"/>
  <c r="E2487" i="2"/>
  <c r="C2488" i="2"/>
  <c r="D2488" i="2"/>
  <c r="E2488" i="2"/>
  <c r="C2489" i="2"/>
  <c r="D2489" i="2"/>
  <c r="E2489" i="2"/>
  <c r="C2490" i="2"/>
  <c r="D2490" i="2"/>
  <c r="E2490" i="2"/>
  <c r="C2491" i="2"/>
  <c r="D2491" i="2"/>
  <c r="E2491" i="2"/>
  <c r="C2492" i="2"/>
  <c r="D2492" i="2"/>
  <c r="E2492" i="2"/>
  <c r="C2493" i="2"/>
  <c r="D2493" i="2"/>
  <c r="E2493" i="2"/>
  <c r="C2494" i="2"/>
  <c r="D2494" i="2"/>
  <c r="E2494" i="2"/>
  <c r="C2495" i="2"/>
  <c r="D2495" i="2"/>
  <c r="E2495" i="2"/>
  <c r="C2496" i="2"/>
  <c r="D2496" i="2"/>
  <c r="E2496" i="2"/>
  <c r="C2497" i="2"/>
  <c r="D2497" i="2"/>
  <c r="E2497" i="2"/>
  <c r="C2498" i="2"/>
  <c r="D2498" i="2"/>
  <c r="E2498" i="2"/>
  <c r="C2499" i="2"/>
  <c r="D2499" i="2"/>
  <c r="E2499" i="2"/>
  <c r="C2500" i="2"/>
  <c r="D2500" i="2"/>
  <c r="E2500" i="2"/>
  <c r="C2501" i="2"/>
  <c r="D2501" i="2"/>
  <c r="E2501" i="2"/>
  <c r="C2502" i="2"/>
  <c r="D2502" i="2"/>
  <c r="E2502" i="2"/>
  <c r="C2503" i="2"/>
  <c r="D2503" i="2"/>
  <c r="E2503" i="2"/>
  <c r="C2504" i="2"/>
  <c r="D2504" i="2"/>
  <c r="E2504" i="2"/>
  <c r="C2505" i="2"/>
  <c r="D2505" i="2"/>
  <c r="E2505" i="2"/>
  <c r="C2506" i="2"/>
  <c r="D2506" i="2"/>
  <c r="E2506" i="2"/>
  <c r="C2507" i="2"/>
  <c r="D2507" i="2"/>
  <c r="E2507" i="2"/>
  <c r="C2508" i="2"/>
  <c r="D2508" i="2"/>
  <c r="E2508" i="2"/>
  <c r="C2509" i="2"/>
  <c r="D2509" i="2"/>
  <c r="E2509" i="2"/>
  <c r="C2510" i="2"/>
  <c r="D2510" i="2"/>
  <c r="E2510" i="2"/>
  <c r="C2511" i="2"/>
  <c r="D2511" i="2"/>
  <c r="E2511" i="2"/>
  <c r="C2512" i="2"/>
  <c r="D2512" i="2"/>
  <c r="E2512" i="2"/>
  <c r="C2513" i="2"/>
  <c r="D2513" i="2"/>
  <c r="E2513" i="2"/>
  <c r="C2514" i="2"/>
  <c r="D2514" i="2"/>
  <c r="E2514" i="2"/>
  <c r="C2515" i="2"/>
  <c r="D2515" i="2"/>
  <c r="E2515" i="2"/>
  <c r="C2516" i="2"/>
  <c r="D2516" i="2"/>
  <c r="E2516" i="2"/>
  <c r="C2517" i="2"/>
  <c r="D2517" i="2"/>
  <c r="E2517" i="2"/>
  <c r="C2518" i="2"/>
  <c r="D2518" i="2"/>
  <c r="E2518" i="2"/>
  <c r="C2519" i="2"/>
  <c r="D2519" i="2"/>
  <c r="E2519" i="2"/>
  <c r="C2520" i="2"/>
  <c r="D2520" i="2"/>
  <c r="E2520" i="2"/>
  <c r="C2521" i="2"/>
  <c r="D2521" i="2"/>
  <c r="E2521" i="2"/>
  <c r="C2522" i="2"/>
  <c r="D2522" i="2"/>
  <c r="E2522" i="2"/>
  <c r="C2523" i="2"/>
  <c r="D2523" i="2"/>
  <c r="E2523" i="2"/>
  <c r="C2524" i="2"/>
  <c r="D2524" i="2"/>
  <c r="E2524" i="2"/>
  <c r="C2525" i="2"/>
  <c r="D2525" i="2"/>
  <c r="E2525" i="2"/>
  <c r="C2526" i="2"/>
  <c r="D2526" i="2"/>
  <c r="E2526" i="2"/>
  <c r="C2527" i="2"/>
  <c r="D2527" i="2"/>
  <c r="E2527" i="2"/>
  <c r="C2528" i="2"/>
  <c r="D2528" i="2"/>
  <c r="E2528" i="2"/>
  <c r="C2529" i="2"/>
  <c r="D2529" i="2"/>
  <c r="E2529" i="2"/>
  <c r="C2530" i="2"/>
  <c r="D2530" i="2"/>
  <c r="E2530" i="2"/>
  <c r="C2531" i="2"/>
  <c r="D2531" i="2"/>
  <c r="E2531" i="2"/>
  <c r="C2532" i="2"/>
  <c r="D2532" i="2"/>
  <c r="E2532" i="2"/>
  <c r="C2533" i="2"/>
  <c r="D2533" i="2"/>
  <c r="E2533" i="2"/>
  <c r="C2534" i="2"/>
  <c r="D2534" i="2"/>
  <c r="E2534" i="2"/>
  <c r="C2535" i="2"/>
  <c r="D2535" i="2"/>
  <c r="E2535" i="2"/>
  <c r="C2536" i="2"/>
  <c r="D2536" i="2"/>
  <c r="E2536" i="2"/>
  <c r="C2537" i="2"/>
  <c r="D2537" i="2"/>
  <c r="E2537" i="2"/>
  <c r="C2538" i="2"/>
  <c r="D2538" i="2"/>
  <c r="E2538" i="2"/>
  <c r="C2539" i="2"/>
  <c r="D2539" i="2"/>
  <c r="E2539" i="2"/>
  <c r="C2540" i="2"/>
  <c r="D2540" i="2"/>
  <c r="E2540" i="2"/>
  <c r="C2541" i="2"/>
  <c r="D2541" i="2"/>
  <c r="E2541" i="2"/>
  <c r="C2542" i="2"/>
  <c r="D2542" i="2"/>
  <c r="E2542" i="2"/>
  <c r="C2543" i="2"/>
  <c r="D2543" i="2"/>
  <c r="E2543" i="2"/>
  <c r="C2544" i="2"/>
  <c r="D2544" i="2"/>
  <c r="E2544" i="2"/>
  <c r="C2545" i="2"/>
  <c r="D2545" i="2"/>
  <c r="E2545" i="2"/>
  <c r="C2546" i="2"/>
  <c r="D2546" i="2"/>
  <c r="E2546" i="2"/>
  <c r="C2547" i="2"/>
  <c r="D2547" i="2"/>
  <c r="E2547" i="2"/>
  <c r="C2548" i="2"/>
  <c r="D2548" i="2"/>
  <c r="E2548" i="2"/>
  <c r="C2549" i="2"/>
  <c r="D2549" i="2"/>
  <c r="E2549" i="2"/>
  <c r="C2550" i="2"/>
  <c r="D2550" i="2"/>
  <c r="E2550" i="2"/>
  <c r="C2551" i="2"/>
  <c r="D2551" i="2"/>
  <c r="E2551" i="2"/>
  <c r="C2552" i="2"/>
  <c r="D2552" i="2"/>
  <c r="E2552" i="2"/>
  <c r="C2553" i="2"/>
  <c r="D2553" i="2"/>
  <c r="E2553" i="2"/>
  <c r="C2554" i="2"/>
  <c r="D2554" i="2"/>
  <c r="E2554" i="2"/>
  <c r="C2555" i="2"/>
  <c r="D2555" i="2"/>
  <c r="E2555" i="2"/>
  <c r="C2556" i="2"/>
  <c r="D2556" i="2"/>
  <c r="E2556" i="2"/>
  <c r="C2557" i="2"/>
  <c r="D2557" i="2"/>
  <c r="E2557" i="2"/>
  <c r="C2558" i="2"/>
  <c r="D2558" i="2"/>
  <c r="E2558" i="2"/>
  <c r="C2559" i="2"/>
  <c r="D2559" i="2"/>
  <c r="E2559" i="2"/>
  <c r="C2560" i="2"/>
  <c r="D2560" i="2"/>
  <c r="E2560" i="2"/>
  <c r="C2561" i="2"/>
  <c r="D2561" i="2"/>
  <c r="E2561" i="2"/>
  <c r="C2562" i="2"/>
  <c r="D2562" i="2"/>
  <c r="E2562" i="2"/>
  <c r="C2563" i="2"/>
  <c r="D2563" i="2"/>
  <c r="E2563" i="2"/>
  <c r="C2564" i="2"/>
  <c r="D2564" i="2"/>
  <c r="E2564" i="2"/>
  <c r="C2565" i="2"/>
  <c r="D2565" i="2"/>
  <c r="E2565" i="2"/>
  <c r="C2566" i="2"/>
  <c r="D2566" i="2"/>
  <c r="E2566" i="2"/>
  <c r="C2567" i="2"/>
  <c r="D2567" i="2"/>
  <c r="E2567" i="2"/>
  <c r="C2568" i="2"/>
  <c r="D2568" i="2"/>
  <c r="E2568" i="2"/>
  <c r="C2569" i="2"/>
  <c r="D2569" i="2"/>
  <c r="E2569" i="2"/>
  <c r="C2570" i="2"/>
  <c r="D2570" i="2"/>
  <c r="E2570" i="2"/>
  <c r="C2571" i="2"/>
  <c r="D2571" i="2"/>
  <c r="E2571" i="2"/>
  <c r="C2572" i="2"/>
  <c r="D2572" i="2"/>
  <c r="E2572" i="2"/>
  <c r="C2573" i="2"/>
  <c r="D2573" i="2"/>
  <c r="E2573" i="2"/>
  <c r="C2574" i="2"/>
  <c r="D2574" i="2"/>
  <c r="E2574" i="2"/>
  <c r="C2575" i="2"/>
  <c r="D2575" i="2"/>
  <c r="E2575" i="2"/>
  <c r="C2576" i="2"/>
  <c r="D2576" i="2"/>
  <c r="E2576" i="2"/>
  <c r="C2577" i="2"/>
  <c r="D2577" i="2"/>
  <c r="E2577" i="2"/>
  <c r="C2578" i="2"/>
  <c r="D2578" i="2"/>
  <c r="E2578" i="2"/>
  <c r="C2579" i="2"/>
  <c r="D2579" i="2"/>
  <c r="E2579" i="2"/>
  <c r="C2580" i="2"/>
  <c r="D2580" i="2"/>
  <c r="E2580" i="2"/>
  <c r="C2581" i="2"/>
  <c r="D2581" i="2"/>
  <c r="E2581" i="2"/>
  <c r="C2582" i="2"/>
  <c r="D2582" i="2"/>
  <c r="E2582" i="2"/>
  <c r="C2583" i="2"/>
  <c r="D2583" i="2"/>
  <c r="E2583" i="2"/>
  <c r="C2584" i="2"/>
  <c r="D2584" i="2"/>
  <c r="E2584" i="2"/>
  <c r="C2585" i="2"/>
  <c r="D2585" i="2"/>
  <c r="E2585" i="2"/>
  <c r="C2586" i="2"/>
  <c r="D2586" i="2"/>
  <c r="E2586" i="2"/>
  <c r="C2587" i="2"/>
  <c r="D2587" i="2"/>
  <c r="E2587" i="2"/>
  <c r="C2588" i="2"/>
  <c r="D2588" i="2"/>
  <c r="E2588" i="2"/>
  <c r="C2589" i="2"/>
  <c r="D2589" i="2"/>
  <c r="E2589" i="2"/>
  <c r="C2590" i="2"/>
  <c r="D2590" i="2"/>
  <c r="E2590" i="2"/>
  <c r="C2591" i="2"/>
  <c r="D2591" i="2"/>
  <c r="E2591" i="2"/>
  <c r="C2592" i="2"/>
  <c r="D2592" i="2"/>
  <c r="E2592" i="2"/>
  <c r="C2593" i="2"/>
  <c r="D2593" i="2"/>
  <c r="E2593" i="2"/>
  <c r="C2594" i="2"/>
  <c r="D2594" i="2"/>
  <c r="E2594" i="2"/>
  <c r="C2595" i="2"/>
  <c r="D2595" i="2"/>
  <c r="E2595" i="2"/>
  <c r="C2596" i="2"/>
  <c r="D2596" i="2"/>
  <c r="E2596" i="2"/>
  <c r="C2597" i="2"/>
  <c r="D2597" i="2"/>
  <c r="E2597" i="2"/>
  <c r="C2598" i="2"/>
  <c r="D2598" i="2"/>
  <c r="E2598" i="2"/>
  <c r="C2599" i="2"/>
  <c r="D2599" i="2"/>
  <c r="E2599" i="2"/>
  <c r="C2600" i="2"/>
  <c r="D2600" i="2"/>
  <c r="E2600" i="2"/>
  <c r="C2601" i="2"/>
  <c r="D2601" i="2"/>
  <c r="E2601" i="2"/>
  <c r="C2602" i="2"/>
  <c r="D2602" i="2"/>
  <c r="E2602" i="2"/>
  <c r="C2603" i="2"/>
  <c r="D2603" i="2"/>
  <c r="E2603" i="2"/>
  <c r="C2604" i="2"/>
  <c r="D2604" i="2"/>
  <c r="E2604" i="2"/>
  <c r="C2605" i="2"/>
  <c r="D2605" i="2"/>
  <c r="E2605" i="2"/>
  <c r="C2606" i="2"/>
  <c r="D2606" i="2"/>
  <c r="E2606" i="2"/>
  <c r="C2607" i="2"/>
  <c r="D2607" i="2"/>
  <c r="E2607" i="2"/>
  <c r="C2608" i="2"/>
  <c r="D2608" i="2"/>
  <c r="E2608" i="2"/>
  <c r="C2609" i="2"/>
  <c r="D2609" i="2"/>
  <c r="E2609" i="2"/>
  <c r="C2610" i="2"/>
  <c r="D2610" i="2"/>
  <c r="E2610" i="2"/>
  <c r="C2611" i="2"/>
  <c r="D2611" i="2"/>
  <c r="E2611" i="2"/>
  <c r="C2612" i="2"/>
  <c r="D2612" i="2"/>
  <c r="E2612" i="2"/>
  <c r="C2613" i="2"/>
  <c r="D2613" i="2"/>
  <c r="E2613" i="2"/>
  <c r="C2614" i="2"/>
  <c r="D2614" i="2"/>
  <c r="E2614" i="2"/>
  <c r="C2615" i="2"/>
  <c r="D2615" i="2"/>
  <c r="E2615" i="2"/>
  <c r="C2616" i="2"/>
  <c r="D2616" i="2"/>
  <c r="E2616" i="2"/>
  <c r="C2617" i="2"/>
  <c r="D2617" i="2"/>
  <c r="E2617" i="2"/>
  <c r="C2618" i="2"/>
  <c r="D2618" i="2"/>
  <c r="E2618" i="2"/>
  <c r="C2619" i="2"/>
  <c r="D2619" i="2"/>
  <c r="E2619" i="2"/>
  <c r="C2620" i="2"/>
  <c r="D2620" i="2"/>
  <c r="E2620" i="2"/>
  <c r="C2621" i="2"/>
  <c r="D2621" i="2"/>
  <c r="E2621" i="2"/>
  <c r="C2622" i="2"/>
  <c r="D2622" i="2"/>
  <c r="E2622" i="2"/>
  <c r="C2623" i="2"/>
  <c r="D2623" i="2"/>
  <c r="E2623" i="2"/>
  <c r="C2624" i="2"/>
  <c r="D2624" i="2"/>
  <c r="E2624" i="2"/>
  <c r="C2625" i="2"/>
  <c r="D2625" i="2"/>
  <c r="E2625" i="2"/>
  <c r="C2626" i="2"/>
  <c r="D2626" i="2"/>
  <c r="E2626" i="2"/>
  <c r="C2627" i="2"/>
  <c r="D2627" i="2"/>
  <c r="E2627" i="2"/>
  <c r="C2628" i="2"/>
  <c r="D2628" i="2"/>
  <c r="E2628" i="2"/>
  <c r="C2629" i="2"/>
  <c r="D2629" i="2"/>
  <c r="E2629" i="2"/>
  <c r="C2630" i="2"/>
  <c r="D2630" i="2"/>
  <c r="E2630" i="2"/>
  <c r="C2631" i="2"/>
  <c r="D2631" i="2"/>
  <c r="E2631" i="2"/>
  <c r="C2632" i="2"/>
  <c r="D2632" i="2"/>
  <c r="E2632" i="2"/>
  <c r="C2633" i="2"/>
  <c r="D2633" i="2"/>
  <c r="E2633" i="2"/>
  <c r="C2634" i="2"/>
  <c r="D2634" i="2"/>
  <c r="E2634" i="2"/>
  <c r="C2635" i="2"/>
  <c r="D2635" i="2"/>
  <c r="E2635" i="2"/>
  <c r="C2636" i="2"/>
  <c r="D2636" i="2"/>
  <c r="E2636" i="2"/>
  <c r="C2637" i="2"/>
  <c r="D2637" i="2"/>
  <c r="E2637" i="2"/>
  <c r="C2638" i="2"/>
  <c r="D2638" i="2"/>
  <c r="E2638" i="2"/>
  <c r="C2639" i="2"/>
  <c r="D2639" i="2"/>
  <c r="E2639" i="2"/>
  <c r="C2640" i="2"/>
  <c r="D2640" i="2"/>
  <c r="E2640" i="2"/>
  <c r="C2641" i="2"/>
  <c r="D2641" i="2"/>
  <c r="E2641" i="2"/>
  <c r="C2642" i="2"/>
  <c r="D2642" i="2"/>
  <c r="E2642" i="2"/>
  <c r="C2643" i="2"/>
  <c r="D2643" i="2"/>
  <c r="E2643" i="2"/>
  <c r="C2644" i="2"/>
  <c r="D2644" i="2"/>
  <c r="E2644" i="2"/>
  <c r="C2645" i="2"/>
  <c r="D2645" i="2"/>
  <c r="E2645" i="2"/>
  <c r="C2646" i="2"/>
  <c r="D2646" i="2"/>
  <c r="E2646" i="2"/>
  <c r="C2647" i="2"/>
  <c r="D2647" i="2"/>
  <c r="E2647" i="2"/>
  <c r="C2648" i="2"/>
  <c r="D2648" i="2"/>
  <c r="E2648" i="2"/>
  <c r="C2649" i="2"/>
  <c r="D2649" i="2"/>
  <c r="E2649" i="2"/>
  <c r="C2650" i="2"/>
  <c r="D2650" i="2"/>
  <c r="E2650" i="2"/>
  <c r="C2651" i="2"/>
  <c r="D2651" i="2"/>
  <c r="E2651" i="2"/>
  <c r="C2652" i="2"/>
  <c r="D2652" i="2"/>
  <c r="E2652" i="2"/>
  <c r="C2653" i="2"/>
  <c r="D2653" i="2"/>
  <c r="E2653" i="2"/>
  <c r="C2654" i="2"/>
  <c r="D2654" i="2"/>
  <c r="E2654" i="2"/>
  <c r="C2655" i="2"/>
  <c r="D2655" i="2"/>
  <c r="E2655" i="2"/>
  <c r="C2656" i="2"/>
  <c r="D2656" i="2"/>
  <c r="E2656" i="2"/>
  <c r="C2657" i="2"/>
  <c r="D2657" i="2"/>
  <c r="E2657" i="2"/>
  <c r="C2658" i="2"/>
  <c r="D2658" i="2"/>
  <c r="E2658" i="2"/>
  <c r="C2659" i="2"/>
  <c r="D2659" i="2"/>
  <c r="E2659" i="2"/>
  <c r="C2660" i="2"/>
  <c r="D2660" i="2"/>
  <c r="E2660" i="2"/>
  <c r="C2661" i="2"/>
  <c r="D2661" i="2"/>
  <c r="E2661" i="2"/>
  <c r="C2662" i="2"/>
  <c r="D2662" i="2"/>
  <c r="E2662" i="2"/>
  <c r="C2663" i="2"/>
  <c r="D2663" i="2"/>
  <c r="E2663" i="2"/>
  <c r="C2664" i="2"/>
  <c r="D2664" i="2"/>
  <c r="E2664" i="2"/>
  <c r="C2665" i="2"/>
  <c r="D2665" i="2"/>
  <c r="E2665" i="2"/>
  <c r="C2666" i="2"/>
  <c r="D2666" i="2"/>
  <c r="E2666" i="2"/>
  <c r="C2667" i="2"/>
  <c r="D2667" i="2"/>
  <c r="E2667" i="2"/>
  <c r="C2668" i="2"/>
  <c r="D2668" i="2"/>
  <c r="E2668" i="2"/>
  <c r="C2669" i="2"/>
  <c r="D2669" i="2"/>
  <c r="E2669" i="2"/>
  <c r="C2670" i="2"/>
  <c r="D2670" i="2"/>
  <c r="E2670" i="2"/>
  <c r="C2671" i="2"/>
  <c r="D2671" i="2"/>
  <c r="E2671" i="2"/>
  <c r="C2672" i="2"/>
  <c r="D2672" i="2"/>
  <c r="E2672" i="2"/>
  <c r="C2673" i="2"/>
  <c r="D2673" i="2"/>
  <c r="E2673" i="2"/>
  <c r="C2674" i="2"/>
  <c r="D2674" i="2"/>
  <c r="E2674" i="2"/>
  <c r="C2675" i="2"/>
  <c r="D2675" i="2"/>
  <c r="E2675" i="2"/>
  <c r="C2676" i="2"/>
  <c r="D2676" i="2"/>
  <c r="E2676" i="2"/>
  <c r="C2677" i="2"/>
  <c r="D2677" i="2"/>
  <c r="E2677" i="2"/>
  <c r="C2678" i="2"/>
  <c r="D2678" i="2"/>
  <c r="E2678" i="2"/>
  <c r="C2679" i="2"/>
  <c r="D2679" i="2"/>
  <c r="E2679" i="2"/>
  <c r="C2680" i="2"/>
  <c r="D2680" i="2"/>
  <c r="E2680" i="2"/>
  <c r="C2681" i="2"/>
  <c r="D2681" i="2"/>
  <c r="E2681" i="2"/>
  <c r="C2682" i="2"/>
  <c r="D2682" i="2"/>
  <c r="E2682" i="2"/>
  <c r="C2683" i="2"/>
  <c r="D2683" i="2"/>
  <c r="E2683" i="2"/>
  <c r="C2684" i="2"/>
  <c r="D2684" i="2"/>
  <c r="E2684" i="2"/>
  <c r="C2685" i="2"/>
  <c r="D2685" i="2"/>
  <c r="E2685" i="2"/>
  <c r="C2686" i="2"/>
  <c r="D2686" i="2"/>
  <c r="E2686" i="2"/>
  <c r="C2687" i="2"/>
  <c r="D2687" i="2"/>
  <c r="E2687" i="2"/>
  <c r="C2688" i="2"/>
  <c r="D2688" i="2"/>
  <c r="E2688" i="2"/>
  <c r="C2689" i="2"/>
  <c r="D2689" i="2"/>
  <c r="E2689" i="2"/>
  <c r="C2690" i="2"/>
  <c r="D2690" i="2"/>
  <c r="E2690" i="2"/>
  <c r="C2691" i="2"/>
  <c r="D2691" i="2"/>
  <c r="E2691" i="2"/>
  <c r="C2692" i="2"/>
  <c r="D2692" i="2"/>
  <c r="E2692" i="2"/>
  <c r="C2693" i="2"/>
  <c r="D2693" i="2"/>
  <c r="E2693" i="2"/>
  <c r="C2694" i="2"/>
  <c r="D2694" i="2"/>
  <c r="E2694" i="2"/>
  <c r="C2695" i="2"/>
  <c r="D2695" i="2"/>
  <c r="E2695" i="2"/>
  <c r="C2696" i="2"/>
  <c r="D2696" i="2"/>
  <c r="E2696" i="2"/>
  <c r="C2697" i="2"/>
  <c r="D2697" i="2"/>
  <c r="E2697" i="2"/>
  <c r="C2698" i="2"/>
  <c r="D2698" i="2"/>
  <c r="E2698" i="2"/>
  <c r="C2699" i="2"/>
  <c r="D2699" i="2"/>
  <c r="E2699" i="2"/>
  <c r="C2700" i="2"/>
  <c r="D2700" i="2"/>
  <c r="E2700" i="2"/>
  <c r="C2701" i="2"/>
  <c r="D2701" i="2"/>
  <c r="E2701" i="2"/>
  <c r="C2702" i="2"/>
  <c r="D2702" i="2"/>
  <c r="E2702" i="2"/>
  <c r="C2703" i="2"/>
  <c r="D2703" i="2"/>
  <c r="E2703" i="2"/>
  <c r="C2704" i="2"/>
  <c r="D2704" i="2"/>
  <c r="E2704" i="2"/>
  <c r="C2705" i="2"/>
  <c r="D2705" i="2"/>
  <c r="E2705" i="2"/>
  <c r="C2706" i="2"/>
  <c r="D2706" i="2"/>
  <c r="E2706" i="2"/>
  <c r="C2707" i="2"/>
  <c r="D2707" i="2"/>
  <c r="E2707" i="2"/>
  <c r="C2708" i="2"/>
  <c r="D2708" i="2"/>
  <c r="E2708" i="2"/>
  <c r="C2709" i="2"/>
  <c r="D2709" i="2"/>
  <c r="E2709" i="2"/>
  <c r="C2710" i="2"/>
  <c r="D2710" i="2"/>
  <c r="E2710" i="2"/>
  <c r="C2711" i="2"/>
  <c r="D2711" i="2"/>
  <c r="E2711" i="2"/>
  <c r="C2712" i="2"/>
  <c r="D2712" i="2"/>
  <c r="E2712" i="2"/>
  <c r="C2713" i="2"/>
  <c r="D2713" i="2"/>
  <c r="E2713" i="2"/>
  <c r="C2714" i="2"/>
  <c r="D2714" i="2"/>
  <c r="E2714" i="2"/>
  <c r="C2715" i="2"/>
  <c r="D2715" i="2"/>
  <c r="E2715" i="2"/>
  <c r="C2716" i="2"/>
  <c r="D2716" i="2"/>
  <c r="E2716" i="2"/>
  <c r="C2717" i="2"/>
  <c r="D2717" i="2"/>
  <c r="E2717" i="2"/>
  <c r="C2718" i="2"/>
  <c r="D2718" i="2"/>
  <c r="E2718" i="2"/>
  <c r="C2719" i="2"/>
  <c r="D2719" i="2"/>
  <c r="E2719" i="2"/>
  <c r="C2720" i="2"/>
  <c r="D2720" i="2"/>
  <c r="E2720" i="2"/>
  <c r="C2721" i="2"/>
  <c r="D2721" i="2"/>
  <c r="E2721" i="2"/>
  <c r="C2722" i="2"/>
  <c r="D2722" i="2"/>
  <c r="E2722" i="2"/>
  <c r="C2723" i="2"/>
  <c r="D2723" i="2"/>
  <c r="E2723" i="2"/>
  <c r="C2724" i="2"/>
  <c r="D2724" i="2"/>
  <c r="E2724" i="2"/>
  <c r="C2725" i="2"/>
  <c r="D2725" i="2"/>
  <c r="E2725" i="2"/>
  <c r="C2726" i="2"/>
  <c r="D2726" i="2"/>
  <c r="E2726" i="2"/>
  <c r="C2727" i="2"/>
  <c r="D2727" i="2"/>
  <c r="E2727" i="2"/>
  <c r="C2728" i="2"/>
  <c r="D2728" i="2"/>
  <c r="E2728" i="2"/>
  <c r="C2729" i="2"/>
  <c r="D2729" i="2"/>
  <c r="E2729" i="2"/>
  <c r="C2730" i="2"/>
  <c r="D2730" i="2"/>
  <c r="E2730" i="2"/>
  <c r="C2731" i="2"/>
  <c r="D2731" i="2"/>
  <c r="E2731" i="2"/>
  <c r="C2732" i="2"/>
  <c r="D2732" i="2"/>
  <c r="E2732" i="2"/>
  <c r="C2733" i="2"/>
  <c r="D2733" i="2"/>
  <c r="E2733" i="2"/>
  <c r="C2734" i="2"/>
  <c r="D2734" i="2"/>
  <c r="E2734" i="2"/>
  <c r="C2735" i="2"/>
  <c r="D2735" i="2"/>
  <c r="E2735" i="2"/>
  <c r="C2736" i="2"/>
  <c r="D2736" i="2"/>
  <c r="E2736" i="2"/>
  <c r="C2737" i="2"/>
  <c r="D2737" i="2"/>
  <c r="E2737" i="2"/>
  <c r="C2738" i="2"/>
  <c r="D2738" i="2"/>
  <c r="E2738" i="2"/>
  <c r="C2739" i="2"/>
  <c r="D2739" i="2"/>
  <c r="E2739" i="2"/>
  <c r="C2740" i="2"/>
  <c r="D2740" i="2"/>
  <c r="E2740" i="2"/>
  <c r="C2741" i="2"/>
  <c r="D2741" i="2"/>
  <c r="E2741" i="2"/>
  <c r="C2742" i="2"/>
  <c r="D2742" i="2"/>
  <c r="E2742" i="2"/>
  <c r="C2743" i="2"/>
  <c r="D2743" i="2"/>
  <c r="E2743" i="2"/>
  <c r="C2744" i="2"/>
  <c r="D2744" i="2"/>
  <c r="E2744" i="2"/>
  <c r="C2745" i="2"/>
  <c r="D2745" i="2"/>
  <c r="E2745" i="2"/>
  <c r="C2746" i="2"/>
  <c r="D2746" i="2"/>
  <c r="E2746" i="2"/>
  <c r="C2747" i="2"/>
  <c r="D2747" i="2"/>
  <c r="E2747" i="2"/>
  <c r="C2748" i="2"/>
  <c r="D2748" i="2"/>
  <c r="E2748" i="2"/>
  <c r="C2749" i="2"/>
  <c r="D2749" i="2"/>
  <c r="E2749" i="2"/>
  <c r="C2750" i="2"/>
  <c r="D2750" i="2"/>
  <c r="E2750" i="2"/>
  <c r="C2751" i="2"/>
  <c r="D2751" i="2"/>
  <c r="E2751" i="2"/>
  <c r="C2752" i="2"/>
  <c r="D2752" i="2"/>
  <c r="E2752" i="2"/>
  <c r="C2753" i="2"/>
  <c r="D2753" i="2"/>
  <c r="E2753" i="2"/>
  <c r="C2754" i="2"/>
  <c r="D2754" i="2"/>
  <c r="E2754" i="2"/>
  <c r="C2755" i="2"/>
  <c r="D2755" i="2"/>
  <c r="E2755" i="2"/>
  <c r="C2756" i="2"/>
  <c r="D2756" i="2"/>
  <c r="E2756" i="2"/>
  <c r="C2757" i="2"/>
  <c r="D2757" i="2"/>
  <c r="E2757" i="2"/>
  <c r="C2758" i="2"/>
  <c r="D2758" i="2"/>
  <c r="E2758" i="2"/>
  <c r="C2759" i="2"/>
  <c r="D2759" i="2"/>
  <c r="E2759" i="2"/>
  <c r="C2760" i="2"/>
  <c r="D2760" i="2"/>
  <c r="E2760" i="2"/>
  <c r="C2761" i="2"/>
  <c r="D2761" i="2"/>
  <c r="E2761" i="2"/>
  <c r="C2762" i="2"/>
  <c r="D2762" i="2"/>
  <c r="E2762" i="2"/>
  <c r="C2763" i="2"/>
  <c r="D2763" i="2"/>
  <c r="E2763" i="2"/>
  <c r="C2764" i="2"/>
  <c r="D2764" i="2"/>
  <c r="E2764" i="2"/>
  <c r="C2765" i="2"/>
  <c r="D2765" i="2"/>
  <c r="E2765" i="2"/>
  <c r="C2766" i="2"/>
  <c r="D2766" i="2"/>
  <c r="E2766" i="2"/>
  <c r="C2767" i="2"/>
  <c r="D2767" i="2"/>
  <c r="E2767" i="2"/>
  <c r="C2768" i="2"/>
  <c r="D2768" i="2"/>
  <c r="E2768" i="2"/>
  <c r="C2769" i="2"/>
  <c r="D2769" i="2"/>
  <c r="E2769" i="2"/>
  <c r="C2770" i="2"/>
  <c r="D2770" i="2"/>
  <c r="E2770" i="2"/>
  <c r="C2771" i="2"/>
  <c r="D2771" i="2"/>
  <c r="E2771" i="2"/>
  <c r="C2772" i="2"/>
  <c r="D2772" i="2"/>
  <c r="E2772" i="2"/>
  <c r="C2773" i="2"/>
  <c r="D2773" i="2"/>
  <c r="E2773" i="2"/>
  <c r="C2774" i="2"/>
  <c r="D2774" i="2"/>
  <c r="E2774" i="2"/>
  <c r="C2775" i="2"/>
  <c r="D2775" i="2"/>
  <c r="E2775" i="2"/>
  <c r="C2776" i="2"/>
  <c r="D2776" i="2"/>
  <c r="E2776" i="2"/>
  <c r="C2777" i="2"/>
  <c r="D2777" i="2"/>
  <c r="E2777" i="2"/>
  <c r="C2778" i="2"/>
  <c r="D2778" i="2"/>
  <c r="E2778" i="2"/>
  <c r="C2779" i="2"/>
  <c r="D2779" i="2"/>
  <c r="E2779" i="2"/>
  <c r="C2780" i="2"/>
  <c r="D2780" i="2"/>
  <c r="E2780" i="2"/>
  <c r="C2781" i="2"/>
  <c r="D2781" i="2"/>
  <c r="E2781" i="2"/>
  <c r="C2782" i="2"/>
  <c r="D2782" i="2"/>
  <c r="E2782" i="2"/>
  <c r="C2783" i="2"/>
  <c r="D2783" i="2"/>
  <c r="E2783" i="2"/>
  <c r="C2784" i="2"/>
  <c r="D2784" i="2"/>
  <c r="E2784" i="2"/>
  <c r="C2785" i="2"/>
  <c r="D2785" i="2"/>
  <c r="E2785" i="2"/>
  <c r="C2786" i="2"/>
  <c r="D2786" i="2"/>
  <c r="E2786" i="2"/>
  <c r="C2787" i="2"/>
  <c r="D2787" i="2"/>
  <c r="E2787" i="2"/>
  <c r="C2788" i="2"/>
  <c r="D2788" i="2"/>
  <c r="E2788" i="2"/>
  <c r="C2789" i="2"/>
  <c r="D2789" i="2"/>
  <c r="E2789" i="2"/>
  <c r="C2790" i="2"/>
  <c r="D2790" i="2"/>
  <c r="E2790" i="2"/>
  <c r="C2791" i="2"/>
  <c r="D2791" i="2"/>
  <c r="E2791" i="2"/>
  <c r="C2792" i="2"/>
  <c r="D2792" i="2"/>
  <c r="E2792" i="2"/>
  <c r="C2793" i="2"/>
  <c r="D2793" i="2"/>
  <c r="E2793" i="2"/>
  <c r="C2794" i="2"/>
  <c r="D2794" i="2"/>
  <c r="E2794" i="2"/>
  <c r="C2795" i="2"/>
  <c r="D2795" i="2"/>
  <c r="E2795" i="2"/>
  <c r="C2796" i="2"/>
  <c r="D2796" i="2"/>
  <c r="E2796" i="2"/>
  <c r="C2797" i="2"/>
  <c r="D2797" i="2"/>
  <c r="E2797" i="2"/>
  <c r="C2798" i="2"/>
  <c r="D2798" i="2"/>
  <c r="E2798" i="2"/>
  <c r="C2799" i="2"/>
  <c r="D2799" i="2"/>
  <c r="E2799" i="2"/>
  <c r="C2800" i="2"/>
  <c r="D2800" i="2"/>
  <c r="E2800" i="2"/>
  <c r="C2801" i="2"/>
  <c r="D2801" i="2"/>
  <c r="E2801" i="2"/>
  <c r="C2802" i="2"/>
  <c r="D2802" i="2"/>
  <c r="E2802" i="2"/>
  <c r="C2803" i="2"/>
  <c r="D2803" i="2"/>
  <c r="E2803" i="2"/>
  <c r="C2804" i="2"/>
  <c r="D2804" i="2"/>
  <c r="E2804" i="2"/>
  <c r="C2805" i="2"/>
  <c r="D2805" i="2"/>
  <c r="E2805" i="2"/>
  <c r="C2806" i="2"/>
  <c r="D2806" i="2"/>
  <c r="E2806" i="2"/>
  <c r="C2807" i="2"/>
  <c r="D2807" i="2"/>
  <c r="E2807" i="2"/>
  <c r="C2808" i="2"/>
  <c r="D2808" i="2"/>
  <c r="E2808" i="2"/>
  <c r="C2809" i="2"/>
  <c r="D2809" i="2"/>
  <c r="E2809" i="2"/>
  <c r="C2810" i="2"/>
  <c r="D2810" i="2"/>
  <c r="E2810" i="2"/>
  <c r="C2811" i="2"/>
  <c r="D2811" i="2"/>
  <c r="E2811" i="2"/>
  <c r="C2812" i="2"/>
  <c r="D2812" i="2"/>
  <c r="E2812" i="2"/>
  <c r="C2813" i="2"/>
  <c r="D2813" i="2"/>
  <c r="E2813" i="2"/>
  <c r="C2814" i="2"/>
  <c r="D2814" i="2"/>
  <c r="E2814" i="2"/>
  <c r="C2815" i="2"/>
  <c r="D2815" i="2"/>
  <c r="E2815" i="2"/>
  <c r="C2816" i="2"/>
  <c r="D2816" i="2"/>
  <c r="E2816" i="2"/>
  <c r="C2817" i="2"/>
  <c r="D2817" i="2"/>
  <c r="E2817" i="2"/>
  <c r="C2818" i="2"/>
  <c r="D2818" i="2"/>
  <c r="E2818" i="2"/>
  <c r="C2819" i="2"/>
  <c r="D2819" i="2"/>
  <c r="E2819" i="2"/>
  <c r="C2820" i="2"/>
  <c r="D2820" i="2"/>
  <c r="E2820" i="2"/>
  <c r="C2821" i="2"/>
  <c r="D2821" i="2"/>
  <c r="E2821" i="2"/>
  <c r="C2822" i="2"/>
  <c r="D2822" i="2"/>
  <c r="E2822" i="2"/>
  <c r="C2823" i="2"/>
  <c r="D2823" i="2"/>
  <c r="E2823" i="2"/>
  <c r="C2824" i="2"/>
  <c r="D2824" i="2"/>
  <c r="E2824" i="2"/>
  <c r="C2825" i="2"/>
  <c r="D2825" i="2"/>
  <c r="E2825" i="2"/>
  <c r="C2826" i="2"/>
  <c r="D2826" i="2"/>
  <c r="E2826" i="2"/>
  <c r="C2827" i="2"/>
  <c r="D2827" i="2"/>
  <c r="E2827" i="2"/>
  <c r="C2828" i="2"/>
  <c r="D2828" i="2"/>
  <c r="E2828" i="2"/>
  <c r="C2829" i="2"/>
  <c r="D2829" i="2"/>
  <c r="E2829" i="2"/>
  <c r="C2830" i="2"/>
  <c r="D2830" i="2"/>
  <c r="E2830" i="2"/>
  <c r="C2831" i="2"/>
  <c r="D2831" i="2"/>
  <c r="E2831" i="2"/>
  <c r="C2832" i="2"/>
  <c r="D2832" i="2"/>
  <c r="E2832" i="2"/>
  <c r="C2833" i="2"/>
  <c r="D2833" i="2"/>
  <c r="E2833" i="2"/>
  <c r="C2834" i="2"/>
  <c r="D2834" i="2"/>
  <c r="E2834" i="2"/>
  <c r="C2835" i="2"/>
  <c r="D2835" i="2"/>
  <c r="E2835" i="2"/>
  <c r="C2836" i="2"/>
  <c r="D2836" i="2"/>
  <c r="E2836" i="2"/>
  <c r="C2837" i="2"/>
  <c r="D2837" i="2"/>
  <c r="E2837" i="2"/>
  <c r="C2838" i="2"/>
  <c r="D2838" i="2"/>
  <c r="E2838" i="2"/>
  <c r="C2839" i="2"/>
  <c r="D2839" i="2"/>
  <c r="E2839" i="2"/>
  <c r="C2840" i="2"/>
  <c r="D2840" i="2"/>
  <c r="E2840" i="2"/>
  <c r="C2841" i="2"/>
  <c r="D2841" i="2"/>
  <c r="E2841" i="2"/>
  <c r="C2842" i="2"/>
  <c r="D2842" i="2"/>
  <c r="E2842" i="2"/>
  <c r="C2843" i="2"/>
  <c r="D2843" i="2"/>
  <c r="E2843" i="2"/>
  <c r="C2844" i="2"/>
  <c r="D2844" i="2"/>
  <c r="E2844" i="2"/>
  <c r="C2845" i="2"/>
  <c r="D2845" i="2"/>
  <c r="E2845" i="2"/>
  <c r="C2846" i="2"/>
  <c r="D2846" i="2"/>
  <c r="E2846" i="2"/>
  <c r="C2847" i="2"/>
  <c r="D2847" i="2"/>
  <c r="E2847" i="2"/>
  <c r="C2848" i="2"/>
  <c r="D2848" i="2"/>
  <c r="E2848" i="2"/>
  <c r="C2849" i="2"/>
  <c r="D2849" i="2"/>
  <c r="E2849" i="2"/>
  <c r="C2850" i="2"/>
  <c r="D2850" i="2"/>
  <c r="E2850" i="2"/>
  <c r="C2851" i="2"/>
  <c r="D2851" i="2"/>
  <c r="E2851" i="2"/>
  <c r="C2852" i="2"/>
  <c r="D2852" i="2"/>
  <c r="E2852" i="2"/>
  <c r="C2853" i="2"/>
  <c r="D2853" i="2"/>
  <c r="E2853" i="2"/>
  <c r="C2854" i="2"/>
  <c r="D2854" i="2"/>
  <c r="E2854" i="2"/>
  <c r="C2855" i="2"/>
  <c r="D2855" i="2"/>
  <c r="E2855" i="2"/>
  <c r="C2856" i="2"/>
  <c r="D2856" i="2"/>
  <c r="E2856" i="2"/>
  <c r="C2857" i="2"/>
  <c r="D2857" i="2"/>
  <c r="E2857" i="2"/>
  <c r="C2858" i="2"/>
  <c r="D2858" i="2"/>
  <c r="E2858" i="2"/>
  <c r="C2859" i="2"/>
  <c r="D2859" i="2"/>
  <c r="E2859" i="2"/>
  <c r="C2860" i="2"/>
  <c r="D2860" i="2"/>
  <c r="E2860" i="2"/>
  <c r="C2861" i="2"/>
  <c r="D2861" i="2"/>
  <c r="E2861" i="2"/>
  <c r="C2862" i="2"/>
  <c r="D2862" i="2"/>
  <c r="E2862" i="2"/>
  <c r="C2863" i="2"/>
  <c r="D2863" i="2"/>
  <c r="E2863" i="2"/>
  <c r="C2864" i="2"/>
  <c r="D2864" i="2"/>
  <c r="E2864" i="2"/>
  <c r="C2865" i="2"/>
  <c r="D2865" i="2"/>
  <c r="E2865" i="2"/>
  <c r="C2866" i="2"/>
  <c r="D2866" i="2"/>
  <c r="E2866" i="2"/>
  <c r="C2867" i="2"/>
  <c r="D2867" i="2"/>
  <c r="E2867" i="2"/>
  <c r="C2868" i="2"/>
  <c r="D2868" i="2"/>
  <c r="E2868" i="2"/>
  <c r="C2869" i="2"/>
  <c r="D2869" i="2"/>
  <c r="E2869" i="2"/>
  <c r="C2870" i="2"/>
  <c r="D2870" i="2"/>
  <c r="E2870" i="2"/>
  <c r="C2871" i="2"/>
  <c r="D2871" i="2"/>
  <c r="E2871" i="2"/>
  <c r="C2872" i="2"/>
  <c r="D2872" i="2"/>
  <c r="E2872" i="2"/>
  <c r="C2873" i="2"/>
  <c r="D2873" i="2"/>
  <c r="E2873" i="2"/>
  <c r="C2874" i="2"/>
  <c r="D2874" i="2"/>
  <c r="E2874" i="2"/>
  <c r="C2875" i="2"/>
  <c r="D2875" i="2"/>
  <c r="E2875" i="2"/>
  <c r="C2876" i="2"/>
  <c r="D2876" i="2"/>
  <c r="E2876" i="2"/>
  <c r="C2877" i="2"/>
  <c r="D2877" i="2"/>
  <c r="E2877" i="2"/>
  <c r="C2878" i="2"/>
  <c r="D2878" i="2"/>
  <c r="E2878" i="2"/>
  <c r="C2879" i="2"/>
  <c r="D2879" i="2"/>
  <c r="E2879" i="2"/>
  <c r="C2880" i="2"/>
  <c r="D2880" i="2"/>
  <c r="E2880" i="2"/>
  <c r="C2881" i="2"/>
  <c r="D2881" i="2"/>
  <c r="E2881" i="2"/>
  <c r="C2882" i="2"/>
  <c r="D2882" i="2"/>
  <c r="E2882" i="2"/>
  <c r="C2883" i="2"/>
  <c r="D2883" i="2"/>
  <c r="E2883" i="2"/>
  <c r="C2884" i="2"/>
  <c r="D2884" i="2"/>
  <c r="E2884" i="2"/>
  <c r="C2885" i="2"/>
  <c r="D2885" i="2"/>
  <c r="E2885" i="2"/>
  <c r="C2886" i="2"/>
  <c r="D2886" i="2"/>
  <c r="E2886" i="2"/>
  <c r="C2887" i="2"/>
  <c r="D2887" i="2"/>
  <c r="E2887" i="2"/>
  <c r="C2888" i="2"/>
  <c r="D2888" i="2"/>
  <c r="E2888" i="2"/>
  <c r="C2889" i="2"/>
  <c r="D2889" i="2"/>
  <c r="E2889" i="2"/>
  <c r="C2890" i="2"/>
  <c r="D2890" i="2"/>
  <c r="E2890" i="2"/>
  <c r="C2891" i="2"/>
  <c r="D2891" i="2"/>
  <c r="E2891" i="2"/>
  <c r="C2892" i="2"/>
  <c r="D2892" i="2"/>
  <c r="E2892" i="2"/>
  <c r="C2893" i="2"/>
  <c r="D2893" i="2"/>
  <c r="E2893" i="2"/>
  <c r="C2894" i="2"/>
  <c r="D2894" i="2"/>
  <c r="E2894" i="2"/>
  <c r="C2895" i="2"/>
  <c r="D2895" i="2"/>
  <c r="E2895" i="2"/>
  <c r="C2896" i="2"/>
  <c r="D2896" i="2"/>
  <c r="E2896" i="2"/>
  <c r="C2897" i="2"/>
  <c r="D2897" i="2"/>
  <c r="E2897" i="2"/>
  <c r="C2898" i="2"/>
  <c r="D2898" i="2"/>
  <c r="E2898" i="2"/>
  <c r="C2899" i="2"/>
  <c r="D2899" i="2"/>
  <c r="E2899" i="2"/>
  <c r="C2900" i="2"/>
  <c r="D2900" i="2"/>
  <c r="E2900" i="2"/>
  <c r="C2901" i="2"/>
  <c r="D2901" i="2"/>
  <c r="E2901" i="2"/>
  <c r="C2902" i="2"/>
  <c r="D2902" i="2"/>
  <c r="E2902" i="2"/>
  <c r="C2903" i="2"/>
  <c r="D2903" i="2"/>
  <c r="E2903" i="2"/>
  <c r="C2904" i="2"/>
  <c r="D2904" i="2"/>
  <c r="E2904" i="2"/>
  <c r="C2905" i="2"/>
  <c r="D2905" i="2"/>
  <c r="E2905" i="2"/>
  <c r="C2906" i="2"/>
  <c r="D2906" i="2"/>
  <c r="E2906" i="2"/>
  <c r="C2907" i="2"/>
  <c r="D2907" i="2"/>
  <c r="E2907" i="2"/>
  <c r="C2908" i="2"/>
  <c r="D2908" i="2"/>
  <c r="E2908" i="2"/>
  <c r="C2909" i="2"/>
  <c r="D2909" i="2"/>
  <c r="E2909" i="2"/>
  <c r="C2910" i="2"/>
  <c r="D2910" i="2"/>
  <c r="E2910" i="2"/>
  <c r="C2911" i="2"/>
  <c r="D2911" i="2"/>
  <c r="E2911" i="2"/>
  <c r="C2912" i="2"/>
  <c r="D2912" i="2"/>
  <c r="E2912" i="2"/>
  <c r="C2913" i="2"/>
  <c r="D2913" i="2"/>
  <c r="E2913" i="2"/>
  <c r="C2914" i="2"/>
  <c r="D2914" i="2"/>
  <c r="E2914" i="2"/>
  <c r="C2915" i="2"/>
  <c r="D2915" i="2"/>
  <c r="E2915" i="2"/>
  <c r="C2916" i="2"/>
  <c r="D2916" i="2"/>
  <c r="E2916" i="2"/>
  <c r="C2917" i="2"/>
  <c r="D2917" i="2"/>
  <c r="E2917" i="2"/>
  <c r="C2918" i="2"/>
  <c r="D2918" i="2"/>
  <c r="E2918" i="2"/>
  <c r="C2919" i="2"/>
  <c r="D2919" i="2"/>
  <c r="E2919" i="2"/>
  <c r="C2920" i="2"/>
  <c r="D2920" i="2"/>
  <c r="E2920" i="2"/>
  <c r="C2921" i="2"/>
  <c r="D2921" i="2"/>
  <c r="E2921" i="2"/>
  <c r="C2922" i="2"/>
  <c r="D2922" i="2"/>
  <c r="E2922" i="2"/>
  <c r="C2923" i="2"/>
  <c r="D2923" i="2"/>
  <c r="E2923" i="2"/>
  <c r="C2924" i="2"/>
  <c r="D2924" i="2"/>
  <c r="E2924" i="2"/>
  <c r="C2925" i="2"/>
  <c r="D2925" i="2"/>
  <c r="E2925" i="2"/>
  <c r="C2926" i="2"/>
  <c r="D2926" i="2"/>
  <c r="E2926" i="2"/>
  <c r="C2927" i="2"/>
  <c r="D2927" i="2"/>
  <c r="E2927" i="2"/>
  <c r="C2928" i="2"/>
  <c r="D2928" i="2"/>
  <c r="E2928" i="2"/>
  <c r="C2929" i="2"/>
  <c r="D2929" i="2"/>
  <c r="E2929" i="2"/>
  <c r="C2930" i="2"/>
  <c r="D2930" i="2"/>
  <c r="E2930" i="2"/>
  <c r="C2931" i="2"/>
  <c r="D2931" i="2"/>
  <c r="E2931" i="2"/>
  <c r="C2932" i="2"/>
  <c r="D2932" i="2"/>
  <c r="E2932" i="2"/>
  <c r="C2933" i="2"/>
  <c r="D2933" i="2"/>
  <c r="E2933" i="2"/>
  <c r="C2934" i="2"/>
  <c r="D2934" i="2"/>
  <c r="E2934" i="2"/>
  <c r="C2935" i="2"/>
  <c r="D2935" i="2"/>
  <c r="E2935" i="2"/>
  <c r="C2936" i="2"/>
  <c r="D2936" i="2"/>
  <c r="E2936" i="2"/>
  <c r="C2937" i="2"/>
  <c r="D2937" i="2"/>
  <c r="E2937" i="2"/>
  <c r="C2938" i="2"/>
  <c r="D2938" i="2"/>
  <c r="E2938" i="2"/>
  <c r="C2939" i="2"/>
  <c r="D2939" i="2"/>
  <c r="E2939" i="2"/>
  <c r="C2940" i="2"/>
  <c r="D2940" i="2"/>
  <c r="E2940" i="2"/>
  <c r="C2941" i="2"/>
  <c r="D2941" i="2"/>
  <c r="E2941" i="2"/>
  <c r="C2942" i="2"/>
  <c r="D2942" i="2"/>
  <c r="E2942" i="2"/>
  <c r="C2943" i="2"/>
  <c r="D2943" i="2"/>
  <c r="E2943" i="2"/>
  <c r="C2944" i="2"/>
  <c r="D2944" i="2"/>
  <c r="E2944" i="2"/>
  <c r="C2945" i="2"/>
  <c r="D2945" i="2"/>
  <c r="E2945" i="2"/>
  <c r="C2946" i="2"/>
  <c r="D2946" i="2"/>
  <c r="E2946" i="2"/>
  <c r="C2947" i="2"/>
  <c r="D2947" i="2"/>
  <c r="E2947" i="2"/>
  <c r="C2948" i="2"/>
  <c r="D2948" i="2"/>
  <c r="E2948" i="2"/>
  <c r="C2949" i="2"/>
  <c r="D2949" i="2"/>
  <c r="E2949" i="2"/>
  <c r="C2950" i="2"/>
  <c r="D2950" i="2"/>
  <c r="E2950" i="2"/>
  <c r="C2951" i="2"/>
  <c r="D2951" i="2"/>
  <c r="E2951" i="2"/>
  <c r="C2952" i="2"/>
  <c r="D2952" i="2"/>
  <c r="E2952" i="2"/>
  <c r="C2953" i="2"/>
  <c r="D2953" i="2"/>
  <c r="E2953" i="2"/>
  <c r="C2954" i="2"/>
  <c r="D2954" i="2"/>
  <c r="E2954" i="2"/>
  <c r="C2955" i="2"/>
  <c r="D2955" i="2"/>
  <c r="E2955" i="2"/>
  <c r="C2956" i="2"/>
  <c r="D2956" i="2"/>
  <c r="E2956" i="2"/>
  <c r="C2957" i="2"/>
  <c r="D2957" i="2"/>
  <c r="E2957" i="2"/>
  <c r="C2958" i="2"/>
  <c r="D2958" i="2"/>
  <c r="E2958" i="2"/>
  <c r="C2959" i="2"/>
  <c r="D2959" i="2"/>
  <c r="E2959" i="2"/>
  <c r="C2960" i="2"/>
  <c r="D2960" i="2"/>
  <c r="E2960" i="2"/>
  <c r="C2961" i="2"/>
  <c r="D2961" i="2"/>
  <c r="E2961" i="2"/>
  <c r="C2962" i="2"/>
  <c r="D2962" i="2"/>
  <c r="E2962" i="2"/>
  <c r="C2963" i="2"/>
  <c r="D2963" i="2"/>
  <c r="E2963" i="2"/>
  <c r="C2964" i="2"/>
  <c r="D2964" i="2"/>
  <c r="E2964" i="2"/>
  <c r="C2965" i="2"/>
  <c r="D2965" i="2"/>
  <c r="E2965" i="2"/>
  <c r="C2966" i="2"/>
  <c r="D2966" i="2"/>
  <c r="E2966" i="2"/>
  <c r="C2967" i="2"/>
  <c r="D2967" i="2"/>
  <c r="E2967" i="2"/>
  <c r="C2968" i="2"/>
  <c r="D2968" i="2"/>
  <c r="E2968" i="2"/>
  <c r="C2969" i="2"/>
  <c r="D2969" i="2"/>
  <c r="E2969" i="2"/>
  <c r="C2970" i="2"/>
  <c r="D2970" i="2"/>
  <c r="E2970" i="2"/>
  <c r="C2971" i="2"/>
  <c r="D2971" i="2"/>
  <c r="E2971" i="2"/>
  <c r="C2972" i="2"/>
  <c r="D2972" i="2"/>
  <c r="E2972" i="2"/>
  <c r="C2973" i="2"/>
  <c r="D2973" i="2"/>
  <c r="E2973" i="2"/>
  <c r="C2974" i="2"/>
  <c r="D2974" i="2"/>
  <c r="E2974" i="2"/>
  <c r="C2975" i="2"/>
  <c r="D2975" i="2"/>
  <c r="E2975" i="2"/>
  <c r="C2976" i="2"/>
  <c r="D2976" i="2"/>
  <c r="E2976" i="2"/>
  <c r="C2977" i="2"/>
  <c r="D2977" i="2"/>
  <c r="E2977" i="2"/>
  <c r="C2978" i="2"/>
  <c r="D2978" i="2"/>
  <c r="E2978" i="2"/>
  <c r="C2979" i="2"/>
  <c r="D2979" i="2"/>
  <c r="E2979" i="2"/>
  <c r="C2980" i="2"/>
  <c r="D2980" i="2"/>
  <c r="E2980" i="2"/>
  <c r="C2981" i="2"/>
  <c r="D2981" i="2"/>
  <c r="E2981" i="2"/>
  <c r="C2982" i="2"/>
  <c r="D2982" i="2"/>
  <c r="E2982" i="2"/>
  <c r="C2983" i="2"/>
  <c r="D2983" i="2"/>
  <c r="E2983" i="2"/>
  <c r="C2984" i="2"/>
  <c r="D2984" i="2"/>
  <c r="E2984" i="2"/>
  <c r="C2985" i="2"/>
  <c r="D2985" i="2"/>
  <c r="E2985" i="2"/>
  <c r="C2986" i="2"/>
  <c r="D2986" i="2"/>
  <c r="E2986" i="2"/>
  <c r="C2987" i="2"/>
  <c r="D2987" i="2"/>
  <c r="E2987" i="2"/>
  <c r="C2988" i="2"/>
  <c r="D2988" i="2"/>
  <c r="E2988" i="2"/>
  <c r="C2989" i="2"/>
  <c r="D2989" i="2"/>
  <c r="E2989" i="2"/>
  <c r="C2990" i="2"/>
  <c r="D2990" i="2"/>
  <c r="E2990" i="2"/>
  <c r="C2991" i="2"/>
  <c r="D2991" i="2"/>
  <c r="E2991" i="2"/>
  <c r="C2992" i="2"/>
  <c r="D2992" i="2"/>
  <c r="E2992" i="2"/>
  <c r="C2993" i="2"/>
  <c r="D2993" i="2"/>
  <c r="E2993" i="2"/>
  <c r="C2994" i="2"/>
  <c r="D2994" i="2"/>
  <c r="E2994" i="2"/>
  <c r="C2995" i="2"/>
  <c r="D2995" i="2"/>
  <c r="E2995" i="2"/>
  <c r="C2996" i="2"/>
  <c r="D2996" i="2"/>
  <c r="E2996" i="2"/>
  <c r="C2997" i="2"/>
  <c r="D2997" i="2"/>
  <c r="E2997" i="2"/>
  <c r="C2998" i="2"/>
  <c r="D2998" i="2"/>
  <c r="E2998" i="2"/>
  <c r="C2999" i="2"/>
  <c r="D2999" i="2"/>
  <c r="E2999" i="2"/>
  <c r="C3000" i="2"/>
  <c r="D3000" i="2"/>
  <c r="E3000" i="2"/>
  <c r="C3001" i="2"/>
  <c r="D3001" i="2"/>
  <c r="E3001" i="2"/>
  <c r="C3002" i="2"/>
  <c r="D3002" i="2"/>
  <c r="E3002" i="2"/>
  <c r="C3003" i="2"/>
  <c r="D3003" i="2"/>
  <c r="E3003" i="2"/>
  <c r="C3004" i="2"/>
  <c r="D3004" i="2"/>
  <c r="E3004" i="2"/>
  <c r="C3005" i="2"/>
  <c r="D3005" i="2"/>
  <c r="E3005" i="2"/>
  <c r="C3006" i="2"/>
  <c r="D3006" i="2"/>
  <c r="E3006" i="2"/>
  <c r="C3007" i="2"/>
  <c r="D3007" i="2"/>
  <c r="E3007" i="2"/>
  <c r="C3008" i="2"/>
  <c r="D3008" i="2"/>
  <c r="E3008" i="2"/>
  <c r="C3009" i="2"/>
  <c r="D3009" i="2"/>
  <c r="E3009" i="2"/>
  <c r="C3010" i="2"/>
  <c r="D3010" i="2"/>
  <c r="E3010" i="2"/>
  <c r="C3011" i="2"/>
  <c r="D3011" i="2"/>
  <c r="E3011" i="2"/>
  <c r="C3012" i="2"/>
  <c r="D3012" i="2"/>
  <c r="E3012" i="2"/>
  <c r="C3013" i="2"/>
  <c r="D3013" i="2"/>
  <c r="E3013" i="2"/>
  <c r="C3014" i="2"/>
  <c r="D3014" i="2"/>
  <c r="E3014" i="2"/>
  <c r="C3015" i="2"/>
  <c r="D3015" i="2"/>
  <c r="E3015" i="2"/>
  <c r="C3016" i="2"/>
  <c r="D3016" i="2"/>
  <c r="E3016" i="2"/>
  <c r="C3017" i="2"/>
  <c r="D3017" i="2"/>
  <c r="E3017" i="2"/>
  <c r="C3018" i="2"/>
  <c r="D3018" i="2"/>
  <c r="E3018" i="2"/>
  <c r="C3019" i="2"/>
  <c r="D3019" i="2"/>
  <c r="E3019" i="2"/>
  <c r="C3020" i="2"/>
  <c r="D3020" i="2"/>
  <c r="E3020" i="2"/>
  <c r="C3021" i="2"/>
  <c r="D3021" i="2"/>
  <c r="E3021" i="2"/>
  <c r="C3022" i="2"/>
  <c r="D3022" i="2"/>
  <c r="E3022" i="2"/>
  <c r="C3023" i="2"/>
  <c r="D3023" i="2"/>
  <c r="E3023" i="2"/>
  <c r="C3024" i="2"/>
  <c r="D3024" i="2"/>
  <c r="E3024" i="2"/>
  <c r="C3025" i="2"/>
  <c r="D3025" i="2"/>
  <c r="E3025" i="2"/>
  <c r="C3026" i="2"/>
  <c r="D3026" i="2"/>
  <c r="E3026" i="2"/>
  <c r="C3027" i="2"/>
  <c r="D3027" i="2"/>
  <c r="E3027" i="2"/>
  <c r="C3028" i="2"/>
  <c r="D3028" i="2"/>
  <c r="E3028" i="2"/>
  <c r="C3029" i="2"/>
  <c r="D3029" i="2"/>
  <c r="E3029" i="2"/>
  <c r="C3030" i="2"/>
  <c r="D3030" i="2"/>
  <c r="E3030" i="2"/>
  <c r="C3031" i="2"/>
  <c r="D3031" i="2"/>
  <c r="E3031" i="2"/>
  <c r="C3032" i="2"/>
  <c r="D3032" i="2"/>
  <c r="E3032" i="2"/>
  <c r="C3033" i="2"/>
  <c r="D3033" i="2"/>
  <c r="E3033" i="2"/>
  <c r="C3034" i="2"/>
  <c r="D3034" i="2"/>
  <c r="E3034" i="2"/>
  <c r="C3035" i="2"/>
  <c r="D3035" i="2"/>
  <c r="E3035" i="2"/>
  <c r="C3036" i="2"/>
  <c r="D3036" i="2"/>
  <c r="E3036" i="2"/>
  <c r="C3037" i="2"/>
  <c r="D3037" i="2"/>
  <c r="E3037" i="2"/>
  <c r="C3038" i="2"/>
  <c r="D3038" i="2"/>
  <c r="E3038" i="2"/>
  <c r="C3039" i="2"/>
  <c r="D3039" i="2"/>
  <c r="E3039" i="2"/>
  <c r="C3040" i="2"/>
  <c r="D3040" i="2"/>
  <c r="E3040" i="2"/>
  <c r="C3041" i="2"/>
  <c r="D3041" i="2"/>
  <c r="E3041" i="2"/>
  <c r="C3042" i="2"/>
  <c r="D3042" i="2"/>
  <c r="E3042" i="2"/>
  <c r="C3043" i="2"/>
  <c r="D3043" i="2"/>
  <c r="E3043" i="2"/>
  <c r="C3044" i="2"/>
  <c r="D3044" i="2"/>
  <c r="E3044" i="2"/>
  <c r="C3045" i="2"/>
  <c r="D3045" i="2"/>
  <c r="E3045" i="2"/>
  <c r="C3046" i="2"/>
  <c r="D3046" i="2"/>
  <c r="E3046" i="2"/>
  <c r="C3047" i="2"/>
  <c r="D3047" i="2"/>
  <c r="E3047" i="2"/>
  <c r="C3048" i="2"/>
  <c r="D3048" i="2"/>
  <c r="E3048" i="2"/>
  <c r="C3049" i="2"/>
  <c r="D3049" i="2"/>
  <c r="E3049" i="2"/>
  <c r="C3050" i="2"/>
  <c r="D3050" i="2"/>
  <c r="E3050" i="2"/>
  <c r="C3051" i="2"/>
  <c r="D3051" i="2"/>
  <c r="E3051" i="2"/>
  <c r="C3052" i="2"/>
  <c r="D3052" i="2"/>
  <c r="E3052" i="2"/>
  <c r="C3053" i="2"/>
  <c r="D3053" i="2"/>
  <c r="E3053" i="2"/>
  <c r="C3054" i="2"/>
  <c r="D3054" i="2"/>
  <c r="E3054" i="2"/>
  <c r="C3055" i="2"/>
  <c r="D3055" i="2"/>
  <c r="E3055" i="2"/>
  <c r="C3056" i="2"/>
  <c r="D3056" i="2"/>
  <c r="E3056" i="2"/>
  <c r="C3057" i="2"/>
  <c r="D3057" i="2"/>
  <c r="E3057" i="2"/>
  <c r="C3058" i="2"/>
  <c r="D3058" i="2"/>
  <c r="E3058" i="2"/>
  <c r="C3059" i="2"/>
  <c r="D3059" i="2"/>
  <c r="E3059" i="2"/>
  <c r="C3060" i="2"/>
  <c r="D3060" i="2"/>
  <c r="E3060" i="2"/>
  <c r="C3061" i="2"/>
  <c r="D3061" i="2"/>
  <c r="E3061" i="2"/>
  <c r="C3062" i="2"/>
  <c r="D3062" i="2"/>
  <c r="E3062" i="2"/>
  <c r="C3063" i="2"/>
  <c r="D3063" i="2"/>
  <c r="E3063" i="2"/>
  <c r="C3064" i="2"/>
  <c r="D3064" i="2"/>
  <c r="E3064" i="2"/>
  <c r="C3065" i="2"/>
  <c r="D3065" i="2"/>
  <c r="E3065" i="2"/>
  <c r="C3066" i="2"/>
  <c r="D3066" i="2"/>
  <c r="E3066" i="2"/>
  <c r="C3067" i="2"/>
  <c r="D3067" i="2"/>
  <c r="E3067" i="2"/>
  <c r="C3068" i="2"/>
  <c r="D3068" i="2"/>
  <c r="E3068" i="2"/>
  <c r="C3069" i="2"/>
  <c r="D3069" i="2"/>
  <c r="E3069" i="2"/>
  <c r="C3070" i="2"/>
  <c r="D3070" i="2"/>
  <c r="E3070" i="2"/>
  <c r="C3071" i="2"/>
  <c r="D3071" i="2"/>
  <c r="E3071" i="2"/>
  <c r="C3072" i="2"/>
  <c r="D3072" i="2"/>
  <c r="E3072" i="2"/>
  <c r="C3073" i="2"/>
  <c r="D3073" i="2"/>
  <c r="E3073" i="2"/>
  <c r="C3074" i="2"/>
  <c r="D3074" i="2"/>
  <c r="E3074" i="2"/>
  <c r="C3075" i="2"/>
  <c r="D3075" i="2"/>
  <c r="E3075" i="2"/>
  <c r="C3076" i="2"/>
  <c r="D3076" i="2"/>
  <c r="E3076" i="2"/>
  <c r="C3077" i="2"/>
  <c r="D3077" i="2"/>
  <c r="E3077" i="2"/>
  <c r="C3078" i="2"/>
  <c r="D3078" i="2"/>
  <c r="E3078" i="2"/>
  <c r="C3079" i="2"/>
  <c r="D3079" i="2"/>
  <c r="E3079" i="2"/>
  <c r="C3080" i="2"/>
  <c r="D3080" i="2"/>
  <c r="E3080" i="2"/>
  <c r="C3081" i="2"/>
  <c r="D3081" i="2"/>
  <c r="E3081" i="2"/>
  <c r="C3082" i="2"/>
  <c r="D3082" i="2"/>
  <c r="E3082" i="2"/>
  <c r="C3083" i="2"/>
  <c r="D3083" i="2"/>
  <c r="E3083" i="2"/>
  <c r="C3084" i="2"/>
  <c r="D3084" i="2"/>
  <c r="E3084" i="2"/>
  <c r="C3085" i="2"/>
  <c r="D3085" i="2"/>
  <c r="E3085" i="2"/>
  <c r="C3086" i="2"/>
  <c r="D3086" i="2"/>
  <c r="E3086" i="2"/>
  <c r="C3087" i="2"/>
  <c r="D3087" i="2"/>
  <c r="E3087" i="2"/>
  <c r="C3088" i="2"/>
  <c r="D3088" i="2"/>
  <c r="E3088" i="2"/>
  <c r="C3089" i="2"/>
  <c r="D3089" i="2"/>
  <c r="E3089" i="2"/>
  <c r="C3090" i="2"/>
  <c r="D3090" i="2"/>
  <c r="E3090" i="2"/>
  <c r="C3091" i="2"/>
  <c r="D3091" i="2"/>
  <c r="E3091" i="2"/>
  <c r="C3092" i="2"/>
  <c r="D3092" i="2"/>
  <c r="E3092" i="2"/>
  <c r="C3093" i="2"/>
  <c r="D3093" i="2"/>
  <c r="E3093" i="2"/>
  <c r="C3094" i="2"/>
  <c r="D3094" i="2"/>
  <c r="E3094" i="2"/>
  <c r="C3095" i="2"/>
  <c r="D3095" i="2"/>
  <c r="E3095" i="2"/>
  <c r="C3096" i="2"/>
  <c r="D3096" i="2"/>
  <c r="E3096" i="2"/>
  <c r="C3097" i="2"/>
  <c r="D3097" i="2"/>
  <c r="E3097" i="2"/>
  <c r="C3098" i="2"/>
  <c r="D3098" i="2"/>
  <c r="E3098" i="2"/>
  <c r="C3099" i="2"/>
  <c r="D3099" i="2"/>
  <c r="E3099" i="2"/>
  <c r="C3100" i="2"/>
  <c r="D3100" i="2"/>
  <c r="E3100" i="2"/>
  <c r="C3101" i="2"/>
  <c r="D3101" i="2"/>
  <c r="E3101" i="2"/>
  <c r="C3102" i="2"/>
  <c r="D3102" i="2"/>
  <c r="E3102" i="2"/>
  <c r="C3103" i="2"/>
  <c r="D3103" i="2"/>
  <c r="E3103" i="2"/>
  <c r="C3104" i="2"/>
  <c r="D3104" i="2"/>
  <c r="E3104" i="2"/>
  <c r="C3105" i="2"/>
  <c r="D3105" i="2"/>
  <c r="E3105" i="2"/>
  <c r="C3106" i="2"/>
  <c r="D3106" i="2"/>
  <c r="E3106" i="2"/>
  <c r="C3107" i="2"/>
  <c r="D3107" i="2"/>
  <c r="E3107" i="2"/>
  <c r="C3108" i="2"/>
  <c r="D3108" i="2"/>
  <c r="E3108" i="2"/>
  <c r="C3109" i="2"/>
  <c r="D3109" i="2"/>
  <c r="E3109" i="2"/>
  <c r="C3110" i="2"/>
  <c r="D3110" i="2"/>
  <c r="E3110" i="2"/>
  <c r="C3111" i="2"/>
  <c r="D3111" i="2"/>
  <c r="E3111" i="2"/>
  <c r="C3112" i="2"/>
  <c r="D3112" i="2"/>
  <c r="E3112" i="2"/>
  <c r="C3113" i="2"/>
  <c r="D3113" i="2"/>
  <c r="E3113" i="2"/>
  <c r="C3114" i="2"/>
  <c r="D3114" i="2"/>
  <c r="E3114" i="2"/>
  <c r="C3115" i="2"/>
  <c r="D3115" i="2"/>
  <c r="E3115" i="2"/>
  <c r="C3116" i="2"/>
  <c r="D3116" i="2"/>
  <c r="E3116" i="2"/>
  <c r="C3117" i="2"/>
  <c r="D3117" i="2"/>
  <c r="E3117" i="2"/>
  <c r="C3118" i="2"/>
  <c r="D3118" i="2"/>
  <c r="E3118" i="2"/>
  <c r="C3119" i="2"/>
  <c r="D3119" i="2"/>
  <c r="E3119" i="2"/>
  <c r="C3120" i="2"/>
  <c r="D3120" i="2"/>
  <c r="E3120" i="2"/>
  <c r="C3121" i="2"/>
  <c r="D3121" i="2"/>
  <c r="E3121" i="2"/>
  <c r="C3122" i="2"/>
  <c r="D3122" i="2"/>
  <c r="E3122" i="2"/>
  <c r="C3123" i="2"/>
  <c r="D3123" i="2"/>
  <c r="E3123" i="2"/>
  <c r="C3124" i="2"/>
  <c r="D3124" i="2"/>
  <c r="E3124" i="2"/>
  <c r="C3125" i="2"/>
  <c r="D3125" i="2"/>
  <c r="E3125" i="2"/>
  <c r="C3126" i="2"/>
  <c r="D3126" i="2"/>
  <c r="E3126" i="2"/>
  <c r="C3127" i="2"/>
  <c r="D3127" i="2"/>
  <c r="E3127" i="2"/>
  <c r="C3128" i="2"/>
  <c r="D3128" i="2"/>
  <c r="E3128" i="2"/>
  <c r="C3129" i="2"/>
  <c r="D3129" i="2"/>
  <c r="E3129" i="2"/>
  <c r="C3130" i="2"/>
  <c r="D3130" i="2"/>
  <c r="E3130" i="2"/>
  <c r="C3131" i="2"/>
  <c r="D3131" i="2"/>
  <c r="E3131" i="2"/>
  <c r="C3132" i="2"/>
  <c r="D3132" i="2"/>
  <c r="E3132" i="2"/>
  <c r="C3133" i="2"/>
  <c r="D3133" i="2"/>
  <c r="E3133" i="2"/>
  <c r="C3134" i="2"/>
  <c r="D3134" i="2"/>
  <c r="E3134" i="2"/>
  <c r="C3135" i="2"/>
  <c r="D3135" i="2"/>
  <c r="E3135" i="2"/>
  <c r="C3136" i="2"/>
  <c r="D3136" i="2"/>
  <c r="E3136" i="2"/>
  <c r="C3137" i="2"/>
  <c r="D3137" i="2"/>
  <c r="E3137" i="2"/>
  <c r="C3138" i="2"/>
  <c r="D3138" i="2"/>
  <c r="E3138" i="2"/>
  <c r="C3139" i="2"/>
  <c r="D3139" i="2"/>
  <c r="E3139" i="2"/>
  <c r="C3140" i="2"/>
  <c r="D3140" i="2"/>
  <c r="E3140" i="2"/>
  <c r="C3141" i="2"/>
  <c r="D3141" i="2"/>
  <c r="E3141" i="2"/>
  <c r="C3142" i="2"/>
  <c r="D3142" i="2"/>
  <c r="E3142" i="2"/>
  <c r="C3143" i="2"/>
  <c r="D3143" i="2"/>
  <c r="E3143" i="2"/>
  <c r="C3144" i="2"/>
  <c r="D3144" i="2"/>
  <c r="E3144" i="2"/>
  <c r="C3145" i="2"/>
  <c r="D3145" i="2"/>
  <c r="E3145" i="2"/>
  <c r="C3146" i="2"/>
  <c r="D3146" i="2"/>
  <c r="E3146" i="2"/>
  <c r="C3147" i="2"/>
  <c r="D3147" i="2"/>
  <c r="E3147" i="2"/>
  <c r="C3148" i="2"/>
  <c r="D3148" i="2"/>
  <c r="E3148" i="2"/>
  <c r="C3149" i="2"/>
  <c r="D3149" i="2"/>
  <c r="E3149" i="2"/>
  <c r="C3150" i="2"/>
  <c r="D3150" i="2"/>
  <c r="E3150" i="2"/>
  <c r="C3151" i="2"/>
  <c r="D3151" i="2"/>
  <c r="E3151" i="2"/>
  <c r="C3152" i="2"/>
  <c r="D3152" i="2"/>
  <c r="E3152" i="2"/>
  <c r="C3153" i="2"/>
  <c r="D3153" i="2"/>
  <c r="E3153" i="2"/>
  <c r="C3154" i="2"/>
  <c r="D3154" i="2"/>
  <c r="E3154" i="2"/>
  <c r="C3155" i="2"/>
  <c r="D3155" i="2"/>
  <c r="E3155" i="2"/>
  <c r="C3156" i="2"/>
  <c r="D3156" i="2"/>
  <c r="E3156" i="2"/>
  <c r="C3157" i="2"/>
  <c r="D3157" i="2"/>
  <c r="E3157" i="2"/>
  <c r="C3158" i="2"/>
  <c r="D3158" i="2"/>
  <c r="E3158" i="2"/>
  <c r="C3159" i="2"/>
  <c r="D3159" i="2"/>
  <c r="E3159" i="2"/>
  <c r="C3160" i="2"/>
  <c r="D3160" i="2"/>
  <c r="E3160" i="2"/>
  <c r="C3161" i="2"/>
  <c r="D3161" i="2"/>
  <c r="E3161" i="2"/>
  <c r="C3162" i="2"/>
  <c r="D3162" i="2"/>
  <c r="E3162" i="2"/>
  <c r="C3163" i="2"/>
  <c r="D3163" i="2"/>
  <c r="E3163" i="2"/>
  <c r="C3164" i="2"/>
  <c r="D3164" i="2"/>
  <c r="E3164" i="2"/>
  <c r="C3165" i="2"/>
  <c r="D3165" i="2"/>
  <c r="E3165" i="2"/>
  <c r="C3166" i="2"/>
  <c r="D3166" i="2"/>
  <c r="E3166" i="2"/>
  <c r="C3167" i="2"/>
  <c r="D3167" i="2"/>
  <c r="E3167" i="2"/>
  <c r="C3168" i="2"/>
  <c r="D3168" i="2"/>
  <c r="E3168" i="2"/>
  <c r="C3169" i="2"/>
  <c r="D3169" i="2"/>
  <c r="E3169" i="2"/>
  <c r="C3170" i="2"/>
  <c r="D3170" i="2"/>
  <c r="E3170" i="2"/>
  <c r="C3171" i="2"/>
  <c r="D3171" i="2"/>
  <c r="E3171" i="2"/>
  <c r="C3172" i="2"/>
  <c r="D3172" i="2"/>
  <c r="E3172" i="2"/>
  <c r="C3173" i="2"/>
  <c r="D3173" i="2"/>
  <c r="E3173" i="2"/>
  <c r="C3174" i="2"/>
  <c r="D3174" i="2"/>
  <c r="E3174" i="2"/>
  <c r="C3175" i="2"/>
  <c r="D3175" i="2"/>
  <c r="E3175" i="2"/>
  <c r="C3176" i="2"/>
  <c r="D3176" i="2"/>
  <c r="E3176" i="2"/>
  <c r="C3177" i="2"/>
  <c r="D3177" i="2"/>
  <c r="E3177" i="2"/>
  <c r="C3178" i="2"/>
  <c r="D3178" i="2"/>
  <c r="E3178" i="2"/>
  <c r="C3179" i="2"/>
  <c r="D3179" i="2"/>
  <c r="E3179" i="2"/>
  <c r="C3180" i="2"/>
  <c r="D3180" i="2"/>
  <c r="E3180" i="2"/>
  <c r="C3181" i="2"/>
  <c r="D3181" i="2"/>
  <c r="E3181" i="2"/>
  <c r="C3182" i="2"/>
  <c r="D3182" i="2"/>
  <c r="E3182" i="2"/>
  <c r="C3183" i="2"/>
  <c r="D3183" i="2"/>
  <c r="E3183" i="2"/>
  <c r="C3184" i="2"/>
  <c r="D3184" i="2"/>
  <c r="E3184" i="2"/>
  <c r="C3185" i="2"/>
  <c r="D3185" i="2"/>
  <c r="E3185" i="2"/>
  <c r="C3186" i="2"/>
  <c r="D3186" i="2"/>
  <c r="E3186" i="2"/>
  <c r="C3187" i="2"/>
  <c r="D3187" i="2"/>
  <c r="E3187" i="2"/>
  <c r="C3188" i="2"/>
  <c r="D3188" i="2"/>
  <c r="E3188" i="2"/>
  <c r="C3189" i="2"/>
  <c r="D3189" i="2"/>
  <c r="E3189" i="2"/>
  <c r="C3190" i="2"/>
  <c r="D3190" i="2"/>
  <c r="E3190" i="2"/>
  <c r="C3191" i="2"/>
  <c r="D3191" i="2"/>
  <c r="E3191" i="2"/>
  <c r="C3192" i="2"/>
  <c r="D3192" i="2"/>
  <c r="E3192" i="2"/>
  <c r="C3193" i="2"/>
  <c r="D3193" i="2"/>
  <c r="E3193" i="2"/>
  <c r="C3194" i="2"/>
  <c r="D3194" i="2"/>
  <c r="E3194" i="2"/>
  <c r="C3195" i="2"/>
  <c r="D3195" i="2"/>
  <c r="E3195" i="2"/>
  <c r="C3196" i="2"/>
  <c r="D3196" i="2"/>
  <c r="E3196" i="2"/>
  <c r="C3197" i="2"/>
  <c r="D3197" i="2"/>
  <c r="E3197" i="2"/>
  <c r="C3198" i="2"/>
  <c r="D3198" i="2"/>
  <c r="E3198" i="2"/>
  <c r="C3199" i="2"/>
  <c r="D3199" i="2"/>
  <c r="E3199" i="2"/>
  <c r="C3200" i="2"/>
  <c r="D3200" i="2"/>
  <c r="E3200" i="2"/>
  <c r="C3201" i="2"/>
  <c r="D3201" i="2"/>
  <c r="E3201" i="2"/>
  <c r="C3202" i="2"/>
  <c r="D3202" i="2"/>
  <c r="E3202" i="2"/>
  <c r="C3203" i="2"/>
  <c r="D3203" i="2"/>
  <c r="E3203" i="2"/>
  <c r="C3204" i="2"/>
  <c r="D3204" i="2"/>
  <c r="E3204" i="2"/>
  <c r="C3205" i="2"/>
  <c r="D3205" i="2"/>
  <c r="E3205" i="2"/>
  <c r="C3206" i="2"/>
  <c r="D3206" i="2"/>
  <c r="E3206" i="2"/>
  <c r="C3207" i="2"/>
  <c r="D3207" i="2"/>
  <c r="E3207" i="2"/>
  <c r="C3208" i="2"/>
  <c r="D3208" i="2"/>
  <c r="E3208" i="2"/>
  <c r="C3209" i="2"/>
  <c r="D3209" i="2"/>
  <c r="E3209" i="2"/>
  <c r="C3210" i="2"/>
  <c r="D3210" i="2"/>
  <c r="E3210" i="2"/>
  <c r="C3211" i="2"/>
  <c r="D3211" i="2"/>
  <c r="E3211" i="2"/>
  <c r="C3212" i="2"/>
  <c r="D3212" i="2"/>
  <c r="E3212" i="2"/>
  <c r="C3213" i="2"/>
  <c r="D3213" i="2"/>
  <c r="E3213" i="2"/>
  <c r="C3214" i="2"/>
  <c r="D3214" i="2"/>
  <c r="E3214" i="2"/>
  <c r="C3215" i="2"/>
  <c r="D3215" i="2"/>
  <c r="E3215" i="2"/>
  <c r="C3216" i="2"/>
  <c r="D3216" i="2"/>
  <c r="E3216" i="2"/>
  <c r="C3217" i="2"/>
  <c r="D3217" i="2"/>
  <c r="E3217" i="2"/>
  <c r="C3218" i="2"/>
  <c r="D3218" i="2"/>
  <c r="E3218" i="2"/>
  <c r="C3219" i="2"/>
  <c r="D3219" i="2"/>
  <c r="E3219" i="2"/>
  <c r="C3220" i="2"/>
  <c r="D3220" i="2"/>
  <c r="E3220" i="2"/>
  <c r="C3221" i="2"/>
  <c r="D3221" i="2"/>
  <c r="E3221" i="2"/>
  <c r="C3222" i="2"/>
  <c r="D3222" i="2"/>
  <c r="E3222" i="2"/>
  <c r="C3223" i="2"/>
  <c r="D3223" i="2"/>
  <c r="E3223" i="2"/>
  <c r="C3224" i="2"/>
  <c r="D3224" i="2"/>
  <c r="E3224" i="2"/>
  <c r="C3225" i="2"/>
  <c r="D3225" i="2"/>
  <c r="E3225" i="2"/>
  <c r="C3226" i="2"/>
  <c r="D3226" i="2"/>
  <c r="E3226" i="2"/>
  <c r="C3227" i="2"/>
  <c r="D3227" i="2"/>
  <c r="E3227" i="2"/>
  <c r="C3228" i="2"/>
  <c r="D3228" i="2"/>
  <c r="E3228" i="2"/>
  <c r="C3229" i="2"/>
  <c r="D3229" i="2"/>
  <c r="E3229" i="2"/>
  <c r="C3230" i="2"/>
  <c r="D3230" i="2"/>
  <c r="E3230" i="2"/>
  <c r="C3231" i="2"/>
  <c r="D3231" i="2"/>
  <c r="E3231" i="2"/>
  <c r="C3232" i="2"/>
  <c r="D3232" i="2"/>
  <c r="E3232" i="2"/>
  <c r="C3233" i="2"/>
  <c r="D3233" i="2"/>
  <c r="E3233" i="2"/>
  <c r="C3234" i="2"/>
  <c r="D3234" i="2"/>
  <c r="E3234" i="2"/>
  <c r="C3235" i="2"/>
  <c r="D3235" i="2"/>
  <c r="E3235" i="2"/>
  <c r="C3236" i="2"/>
  <c r="D3236" i="2"/>
  <c r="E3236" i="2"/>
  <c r="C3237" i="2"/>
  <c r="D3237" i="2"/>
  <c r="E3237" i="2"/>
  <c r="C3238" i="2"/>
  <c r="D3238" i="2"/>
  <c r="E3238" i="2"/>
  <c r="C3239" i="2"/>
  <c r="D3239" i="2"/>
  <c r="E3239" i="2"/>
  <c r="C3240" i="2"/>
  <c r="D3240" i="2"/>
  <c r="E3240" i="2"/>
  <c r="C3241" i="2"/>
  <c r="D3241" i="2"/>
  <c r="E3241" i="2"/>
  <c r="C3242" i="2"/>
  <c r="D3242" i="2"/>
  <c r="E3242" i="2"/>
  <c r="C3243" i="2"/>
  <c r="D3243" i="2"/>
  <c r="E3243" i="2"/>
  <c r="C3244" i="2"/>
  <c r="D3244" i="2"/>
  <c r="E3244" i="2"/>
  <c r="C3245" i="2"/>
  <c r="D3245" i="2"/>
  <c r="E3245" i="2"/>
  <c r="C3246" i="2"/>
  <c r="D3246" i="2"/>
  <c r="E3246" i="2"/>
  <c r="C3247" i="2"/>
  <c r="D3247" i="2"/>
  <c r="E3247" i="2"/>
  <c r="C3248" i="2"/>
  <c r="D3248" i="2"/>
  <c r="E3248" i="2"/>
  <c r="C3249" i="2"/>
  <c r="D3249" i="2"/>
  <c r="E3249" i="2"/>
  <c r="C3250" i="2"/>
  <c r="D3250" i="2"/>
  <c r="E3250" i="2"/>
  <c r="C3251" i="2"/>
  <c r="D3251" i="2"/>
  <c r="E3251" i="2"/>
  <c r="C3252" i="2"/>
  <c r="D3252" i="2"/>
  <c r="E3252" i="2"/>
  <c r="C3253" i="2"/>
  <c r="D3253" i="2"/>
  <c r="E3253" i="2"/>
  <c r="C3254" i="2"/>
  <c r="D3254" i="2"/>
  <c r="E3254" i="2"/>
  <c r="C3255" i="2"/>
  <c r="D3255" i="2"/>
  <c r="E3255" i="2"/>
  <c r="C3256" i="2"/>
  <c r="D3256" i="2"/>
  <c r="E3256" i="2"/>
  <c r="C3257" i="2"/>
  <c r="D3257" i="2"/>
  <c r="E3257" i="2"/>
  <c r="C3258" i="2"/>
  <c r="D3258" i="2"/>
  <c r="E3258" i="2"/>
  <c r="C3259" i="2"/>
  <c r="D3259" i="2"/>
  <c r="E3259" i="2"/>
  <c r="C3260" i="2"/>
  <c r="D3260" i="2"/>
  <c r="E3260" i="2"/>
  <c r="C3261" i="2"/>
  <c r="D3261" i="2"/>
  <c r="E3261" i="2"/>
  <c r="C3262" i="2"/>
  <c r="D3262" i="2"/>
  <c r="E3262" i="2"/>
  <c r="C3263" i="2"/>
  <c r="D3263" i="2"/>
  <c r="E3263" i="2"/>
  <c r="C3264" i="2"/>
  <c r="D3264" i="2"/>
  <c r="E3264" i="2"/>
  <c r="C3265" i="2"/>
  <c r="D3265" i="2"/>
  <c r="E3265" i="2"/>
  <c r="C3266" i="2"/>
  <c r="D3266" i="2"/>
  <c r="E3266" i="2"/>
  <c r="C3267" i="2"/>
  <c r="D3267" i="2"/>
  <c r="E3267" i="2"/>
  <c r="C3268" i="2"/>
  <c r="D3268" i="2"/>
  <c r="E3268" i="2"/>
  <c r="C3269" i="2"/>
  <c r="D3269" i="2"/>
  <c r="E3269" i="2"/>
  <c r="C3270" i="2"/>
  <c r="D3270" i="2"/>
  <c r="E3270" i="2"/>
  <c r="C3271" i="2"/>
  <c r="D3271" i="2"/>
  <c r="E3271" i="2"/>
  <c r="C3272" i="2"/>
  <c r="D3272" i="2"/>
  <c r="E3272" i="2"/>
  <c r="C5" i="2"/>
  <c r="D5" i="2"/>
  <c r="E5" i="2"/>
  <c r="C6" i="2"/>
  <c r="D6" i="2"/>
  <c r="E6" i="2"/>
  <c r="C7" i="2"/>
  <c r="D7" i="2"/>
  <c r="E7" i="2"/>
  <c r="C8" i="2"/>
  <c r="D8" i="2"/>
  <c r="E8" i="2"/>
  <c r="C9" i="2"/>
  <c r="D9" i="2"/>
  <c r="E9" i="2"/>
  <c r="C10" i="2"/>
  <c r="D10" i="2"/>
  <c r="E10" i="2"/>
  <c r="C11" i="2"/>
  <c r="D11" i="2"/>
  <c r="E11" i="2"/>
  <c r="C12" i="2"/>
  <c r="D12" i="2"/>
  <c r="E12" i="2"/>
  <c r="C13" i="2"/>
  <c r="D13" i="2"/>
  <c r="E13" i="2"/>
  <c r="C14" i="2"/>
  <c r="D14" i="2"/>
  <c r="E14" i="2"/>
  <c r="C15" i="2"/>
  <c r="D15" i="2"/>
  <c r="E15" i="2"/>
  <c r="C16" i="2"/>
  <c r="D16" i="2"/>
  <c r="E16" i="2"/>
  <c r="C17" i="2"/>
  <c r="D17" i="2"/>
  <c r="E17" i="2"/>
  <c r="C18" i="2"/>
  <c r="D18" i="2"/>
  <c r="E18" i="2"/>
  <c r="C19" i="2"/>
  <c r="D19" i="2"/>
  <c r="E19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C32" i="2"/>
  <c r="D32" i="2"/>
  <c r="E32" i="2"/>
  <c r="C33" i="2"/>
  <c r="D33" i="2"/>
  <c r="E33" i="2"/>
  <c r="C34" i="2"/>
  <c r="D34" i="2"/>
  <c r="E34" i="2"/>
  <c r="C35" i="2"/>
  <c r="D35" i="2"/>
  <c r="E35" i="2"/>
  <c r="C36" i="2"/>
  <c r="D36" i="2"/>
  <c r="E36" i="2"/>
  <c r="C37" i="2"/>
  <c r="D37" i="2"/>
  <c r="E37" i="2"/>
  <c r="C38" i="2"/>
  <c r="D38" i="2"/>
  <c r="E38" i="2"/>
  <c r="C39" i="2"/>
  <c r="D39" i="2"/>
  <c r="E39" i="2"/>
  <c r="C40" i="2"/>
  <c r="D40" i="2"/>
  <c r="E40" i="2"/>
  <c r="C41" i="2"/>
  <c r="D41" i="2"/>
  <c r="E41" i="2"/>
  <c r="C42" i="2"/>
  <c r="D42" i="2"/>
  <c r="E42" i="2"/>
  <c r="C43" i="2"/>
  <c r="D43" i="2"/>
  <c r="E43" i="2"/>
  <c r="C44" i="2"/>
  <c r="D44" i="2"/>
  <c r="E44" i="2"/>
  <c r="C45" i="2"/>
  <c r="D45" i="2"/>
  <c r="E45" i="2"/>
  <c r="C46" i="2"/>
  <c r="D46" i="2"/>
  <c r="E46" i="2"/>
  <c r="C47" i="2"/>
  <c r="D47" i="2"/>
  <c r="E47" i="2"/>
  <c r="C48" i="2"/>
  <c r="D48" i="2"/>
  <c r="E48" i="2"/>
  <c r="C49" i="2"/>
  <c r="D49" i="2"/>
  <c r="E49" i="2"/>
  <c r="C50" i="2"/>
  <c r="D50" i="2"/>
  <c r="E50" i="2"/>
  <c r="C51" i="2"/>
  <c r="D51" i="2"/>
  <c r="E51" i="2"/>
  <c r="C52" i="2"/>
  <c r="D52" i="2"/>
  <c r="E52" i="2"/>
  <c r="C53" i="2"/>
  <c r="D53" i="2"/>
  <c r="E53" i="2"/>
  <c r="C54" i="2"/>
  <c r="D54" i="2"/>
  <c r="E54" i="2"/>
  <c r="C55" i="2"/>
  <c r="D55" i="2"/>
  <c r="E55" i="2"/>
  <c r="C56" i="2"/>
  <c r="D56" i="2"/>
  <c r="E56" i="2"/>
  <c r="C57" i="2"/>
  <c r="D57" i="2"/>
  <c r="E57" i="2"/>
  <c r="C58" i="2"/>
  <c r="D58" i="2"/>
  <c r="E58" i="2"/>
  <c r="C59" i="2"/>
  <c r="D59" i="2"/>
  <c r="E59" i="2"/>
  <c r="C60" i="2"/>
  <c r="D60" i="2"/>
  <c r="E60" i="2"/>
  <c r="C61" i="2"/>
  <c r="D61" i="2"/>
  <c r="E61" i="2"/>
  <c r="C62" i="2"/>
  <c r="D62" i="2"/>
  <c r="E62" i="2"/>
  <c r="C63" i="2"/>
  <c r="D63" i="2"/>
  <c r="E63" i="2"/>
  <c r="C64" i="2"/>
  <c r="D64" i="2"/>
  <c r="E64" i="2"/>
  <c r="E4" i="2"/>
  <c r="D4" i="2"/>
  <c r="C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AF364" i="5" s="1" a="1"/>
  <c r="AF364" i="5" s="1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" i="2"/>
  <c r="AU47" i="5"/>
  <c r="AU49" i="5"/>
  <c r="AU50" i="5"/>
  <c r="AU51" i="5"/>
  <c r="AU53" i="5"/>
  <c r="AU56" i="5"/>
  <c r="AU57" i="5"/>
  <c r="AU61" i="5"/>
  <c r="AU62" i="5"/>
  <c r="AU63" i="5"/>
  <c r="AU67" i="5"/>
  <c r="AU68" i="5"/>
  <c r="AU73" i="5"/>
  <c r="AU74" i="5"/>
  <c r="AU79" i="5"/>
  <c r="AU80" i="5"/>
  <c r="AU85" i="5"/>
  <c r="AU86" i="5"/>
  <c r="AU92" i="5"/>
  <c r="AU97" i="5"/>
  <c r="AU98" i="5"/>
  <c r="AU103" i="5"/>
  <c r="AU104" i="5"/>
  <c r="AU109" i="5"/>
  <c r="AU114" i="5"/>
  <c r="AU115" i="5"/>
  <c r="AU120" i="5"/>
  <c r="AU122" i="5"/>
  <c r="AU124" i="5"/>
  <c r="AU125" i="5"/>
  <c r="AU128" i="5"/>
  <c r="AU130" i="5"/>
  <c r="AU133" i="5"/>
  <c r="AU134" i="5"/>
  <c r="AU136" i="5"/>
  <c r="AU139" i="5"/>
  <c r="AU140" i="5"/>
  <c r="AU142" i="5"/>
  <c r="AU146" i="5"/>
  <c r="AU148" i="5"/>
  <c r="AU150" i="5"/>
  <c r="AU151" i="5"/>
  <c r="AU152" i="5"/>
  <c r="AU154" i="5"/>
  <c r="AU156" i="5"/>
  <c r="AU157" i="5"/>
  <c r="AU158" i="5"/>
  <c r="AU160" i="5"/>
  <c r="AU162" i="5"/>
  <c r="AU164" i="5"/>
  <c r="AU166" i="5"/>
  <c r="AU168" i="5"/>
  <c r="AU169" i="5"/>
  <c r="AU170" i="5"/>
  <c r="AU172" i="5"/>
  <c r="AU176" i="5"/>
  <c r="AU178" i="5"/>
  <c r="AU182" i="5"/>
  <c r="AU184" i="5"/>
  <c r="AU187" i="5"/>
  <c r="AU188" i="5"/>
  <c r="AU190" i="5"/>
  <c r="AU194" i="5"/>
  <c r="AU196" i="5"/>
  <c r="AU197" i="5"/>
  <c r="AU200" i="5"/>
  <c r="AU202" i="5"/>
  <c r="AU203" i="5"/>
  <c r="AU206" i="5"/>
  <c r="AU208" i="5"/>
  <c r="AU209" i="5"/>
  <c r="AU212" i="5"/>
  <c r="AU214" i="5"/>
  <c r="AU215" i="5"/>
  <c r="AU218" i="5"/>
  <c r="AU220" i="5"/>
  <c r="AU221" i="5"/>
  <c r="AU224" i="5"/>
  <c r="AU226" i="5"/>
  <c r="AU227" i="5"/>
  <c r="AU229" i="5"/>
  <c r="AU230" i="5"/>
  <c r="AU232" i="5"/>
  <c r="AU236" i="5"/>
  <c r="AU238" i="5"/>
  <c r="AU239" i="5"/>
  <c r="AU241" i="5"/>
  <c r="AU242" i="5"/>
  <c r="AU244" i="5"/>
  <c r="AU245" i="5"/>
  <c r="AU248" i="5"/>
  <c r="AU250" i="5"/>
  <c r="AU251" i="5"/>
  <c r="AU252" i="5"/>
  <c r="AU253" i="5"/>
  <c r="AU254" i="5"/>
  <c r="AU256" i="5"/>
  <c r="AU257" i="5"/>
  <c r="AU259" i="5"/>
  <c r="AU261" i="5"/>
  <c r="AU264" i="5"/>
  <c r="AU265" i="5"/>
  <c r="AU267" i="5"/>
  <c r="AU269" i="5"/>
  <c r="AU270" i="5"/>
  <c r="AU271" i="5"/>
  <c r="AU273" i="5"/>
  <c r="AU275" i="5"/>
  <c r="AU276" i="5"/>
  <c r="AU277" i="5"/>
  <c r="AU281" i="5"/>
  <c r="AU282" i="5"/>
  <c r="AU287" i="5"/>
  <c r="AU293" i="5"/>
  <c r="AU296" i="5"/>
  <c r="AU299" i="5"/>
  <c r="AU302" i="5"/>
  <c r="AU305" i="5"/>
  <c r="AU308" i="5"/>
  <c r="AU311" i="5"/>
  <c r="AU314" i="5"/>
  <c r="AU317" i="5"/>
  <c r="AU320" i="5"/>
  <c r="AU323" i="5"/>
  <c r="AU326" i="5"/>
  <c r="AU329" i="5"/>
  <c r="AU332" i="5"/>
  <c r="AU335" i="5"/>
  <c r="AU338" i="5"/>
  <c r="AU343" i="5"/>
  <c r="AU345" i="5"/>
  <c r="AU349" i="5"/>
  <c r="AU351" i="5"/>
  <c r="AU355" i="5"/>
  <c r="AU357" i="5"/>
  <c r="AU361" i="5"/>
  <c r="AU363" i="5"/>
  <c r="AU367" i="5"/>
  <c r="AU369" i="5"/>
  <c r="AU371" i="5"/>
  <c r="AU373" i="5"/>
  <c r="AU375" i="5"/>
  <c r="AU379" i="5"/>
  <c r="AU381" i="5"/>
  <c r="AU387" i="5"/>
  <c r="AU391" i="5"/>
  <c r="AU393" i="5"/>
  <c r="AU397" i="5"/>
  <c r="AU399" i="5"/>
  <c r="AU403" i="5"/>
  <c r="AU405" i="5"/>
  <c r="AU409" i="5"/>
  <c r="AU411" i="5"/>
  <c r="AU415" i="5"/>
  <c r="AU417" i="5"/>
  <c r="AU421" i="5"/>
  <c r="AU423" i="5"/>
  <c r="AU427" i="5"/>
  <c r="AU429" i="5"/>
  <c r="AU433" i="5"/>
  <c r="AU435" i="5"/>
  <c r="AU439" i="5"/>
  <c r="AU445" i="5"/>
  <c r="AU447" i="5"/>
  <c r="AU451" i="5"/>
  <c r="AU453" i="5"/>
  <c r="AU457" i="5"/>
  <c r="AU459" i="5"/>
  <c r="AU463" i="5"/>
  <c r="AU467" i="5"/>
  <c r="AU469" i="5"/>
  <c r="AU473" i="5"/>
  <c r="AU475" i="5"/>
  <c r="AU479" i="5"/>
  <c r="AU481" i="5"/>
  <c r="AU485" i="5"/>
  <c r="AU487" i="5"/>
  <c r="AU493" i="5"/>
  <c r="AU497" i="5"/>
  <c r="AU499" i="5"/>
  <c r="AU503" i="5"/>
  <c r="AU505" i="5"/>
  <c r="AU509" i="5"/>
  <c r="AU511" i="5"/>
  <c r="AU515" i="5"/>
  <c r="AU517" i="5"/>
  <c r="AU523" i="5"/>
  <c r="AU529" i="5"/>
  <c r="AU531" i="5"/>
  <c r="AU533" i="5"/>
  <c r="AU535" i="5"/>
  <c r="AU537" i="5"/>
  <c r="AU539" i="5"/>
  <c r="AU541" i="5"/>
  <c r="AU545" i="5"/>
  <c r="AU546" i="5"/>
  <c r="AU547" i="5"/>
  <c r="AU551" i="5"/>
  <c r="AU553" i="5"/>
  <c r="AU555" i="5"/>
  <c r="AU557" i="5"/>
  <c r="AU559" i="5"/>
  <c r="AU561" i="5"/>
  <c r="AU565" i="5"/>
  <c r="AU567" i="5"/>
  <c r="AU569" i="5"/>
  <c r="AU571" i="5"/>
  <c r="AU573" i="5"/>
  <c r="AU575" i="5"/>
  <c r="AU577" i="5"/>
  <c r="AU581" i="5"/>
  <c r="AU583" i="5"/>
  <c r="AU586" i="5"/>
  <c r="AU590" i="5"/>
  <c r="AU591" i="5"/>
  <c r="AU592" i="5"/>
  <c r="AU593" i="5"/>
  <c r="AU594" i="5"/>
  <c r="AU596" i="5"/>
  <c r="AU597" i="5"/>
  <c r="AU598" i="5"/>
  <c r="AU599" i="5"/>
  <c r="AU600" i="5"/>
  <c r="AU602" i="5"/>
  <c r="AU603" i="5"/>
  <c r="AU604" i="5"/>
  <c r="AU605" i="5"/>
  <c r="AU606" i="5"/>
  <c r="AU608" i="5"/>
  <c r="AU609" i="5"/>
  <c r="AU610" i="5"/>
  <c r="AU611" i="5"/>
  <c r="AU612" i="5"/>
  <c r="AU614" i="5"/>
  <c r="AU616" i="5"/>
  <c r="AU617" i="5"/>
  <c r="AU618" i="5"/>
  <c r="AU620" i="5"/>
  <c r="AU622" i="5"/>
  <c r="AU623" i="5"/>
  <c r="AU626" i="5"/>
  <c r="AU627" i="5"/>
  <c r="AU628" i="5"/>
  <c r="AU629" i="5"/>
  <c r="AU630" i="5"/>
  <c r="AU632" i="5"/>
  <c r="AU633" i="5"/>
  <c r="AU634" i="5"/>
  <c r="AU636" i="5"/>
  <c r="AU638" i="5"/>
  <c r="AU639" i="5"/>
  <c r="AU640" i="5"/>
  <c r="AU641" i="5"/>
  <c r="AU642" i="5"/>
  <c r="AU645" i="5"/>
  <c r="AU646" i="5"/>
  <c r="AU647" i="5"/>
  <c r="AU648" i="5"/>
  <c r="AU650" i="5"/>
  <c r="AU652" i="5"/>
  <c r="AU653" i="5"/>
  <c r="AU654" i="5"/>
  <c r="AU656" i="5"/>
  <c r="AU658" i="5"/>
  <c r="AU659" i="5"/>
  <c r="AU660" i="5"/>
  <c r="AU662" i="5"/>
  <c r="AU664" i="5"/>
  <c r="AU665" i="5"/>
  <c r="AU666" i="5"/>
  <c r="AU668" i="5"/>
  <c r="AU670" i="5"/>
  <c r="AU672" i="5"/>
  <c r="AU674" i="5"/>
  <c r="AU676" i="5"/>
  <c r="AU677" i="5"/>
  <c r="AU683" i="5"/>
  <c r="AU686" i="5"/>
  <c r="AU692" i="5"/>
  <c r="AU695" i="5"/>
  <c r="AU701" i="5"/>
  <c r="AU704" i="5"/>
  <c r="AU707" i="5"/>
  <c r="AU710" i="5"/>
  <c r="AU713" i="5"/>
  <c r="AU716" i="5"/>
  <c r="AU719" i="5"/>
  <c r="AU722" i="5"/>
  <c r="AU725" i="5"/>
  <c r="AU728" i="5"/>
  <c r="AU731" i="5"/>
  <c r="AU734" i="5"/>
  <c r="AU737" i="5"/>
  <c r="AU740" i="5"/>
  <c r="AU749" i="5"/>
  <c r="AU755" i="5"/>
  <c r="AU758" i="5"/>
  <c r="AU764" i="5"/>
  <c r="AU767" i="5"/>
  <c r="AU782" i="5"/>
  <c r="AU785" i="5"/>
  <c r="AI46" i="5" a="1"/>
  <c r="AI46" i="5" s="1"/>
  <c r="AI47" i="5" a="1"/>
  <c r="AI47" i="5" s="1"/>
  <c r="AI48" i="5" a="1"/>
  <c r="AI48" i="5" s="1"/>
  <c r="AI49" i="5" a="1"/>
  <c r="AI49" i="5" s="1"/>
  <c r="AI50" i="5" a="1"/>
  <c r="AI50" i="5" s="1"/>
  <c r="AI51" i="5" a="1"/>
  <c r="AI51" i="5" s="1"/>
  <c r="AI52" i="5" a="1"/>
  <c r="AI52" i="5" s="1"/>
  <c r="AI53" i="5" a="1"/>
  <c r="AI53" i="5" s="1"/>
  <c r="AI54" i="5" a="1"/>
  <c r="AI54" i="5" s="1"/>
  <c r="AI55" i="5" a="1"/>
  <c r="AI55" i="5" s="1"/>
  <c r="AI56" i="5" a="1"/>
  <c r="AI56" i="5" s="1"/>
  <c r="AI57" i="5" a="1"/>
  <c r="AI57" i="5" s="1"/>
  <c r="AI58" i="5" a="1"/>
  <c r="AI58" i="5" s="1"/>
  <c r="AI59" i="5" a="1"/>
  <c r="AI59" i="5" s="1"/>
  <c r="AI60" i="5" a="1"/>
  <c r="AI60" i="5" s="1"/>
  <c r="AI61" i="5" a="1"/>
  <c r="AI61" i="5" s="1"/>
  <c r="AI62" i="5" a="1"/>
  <c r="AI62" i="5" s="1"/>
  <c r="AI63" i="5" a="1"/>
  <c r="AI63" i="5" s="1"/>
  <c r="AI64" i="5" a="1"/>
  <c r="AI64" i="5" s="1"/>
  <c r="AI65" i="5" a="1"/>
  <c r="AI65" i="5" s="1"/>
  <c r="AI66" i="5" a="1"/>
  <c r="AI66" i="5" s="1"/>
  <c r="AI67" i="5" a="1"/>
  <c r="AI67" i="5" s="1"/>
  <c r="AI68" i="5" a="1"/>
  <c r="AI68" i="5" s="1"/>
  <c r="AI69" i="5" a="1"/>
  <c r="AI69" i="5" s="1"/>
  <c r="AI70" i="5" a="1"/>
  <c r="AI70" i="5" s="1"/>
  <c r="AI71" i="5" a="1"/>
  <c r="AI71" i="5" s="1"/>
  <c r="AI72" i="5" a="1"/>
  <c r="AI72" i="5" s="1"/>
  <c r="AI73" i="5" a="1"/>
  <c r="AI73" i="5" s="1"/>
  <c r="AI74" i="5" a="1"/>
  <c r="AI74" i="5" s="1"/>
  <c r="AI75" i="5" a="1"/>
  <c r="AI75" i="5" s="1"/>
  <c r="AI76" i="5" a="1"/>
  <c r="AI76" i="5" s="1"/>
  <c r="AI77" i="5" a="1"/>
  <c r="AI77" i="5" s="1"/>
  <c r="AI78" i="5" a="1"/>
  <c r="AI78" i="5" s="1"/>
  <c r="AI79" i="5" a="1"/>
  <c r="AI79" i="5" s="1"/>
  <c r="AI80" i="5" a="1"/>
  <c r="AI80" i="5" s="1"/>
  <c r="AI81" i="5" a="1"/>
  <c r="AI81" i="5" s="1"/>
  <c r="AI82" i="5" a="1"/>
  <c r="AI82" i="5" s="1"/>
  <c r="AI83" i="5" a="1"/>
  <c r="AI83" i="5" s="1"/>
  <c r="AI84" i="5" a="1"/>
  <c r="AI84" i="5" s="1"/>
  <c r="AI85" i="5" a="1"/>
  <c r="AI85" i="5" s="1"/>
  <c r="AI86" i="5" a="1"/>
  <c r="AI86" i="5" s="1"/>
  <c r="AI87" i="5" a="1"/>
  <c r="AI87" i="5" s="1"/>
  <c r="AI88" i="5" a="1"/>
  <c r="AI88" i="5" s="1"/>
  <c r="AI89" i="5" a="1"/>
  <c r="AI89" i="5" s="1"/>
  <c r="AI90" i="5" a="1"/>
  <c r="AI90" i="5" s="1"/>
  <c r="AI91" i="5" a="1"/>
  <c r="AI91" i="5" s="1"/>
  <c r="AI92" i="5" a="1"/>
  <c r="AI92" i="5" s="1"/>
  <c r="AI93" i="5" a="1"/>
  <c r="AI93" i="5" s="1"/>
  <c r="AI94" i="5" a="1"/>
  <c r="AI94" i="5" s="1"/>
  <c r="AI95" i="5" a="1"/>
  <c r="AI95" i="5" s="1"/>
  <c r="AI96" i="5" a="1"/>
  <c r="AI96" i="5" s="1"/>
  <c r="AI97" i="5" a="1"/>
  <c r="AI97" i="5" s="1"/>
  <c r="AI98" i="5" a="1"/>
  <c r="AI98" i="5" s="1"/>
  <c r="AI99" i="5" a="1"/>
  <c r="AI99" i="5" s="1"/>
  <c r="AI100" i="5" a="1"/>
  <c r="AI100" i="5" s="1"/>
  <c r="AI101" i="5" a="1"/>
  <c r="AI101" i="5" s="1"/>
  <c r="AI102" i="5" a="1"/>
  <c r="AI102" i="5" s="1"/>
  <c r="AI103" i="5" a="1"/>
  <c r="AI103" i="5" s="1"/>
  <c r="AI104" i="5" a="1"/>
  <c r="AI104" i="5" s="1"/>
  <c r="AI105" i="5" a="1"/>
  <c r="AI105" i="5" s="1"/>
  <c r="AI106" i="5" a="1"/>
  <c r="AI106" i="5" s="1"/>
  <c r="AI107" i="5" a="1"/>
  <c r="AI107" i="5" s="1"/>
  <c r="AI108" i="5" a="1"/>
  <c r="AI108" i="5" s="1"/>
  <c r="AI109" i="5" a="1"/>
  <c r="AI109" i="5" s="1"/>
  <c r="AI110" i="5" a="1"/>
  <c r="AI110" i="5" s="1"/>
  <c r="AI111" i="5" a="1"/>
  <c r="AI111" i="5" s="1"/>
  <c r="AI112" i="5" a="1"/>
  <c r="AI112" i="5" s="1"/>
  <c r="AI113" i="5" a="1"/>
  <c r="AI113" i="5" s="1"/>
  <c r="AI114" i="5" a="1"/>
  <c r="AI114" i="5" s="1"/>
  <c r="AI115" i="5" a="1"/>
  <c r="AI115" i="5" s="1"/>
  <c r="AI116" i="5" a="1"/>
  <c r="AI116" i="5" s="1"/>
  <c r="AI117" i="5" a="1"/>
  <c r="AI117" i="5" s="1"/>
  <c r="AI118" i="5" a="1"/>
  <c r="AI118" i="5" s="1"/>
  <c r="AI119" i="5" a="1"/>
  <c r="AI119" i="5" s="1"/>
  <c r="AI120" i="5" a="1"/>
  <c r="AI120" i="5" s="1"/>
  <c r="AI121" i="5" a="1"/>
  <c r="AI121" i="5" s="1"/>
  <c r="AI122" i="5" a="1"/>
  <c r="AI122" i="5" s="1"/>
  <c r="AI123" i="5" a="1"/>
  <c r="AI123" i="5" s="1"/>
  <c r="AI124" i="5" a="1"/>
  <c r="AI124" i="5" s="1"/>
  <c r="AI125" i="5" a="1"/>
  <c r="AI125" i="5" s="1"/>
  <c r="AI126" i="5" a="1"/>
  <c r="AI126" i="5" s="1"/>
  <c r="AI127" i="5" a="1"/>
  <c r="AI127" i="5" s="1"/>
  <c r="AI128" i="5" a="1"/>
  <c r="AI128" i="5" s="1"/>
  <c r="AI129" i="5" a="1"/>
  <c r="AI129" i="5" s="1"/>
  <c r="AI130" i="5" a="1"/>
  <c r="AI130" i="5" s="1"/>
  <c r="AI131" i="5" a="1"/>
  <c r="AI131" i="5" s="1"/>
  <c r="AI132" i="5" a="1"/>
  <c r="AI132" i="5" s="1"/>
  <c r="AI133" i="5" a="1"/>
  <c r="AI133" i="5" s="1"/>
  <c r="AI134" i="5" a="1"/>
  <c r="AI134" i="5" s="1"/>
  <c r="AI135" i="5" a="1"/>
  <c r="AI135" i="5" s="1"/>
  <c r="AI136" i="5" a="1"/>
  <c r="AI136" i="5" s="1"/>
  <c r="AI137" i="5" a="1"/>
  <c r="AI137" i="5" s="1"/>
  <c r="AI138" i="5" a="1"/>
  <c r="AI138" i="5" s="1"/>
  <c r="AI139" i="5" a="1"/>
  <c r="AI139" i="5" s="1"/>
  <c r="AI140" i="5" a="1"/>
  <c r="AI140" i="5" s="1"/>
  <c r="AI141" i="5" a="1"/>
  <c r="AI141" i="5" s="1"/>
  <c r="AI142" i="5" a="1"/>
  <c r="AI142" i="5" s="1"/>
  <c r="AI143" i="5" a="1"/>
  <c r="AI143" i="5" s="1"/>
  <c r="AI144" i="5" a="1"/>
  <c r="AI144" i="5" s="1"/>
  <c r="AI145" i="5" a="1"/>
  <c r="AI145" i="5" s="1"/>
  <c r="AI146" i="5" a="1"/>
  <c r="AI146" i="5" s="1"/>
  <c r="AI147" i="5" a="1"/>
  <c r="AI147" i="5" s="1"/>
  <c r="AI148" i="5" a="1"/>
  <c r="AI148" i="5" s="1"/>
  <c r="AI149" i="5" a="1"/>
  <c r="AI149" i="5" s="1"/>
  <c r="AI150" i="5" a="1"/>
  <c r="AI150" i="5" s="1"/>
  <c r="AI151" i="5" a="1"/>
  <c r="AI151" i="5" s="1"/>
  <c r="AI152" i="5" a="1"/>
  <c r="AI152" i="5" s="1"/>
  <c r="AI153" i="5" a="1"/>
  <c r="AI153" i="5" s="1"/>
  <c r="AI154" i="5" a="1"/>
  <c r="AI154" i="5" s="1"/>
  <c r="AI155" i="5" a="1"/>
  <c r="AI155" i="5" s="1"/>
  <c r="AI156" i="5" a="1"/>
  <c r="AI156" i="5" s="1"/>
  <c r="AI157" i="5" a="1"/>
  <c r="AI157" i="5" s="1"/>
  <c r="AI158" i="5" a="1"/>
  <c r="AI158" i="5" s="1"/>
  <c r="AI159" i="5" a="1"/>
  <c r="AI159" i="5" s="1"/>
  <c r="AI160" i="5" a="1"/>
  <c r="AI160" i="5" s="1"/>
  <c r="AI161" i="5" a="1"/>
  <c r="AI161" i="5" s="1"/>
  <c r="AI162" i="5" a="1"/>
  <c r="AI162" i="5" s="1"/>
  <c r="AI163" i="5" a="1"/>
  <c r="AI163" i="5" s="1"/>
  <c r="AI164" i="5" a="1"/>
  <c r="AI164" i="5" s="1"/>
  <c r="AI165" i="5" a="1"/>
  <c r="AI165" i="5" s="1"/>
  <c r="AI166" i="5" a="1"/>
  <c r="AI166" i="5" s="1"/>
  <c r="AI167" i="5" a="1"/>
  <c r="AI167" i="5" s="1"/>
  <c r="AI168" i="5" a="1"/>
  <c r="AI168" i="5" s="1"/>
  <c r="AI169" i="5" a="1"/>
  <c r="AI169" i="5" s="1"/>
  <c r="AI170" i="5" a="1"/>
  <c r="AI170" i="5" s="1"/>
  <c r="AI171" i="5" a="1"/>
  <c r="AI171" i="5" s="1"/>
  <c r="AI172" i="5" a="1"/>
  <c r="AI172" i="5" s="1"/>
  <c r="AI173" i="5" a="1"/>
  <c r="AI173" i="5" s="1"/>
  <c r="AI174" i="5" a="1"/>
  <c r="AI174" i="5" s="1"/>
  <c r="AI175" i="5" a="1"/>
  <c r="AI175" i="5" s="1"/>
  <c r="AI176" i="5" a="1"/>
  <c r="AI176" i="5" s="1"/>
  <c r="AI177" i="5" a="1"/>
  <c r="AI177" i="5" s="1"/>
  <c r="AI178" i="5" a="1"/>
  <c r="AI178" i="5" s="1"/>
  <c r="AI179" i="5" a="1"/>
  <c r="AI179" i="5" s="1"/>
  <c r="AI180" i="5" a="1"/>
  <c r="AI180" i="5" s="1"/>
  <c r="AI181" i="5" a="1"/>
  <c r="AI181" i="5" s="1"/>
  <c r="AI182" i="5" a="1"/>
  <c r="AI182" i="5" s="1"/>
  <c r="AI183" i="5" a="1"/>
  <c r="AI183" i="5" s="1"/>
  <c r="AI184" i="5" a="1"/>
  <c r="AI184" i="5" s="1"/>
  <c r="AI185" i="5" a="1"/>
  <c r="AI185" i="5" s="1"/>
  <c r="AI186" i="5" a="1"/>
  <c r="AI186" i="5" s="1"/>
  <c r="AI187" i="5" a="1"/>
  <c r="AI187" i="5" s="1"/>
  <c r="AI188" i="5" a="1"/>
  <c r="AI188" i="5" s="1"/>
  <c r="AI189" i="5" a="1"/>
  <c r="AI189" i="5" s="1"/>
  <c r="AI190" i="5" a="1"/>
  <c r="AI190" i="5" s="1"/>
  <c r="AI191" i="5" a="1"/>
  <c r="AI191" i="5" s="1"/>
  <c r="AI192" i="5" a="1"/>
  <c r="AI192" i="5" s="1"/>
  <c r="AI193" i="5" a="1"/>
  <c r="AI193" i="5" s="1"/>
  <c r="AI194" i="5" a="1"/>
  <c r="AI194" i="5" s="1"/>
  <c r="AI195" i="5" a="1"/>
  <c r="AI195" i="5" s="1"/>
  <c r="AI196" i="5" a="1"/>
  <c r="AI196" i="5" s="1"/>
  <c r="AI197" i="5" a="1"/>
  <c r="AI197" i="5" s="1"/>
  <c r="AI198" i="5" a="1"/>
  <c r="AI198" i="5" s="1"/>
  <c r="AI199" i="5" a="1"/>
  <c r="AI199" i="5" s="1"/>
  <c r="AI200" i="5" a="1"/>
  <c r="AI200" i="5" s="1"/>
  <c r="AI201" i="5" a="1"/>
  <c r="AI201" i="5" s="1"/>
  <c r="AI202" i="5" a="1"/>
  <c r="AI202" i="5" s="1"/>
  <c r="AI203" i="5" a="1"/>
  <c r="AI203" i="5" s="1"/>
  <c r="AI204" i="5" a="1"/>
  <c r="AI204" i="5" s="1"/>
  <c r="AI205" i="5" a="1"/>
  <c r="AI205" i="5" s="1"/>
  <c r="AI206" i="5" a="1"/>
  <c r="AI206" i="5" s="1"/>
  <c r="AI207" i="5" a="1"/>
  <c r="AI207" i="5" s="1"/>
  <c r="AI208" i="5" a="1"/>
  <c r="AI208" i="5" s="1"/>
  <c r="AI209" i="5" a="1"/>
  <c r="AI209" i="5" s="1"/>
  <c r="AI210" i="5" a="1"/>
  <c r="AI210" i="5" s="1"/>
  <c r="AI211" i="5" a="1"/>
  <c r="AI211" i="5" s="1"/>
  <c r="AI212" i="5" a="1"/>
  <c r="AI212" i="5" s="1"/>
  <c r="AI213" i="5" a="1"/>
  <c r="AI213" i="5" s="1"/>
  <c r="AI214" i="5" a="1"/>
  <c r="AI214" i="5" s="1"/>
  <c r="AI215" i="5" a="1"/>
  <c r="AI215" i="5" s="1"/>
  <c r="AI216" i="5" a="1"/>
  <c r="AI216" i="5" s="1"/>
  <c r="AI217" i="5" a="1"/>
  <c r="AI217" i="5" s="1"/>
  <c r="AI218" i="5" a="1"/>
  <c r="AI218" i="5" s="1"/>
  <c r="AI219" i="5" a="1"/>
  <c r="AI219" i="5" s="1"/>
  <c r="AI220" i="5" a="1"/>
  <c r="AI220" i="5" s="1"/>
  <c r="AI221" i="5" a="1"/>
  <c r="AI221" i="5" s="1"/>
  <c r="AI222" i="5" a="1"/>
  <c r="AI222" i="5" s="1"/>
  <c r="AI223" i="5" a="1"/>
  <c r="AI223" i="5" s="1"/>
  <c r="AI224" i="5" a="1"/>
  <c r="AI224" i="5" s="1"/>
  <c r="AI225" i="5" a="1"/>
  <c r="AI225" i="5" s="1"/>
  <c r="AI226" i="5" a="1"/>
  <c r="AI226" i="5" s="1"/>
  <c r="AI227" i="5" a="1"/>
  <c r="AI227" i="5" s="1"/>
  <c r="AI228" i="5" a="1"/>
  <c r="AI228" i="5" s="1"/>
  <c r="AI229" i="5" a="1"/>
  <c r="AI229" i="5" s="1"/>
  <c r="AI230" i="5" a="1"/>
  <c r="AI230" i="5" s="1"/>
  <c r="AI231" i="5" a="1"/>
  <c r="AI231" i="5" s="1"/>
  <c r="AI232" i="5" a="1"/>
  <c r="AI232" i="5" s="1"/>
  <c r="AI233" i="5" a="1"/>
  <c r="AI233" i="5" s="1"/>
  <c r="AI234" i="5" a="1"/>
  <c r="AI234" i="5" s="1"/>
  <c r="AI235" i="5" a="1"/>
  <c r="AI235" i="5" s="1"/>
  <c r="AI236" i="5" a="1"/>
  <c r="AI236" i="5" s="1"/>
  <c r="AI237" i="5" a="1"/>
  <c r="AI237" i="5" s="1"/>
  <c r="AI238" i="5" a="1"/>
  <c r="AI238" i="5" s="1"/>
  <c r="AI239" i="5" a="1"/>
  <c r="AI239" i="5" s="1"/>
  <c r="AI240" i="5" a="1"/>
  <c r="AI240" i="5" s="1"/>
  <c r="AI241" i="5" a="1"/>
  <c r="AI241" i="5" s="1"/>
  <c r="AI242" i="5" a="1"/>
  <c r="AI242" i="5" s="1"/>
  <c r="AI243" i="5" a="1"/>
  <c r="AI243" i="5" s="1"/>
  <c r="AI244" i="5" a="1"/>
  <c r="AI244" i="5" s="1"/>
  <c r="AI245" i="5" a="1"/>
  <c r="AI245" i="5" s="1"/>
  <c r="AI246" i="5" a="1"/>
  <c r="AI246" i="5" s="1"/>
  <c r="AI247" i="5" a="1"/>
  <c r="AI247" i="5" s="1"/>
  <c r="AI248" i="5" a="1"/>
  <c r="AI248" i="5" s="1"/>
  <c r="AI249" i="5" a="1"/>
  <c r="AI249" i="5" s="1"/>
  <c r="AI250" i="5" a="1"/>
  <c r="AI250" i="5" s="1"/>
  <c r="AI251" i="5" a="1"/>
  <c r="AI251" i="5" s="1"/>
  <c r="AI252" i="5" a="1"/>
  <c r="AI252" i="5" s="1"/>
  <c r="AI253" i="5" a="1"/>
  <c r="AI253" i="5" s="1"/>
  <c r="AI254" i="5" a="1"/>
  <c r="AI254" i="5" s="1"/>
  <c r="AI255" i="5" a="1"/>
  <c r="AI255" i="5" s="1"/>
  <c r="AI256" i="5" a="1"/>
  <c r="AI256" i="5" s="1"/>
  <c r="AI257" i="5" a="1"/>
  <c r="AI257" i="5" s="1"/>
  <c r="AI258" i="5" a="1"/>
  <c r="AI258" i="5" s="1"/>
  <c r="AI259" i="5" a="1"/>
  <c r="AI259" i="5" s="1"/>
  <c r="AI260" i="5" a="1"/>
  <c r="AI260" i="5" s="1"/>
  <c r="AI261" i="5" a="1"/>
  <c r="AI261" i="5" s="1"/>
  <c r="AI262" i="5" a="1"/>
  <c r="AI262" i="5" s="1"/>
  <c r="AI263" i="5" a="1"/>
  <c r="AI263" i="5" s="1"/>
  <c r="AI264" i="5" a="1"/>
  <c r="AI264" i="5" s="1"/>
  <c r="AI265" i="5" a="1"/>
  <c r="AI265" i="5" s="1"/>
  <c r="AI266" i="5" a="1"/>
  <c r="AI266" i="5" s="1"/>
  <c r="AI267" i="5" a="1"/>
  <c r="AI267" i="5" s="1"/>
  <c r="AI268" i="5" a="1"/>
  <c r="AI268" i="5" s="1"/>
  <c r="AI269" i="5" a="1"/>
  <c r="AI269" i="5" s="1"/>
  <c r="AI270" i="5" a="1"/>
  <c r="AI270" i="5" s="1"/>
  <c r="AI271" i="5" a="1"/>
  <c r="AI271" i="5" s="1"/>
  <c r="AI272" i="5" a="1"/>
  <c r="AI272" i="5" s="1"/>
  <c r="AI273" i="5" a="1"/>
  <c r="AI273" i="5" s="1"/>
  <c r="AI274" i="5" a="1"/>
  <c r="AI274" i="5" s="1"/>
  <c r="AI275" i="5" a="1"/>
  <c r="AI275" i="5" s="1"/>
  <c r="AI276" i="5" a="1"/>
  <c r="AI276" i="5" s="1"/>
  <c r="AI277" i="5" a="1"/>
  <c r="AI277" i="5" s="1"/>
  <c r="AI278" i="5" a="1"/>
  <c r="AI278" i="5" s="1"/>
  <c r="AI279" i="5" a="1"/>
  <c r="AI279" i="5" s="1"/>
  <c r="AI280" i="5" a="1"/>
  <c r="AI280" i="5" s="1"/>
  <c r="AI281" i="5" a="1"/>
  <c r="AI281" i="5" s="1"/>
  <c r="AI282" i="5" a="1"/>
  <c r="AI282" i="5" s="1"/>
  <c r="AI283" i="5" a="1"/>
  <c r="AI283" i="5" s="1"/>
  <c r="AI284" i="5" a="1"/>
  <c r="AI284" i="5" s="1"/>
  <c r="AI285" i="5" a="1"/>
  <c r="AI285" i="5" s="1"/>
  <c r="AI286" i="5" a="1"/>
  <c r="AI286" i="5" s="1"/>
  <c r="AI287" i="5" a="1"/>
  <c r="AI287" i="5" s="1"/>
  <c r="AI288" i="5" a="1"/>
  <c r="AI288" i="5" s="1"/>
  <c r="AI289" i="5" a="1"/>
  <c r="AI289" i="5" s="1"/>
  <c r="AI290" i="5" a="1"/>
  <c r="AI290" i="5" s="1"/>
  <c r="AI291" i="5" a="1"/>
  <c r="AI291" i="5" s="1"/>
  <c r="AI292" i="5" a="1"/>
  <c r="AI292" i="5" s="1"/>
  <c r="AI293" i="5" a="1"/>
  <c r="AI293" i="5" s="1"/>
  <c r="AI294" i="5" a="1"/>
  <c r="AI294" i="5" s="1"/>
  <c r="AI295" i="5" a="1"/>
  <c r="AI295" i="5" s="1"/>
  <c r="AI296" i="5" a="1"/>
  <c r="AI296" i="5" s="1"/>
  <c r="AI297" i="5" a="1"/>
  <c r="AI297" i="5" s="1"/>
  <c r="AI298" i="5" a="1"/>
  <c r="AI298" i="5" s="1"/>
  <c r="AI299" i="5" a="1"/>
  <c r="AI299" i="5" s="1"/>
  <c r="AI300" i="5" a="1"/>
  <c r="AI300" i="5" s="1"/>
  <c r="AI301" i="5" a="1"/>
  <c r="AI301" i="5" s="1"/>
  <c r="AI302" i="5" a="1"/>
  <c r="AI302" i="5" s="1"/>
  <c r="AI303" i="5" a="1"/>
  <c r="AI303" i="5" s="1"/>
  <c r="AI304" i="5" a="1"/>
  <c r="AI304" i="5" s="1"/>
  <c r="AI305" i="5" a="1"/>
  <c r="AI305" i="5" s="1"/>
  <c r="AI306" i="5" a="1"/>
  <c r="AI306" i="5" s="1"/>
  <c r="AI307" i="5" a="1"/>
  <c r="AI307" i="5" s="1"/>
  <c r="AI308" i="5" a="1"/>
  <c r="AI308" i="5" s="1"/>
  <c r="AI309" i="5" a="1"/>
  <c r="AI309" i="5" s="1"/>
  <c r="AI310" i="5" a="1"/>
  <c r="AI310" i="5" s="1"/>
  <c r="AI311" i="5" a="1"/>
  <c r="AI311" i="5" s="1"/>
  <c r="AI312" i="5" a="1"/>
  <c r="AI312" i="5" s="1"/>
  <c r="AI313" i="5" a="1"/>
  <c r="AI313" i="5" s="1"/>
  <c r="AI314" i="5" a="1"/>
  <c r="AI314" i="5" s="1"/>
  <c r="AI315" i="5" a="1"/>
  <c r="AI315" i="5" s="1"/>
  <c r="AI316" i="5" a="1"/>
  <c r="AI316" i="5" s="1"/>
  <c r="AI317" i="5" a="1"/>
  <c r="AI317" i="5" s="1"/>
  <c r="AI318" i="5" a="1"/>
  <c r="AI318" i="5" s="1"/>
  <c r="AI319" i="5" a="1"/>
  <c r="AI319" i="5" s="1"/>
  <c r="AI320" i="5" a="1"/>
  <c r="AI320" i="5" s="1"/>
  <c r="AI321" i="5" a="1"/>
  <c r="AI321" i="5" s="1"/>
  <c r="AI322" i="5" a="1"/>
  <c r="AI322" i="5" s="1"/>
  <c r="AI323" i="5" a="1"/>
  <c r="AI323" i="5" s="1"/>
  <c r="AI324" i="5" a="1"/>
  <c r="AI324" i="5" s="1"/>
  <c r="AI325" i="5" a="1"/>
  <c r="AI325" i="5" s="1"/>
  <c r="AI326" i="5" a="1"/>
  <c r="AI326" i="5" s="1"/>
  <c r="AI327" i="5" a="1"/>
  <c r="AI327" i="5" s="1"/>
  <c r="AI328" i="5" a="1"/>
  <c r="AI328" i="5" s="1"/>
  <c r="AI329" i="5" a="1"/>
  <c r="AI329" i="5" s="1"/>
  <c r="AI330" i="5" a="1"/>
  <c r="AI330" i="5" s="1"/>
  <c r="AI331" i="5" a="1"/>
  <c r="AI331" i="5" s="1"/>
  <c r="AI332" i="5" a="1"/>
  <c r="AI332" i="5" s="1"/>
  <c r="AI333" i="5" a="1"/>
  <c r="AI333" i="5" s="1"/>
  <c r="AI334" i="5" a="1"/>
  <c r="AI334" i="5" s="1"/>
  <c r="AI335" i="5" a="1"/>
  <c r="AI335" i="5" s="1"/>
  <c r="AI336" i="5" a="1"/>
  <c r="AI336" i="5" s="1"/>
  <c r="AI337" i="5" a="1"/>
  <c r="AI337" i="5" s="1"/>
  <c r="AI338" i="5" a="1"/>
  <c r="AI338" i="5" s="1"/>
  <c r="AI339" i="5" a="1"/>
  <c r="AI339" i="5" s="1"/>
  <c r="AI340" i="5" a="1"/>
  <c r="AI340" i="5" s="1"/>
  <c r="AI341" i="5" a="1"/>
  <c r="AI341" i="5" s="1"/>
  <c r="AI342" i="5" a="1"/>
  <c r="AI342" i="5" s="1"/>
  <c r="AI343" i="5" a="1"/>
  <c r="AI343" i="5" s="1"/>
  <c r="AI344" i="5" a="1"/>
  <c r="AI344" i="5" s="1"/>
  <c r="AI345" i="5" a="1"/>
  <c r="AI345" i="5" s="1"/>
  <c r="AI346" i="5" a="1"/>
  <c r="AI346" i="5" s="1"/>
  <c r="AI347" i="5" a="1"/>
  <c r="AI347" i="5" s="1"/>
  <c r="AI348" i="5" a="1"/>
  <c r="AI348" i="5" s="1"/>
  <c r="AI349" i="5" a="1"/>
  <c r="AI349" i="5" s="1"/>
  <c r="AI350" i="5" a="1"/>
  <c r="AI350" i="5" s="1"/>
  <c r="AI351" i="5" a="1"/>
  <c r="AI351" i="5" s="1"/>
  <c r="AI352" i="5" a="1"/>
  <c r="AI352" i="5" s="1"/>
  <c r="AI353" i="5" a="1"/>
  <c r="AI353" i="5" s="1"/>
  <c r="AI354" i="5" a="1"/>
  <c r="AI354" i="5" s="1"/>
  <c r="AI355" i="5" a="1"/>
  <c r="AI355" i="5" s="1"/>
  <c r="AI356" i="5" a="1"/>
  <c r="AI356" i="5" s="1"/>
  <c r="AI357" i="5" a="1"/>
  <c r="AI357" i="5" s="1"/>
  <c r="AI358" i="5" a="1"/>
  <c r="AI358" i="5" s="1"/>
  <c r="AI359" i="5" a="1"/>
  <c r="AI359" i="5" s="1"/>
  <c r="AI360" i="5" a="1"/>
  <c r="AI360" i="5" s="1"/>
  <c r="AI361" i="5" a="1"/>
  <c r="AI361" i="5" s="1"/>
  <c r="AI362" i="5" a="1"/>
  <c r="AI362" i="5" s="1"/>
  <c r="AI363" i="5" a="1"/>
  <c r="AI363" i="5" s="1"/>
  <c r="AI364" i="5" a="1"/>
  <c r="AI364" i="5" s="1"/>
  <c r="AI365" i="5" a="1"/>
  <c r="AI365" i="5" s="1"/>
  <c r="AI366" i="5" a="1"/>
  <c r="AI366" i="5" s="1"/>
  <c r="AI367" i="5" a="1"/>
  <c r="AI367" i="5" s="1"/>
  <c r="AI368" i="5" a="1"/>
  <c r="AI368" i="5" s="1"/>
  <c r="AI369" i="5" a="1"/>
  <c r="AI369" i="5" s="1"/>
  <c r="AI370" i="5" a="1"/>
  <c r="AI370" i="5" s="1"/>
  <c r="AI371" i="5" a="1"/>
  <c r="AI371" i="5" s="1"/>
  <c r="AI372" i="5" a="1"/>
  <c r="AI372" i="5" s="1"/>
  <c r="AI373" i="5" a="1"/>
  <c r="AI373" i="5" s="1"/>
  <c r="AI374" i="5" a="1"/>
  <c r="AI374" i="5" s="1"/>
  <c r="AI375" i="5" a="1"/>
  <c r="AI375" i="5" s="1"/>
  <c r="AI376" i="5" a="1"/>
  <c r="AI376" i="5" s="1"/>
  <c r="AI377" i="5" a="1"/>
  <c r="AI377" i="5" s="1"/>
  <c r="AI378" i="5" a="1"/>
  <c r="AI378" i="5" s="1"/>
  <c r="AI379" i="5" a="1"/>
  <c r="AI379" i="5" s="1"/>
  <c r="AI380" i="5" a="1"/>
  <c r="AI380" i="5" s="1"/>
  <c r="AI381" i="5" a="1"/>
  <c r="AI381" i="5" s="1"/>
  <c r="AI382" i="5" a="1"/>
  <c r="AI382" i="5" s="1"/>
  <c r="AI383" i="5" a="1"/>
  <c r="AI383" i="5" s="1"/>
  <c r="AI384" i="5" a="1"/>
  <c r="AI384" i="5" s="1"/>
  <c r="AI385" i="5" a="1"/>
  <c r="AI385" i="5" s="1"/>
  <c r="AI386" i="5" a="1"/>
  <c r="AI386" i="5" s="1"/>
  <c r="AI387" i="5" a="1"/>
  <c r="AI387" i="5" s="1"/>
  <c r="AI388" i="5" a="1"/>
  <c r="AI388" i="5" s="1"/>
  <c r="AI389" i="5" a="1"/>
  <c r="AI389" i="5" s="1"/>
  <c r="AI390" i="5" a="1"/>
  <c r="AI390" i="5" s="1"/>
  <c r="AI391" i="5" a="1"/>
  <c r="AI391" i="5" s="1"/>
  <c r="AI392" i="5" a="1"/>
  <c r="AI392" i="5" s="1"/>
  <c r="AI393" i="5" a="1"/>
  <c r="AI393" i="5" s="1"/>
  <c r="AI394" i="5" a="1"/>
  <c r="AI394" i="5" s="1"/>
  <c r="AI395" i="5" a="1"/>
  <c r="AI395" i="5" s="1"/>
  <c r="AI396" i="5" a="1"/>
  <c r="AI396" i="5" s="1"/>
  <c r="AI397" i="5" a="1"/>
  <c r="AI397" i="5" s="1"/>
  <c r="AI398" i="5" a="1"/>
  <c r="AI398" i="5" s="1"/>
  <c r="AI399" i="5" a="1"/>
  <c r="AI399" i="5" s="1"/>
  <c r="AI400" i="5" a="1"/>
  <c r="AI400" i="5" s="1"/>
  <c r="AI401" i="5" a="1"/>
  <c r="AI401" i="5" s="1"/>
  <c r="AI402" i="5" a="1"/>
  <c r="AI402" i="5" s="1"/>
  <c r="AI403" i="5" a="1"/>
  <c r="AI403" i="5" s="1"/>
  <c r="AI404" i="5" a="1"/>
  <c r="AI404" i="5" s="1"/>
  <c r="AI405" i="5" a="1"/>
  <c r="AI405" i="5" s="1"/>
  <c r="AI406" i="5" a="1"/>
  <c r="AI406" i="5" s="1"/>
  <c r="AI407" i="5" a="1"/>
  <c r="AI407" i="5" s="1"/>
  <c r="AI408" i="5" a="1"/>
  <c r="AI408" i="5" s="1"/>
  <c r="AI409" i="5" a="1"/>
  <c r="AI409" i="5" s="1"/>
  <c r="AI410" i="5" a="1"/>
  <c r="AI410" i="5" s="1"/>
  <c r="AI411" i="5" a="1"/>
  <c r="AI411" i="5" s="1"/>
  <c r="AI412" i="5" a="1"/>
  <c r="AI412" i="5" s="1"/>
  <c r="AI413" i="5" a="1"/>
  <c r="AI413" i="5" s="1"/>
  <c r="AI414" i="5" a="1"/>
  <c r="AI414" i="5" s="1"/>
  <c r="AI415" i="5" a="1"/>
  <c r="AI415" i="5" s="1"/>
  <c r="AI416" i="5" a="1"/>
  <c r="AI416" i="5" s="1"/>
  <c r="AI417" i="5" a="1"/>
  <c r="AI417" i="5" s="1"/>
  <c r="AI418" i="5" a="1"/>
  <c r="AI418" i="5" s="1"/>
  <c r="AI419" i="5" a="1"/>
  <c r="AI419" i="5" s="1"/>
  <c r="AI420" i="5" a="1"/>
  <c r="AI420" i="5" s="1"/>
  <c r="AI421" i="5" a="1"/>
  <c r="AI421" i="5" s="1"/>
  <c r="AI422" i="5" a="1"/>
  <c r="AI422" i="5" s="1"/>
  <c r="AI423" i="5" a="1"/>
  <c r="AI423" i="5" s="1"/>
  <c r="AI424" i="5" a="1"/>
  <c r="AI424" i="5" s="1"/>
  <c r="AI425" i="5" a="1"/>
  <c r="AI425" i="5" s="1"/>
  <c r="AI426" i="5" a="1"/>
  <c r="AI426" i="5" s="1"/>
  <c r="AI427" i="5" a="1"/>
  <c r="AI427" i="5" s="1"/>
  <c r="AI428" i="5" a="1"/>
  <c r="AI428" i="5" s="1"/>
  <c r="AI429" i="5" a="1"/>
  <c r="AI429" i="5" s="1"/>
  <c r="AI430" i="5" a="1"/>
  <c r="AI430" i="5" s="1"/>
  <c r="AI431" i="5" a="1"/>
  <c r="AI431" i="5" s="1"/>
  <c r="AI432" i="5" a="1"/>
  <c r="AI432" i="5" s="1"/>
  <c r="AI433" i="5" a="1"/>
  <c r="AI433" i="5" s="1"/>
  <c r="AI434" i="5" a="1"/>
  <c r="AI434" i="5" s="1"/>
  <c r="AI435" i="5" a="1"/>
  <c r="AI435" i="5" s="1"/>
  <c r="AI436" i="5" a="1"/>
  <c r="AI436" i="5" s="1"/>
  <c r="AI437" i="5" a="1"/>
  <c r="AI437" i="5" s="1"/>
  <c r="AI438" i="5" a="1"/>
  <c r="AI438" i="5" s="1"/>
  <c r="AI439" i="5" a="1"/>
  <c r="AI439" i="5" s="1"/>
  <c r="AI440" i="5" a="1"/>
  <c r="AI440" i="5" s="1"/>
  <c r="AI441" i="5" a="1"/>
  <c r="AI441" i="5" s="1"/>
  <c r="AI442" i="5" a="1"/>
  <c r="AI442" i="5" s="1"/>
  <c r="AI443" i="5" a="1"/>
  <c r="AI443" i="5" s="1"/>
  <c r="AI444" i="5" a="1"/>
  <c r="AI444" i="5" s="1"/>
  <c r="AI445" i="5" a="1"/>
  <c r="AI445" i="5" s="1"/>
  <c r="AI446" i="5" a="1"/>
  <c r="AI446" i="5" s="1"/>
  <c r="AI447" i="5" a="1"/>
  <c r="AI447" i="5" s="1"/>
  <c r="AI448" i="5" a="1"/>
  <c r="AI448" i="5" s="1"/>
  <c r="AI449" i="5" a="1"/>
  <c r="AI449" i="5" s="1"/>
  <c r="AI450" i="5" a="1"/>
  <c r="AI450" i="5" s="1"/>
  <c r="AI451" i="5" a="1"/>
  <c r="AI451" i="5" s="1"/>
  <c r="AI452" i="5" a="1"/>
  <c r="AI452" i="5" s="1"/>
  <c r="AI453" i="5" a="1"/>
  <c r="AI453" i="5" s="1"/>
  <c r="AI454" i="5" a="1"/>
  <c r="AI454" i="5" s="1"/>
  <c r="AI455" i="5" a="1"/>
  <c r="AI455" i="5" s="1"/>
  <c r="AI456" i="5" a="1"/>
  <c r="AI456" i="5" s="1"/>
  <c r="AI457" i="5" a="1"/>
  <c r="AI457" i="5" s="1"/>
  <c r="AI458" i="5" a="1"/>
  <c r="AI458" i="5" s="1"/>
  <c r="AI459" i="5" a="1"/>
  <c r="AI459" i="5" s="1"/>
  <c r="AI460" i="5" a="1"/>
  <c r="AI460" i="5" s="1"/>
  <c r="AI461" i="5" a="1"/>
  <c r="AI461" i="5" s="1"/>
  <c r="AI462" i="5" a="1"/>
  <c r="AI462" i="5" s="1"/>
  <c r="AI463" i="5" a="1"/>
  <c r="AI463" i="5" s="1"/>
  <c r="AI464" i="5" a="1"/>
  <c r="AI464" i="5" s="1"/>
  <c r="AI465" i="5" a="1"/>
  <c r="AI465" i="5" s="1"/>
  <c r="AI466" i="5" a="1"/>
  <c r="AI466" i="5" s="1"/>
  <c r="AI467" i="5" a="1"/>
  <c r="AI467" i="5" s="1"/>
  <c r="AI468" i="5" a="1"/>
  <c r="AI468" i="5" s="1"/>
  <c r="AI469" i="5" a="1"/>
  <c r="AI469" i="5" s="1"/>
  <c r="AI470" i="5" a="1"/>
  <c r="AI470" i="5" s="1"/>
  <c r="AI471" i="5" a="1"/>
  <c r="AI471" i="5" s="1"/>
  <c r="AI472" i="5" a="1"/>
  <c r="AI472" i="5" s="1"/>
  <c r="AI473" i="5" a="1"/>
  <c r="AI473" i="5" s="1"/>
  <c r="AI474" i="5" a="1"/>
  <c r="AI474" i="5" s="1"/>
  <c r="AI475" i="5" a="1"/>
  <c r="AI475" i="5" s="1"/>
  <c r="AI476" i="5" a="1"/>
  <c r="AI476" i="5" s="1"/>
  <c r="AI477" i="5" a="1"/>
  <c r="AI477" i="5" s="1"/>
  <c r="AI478" i="5" a="1"/>
  <c r="AI478" i="5" s="1"/>
  <c r="AI479" i="5" a="1"/>
  <c r="AI479" i="5" s="1"/>
  <c r="AI480" i="5" a="1"/>
  <c r="AI480" i="5" s="1"/>
  <c r="AI481" i="5" a="1"/>
  <c r="AI481" i="5" s="1"/>
  <c r="AI482" i="5" a="1"/>
  <c r="AI482" i="5" s="1"/>
  <c r="AI483" i="5" a="1"/>
  <c r="AI483" i="5" s="1"/>
  <c r="AI484" i="5" a="1"/>
  <c r="AI484" i="5" s="1"/>
  <c r="AI485" i="5" a="1"/>
  <c r="AI485" i="5" s="1"/>
  <c r="AI486" i="5" a="1"/>
  <c r="AI486" i="5" s="1"/>
  <c r="AI487" i="5" a="1"/>
  <c r="AI487" i="5" s="1"/>
  <c r="AI488" i="5" a="1"/>
  <c r="AI488" i="5" s="1"/>
  <c r="AI489" i="5" a="1"/>
  <c r="AI489" i="5" s="1"/>
  <c r="AI490" i="5" a="1"/>
  <c r="AI490" i="5" s="1"/>
  <c r="AI491" i="5" a="1"/>
  <c r="AI491" i="5" s="1"/>
  <c r="AI492" i="5" a="1"/>
  <c r="AI492" i="5" s="1"/>
  <c r="AI493" i="5" a="1"/>
  <c r="AI493" i="5" s="1"/>
  <c r="AI494" i="5" a="1"/>
  <c r="AI494" i="5" s="1"/>
  <c r="AI495" i="5" a="1"/>
  <c r="AI495" i="5" s="1"/>
  <c r="AI496" i="5" a="1"/>
  <c r="AI496" i="5" s="1"/>
  <c r="AI497" i="5" a="1"/>
  <c r="AI497" i="5" s="1"/>
  <c r="AI498" i="5" a="1"/>
  <c r="AI498" i="5" s="1"/>
  <c r="AI499" i="5" a="1"/>
  <c r="AI499" i="5" s="1"/>
  <c r="AI500" i="5" a="1"/>
  <c r="AI500" i="5" s="1"/>
  <c r="AI501" i="5" a="1"/>
  <c r="AI501" i="5" s="1"/>
  <c r="AI502" i="5" a="1"/>
  <c r="AI502" i="5" s="1"/>
  <c r="AI503" i="5" a="1"/>
  <c r="AI503" i="5" s="1"/>
  <c r="AI504" i="5" a="1"/>
  <c r="AI504" i="5" s="1"/>
  <c r="AI505" i="5" a="1"/>
  <c r="AI505" i="5" s="1"/>
  <c r="AI506" i="5" a="1"/>
  <c r="AI506" i="5" s="1"/>
  <c r="AI507" i="5" a="1"/>
  <c r="AI507" i="5" s="1"/>
  <c r="AI508" i="5" a="1"/>
  <c r="AI508" i="5" s="1"/>
  <c r="AI509" i="5" a="1"/>
  <c r="AI509" i="5" s="1"/>
  <c r="AI510" i="5" a="1"/>
  <c r="AI510" i="5" s="1"/>
  <c r="AI511" i="5" a="1"/>
  <c r="AI511" i="5" s="1"/>
  <c r="AI512" i="5" a="1"/>
  <c r="AI512" i="5" s="1"/>
  <c r="AI513" i="5" a="1"/>
  <c r="AI513" i="5" s="1"/>
  <c r="AI514" i="5" a="1"/>
  <c r="AI514" i="5" s="1"/>
  <c r="AI515" i="5" a="1"/>
  <c r="AI515" i="5" s="1"/>
  <c r="AI516" i="5" a="1"/>
  <c r="AI516" i="5" s="1"/>
  <c r="AI517" i="5" a="1"/>
  <c r="AI517" i="5" s="1"/>
  <c r="AI518" i="5" a="1"/>
  <c r="AI518" i="5" s="1"/>
  <c r="AI519" i="5" a="1"/>
  <c r="AI519" i="5" s="1"/>
  <c r="AI520" i="5" a="1"/>
  <c r="AI520" i="5" s="1"/>
  <c r="AI521" i="5" a="1"/>
  <c r="AI521" i="5" s="1"/>
  <c r="AI522" i="5" a="1"/>
  <c r="AI522" i="5" s="1"/>
  <c r="AI523" i="5" a="1"/>
  <c r="AI523" i="5" s="1"/>
  <c r="AI524" i="5" a="1"/>
  <c r="AI524" i="5" s="1"/>
  <c r="AI525" i="5" a="1"/>
  <c r="AI525" i="5" s="1"/>
  <c r="AI526" i="5" a="1"/>
  <c r="AI526" i="5" s="1"/>
  <c r="AI527" i="5" a="1"/>
  <c r="AI527" i="5" s="1"/>
  <c r="AI528" i="5" a="1"/>
  <c r="AI528" i="5" s="1"/>
  <c r="AI529" i="5" a="1"/>
  <c r="AI529" i="5" s="1"/>
  <c r="AI530" i="5" a="1"/>
  <c r="AI530" i="5" s="1"/>
  <c r="AI531" i="5" a="1"/>
  <c r="AI531" i="5" s="1"/>
  <c r="AI532" i="5" a="1"/>
  <c r="AI532" i="5" s="1"/>
  <c r="AI533" i="5" a="1"/>
  <c r="AI533" i="5" s="1"/>
  <c r="AI534" i="5" a="1"/>
  <c r="AI534" i="5" s="1"/>
  <c r="AI535" i="5" a="1"/>
  <c r="AI535" i="5" s="1"/>
  <c r="AI536" i="5" a="1"/>
  <c r="AI536" i="5" s="1"/>
  <c r="AI537" i="5" a="1"/>
  <c r="AI537" i="5" s="1"/>
  <c r="AI538" i="5" a="1"/>
  <c r="AI538" i="5" s="1"/>
  <c r="AI539" i="5" a="1"/>
  <c r="AI539" i="5" s="1"/>
  <c r="AI540" i="5" a="1"/>
  <c r="AI540" i="5" s="1"/>
  <c r="AI541" i="5" a="1"/>
  <c r="AI541" i="5" s="1"/>
  <c r="AI542" i="5" a="1"/>
  <c r="AI542" i="5" s="1"/>
  <c r="AI543" i="5" a="1"/>
  <c r="AI543" i="5" s="1"/>
  <c r="AI544" i="5" a="1"/>
  <c r="AI544" i="5" s="1"/>
  <c r="AI545" i="5" a="1"/>
  <c r="AI545" i="5" s="1"/>
  <c r="AI546" i="5" a="1"/>
  <c r="AI546" i="5" s="1"/>
  <c r="AI547" i="5" a="1"/>
  <c r="AI547" i="5" s="1"/>
  <c r="AI548" i="5" a="1"/>
  <c r="AI548" i="5" s="1"/>
  <c r="AI549" i="5" a="1"/>
  <c r="AI549" i="5" s="1"/>
  <c r="AI550" i="5" a="1"/>
  <c r="AI550" i="5" s="1"/>
  <c r="AI551" i="5" a="1"/>
  <c r="AI551" i="5" s="1"/>
  <c r="AI552" i="5" a="1"/>
  <c r="AI552" i="5" s="1"/>
  <c r="AI553" i="5" a="1"/>
  <c r="AI553" i="5" s="1"/>
  <c r="AI554" i="5" a="1"/>
  <c r="AI554" i="5" s="1"/>
  <c r="AI555" i="5" a="1"/>
  <c r="AI555" i="5" s="1"/>
  <c r="AI556" i="5" a="1"/>
  <c r="AI556" i="5" s="1"/>
  <c r="AI557" i="5" a="1"/>
  <c r="AI557" i="5" s="1"/>
  <c r="AI558" i="5" a="1"/>
  <c r="AI558" i="5" s="1"/>
  <c r="AI559" i="5" a="1"/>
  <c r="AI559" i="5" s="1"/>
  <c r="AI560" i="5" a="1"/>
  <c r="AI560" i="5" s="1"/>
  <c r="AI561" i="5" a="1"/>
  <c r="AI561" i="5" s="1"/>
  <c r="AI562" i="5" a="1"/>
  <c r="AI562" i="5" s="1"/>
  <c r="AI563" i="5" a="1"/>
  <c r="AI563" i="5" s="1"/>
  <c r="AI564" i="5" a="1"/>
  <c r="AI564" i="5" s="1"/>
  <c r="AI565" i="5" a="1"/>
  <c r="AI565" i="5" s="1"/>
  <c r="AI566" i="5" a="1"/>
  <c r="AI566" i="5" s="1"/>
  <c r="AI567" i="5" a="1"/>
  <c r="AI567" i="5" s="1"/>
  <c r="AI568" i="5" a="1"/>
  <c r="AI568" i="5" s="1"/>
  <c r="AI569" i="5" a="1"/>
  <c r="AI569" i="5" s="1"/>
  <c r="AI570" i="5" a="1"/>
  <c r="AI570" i="5" s="1"/>
  <c r="AI571" i="5" a="1"/>
  <c r="AI571" i="5" s="1"/>
  <c r="AI572" i="5" a="1"/>
  <c r="AI572" i="5" s="1"/>
  <c r="AI573" i="5" a="1"/>
  <c r="AI573" i="5" s="1"/>
  <c r="AI574" i="5" a="1"/>
  <c r="AI574" i="5" s="1"/>
  <c r="AI575" i="5" a="1"/>
  <c r="AI575" i="5" s="1"/>
  <c r="AI576" i="5" a="1"/>
  <c r="AI576" i="5" s="1"/>
  <c r="AI577" i="5" a="1"/>
  <c r="AI577" i="5" s="1"/>
  <c r="AI578" i="5" a="1"/>
  <c r="AI578" i="5" s="1"/>
  <c r="AI579" i="5" a="1"/>
  <c r="AI579" i="5" s="1"/>
  <c r="AI580" i="5" a="1"/>
  <c r="AI580" i="5" s="1"/>
  <c r="AI581" i="5" a="1"/>
  <c r="AI581" i="5" s="1"/>
  <c r="AI582" i="5" a="1"/>
  <c r="AI582" i="5" s="1"/>
  <c r="AI583" i="5" a="1"/>
  <c r="AI583" i="5" s="1"/>
  <c r="AI584" i="5" a="1"/>
  <c r="AI584" i="5" s="1"/>
  <c r="AI585" i="5" a="1"/>
  <c r="AI585" i="5" s="1"/>
  <c r="AI586" i="5" a="1"/>
  <c r="AI586" i="5" s="1"/>
  <c r="AI587" i="5" a="1"/>
  <c r="AI587" i="5" s="1"/>
  <c r="AI588" i="5" a="1"/>
  <c r="AI588" i="5" s="1"/>
  <c r="AI589" i="5" a="1"/>
  <c r="AI589" i="5" s="1"/>
  <c r="AI590" i="5" a="1"/>
  <c r="AI590" i="5" s="1"/>
  <c r="AI591" i="5" a="1"/>
  <c r="AI591" i="5" s="1"/>
  <c r="AI592" i="5" a="1"/>
  <c r="AI592" i="5" s="1"/>
  <c r="AI593" i="5" a="1"/>
  <c r="AI593" i="5" s="1"/>
  <c r="AI594" i="5" a="1"/>
  <c r="AI594" i="5" s="1"/>
  <c r="AI595" i="5" a="1"/>
  <c r="AI595" i="5" s="1"/>
  <c r="AI596" i="5" a="1"/>
  <c r="AI596" i="5" s="1"/>
  <c r="AI597" i="5" a="1"/>
  <c r="AI597" i="5" s="1"/>
  <c r="AI598" i="5" a="1"/>
  <c r="AI598" i="5" s="1"/>
  <c r="AI599" i="5" a="1"/>
  <c r="AI599" i="5" s="1"/>
  <c r="AI600" i="5" a="1"/>
  <c r="AI600" i="5" s="1"/>
  <c r="AI601" i="5" a="1"/>
  <c r="AI601" i="5" s="1"/>
  <c r="AI602" i="5" a="1"/>
  <c r="AI602" i="5" s="1"/>
  <c r="AI603" i="5" a="1"/>
  <c r="AI603" i="5" s="1"/>
  <c r="AI604" i="5" a="1"/>
  <c r="AI604" i="5" s="1"/>
  <c r="AI605" i="5" a="1"/>
  <c r="AI605" i="5" s="1"/>
  <c r="AI606" i="5" a="1"/>
  <c r="AI606" i="5" s="1"/>
  <c r="AI607" i="5" a="1"/>
  <c r="AI607" i="5" s="1"/>
  <c r="AI608" i="5" a="1"/>
  <c r="AI608" i="5" s="1"/>
  <c r="AI609" i="5" a="1"/>
  <c r="AI609" i="5" s="1"/>
  <c r="AI610" i="5" a="1"/>
  <c r="AI610" i="5" s="1"/>
  <c r="AI611" i="5" a="1"/>
  <c r="AI611" i="5" s="1"/>
  <c r="AI612" i="5" a="1"/>
  <c r="AI612" i="5" s="1"/>
  <c r="AI613" i="5" a="1"/>
  <c r="AI613" i="5" s="1"/>
  <c r="AI614" i="5" a="1"/>
  <c r="AI614" i="5" s="1"/>
  <c r="AI615" i="5" a="1"/>
  <c r="AI615" i="5" s="1"/>
  <c r="AI616" i="5" a="1"/>
  <c r="AI616" i="5" s="1"/>
  <c r="AI617" i="5" a="1"/>
  <c r="AI617" i="5" s="1"/>
  <c r="AI618" i="5" a="1"/>
  <c r="AI618" i="5" s="1"/>
  <c r="AI619" i="5" a="1"/>
  <c r="AI619" i="5" s="1"/>
  <c r="AI620" i="5" a="1"/>
  <c r="AI620" i="5" s="1"/>
  <c r="AI621" i="5" a="1"/>
  <c r="AI621" i="5" s="1"/>
  <c r="AI622" i="5" a="1"/>
  <c r="AI622" i="5" s="1"/>
  <c r="AI623" i="5" a="1"/>
  <c r="AI623" i="5" s="1"/>
  <c r="AI624" i="5" a="1"/>
  <c r="AI624" i="5" s="1"/>
  <c r="AI625" i="5" a="1"/>
  <c r="AI625" i="5" s="1"/>
  <c r="AI626" i="5" a="1"/>
  <c r="AI626" i="5" s="1"/>
  <c r="AI627" i="5" a="1"/>
  <c r="AI627" i="5" s="1"/>
  <c r="AI628" i="5" a="1"/>
  <c r="AI628" i="5" s="1"/>
  <c r="AI629" i="5" a="1"/>
  <c r="AI629" i="5" s="1"/>
  <c r="AI630" i="5" a="1"/>
  <c r="AI630" i="5" s="1"/>
  <c r="AI631" i="5" a="1"/>
  <c r="AI631" i="5" s="1"/>
  <c r="AI632" i="5" a="1"/>
  <c r="AI632" i="5" s="1"/>
  <c r="AI633" i="5" a="1"/>
  <c r="AI633" i="5" s="1"/>
  <c r="AI634" i="5" a="1"/>
  <c r="AI634" i="5" s="1"/>
  <c r="AI635" i="5" a="1"/>
  <c r="AI635" i="5" s="1"/>
  <c r="AI636" i="5" a="1"/>
  <c r="AI636" i="5" s="1"/>
  <c r="AI637" i="5" a="1"/>
  <c r="AI637" i="5" s="1"/>
  <c r="AI638" i="5" a="1"/>
  <c r="AI638" i="5" s="1"/>
  <c r="AI639" i="5" a="1"/>
  <c r="AI639" i="5" s="1"/>
  <c r="AI640" i="5" a="1"/>
  <c r="AI640" i="5" s="1"/>
  <c r="AI641" i="5" a="1"/>
  <c r="AI641" i="5" s="1"/>
  <c r="AI642" i="5" a="1"/>
  <c r="AI642" i="5" s="1"/>
  <c r="AI643" i="5" a="1"/>
  <c r="AI643" i="5" s="1"/>
  <c r="AI644" i="5" a="1"/>
  <c r="AI644" i="5" s="1"/>
  <c r="AI645" i="5" a="1"/>
  <c r="AI645" i="5" s="1"/>
  <c r="AI646" i="5" a="1"/>
  <c r="AI646" i="5" s="1"/>
  <c r="AI647" i="5" a="1"/>
  <c r="AI647" i="5" s="1"/>
  <c r="AI648" i="5" a="1"/>
  <c r="AI648" i="5" s="1"/>
  <c r="AI649" i="5" a="1"/>
  <c r="AI649" i="5" s="1"/>
  <c r="AI650" i="5" a="1"/>
  <c r="AI650" i="5" s="1"/>
  <c r="AI651" i="5" a="1"/>
  <c r="AI651" i="5" s="1"/>
  <c r="AI652" i="5" a="1"/>
  <c r="AI652" i="5" s="1"/>
  <c r="AI653" i="5" a="1"/>
  <c r="AI653" i="5" s="1"/>
  <c r="AI654" i="5" a="1"/>
  <c r="AI654" i="5" s="1"/>
  <c r="AI655" i="5" a="1"/>
  <c r="AI655" i="5" s="1"/>
  <c r="AI656" i="5" a="1"/>
  <c r="AI656" i="5" s="1"/>
  <c r="AI657" i="5" a="1"/>
  <c r="AI657" i="5" s="1"/>
  <c r="AI658" i="5" a="1"/>
  <c r="AI658" i="5" s="1"/>
  <c r="AI659" i="5" a="1"/>
  <c r="AI659" i="5" s="1"/>
  <c r="AI660" i="5" a="1"/>
  <c r="AI660" i="5" s="1"/>
  <c r="AI661" i="5" a="1"/>
  <c r="AI661" i="5" s="1"/>
  <c r="AI662" i="5" a="1"/>
  <c r="AI662" i="5" s="1"/>
  <c r="AI663" i="5" a="1"/>
  <c r="AI663" i="5" s="1"/>
  <c r="AI664" i="5" a="1"/>
  <c r="AI664" i="5" s="1"/>
  <c r="AI665" i="5" a="1"/>
  <c r="AI665" i="5" s="1"/>
  <c r="AI666" i="5" a="1"/>
  <c r="AI666" i="5" s="1"/>
  <c r="AI667" i="5" a="1"/>
  <c r="AI667" i="5" s="1"/>
  <c r="AI668" i="5" a="1"/>
  <c r="AI668" i="5" s="1"/>
  <c r="AI669" i="5" a="1"/>
  <c r="AI669" i="5" s="1"/>
  <c r="AI670" i="5" a="1"/>
  <c r="AI670" i="5" s="1"/>
  <c r="AI671" i="5" a="1"/>
  <c r="AI671" i="5" s="1"/>
  <c r="AI672" i="5" a="1"/>
  <c r="AI672" i="5" s="1"/>
  <c r="AI673" i="5" a="1"/>
  <c r="AI673" i="5" s="1"/>
  <c r="AI674" i="5" a="1"/>
  <c r="AI674" i="5" s="1"/>
  <c r="AI675" i="5" a="1"/>
  <c r="AI675" i="5" s="1"/>
  <c r="AI676" i="5" a="1"/>
  <c r="AI676" i="5" s="1"/>
  <c r="AI677" i="5" a="1"/>
  <c r="AI677" i="5" s="1"/>
  <c r="AI678" i="5" a="1"/>
  <c r="AI678" i="5" s="1"/>
  <c r="AI679" i="5" a="1"/>
  <c r="AI679" i="5" s="1"/>
  <c r="AI680" i="5" a="1"/>
  <c r="AI680" i="5" s="1"/>
  <c r="AI681" i="5" a="1"/>
  <c r="AI681" i="5" s="1"/>
  <c r="AI682" i="5" a="1"/>
  <c r="AI682" i="5" s="1"/>
  <c r="AI683" i="5" a="1"/>
  <c r="AI683" i="5" s="1"/>
  <c r="AI684" i="5" a="1"/>
  <c r="AI684" i="5" s="1"/>
  <c r="AI685" i="5" a="1"/>
  <c r="AI685" i="5" s="1"/>
  <c r="AI686" i="5" a="1"/>
  <c r="AI686" i="5" s="1"/>
  <c r="AI687" i="5" a="1"/>
  <c r="AI687" i="5" s="1"/>
  <c r="AI688" i="5" a="1"/>
  <c r="AI688" i="5" s="1"/>
  <c r="AI689" i="5" a="1"/>
  <c r="AI689" i="5" s="1"/>
  <c r="AI690" i="5" a="1"/>
  <c r="AI690" i="5" s="1"/>
  <c r="AI691" i="5" a="1"/>
  <c r="AI691" i="5" s="1"/>
  <c r="AI692" i="5" a="1"/>
  <c r="AI692" i="5" s="1"/>
  <c r="AI693" i="5" a="1"/>
  <c r="AI693" i="5" s="1"/>
  <c r="AI694" i="5" a="1"/>
  <c r="AI694" i="5" s="1"/>
  <c r="AI695" i="5" a="1"/>
  <c r="AI695" i="5" s="1"/>
  <c r="AI696" i="5" a="1"/>
  <c r="AI696" i="5" s="1"/>
  <c r="AI697" i="5" a="1"/>
  <c r="AI697" i="5" s="1"/>
  <c r="AI698" i="5" a="1"/>
  <c r="AI698" i="5" s="1"/>
  <c r="AI699" i="5" a="1"/>
  <c r="AI699" i="5" s="1"/>
  <c r="AI700" i="5" a="1"/>
  <c r="AI700" i="5" s="1"/>
  <c r="AI701" i="5" a="1"/>
  <c r="AI701" i="5" s="1"/>
  <c r="AI702" i="5" a="1"/>
  <c r="AI702" i="5" s="1"/>
  <c r="AI703" i="5" a="1"/>
  <c r="AI703" i="5" s="1"/>
  <c r="AI704" i="5" a="1"/>
  <c r="AI704" i="5" s="1"/>
  <c r="AI705" i="5" a="1"/>
  <c r="AI705" i="5" s="1"/>
  <c r="AI706" i="5" a="1"/>
  <c r="AI706" i="5" s="1"/>
  <c r="AI707" i="5" a="1"/>
  <c r="AI707" i="5" s="1"/>
  <c r="AI708" i="5" a="1"/>
  <c r="AI708" i="5" s="1"/>
  <c r="AI709" i="5" a="1"/>
  <c r="AI709" i="5" s="1"/>
  <c r="AI710" i="5" a="1"/>
  <c r="AI710" i="5" s="1"/>
  <c r="AI711" i="5" a="1"/>
  <c r="AI711" i="5" s="1"/>
  <c r="AI712" i="5" a="1"/>
  <c r="AI712" i="5" s="1"/>
  <c r="AI713" i="5" a="1"/>
  <c r="AI713" i="5" s="1"/>
  <c r="AI714" i="5" a="1"/>
  <c r="AI714" i="5" s="1"/>
  <c r="AI715" i="5" a="1"/>
  <c r="AI715" i="5" s="1"/>
  <c r="AI716" i="5" a="1"/>
  <c r="AI716" i="5" s="1"/>
  <c r="AI717" i="5" a="1"/>
  <c r="AI717" i="5" s="1"/>
  <c r="AI718" i="5" a="1"/>
  <c r="AI718" i="5" s="1"/>
  <c r="AI719" i="5" a="1"/>
  <c r="AI719" i="5" s="1"/>
  <c r="AI720" i="5" a="1"/>
  <c r="AI720" i="5" s="1"/>
  <c r="AI721" i="5" a="1"/>
  <c r="AI721" i="5" s="1"/>
  <c r="AI722" i="5" a="1"/>
  <c r="AI722" i="5" s="1"/>
  <c r="AI723" i="5" a="1"/>
  <c r="AI723" i="5" s="1"/>
  <c r="AI724" i="5" a="1"/>
  <c r="AI724" i="5" s="1"/>
  <c r="AI725" i="5" a="1"/>
  <c r="AI725" i="5" s="1"/>
  <c r="AI726" i="5" a="1"/>
  <c r="AI726" i="5" s="1"/>
  <c r="AI727" i="5" a="1"/>
  <c r="AI727" i="5" s="1"/>
  <c r="AI728" i="5" a="1"/>
  <c r="AI728" i="5" s="1"/>
  <c r="AI729" i="5" a="1"/>
  <c r="AI729" i="5" s="1"/>
  <c r="AI730" i="5" a="1"/>
  <c r="AI730" i="5" s="1"/>
  <c r="AI731" i="5" a="1"/>
  <c r="AI731" i="5" s="1"/>
  <c r="AI732" i="5" a="1"/>
  <c r="AI732" i="5" s="1"/>
  <c r="AI733" i="5" a="1"/>
  <c r="AI733" i="5" s="1"/>
  <c r="AI734" i="5" a="1"/>
  <c r="AI734" i="5" s="1"/>
  <c r="AI735" i="5" a="1"/>
  <c r="AI735" i="5" s="1"/>
  <c r="AI736" i="5" a="1"/>
  <c r="AI736" i="5" s="1"/>
  <c r="AI737" i="5" a="1"/>
  <c r="AI737" i="5" s="1"/>
  <c r="AI738" i="5" a="1"/>
  <c r="AI738" i="5" s="1"/>
  <c r="AI739" i="5" a="1"/>
  <c r="AI739" i="5" s="1"/>
  <c r="AI740" i="5" a="1"/>
  <c r="AI740" i="5" s="1"/>
  <c r="AI741" i="5" a="1"/>
  <c r="AI741" i="5" s="1"/>
  <c r="AI742" i="5" a="1"/>
  <c r="AI742" i="5" s="1"/>
  <c r="AI743" i="5" a="1"/>
  <c r="AI743" i="5" s="1"/>
  <c r="AI744" i="5" a="1"/>
  <c r="AI744" i="5" s="1"/>
  <c r="AI745" i="5" a="1"/>
  <c r="AI745" i="5" s="1"/>
  <c r="AI746" i="5" a="1"/>
  <c r="AI746" i="5" s="1"/>
  <c r="AI747" i="5" a="1"/>
  <c r="AI747" i="5" s="1"/>
  <c r="AI748" i="5" a="1"/>
  <c r="AI748" i="5" s="1"/>
  <c r="AI749" i="5" a="1"/>
  <c r="AI749" i="5" s="1"/>
  <c r="AI750" i="5" a="1"/>
  <c r="AI750" i="5" s="1"/>
  <c r="AI751" i="5" a="1"/>
  <c r="AI751" i="5" s="1"/>
  <c r="AI752" i="5" a="1"/>
  <c r="AI752" i="5" s="1"/>
  <c r="AI753" i="5" a="1"/>
  <c r="AI753" i="5" s="1"/>
  <c r="AI754" i="5" a="1"/>
  <c r="AI754" i="5" s="1"/>
  <c r="AI755" i="5" a="1"/>
  <c r="AI755" i="5" s="1"/>
  <c r="AI756" i="5" a="1"/>
  <c r="AI756" i="5" s="1"/>
  <c r="AI757" i="5" a="1"/>
  <c r="AI757" i="5" s="1"/>
  <c r="AI758" i="5" a="1"/>
  <c r="AI758" i="5" s="1"/>
  <c r="AI759" i="5" a="1"/>
  <c r="AI759" i="5" s="1"/>
  <c r="AI760" i="5" a="1"/>
  <c r="AI760" i="5" s="1"/>
  <c r="AI761" i="5" a="1"/>
  <c r="AI761" i="5" s="1"/>
  <c r="AI762" i="5" a="1"/>
  <c r="AI762" i="5" s="1"/>
  <c r="AI763" i="5" a="1"/>
  <c r="AI763" i="5" s="1"/>
  <c r="AI764" i="5" a="1"/>
  <c r="AI764" i="5" s="1"/>
  <c r="AI765" i="5" a="1"/>
  <c r="AI765" i="5" s="1"/>
  <c r="AI766" i="5" a="1"/>
  <c r="AI766" i="5" s="1"/>
  <c r="AI767" i="5" a="1"/>
  <c r="AI767" i="5" s="1"/>
  <c r="AI768" i="5" a="1"/>
  <c r="AI768" i="5" s="1"/>
  <c r="AI769" i="5" a="1"/>
  <c r="AI769" i="5" s="1"/>
  <c r="AI770" i="5" a="1"/>
  <c r="AI770" i="5" s="1"/>
  <c r="AI771" i="5" a="1"/>
  <c r="AI771" i="5" s="1"/>
  <c r="AI772" i="5" a="1"/>
  <c r="AI772" i="5" s="1"/>
  <c r="AI773" i="5" a="1"/>
  <c r="AI773" i="5" s="1"/>
  <c r="AI774" i="5" a="1"/>
  <c r="AI774" i="5" s="1"/>
  <c r="AI775" i="5" a="1"/>
  <c r="AI775" i="5" s="1"/>
  <c r="AI776" i="5" a="1"/>
  <c r="AI776" i="5" s="1"/>
  <c r="AI777" i="5" a="1"/>
  <c r="AI777" i="5" s="1"/>
  <c r="AI778" i="5" a="1"/>
  <c r="AI778" i="5" s="1"/>
  <c r="AI779" i="5" a="1"/>
  <c r="AI779" i="5" s="1"/>
  <c r="AI780" i="5" a="1"/>
  <c r="AI780" i="5" s="1"/>
  <c r="AI781" i="5" a="1"/>
  <c r="AI781" i="5" s="1"/>
  <c r="AI782" i="5" a="1"/>
  <c r="AI782" i="5" s="1"/>
  <c r="AI783" i="5" a="1"/>
  <c r="AI783" i="5" s="1"/>
  <c r="AI784" i="5" a="1"/>
  <c r="AI784" i="5" s="1"/>
  <c r="AI785" i="5" a="1"/>
  <c r="AI785" i="5" s="1"/>
  <c r="AI786" i="5" a="1"/>
  <c r="AI786" i="5" s="1"/>
  <c r="AI787" i="5" a="1"/>
  <c r="AI787" i="5" s="1"/>
  <c r="K45" i="8"/>
  <c r="J45" i="8"/>
  <c r="I45" i="8"/>
  <c r="E45" i="8"/>
  <c r="D45" i="8"/>
  <c r="C45" i="8"/>
  <c r="K44" i="8"/>
  <c r="J44" i="8"/>
  <c r="I44" i="8"/>
  <c r="E44" i="8"/>
  <c r="D44" i="8"/>
  <c r="C44" i="8"/>
  <c r="K43" i="8"/>
  <c r="J43" i="8"/>
  <c r="I43" i="8"/>
  <c r="E43" i="8"/>
  <c r="D43" i="8"/>
  <c r="C43" i="8"/>
  <c r="K42" i="8"/>
  <c r="J42" i="8"/>
  <c r="I42" i="8"/>
  <c r="E42" i="8"/>
  <c r="D42" i="8"/>
  <c r="C42" i="8"/>
  <c r="K41" i="8"/>
  <c r="J41" i="8"/>
  <c r="I41" i="8"/>
  <c r="E41" i="8"/>
  <c r="D41" i="8"/>
  <c r="C41" i="8"/>
  <c r="K40" i="8"/>
  <c r="J40" i="8"/>
  <c r="I40" i="8"/>
  <c r="E40" i="8"/>
  <c r="D40" i="8"/>
  <c r="C40" i="8"/>
  <c r="K39" i="8"/>
  <c r="J39" i="8"/>
  <c r="I39" i="8"/>
  <c r="E39" i="8"/>
  <c r="D39" i="8"/>
  <c r="C39" i="8"/>
  <c r="K38" i="8"/>
  <c r="J38" i="8"/>
  <c r="I38" i="8"/>
  <c r="E38" i="8"/>
  <c r="D38" i="8"/>
  <c r="C38" i="8"/>
  <c r="K37" i="8"/>
  <c r="J37" i="8"/>
  <c r="I37" i="8"/>
  <c r="E37" i="8"/>
  <c r="D37" i="8"/>
  <c r="C37" i="8"/>
  <c r="K36" i="8"/>
  <c r="J36" i="8"/>
  <c r="I36" i="8"/>
  <c r="E36" i="8"/>
  <c r="D36" i="8"/>
  <c r="C36" i="8"/>
  <c r="K35" i="8"/>
  <c r="J35" i="8"/>
  <c r="I35" i="8"/>
  <c r="E35" i="8"/>
  <c r="D35" i="8"/>
  <c r="C35" i="8"/>
  <c r="K34" i="8"/>
  <c r="J34" i="8"/>
  <c r="I34" i="8"/>
  <c r="E34" i="8"/>
  <c r="D34" i="8"/>
  <c r="C34" i="8"/>
  <c r="K33" i="8"/>
  <c r="J33" i="8"/>
  <c r="I33" i="8"/>
  <c r="E33" i="8"/>
  <c r="D33" i="8"/>
  <c r="C33" i="8"/>
  <c r="K32" i="8"/>
  <c r="J32" i="8"/>
  <c r="I32" i="8"/>
  <c r="E32" i="8"/>
  <c r="D32" i="8"/>
  <c r="C32" i="8"/>
  <c r="K31" i="8"/>
  <c r="J31" i="8"/>
  <c r="I31" i="8"/>
  <c r="E31" i="8"/>
  <c r="D31" i="8"/>
  <c r="C31" i="8"/>
  <c r="K30" i="8"/>
  <c r="J30" i="8"/>
  <c r="I30" i="8"/>
  <c r="E30" i="8"/>
  <c r="D30" i="8"/>
  <c r="C30" i="8"/>
  <c r="K29" i="8"/>
  <c r="J29" i="8"/>
  <c r="I29" i="8"/>
  <c r="E29" i="8"/>
  <c r="D29" i="8"/>
  <c r="C29" i="8"/>
  <c r="K28" i="8"/>
  <c r="J28" i="8"/>
  <c r="I28" i="8"/>
  <c r="E28" i="8"/>
  <c r="D28" i="8"/>
  <c r="C28" i="8"/>
  <c r="K27" i="8"/>
  <c r="J27" i="8"/>
  <c r="I27" i="8"/>
  <c r="E27" i="8"/>
  <c r="D27" i="8"/>
  <c r="C27" i="8"/>
  <c r="K26" i="8"/>
  <c r="J26" i="8"/>
  <c r="I26" i="8"/>
  <c r="E26" i="8"/>
  <c r="D26" i="8"/>
  <c r="C26" i="8"/>
  <c r="K25" i="8"/>
  <c r="J25" i="8"/>
  <c r="I25" i="8"/>
  <c r="E25" i="8"/>
  <c r="D25" i="8"/>
  <c r="C25" i="8"/>
  <c r="K24" i="8"/>
  <c r="J24" i="8"/>
  <c r="I24" i="8"/>
  <c r="E24" i="8"/>
  <c r="D24" i="8"/>
  <c r="C24" i="8"/>
  <c r="K23" i="8"/>
  <c r="J23" i="8"/>
  <c r="I23" i="8"/>
  <c r="E23" i="8"/>
  <c r="D23" i="8"/>
  <c r="C23" i="8"/>
  <c r="K22" i="8"/>
  <c r="J22" i="8"/>
  <c r="I22" i="8"/>
  <c r="E22" i="8"/>
  <c r="D22" i="8"/>
  <c r="C22" i="8"/>
  <c r="K21" i="8"/>
  <c r="J21" i="8"/>
  <c r="I21" i="8"/>
  <c r="E21" i="8"/>
  <c r="D21" i="8"/>
  <c r="C21" i="8"/>
  <c r="K20" i="8"/>
  <c r="J20" i="8"/>
  <c r="I20" i="8"/>
  <c r="E20" i="8"/>
  <c r="D20" i="8"/>
  <c r="C20" i="8"/>
  <c r="K19" i="8"/>
  <c r="J19" i="8"/>
  <c r="I19" i="8"/>
  <c r="E19" i="8"/>
  <c r="D19" i="8"/>
  <c r="C19" i="8"/>
  <c r="K18" i="8"/>
  <c r="J18" i="8"/>
  <c r="I18" i="8"/>
  <c r="E18" i="8"/>
  <c r="D18" i="8"/>
  <c r="C18" i="8"/>
  <c r="K17" i="8"/>
  <c r="J17" i="8"/>
  <c r="I17" i="8"/>
  <c r="E17" i="8"/>
  <c r="D17" i="8"/>
  <c r="C17" i="8"/>
  <c r="K16" i="8"/>
  <c r="J16" i="8"/>
  <c r="I16" i="8"/>
  <c r="E16" i="8"/>
  <c r="D16" i="8"/>
  <c r="C16" i="8"/>
  <c r="K15" i="8"/>
  <c r="J15" i="8"/>
  <c r="I15" i="8"/>
  <c r="E15" i="8"/>
  <c r="D15" i="8"/>
  <c r="C15" i="8"/>
  <c r="K14" i="8"/>
  <c r="J14" i="8"/>
  <c r="I14" i="8"/>
  <c r="E14" i="8"/>
  <c r="D14" i="8"/>
  <c r="C14" i="8"/>
  <c r="K13" i="8"/>
  <c r="J13" i="8"/>
  <c r="I13" i="8"/>
  <c r="E13" i="8"/>
  <c r="D13" i="8"/>
  <c r="C13" i="8"/>
  <c r="K12" i="8"/>
  <c r="J12" i="8"/>
  <c r="I12" i="8"/>
  <c r="E12" i="8"/>
  <c r="D12" i="8"/>
  <c r="C12" i="8"/>
  <c r="K11" i="8"/>
  <c r="J11" i="8"/>
  <c r="I11" i="8"/>
  <c r="E11" i="8"/>
  <c r="D11" i="8"/>
  <c r="C11" i="8"/>
  <c r="K10" i="8"/>
  <c r="J10" i="8"/>
  <c r="I10" i="8"/>
  <c r="E10" i="8"/>
  <c r="D10" i="8"/>
  <c r="C10" i="8"/>
  <c r="K9" i="8"/>
  <c r="J9" i="8"/>
  <c r="I9" i="8"/>
  <c r="E9" i="8"/>
  <c r="D9" i="8"/>
  <c r="C9" i="8"/>
  <c r="K8" i="8"/>
  <c r="J8" i="8"/>
  <c r="I8" i="8"/>
  <c r="E8" i="8"/>
  <c r="D8" i="8"/>
  <c r="C8" i="8"/>
  <c r="K7" i="8"/>
  <c r="J7" i="8"/>
  <c r="I7" i="8"/>
  <c r="E7" i="8"/>
  <c r="D7" i="8"/>
  <c r="C7" i="8"/>
  <c r="K6" i="8"/>
  <c r="J6" i="8"/>
  <c r="I6" i="8"/>
  <c r="E6" i="8"/>
  <c r="D6" i="8"/>
  <c r="C6" i="8"/>
  <c r="AF46" i="5" a="1"/>
  <c r="AF46" i="5" s="1"/>
  <c r="AG46" i="5" a="1"/>
  <c r="AG46" i="5" s="1"/>
  <c r="AJ46" i="5" a="1"/>
  <c r="AJ46" i="5" s="1"/>
  <c r="AF47" i="5" a="1"/>
  <c r="AF47" i="5" s="1"/>
  <c r="AG47" i="5" a="1"/>
  <c r="AG47" i="5" s="1"/>
  <c r="AJ47" i="5" a="1"/>
  <c r="AJ47" i="5" s="1"/>
  <c r="AF48" i="5" a="1"/>
  <c r="AF48" i="5" s="1"/>
  <c r="AG48" i="5" a="1"/>
  <c r="AG48" i="5" s="1"/>
  <c r="AJ48" i="5" a="1"/>
  <c r="AJ48" i="5" s="1"/>
  <c r="AF49" i="5" a="1"/>
  <c r="AF49" i="5" s="1"/>
  <c r="AG49" i="5" a="1"/>
  <c r="AG49" i="5" s="1"/>
  <c r="AJ49" i="5" a="1"/>
  <c r="AJ49" i="5" s="1"/>
  <c r="AF50" i="5" a="1"/>
  <c r="AF50" i="5" s="1"/>
  <c r="AG50" i="5" a="1"/>
  <c r="AG50" i="5" s="1"/>
  <c r="AJ50" i="5" a="1"/>
  <c r="AJ50" i="5" s="1"/>
  <c r="AF51" i="5" a="1"/>
  <c r="AF51" i="5" s="1"/>
  <c r="AG51" i="5" a="1"/>
  <c r="AG51" i="5" s="1"/>
  <c r="AJ51" i="5" a="1"/>
  <c r="AJ51" i="5" s="1"/>
  <c r="AF52" i="5" a="1"/>
  <c r="AF52" i="5" s="1"/>
  <c r="AG52" i="5" a="1"/>
  <c r="AG52" i="5" s="1"/>
  <c r="AJ52" i="5" a="1"/>
  <c r="AJ52" i="5" s="1"/>
  <c r="AF53" i="5" a="1"/>
  <c r="AF53" i="5" s="1"/>
  <c r="AG53" i="5" a="1"/>
  <c r="AG53" i="5" s="1"/>
  <c r="AJ53" i="5" a="1"/>
  <c r="AJ53" i="5" s="1"/>
  <c r="AF54" i="5" a="1"/>
  <c r="AF54" i="5" s="1"/>
  <c r="AG54" i="5" a="1"/>
  <c r="AG54" i="5" s="1"/>
  <c r="AJ54" i="5" a="1"/>
  <c r="AJ54" i="5" s="1"/>
  <c r="AF55" i="5" a="1"/>
  <c r="AF55" i="5" s="1"/>
  <c r="AG55" i="5" a="1"/>
  <c r="AG55" i="5" s="1"/>
  <c r="AJ55" i="5" a="1"/>
  <c r="AJ55" i="5" s="1"/>
  <c r="AF56" i="5" a="1"/>
  <c r="AF56" i="5" s="1"/>
  <c r="AG56" i="5" a="1"/>
  <c r="AG56" i="5" s="1"/>
  <c r="AJ56" i="5" a="1"/>
  <c r="AJ56" i="5" s="1"/>
  <c r="AF57" i="5" a="1"/>
  <c r="AF57" i="5" s="1"/>
  <c r="AG57" i="5" a="1"/>
  <c r="AG57" i="5" s="1"/>
  <c r="AJ57" i="5" a="1"/>
  <c r="AJ57" i="5" s="1"/>
  <c r="AF58" i="5" a="1"/>
  <c r="AF58" i="5" s="1"/>
  <c r="AG58" i="5" a="1"/>
  <c r="AG58" i="5" s="1"/>
  <c r="AJ58" i="5" a="1"/>
  <c r="AJ58" i="5" s="1"/>
  <c r="AF59" i="5" a="1"/>
  <c r="AF59" i="5" s="1"/>
  <c r="AG59" i="5" a="1"/>
  <c r="AG59" i="5" s="1"/>
  <c r="AJ59" i="5" a="1"/>
  <c r="AJ59" i="5" s="1"/>
  <c r="AF60" i="5" a="1"/>
  <c r="AF60" i="5" s="1"/>
  <c r="AG60" i="5" a="1"/>
  <c r="AG60" i="5" s="1"/>
  <c r="AJ60" i="5" a="1"/>
  <c r="AJ60" i="5" s="1"/>
  <c r="AF61" i="5" a="1"/>
  <c r="AF61" i="5" s="1"/>
  <c r="AG61" i="5" a="1"/>
  <c r="AG61" i="5" s="1"/>
  <c r="AJ61" i="5" a="1"/>
  <c r="AJ61" i="5" s="1"/>
  <c r="AF62" i="5" a="1"/>
  <c r="AF62" i="5" s="1"/>
  <c r="AG62" i="5" a="1"/>
  <c r="AG62" i="5" s="1"/>
  <c r="AJ62" i="5" a="1"/>
  <c r="AJ62" i="5" s="1"/>
  <c r="AF63" i="5" a="1"/>
  <c r="AF63" i="5" s="1"/>
  <c r="AG63" i="5" a="1"/>
  <c r="AG63" i="5" s="1"/>
  <c r="AJ63" i="5" a="1"/>
  <c r="AJ63" i="5" s="1"/>
  <c r="AF64" i="5" a="1"/>
  <c r="AF64" i="5" s="1"/>
  <c r="AG64" i="5" a="1"/>
  <c r="AG64" i="5" s="1"/>
  <c r="AJ64" i="5" a="1"/>
  <c r="AJ64" i="5" s="1"/>
  <c r="AF65" i="5" a="1"/>
  <c r="AF65" i="5" s="1"/>
  <c r="AG65" i="5" a="1"/>
  <c r="AG65" i="5" s="1"/>
  <c r="AJ65" i="5" a="1"/>
  <c r="AJ65" i="5" s="1"/>
  <c r="AF66" i="5" a="1"/>
  <c r="AF66" i="5" s="1"/>
  <c r="AG66" i="5" a="1"/>
  <c r="AG66" i="5" s="1"/>
  <c r="AJ66" i="5" a="1"/>
  <c r="AJ66" i="5" s="1"/>
  <c r="AF67" i="5" a="1"/>
  <c r="AF67" i="5" s="1"/>
  <c r="AG67" i="5" a="1"/>
  <c r="AG67" i="5" s="1"/>
  <c r="AJ67" i="5" a="1"/>
  <c r="AJ67" i="5" s="1"/>
  <c r="AF68" i="5" a="1"/>
  <c r="AF68" i="5" s="1"/>
  <c r="AG68" i="5" a="1"/>
  <c r="AG68" i="5" s="1"/>
  <c r="AJ68" i="5" a="1"/>
  <c r="AJ68" i="5" s="1"/>
  <c r="AF69" i="5" a="1"/>
  <c r="AF69" i="5" s="1"/>
  <c r="AG69" i="5" a="1"/>
  <c r="AG69" i="5" s="1"/>
  <c r="AJ69" i="5" a="1"/>
  <c r="AJ69" i="5" s="1"/>
  <c r="AF70" i="5" a="1"/>
  <c r="AF70" i="5" s="1"/>
  <c r="AG70" i="5" a="1"/>
  <c r="AG70" i="5" s="1"/>
  <c r="AJ70" i="5" a="1"/>
  <c r="AJ70" i="5" s="1"/>
  <c r="AF71" i="5" a="1"/>
  <c r="AF71" i="5" s="1"/>
  <c r="AG71" i="5" a="1"/>
  <c r="AG71" i="5" s="1"/>
  <c r="AJ71" i="5" a="1"/>
  <c r="AJ71" i="5" s="1"/>
  <c r="AF72" i="5" a="1"/>
  <c r="AF72" i="5" s="1"/>
  <c r="AG72" i="5" a="1"/>
  <c r="AG72" i="5" s="1"/>
  <c r="AJ72" i="5" a="1"/>
  <c r="AJ72" i="5" s="1"/>
  <c r="AF73" i="5" a="1"/>
  <c r="AF73" i="5" s="1"/>
  <c r="AG73" i="5" a="1"/>
  <c r="AG73" i="5" s="1"/>
  <c r="AJ73" i="5" a="1"/>
  <c r="AJ73" i="5" s="1"/>
  <c r="AF74" i="5" a="1"/>
  <c r="AF74" i="5" s="1"/>
  <c r="AG74" i="5" a="1"/>
  <c r="AG74" i="5" s="1"/>
  <c r="AJ74" i="5" a="1"/>
  <c r="AJ74" i="5" s="1"/>
  <c r="AF75" i="5" a="1"/>
  <c r="AF75" i="5" s="1"/>
  <c r="AG75" i="5" a="1"/>
  <c r="AG75" i="5" s="1"/>
  <c r="AJ75" i="5" a="1"/>
  <c r="AJ75" i="5" s="1"/>
  <c r="AF76" i="5" a="1"/>
  <c r="AF76" i="5" s="1"/>
  <c r="AG76" i="5" a="1"/>
  <c r="AG76" i="5" s="1"/>
  <c r="AJ76" i="5" a="1"/>
  <c r="AJ76" i="5" s="1"/>
  <c r="AF77" i="5" a="1"/>
  <c r="AF77" i="5" s="1"/>
  <c r="AG77" i="5" a="1"/>
  <c r="AG77" i="5" s="1"/>
  <c r="AJ77" i="5" a="1"/>
  <c r="AJ77" i="5" s="1"/>
  <c r="AF78" i="5" a="1"/>
  <c r="AF78" i="5" s="1"/>
  <c r="AG78" i="5" a="1"/>
  <c r="AG78" i="5" s="1"/>
  <c r="AJ78" i="5" a="1"/>
  <c r="AJ78" i="5" s="1"/>
  <c r="AF79" i="5" a="1"/>
  <c r="AF79" i="5" s="1"/>
  <c r="AG79" i="5" a="1"/>
  <c r="AG79" i="5" s="1"/>
  <c r="AJ79" i="5" a="1"/>
  <c r="AJ79" i="5" s="1"/>
  <c r="AF80" i="5" a="1"/>
  <c r="AF80" i="5" s="1"/>
  <c r="AG80" i="5" a="1"/>
  <c r="AG80" i="5" s="1"/>
  <c r="AJ80" i="5" a="1"/>
  <c r="AJ80" i="5" s="1"/>
  <c r="AF81" i="5" a="1"/>
  <c r="AF81" i="5" s="1"/>
  <c r="AG81" i="5" a="1"/>
  <c r="AG81" i="5" s="1"/>
  <c r="AJ81" i="5" a="1"/>
  <c r="AJ81" i="5" s="1"/>
  <c r="AF82" i="5" a="1"/>
  <c r="AF82" i="5" s="1"/>
  <c r="AG82" i="5" a="1"/>
  <c r="AG82" i="5" s="1"/>
  <c r="AJ82" i="5" a="1"/>
  <c r="AJ82" i="5" s="1"/>
  <c r="AF83" i="5" a="1"/>
  <c r="AF83" i="5" s="1"/>
  <c r="AG83" i="5" a="1"/>
  <c r="AG83" i="5" s="1"/>
  <c r="AJ83" i="5" a="1"/>
  <c r="AJ83" i="5" s="1"/>
  <c r="AF84" i="5" a="1"/>
  <c r="AF84" i="5" s="1"/>
  <c r="AG84" i="5" a="1"/>
  <c r="AG84" i="5" s="1"/>
  <c r="AJ84" i="5" a="1"/>
  <c r="AJ84" i="5" s="1"/>
  <c r="AF85" i="5" a="1"/>
  <c r="AF85" i="5" s="1"/>
  <c r="AG85" i="5" a="1"/>
  <c r="AG85" i="5" s="1"/>
  <c r="AJ85" i="5" a="1"/>
  <c r="AJ85" i="5" s="1"/>
  <c r="AF86" i="5" a="1"/>
  <c r="AF86" i="5" s="1"/>
  <c r="AG86" i="5" a="1"/>
  <c r="AG86" i="5" s="1"/>
  <c r="AJ86" i="5" a="1"/>
  <c r="AJ86" i="5" s="1"/>
  <c r="AF87" i="5" a="1"/>
  <c r="AF87" i="5" s="1"/>
  <c r="AG87" i="5" a="1"/>
  <c r="AG87" i="5" s="1"/>
  <c r="AJ87" i="5" a="1"/>
  <c r="AJ87" i="5" s="1"/>
  <c r="AF88" i="5" a="1"/>
  <c r="AF88" i="5" s="1"/>
  <c r="AG88" i="5" a="1"/>
  <c r="AG88" i="5" s="1"/>
  <c r="AJ88" i="5" a="1"/>
  <c r="AJ88" i="5" s="1"/>
  <c r="AF89" i="5" a="1"/>
  <c r="AF89" i="5" s="1"/>
  <c r="AG89" i="5" a="1"/>
  <c r="AG89" i="5" s="1"/>
  <c r="AJ89" i="5" a="1"/>
  <c r="AJ89" i="5" s="1"/>
  <c r="AF90" i="5" a="1"/>
  <c r="AF90" i="5" s="1"/>
  <c r="AG90" i="5" a="1"/>
  <c r="AG90" i="5" s="1"/>
  <c r="AJ90" i="5" a="1"/>
  <c r="AJ90" i="5" s="1"/>
  <c r="AF91" i="5" a="1"/>
  <c r="AF91" i="5" s="1"/>
  <c r="AG91" i="5" a="1"/>
  <c r="AG91" i="5" s="1"/>
  <c r="AJ91" i="5" a="1"/>
  <c r="AJ91" i="5" s="1"/>
  <c r="AF92" i="5" a="1"/>
  <c r="AF92" i="5" s="1"/>
  <c r="AG92" i="5" a="1"/>
  <c r="AG92" i="5" s="1"/>
  <c r="AJ92" i="5" a="1"/>
  <c r="AJ92" i="5" s="1"/>
  <c r="AF93" i="5" a="1"/>
  <c r="AF93" i="5" s="1"/>
  <c r="AG93" i="5" a="1"/>
  <c r="AG93" i="5" s="1"/>
  <c r="AJ93" i="5" a="1"/>
  <c r="AJ93" i="5" s="1"/>
  <c r="AF94" i="5" a="1"/>
  <c r="AF94" i="5" s="1"/>
  <c r="AG94" i="5" a="1"/>
  <c r="AG94" i="5" s="1"/>
  <c r="AJ94" i="5" a="1"/>
  <c r="AJ94" i="5" s="1"/>
  <c r="AF95" i="5" a="1"/>
  <c r="AF95" i="5" s="1"/>
  <c r="AG95" i="5" a="1"/>
  <c r="AG95" i="5" s="1"/>
  <c r="AJ95" i="5" a="1"/>
  <c r="AJ95" i="5" s="1"/>
  <c r="AF96" i="5" a="1"/>
  <c r="AF96" i="5" s="1"/>
  <c r="AG96" i="5" a="1"/>
  <c r="AG96" i="5" s="1"/>
  <c r="AJ96" i="5" a="1"/>
  <c r="AJ96" i="5" s="1"/>
  <c r="AF97" i="5" a="1"/>
  <c r="AF97" i="5" s="1"/>
  <c r="AG97" i="5" a="1"/>
  <c r="AG97" i="5" s="1"/>
  <c r="AJ97" i="5" a="1"/>
  <c r="AJ97" i="5" s="1"/>
  <c r="AF98" i="5" a="1"/>
  <c r="AF98" i="5" s="1"/>
  <c r="AG98" i="5" a="1"/>
  <c r="AG98" i="5" s="1"/>
  <c r="AJ98" i="5" a="1"/>
  <c r="AJ98" i="5" s="1"/>
  <c r="AF99" i="5" a="1"/>
  <c r="AF99" i="5" s="1"/>
  <c r="AG99" i="5" a="1"/>
  <c r="AG99" i="5" s="1"/>
  <c r="AJ99" i="5" a="1"/>
  <c r="AJ99" i="5" s="1"/>
  <c r="AF100" i="5" a="1"/>
  <c r="AF100" i="5" s="1"/>
  <c r="AG100" i="5" a="1"/>
  <c r="AG100" i="5" s="1"/>
  <c r="AJ100" i="5" a="1"/>
  <c r="AJ100" i="5" s="1"/>
  <c r="AF101" i="5" a="1"/>
  <c r="AF101" i="5" s="1"/>
  <c r="AG101" i="5" a="1"/>
  <c r="AG101" i="5" s="1"/>
  <c r="AJ101" i="5" a="1"/>
  <c r="AJ101" i="5" s="1"/>
  <c r="AF102" i="5" a="1"/>
  <c r="AF102" i="5" s="1"/>
  <c r="AG102" i="5" a="1"/>
  <c r="AG102" i="5" s="1"/>
  <c r="AJ102" i="5" a="1"/>
  <c r="AJ102" i="5" s="1"/>
  <c r="AF103" i="5" a="1"/>
  <c r="AF103" i="5" s="1"/>
  <c r="AG103" i="5" a="1"/>
  <c r="AG103" i="5" s="1"/>
  <c r="AJ103" i="5" a="1"/>
  <c r="AJ103" i="5" s="1"/>
  <c r="AF104" i="5" a="1"/>
  <c r="AF104" i="5" s="1"/>
  <c r="AG104" i="5" a="1"/>
  <c r="AG104" i="5" s="1"/>
  <c r="AJ104" i="5" a="1"/>
  <c r="AJ104" i="5" s="1"/>
  <c r="AF105" i="5" a="1"/>
  <c r="AF105" i="5" s="1"/>
  <c r="AG105" i="5" a="1"/>
  <c r="AG105" i="5" s="1"/>
  <c r="AJ105" i="5" a="1"/>
  <c r="AJ105" i="5" s="1"/>
  <c r="AF106" i="5" a="1"/>
  <c r="AF106" i="5" s="1"/>
  <c r="AG106" i="5" a="1"/>
  <c r="AG106" i="5" s="1"/>
  <c r="AJ106" i="5" a="1"/>
  <c r="AJ106" i="5" s="1"/>
  <c r="AF107" i="5" a="1"/>
  <c r="AF107" i="5" s="1"/>
  <c r="AG107" i="5" a="1"/>
  <c r="AG107" i="5" s="1"/>
  <c r="AJ107" i="5" a="1"/>
  <c r="AJ107" i="5" s="1"/>
  <c r="AF108" i="5" a="1"/>
  <c r="AF108" i="5" s="1"/>
  <c r="AG108" i="5" a="1"/>
  <c r="AG108" i="5" s="1"/>
  <c r="AJ108" i="5" a="1"/>
  <c r="AJ108" i="5" s="1"/>
  <c r="AF109" i="5" a="1"/>
  <c r="AF109" i="5" s="1"/>
  <c r="AG109" i="5" a="1"/>
  <c r="AG109" i="5" s="1"/>
  <c r="AJ109" i="5" a="1"/>
  <c r="AJ109" i="5" s="1"/>
  <c r="AF110" i="5" a="1"/>
  <c r="AF110" i="5" s="1"/>
  <c r="AG110" i="5" a="1"/>
  <c r="AG110" i="5" s="1"/>
  <c r="AJ110" i="5" a="1"/>
  <c r="AJ110" i="5" s="1"/>
  <c r="AF111" i="5" a="1"/>
  <c r="AF111" i="5" s="1"/>
  <c r="AG111" i="5" a="1"/>
  <c r="AG111" i="5" s="1"/>
  <c r="AJ111" i="5" a="1"/>
  <c r="AJ111" i="5" s="1"/>
  <c r="AF112" i="5" a="1"/>
  <c r="AF112" i="5" s="1"/>
  <c r="AG112" i="5" a="1"/>
  <c r="AG112" i="5" s="1"/>
  <c r="AJ112" i="5" a="1"/>
  <c r="AJ112" i="5" s="1"/>
  <c r="AF113" i="5" a="1"/>
  <c r="AF113" i="5" s="1"/>
  <c r="AG113" i="5" a="1"/>
  <c r="AG113" i="5" s="1"/>
  <c r="AJ113" i="5" a="1"/>
  <c r="AJ113" i="5" s="1"/>
  <c r="AF114" i="5" a="1"/>
  <c r="AF114" i="5" s="1"/>
  <c r="AG114" i="5" a="1"/>
  <c r="AG114" i="5" s="1"/>
  <c r="AJ114" i="5" a="1"/>
  <c r="AJ114" i="5" s="1"/>
  <c r="AF115" i="5" a="1"/>
  <c r="AF115" i="5" s="1"/>
  <c r="AG115" i="5" a="1"/>
  <c r="AG115" i="5" s="1"/>
  <c r="AJ115" i="5" a="1"/>
  <c r="AJ115" i="5" s="1"/>
  <c r="AF116" i="5" a="1"/>
  <c r="AF116" i="5" s="1"/>
  <c r="AG116" i="5" a="1"/>
  <c r="AG116" i="5" s="1"/>
  <c r="AJ116" i="5" a="1"/>
  <c r="AJ116" i="5" s="1"/>
  <c r="AF117" i="5" a="1"/>
  <c r="AF117" i="5" s="1"/>
  <c r="AG117" i="5" a="1"/>
  <c r="AG117" i="5" s="1"/>
  <c r="AJ117" i="5" a="1"/>
  <c r="AJ117" i="5" s="1"/>
  <c r="AF118" i="5" a="1"/>
  <c r="AF118" i="5" s="1"/>
  <c r="AG118" i="5" a="1"/>
  <c r="AG118" i="5" s="1"/>
  <c r="AJ118" i="5" a="1"/>
  <c r="AJ118" i="5" s="1"/>
  <c r="AF119" i="5" a="1"/>
  <c r="AF119" i="5" s="1"/>
  <c r="AG119" i="5" a="1"/>
  <c r="AG119" i="5" s="1"/>
  <c r="AJ119" i="5" a="1"/>
  <c r="AJ119" i="5" s="1"/>
  <c r="AF120" i="5" a="1"/>
  <c r="AF120" i="5" s="1"/>
  <c r="AG120" i="5" a="1"/>
  <c r="AG120" i="5" s="1"/>
  <c r="AJ120" i="5" a="1"/>
  <c r="AJ120" i="5" s="1"/>
  <c r="AF121" i="5" a="1"/>
  <c r="AF121" i="5" s="1"/>
  <c r="AG121" i="5" a="1"/>
  <c r="AG121" i="5" s="1"/>
  <c r="AJ121" i="5" a="1"/>
  <c r="AJ121" i="5" s="1"/>
  <c r="AF122" i="5" a="1"/>
  <c r="AF122" i="5" s="1"/>
  <c r="AG122" i="5" a="1"/>
  <c r="AG122" i="5" s="1"/>
  <c r="AJ122" i="5" a="1"/>
  <c r="AJ122" i="5" s="1"/>
  <c r="AF123" i="5" a="1"/>
  <c r="AF123" i="5" s="1"/>
  <c r="AG123" i="5" a="1"/>
  <c r="AG123" i="5" s="1"/>
  <c r="AJ123" i="5" a="1"/>
  <c r="AJ123" i="5" s="1"/>
  <c r="AF124" i="5" a="1"/>
  <c r="AF124" i="5" s="1"/>
  <c r="AG124" i="5" a="1"/>
  <c r="AG124" i="5" s="1"/>
  <c r="AJ124" i="5" a="1"/>
  <c r="AJ124" i="5" s="1"/>
  <c r="AF125" i="5" a="1"/>
  <c r="AF125" i="5" s="1"/>
  <c r="AG125" i="5" a="1"/>
  <c r="AG125" i="5" s="1"/>
  <c r="AJ125" i="5" a="1"/>
  <c r="AJ125" i="5" s="1"/>
  <c r="AF126" i="5" a="1"/>
  <c r="AF126" i="5" s="1"/>
  <c r="AG126" i="5" a="1"/>
  <c r="AG126" i="5" s="1"/>
  <c r="AJ126" i="5" a="1"/>
  <c r="AJ126" i="5" s="1"/>
  <c r="AF127" i="5" a="1"/>
  <c r="AF127" i="5" s="1"/>
  <c r="AG127" i="5" a="1"/>
  <c r="AG127" i="5" s="1"/>
  <c r="AJ127" i="5" a="1"/>
  <c r="AJ127" i="5" s="1"/>
  <c r="AF128" i="5" a="1"/>
  <c r="AF128" i="5" s="1"/>
  <c r="AG128" i="5" a="1"/>
  <c r="AG128" i="5" s="1"/>
  <c r="AJ128" i="5" a="1"/>
  <c r="AJ128" i="5" s="1"/>
  <c r="AF129" i="5" a="1"/>
  <c r="AF129" i="5" s="1"/>
  <c r="AG129" i="5" a="1"/>
  <c r="AG129" i="5" s="1"/>
  <c r="AJ129" i="5" a="1"/>
  <c r="AJ129" i="5" s="1"/>
  <c r="AF130" i="5" a="1"/>
  <c r="AF130" i="5" s="1"/>
  <c r="AG130" i="5" a="1"/>
  <c r="AG130" i="5" s="1"/>
  <c r="AJ130" i="5" a="1"/>
  <c r="AJ130" i="5" s="1"/>
  <c r="AF131" i="5" a="1"/>
  <c r="AF131" i="5" s="1"/>
  <c r="AG131" i="5" a="1"/>
  <c r="AG131" i="5" s="1"/>
  <c r="AJ131" i="5" a="1"/>
  <c r="AJ131" i="5" s="1"/>
  <c r="AF132" i="5" a="1"/>
  <c r="AF132" i="5" s="1"/>
  <c r="AG132" i="5" a="1"/>
  <c r="AG132" i="5" s="1"/>
  <c r="AJ132" i="5" a="1"/>
  <c r="AJ132" i="5" s="1"/>
  <c r="AF133" i="5" a="1"/>
  <c r="AF133" i="5" s="1"/>
  <c r="AG133" i="5" a="1"/>
  <c r="AG133" i="5" s="1"/>
  <c r="AJ133" i="5" a="1"/>
  <c r="AJ133" i="5" s="1"/>
  <c r="AF134" i="5" a="1"/>
  <c r="AF134" i="5" s="1"/>
  <c r="AG134" i="5" a="1"/>
  <c r="AG134" i="5" s="1"/>
  <c r="AJ134" i="5" a="1"/>
  <c r="AJ134" i="5" s="1"/>
  <c r="AF135" i="5" a="1"/>
  <c r="AF135" i="5" s="1"/>
  <c r="AG135" i="5" a="1"/>
  <c r="AG135" i="5" s="1"/>
  <c r="AJ135" i="5" a="1"/>
  <c r="AJ135" i="5" s="1"/>
  <c r="AF136" i="5" a="1"/>
  <c r="AF136" i="5" s="1"/>
  <c r="AG136" i="5" a="1"/>
  <c r="AG136" i="5" s="1"/>
  <c r="AJ136" i="5" a="1"/>
  <c r="AJ136" i="5" s="1"/>
  <c r="AF137" i="5" a="1"/>
  <c r="AF137" i="5" s="1"/>
  <c r="AG137" i="5" a="1"/>
  <c r="AG137" i="5" s="1"/>
  <c r="AJ137" i="5" a="1"/>
  <c r="AJ137" i="5" s="1"/>
  <c r="AF138" i="5" a="1"/>
  <c r="AF138" i="5" s="1"/>
  <c r="AG138" i="5" a="1"/>
  <c r="AG138" i="5" s="1"/>
  <c r="AJ138" i="5" a="1"/>
  <c r="AJ138" i="5" s="1"/>
  <c r="AF139" i="5" a="1"/>
  <c r="AF139" i="5" s="1"/>
  <c r="AG139" i="5" a="1"/>
  <c r="AG139" i="5" s="1"/>
  <c r="AJ139" i="5" a="1"/>
  <c r="AJ139" i="5" s="1"/>
  <c r="AF140" i="5" a="1"/>
  <c r="AF140" i="5" s="1"/>
  <c r="AG140" i="5" a="1"/>
  <c r="AG140" i="5" s="1"/>
  <c r="AJ140" i="5" a="1"/>
  <c r="AJ140" i="5" s="1"/>
  <c r="AF141" i="5" a="1"/>
  <c r="AF141" i="5" s="1"/>
  <c r="AG141" i="5" a="1"/>
  <c r="AG141" i="5" s="1"/>
  <c r="AJ141" i="5" a="1"/>
  <c r="AJ141" i="5" s="1"/>
  <c r="AF142" i="5" a="1"/>
  <c r="AF142" i="5" s="1"/>
  <c r="AG142" i="5" a="1"/>
  <c r="AG142" i="5" s="1"/>
  <c r="AJ142" i="5" a="1"/>
  <c r="AJ142" i="5" s="1"/>
  <c r="AF143" i="5" a="1"/>
  <c r="AF143" i="5" s="1"/>
  <c r="AG143" i="5" a="1"/>
  <c r="AG143" i="5" s="1"/>
  <c r="AJ143" i="5" a="1"/>
  <c r="AJ143" i="5" s="1"/>
  <c r="AF144" i="5" a="1"/>
  <c r="AF144" i="5" s="1"/>
  <c r="AG144" i="5" a="1"/>
  <c r="AG144" i="5" s="1"/>
  <c r="AJ144" i="5" a="1"/>
  <c r="AJ144" i="5" s="1"/>
  <c r="AF145" i="5" a="1"/>
  <c r="AF145" i="5" s="1"/>
  <c r="AG145" i="5" a="1"/>
  <c r="AG145" i="5" s="1"/>
  <c r="AJ145" i="5" a="1"/>
  <c r="AJ145" i="5" s="1"/>
  <c r="AF146" i="5" a="1"/>
  <c r="AF146" i="5" s="1"/>
  <c r="AG146" i="5" a="1"/>
  <c r="AG146" i="5" s="1"/>
  <c r="AJ146" i="5" a="1"/>
  <c r="AJ146" i="5" s="1"/>
  <c r="AF147" i="5" a="1"/>
  <c r="AF147" i="5" s="1"/>
  <c r="AG147" i="5" a="1"/>
  <c r="AG147" i="5" s="1"/>
  <c r="AJ147" i="5" a="1"/>
  <c r="AJ147" i="5" s="1"/>
  <c r="AF148" i="5" a="1"/>
  <c r="AF148" i="5" s="1"/>
  <c r="AG148" i="5" a="1"/>
  <c r="AG148" i="5" s="1"/>
  <c r="AJ148" i="5" a="1"/>
  <c r="AJ148" i="5" s="1"/>
  <c r="AF149" i="5" a="1"/>
  <c r="AF149" i="5" s="1"/>
  <c r="AG149" i="5" a="1"/>
  <c r="AG149" i="5" s="1"/>
  <c r="AJ149" i="5" a="1"/>
  <c r="AJ149" i="5" s="1"/>
  <c r="AF150" i="5" a="1"/>
  <c r="AF150" i="5" s="1"/>
  <c r="AG150" i="5" a="1"/>
  <c r="AG150" i="5" s="1"/>
  <c r="AJ150" i="5" a="1"/>
  <c r="AJ150" i="5" s="1"/>
  <c r="AF151" i="5" a="1"/>
  <c r="AF151" i="5" s="1"/>
  <c r="AG151" i="5" a="1"/>
  <c r="AG151" i="5" s="1"/>
  <c r="AJ151" i="5" a="1"/>
  <c r="AJ151" i="5" s="1"/>
  <c r="AF152" i="5" a="1"/>
  <c r="AF152" i="5" s="1"/>
  <c r="AG152" i="5" a="1"/>
  <c r="AG152" i="5" s="1"/>
  <c r="AJ152" i="5" a="1"/>
  <c r="AJ152" i="5" s="1"/>
  <c r="AF153" i="5" a="1"/>
  <c r="AF153" i="5" s="1"/>
  <c r="AG153" i="5" a="1"/>
  <c r="AG153" i="5" s="1"/>
  <c r="AJ153" i="5" a="1"/>
  <c r="AJ153" i="5" s="1"/>
  <c r="AF154" i="5" a="1"/>
  <c r="AF154" i="5" s="1"/>
  <c r="AG154" i="5" a="1"/>
  <c r="AG154" i="5" s="1"/>
  <c r="AJ154" i="5" a="1"/>
  <c r="AJ154" i="5" s="1"/>
  <c r="AF155" i="5" a="1"/>
  <c r="AF155" i="5" s="1"/>
  <c r="AG155" i="5" a="1"/>
  <c r="AG155" i="5" s="1"/>
  <c r="AJ155" i="5" a="1"/>
  <c r="AJ155" i="5" s="1"/>
  <c r="AF156" i="5" a="1"/>
  <c r="AF156" i="5" s="1"/>
  <c r="AG156" i="5" a="1"/>
  <c r="AG156" i="5" s="1"/>
  <c r="AJ156" i="5" a="1"/>
  <c r="AJ156" i="5" s="1"/>
  <c r="AF157" i="5" a="1"/>
  <c r="AF157" i="5" s="1"/>
  <c r="AG157" i="5" a="1"/>
  <c r="AG157" i="5" s="1"/>
  <c r="AJ157" i="5" a="1"/>
  <c r="AJ157" i="5" s="1"/>
  <c r="AF158" i="5" a="1"/>
  <c r="AF158" i="5" s="1"/>
  <c r="AG158" i="5" a="1"/>
  <c r="AG158" i="5" s="1"/>
  <c r="AJ158" i="5" a="1"/>
  <c r="AJ158" i="5" s="1"/>
  <c r="AF159" i="5" a="1"/>
  <c r="AF159" i="5" s="1"/>
  <c r="AG159" i="5" a="1"/>
  <c r="AG159" i="5" s="1"/>
  <c r="AJ159" i="5" a="1"/>
  <c r="AJ159" i="5" s="1"/>
  <c r="AF160" i="5" a="1"/>
  <c r="AF160" i="5" s="1"/>
  <c r="AG160" i="5" a="1"/>
  <c r="AG160" i="5" s="1"/>
  <c r="AJ160" i="5" a="1"/>
  <c r="AJ160" i="5" s="1"/>
  <c r="AF161" i="5" a="1"/>
  <c r="AF161" i="5" s="1"/>
  <c r="AG161" i="5" a="1"/>
  <c r="AG161" i="5" s="1"/>
  <c r="AJ161" i="5" a="1"/>
  <c r="AJ161" i="5" s="1"/>
  <c r="AF162" i="5" a="1"/>
  <c r="AF162" i="5" s="1"/>
  <c r="AG162" i="5" a="1"/>
  <c r="AG162" i="5" s="1"/>
  <c r="AJ162" i="5" a="1"/>
  <c r="AJ162" i="5" s="1"/>
  <c r="AF163" i="5" a="1"/>
  <c r="AF163" i="5" s="1"/>
  <c r="AG163" i="5" a="1"/>
  <c r="AG163" i="5" s="1"/>
  <c r="AJ163" i="5" a="1"/>
  <c r="AJ163" i="5" s="1"/>
  <c r="AF164" i="5" a="1"/>
  <c r="AF164" i="5" s="1"/>
  <c r="AG164" i="5" a="1"/>
  <c r="AG164" i="5" s="1"/>
  <c r="AJ164" i="5" a="1"/>
  <c r="AJ164" i="5" s="1"/>
  <c r="AF165" i="5" a="1"/>
  <c r="AF165" i="5" s="1"/>
  <c r="AG165" i="5" a="1"/>
  <c r="AG165" i="5" s="1"/>
  <c r="AJ165" i="5" a="1"/>
  <c r="AJ165" i="5" s="1"/>
  <c r="AF166" i="5" a="1"/>
  <c r="AF166" i="5" s="1"/>
  <c r="AG166" i="5" a="1"/>
  <c r="AG166" i="5" s="1"/>
  <c r="AJ166" i="5" a="1"/>
  <c r="AJ166" i="5" s="1"/>
  <c r="AF167" i="5" a="1"/>
  <c r="AF167" i="5" s="1"/>
  <c r="AG167" i="5" a="1"/>
  <c r="AG167" i="5" s="1"/>
  <c r="AJ167" i="5" a="1"/>
  <c r="AJ167" i="5" s="1"/>
  <c r="AF168" i="5" a="1"/>
  <c r="AF168" i="5" s="1"/>
  <c r="AG168" i="5" a="1"/>
  <c r="AG168" i="5" s="1"/>
  <c r="AJ168" i="5" a="1"/>
  <c r="AJ168" i="5" s="1"/>
  <c r="AF169" i="5" a="1"/>
  <c r="AF169" i="5" s="1"/>
  <c r="AG169" i="5" a="1"/>
  <c r="AG169" i="5" s="1"/>
  <c r="AJ169" i="5" a="1"/>
  <c r="AJ169" i="5" s="1"/>
  <c r="AF170" i="5" a="1"/>
  <c r="AF170" i="5" s="1"/>
  <c r="AG170" i="5" a="1"/>
  <c r="AG170" i="5" s="1"/>
  <c r="AJ170" i="5" a="1"/>
  <c r="AJ170" i="5" s="1"/>
  <c r="AF171" i="5" a="1"/>
  <c r="AF171" i="5" s="1"/>
  <c r="AG171" i="5" a="1"/>
  <c r="AG171" i="5" s="1"/>
  <c r="AJ171" i="5" a="1"/>
  <c r="AJ171" i="5" s="1"/>
  <c r="AF172" i="5" a="1"/>
  <c r="AF172" i="5" s="1"/>
  <c r="AG172" i="5" a="1"/>
  <c r="AG172" i="5" s="1"/>
  <c r="AJ172" i="5" a="1"/>
  <c r="AJ172" i="5" s="1"/>
  <c r="AF173" i="5" a="1"/>
  <c r="AF173" i="5" s="1"/>
  <c r="AG173" i="5" a="1"/>
  <c r="AG173" i="5" s="1"/>
  <c r="AJ173" i="5" a="1"/>
  <c r="AJ173" i="5" s="1"/>
  <c r="AF174" i="5" a="1"/>
  <c r="AF174" i="5" s="1"/>
  <c r="AG174" i="5" a="1"/>
  <c r="AG174" i="5" s="1"/>
  <c r="AJ174" i="5" a="1"/>
  <c r="AJ174" i="5" s="1"/>
  <c r="AF175" i="5" a="1"/>
  <c r="AF175" i="5" s="1"/>
  <c r="AG175" i="5" a="1"/>
  <c r="AG175" i="5" s="1"/>
  <c r="AJ175" i="5" a="1"/>
  <c r="AJ175" i="5" s="1"/>
  <c r="AF176" i="5" a="1"/>
  <c r="AF176" i="5" s="1"/>
  <c r="AG176" i="5" a="1"/>
  <c r="AG176" i="5" s="1"/>
  <c r="AJ176" i="5" a="1"/>
  <c r="AJ176" i="5" s="1"/>
  <c r="AF177" i="5" a="1"/>
  <c r="AF177" i="5" s="1"/>
  <c r="AG177" i="5" a="1"/>
  <c r="AG177" i="5" s="1"/>
  <c r="AJ177" i="5" a="1"/>
  <c r="AJ177" i="5" s="1"/>
  <c r="AF178" i="5" a="1"/>
  <c r="AF178" i="5" s="1"/>
  <c r="AG178" i="5" a="1"/>
  <c r="AG178" i="5" s="1"/>
  <c r="AJ178" i="5" a="1"/>
  <c r="AJ178" i="5" s="1"/>
  <c r="AF179" i="5" a="1"/>
  <c r="AF179" i="5" s="1"/>
  <c r="AG179" i="5" a="1"/>
  <c r="AG179" i="5" s="1"/>
  <c r="AJ179" i="5" a="1"/>
  <c r="AJ179" i="5" s="1"/>
  <c r="AF180" i="5" a="1"/>
  <c r="AF180" i="5" s="1"/>
  <c r="AG180" i="5" a="1"/>
  <c r="AG180" i="5" s="1"/>
  <c r="AJ180" i="5" a="1"/>
  <c r="AJ180" i="5" s="1"/>
  <c r="AF181" i="5" a="1"/>
  <c r="AF181" i="5" s="1"/>
  <c r="AG181" i="5" a="1"/>
  <c r="AG181" i="5" s="1"/>
  <c r="AJ181" i="5" a="1"/>
  <c r="AJ181" i="5" s="1"/>
  <c r="AF182" i="5" a="1"/>
  <c r="AF182" i="5" s="1"/>
  <c r="AG182" i="5" a="1"/>
  <c r="AG182" i="5" s="1"/>
  <c r="AJ182" i="5" a="1"/>
  <c r="AJ182" i="5" s="1"/>
  <c r="AF183" i="5" a="1"/>
  <c r="AF183" i="5" s="1"/>
  <c r="AG183" i="5" a="1"/>
  <c r="AG183" i="5" s="1"/>
  <c r="AJ183" i="5" a="1"/>
  <c r="AJ183" i="5" s="1"/>
  <c r="AF184" i="5" a="1"/>
  <c r="AF184" i="5" s="1"/>
  <c r="AG184" i="5" a="1"/>
  <c r="AG184" i="5" s="1"/>
  <c r="AJ184" i="5" a="1"/>
  <c r="AJ184" i="5" s="1"/>
  <c r="AF185" i="5" a="1"/>
  <c r="AF185" i="5" s="1"/>
  <c r="AG185" i="5" a="1"/>
  <c r="AG185" i="5" s="1"/>
  <c r="AJ185" i="5" a="1"/>
  <c r="AJ185" i="5" s="1"/>
  <c r="AF186" i="5" a="1"/>
  <c r="AF186" i="5" s="1"/>
  <c r="AG186" i="5" a="1"/>
  <c r="AG186" i="5" s="1"/>
  <c r="AJ186" i="5" a="1"/>
  <c r="AJ186" i="5" s="1"/>
  <c r="AF187" i="5" a="1"/>
  <c r="AF187" i="5" s="1"/>
  <c r="AG187" i="5" a="1"/>
  <c r="AG187" i="5" s="1"/>
  <c r="AJ187" i="5" a="1"/>
  <c r="AJ187" i="5" s="1"/>
  <c r="AF188" i="5" a="1"/>
  <c r="AF188" i="5" s="1"/>
  <c r="AG188" i="5" a="1"/>
  <c r="AG188" i="5" s="1"/>
  <c r="AJ188" i="5" a="1"/>
  <c r="AJ188" i="5" s="1"/>
  <c r="AF189" i="5" a="1"/>
  <c r="AF189" i="5" s="1"/>
  <c r="AG189" i="5" a="1"/>
  <c r="AG189" i="5" s="1"/>
  <c r="AJ189" i="5" a="1"/>
  <c r="AJ189" i="5" s="1"/>
  <c r="AF190" i="5" a="1"/>
  <c r="AF190" i="5" s="1"/>
  <c r="AG190" i="5" a="1"/>
  <c r="AG190" i="5" s="1"/>
  <c r="AJ190" i="5" a="1"/>
  <c r="AJ190" i="5" s="1"/>
  <c r="AF191" i="5" a="1"/>
  <c r="AF191" i="5" s="1"/>
  <c r="AG191" i="5" a="1"/>
  <c r="AG191" i="5" s="1"/>
  <c r="AJ191" i="5" a="1"/>
  <c r="AJ191" i="5" s="1"/>
  <c r="AF192" i="5" a="1"/>
  <c r="AF192" i="5" s="1"/>
  <c r="AG192" i="5" a="1"/>
  <c r="AG192" i="5" s="1"/>
  <c r="AJ192" i="5" a="1"/>
  <c r="AJ192" i="5" s="1"/>
  <c r="AF193" i="5" a="1"/>
  <c r="AF193" i="5" s="1"/>
  <c r="AG193" i="5" a="1"/>
  <c r="AG193" i="5" s="1"/>
  <c r="AJ193" i="5" a="1"/>
  <c r="AJ193" i="5" s="1"/>
  <c r="AF194" i="5" a="1"/>
  <c r="AF194" i="5" s="1"/>
  <c r="AG194" i="5" a="1"/>
  <c r="AG194" i="5" s="1"/>
  <c r="AJ194" i="5" a="1"/>
  <c r="AJ194" i="5" s="1"/>
  <c r="AF195" i="5" a="1"/>
  <c r="AF195" i="5" s="1"/>
  <c r="AG195" i="5" a="1"/>
  <c r="AG195" i="5" s="1"/>
  <c r="AJ195" i="5" a="1"/>
  <c r="AJ195" i="5" s="1"/>
  <c r="AF196" i="5" a="1"/>
  <c r="AF196" i="5" s="1"/>
  <c r="AG196" i="5" a="1"/>
  <c r="AG196" i="5" s="1"/>
  <c r="AJ196" i="5" a="1"/>
  <c r="AJ196" i="5" s="1"/>
  <c r="AF197" i="5" a="1"/>
  <c r="AF197" i="5" s="1"/>
  <c r="AG197" i="5" a="1"/>
  <c r="AG197" i="5" s="1"/>
  <c r="AJ197" i="5" a="1"/>
  <c r="AJ197" i="5" s="1"/>
  <c r="AF198" i="5" a="1"/>
  <c r="AF198" i="5" s="1"/>
  <c r="AG198" i="5" a="1"/>
  <c r="AG198" i="5" s="1"/>
  <c r="AJ198" i="5" a="1"/>
  <c r="AJ198" i="5" s="1"/>
  <c r="AF199" i="5" a="1"/>
  <c r="AF199" i="5" s="1"/>
  <c r="AG199" i="5" a="1"/>
  <c r="AG199" i="5" s="1"/>
  <c r="AJ199" i="5" a="1"/>
  <c r="AJ199" i="5" s="1"/>
  <c r="AF200" i="5" a="1"/>
  <c r="AF200" i="5" s="1"/>
  <c r="AG200" i="5" a="1"/>
  <c r="AG200" i="5" s="1"/>
  <c r="AJ200" i="5" a="1"/>
  <c r="AJ200" i="5" s="1"/>
  <c r="AF201" i="5" a="1"/>
  <c r="AF201" i="5" s="1"/>
  <c r="AG201" i="5" a="1"/>
  <c r="AG201" i="5" s="1"/>
  <c r="AJ201" i="5" a="1"/>
  <c r="AJ201" i="5" s="1"/>
  <c r="AF202" i="5" a="1"/>
  <c r="AF202" i="5" s="1"/>
  <c r="AG202" i="5" a="1"/>
  <c r="AG202" i="5" s="1"/>
  <c r="AJ202" i="5" a="1"/>
  <c r="AJ202" i="5" s="1"/>
  <c r="AF203" i="5" a="1"/>
  <c r="AF203" i="5" s="1"/>
  <c r="AG203" i="5" a="1"/>
  <c r="AG203" i="5" s="1"/>
  <c r="AJ203" i="5" a="1"/>
  <c r="AJ203" i="5" s="1"/>
  <c r="AF204" i="5" a="1"/>
  <c r="AF204" i="5" s="1"/>
  <c r="AG204" i="5" a="1"/>
  <c r="AG204" i="5" s="1"/>
  <c r="AJ204" i="5" a="1"/>
  <c r="AJ204" i="5" s="1"/>
  <c r="AF205" i="5" a="1"/>
  <c r="AF205" i="5" s="1"/>
  <c r="AG205" i="5" a="1"/>
  <c r="AG205" i="5" s="1"/>
  <c r="AJ205" i="5" a="1"/>
  <c r="AJ205" i="5" s="1"/>
  <c r="AF206" i="5" a="1"/>
  <c r="AF206" i="5" s="1"/>
  <c r="AG206" i="5" a="1"/>
  <c r="AG206" i="5" s="1"/>
  <c r="AJ206" i="5" a="1"/>
  <c r="AJ206" i="5" s="1"/>
  <c r="AF207" i="5" a="1"/>
  <c r="AF207" i="5" s="1"/>
  <c r="AG207" i="5" a="1"/>
  <c r="AG207" i="5" s="1"/>
  <c r="AJ207" i="5" a="1"/>
  <c r="AJ207" i="5" s="1"/>
  <c r="AF208" i="5" a="1"/>
  <c r="AF208" i="5" s="1"/>
  <c r="AG208" i="5" a="1"/>
  <c r="AG208" i="5" s="1"/>
  <c r="AJ208" i="5" a="1"/>
  <c r="AJ208" i="5" s="1"/>
  <c r="AF209" i="5" a="1"/>
  <c r="AF209" i="5" s="1"/>
  <c r="AG209" i="5" a="1"/>
  <c r="AG209" i="5" s="1"/>
  <c r="AJ209" i="5" a="1"/>
  <c r="AJ209" i="5" s="1"/>
  <c r="AF210" i="5" a="1"/>
  <c r="AF210" i="5" s="1"/>
  <c r="AG210" i="5" a="1"/>
  <c r="AG210" i="5" s="1"/>
  <c r="AJ210" i="5" a="1"/>
  <c r="AJ210" i="5" s="1"/>
  <c r="AF211" i="5" a="1"/>
  <c r="AF211" i="5" s="1"/>
  <c r="AG211" i="5" a="1"/>
  <c r="AG211" i="5" s="1"/>
  <c r="AJ211" i="5" a="1"/>
  <c r="AJ211" i="5" s="1"/>
  <c r="AF212" i="5" a="1"/>
  <c r="AF212" i="5" s="1"/>
  <c r="AG212" i="5" a="1"/>
  <c r="AG212" i="5" s="1"/>
  <c r="AJ212" i="5" a="1"/>
  <c r="AJ212" i="5" s="1"/>
  <c r="AF213" i="5" a="1"/>
  <c r="AF213" i="5" s="1"/>
  <c r="AG213" i="5" a="1"/>
  <c r="AG213" i="5" s="1"/>
  <c r="AJ213" i="5" a="1"/>
  <c r="AJ213" i="5" s="1"/>
  <c r="AF214" i="5" a="1"/>
  <c r="AF214" i="5" s="1"/>
  <c r="AG214" i="5" a="1"/>
  <c r="AG214" i="5" s="1"/>
  <c r="AJ214" i="5" a="1"/>
  <c r="AJ214" i="5" s="1"/>
  <c r="AF215" i="5" a="1"/>
  <c r="AF215" i="5" s="1"/>
  <c r="AG215" i="5" a="1"/>
  <c r="AG215" i="5" s="1"/>
  <c r="AJ215" i="5" a="1"/>
  <c r="AJ215" i="5" s="1"/>
  <c r="AF216" i="5" a="1"/>
  <c r="AF216" i="5" s="1"/>
  <c r="AG216" i="5" a="1"/>
  <c r="AG216" i="5" s="1"/>
  <c r="AJ216" i="5" a="1"/>
  <c r="AJ216" i="5" s="1"/>
  <c r="AF217" i="5" a="1"/>
  <c r="AF217" i="5" s="1"/>
  <c r="AG217" i="5" a="1"/>
  <c r="AG217" i="5" s="1"/>
  <c r="AJ217" i="5" a="1"/>
  <c r="AJ217" i="5" s="1"/>
  <c r="AF218" i="5" a="1"/>
  <c r="AF218" i="5" s="1"/>
  <c r="AG218" i="5" a="1"/>
  <c r="AG218" i="5" s="1"/>
  <c r="AJ218" i="5" a="1"/>
  <c r="AJ218" i="5" s="1"/>
  <c r="AF219" i="5" a="1"/>
  <c r="AF219" i="5" s="1"/>
  <c r="AG219" i="5" a="1"/>
  <c r="AG219" i="5" s="1"/>
  <c r="AJ219" i="5" a="1"/>
  <c r="AJ219" i="5" s="1"/>
  <c r="AF220" i="5" a="1"/>
  <c r="AF220" i="5" s="1"/>
  <c r="AG220" i="5" a="1"/>
  <c r="AG220" i="5" s="1"/>
  <c r="AJ220" i="5" a="1"/>
  <c r="AJ220" i="5" s="1"/>
  <c r="AF221" i="5" a="1"/>
  <c r="AF221" i="5" s="1"/>
  <c r="AG221" i="5" a="1"/>
  <c r="AG221" i="5" s="1"/>
  <c r="AJ221" i="5" a="1"/>
  <c r="AJ221" i="5" s="1"/>
  <c r="AF222" i="5" a="1"/>
  <c r="AF222" i="5" s="1"/>
  <c r="AG222" i="5" a="1"/>
  <c r="AG222" i="5" s="1"/>
  <c r="AJ222" i="5" a="1"/>
  <c r="AJ222" i="5" s="1"/>
  <c r="AF223" i="5" a="1"/>
  <c r="AF223" i="5" s="1"/>
  <c r="AG223" i="5" a="1"/>
  <c r="AG223" i="5" s="1"/>
  <c r="AJ223" i="5" a="1"/>
  <c r="AJ223" i="5" s="1"/>
  <c r="AF224" i="5" a="1"/>
  <c r="AF224" i="5" s="1"/>
  <c r="AG224" i="5" a="1"/>
  <c r="AG224" i="5" s="1"/>
  <c r="AJ224" i="5" a="1"/>
  <c r="AJ224" i="5" s="1"/>
  <c r="AF225" i="5" a="1"/>
  <c r="AF225" i="5" s="1"/>
  <c r="AG225" i="5" a="1"/>
  <c r="AG225" i="5" s="1"/>
  <c r="AJ225" i="5" a="1"/>
  <c r="AJ225" i="5" s="1"/>
  <c r="AF226" i="5" a="1"/>
  <c r="AF226" i="5" s="1"/>
  <c r="AG226" i="5" a="1"/>
  <c r="AG226" i="5" s="1"/>
  <c r="AJ226" i="5" a="1"/>
  <c r="AJ226" i="5" s="1"/>
  <c r="AF227" i="5" a="1"/>
  <c r="AF227" i="5" s="1"/>
  <c r="AG227" i="5" a="1"/>
  <c r="AG227" i="5" s="1"/>
  <c r="AJ227" i="5" a="1"/>
  <c r="AJ227" i="5" s="1"/>
  <c r="AF228" i="5" a="1"/>
  <c r="AF228" i="5" s="1"/>
  <c r="AG228" i="5" a="1"/>
  <c r="AG228" i="5" s="1"/>
  <c r="AJ228" i="5" a="1"/>
  <c r="AJ228" i="5" s="1"/>
  <c r="AF229" i="5" a="1"/>
  <c r="AF229" i="5" s="1"/>
  <c r="AG229" i="5" a="1"/>
  <c r="AG229" i="5" s="1"/>
  <c r="AJ229" i="5" a="1"/>
  <c r="AJ229" i="5" s="1"/>
  <c r="AF230" i="5" a="1"/>
  <c r="AF230" i="5" s="1"/>
  <c r="AG230" i="5" a="1"/>
  <c r="AG230" i="5" s="1"/>
  <c r="AJ230" i="5" a="1"/>
  <c r="AJ230" i="5" s="1"/>
  <c r="AF231" i="5" a="1"/>
  <c r="AF231" i="5" s="1"/>
  <c r="AG231" i="5" a="1"/>
  <c r="AG231" i="5" s="1"/>
  <c r="AJ231" i="5" a="1"/>
  <c r="AJ231" i="5" s="1"/>
  <c r="AF232" i="5" a="1"/>
  <c r="AF232" i="5" s="1"/>
  <c r="AG232" i="5" a="1"/>
  <c r="AG232" i="5" s="1"/>
  <c r="AJ232" i="5" a="1"/>
  <c r="AJ232" i="5" s="1"/>
  <c r="AF233" i="5" a="1"/>
  <c r="AF233" i="5" s="1"/>
  <c r="AG233" i="5" a="1"/>
  <c r="AG233" i="5" s="1"/>
  <c r="AJ233" i="5" a="1"/>
  <c r="AJ233" i="5" s="1"/>
  <c r="AF234" i="5" a="1"/>
  <c r="AF234" i="5" s="1"/>
  <c r="AG234" i="5" a="1"/>
  <c r="AG234" i="5" s="1"/>
  <c r="AJ234" i="5" a="1"/>
  <c r="AJ234" i="5" s="1"/>
  <c r="AF235" i="5" a="1"/>
  <c r="AF235" i="5" s="1"/>
  <c r="AG235" i="5" a="1"/>
  <c r="AG235" i="5" s="1"/>
  <c r="AJ235" i="5" a="1"/>
  <c r="AJ235" i="5" s="1"/>
  <c r="AF236" i="5" a="1"/>
  <c r="AF236" i="5" s="1"/>
  <c r="AG236" i="5" a="1"/>
  <c r="AG236" i="5" s="1"/>
  <c r="AJ236" i="5" a="1"/>
  <c r="AJ236" i="5" s="1"/>
  <c r="AF237" i="5" a="1"/>
  <c r="AF237" i="5" s="1"/>
  <c r="AG237" i="5" a="1"/>
  <c r="AG237" i="5" s="1"/>
  <c r="AJ237" i="5" a="1"/>
  <c r="AJ237" i="5" s="1"/>
  <c r="AF238" i="5" a="1"/>
  <c r="AF238" i="5" s="1"/>
  <c r="AG238" i="5" a="1"/>
  <c r="AG238" i="5" s="1"/>
  <c r="AJ238" i="5" a="1"/>
  <c r="AJ238" i="5" s="1"/>
  <c r="AF239" i="5" a="1"/>
  <c r="AF239" i="5" s="1"/>
  <c r="AG239" i="5" a="1"/>
  <c r="AG239" i="5" s="1"/>
  <c r="AJ239" i="5" a="1"/>
  <c r="AJ239" i="5" s="1"/>
  <c r="AF240" i="5" a="1"/>
  <c r="AF240" i="5" s="1"/>
  <c r="AG240" i="5" a="1"/>
  <c r="AG240" i="5" s="1"/>
  <c r="AJ240" i="5" a="1"/>
  <c r="AJ240" i="5" s="1"/>
  <c r="AF241" i="5" a="1"/>
  <c r="AF241" i="5" s="1"/>
  <c r="AG241" i="5" a="1"/>
  <c r="AG241" i="5" s="1"/>
  <c r="AJ241" i="5" a="1"/>
  <c r="AJ241" i="5" s="1"/>
  <c r="AF242" i="5" a="1"/>
  <c r="AF242" i="5" s="1"/>
  <c r="AG242" i="5" a="1"/>
  <c r="AG242" i="5" s="1"/>
  <c r="AJ242" i="5" a="1"/>
  <c r="AJ242" i="5" s="1"/>
  <c r="AF243" i="5" a="1"/>
  <c r="AF243" i="5" s="1"/>
  <c r="AG243" i="5" a="1"/>
  <c r="AG243" i="5" s="1"/>
  <c r="AJ243" i="5" a="1"/>
  <c r="AJ243" i="5" s="1"/>
  <c r="AF244" i="5" a="1"/>
  <c r="AF244" i="5" s="1"/>
  <c r="AG244" i="5" a="1"/>
  <c r="AG244" i="5" s="1"/>
  <c r="AJ244" i="5" a="1"/>
  <c r="AJ244" i="5" s="1"/>
  <c r="AF245" i="5" a="1"/>
  <c r="AF245" i="5" s="1"/>
  <c r="AG245" i="5" a="1"/>
  <c r="AG245" i="5" s="1"/>
  <c r="AJ245" i="5" a="1"/>
  <c r="AJ245" i="5" s="1"/>
  <c r="AF246" i="5" a="1"/>
  <c r="AF246" i="5" s="1"/>
  <c r="AG246" i="5" a="1"/>
  <c r="AG246" i="5" s="1"/>
  <c r="AJ246" i="5" a="1"/>
  <c r="AJ246" i="5" s="1"/>
  <c r="AF247" i="5" a="1"/>
  <c r="AF247" i="5" s="1"/>
  <c r="AG247" i="5" a="1"/>
  <c r="AG247" i="5" s="1"/>
  <c r="AJ247" i="5" a="1"/>
  <c r="AJ247" i="5" s="1"/>
  <c r="AF248" i="5" a="1"/>
  <c r="AF248" i="5" s="1"/>
  <c r="AG248" i="5" a="1"/>
  <c r="AG248" i="5" s="1"/>
  <c r="AJ248" i="5" a="1"/>
  <c r="AJ248" i="5" s="1"/>
  <c r="AF249" i="5" a="1"/>
  <c r="AF249" i="5" s="1"/>
  <c r="AG249" i="5" a="1"/>
  <c r="AG249" i="5" s="1"/>
  <c r="AJ249" i="5" a="1"/>
  <c r="AJ249" i="5" s="1"/>
  <c r="AF250" i="5" a="1"/>
  <c r="AF250" i="5" s="1"/>
  <c r="AG250" i="5" a="1"/>
  <c r="AG250" i="5" s="1"/>
  <c r="AJ250" i="5" a="1"/>
  <c r="AJ250" i="5" s="1"/>
  <c r="AF251" i="5" a="1"/>
  <c r="AF251" i="5" s="1"/>
  <c r="AG251" i="5" a="1"/>
  <c r="AG251" i="5" s="1"/>
  <c r="AJ251" i="5" a="1"/>
  <c r="AJ251" i="5" s="1"/>
  <c r="AF252" i="5" a="1"/>
  <c r="AF252" i="5" s="1"/>
  <c r="AG252" i="5" a="1"/>
  <c r="AG252" i="5" s="1"/>
  <c r="AJ252" i="5" a="1"/>
  <c r="AJ252" i="5" s="1"/>
  <c r="AF253" i="5" a="1"/>
  <c r="AF253" i="5" s="1"/>
  <c r="AG253" i="5" a="1"/>
  <c r="AG253" i="5" s="1"/>
  <c r="AJ253" i="5" a="1"/>
  <c r="AJ253" i="5" s="1"/>
  <c r="AF254" i="5" a="1"/>
  <c r="AF254" i="5" s="1"/>
  <c r="AG254" i="5" a="1"/>
  <c r="AG254" i="5" s="1"/>
  <c r="AJ254" i="5" a="1"/>
  <c r="AJ254" i="5" s="1"/>
  <c r="AF255" i="5" a="1"/>
  <c r="AF255" i="5" s="1"/>
  <c r="AG255" i="5" a="1"/>
  <c r="AG255" i="5" s="1"/>
  <c r="AJ255" i="5" a="1"/>
  <c r="AJ255" i="5" s="1"/>
  <c r="AF256" i="5" a="1"/>
  <c r="AF256" i="5" s="1"/>
  <c r="AG256" i="5" a="1"/>
  <c r="AG256" i="5" s="1"/>
  <c r="AJ256" i="5" a="1"/>
  <c r="AJ256" i="5" s="1"/>
  <c r="AF257" i="5" a="1"/>
  <c r="AF257" i="5" s="1"/>
  <c r="AG257" i="5" a="1"/>
  <c r="AG257" i="5" s="1"/>
  <c r="AJ257" i="5" a="1"/>
  <c r="AJ257" i="5" s="1"/>
  <c r="AF258" i="5" a="1"/>
  <c r="AF258" i="5" s="1"/>
  <c r="AG258" i="5" a="1"/>
  <c r="AG258" i="5" s="1"/>
  <c r="AJ258" i="5" a="1"/>
  <c r="AJ258" i="5" s="1"/>
  <c r="AF259" i="5" a="1"/>
  <c r="AF259" i="5" s="1"/>
  <c r="AG259" i="5" a="1"/>
  <c r="AG259" i="5" s="1"/>
  <c r="AJ259" i="5" a="1"/>
  <c r="AJ259" i="5" s="1"/>
  <c r="AF260" i="5" a="1"/>
  <c r="AF260" i="5" s="1"/>
  <c r="AG260" i="5" a="1"/>
  <c r="AG260" i="5" s="1"/>
  <c r="AJ260" i="5" a="1"/>
  <c r="AJ260" i="5" s="1"/>
  <c r="AF261" i="5" a="1"/>
  <c r="AF261" i="5" s="1"/>
  <c r="AG261" i="5" a="1"/>
  <c r="AG261" i="5" s="1"/>
  <c r="AJ261" i="5" a="1"/>
  <c r="AJ261" i="5" s="1"/>
  <c r="AF262" i="5" a="1"/>
  <c r="AF262" i="5" s="1"/>
  <c r="AG262" i="5" a="1"/>
  <c r="AG262" i="5" s="1"/>
  <c r="AJ262" i="5" a="1"/>
  <c r="AJ262" i="5" s="1"/>
  <c r="AF263" i="5" a="1"/>
  <c r="AF263" i="5" s="1"/>
  <c r="AG263" i="5" a="1"/>
  <c r="AG263" i="5" s="1"/>
  <c r="AJ263" i="5" a="1"/>
  <c r="AJ263" i="5" s="1"/>
  <c r="AF264" i="5" a="1"/>
  <c r="AF264" i="5" s="1"/>
  <c r="AG264" i="5" a="1"/>
  <c r="AG264" i="5" s="1"/>
  <c r="AJ264" i="5" a="1"/>
  <c r="AJ264" i="5" s="1"/>
  <c r="AF265" i="5" a="1"/>
  <c r="AF265" i="5" s="1"/>
  <c r="AG265" i="5" a="1"/>
  <c r="AG265" i="5" s="1"/>
  <c r="AJ265" i="5" a="1"/>
  <c r="AJ265" i="5" s="1"/>
  <c r="AF266" i="5" a="1"/>
  <c r="AF266" i="5" s="1"/>
  <c r="AG266" i="5" a="1"/>
  <c r="AG266" i="5" s="1"/>
  <c r="AJ266" i="5" a="1"/>
  <c r="AJ266" i="5" s="1"/>
  <c r="AF267" i="5" a="1"/>
  <c r="AF267" i="5" s="1"/>
  <c r="AG267" i="5" a="1"/>
  <c r="AG267" i="5" s="1"/>
  <c r="AJ267" i="5" a="1"/>
  <c r="AJ267" i="5" s="1"/>
  <c r="AF268" i="5" a="1"/>
  <c r="AF268" i="5" s="1"/>
  <c r="AG268" i="5" a="1"/>
  <c r="AG268" i="5" s="1"/>
  <c r="AJ268" i="5" a="1"/>
  <c r="AJ268" i="5" s="1"/>
  <c r="AF269" i="5" a="1"/>
  <c r="AF269" i="5" s="1"/>
  <c r="AG269" i="5" a="1"/>
  <c r="AG269" i="5" s="1"/>
  <c r="AJ269" i="5" a="1"/>
  <c r="AJ269" i="5" s="1"/>
  <c r="AF270" i="5" a="1"/>
  <c r="AF270" i="5" s="1"/>
  <c r="AG270" i="5" a="1"/>
  <c r="AG270" i="5" s="1"/>
  <c r="AJ270" i="5" a="1"/>
  <c r="AJ270" i="5" s="1"/>
  <c r="AF271" i="5" a="1"/>
  <c r="AF271" i="5" s="1"/>
  <c r="AG271" i="5" a="1"/>
  <c r="AG271" i="5" s="1"/>
  <c r="AJ271" i="5" a="1"/>
  <c r="AJ271" i="5" s="1"/>
  <c r="AF272" i="5" a="1"/>
  <c r="AF272" i="5" s="1"/>
  <c r="AG272" i="5" a="1"/>
  <c r="AG272" i="5" s="1"/>
  <c r="AJ272" i="5" a="1"/>
  <c r="AJ272" i="5" s="1"/>
  <c r="AF273" i="5" a="1"/>
  <c r="AF273" i="5" s="1"/>
  <c r="AG273" i="5" a="1"/>
  <c r="AG273" i="5" s="1"/>
  <c r="AJ273" i="5" a="1"/>
  <c r="AJ273" i="5" s="1"/>
  <c r="AF274" i="5" a="1"/>
  <c r="AF274" i="5" s="1"/>
  <c r="AG274" i="5" a="1"/>
  <c r="AG274" i="5" s="1"/>
  <c r="AJ274" i="5" a="1"/>
  <c r="AJ274" i="5" s="1"/>
  <c r="AF275" i="5" a="1"/>
  <c r="AF275" i="5" s="1"/>
  <c r="AG275" i="5" a="1"/>
  <c r="AG275" i="5" s="1"/>
  <c r="AJ275" i="5" a="1"/>
  <c r="AJ275" i="5" s="1"/>
  <c r="AF276" i="5" a="1"/>
  <c r="AF276" i="5" s="1"/>
  <c r="AG276" i="5" a="1"/>
  <c r="AG276" i="5" s="1"/>
  <c r="AJ276" i="5" a="1"/>
  <c r="AJ276" i="5" s="1"/>
  <c r="AF277" i="5" a="1"/>
  <c r="AF277" i="5" s="1"/>
  <c r="AG277" i="5" a="1"/>
  <c r="AG277" i="5" s="1"/>
  <c r="AJ277" i="5" a="1"/>
  <c r="AJ277" i="5" s="1"/>
  <c r="AF278" i="5" a="1"/>
  <c r="AF278" i="5" s="1"/>
  <c r="AG278" i="5" a="1"/>
  <c r="AG278" i="5" s="1"/>
  <c r="AJ278" i="5" a="1"/>
  <c r="AJ278" i="5" s="1"/>
  <c r="AF279" i="5" a="1"/>
  <c r="AF279" i="5" s="1"/>
  <c r="AG279" i="5" a="1"/>
  <c r="AG279" i="5" s="1"/>
  <c r="AJ279" i="5" a="1"/>
  <c r="AJ279" i="5" s="1"/>
  <c r="AF280" i="5" a="1"/>
  <c r="AF280" i="5" s="1"/>
  <c r="AG280" i="5" a="1"/>
  <c r="AG280" i="5" s="1"/>
  <c r="AJ280" i="5" a="1"/>
  <c r="AJ280" i="5" s="1"/>
  <c r="AF281" i="5" a="1"/>
  <c r="AF281" i="5" s="1"/>
  <c r="AG281" i="5" a="1"/>
  <c r="AG281" i="5" s="1"/>
  <c r="AJ281" i="5" a="1"/>
  <c r="AJ281" i="5" s="1"/>
  <c r="AF282" i="5" a="1"/>
  <c r="AF282" i="5" s="1"/>
  <c r="AG282" i="5" a="1"/>
  <c r="AG282" i="5" s="1"/>
  <c r="AJ282" i="5" a="1"/>
  <c r="AJ282" i="5" s="1"/>
  <c r="AF283" i="5" a="1"/>
  <c r="AF283" i="5" s="1"/>
  <c r="AG283" i="5" a="1"/>
  <c r="AG283" i="5" s="1"/>
  <c r="AJ283" i="5" a="1"/>
  <c r="AJ283" i="5" s="1"/>
  <c r="AF284" i="5" a="1"/>
  <c r="AF284" i="5" s="1"/>
  <c r="AG284" i="5" a="1"/>
  <c r="AG284" i="5" s="1"/>
  <c r="AJ284" i="5" a="1"/>
  <c r="AJ284" i="5" s="1"/>
  <c r="AF285" i="5" a="1"/>
  <c r="AF285" i="5" s="1"/>
  <c r="AG285" i="5" a="1"/>
  <c r="AG285" i="5" s="1"/>
  <c r="AJ285" i="5" a="1"/>
  <c r="AJ285" i="5" s="1"/>
  <c r="AF286" i="5" a="1"/>
  <c r="AF286" i="5" s="1"/>
  <c r="AG286" i="5" a="1"/>
  <c r="AG286" i="5" s="1"/>
  <c r="AJ286" i="5" a="1"/>
  <c r="AJ286" i="5" s="1"/>
  <c r="AF287" i="5" a="1"/>
  <c r="AF287" i="5" s="1"/>
  <c r="AG287" i="5" a="1"/>
  <c r="AG287" i="5" s="1"/>
  <c r="AJ287" i="5" a="1"/>
  <c r="AJ287" i="5" s="1"/>
  <c r="AF288" i="5" a="1"/>
  <c r="AF288" i="5" s="1"/>
  <c r="AG288" i="5" a="1"/>
  <c r="AG288" i="5" s="1"/>
  <c r="AJ288" i="5" a="1"/>
  <c r="AJ288" i="5" s="1"/>
  <c r="AF289" i="5" a="1"/>
  <c r="AF289" i="5" s="1"/>
  <c r="AG289" i="5" a="1"/>
  <c r="AG289" i="5" s="1"/>
  <c r="AJ289" i="5" a="1"/>
  <c r="AJ289" i="5" s="1"/>
  <c r="AF290" i="5" a="1"/>
  <c r="AF290" i="5" s="1"/>
  <c r="AG290" i="5" a="1"/>
  <c r="AG290" i="5" s="1"/>
  <c r="AJ290" i="5" a="1"/>
  <c r="AJ290" i="5" s="1"/>
  <c r="AF291" i="5" a="1"/>
  <c r="AF291" i="5" s="1"/>
  <c r="AG291" i="5" a="1"/>
  <c r="AG291" i="5" s="1"/>
  <c r="AJ291" i="5" a="1"/>
  <c r="AJ291" i="5" s="1"/>
  <c r="AF292" i="5" a="1"/>
  <c r="AF292" i="5" s="1"/>
  <c r="AG292" i="5" a="1"/>
  <c r="AG292" i="5" s="1"/>
  <c r="AJ292" i="5" a="1"/>
  <c r="AJ292" i="5" s="1"/>
  <c r="AF293" i="5" a="1"/>
  <c r="AF293" i="5" s="1"/>
  <c r="AG293" i="5" a="1"/>
  <c r="AG293" i="5" s="1"/>
  <c r="AJ293" i="5" a="1"/>
  <c r="AJ293" i="5" s="1"/>
  <c r="AF294" i="5" a="1"/>
  <c r="AF294" i="5" s="1"/>
  <c r="AG294" i="5" a="1"/>
  <c r="AG294" i="5" s="1"/>
  <c r="AJ294" i="5" a="1"/>
  <c r="AJ294" i="5" s="1"/>
  <c r="AF295" i="5" a="1"/>
  <c r="AF295" i="5" s="1"/>
  <c r="AG295" i="5" a="1"/>
  <c r="AG295" i="5" s="1"/>
  <c r="AJ295" i="5" a="1"/>
  <c r="AJ295" i="5" s="1"/>
  <c r="AF296" i="5" a="1"/>
  <c r="AF296" i="5" s="1"/>
  <c r="AG296" i="5" a="1"/>
  <c r="AG296" i="5" s="1"/>
  <c r="AJ296" i="5" a="1"/>
  <c r="AJ296" i="5" s="1"/>
  <c r="AF297" i="5" a="1"/>
  <c r="AF297" i="5" s="1"/>
  <c r="AG297" i="5" a="1"/>
  <c r="AG297" i="5" s="1"/>
  <c r="AJ297" i="5" a="1"/>
  <c r="AJ297" i="5" s="1"/>
  <c r="AF298" i="5" a="1"/>
  <c r="AF298" i="5" s="1"/>
  <c r="AG298" i="5" a="1"/>
  <c r="AG298" i="5" s="1"/>
  <c r="AJ298" i="5" a="1"/>
  <c r="AJ298" i="5" s="1"/>
  <c r="AF299" i="5" a="1"/>
  <c r="AF299" i="5" s="1"/>
  <c r="AG299" i="5" a="1"/>
  <c r="AG299" i="5" s="1"/>
  <c r="AJ299" i="5" a="1"/>
  <c r="AJ299" i="5" s="1"/>
  <c r="AF300" i="5" a="1"/>
  <c r="AF300" i="5" s="1"/>
  <c r="AG300" i="5" a="1"/>
  <c r="AG300" i="5" s="1"/>
  <c r="AJ300" i="5" a="1"/>
  <c r="AJ300" i="5" s="1"/>
  <c r="AF301" i="5" a="1"/>
  <c r="AF301" i="5" s="1"/>
  <c r="AG301" i="5" a="1"/>
  <c r="AG301" i="5" s="1"/>
  <c r="AJ301" i="5" a="1"/>
  <c r="AJ301" i="5" s="1"/>
  <c r="AF302" i="5" a="1"/>
  <c r="AF302" i="5" s="1"/>
  <c r="AG302" i="5" a="1"/>
  <c r="AG302" i="5" s="1"/>
  <c r="AJ302" i="5" a="1"/>
  <c r="AJ302" i="5" s="1"/>
  <c r="AF303" i="5" a="1"/>
  <c r="AF303" i="5" s="1"/>
  <c r="AG303" i="5" a="1"/>
  <c r="AG303" i="5" s="1"/>
  <c r="AJ303" i="5" a="1"/>
  <c r="AJ303" i="5" s="1"/>
  <c r="AF304" i="5" a="1"/>
  <c r="AF304" i="5" s="1"/>
  <c r="AG304" i="5" a="1"/>
  <c r="AG304" i="5" s="1"/>
  <c r="AJ304" i="5" a="1"/>
  <c r="AJ304" i="5" s="1"/>
  <c r="AF305" i="5" a="1"/>
  <c r="AF305" i="5" s="1"/>
  <c r="AG305" i="5" a="1"/>
  <c r="AG305" i="5" s="1"/>
  <c r="AJ305" i="5" a="1"/>
  <c r="AJ305" i="5" s="1"/>
  <c r="AF306" i="5" a="1"/>
  <c r="AF306" i="5" s="1"/>
  <c r="AG306" i="5" a="1"/>
  <c r="AG306" i="5" s="1"/>
  <c r="AJ306" i="5" a="1"/>
  <c r="AJ306" i="5" s="1"/>
  <c r="AF307" i="5" a="1"/>
  <c r="AF307" i="5" s="1"/>
  <c r="AG307" i="5" a="1"/>
  <c r="AG307" i="5" s="1"/>
  <c r="AJ307" i="5" a="1"/>
  <c r="AJ307" i="5" s="1"/>
  <c r="AF308" i="5" a="1"/>
  <c r="AF308" i="5" s="1"/>
  <c r="AG308" i="5" a="1"/>
  <c r="AG308" i="5" s="1"/>
  <c r="AJ308" i="5" a="1"/>
  <c r="AJ308" i="5" s="1"/>
  <c r="AF309" i="5" a="1"/>
  <c r="AF309" i="5" s="1"/>
  <c r="AG309" i="5" a="1"/>
  <c r="AG309" i="5" s="1"/>
  <c r="AJ309" i="5" a="1"/>
  <c r="AJ309" i="5" s="1"/>
  <c r="AF310" i="5" a="1"/>
  <c r="AF310" i="5" s="1"/>
  <c r="AG310" i="5" a="1"/>
  <c r="AG310" i="5" s="1"/>
  <c r="AJ310" i="5" a="1"/>
  <c r="AJ310" i="5" s="1"/>
  <c r="AF311" i="5" a="1"/>
  <c r="AF311" i="5" s="1"/>
  <c r="AG311" i="5" a="1"/>
  <c r="AG311" i="5" s="1"/>
  <c r="AJ311" i="5" a="1"/>
  <c r="AJ311" i="5" s="1"/>
  <c r="AF312" i="5" a="1"/>
  <c r="AF312" i="5" s="1"/>
  <c r="AG312" i="5" a="1"/>
  <c r="AG312" i="5" s="1"/>
  <c r="AJ312" i="5" a="1"/>
  <c r="AJ312" i="5" s="1"/>
  <c r="AF313" i="5" a="1"/>
  <c r="AF313" i="5" s="1"/>
  <c r="AG313" i="5" a="1"/>
  <c r="AG313" i="5" s="1"/>
  <c r="AJ313" i="5" a="1"/>
  <c r="AJ313" i="5" s="1"/>
  <c r="AF314" i="5" a="1"/>
  <c r="AF314" i="5" s="1"/>
  <c r="AG314" i="5" a="1"/>
  <c r="AG314" i="5" s="1"/>
  <c r="AJ314" i="5" a="1"/>
  <c r="AJ314" i="5" s="1"/>
  <c r="AF315" i="5" a="1"/>
  <c r="AF315" i="5" s="1"/>
  <c r="AG315" i="5" a="1"/>
  <c r="AG315" i="5" s="1"/>
  <c r="AJ315" i="5" a="1"/>
  <c r="AJ315" i="5" s="1"/>
  <c r="AF316" i="5" a="1"/>
  <c r="AF316" i="5" s="1"/>
  <c r="AG316" i="5" a="1"/>
  <c r="AG316" i="5" s="1"/>
  <c r="AJ316" i="5" a="1"/>
  <c r="AJ316" i="5" s="1"/>
  <c r="AF317" i="5" a="1"/>
  <c r="AF317" i="5" s="1"/>
  <c r="AG317" i="5" a="1"/>
  <c r="AG317" i="5" s="1"/>
  <c r="AJ317" i="5" a="1"/>
  <c r="AJ317" i="5" s="1"/>
  <c r="AF318" i="5" a="1"/>
  <c r="AF318" i="5" s="1"/>
  <c r="AG318" i="5" a="1"/>
  <c r="AG318" i="5" s="1"/>
  <c r="AJ318" i="5" a="1"/>
  <c r="AJ318" i="5" s="1"/>
  <c r="AF319" i="5" a="1"/>
  <c r="AF319" i="5" s="1"/>
  <c r="AG319" i="5" a="1"/>
  <c r="AG319" i="5" s="1"/>
  <c r="AJ319" i="5" a="1"/>
  <c r="AJ319" i="5" s="1"/>
  <c r="AF320" i="5" a="1"/>
  <c r="AF320" i="5" s="1"/>
  <c r="AG320" i="5" a="1"/>
  <c r="AG320" i="5" s="1"/>
  <c r="AJ320" i="5" a="1"/>
  <c r="AJ320" i="5" s="1"/>
  <c r="AF321" i="5" a="1"/>
  <c r="AF321" i="5" s="1"/>
  <c r="AG321" i="5" a="1"/>
  <c r="AG321" i="5" s="1"/>
  <c r="AJ321" i="5" a="1"/>
  <c r="AJ321" i="5" s="1"/>
  <c r="AF322" i="5" a="1"/>
  <c r="AF322" i="5" s="1"/>
  <c r="AG322" i="5" a="1"/>
  <c r="AG322" i="5" s="1"/>
  <c r="AJ322" i="5" a="1"/>
  <c r="AJ322" i="5" s="1"/>
  <c r="AF323" i="5" a="1"/>
  <c r="AF323" i="5" s="1"/>
  <c r="AG323" i="5" a="1"/>
  <c r="AG323" i="5" s="1"/>
  <c r="AJ323" i="5" a="1"/>
  <c r="AJ323" i="5" s="1"/>
  <c r="AF324" i="5" a="1"/>
  <c r="AF324" i="5" s="1"/>
  <c r="AG324" i="5" a="1"/>
  <c r="AG324" i="5" s="1"/>
  <c r="AJ324" i="5" a="1"/>
  <c r="AJ324" i="5" s="1"/>
  <c r="AF325" i="5" a="1"/>
  <c r="AF325" i="5" s="1"/>
  <c r="AG325" i="5" a="1"/>
  <c r="AG325" i="5" s="1"/>
  <c r="AJ325" i="5" a="1"/>
  <c r="AJ325" i="5" s="1"/>
  <c r="AF326" i="5" a="1"/>
  <c r="AF326" i="5" s="1"/>
  <c r="AG326" i="5" a="1"/>
  <c r="AG326" i="5" s="1"/>
  <c r="AJ326" i="5" a="1"/>
  <c r="AJ326" i="5" s="1"/>
  <c r="AF327" i="5" a="1"/>
  <c r="AF327" i="5" s="1"/>
  <c r="AG327" i="5" a="1"/>
  <c r="AG327" i="5" s="1"/>
  <c r="AJ327" i="5" a="1"/>
  <c r="AJ327" i="5" s="1"/>
  <c r="AF328" i="5" a="1"/>
  <c r="AF328" i="5" s="1"/>
  <c r="AG328" i="5" a="1"/>
  <c r="AG328" i="5" s="1"/>
  <c r="AJ328" i="5" a="1"/>
  <c r="AJ328" i="5" s="1"/>
  <c r="AF329" i="5" a="1"/>
  <c r="AF329" i="5" s="1"/>
  <c r="AG329" i="5" a="1"/>
  <c r="AG329" i="5" s="1"/>
  <c r="AJ329" i="5" a="1"/>
  <c r="AJ329" i="5" s="1"/>
  <c r="AF330" i="5" a="1"/>
  <c r="AF330" i="5" s="1"/>
  <c r="AG330" i="5" a="1"/>
  <c r="AG330" i="5" s="1"/>
  <c r="AJ330" i="5" a="1"/>
  <c r="AJ330" i="5" s="1"/>
  <c r="AF331" i="5" a="1"/>
  <c r="AF331" i="5" s="1"/>
  <c r="AG331" i="5" a="1"/>
  <c r="AG331" i="5" s="1"/>
  <c r="AJ331" i="5" a="1"/>
  <c r="AJ331" i="5" s="1"/>
  <c r="AF332" i="5" a="1"/>
  <c r="AF332" i="5" s="1"/>
  <c r="AG332" i="5" a="1"/>
  <c r="AG332" i="5" s="1"/>
  <c r="AJ332" i="5" a="1"/>
  <c r="AJ332" i="5" s="1"/>
  <c r="AF333" i="5" a="1"/>
  <c r="AF333" i="5" s="1"/>
  <c r="AG333" i="5" a="1"/>
  <c r="AG333" i="5" s="1"/>
  <c r="AJ333" i="5" a="1"/>
  <c r="AJ333" i="5" s="1"/>
  <c r="AF334" i="5" a="1"/>
  <c r="AF334" i="5" s="1"/>
  <c r="AG334" i="5" a="1"/>
  <c r="AG334" i="5" s="1"/>
  <c r="AJ334" i="5" a="1"/>
  <c r="AJ334" i="5" s="1"/>
  <c r="AF335" i="5" a="1"/>
  <c r="AF335" i="5" s="1"/>
  <c r="AG335" i="5" a="1"/>
  <c r="AG335" i="5" s="1"/>
  <c r="AJ335" i="5" a="1"/>
  <c r="AJ335" i="5" s="1"/>
  <c r="AF336" i="5" a="1"/>
  <c r="AF336" i="5" s="1"/>
  <c r="AG336" i="5" a="1"/>
  <c r="AG336" i="5" s="1"/>
  <c r="AJ336" i="5" a="1"/>
  <c r="AJ336" i="5" s="1"/>
  <c r="AF337" i="5" a="1"/>
  <c r="AF337" i="5" s="1"/>
  <c r="AG337" i="5" a="1"/>
  <c r="AG337" i="5" s="1"/>
  <c r="AJ337" i="5" a="1"/>
  <c r="AJ337" i="5" s="1"/>
  <c r="AF338" i="5" a="1"/>
  <c r="AF338" i="5" s="1"/>
  <c r="AG338" i="5" a="1"/>
  <c r="AG338" i="5" s="1"/>
  <c r="AJ338" i="5" a="1"/>
  <c r="AJ338" i="5" s="1"/>
  <c r="AF339" i="5" a="1"/>
  <c r="AF339" i="5" s="1"/>
  <c r="AG339" i="5" a="1"/>
  <c r="AG339" i="5" s="1"/>
  <c r="AJ339" i="5" a="1"/>
  <c r="AJ339" i="5" s="1"/>
  <c r="AF340" i="5" a="1"/>
  <c r="AF340" i="5" s="1"/>
  <c r="AG340" i="5" a="1"/>
  <c r="AG340" i="5" s="1"/>
  <c r="AJ340" i="5" a="1"/>
  <c r="AJ340" i="5" s="1"/>
  <c r="AF341" i="5" a="1"/>
  <c r="AF341" i="5" s="1"/>
  <c r="AG341" i="5" a="1"/>
  <c r="AG341" i="5" s="1"/>
  <c r="AJ341" i="5" a="1"/>
  <c r="AJ341" i="5" s="1"/>
  <c r="AF342" i="5" a="1"/>
  <c r="AF342" i="5" s="1"/>
  <c r="AG342" i="5" a="1"/>
  <c r="AG342" i="5" s="1"/>
  <c r="AJ342" i="5" a="1"/>
  <c r="AJ342" i="5" s="1"/>
  <c r="AF343" i="5" a="1"/>
  <c r="AF343" i="5" s="1"/>
  <c r="AG343" i="5" a="1"/>
  <c r="AG343" i="5" s="1"/>
  <c r="AJ343" i="5" a="1"/>
  <c r="AJ343" i="5" s="1"/>
  <c r="AF344" i="5" a="1"/>
  <c r="AF344" i="5" s="1"/>
  <c r="AG344" i="5" a="1"/>
  <c r="AG344" i="5" s="1"/>
  <c r="AJ344" i="5" a="1"/>
  <c r="AJ344" i="5" s="1"/>
  <c r="AF345" i="5" a="1"/>
  <c r="AF345" i="5" s="1"/>
  <c r="AG345" i="5" a="1"/>
  <c r="AG345" i="5" s="1"/>
  <c r="AJ345" i="5" a="1"/>
  <c r="AJ345" i="5" s="1"/>
  <c r="AF346" i="5" a="1"/>
  <c r="AF346" i="5" s="1"/>
  <c r="AG346" i="5" a="1"/>
  <c r="AG346" i="5" s="1"/>
  <c r="AJ346" i="5" a="1"/>
  <c r="AJ346" i="5" s="1"/>
  <c r="AF347" i="5" a="1"/>
  <c r="AF347" i="5" s="1"/>
  <c r="AG347" i="5" a="1"/>
  <c r="AG347" i="5" s="1"/>
  <c r="AJ347" i="5" a="1"/>
  <c r="AJ347" i="5" s="1"/>
  <c r="AG348" i="5" a="1"/>
  <c r="AG348" i="5" s="1"/>
  <c r="AJ348" i="5" a="1"/>
  <c r="AJ348" i="5" s="1"/>
  <c r="AF349" i="5" a="1"/>
  <c r="AF349" i="5" s="1"/>
  <c r="AG349" i="5" a="1"/>
  <c r="AG349" i="5" s="1"/>
  <c r="AJ349" i="5" a="1"/>
  <c r="AJ349" i="5" s="1"/>
  <c r="AF350" i="5" a="1"/>
  <c r="AF350" i="5" s="1"/>
  <c r="AG350" i="5" a="1"/>
  <c r="AG350" i="5" s="1"/>
  <c r="AJ350" i="5" a="1"/>
  <c r="AJ350" i="5" s="1"/>
  <c r="AF351" i="5" a="1"/>
  <c r="AF351" i="5" s="1"/>
  <c r="AG351" i="5" a="1"/>
  <c r="AG351" i="5" s="1"/>
  <c r="AJ351" i="5" a="1"/>
  <c r="AJ351" i="5" s="1"/>
  <c r="AF352" i="5" a="1"/>
  <c r="AF352" i="5" s="1"/>
  <c r="AG352" i="5" a="1"/>
  <c r="AG352" i="5" s="1"/>
  <c r="AJ352" i="5" a="1"/>
  <c r="AJ352" i="5" s="1"/>
  <c r="AF353" i="5" a="1"/>
  <c r="AF353" i="5" s="1"/>
  <c r="AG353" i="5" a="1"/>
  <c r="AG353" i="5" s="1"/>
  <c r="AJ353" i="5" a="1"/>
  <c r="AJ353" i="5" s="1"/>
  <c r="AF354" i="5" a="1"/>
  <c r="AF354" i="5" s="1"/>
  <c r="AG354" i="5" a="1"/>
  <c r="AG354" i="5" s="1"/>
  <c r="AJ354" i="5" a="1"/>
  <c r="AJ354" i="5" s="1"/>
  <c r="AF355" i="5" a="1"/>
  <c r="AF355" i="5" s="1"/>
  <c r="AG355" i="5" a="1"/>
  <c r="AG355" i="5" s="1"/>
  <c r="AJ355" i="5" a="1"/>
  <c r="AJ355" i="5" s="1"/>
  <c r="AF356" i="5" a="1"/>
  <c r="AF356" i="5" s="1"/>
  <c r="AG356" i="5" a="1"/>
  <c r="AG356" i="5" s="1"/>
  <c r="AJ356" i="5" a="1"/>
  <c r="AJ356" i="5" s="1"/>
  <c r="AF357" i="5" a="1"/>
  <c r="AF357" i="5" s="1"/>
  <c r="AG357" i="5" a="1"/>
  <c r="AG357" i="5" s="1"/>
  <c r="AJ357" i="5" a="1"/>
  <c r="AJ357" i="5" s="1"/>
  <c r="AF358" i="5" a="1"/>
  <c r="AF358" i="5" s="1"/>
  <c r="AG358" i="5" a="1"/>
  <c r="AG358" i="5" s="1"/>
  <c r="AJ358" i="5" a="1"/>
  <c r="AJ358" i="5" s="1"/>
  <c r="AF359" i="5" a="1"/>
  <c r="AF359" i="5" s="1"/>
  <c r="AG359" i="5" a="1"/>
  <c r="AG359" i="5" s="1"/>
  <c r="AJ359" i="5" a="1"/>
  <c r="AJ359" i="5" s="1"/>
  <c r="AF360" i="5" a="1"/>
  <c r="AF360" i="5" s="1"/>
  <c r="AG360" i="5" a="1"/>
  <c r="AG360" i="5" s="1"/>
  <c r="AJ360" i="5" a="1"/>
  <c r="AJ360" i="5" s="1"/>
  <c r="AF361" i="5" a="1"/>
  <c r="AF361" i="5" s="1"/>
  <c r="AG361" i="5" a="1"/>
  <c r="AG361" i="5" s="1"/>
  <c r="AJ361" i="5" a="1"/>
  <c r="AJ361" i="5" s="1"/>
  <c r="AF362" i="5" a="1"/>
  <c r="AF362" i="5" s="1"/>
  <c r="AG362" i="5" a="1"/>
  <c r="AG362" i="5" s="1"/>
  <c r="AJ362" i="5" a="1"/>
  <c r="AJ362" i="5" s="1"/>
  <c r="AF363" i="5" a="1"/>
  <c r="AF363" i="5" s="1"/>
  <c r="AG363" i="5" a="1"/>
  <c r="AG363" i="5" s="1"/>
  <c r="AJ363" i="5" a="1"/>
  <c r="AJ363" i="5" s="1"/>
  <c r="AG364" i="5" a="1"/>
  <c r="AG364" i="5" s="1"/>
  <c r="AJ364" i="5" a="1"/>
  <c r="AJ364" i="5" s="1"/>
  <c r="AF365" i="5" a="1"/>
  <c r="AF365" i="5" s="1"/>
  <c r="AG365" i="5" a="1"/>
  <c r="AG365" i="5" s="1"/>
  <c r="AJ365" i="5" a="1"/>
  <c r="AJ365" i="5" s="1"/>
  <c r="AF366" i="5" a="1"/>
  <c r="AF366" i="5" s="1"/>
  <c r="AG366" i="5" a="1"/>
  <c r="AG366" i="5" s="1"/>
  <c r="AJ366" i="5" a="1"/>
  <c r="AJ366" i="5" s="1"/>
  <c r="AF367" i="5" a="1"/>
  <c r="AF367" i="5" s="1"/>
  <c r="AG367" i="5" a="1"/>
  <c r="AG367" i="5" s="1"/>
  <c r="AJ367" i="5" a="1"/>
  <c r="AJ367" i="5" s="1"/>
  <c r="AF368" i="5" a="1"/>
  <c r="AF368" i="5" s="1"/>
  <c r="AG368" i="5" a="1"/>
  <c r="AG368" i="5" s="1"/>
  <c r="AJ368" i="5" a="1"/>
  <c r="AJ368" i="5" s="1"/>
  <c r="AF369" i="5" a="1"/>
  <c r="AF369" i="5" s="1"/>
  <c r="AG369" i="5" a="1"/>
  <c r="AG369" i="5" s="1"/>
  <c r="AJ369" i="5" a="1"/>
  <c r="AJ369" i="5" s="1"/>
  <c r="AF370" i="5" a="1"/>
  <c r="AF370" i="5" s="1"/>
  <c r="AG370" i="5" a="1"/>
  <c r="AG370" i="5" s="1"/>
  <c r="AJ370" i="5" a="1"/>
  <c r="AJ370" i="5" s="1"/>
  <c r="AF371" i="5" a="1"/>
  <c r="AF371" i="5" s="1"/>
  <c r="AG371" i="5" a="1"/>
  <c r="AG371" i="5" s="1"/>
  <c r="AJ371" i="5" a="1"/>
  <c r="AJ371" i="5" s="1"/>
  <c r="AF372" i="5" a="1"/>
  <c r="AF372" i="5" s="1"/>
  <c r="AG372" i="5" a="1"/>
  <c r="AG372" i="5" s="1"/>
  <c r="AJ372" i="5" a="1"/>
  <c r="AJ372" i="5" s="1"/>
  <c r="AF373" i="5" a="1"/>
  <c r="AF373" i="5" s="1"/>
  <c r="AG373" i="5" a="1"/>
  <c r="AG373" i="5" s="1"/>
  <c r="AJ373" i="5" a="1"/>
  <c r="AJ373" i="5" s="1"/>
  <c r="AF374" i="5" a="1"/>
  <c r="AF374" i="5" s="1"/>
  <c r="AG374" i="5" a="1"/>
  <c r="AG374" i="5" s="1"/>
  <c r="AJ374" i="5" a="1"/>
  <c r="AJ374" i="5" s="1"/>
  <c r="AF375" i="5" a="1"/>
  <c r="AF375" i="5" s="1"/>
  <c r="AG375" i="5" a="1"/>
  <c r="AG375" i="5" s="1"/>
  <c r="AJ375" i="5" a="1"/>
  <c r="AJ375" i="5" s="1"/>
  <c r="AF376" i="5" a="1"/>
  <c r="AF376" i="5" s="1"/>
  <c r="AG376" i="5" a="1"/>
  <c r="AG376" i="5" s="1"/>
  <c r="AJ376" i="5" a="1"/>
  <c r="AJ376" i="5" s="1"/>
  <c r="AF377" i="5" a="1"/>
  <c r="AF377" i="5" s="1"/>
  <c r="AG377" i="5" a="1"/>
  <c r="AG377" i="5" s="1"/>
  <c r="AJ377" i="5" a="1"/>
  <c r="AJ377" i="5" s="1"/>
  <c r="AF378" i="5" a="1"/>
  <c r="AF378" i="5" s="1"/>
  <c r="AG378" i="5" a="1"/>
  <c r="AG378" i="5" s="1"/>
  <c r="AJ378" i="5" a="1"/>
  <c r="AJ378" i="5" s="1"/>
  <c r="AF379" i="5" a="1"/>
  <c r="AF379" i="5" s="1"/>
  <c r="AG379" i="5" a="1"/>
  <c r="AG379" i="5" s="1"/>
  <c r="AJ379" i="5" a="1"/>
  <c r="AJ379" i="5" s="1"/>
  <c r="AF380" i="5" a="1"/>
  <c r="AF380" i="5" s="1"/>
  <c r="AG380" i="5" a="1"/>
  <c r="AG380" i="5" s="1"/>
  <c r="AJ380" i="5" a="1"/>
  <c r="AJ380" i="5" s="1"/>
  <c r="AF381" i="5" a="1"/>
  <c r="AF381" i="5" s="1"/>
  <c r="AG381" i="5" a="1"/>
  <c r="AG381" i="5" s="1"/>
  <c r="AJ381" i="5" a="1"/>
  <c r="AJ381" i="5" s="1"/>
  <c r="AF382" i="5" a="1"/>
  <c r="AF382" i="5" s="1"/>
  <c r="AG382" i="5" a="1"/>
  <c r="AG382" i="5" s="1"/>
  <c r="AJ382" i="5" a="1"/>
  <c r="AJ382" i="5" s="1"/>
  <c r="AF383" i="5" a="1"/>
  <c r="AF383" i="5" s="1"/>
  <c r="AG383" i="5" a="1"/>
  <c r="AG383" i="5" s="1"/>
  <c r="AJ383" i="5" a="1"/>
  <c r="AJ383" i="5" s="1"/>
  <c r="AF384" i="5" a="1"/>
  <c r="AF384" i="5" s="1"/>
  <c r="AG384" i="5" a="1"/>
  <c r="AG384" i="5" s="1"/>
  <c r="AJ384" i="5" a="1"/>
  <c r="AJ384" i="5" s="1"/>
  <c r="AF385" i="5" a="1"/>
  <c r="AF385" i="5" s="1"/>
  <c r="AG385" i="5" a="1"/>
  <c r="AG385" i="5" s="1"/>
  <c r="AJ385" i="5" a="1"/>
  <c r="AJ385" i="5" s="1"/>
  <c r="AF386" i="5" a="1"/>
  <c r="AF386" i="5" s="1"/>
  <c r="AG386" i="5" a="1"/>
  <c r="AG386" i="5" s="1"/>
  <c r="AJ386" i="5" a="1"/>
  <c r="AJ386" i="5" s="1"/>
  <c r="AF387" i="5" a="1"/>
  <c r="AF387" i="5" s="1"/>
  <c r="AG387" i="5" a="1"/>
  <c r="AG387" i="5" s="1"/>
  <c r="AJ387" i="5" a="1"/>
  <c r="AJ387" i="5" s="1"/>
  <c r="AF388" i="5" a="1"/>
  <c r="AF388" i="5" s="1"/>
  <c r="AG388" i="5" a="1"/>
  <c r="AG388" i="5" s="1"/>
  <c r="AJ388" i="5" a="1"/>
  <c r="AJ388" i="5" s="1"/>
  <c r="AF389" i="5" a="1"/>
  <c r="AF389" i="5" s="1"/>
  <c r="AG389" i="5" a="1"/>
  <c r="AG389" i="5" s="1"/>
  <c r="AJ389" i="5" a="1"/>
  <c r="AJ389" i="5" s="1"/>
  <c r="AF390" i="5" a="1"/>
  <c r="AF390" i="5" s="1"/>
  <c r="AG390" i="5" a="1"/>
  <c r="AG390" i="5" s="1"/>
  <c r="AJ390" i="5" a="1"/>
  <c r="AJ390" i="5" s="1"/>
  <c r="AF391" i="5" a="1"/>
  <c r="AF391" i="5" s="1"/>
  <c r="AG391" i="5" a="1"/>
  <c r="AG391" i="5" s="1"/>
  <c r="AJ391" i="5" a="1"/>
  <c r="AJ391" i="5" s="1"/>
  <c r="AF392" i="5" a="1"/>
  <c r="AF392" i="5" s="1"/>
  <c r="AG392" i="5" a="1"/>
  <c r="AG392" i="5" s="1"/>
  <c r="AJ392" i="5" a="1"/>
  <c r="AJ392" i="5" s="1"/>
  <c r="AF393" i="5" a="1"/>
  <c r="AF393" i="5" s="1"/>
  <c r="AG393" i="5" a="1"/>
  <c r="AG393" i="5" s="1"/>
  <c r="AJ393" i="5" a="1"/>
  <c r="AJ393" i="5" s="1"/>
  <c r="AF394" i="5" a="1"/>
  <c r="AF394" i="5" s="1"/>
  <c r="AG394" i="5" a="1"/>
  <c r="AG394" i="5" s="1"/>
  <c r="AJ394" i="5" a="1"/>
  <c r="AJ394" i="5" s="1"/>
  <c r="AF395" i="5" a="1"/>
  <c r="AF395" i="5" s="1"/>
  <c r="AG395" i="5" a="1"/>
  <c r="AG395" i="5" s="1"/>
  <c r="AJ395" i="5" a="1"/>
  <c r="AJ395" i="5" s="1"/>
  <c r="AF396" i="5" a="1"/>
  <c r="AF396" i="5" s="1"/>
  <c r="AG396" i="5" a="1"/>
  <c r="AG396" i="5" s="1"/>
  <c r="AJ396" i="5" a="1"/>
  <c r="AJ396" i="5" s="1"/>
  <c r="AF397" i="5" a="1"/>
  <c r="AF397" i="5" s="1"/>
  <c r="AG397" i="5" a="1"/>
  <c r="AG397" i="5" s="1"/>
  <c r="AJ397" i="5" a="1"/>
  <c r="AJ397" i="5" s="1"/>
  <c r="AF398" i="5" a="1"/>
  <c r="AF398" i="5" s="1"/>
  <c r="AG398" i="5" a="1"/>
  <c r="AG398" i="5" s="1"/>
  <c r="AJ398" i="5" a="1"/>
  <c r="AJ398" i="5" s="1"/>
  <c r="AF399" i="5" a="1"/>
  <c r="AF399" i="5" s="1"/>
  <c r="AG399" i="5" a="1"/>
  <c r="AG399" i="5" s="1"/>
  <c r="AJ399" i="5" a="1"/>
  <c r="AJ399" i="5" s="1"/>
  <c r="AF400" i="5" a="1"/>
  <c r="AF400" i="5" s="1"/>
  <c r="AG400" i="5" a="1"/>
  <c r="AG400" i="5" s="1"/>
  <c r="AJ400" i="5" a="1"/>
  <c r="AJ400" i="5" s="1"/>
  <c r="AF401" i="5" a="1"/>
  <c r="AF401" i="5" s="1"/>
  <c r="AG401" i="5" a="1"/>
  <c r="AG401" i="5" s="1"/>
  <c r="AJ401" i="5" a="1"/>
  <c r="AJ401" i="5" s="1"/>
  <c r="AF402" i="5" a="1"/>
  <c r="AF402" i="5" s="1"/>
  <c r="AG402" i="5" a="1"/>
  <c r="AG402" i="5" s="1"/>
  <c r="AJ402" i="5" a="1"/>
  <c r="AJ402" i="5" s="1"/>
  <c r="AF403" i="5" a="1"/>
  <c r="AF403" i="5" s="1"/>
  <c r="AG403" i="5" a="1"/>
  <c r="AG403" i="5" s="1"/>
  <c r="AJ403" i="5" a="1"/>
  <c r="AJ403" i="5" s="1"/>
  <c r="AF404" i="5" a="1"/>
  <c r="AF404" i="5" s="1"/>
  <c r="AG404" i="5" a="1"/>
  <c r="AG404" i="5" s="1"/>
  <c r="AJ404" i="5" a="1"/>
  <c r="AJ404" i="5" s="1"/>
  <c r="AF405" i="5" a="1"/>
  <c r="AF405" i="5" s="1"/>
  <c r="AG405" i="5" a="1"/>
  <c r="AG405" i="5" s="1"/>
  <c r="AJ405" i="5" a="1"/>
  <c r="AJ405" i="5" s="1"/>
  <c r="AF406" i="5" a="1"/>
  <c r="AF406" i="5" s="1"/>
  <c r="AG406" i="5" a="1"/>
  <c r="AG406" i="5" s="1"/>
  <c r="AJ406" i="5" a="1"/>
  <c r="AJ406" i="5" s="1"/>
  <c r="AF407" i="5" a="1"/>
  <c r="AF407" i="5" s="1"/>
  <c r="AG407" i="5" a="1"/>
  <c r="AG407" i="5" s="1"/>
  <c r="AJ407" i="5" a="1"/>
  <c r="AJ407" i="5" s="1"/>
  <c r="AF408" i="5" a="1"/>
  <c r="AF408" i="5" s="1"/>
  <c r="AG408" i="5" a="1"/>
  <c r="AG408" i="5" s="1"/>
  <c r="AJ408" i="5" a="1"/>
  <c r="AJ408" i="5" s="1"/>
  <c r="AF409" i="5" a="1"/>
  <c r="AF409" i="5" s="1"/>
  <c r="AG409" i="5" a="1"/>
  <c r="AG409" i="5" s="1"/>
  <c r="AJ409" i="5" a="1"/>
  <c r="AJ409" i="5" s="1"/>
  <c r="AF410" i="5" a="1"/>
  <c r="AF410" i="5" s="1"/>
  <c r="AG410" i="5" a="1"/>
  <c r="AG410" i="5" s="1"/>
  <c r="AJ410" i="5" a="1"/>
  <c r="AJ410" i="5" s="1"/>
  <c r="AF411" i="5" a="1"/>
  <c r="AF411" i="5" s="1"/>
  <c r="AG411" i="5" a="1"/>
  <c r="AG411" i="5" s="1"/>
  <c r="AJ411" i="5" a="1"/>
  <c r="AJ411" i="5" s="1"/>
  <c r="AF412" i="5" a="1"/>
  <c r="AF412" i="5" s="1"/>
  <c r="AG412" i="5" a="1"/>
  <c r="AG412" i="5" s="1"/>
  <c r="AJ412" i="5" a="1"/>
  <c r="AJ412" i="5" s="1"/>
  <c r="AF413" i="5" a="1"/>
  <c r="AF413" i="5" s="1"/>
  <c r="AG413" i="5" a="1"/>
  <c r="AG413" i="5" s="1"/>
  <c r="AJ413" i="5" a="1"/>
  <c r="AJ413" i="5" s="1"/>
  <c r="AF414" i="5" a="1"/>
  <c r="AF414" i="5" s="1"/>
  <c r="AG414" i="5" a="1"/>
  <c r="AG414" i="5" s="1"/>
  <c r="AJ414" i="5" a="1"/>
  <c r="AJ414" i="5" s="1"/>
  <c r="AF415" i="5" a="1"/>
  <c r="AF415" i="5" s="1"/>
  <c r="AG415" i="5" a="1"/>
  <c r="AG415" i="5" s="1"/>
  <c r="AJ415" i="5" a="1"/>
  <c r="AJ415" i="5" s="1"/>
  <c r="AF416" i="5" a="1"/>
  <c r="AF416" i="5" s="1"/>
  <c r="AG416" i="5" a="1"/>
  <c r="AG416" i="5" s="1"/>
  <c r="AJ416" i="5" a="1"/>
  <c r="AJ416" i="5" s="1"/>
  <c r="AF417" i="5" a="1"/>
  <c r="AF417" i="5" s="1"/>
  <c r="AG417" i="5" a="1"/>
  <c r="AG417" i="5" s="1"/>
  <c r="AJ417" i="5" a="1"/>
  <c r="AJ417" i="5" s="1"/>
  <c r="AF418" i="5" a="1"/>
  <c r="AF418" i="5" s="1"/>
  <c r="AG418" i="5" a="1"/>
  <c r="AG418" i="5" s="1"/>
  <c r="AJ418" i="5" a="1"/>
  <c r="AJ418" i="5" s="1"/>
  <c r="AF419" i="5" a="1"/>
  <c r="AF419" i="5" s="1"/>
  <c r="AG419" i="5" a="1"/>
  <c r="AG419" i="5" s="1"/>
  <c r="AJ419" i="5" a="1"/>
  <c r="AJ419" i="5" s="1"/>
  <c r="AF420" i="5" a="1"/>
  <c r="AF420" i="5" s="1"/>
  <c r="AG420" i="5" a="1"/>
  <c r="AG420" i="5" s="1"/>
  <c r="AJ420" i="5" a="1"/>
  <c r="AJ420" i="5" s="1"/>
  <c r="AF421" i="5" a="1"/>
  <c r="AF421" i="5" s="1"/>
  <c r="AG421" i="5" a="1"/>
  <c r="AG421" i="5" s="1"/>
  <c r="AJ421" i="5" a="1"/>
  <c r="AJ421" i="5" s="1"/>
  <c r="AF422" i="5" a="1"/>
  <c r="AF422" i="5" s="1"/>
  <c r="AG422" i="5" a="1"/>
  <c r="AG422" i="5" s="1"/>
  <c r="AJ422" i="5" a="1"/>
  <c r="AJ422" i="5" s="1"/>
  <c r="AF423" i="5" a="1"/>
  <c r="AF423" i="5" s="1"/>
  <c r="AG423" i="5" a="1"/>
  <c r="AG423" i="5" s="1"/>
  <c r="AJ423" i="5" a="1"/>
  <c r="AJ423" i="5" s="1"/>
  <c r="AF424" i="5" a="1"/>
  <c r="AF424" i="5" s="1"/>
  <c r="AG424" i="5" a="1"/>
  <c r="AG424" i="5" s="1"/>
  <c r="AJ424" i="5" a="1"/>
  <c r="AJ424" i="5" s="1"/>
  <c r="AF425" i="5" a="1"/>
  <c r="AF425" i="5" s="1"/>
  <c r="AG425" i="5" a="1"/>
  <c r="AG425" i="5" s="1"/>
  <c r="AJ425" i="5" a="1"/>
  <c r="AJ425" i="5" s="1"/>
  <c r="AF426" i="5" a="1"/>
  <c r="AF426" i="5" s="1"/>
  <c r="AG426" i="5" a="1"/>
  <c r="AG426" i="5" s="1"/>
  <c r="AJ426" i="5" a="1"/>
  <c r="AJ426" i="5" s="1"/>
  <c r="AF427" i="5" a="1"/>
  <c r="AF427" i="5" s="1"/>
  <c r="AG427" i="5" a="1"/>
  <c r="AG427" i="5" s="1"/>
  <c r="AJ427" i="5" a="1"/>
  <c r="AJ427" i="5" s="1"/>
  <c r="AF428" i="5" a="1"/>
  <c r="AF428" i="5" s="1"/>
  <c r="AG428" i="5" a="1"/>
  <c r="AG428" i="5" s="1"/>
  <c r="AJ428" i="5" a="1"/>
  <c r="AJ428" i="5" s="1"/>
  <c r="AF429" i="5" a="1"/>
  <c r="AF429" i="5" s="1"/>
  <c r="AG429" i="5" a="1"/>
  <c r="AG429" i="5" s="1"/>
  <c r="AJ429" i="5" a="1"/>
  <c r="AJ429" i="5" s="1"/>
  <c r="AF430" i="5" a="1"/>
  <c r="AF430" i="5" s="1"/>
  <c r="AG430" i="5" a="1"/>
  <c r="AG430" i="5" s="1"/>
  <c r="AJ430" i="5" a="1"/>
  <c r="AJ430" i="5" s="1"/>
  <c r="AF431" i="5" a="1"/>
  <c r="AF431" i="5" s="1"/>
  <c r="AG431" i="5" a="1"/>
  <c r="AG431" i="5" s="1"/>
  <c r="AJ431" i="5" a="1"/>
  <c r="AJ431" i="5" s="1"/>
  <c r="AF432" i="5" a="1"/>
  <c r="AF432" i="5" s="1"/>
  <c r="AG432" i="5" a="1"/>
  <c r="AG432" i="5" s="1"/>
  <c r="AJ432" i="5" a="1"/>
  <c r="AJ432" i="5" s="1"/>
  <c r="AF433" i="5" a="1"/>
  <c r="AF433" i="5" s="1"/>
  <c r="AG433" i="5" a="1"/>
  <c r="AG433" i="5" s="1"/>
  <c r="AJ433" i="5" a="1"/>
  <c r="AJ433" i="5" s="1"/>
  <c r="AF434" i="5" a="1"/>
  <c r="AF434" i="5" s="1"/>
  <c r="AG434" i="5" a="1"/>
  <c r="AG434" i="5" s="1"/>
  <c r="AJ434" i="5" a="1"/>
  <c r="AJ434" i="5" s="1"/>
  <c r="AF435" i="5" a="1"/>
  <c r="AF435" i="5" s="1"/>
  <c r="AG435" i="5" a="1"/>
  <c r="AG435" i="5" s="1"/>
  <c r="AJ435" i="5" a="1"/>
  <c r="AJ435" i="5" s="1"/>
  <c r="AF436" i="5" a="1"/>
  <c r="AF436" i="5" s="1"/>
  <c r="AG436" i="5" a="1"/>
  <c r="AG436" i="5" s="1"/>
  <c r="AJ436" i="5" a="1"/>
  <c r="AJ436" i="5" s="1"/>
  <c r="AF437" i="5" a="1"/>
  <c r="AF437" i="5" s="1"/>
  <c r="AG437" i="5" a="1"/>
  <c r="AG437" i="5" s="1"/>
  <c r="AJ437" i="5" a="1"/>
  <c r="AJ437" i="5" s="1"/>
  <c r="AF438" i="5" a="1"/>
  <c r="AF438" i="5" s="1"/>
  <c r="AG438" i="5" a="1"/>
  <c r="AG438" i="5" s="1"/>
  <c r="AJ438" i="5" a="1"/>
  <c r="AJ438" i="5" s="1"/>
  <c r="AF439" i="5" a="1"/>
  <c r="AF439" i="5" s="1"/>
  <c r="AG439" i="5" a="1"/>
  <c r="AG439" i="5" s="1"/>
  <c r="AJ439" i="5" a="1"/>
  <c r="AJ439" i="5" s="1"/>
  <c r="AF440" i="5" a="1"/>
  <c r="AF440" i="5" s="1"/>
  <c r="AG440" i="5" a="1"/>
  <c r="AG440" i="5" s="1"/>
  <c r="AJ440" i="5" a="1"/>
  <c r="AJ440" i="5" s="1"/>
  <c r="AF441" i="5" a="1"/>
  <c r="AF441" i="5" s="1"/>
  <c r="AG441" i="5" a="1"/>
  <c r="AG441" i="5" s="1"/>
  <c r="AJ441" i="5" a="1"/>
  <c r="AJ441" i="5" s="1"/>
  <c r="AF442" i="5" a="1"/>
  <c r="AF442" i="5" s="1"/>
  <c r="AG442" i="5" a="1"/>
  <c r="AG442" i="5" s="1"/>
  <c r="AJ442" i="5" a="1"/>
  <c r="AJ442" i="5" s="1"/>
  <c r="AF443" i="5" a="1"/>
  <c r="AF443" i="5" s="1"/>
  <c r="AG443" i="5" a="1"/>
  <c r="AG443" i="5" s="1"/>
  <c r="AJ443" i="5" a="1"/>
  <c r="AJ443" i="5" s="1"/>
  <c r="AF444" i="5" a="1"/>
  <c r="AF444" i="5" s="1"/>
  <c r="AG444" i="5" a="1"/>
  <c r="AG444" i="5" s="1"/>
  <c r="AJ444" i="5" a="1"/>
  <c r="AJ444" i="5" s="1"/>
  <c r="AF445" i="5" a="1"/>
  <c r="AF445" i="5" s="1"/>
  <c r="AG445" i="5" a="1"/>
  <c r="AG445" i="5" s="1"/>
  <c r="AJ445" i="5" a="1"/>
  <c r="AJ445" i="5" s="1"/>
  <c r="AF446" i="5" a="1"/>
  <c r="AF446" i="5" s="1"/>
  <c r="AG446" i="5" a="1"/>
  <c r="AG446" i="5" s="1"/>
  <c r="AJ446" i="5" a="1"/>
  <c r="AJ446" i="5" s="1"/>
  <c r="AF447" i="5" a="1"/>
  <c r="AF447" i="5" s="1"/>
  <c r="AG447" i="5" a="1"/>
  <c r="AG447" i="5" s="1"/>
  <c r="AJ447" i="5" a="1"/>
  <c r="AJ447" i="5" s="1"/>
  <c r="AF448" i="5" a="1"/>
  <c r="AF448" i="5" s="1"/>
  <c r="AG448" i="5" a="1"/>
  <c r="AG448" i="5" s="1"/>
  <c r="AJ448" i="5" a="1"/>
  <c r="AJ448" i="5" s="1"/>
  <c r="AF449" i="5" a="1"/>
  <c r="AF449" i="5" s="1"/>
  <c r="AG449" i="5" a="1"/>
  <c r="AG449" i="5" s="1"/>
  <c r="AJ449" i="5" a="1"/>
  <c r="AJ449" i="5" s="1"/>
  <c r="AF450" i="5" a="1"/>
  <c r="AF450" i="5" s="1"/>
  <c r="AG450" i="5" a="1"/>
  <c r="AG450" i="5" s="1"/>
  <c r="AJ450" i="5" a="1"/>
  <c r="AJ450" i="5" s="1"/>
  <c r="AF451" i="5" a="1"/>
  <c r="AF451" i="5" s="1"/>
  <c r="AG451" i="5" a="1"/>
  <c r="AG451" i="5" s="1"/>
  <c r="AJ451" i="5" a="1"/>
  <c r="AJ451" i="5" s="1"/>
  <c r="AF452" i="5" a="1"/>
  <c r="AF452" i="5" s="1"/>
  <c r="AG452" i="5" a="1"/>
  <c r="AG452" i="5" s="1"/>
  <c r="AJ452" i="5" a="1"/>
  <c r="AJ452" i="5" s="1"/>
  <c r="AF453" i="5" a="1"/>
  <c r="AF453" i="5" s="1"/>
  <c r="AG453" i="5" a="1"/>
  <c r="AG453" i="5" s="1"/>
  <c r="AJ453" i="5" a="1"/>
  <c r="AJ453" i="5" s="1"/>
  <c r="AF454" i="5" a="1"/>
  <c r="AF454" i="5" s="1"/>
  <c r="AG454" i="5" a="1"/>
  <c r="AG454" i="5" s="1"/>
  <c r="AJ454" i="5" a="1"/>
  <c r="AJ454" i="5" s="1"/>
  <c r="AF455" i="5" a="1"/>
  <c r="AF455" i="5" s="1"/>
  <c r="AG455" i="5" a="1"/>
  <c r="AG455" i="5" s="1"/>
  <c r="AJ455" i="5" a="1"/>
  <c r="AJ455" i="5" s="1"/>
  <c r="AF456" i="5" a="1"/>
  <c r="AF456" i="5" s="1"/>
  <c r="AG456" i="5" a="1"/>
  <c r="AG456" i="5" s="1"/>
  <c r="AJ456" i="5" a="1"/>
  <c r="AJ456" i="5" s="1"/>
  <c r="AF457" i="5" a="1"/>
  <c r="AF457" i="5" s="1"/>
  <c r="AG457" i="5" a="1"/>
  <c r="AG457" i="5" s="1"/>
  <c r="AJ457" i="5" a="1"/>
  <c r="AJ457" i="5" s="1"/>
  <c r="AF458" i="5" a="1"/>
  <c r="AF458" i="5" s="1"/>
  <c r="AG458" i="5" a="1"/>
  <c r="AG458" i="5" s="1"/>
  <c r="AJ458" i="5" a="1"/>
  <c r="AJ458" i="5" s="1"/>
  <c r="AF459" i="5" a="1"/>
  <c r="AF459" i="5" s="1"/>
  <c r="AG459" i="5" a="1"/>
  <c r="AG459" i="5" s="1"/>
  <c r="AJ459" i="5" a="1"/>
  <c r="AJ459" i="5" s="1"/>
  <c r="AF460" i="5" a="1"/>
  <c r="AF460" i="5" s="1"/>
  <c r="AG460" i="5" a="1"/>
  <c r="AG460" i="5" s="1"/>
  <c r="AJ460" i="5" a="1"/>
  <c r="AJ460" i="5" s="1"/>
  <c r="AF461" i="5" a="1"/>
  <c r="AF461" i="5" s="1"/>
  <c r="AG461" i="5" a="1"/>
  <c r="AG461" i="5" s="1"/>
  <c r="AJ461" i="5" a="1"/>
  <c r="AJ461" i="5" s="1"/>
  <c r="AF462" i="5" a="1"/>
  <c r="AF462" i="5" s="1"/>
  <c r="AG462" i="5" a="1"/>
  <c r="AG462" i="5" s="1"/>
  <c r="AJ462" i="5" a="1"/>
  <c r="AJ462" i="5" s="1"/>
  <c r="AF463" i="5" a="1"/>
  <c r="AF463" i="5" s="1"/>
  <c r="AG463" i="5" a="1"/>
  <c r="AG463" i="5" s="1"/>
  <c r="AJ463" i="5" a="1"/>
  <c r="AJ463" i="5" s="1"/>
  <c r="AF464" i="5" a="1"/>
  <c r="AF464" i="5" s="1"/>
  <c r="AG464" i="5" a="1"/>
  <c r="AG464" i="5" s="1"/>
  <c r="AJ464" i="5" a="1"/>
  <c r="AJ464" i="5" s="1"/>
  <c r="AF465" i="5" a="1"/>
  <c r="AF465" i="5" s="1"/>
  <c r="AG465" i="5" a="1"/>
  <c r="AG465" i="5" s="1"/>
  <c r="AJ465" i="5" a="1"/>
  <c r="AJ465" i="5" s="1"/>
  <c r="AF466" i="5" a="1"/>
  <c r="AF466" i="5" s="1"/>
  <c r="AG466" i="5" a="1"/>
  <c r="AG466" i="5" s="1"/>
  <c r="AJ466" i="5" a="1"/>
  <c r="AJ466" i="5" s="1"/>
  <c r="AF467" i="5" a="1"/>
  <c r="AF467" i="5" s="1"/>
  <c r="AG467" i="5" a="1"/>
  <c r="AG467" i="5" s="1"/>
  <c r="AJ467" i="5" a="1"/>
  <c r="AJ467" i="5" s="1"/>
  <c r="AF468" i="5" a="1"/>
  <c r="AF468" i="5" s="1"/>
  <c r="AG468" i="5" a="1"/>
  <c r="AG468" i="5" s="1"/>
  <c r="AJ468" i="5" a="1"/>
  <c r="AJ468" i="5" s="1"/>
  <c r="AF469" i="5" a="1"/>
  <c r="AF469" i="5" s="1"/>
  <c r="AG469" i="5" a="1"/>
  <c r="AG469" i="5" s="1"/>
  <c r="AJ469" i="5" a="1"/>
  <c r="AJ469" i="5" s="1"/>
  <c r="AF470" i="5" a="1"/>
  <c r="AF470" i="5" s="1"/>
  <c r="AG470" i="5" a="1"/>
  <c r="AG470" i="5" s="1"/>
  <c r="AJ470" i="5" a="1"/>
  <c r="AJ470" i="5" s="1"/>
  <c r="AF471" i="5" a="1"/>
  <c r="AF471" i="5" s="1"/>
  <c r="AG471" i="5" a="1"/>
  <c r="AG471" i="5" s="1"/>
  <c r="AJ471" i="5" a="1"/>
  <c r="AJ471" i="5" s="1"/>
  <c r="AF472" i="5" a="1"/>
  <c r="AF472" i="5" s="1"/>
  <c r="AG472" i="5" a="1"/>
  <c r="AG472" i="5" s="1"/>
  <c r="AJ472" i="5" a="1"/>
  <c r="AJ472" i="5" s="1"/>
  <c r="AF473" i="5" a="1"/>
  <c r="AF473" i="5" s="1"/>
  <c r="AG473" i="5" a="1"/>
  <c r="AG473" i="5" s="1"/>
  <c r="AJ473" i="5" a="1"/>
  <c r="AJ473" i="5" s="1"/>
  <c r="AF474" i="5" a="1"/>
  <c r="AF474" i="5" s="1"/>
  <c r="AG474" i="5" a="1"/>
  <c r="AG474" i="5" s="1"/>
  <c r="AJ474" i="5" a="1"/>
  <c r="AJ474" i="5" s="1"/>
  <c r="AF475" i="5" a="1"/>
  <c r="AF475" i="5" s="1"/>
  <c r="AG475" i="5" a="1"/>
  <c r="AG475" i="5" s="1"/>
  <c r="AJ475" i="5" a="1"/>
  <c r="AJ475" i="5" s="1"/>
  <c r="AF476" i="5" a="1"/>
  <c r="AF476" i="5" s="1"/>
  <c r="AG476" i="5" a="1"/>
  <c r="AG476" i="5" s="1"/>
  <c r="AJ476" i="5" a="1"/>
  <c r="AJ476" i="5" s="1"/>
  <c r="AF477" i="5" a="1"/>
  <c r="AF477" i="5" s="1"/>
  <c r="AG477" i="5" a="1"/>
  <c r="AG477" i="5" s="1"/>
  <c r="AJ477" i="5" a="1"/>
  <c r="AJ477" i="5" s="1"/>
  <c r="AF478" i="5" a="1"/>
  <c r="AF478" i="5" s="1"/>
  <c r="AG478" i="5" a="1"/>
  <c r="AG478" i="5" s="1"/>
  <c r="AJ478" i="5" a="1"/>
  <c r="AJ478" i="5" s="1"/>
  <c r="AF479" i="5" a="1"/>
  <c r="AF479" i="5" s="1"/>
  <c r="AG479" i="5" a="1"/>
  <c r="AG479" i="5" s="1"/>
  <c r="AJ479" i="5" a="1"/>
  <c r="AJ479" i="5" s="1"/>
  <c r="AF480" i="5" a="1"/>
  <c r="AF480" i="5" s="1"/>
  <c r="AG480" i="5" a="1"/>
  <c r="AG480" i="5" s="1"/>
  <c r="AJ480" i="5" a="1"/>
  <c r="AJ480" i="5" s="1"/>
  <c r="AF481" i="5" a="1"/>
  <c r="AF481" i="5" s="1"/>
  <c r="AG481" i="5" a="1"/>
  <c r="AG481" i="5" s="1"/>
  <c r="AJ481" i="5" a="1"/>
  <c r="AJ481" i="5" s="1"/>
  <c r="AF482" i="5" a="1"/>
  <c r="AF482" i="5" s="1"/>
  <c r="AG482" i="5" a="1"/>
  <c r="AG482" i="5" s="1"/>
  <c r="AJ482" i="5" a="1"/>
  <c r="AJ482" i="5" s="1"/>
  <c r="AF483" i="5" a="1"/>
  <c r="AF483" i="5" s="1"/>
  <c r="AG483" i="5" a="1"/>
  <c r="AG483" i="5" s="1"/>
  <c r="AJ483" i="5" a="1"/>
  <c r="AJ483" i="5" s="1"/>
  <c r="AF484" i="5" a="1"/>
  <c r="AF484" i="5" s="1"/>
  <c r="AG484" i="5" a="1"/>
  <c r="AG484" i="5" s="1"/>
  <c r="AJ484" i="5" a="1"/>
  <c r="AJ484" i="5" s="1"/>
  <c r="AF485" i="5" a="1"/>
  <c r="AF485" i="5" s="1"/>
  <c r="AG485" i="5" a="1"/>
  <c r="AG485" i="5" s="1"/>
  <c r="AJ485" i="5" a="1"/>
  <c r="AJ485" i="5" s="1"/>
  <c r="AF486" i="5" a="1"/>
  <c r="AF486" i="5" s="1"/>
  <c r="AG486" i="5" a="1"/>
  <c r="AG486" i="5" s="1"/>
  <c r="AJ486" i="5" a="1"/>
  <c r="AJ486" i="5" s="1"/>
  <c r="AF487" i="5" a="1"/>
  <c r="AF487" i="5" s="1"/>
  <c r="AG487" i="5" a="1"/>
  <c r="AG487" i="5" s="1"/>
  <c r="AJ487" i="5" a="1"/>
  <c r="AJ487" i="5" s="1"/>
  <c r="AF488" i="5" a="1"/>
  <c r="AF488" i="5" s="1"/>
  <c r="AG488" i="5" a="1"/>
  <c r="AG488" i="5" s="1"/>
  <c r="AJ488" i="5" a="1"/>
  <c r="AJ488" i="5" s="1"/>
  <c r="AF489" i="5" a="1"/>
  <c r="AF489" i="5" s="1"/>
  <c r="AG489" i="5" a="1"/>
  <c r="AG489" i="5" s="1"/>
  <c r="AJ489" i="5" a="1"/>
  <c r="AJ489" i="5" s="1"/>
  <c r="AF490" i="5" a="1"/>
  <c r="AF490" i="5" s="1"/>
  <c r="AG490" i="5" a="1"/>
  <c r="AG490" i="5" s="1"/>
  <c r="AJ490" i="5" a="1"/>
  <c r="AJ490" i="5" s="1"/>
  <c r="AF491" i="5" a="1"/>
  <c r="AF491" i="5" s="1"/>
  <c r="AG491" i="5" a="1"/>
  <c r="AG491" i="5" s="1"/>
  <c r="AJ491" i="5" a="1"/>
  <c r="AJ491" i="5" s="1"/>
  <c r="AF492" i="5" a="1"/>
  <c r="AF492" i="5" s="1"/>
  <c r="AG492" i="5" a="1"/>
  <c r="AG492" i="5" s="1"/>
  <c r="AJ492" i="5" a="1"/>
  <c r="AJ492" i="5" s="1"/>
  <c r="AF493" i="5" a="1"/>
  <c r="AF493" i="5" s="1"/>
  <c r="AG493" i="5" a="1"/>
  <c r="AG493" i="5" s="1"/>
  <c r="AJ493" i="5" a="1"/>
  <c r="AJ493" i="5" s="1"/>
  <c r="AF494" i="5" a="1"/>
  <c r="AF494" i="5" s="1"/>
  <c r="AG494" i="5" a="1"/>
  <c r="AG494" i="5" s="1"/>
  <c r="AJ494" i="5" a="1"/>
  <c r="AJ494" i="5" s="1"/>
  <c r="AF495" i="5" a="1"/>
  <c r="AF495" i="5" s="1"/>
  <c r="AG495" i="5" a="1"/>
  <c r="AG495" i="5" s="1"/>
  <c r="AJ495" i="5" a="1"/>
  <c r="AJ495" i="5" s="1"/>
  <c r="AF496" i="5" a="1"/>
  <c r="AF496" i="5" s="1"/>
  <c r="AG496" i="5" a="1"/>
  <c r="AG496" i="5" s="1"/>
  <c r="AJ496" i="5" a="1"/>
  <c r="AJ496" i="5" s="1"/>
  <c r="AF497" i="5" a="1"/>
  <c r="AF497" i="5" s="1"/>
  <c r="AG497" i="5" a="1"/>
  <c r="AG497" i="5" s="1"/>
  <c r="AJ497" i="5" a="1"/>
  <c r="AJ497" i="5" s="1"/>
  <c r="AF498" i="5" a="1"/>
  <c r="AF498" i="5" s="1"/>
  <c r="AG498" i="5" a="1"/>
  <c r="AG498" i="5" s="1"/>
  <c r="AJ498" i="5" a="1"/>
  <c r="AJ498" i="5" s="1"/>
  <c r="AF499" i="5" a="1"/>
  <c r="AF499" i="5" s="1"/>
  <c r="AG499" i="5" a="1"/>
  <c r="AG499" i="5" s="1"/>
  <c r="AJ499" i="5" a="1"/>
  <c r="AJ499" i="5" s="1"/>
  <c r="AF500" i="5" a="1"/>
  <c r="AF500" i="5" s="1"/>
  <c r="AG500" i="5" a="1"/>
  <c r="AG500" i="5" s="1"/>
  <c r="AJ500" i="5" a="1"/>
  <c r="AJ500" i="5" s="1"/>
  <c r="AF501" i="5" a="1"/>
  <c r="AF501" i="5" s="1"/>
  <c r="AG501" i="5" a="1"/>
  <c r="AG501" i="5" s="1"/>
  <c r="AJ501" i="5" a="1"/>
  <c r="AJ501" i="5" s="1"/>
  <c r="AF502" i="5" a="1"/>
  <c r="AF502" i="5" s="1"/>
  <c r="AG502" i="5" a="1"/>
  <c r="AG502" i="5" s="1"/>
  <c r="AJ502" i="5" a="1"/>
  <c r="AJ502" i="5" s="1"/>
  <c r="AF503" i="5" a="1"/>
  <c r="AF503" i="5" s="1"/>
  <c r="AG503" i="5" a="1"/>
  <c r="AG503" i="5" s="1"/>
  <c r="AJ503" i="5" a="1"/>
  <c r="AJ503" i="5" s="1"/>
  <c r="AF504" i="5" a="1"/>
  <c r="AF504" i="5" s="1"/>
  <c r="AG504" i="5" a="1"/>
  <c r="AG504" i="5" s="1"/>
  <c r="AJ504" i="5" a="1"/>
  <c r="AJ504" i="5" s="1"/>
  <c r="AF505" i="5" a="1"/>
  <c r="AF505" i="5" s="1"/>
  <c r="AG505" i="5" a="1"/>
  <c r="AG505" i="5" s="1"/>
  <c r="AJ505" i="5" a="1"/>
  <c r="AJ505" i="5" s="1"/>
  <c r="AG506" i="5" a="1"/>
  <c r="AG506" i="5" s="1"/>
  <c r="AJ506" i="5" a="1"/>
  <c r="AJ506" i="5" s="1"/>
  <c r="AF507" i="5" a="1"/>
  <c r="AF507" i="5" s="1"/>
  <c r="AG507" i="5" a="1"/>
  <c r="AG507" i="5" s="1"/>
  <c r="AJ507" i="5" a="1"/>
  <c r="AJ507" i="5" s="1"/>
  <c r="AG508" i="5" a="1"/>
  <c r="AG508" i="5" s="1"/>
  <c r="AJ508" i="5" a="1"/>
  <c r="AJ508" i="5" s="1"/>
  <c r="AF509" i="5" a="1"/>
  <c r="AF509" i="5" s="1"/>
  <c r="AG509" i="5" a="1"/>
  <c r="AG509" i="5" s="1"/>
  <c r="AJ509" i="5" a="1"/>
  <c r="AJ509" i="5" s="1"/>
  <c r="AF510" i="5" a="1"/>
  <c r="AF510" i="5" s="1"/>
  <c r="AG510" i="5" a="1"/>
  <c r="AG510" i="5" s="1"/>
  <c r="AJ510" i="5" a="1"/>
  <c r="AJ510" i="5" s="1"/>
  <c r="AF511" i="5" a="1"/>
  <c r="AF511" i="5" s="1"/>
  <c r="AG511" i="5" a="1"/>
  <c r="AG511" i="5" s="1"/>
  <c r="AJ511" i="5" a="1"/>
  <c r="AJ511" i="5" s="1"/>
  <c r="AF512" i="5" a="1"/>
  <c r="AF512" i="5" s="1"/>
  <c r="AG512" i="5" a="1"/>
  <c r="AG512" i="5" s="1"/>
  <c r="AJ512" i="5" a="1"/>
  <c r="AJ512" i="5" s="1"/>
  <c r="AF513" i="5" a="1"/>
  <c r="AF513" i="5" s="1"/>
  <c r="AG513" i="5" a="1"/>
  <c r="AG513" i="5" s="1"/>
  <c r="AJ513" i="5" a="1"/>
  <c r="AJ513" i="5" s="1"/>
  <c r="AF514" i="5" a="1"/>
  <c r="AF514" i="5" s="1"/>
  <c r="AG514" i="5" a="1"/>
  <c r="AG514" i="5" s="1"/>
  <c r="AJ514" i="5" a="1"/>
  <c r="AJ514" i="5" s="1"/>
  <c r="AF515" i="5" a="1"/>
  <c r="AF515" i="5" s="1"/>
  <c r="AG515" i="5" a="1"/>
  <c r="AG515" i="5" s="1"/>
  <c r="AJ515" i="5" a="1"/>
  <c r="AJ515" i="5" s="1"/>
  <c r="AF516" i="5" a="1"/>
  <c r="AF516" i="5" s="1"/>
  <c r="AG516" i="5" a="1"/>
  <c r="AG516" i="5" s="1"/>
  <c r="AJ516" i="5" a="1"/>
  <c r="AJ516" i="5" s="1"/>
  <c r="AF517" i="5" a="1"/>
  <c r="AF517" i="5" s="1"/>
  <c r="AG517" i="5" a="1"/>
  <c r="AG517" i="5" s="1"/>
  <c r="AJ517" i="5" a="1"/>
  <c r="AJ517" i="5" s="1"/>
  <c r="AF518" i="5" a="1"/>
  <c r="AF518" i="5" s="1"/>
  <c r="AG518" i="5" a="1"/>
  <c r="AG518" i="5" s="1"/>
  <c r="AJ518" i="5" a="1"/>
  <c r="AJ518" i="5" s="1"/>
  <c r="AF519" i="5" a="1"/>
  <c r="AF519" i="5" s="1"/>
  <c r="AG519" i="5" a="1"/>
  <c r="AG519" i="5" s="1"/>
  <c r="AJ519" i="5" a="1"/>
  <c r="AJ519" i="5" s="1"/>
  <c r="AF520" i="5" a="1"/>
  <c r="AF520" i="5" s="1"/>
  <c r="AG520" i="5" a="1"/>
  <c r="AG520" i="5" s="1"/>
  <c r="AJ520" i="5" a="1"/>
  <c r="AJ520" i="5" s="1"/>
  <c r="AF521" i="5" a="1"/>
  <c r="AF521" i="5" s="1"/>
  <c r="AG521" i="5" a="1"/>
  <c r="AG521" i="5" s="1"/>
  <c r="AJ521" i="5" a="1"/>
  <c r="AJ521" i="5" s="1"/>
  <c r="AF522" i="5" a="1"/>
  <c r="AF522" i="5" s="1"/>
  <c r="AG522" i="5" a="1"/>
  <c r="AG522" i="5" s="1"/>
  <c r="AJ522" i="5" a="1"/>
  <c r="AJ522" i="5" s="1"/>
  <c r="AF523" i="5" a="1"/>
  <c r="AF523" i="5" s="1"/>
  <c r="AG523" i="5" a="1"/>
  <c r="AG523" i="5" s="1"/>
  <c r="AJ523" i="5" a="1"/>
  <c r="AJ523" i="5" s="1"/>
  <c r="AF524" i="5" a="1"/>
  <c r="AF524" i="5" s="1"/>
  <c r="AG524" i="5" a="1"/>
  <c r="AG524" i="5" s="1"/>
  <c r="AJ524" i="5" a="1"/>
  <c r="AJ524" i="5" s="1"/>
  <c r="AF525" i="5" a="1"/>
  <c r="AF525" i="5" s="1"/>
  <c r="AG525" i="5" a="1"/>
  <c r="AG525" i="5" s="1"/>
  <c r="AJ525" i="5" a="1"/>
  <c r="AJ525" i="5" s="1"/>
  <c r="AF526" i="5" a="1"/>
  <c r="AF526" i="5" s="1"/>
  <c r="AG526" i="5" a="1"/>
  <c r="AG526" i="5" s="1"/>
  <c r="AJ526" i="5" a="1"/>
  <c r="AJ526" i="5" s="1"/>
  <c r="AF527" i="5" a="1"/>
  <c r="AF527" i="5" s="1"/>
  <c r="AG527" i="5" a="1"/>
  <c r="AG527" i="5" s="1"/>
  <c r="AJ527" i="5" a="1"/>
  <c r="AJ527" i="5" s="1"/>
  <c r="AF528" i="5" a="1"/>
  <c r="AF528" i="5" s="1"/>
  <c r="AG528" i="5" a="1"/>
  <c r="AG528" i="5" s="1"/>
  <c r="AJ528" i="5" a="1"/>
  <c r="AJ528" i="5" s="1"/>
  <c r="AF529" i="5" a="1"/>
  <c r="AF529" i="5" s="1"/>
  <c r="AG529" i="5" a="1"/>
  <c r="AG529" i="5" s="1"/>
  <c r="AJ529" i="5" a="1"/>
  <c r="AJ529" i="5" s="1"/>
  <c r="AF530" i="5" a="1"/>
  <c r="AF530" i="5" s="1"/>
  <c r="AG530" i="5" a="1"/>
  <c r="AG530" i="5" s="1"/>
  <c r="AJ530" i="5" a="1"/>
  <c r="AJ530" i="5" s="1"/>
  <c r="AF531" i="5" a="1"/>
  <c r="AF531" i="5" s="1"/>
  <c r="AG531" i="5" a="1"/>
  <c r="AG531" i="5" s="1"/>
  <c r="AJ531" i="5" a="1"/>
  <c r="AJ531" i="5" s="1"/>
  <c r="AF532" i="5" a="1"/>
  <c r="AF532" i="5" s="1"/>
  <c r="AG532" i="5" a="1"/>
  <c r="AG532" i="5" s="1"/>
  <c r="AJ532" i="5" a="1"/>
  <c r="AJ532" i="5" s="1"/>
  <c r="AF533" i="5" a="1"/>
  <c r="AF533" i="5" s="1"/>
  <c r="AG533" i="5" a="1"/>
  <c r="AG533" i="5" s="1"/>
  <c r="AJ533" i="5" a="1"/>
  <c r="AJ533" i="5" s="1"/>
  <c r="AF534" i="5" a="1"/>
  <c r="AF534" i="5" s="1"/>
  <c r="AG534" i="5" a="1"/>
  <c r="AG534" i="5" s="1"/>
  <c r="AJ534" i="5" a="1"/>
  <c r="AJ534" i="5" s="1"/>
  <c r="AF535" i="5" a="1"/>
  <c r="AF535" i="5" s="1"/>
  <c r="AG535" i="5" a="1"/>
  <c r="AG535" i="5" s="1"/>
  <c r="AJ535" i="5" a="1"/>
  <c r="AJ535" i="5" s="1"/>
  <c r="AG536" i="5" a="1"/>
  <c r="AG536" i="5" s="1"/>
  <c r="AJ536" i="5" a="1"/>
  <c r="AJ536" i="5" s="1"/>
  <c r="AF537" i="5" a="1"/>
  <c r="AF537" i="5" s="1"/>
  <c r="AG537" i="5" a="1"/>
  <c r="AG537" i="5" s="1"/>
  <c r="AJ537" i="5" a="1"/>
  <c r="AJ537" i="5" s="1"/>
  <c r="AF538" i="5" a="1"/>
  <c r="AF538" i="5" s="1"/>
  <c r="AG538" i="5" a="1"/>
  <c r="AG538" i="5" s="1"/>
  <c r="AJ538" i="5" a="1"/>
  <c r="AJ538" i="5" s="1"/>
  <c r="AF539" i="5" a="1"/>
  <c r="AF539" i="5" s="1"/>
  <c r="AG539" i="5" a="1"/>
  <c r="AG539" i="5" s="1"/>
  <c r="AJ539" i="5" a="1"/>
  <c r="AJ539" i="5" s="1"/>
  <c r="AF540" i="5" a="1"/>
  <c r="AF540" i="5" s="1"/>
  <c r="AG540" i="5" a="1"/>
  <c r="AG540" i="5" s="1"/>
  <c r="AJ540" i="5" a="1"/>
  <c r="AJ540" i="5" s="1"/>
  <c r="AF541" i="5" a="1"/>
  <c r="AF541" i="5" s="1"/>
  <c r="AG541" i="5" a="1"/>
  <c r="AG541" i="5" s="1"/>
  <c r="AJ541" i="5" a="1"/>
  <c r="AJ541" i="5" s="1"/>
  <c r="AF542" i="5" a="1"/>
  <c r="AF542" i="5" s="1"/>
  <c r="AG542" i="5" a="1"/>
  <c r="AG542" i="5" s="1"/>
  <c r="AJ542" i="5" a="1"/>
  <c r="AJ542" i="5" s="1"/>
  <c r="AF543" i="5" a="1"/>
  <c r="AF543" i="5" s="1"/>
  <c r="AG543" i="5" a="1"/>
  <c r="AG543" i="5" s="1"/>
  <c r="AJ543" i="5" a="1"/>
  <c r="AJ543" i="5" s="1"/>
  <c r="AF544" i="5" a="1"/>
  <c r="AF544" i="5" s="1"/>
  <c r="AG544" i="5" a="1"/>
  <c r="AG544" i="5" s="1"/>
  <c r="AJ544" i="5" a="1"/>
  <c r="AJ544" i="5" s="1"/>
  <c r="AF545" i="5" a="1"/>
  <c r="AF545" i="5" s="1"/>
  <c r="AG545" i="5" a="1"/>
  <c r="AG545" i="5" s="1"/>
  <c r="AJ545" i="5" a="1"/>
  <c r="AJ545" i="5" s="1"/>
  <c r="AF546" i="5" a="1"/>
  <c r="AF546" i="5" s="1"/>
  <c r="AG546" i="5" a="1"/>
  <c r="AG546" i="5" s="1"/>
  <c r="AJ546" i="5" a="1"/>
  <c r="AJ546" i="5" s="1"/>
  <c r="AF547" i="5" a="1"/>
  <c r="AF547" i="5" s="1"/>
  <c r="AG547" i="5" a="1"/>
  <c r="AG547" i="5" s="1"/>
  <c r="AJ547" i="5" a="1"/>
  <c r="AJ547" i="5" s="1"/>
  <c r="AG548" i="5" a="1"/>
  <c r="AG548" i="5" s="1"/>
  <c r="AJ548" i="5" a="1"/>
  <c r="AJ548" i="5" s="1"/>
  <c r="AG549" i="5" a="1"/>
  <c r="AG549" i="5" s="1"/>
  <c r="AJ549" i="5" a="1"/>
  <c r="AJ549" i="5" s="1"/>
  <c r="AF550" i="5" a="1"/>
  <c r="AF550" i="5" s="1"/>
  <c r="AG550" i="5" a="1"/>
  <c r="AG550" i="5" s="1"/>
  <c r="AJ550" i="5" a="1"/>
  <c r="AJ550" i="5" s="1"/>
  <c r="AF551" i="5" a="1"/>
  <c r="AF551" i="5" s="1"/>
  <c r="AG551" i="5" a="1"/>
  <c r="AG551" i="5" s="1"/>
  <c r="AJ551" i="5" a="1"/>
  <c r="AJ551" i="5" s="1"/>
  <c r="AF552" i="5" a="1"/>
  <c r="AF552" i="5" s="1"/>
  <c r="AG552" i="5" a="1"/>
  <c r="AG552" i="5" s="1"/>
  <c r="AJ552" i="5" a="1"/>
  <c r="AJ552" i="5" s="1"/>
  <c r="AF553" i="5" a="1"/>
  <c r="AF553" i="5" s="1"/>
  <c r="AG553" i="5" a="1"/>
  <c r="AG553" i="5" s="1"/>
  <c r="AJ553" i="5" a="1"/>
  <c r="AJ553" i="5" s="1"/>
  <c r="AF554" i="5" a="1"/>
  <c r="AF554" i="5" s="1"/>
  <c r="AG554" i="5" a="1"/>
  <c r="AG554" i="5" s="1"/>
  <c r="AJ554" i="5" a="1"/>
  <c r="AJ554" i="5" s="1"/>
  <c r="AF555" i="5" a="1"/>
  <c r="AF555" i="5" s="1"/>
  <c r="AG555" i="5" a="1"/>
  <c r="AG555" i="5" s="1"/>
  <c r="AJ555" i="5" a="1"/>
  <c r="AJ555" i="5" s="1"/>
  <c r="AF556" i="5" a="1"/>
  <c r="AF556" i="5" s="1"/>
  <c r="AG556" i="5" a="1"/>
  <c r="AG556" i="5" s="1"/>
  <c r="AJ556" i="5" a="1"/>
  <c r="AJ556" i="5" s="1"/>
  <c r="AF557" i="5" a="1"/>
  <c r="AF557" i="5" s="1"/>
  <c r="AG557" i="5" a="1"/>
  <c r="AG557" i="5" s="1"/>
  <c r="AJ557" i="5" a="1"/>
  <c r="AJ557" i="5" s="1"/>
  <c r="AF558" i="5" a="1"/>
  <c r="AF558" i="5" s="1"/>
  <c r="AG558" i="5" a="1"/>
  <c r="AG558" i="5" s="1"/>
  <c r="AJ558" i="5" a="1"/>
  <c r="AJ558" i="5" s="1"/>
  <c r="AF559" i="5" a="1"/>
  <c r="AF559" i="5" s="1"/>
  <c r="AG559" i="5" a="1"/>
  <c r="AG559" i="5" s="1"/>
  <c r="AJ559" i="5" a="1"/>
  <c r="AJ559" i="5" s="1"/>
  <c r="AF560" i="5" a="1"/>
  <c r="AF560" i="5" s="1"/>
  <c r="AG560" i="5" a="1"/>
  <c r="AG560" i="5" s="1"/>
  <c r="AJ560" i="5" a="1"/>
  <c r="AJ560" i="5" s="1"/>
  <c r="AF561" i="5" a="1"/>
  <c r="AF561" i="5" s="1"/>
  <c r="AG561" i="5" a="1"/>
  <c r="AG561" i="5" s="1"/>
  <c r="AJ561" i="5" a="1"/>
  <c r="AJ561" i="5" s="1"/>
  <c r="AF562" i="5" a="1"/>
  <c r="AF562" i="5" s="1"/>
  <c r="AG562" i="5" a="1"/>
  <c r="AG562" i="5" s="1"/>
  <c r="AJ562" i="5" a="1"/>
  <c r="AJ562" i="5" s="1"/>
  <c r="AF563" i="5" a="1"/>
  <c r="AF563" i="5" s="1"/>
  <c r="AG563" i="5" a="1"/>
  <c r="AG563" i="5" s="1"/>
  <c r="AJ563" i="5" a="1"/>
  <c r="AJ563" i="5" s="1"/>
  <c r="AF564" i="5" a="1"/>
  <c r="AF564" i="5" s="1"/>
  <c r="AG564" i="5" a="1"/>
  <c r="AG564" i="5" s="1"/>
  <c r="AJ564" i="5" a="1"/>
  <c r="AJ564" i="5" s="1"/>
  <c r="AF565" i="5" a="1"/>
  <c r="AF565" i="5" s="1"/>
  <c r="AG565" i="5" a="1"/>
  <c r="AG565" i="5" s="1"/>
  <c r="AJ565" i="5" a="1"/>
  <c r="AJ565" i="5" s="1"/>
  <c r="AF566" i="5" a="1"/>
  <c r="AF566" i="5" s="1"/>
  <c r="AG566" i="5" a="1"/>
  <c r="AG566" i="5" s="1"/>
  <c r="AJ566" i="5" a="1"/>
  <c r="AJ566" i="5" s="1"/>
  <c r="AF567" i="5" a="1"/>
  <c r="AF567" i="5" s="1"/>
  <c r="AG567" i="5" a="1"/>
  <c r="AG567" i="5" s="1"/>
  <c r="AJ567" i="5" a="1"/>
  <c r="AJ567" i="5" s="1"/>
  <c r="AF568" i="5" a="1"/>
  <c r="AF568" i="5" s="1"/>
  <c r="AG568" i="5" a="1"/>
  <c r="AG568" i="5" s="1"/>
  <c r="AJ568" i="5" a="1"/>
  <c r="AJ568" i="5" s="1"/>
  <c r="AF569" i="5" a="1"/>
  <c r="AF569" i="5" s="1"/>
  <c r="AG569" i="5" a="1"/>
  <c r="AG569" i="5" s="1"/>
  <c r="AJ569" i="5" a="1"/>
  <c r="AJ569" i="5" s="1"/>
  <c r="AF570" i="5" a="1"/>
  <c r="AF570" i="5" s="1"/>
  <c r="AG570" i="5" a="1"/>
  <c r="AG570" i="5" s="1"/>
  <c r="AJ570" i="5" a="1"/>
  <c r="AJ570" i="5" s="1"/>
  <c r="AF571" i="5" a="1"/>
  <c r="AF571" i="5" s="1"/>
  <c r="AG571" i="5" a="1"/>
  <c r="AG571" i="5" s="1"/>
  <c r="AJ571" i="5" a="1"/>
  <c r="AJ571" i="5" s="1"/>
  <c r="AF572" i="5" a="1"/>
  <c r="AF572" i="5" s="1"/>
  <c r="AG572" i="5" a="1"/>
  <c r="AG572" i="5" s="1"/>
  <c r="AJ572" i="5" a="1"/>
  <c r="AJ572" i="5" s="1"/>
  <c r="AF573" i="5" a="1"/>
  <c r="AF573" i="5" s="1"/>
  <c r="AG573" i="5" a="1"/>
  <c r="AG573" i="5" s="1"/>
  <c r="AJ573" i="5" a="1"/>
  <c r="AJ573" i="5" s="1"/>
  <c r="AF574" i="5" a="1"/>
  <c r="AF574" i="5" s="1"/>
  <c r="AG574" i="5" a="1"/>
  <c r="AG574" i="5" s="1"/>
  <c r="AJ574" i="5" a="1"/>
  <c r="AJ574" i="5" s="1"/>
  <c r="AF575" i="5" a="1"/>
  <c r="AF575" i="5" s="1"/>
  <c r="AG575" i="5" a="1"/>
  <c r="AG575" i="5" s="1"/>
  <c r="AJ575" i="5" a="1"/>
  <c r="AJ575" i="5" s="1"/>
  <c r="AF576" i="5" a="1"/>
  <c r="AF576" i="5" s="1"/>
  <c r="AG576" i="5" a="1"/>
  <c r="AG576" i="5" s="1"/>
  <c r="AJ576" i="5" a="1"/>
  <c r="AJ576" i="5" s="1"/>
  <c r="AF577" i="5" a="1"/>
  <c r="AF577" i="5" s="1"/>
  <c r="AG577" i="5" a="1"/>
  <c r="AG577" i="5" s="1"/>
  <c r="AJ577" i="5" a="1"/>
  <c r="AJ577" i="5" s="1"/>
  <c r="AF578" i="5" a="1"/>
  <c r="AF578" i="5" s="1"/>
  <c r="AG578" i="5" a="1"/>
  <c r="AG578" i="5" s="1"/>
  <c r="AJ578" i="5" a="1"/>
  <c r="AJ578" i="5" s="1"/>
  <c r="AG579" i="5" a="1"/>
  <c r="AG579" i="5" s="1"/>
  <c r="AJ579" i="5" a="1"/>
  <c r="AJ579" i="5" s="1"/>
  <c r="AF580" i="5" a="1"/>
  <c r="AF580" i="5" s="1"/>
  <c r="AG580" i="5" a="1"/>
  <c r="AG580" i="5" s="1"/>
  <c r="AJ580" i="5" a="1"/>
  <c r="AJ580" i="5" s="1"/>
  <c r="AF581" i="5" a="1"/>
  <c r="AF581" i="5" s="1"/>
  <c r="AG581" i="5" a="1"/>
  <c r="AG581" i="5" s="1"/>
  <c r="AJ581" i="5" a="1"/>
  <c r="AJ581" i="5" s="1"/>
  <c r="AF582" i="5" a="1"/>
  <c r="AF582" i="5" s="1"/>
  <c r="AG582" i="5" a="1"/>
  <c r="AG582" i="5" s="1"/>
  <c r="AJ582" i="5" a="1"/>
  <c r="AJ582" i="5" s="1"/>
  <c r="AF583" i="5" a="1"/>
  <c r="AF583" i="5" s="1"/>
  <c r="AG583" i="5" a="1"/>
  <c r="AG583" i="5" s="1"/>
  <c r="AJ583" i="5" a="1"/>
  <c r="AJ583" i="5" s="1"/>
  <c r="AF584" i="5" a="1"/>
  <c r="AF584" i="5" s="1"/>
  <c r="AG584" i="5" a="1"/>
  <c r="AG584" i="5" s="1"/>
  <c r="AJ584" i="5" a="1"/>
  <c r="AJ584" i="5" s="1"/>
  <c r="AF585" i="5" a="1"/>
  <c r="AF585" i="5" s="1"/>
  <c r="AG585" i="5" a="1"/>
  <c r="AG585" i="5" s="1"/>
  <c r="AJ585" i="5" a="1"/>
  <c r="AJ585" i="5" s="1"/>
  <c r="AF586" i="5" a="1"/>
  <c r="AF586" i="5" s="1"/>
  <c r="AG586" i="5" a="1"/>
  <c r="AG586" i="5" s="1"/>
  <c r="AJ586" i="5" a="1"/>
  <c r="AJ586" i="5" s="1"/>
  <c r="AF587" i="5" a="1"/>
  <c r="AF587" i="5" s="1"/>
  <c r="AG587" i="5" a="1"/>
  <c r="AG587" i="5" s="1"/>
  <c r="AJ587" i="5" a="1"/>
  <c r="AJ587" i="5" s="1"/>
  <c r="AF588" i="5" a="1"/>
  <c r="AF588" i="5" s="1"/>
  <c r="AG588" i="5" a="1"/>
  <c r="AG588" i="5" s="1"/>
  <c r="AJ588" i="5" a="1"/>
  <c r="AJ588" i="5" s="1"/>
  <c r="AF589" i="5" a="1"/>
  <c r="AF589" i="5" s="1"/>
  <c r="AG589" i="5" a="1"/>
  <c r="AG589" i="5" s="1"/>
  <c r="AJ589" i="5" a="1"/>
  <c r="AJ589" i="5" s="1"/>
  <c r="AF590" i="5" a="1"/>
  <c r="AF590" i="5" s="1"/>
  <c r="AG590" i="5" a="1"/>
  <c r="AG590" i="5" s="1"/>
  <c r="AJ590" i="5" a="1"/>
  <c r="AJ590" i="5" s="1"/>
  <c r="AF591" i="5" a="1"/>
  <c r="AF591" i="5" s="1"/>
  <c r="AG591" i="5" a="1"/>
  <c r="AG591" i="5" s="1"/>
  <c r="AJ591" i="5" a="1"/>
  <c r="AJ591" i="5" s="1"/>
  <c r="AF592" i="5" a="1"/>
  <c r="AF592" i="5" s="1"/>
  <c r="AG592" i="5" a="1"/>
  <c r="AG592" i="5" s="1"/>
  <c r="AJ592" i="5" a="1"/>
  <c r="AJ592" i="5" s="1"/>
  <c r="AF593" i="5" a="1"/>
  <c r="AF593" i="5" s="1"/>
  <c r="AG593" i="5" a="1"/>
  <c r="AG593" i="5" s="1"/>
  <c r="AJ593" i="5" a="1"/>
  <c r="AJ593" i="5" s="1"/>
  <c r="AF594" i="5" a="1"/>
  <c r="AF594" i="5" s="1"/>
  <c r="AG594" i="5" a="1"/>
  <c r="AG594" i="5" s="1"/>
  <c r="AJ594" i="5" a="1"/>
  <c r="AJ594" i="5" s="1"/>
  <c r="AF595" i="5" a="1"/>
  <c r="AF595" i="5" s="1"/>
  <c r="AG595" i="5" a="1"/>
  <c r="AG595" i="5" s="1"/>
  <c r="AJ595" i="5" a="1"/>
  <c r="AJ595" i="5" s="1"/>
  <c r="AF596" i="5" a="1"/>
  <c r="AF596" i="5" s="1"/>
  <c r="AG596" i="5" a="1"/>
  <c r="AG596" i="5" s="1"/>
  <c r="AJ596" i="5" a="1"/>
  <c r="AJ596" i="5" s="1"/>
  <c r="AF597" i="5" a="1"/>
  <c r="AF597" i="5" s="1"/>
  <c r="AG597" i="5" a="1"/>
  <c r="AG597" i="5" s="1"/>
  <c r="AJ597" i="5" a="1"/>
  <c r="AJ597" i="5" s="1"/>
  <c r="AF598" i="5" a="1"/>
  <c r="AF598" i="5" s="1"/>
  <c r="AG598" i="5" a="1"/>
  <c r="AG598" i="5" s="1"/>
  <c r="AJ598" i="5" a="1"/>
  <c r="AJ598" i="5" s="1"/>
  <c r="AF599" i="5" a="1"/>
  <c r="AF599" i="5" s="1"/>
  <c r="AG599" i="5" a="1"/>
  <c r="AG599" i="5" s="1"/>
  <c r="AJ599" i="5" a="1"/>
  <c r="AJ599" i="5" s="1"/>
  <c r="AF600" i="5" a="1"/>
  <c r="AF600" i="5" s="1"/>
  <c r="AG600" i="5" a="1"/>
  <c r="AG600" i="5" s="1"/>
  <c r="AJ600" i="5" a="1"/>
  <c r="AJ600" i="5" s="1"/>
  <c r="AF601" i="5" a="1"/>
  <c r="AF601" i="5" s="1"/>
  <c r="AG601" i="5" a="1"/>
  <c r="AG601" i="5" s="1"/>
  <c r="AJ601" i="5" a="1"/>
  <c r="AJ601" i="5" s="1"/>
  <c r="AF602" i="5" a="1"/>
  <c r="AF602" i="5" s="1"/>
  <c r="AG602" i="5" a="1"/>
  <c r="AG602" i="5" s="1"/>
  <c r="AJ602" i="5" a="1"/>
  <c r="AJ602" i="5" s="1"/>
  <c r="AF603" i="5" a="1"/>
  <c r="AF603" i="5" s="1"/>
  <c r="AG603" i="5" a="1"/>
  <c r="AG603" i="5" s="1"/>
  <c r="AJ603" i="5" a="1"/>
  <c r="AJ603" i="5" s="1"/>
  <c r="AF604" i="5" a="1"/>
  <c r="AF604" i="5" s="1"/>
  <c r="AG604" i="5" a="1"/>
  <c r="AG604" i="5" s="1"/>
  <c r="AJ604" i="5" a="1"/>
  <c r="AJ604" i="5" s="1"/>
  <c r="AG605" i="5" a="1"/>
  <c r="AG605" i="5" s="1"/>
  <c r="AJ605" i="5" a="1"/>
  <c r="AJ605" i="5" s="1"/>
  <c r="AF606" i="5" a="1"/>
  <c r="AF606" i="5" s="1"/>
  <c r="AG606" i="5" a="1"/>
  <c r="AG606" i="5" s="1"/>
  <c r="AJ606" i="5" a="1"/>
  <c r="AJ606" i="5" s="1"/>
  <c r="AG607" i="5" a="1"/>
  <c r="AG607" i="5" s="1"/>
  <c r="AJ607" i="5" a="1"/>
  <c r="AJ607" i="5" s="1"/>
  <c r="AF608" i="5" a="1"/>
  <c r="AF608" i="5" s="1"/>
  <c r="AG608" i="5" a="1"/>
  <c r="AG608" i="5" s="1"/>
  <c r="AJ608" i="5" a="1"/>
  <c r="AJ608" i="5" s="1"/>
  <c r="AF609" i="5" a="1"/>
  <c r="AF609" i="5" s="1"/>
  <c r="AG609" i="5" a="1"/>
  <c r="AG609" i="5" s="1"/>
  <c r="AJ609" i="5" a="1"/>
  <c r="AJ609" i="5" s="1"/>
  <c r="AF610" i="5" a="1"/>
  <c r="AF610" i="5" s="1"/>
  <c r="AG610" i="5" a="1"/>
  <c r="AG610" i="5" s="1"/>
  <c r="AJ610" i="5" a="1"/>
  <c r="AJ610" i="5" s="1"/>
  <c r="AF611" i="5" a="1"/>
  <c r="AF611" i="5" s="1"/>
  <c r="AG611" i="5" a="1"/>
  <c r="AG611" i="5" s="1"/>
  <c r="AJ611" i="5" a="1"/>
  <c r="AJ611" i="5" s="1"/>
  <c r="AF612" i="5" a="1"/>
  <c r="AF612" i="5" s="1"/>
  <c r="AG612" i="5" a="1"/>
  <c r="AG612" i="5" s="1"/>
  <c r="AJ612" i="5" a="1"/>
  <c r="AJ612" i="5" s="1"/>
  <c r="AF613" i="5" a="1"/>
  <c r="AF613" i="5" s="1"/>
  <c r="AG613" i="5" a="1"/>
  <c r="AG613" i="5" s="1"/>
  <c r="AJ613" i="5" a="1"/>
  <c r="AJ613" i="5" s="1"/>
  <c r="AF614" i="5" a="1"/>
  <c r="AF614" i="5" s="1"/>
  <c r="AG614" i="5" a="1"/>
  <c r="AG614" i="5" s="1"/>
  <c r="AJ614" i="5" a="1"/>
  <c r="AJ614" i="5" s="1"/>
  <c r="AF615" i="5" a="1"/>
  <c r="AF615" i="5" s="1"/>
  <c r="AG615" i="5" a="1"/>
  <c r="AG615" i="5" s="1"/>
  <c r="AJ615" i="5" a="1"/>
  <c r="AJ615" i="5" s="1"/>
  <c r="AF616" i="5" a="1"/>
  <c r="AF616" i="5" s="1"/>
  <c r="AG616" i="5" a="1"/>
  <c r="AG616" i="5" s="1"/>
  <c r="AJ616" i="5" a="1"/>
  <c r="AJ616" i="5" s="1"/>
  <c r="AF617" i="5" a="1"/>
  <c r="AF617" i="5" s="1"/>
  <c r="AG617" i="5" a="1"/>
  <c r="AG617" i="5" s="1"/>
  <c r="AJ617" i="5" a="1"/>
  <c r="AJ617" i="5" s="1"/>
  <c r="AF618" i="5" a="1"/>
  <c r="AF618" i="5" s="1"/>
  <c r="AG618" i="5" a="1"/>
  <c r="AG618" i="5" s="1"/>
  <c r="AJ618" i="5" a="1"/>
  <c r="AJ618" i="5" s="1"/>
  <c r="AF619" i="5" a="1"/>
  <c r="AF619" i="5" s="1"/>
  <c r="AG619" i="5" a="1"/>
  <c r="AG619" i="5" s="1"/>
  <c r="AJ619" i="5" a="1"/>
  <c r="AJ619" i="5" s="1"/>
  <c r="AF620" i="5" a="1"/>
  <c r="AF620" i="5" s="1"/>
  <c r="AG620" i="5" a="1"/>
  <c r="AG620" i="5" s="1"/>
  <c r="AJ620" i="5" a="1"/>
  <c r="AJ620" i="5" s="1"/>
  <c r="AF621" i="5" a="1"/>
  <c r="AF621" i="5" s="1"/>
  <c r="AG621" i="5" a="1"/>
  <c r="AG621" i="5" s="1"/>
  <c r="AJ621" i="5" a="1"/>
  <c r="AJ621" i="5" s="1"/>
  <c r="AF622" i="5" a="1"/>
  <c r="AF622" i="5" s="1"/>
  <c r="AG622" i="5" a="1"/>
  <c r="AG622" i="5" s="1"/>
  <c r="AJ622" i="5" a="1"/>
  <c r="AJ622" i="5" s="1"/>
  <c r="AF623" i="5" a="1"/>
  <c r="AF623" i="5" s="1"/>
  <c r="AG623" i="5" a="1"/>
  <c r="AG623" i="5" s="1"/>
  <c r="AJ623" i="5" a="1"/>
  <c r="AJ623" i="5" s="1"/>
  <c r="AF624" i="5" a="1"/>
  <c r="AF624" i="5" s="1"/>
  <c r="AG624" i="5" a="1"/>
  <c r="AG624" i="5" s="1"/>
  <c r="AJ624" i="5" a="1"/>
  <c r="AJ624" i="5" s="1"/>
  <c r="AF625" i="5" a="1"/>
  <c r="AF625" i="5" s="1"/>
  <c r="AG625" i="5" a="1"/>
  <c r="AG625" i="5" s="1"/>
  <c r="AJ625" i="5" a="1"/>
  <c r="AJ625" i="5" s="1"/>
  <c r="AF626" i="5" a="1"/>
  <c r="AF626" i="5" s="1"/>
  <c r="AG626" i="5" a="1"/>
  <c r="AG626" i="5" s="1"/>
  <c r="AJ626" i="5" a="1"/>
  <c r="AJ626" i="5" s="1"/>
  <c r="AF627" i="5" a="1"/>
  <c r="AF627" i="5" s="1"/>
  <c r="AG627" i="5" a="1"/>
  <c r="AG627" i="5" s="1"/>
  <c r="AJ627" i="5" a="1"/>
  <c r="AJ627" i="5" s="1"/>
  <c r="AF628" i="5" a="1"/>
  <c r="AF628" i="5" s="1"/>
  <c r="AG628" i="5" a="1"/>
  <c r="AG628" i="5" s="1"/>
  <c r="AJ628" i="5" a="1"/>
  <c r="AJ628" i="5" s="1"/>
  <c r="AF629" i="5" a="1"/>
  <c r="AF629" i="5" s="1"/>
  <c r="AG629" i="5" a="1"/>
  <c r="AG629" i="5" s="1"/>
  <c r="AJ629" i="5" a="1"/>
  <c r="AJ629" i="5" s="1"/>
  <c r="AF630" i="5" a="1"/>
  <c r="AF630" i="5" s="1"/>
  <c r="AG630" i="5" a="1"/>
  <c r="AG630" i="5" s="1"/>
  <c r="AJ630" i="5" a="1"/>
  <c r="AJ630" i="5" s="1"/>
  <c r="AF631" i="5" a="1"/>
  <c r="AF631" i="5" s="1"/>
  <c r="AG631" i="5" a="1"/>
  <c r="AG631" i="5" s="1"/>
  <c r="AJ631" i="5" a="1"/>
  <c r="AJ631" i="5" s="1"/>
  <c r="AF632" i="5" a="1"/>
  <c r="AF632" i="5" s="1"/>
  <c r="AG632" i="5" a="1"/>
  <c r="AG632" i="5" s="1"/>
  <c r="AJ632" i="5" a="1"/>
  <c r="AJ632" i="5" s="1"/>
  <c r="AF633" i="5" a="1"/>
  <c r="AF633" i="5" s="1"/>
  <c r="AG633" i="5" a="1"/>
  <c r="AG633" i="5" s="1"/>
  <c r="AJ633" i="5" a="1"/>
  <c r="AJ633" i="5" s="1"/>
  <c r="AF634" i="5" a="1"/>
  <c r="AF634" i="5" s="1"/>
  <c r="AG634" i="5" a="1"/>
  <c r="AG634" i="5" s="1"/>
  <c r="AJ634" i="5" a="1"/>
  <c r="AJ634" i="5" s="1"/>
  <c r="AF635" i="5" a="1"/>
  <c r="AF635" i="5" s="1"/>
  <c r="AG635" i="5" a="1"/>
  <c r="AG635" i="5" s="1"/>
  <c r="AJ635" i="5" a="1"/>
  <c r="AJ635" i="5" s="1"/>
  <c r="AF636" i="5" a="1"/>
  <c r="AF636" i="5" s="1"/>
  <c r="AG636" i="5" a="1"/>
  <c r="AG636" i="5" s="1"/>
  <c r="AJ636" i="5" a="1"/>
  <c r="AJ636" i="5" s="1"/>
  <c r="AF637" i="5" a="1"/>
  <c r="AF637" i="5" s="1"/>
  <c r="AG637" i="5" a="1"/>
  <c r="AG637" i="5" s="1"/>
  <c r="AJ637" i="5" a="1"/>
  <c r="AJ637" i="5" s="1"/>
  <c r="AF638" i="5" a="1"/>
  <c r="AF638" i="5" s="1"/>
  <c r="AG638" i="5" a="1"/>
  <c r="AG638" i="5" s="1"/>
  <c r="AJ638" i="5" a="1"/>
  <c r="AJ638" i="5" s="1"/>
  <c r="AF639" i="5" a="1"/>
  <c r="AF639" i="5" s="1"/>
  <c r="AG639" i="5" a="1"/>
  <c r="AG639" i="5" s="1"/>
  <c r="AJ639" i="5" a="1"/>
  <c r="AJ639" i="5" s="1"/>
  <c r="AF640" i="5" a="1"/>
  <c r="AF640" i="5" s="1"/>
  <c r="AG640" i="5" a="1"/>
  <c r="AG640" i="5" s="1"/>
  <c r="AJ640" i="5" a="1"/>
  <c r="AJ640" i="5" s="1"/>
  <c r="AF641" i="5" a="1"/>
  <c r="AF641" i="5" s="1"/>
  <c r="AG641" i="5" a="1"/>
  <c r="AG641" i="5" s="1"/>
  <c r="AJ641" i="5" a="1"/>
  <c r="AJ641" i="5" s="1"/>
  <c r="AF642" i="5" a="1"/>
  <c r="AF642" i="5" s="1"/>
  <c r="AG642" i="5" a="1"/>
  <c r="AG642" i="5" s="1"/>
  <c r="AJ642" i="5" a="1"/>
  <c r="AJ642" i="5" s="1"/>
  <c r="AF643" i="5" a="1"/>
  <c r="AF643" i="5" s="1"/>
  <c r="AG643" i="5" a="1"/>
  <c r="AG643" i="5" s="1"/>
  <c r="AJ643" i="5" a="1"/>
  <c r="AJ643" i="5" s="1"/>
  <c r="AF644" i="5" a="1"/>
  <c r="AF644" i="5" s="1"/>
  <c r="AG644" i="5" a="1"/>
  <c r="AG644" i="5" s="1"/>
  <c r="AJ644" i="5" a="1"/>
  <c r="AJ644" i="5" s="1"/>
  <c r="AF645" i="5" a="1"/>
  <c r="AF645" i="5" s="1"/>
  <c r="AG645" i="5" a="1"/>
  <c r="AG645" i="5" s="1"/>
  <c r="AJ645" i="5" a="1"/>
  <c r="AJ645" i="5" s="1"/>
  <c r="AF646" i="5" a="1"/>
  <c r="AF646" i="5" s="1"/>
  <c r="AG646" i="5" a="1"/>
  <c r="AG646" i="5" s="1"/>
  <c r="AJ646" i="5" a="1"/>
  <c r="AJ646" i="5" s="1"/>
  <c r="AF647" i="5" a="1"/>
  <c r="AF647" i="5" s="1"/>
  <c r="AG647" i="5" a="1"/>
  <c r="AG647" i="5" s="1"/>
  <c r="AJ647" i="5" a="1"/>
  <c r="AJ647" i="5" s="1"/>
  <c r="AF648" i="5" a="1"/>
  <c r="AF648" i="5" s="1"/>
  <c r="AG648" i="5" a="1"/>
  <c r="AG648" i="5" s="1"/>
  <c r="AJ648" i="5" a="1"/>
  <c r="AJ648" i="5" s="1"/>
  <c r="AF649" i="5" a="1"/>
  <c r="AF649" i="5" s="1"/>
  <c r="AG649" i="5" a="1"/>
  <c r="AG649" i="5" s="1"/>
  <c r="AJ649" i="5" a="1"/>
  <c r="AJ649" i="5" s="1"/>
  <c r="AF650" i="5" a="1"/>
  <c r="AF650" i="5" s="1"/>
  <c r="AG650" i="5" a="1"/>
  <c r="AG650" i="5" s="1"/>
  <c r="AJ650" i="5" a="1"/>
  <c r="AJ650" i="5" s="1"/>
  <c r="AF651" i="5" a="1"/>
  <c r="AF651" i="5" s="1"/>
  <c r="AG651" i="5" a="1"/>
  <c r="AG651" i="5" s="1"/>
  <c r="AJ651" i="5" a="1"/>
  <c r="AJ651" i="5" s="1"/>
  <c r="AF652" i="5" a="1"/>
  <c r="AF652" i="5" s="1"/>
  <c r="AG652" i="5" a="1"/>
  <c r="AG652" i="5" s="1"/>
  <c r="AJ652" i="5" a="1"/>
  <c r="AJ652" i="5" s="1"/>
  <c r="AF653" i="5" a="1"/>
  <c r="AF653" i="5" s="1"/>
  <c r="AG653" i="5" a="1"/>
  <c r="AG653" i="5" s="1"/>
  <c r="AJ653" i="5" a="1"/>
  <c r="AJ653" i="5" s="1"/>
  <c r="AF654" i="5" a="1"/>
  <c r="AF654" i="5" s="1"/>
  <c r="AG654" i="5" a="1"/>
  <c r="AG654" i="5" s="1"/>
  <c r="AJ654" i="5" a="1"/>
  <c r="AJ654" i="5" s="1"/>
  <c r="AF655" i="5" a="1"/>
  <c r="AF655" i="5" s="1"/>
  <c r="AG655" i="5" a="1"/>
  <c r="AG655" i="5" s="1"/>
  <c r="AJ655" i="5" a="1"/>
  <c r="AJ655" i="5" s="1"/>
  <c r="AF656" i="5" a="1"/>
  <c r="AF656" i="5" s="1"/>
  <c r="AG656" i="5" a="1"/>
  <c r="AG656" i="5" s="1"/>
  <c r="AJ656" i="5" a="1"/>
  <c r="AJ656" i="5" s="1"/>
  <c r="AF657" i="5" a="1"/>
  <c r="AF657" i="5" s="1"/>
  <c r="AG657" i="5" a="1"/>
  <c r="AG657" i="5" s="1"/>
  <c r="AJ657" i="5" a="1"/>
  <c r="AJ657" i="5" s="1"/>
  <c r="AF658" i="5" a="1"/>
  <c r="AF658" i="5" s="1"/>
  <c r="AG658" i="5" a="1"/>
  <c r="AG658" i="5" s="1"/>
  <c r="AJ658" i="5" a="1"/>
  <c r="AJ658" i="5" s="1"/>
  <c r="AF659" i="5" a="1"/>
  <c r="AF659" i="5" s="1"/>
  <c r="AG659" i="5" a="1"/>
  <c r="AG659" i="5" s="1"/>
  <c r="AJ659" i="5" a="1"/>
  <c r="AJ659" i="5" s="1"/>
  <c r="AF660" i="5" a="1"/>
  <c r="AF660" i="5" s="1"/>
  <c r="AG660" i="5" a="1"/>
  <c r="AG660" i="5" s="1"/>
  <c r="AJ660" i="5" a="1"/>
  <c r="AJ660" i="5" s="1"/>
  <c r="AF661" i="5" a="1"/>
  <c r="AF661" i="5" s="1"/>
  <c r="AG661" i="5" a="1"/>
  <c r="AG661" i="5" s="1"/>
  <c r="AJ661" i="5" a="1"/>
  <c r="AJ661" i="5" s="1"/>
  <c r="AF662" i="5" a="1"/>
  <c r="AF662" i="5" s="1"/>
  <c r="AG662" i="5" a="1"/>
  <c r="AG662" i="5" s="1"/>
  <c r="AJ662" i="5" a="1"/>
  <c r="AJ662" i="5" s="1"/>
  <c r="AF663" i="5" a="1"/>
  <c r="AF663" i="5" s="1"/>
  <c r="AG663" i="5" a="1"/>
  <c r="AG663" i="5" s="1"/>
  <c r="AJ663" i="5" a="1"/>
  <c r="AJ663" i="5" s="1"/>
  <c r="AF664" i="5" a="1"/>
  <c r="AF664" i="5" s="1"/>
  <c r="AG664" i="5" a="1"/>
  <c r="AG664" i="5" s="1"/>
  <c r="AJ664" i="5" a="1"/>
  <c r="AJ664" i="5" s="1"/>
  <c r="AF665" i="5" a="1"/>
  <c r="AF665" i="5" s="1"/>
  <c r="AG665" i="5" a="1"/>
  <c r="AG665" i="5" s="1"/>
  <c r="AJ665" i="5" a="1"/>
  <c r="AJ665" i="5" s="1"/>
  <c r="AF666" i="5" a="1"/>
  <c r="AF666" i="5" s="1"/>
  <c r="AG666" i="5" a="1"/>
  <c r="AG666" i="5" s="1"/>
  <c r="AJ666" i="5" a="1"/>
  <c r="AJ666" i="5" s="1"/>
  <c r="AF667" i="5" a="1"/>
  <c r="AF667" i="5" s="1"/>
  <c r="AG667" i="5" a="1"/>
  <c r="AG667" i="5" s="1"/>
  <c r="AJ667" i="5" a="1"/>
  <c r="AJ667" i="5" s="1"/>
  <c r="AF668" i="5" a="1"/>
  <c r="AF668" i="5" s="1"/>
  <c r="AG668" i="5" a="1"/>
  <c r="AG668" i="5" s="1"/>
  <c r="AJ668" i="5" a="1"/>
  <c r="AJ668" i="5" s="1"/>
  <c r="AF669" i="5" a="1"/>
  <c r="AF669" i="5" s="1"/>
  <c r="AG669" i="5" a="1"/>
  <c r="AG669" i="5" s="1"/>
  <c r="AJ669" i="5" a="1"/>
  <c r="AJ669" i="5" s="1"/>
  <c r="AF670" i="5" a="1"/>
  <c r="AF670" i="5" s="1"/>
  <c r="AG670" i="5" a="1"/>
  <c r="AG670" i="5" s="1"/>
  <c r="AJ670" i="5" a="1"/>
  <c r="AJ670" i="5" s="1"/>
  <c r="AF671" i="5" a="1"/>
  <c r="AF671" i="5" s="1"/>
  <c r="AG671" i="5" a="1"/>
  <c r="AG671" i="5" s="1"/>
  <c r="AJ671" i="5" a="1"/>
  <c r="AJ671" i="5" s="1"/>
  <c r="AF672" i="5" a="1"/>
  <c r="AF672" i="5" s="1"/>
  <c r="AG672" i="5" a="1"/>
  <c r="AG672" i="5" s="1"/>
  <c r="AJ672" i="5" a="1"/>
  <c r="AJ672" i="5" s="1"/>
  <c r="AF673" i="5" a="1"/>
  <c r="AF673" i="5" s="1"/>
  <c r="AG673" i="5" a="1"/>
  <c r="AG673" i="5" s="1"/>
  <c r="AJ673" i="5" a="1"/>
  <c r="AJ673" i="5" s="1"/>
  <c r="AF674" i="5" a="1"/>
  <c r="AF674" i="5" s="1"/>
  <c r="AG674" i="5" a="1"/>
  <c r="AG674" i="5" s="1"/>
  <c r="AJ674" i="5" a="1"/>
  <c r="AJ674" i="5" s="1"/>
  <c r="AF675" i="5" a="1"/>
  <c r="AF675" i="5" s="1"/>
  <c r="AG675" i="5" a="1"/>
  <c r="AG675" i="5" s="1"/>
  <c r="AJ675" i="5" a="1"/>
  <c r="AJ675" i="5" s="1"/>
  <c r="AF676" i="5" a="1"/>
  <c r="AF676" i="5" s="1"/>
  <c r="AG676" i="5" a="1"/>
  <c r="AG676" i="5" s="1"/>
  <c r="AJ676" i="5" a="1"/>
  <c r="AJ676" i="5" s="1"/>
  <c r="AF677" i="5" a="1"/>
  <c r="AF677" i="5" s="1"/>
  <c r="AG677" i="5" a="1"/>
  <c r="AG677" i="5" s="1"/>
  <c r="AJ677" i="5" a="1"/>
  <c r="AJ677" i="5" s="1"/>
  <c r="AF678" i="5" a="1"/>
  <c r="AF678" i="5" s="1"/>
  <c r="AG678" i="5" a="1"/>
  <c r="AG678" i="5" s="1"/>
  <c r="AJ678" i="5" a="1"/>
  <c r="AJ678" i="5" s="1"/>
  <c r="AF679" i="5" a="1"/>
  <c r="AF679" i="5" s="1"/>
  <c r="AG679" i="5" a="1"/>
  <c r="AG679" i="5" s="1"/>
  <c r="AJ679" i="5" a="1"/>
  <c r="AJ679" i="5" s="1"/>
  <c r="AF680" i="5" a="1"/>
  <c r="AF680" i="5" s="1"/>
  <c r="AG680" i="5" a="1"/>
  <c r="AG680" i="5" s="1"/>
  <c r="AJ680" i="5" a="1"/>
  <c r="AJ680" i="5" s="1"/>
  <c r="AF681" i="5" a="1"/>
  <c r="AF681" i="5" s="1"/>
  <c r="AG681" i="5" a="1"/>
  <c r="AG681" i="5" s="1"/>
  <c r="AJ681" i="5" a="1"/>
  <c r="AJ681" i="5" s="1"/>
  <c r="AF682" i="5" a="1"/>
  <c r="AF682" i="5" s="1"/>
  <c r="AG682" i="5" a="1"/>
  <c r="AG682" i="5" s="1"/>
  <c r="AJ682" i="5" a="1"/>
  <c r="AJ682" i="5" s="1"/>
  <c r="AF683" i="5" a="1"/>
  <c r="AF683" i="5" s="1"/>
  <c r="AG683" i="5" a="1"/>
  <c r="AG683" i="5" s="1"/>
  <c r="AJ683" i="5" a="1"/>
  <c r="AJ683" i="5" s="1"/>
  <c r="AF684" i="5" a="1"/>
  <c r="AF684" i="5" s="1"/>
  <c r="AG684" i="5" a="1"/>
  <c r="AG684" i="5" s="1"/>
  <c r="AJ684" i="5" a="1"/>
  <c r="AJ684" i="5" s="1"/>
  <c r="AF685" i="5" a="1"/>
  <c r="AF685" i="5" s="1"/>
  <c r="AG685" i="5" a="1"/>
  <c r="AG685" i="5" s="1"/>
  <c r="AJ685" i="5" a="1"/>
  <c r="AJ685" i="5" s="1"/>
  <c r="AF686" i="5" a="1"/>
  <c r="AF686" i="5" s="1"/>
  <c r="AG686" i="5" a="1"/>
  <c r="AG686" i="5" s="1"/>
  <c r="AJ686" i="5" a="1"/>
  <c r="AJ686" i="5" s="1"/>
  <c r="AF687" i="5" a="1"/>
  <c r="AF687" i="5" s="1"/>
  <c r="AG687" i="5" a="1"/>
  <c r="AG687" i="5" s="1"/>
  <c r="AJ687" i="5" a="1"/>
  <c r="AJ687" i="5" s="1"/>
  <c r="AF688" i="5" a="1"/>
  <c r="AF688" i="5" s="1"/>
  <c r="AG688" i="5" a="1"/>
  <c r="AG688" i="5" s="1"/>
  <c r="AJ688" i="5" a="1"/>
  <c r="AJ688" i="5" s="1"/>
  <c r="AF689" i="5" a="1"/>
  <c r="AF689" i="5" s="1"/>
  <c r="AG689" i="5" a="1"/>
  <c r="AG689" i="5" s="1"/>
  <c r="AJ689" i="5" a="1"/>
  <c r="AJ689" i="5" s="1"/>
  <c r="AF690" i="5" a="1"/>
  <c r="AF690" i="5" s="1"/>
  <c r="AG690" i="5" a="1"/>
  <c r="AG690" i="5" s="1"/>
  <c r="AJ690" i="5" a="1"/>
  <c r="AJ690" i="5" s="1"/>
  <c r="AF691" i="5" a="1"/>
  <c r="AF691" i="5" s="1"/>
  <c r="AG691" i="5" a="1"/>
  <c r="AG691" i="5" s="1"/>
  <c r="AJ691" i="5" a="1"/>
  <c r="AJ691" i="5" s="1"/>
  <c r="AF692" i="5" a="1"/>
  <c r="AF692" i="5" s="1"/>
  <c r="AG692" i="5" a="1"/>
  <c r="AG692" i="5" s="1"/>
  <c r="AJ692" i="5" a="1"/>
  <c r="AJ692" i="5" s="1"/>
  <c r="AF693" i="5" a="1"/>
  <c r="AF693" i="5" s="1"/>
  <c r="AG693" i="5" a="1"/>
  <c r="AG693" i="5" s="1"/>
  <c r="AJ693" i="5" a="1"/>
  <c r="AJ693" i="5" s="1"/>
  <c r="AF694" i="5" a="1"/>
  <c r="AF694" i="5" s="1"/>
  <c r="AG694" i="5" a="1"/>
  <c r="AG694" i="5" s="1"/>
  <c r="AJ694" i="5" a="1"/>
  <c r="AJ694" i="5" s="1"/>
  <c r="AF695" i="5" a="1"/>
  <c r="AF695" i="5" s="1"/>
  <c r="AG695" i="5" a="1"/>
  <c r="AG695" i="5" s="1"/>
  <c r="AJ695" i="5" a="1"/>
  <c r="AJ695" i="5" s="1"/>
  <c r="AF696" i="5" a="1"/>
  <c r="AF696" i="5" s="1"/>
  <c r="AG696" i="5" a="1"/>
  <c r="AG696" i="5" s="1"/>
  <c r="AJ696" i="5" a="1"/>
  <c r="AJ696" i="5" s="1"/>
  <c r="AF697" i="5" a="1"/>
  <c r="AF697" i="5" s="1"/>
  <c r="AG697" i="5" a="1"/>
  <c r="AG697" i="5" s="1"/>
  <c r="AJ697" i="5" a="1"/>
  <c r="AJ697" i="5" s="1"/>
  <c r="AF698" i="5" a="1"/>
  <c r="AF698" i="5" s="1"/>
  <c r="AG698" i="5" a="1"/>
  <c r="AG698" i="5" s="1"/>
  <c r="AJ698" i="5" a="1"/>
  <c r="AJ698" i="5" s="1"/>
  <c r="AF699" i="5" a="1"/>
  <c r="AF699" i="5" s="1"/>
  <c r="AG699" i="5" a="1"/>
  <c r="AG699" i="5" s="1"/>
  <c r="AJ699" i="5" a="1"/>
  <c r="AJ699" i="5" s="1"/>
  <c r="AF700" i="5" a="1"/>
  <c r="AF700" i="5" s="1"/>
  <c r="AG700" i="5" a="1"/>
  <c r="AG700" i="5" s="1"/>
  <c r="AJ700" i="5" a="1"/>
  <c r="AJ700" i="5" s="1"/>
  <c r="AF701" i="5" a="1"/>
  <c r="AF701" i="5" s="1"/>
  <c r="AG701" i="5" a="1"/>
  <c r="AG701" i="5" s="1"/>
  <c r="AJ701" i="5" a="1"/>
  <c r="AJ701" i="5" s="1"/>
  <c r="AF702" i="5" a="1"/>
  <c r="AF702" i="5" s="1"/>
  <c r="AG702" i="5" a="1"/>
  <c r="AG702" i="5" s="1"/>
  <c r="AJ702" i="5" a="1"/>
  <c r="AJ702" i="5" s="1"/>
  <c r="AF703" i="5" a="1"/>
  <c r="AF703" i="5" s="1"/>
  <c r="AG703" i="5" a="1"/>
  <c r="AG703" i="5" s="1"/>
  <c r="AJ703" i="5" a="1"/>
  <c r="AJ703" i="5" s="1"/>
  <c r="AF704" i="5" a="1"/>
  <c r="AF704" i="5" s="1"/>
  <c r="AG704" i="5" a="1"/>
  <c r="AG704" i="5" s="1"/>
  <c r="AJ704" i="5" a="1"/>
  <c r="AJ704" i="5" s="1"/>
  <c r="AF705" i="5" a="1"/>
  <c r="AF705" i="5" s="1"/>
  <c r="AG705" i="5" a="1"/>
  <c r="AG705" i="5" s="1"/>
  <c r="AJ705" i="5" a="1"/>
  <c r="AJ705" i="5" s="1"/>
  <c r="AF706" i="5" a="1"/>
  <c r="AF706" i="5" s="1"/>
  <c r="AG706" i="5" a="1"/>
  <c r="AG706" i="5" s="1"/>
  <c r="AJ706" i="5" a="1"/>
  <c r="AJ706" i="5" s="1"/>
  <c r="AF707" i="5" a="1"/>
  <c r="AF707" i="5" s="1"/>
  <c r="AG707" i="5" a="1"/>
  <c r="AG707" i="5" s="1"/>
  <c r="AJ707" i="5" a="1"/>
  <c r="AJ707" i="5" s="1"/>
  <c r="AF708" i="5" a="1"/>
  <c r="AF708" i="5" s="1"/>
  <c r="AG708" i="5" a="1"/>
  <c r="AG708" i="5" s="1"/>
  <c r="AJ708" i="5" a="1"/>
  <c r="AJ708" i="5" s="1"/>
  <c r="AF709" i="5" a="1"/>
  <c r="AF709" i="5" s="1"/>
  <c r="AG709" i="5" a="1"/>
  <c r="AG709" i="5" s="1"/>
  <c r="AJ709" i="5" a="1"/>
  <c r="AJ709" i="5" s="1"/>
  <c r="AF710" i="5" a="1"/>
  <c r="AF710" i="5" s="1"/>
  <c r="AG710" i="5" a="1"/>
  <c r="AG710" i="5" s="1"/>
  <c r="AJ710" i="5" a="1"/>
  <c r="AJ710" i="5" s="1"/>
  <c r="AF711" i="5" a="1"/>
  <c r="AF711" i="5" s="1"/>
  <c r="AG711" i="5" a="1"/>
  <c r="AG711" i="5" s="1"/>
  <c r="AJ711" i="5" a="1"/>
  <c r="AJ711" i="5" s="1"/>
  <c r="AF712" i="5" a="1"/>
  <c r="AF712" i="5" s="1"/>
  <c r="AG712" i="5" a="1"/>
  <c r="AG712" i="5" s="1"/>
  <c r="AJ712" i="5" a="1"/>
  <c r="AJ712" i="5" s="1"/>
  <c r="AF713" i="5" a="1"/>
  <c r="AF713" i="5" s="1"/>
  <c r="AG713" i="5" a="1"/>
  <c r="AG713" i="5" s="1"/>
  <c r="AJ713" i="5" a="1"/>
  <c r="AJ713" i="5" s="1"/>
  <c r="AF714" i="5" a="1"/>
  <c r="AF714" i="5" s="1"/>
  <c r="AG714" i="5" a="1"/>
  <c r="AG714" i="5" s="1"/>
  <c r="AJ714" i="5" a="1"/>
  <c r="AJ714" i="5" s="1"/>
  <c r="AF715" i="5" a="1"/>
  <c r="AF715" i="5" s="1"/>
  <c r="AG715" i="5" a="1"/>
  <c r="AG715" i="5" s="1"/>
  <c r="AJ715" i="5" a="1"/>
  <c r="AJ715" i="5" s="1"/>
  <c r="AF716" i="5" a="1"/>
  <c r="AF716" i="5" s="1"/>
  <c r="AG716" i="5" a="1"/>
  <c r="AG716" i="5" s="1"/>
  <c r="AJ716" i="5" a="1"/>
  <c r="AJ716" i="5" s="1"/>
  <c r="AF717" i="5" a="1"/>
  <c r="AF717" i="5" s="1"/>
  <c r="AG717" i="5" a="1"/>
  <c r="AG717" i="5" s="1"/>
  <c r="AJ717" i="5" a="1"/>
  <c r="AJ717" i="5" s="1"/>
  <c r="AF718" i="5" a="1"/>
  <c r="AF718" i="5" s="1"/>
  <c r="AG718" i="5" a="1"/>
  <c r="AG718" i="5" s="1"/>
  <c r="AJ718" i="5" a="1"/>
  <c r="AJ718" i="5" s="1"/>
  <c r="AF719" i="5" a="1"/>
  <c r="AF719" i="5" s="1"/>
  <c r="AG719" i="5" a="1"/>
  <c r="AG719" i="5" s="1"/>
  <c r="AJ719" i="5" a="1"/>
  <c r="AJ719" i="5" s="1"/>
  <c r="AF720" i="5" a="1"/>
  <c r="AF720" i="5" s="1"/>
  <c r="AG720" i="5" a="1"/>
  <c r="AG720" i="5" s="1"/>
  <c r="AJ720" i="5" a="1"/>
  <c r="AJ720" i="5" s="1"/>
  <c r="AF721" i="5" a="1"/>
  <c r="AF721" i="5" s="1"/>
  <c r="AG721" i="5" a="1"/>
  <c r="AG721" i="5" s="1"/>
  <c r="AJ721" i="5" a="1"/>
  <c r="AJ721" i="5" s="1"/>
  <c r="AF722" i="5" a="1"/>
  <c r="AF722" i="5" s="1"/>
  <c r="AG722" i="5" a="1"/>
  <c r="AG722" i="5" s="1"/>
  <c r="AJ722" i="5" a="1"/>
  <c r="AJ722" i="5" s="1"/>
  <c r="AF723" i="5" a="1"/>
  <c r="AF723" i="5" s="1"/>
  <c r="AG723" i="5" a="1"/>
  <c r="AG723" i="5" s="1"/>
  <c r="AJ723" i="5" a="1"/>
  <c r="AJ723" i="5" s="1"/>
  <c r="AF724" i="5" a="1"/>
  <c r="AF724" i="5" s="1"/>
  <c r="AG724" i="5" a="1"/>
  <c r="AG724" i="5" s="1"/>
  <c r="AJ724" i="5" a="1"/>
  <c r="AJ724" i="5" s="1"/>
  <c r="AF725" i="5" a="1"/>
  <c r="AF725" i="5" s="1"/>
  <c r="AG725" i="5" a="1"/>
  <c r="AG725" i="5" s="1"/>
  <c r="AJ725" i="5" a="1"/>
  <c r="AJ725" i="5" s="1"/>
  <c r="AF726" i="5" a="1"/>
  <c r="AF726" i="5" s="1"/>
  <c r="AG726" i="5" a="1"/>
  <c r="AG726" i="5" s="1"/>
  <c r="AJ726" i="5" a="1"/>
  <c r="AJ726" i="5" s="1"/>
  <c r="AF727" i="5" a="1"/>
  <c r="AF727" i="5" s="1"/>
  <c r="AG727" i="5" a="1"/>
  <c r="AG727" i="5" s="1"/>
  <c r="AJ727" i="5" a="1"/>
  <c r="AJ727" i="5" s="1"/>
  <c r="AF728" i="5" a="1"/>
  <c r="AF728" i="5" s="1"/>
  <c r="AG728" i="5" a="1"/>
  <c r="AG728" i="5" s="1"/>
  <c r="AJ728" i="5" a="1"/>
  <c r="AJ728" i="5" s="1"/>
  <c r="AF729" i="5" a="1"/>
  <c r="AF729" i="5" s="1"/>
  <c r="AG729" i="5" a="1"/>
  <c r="AG729" i="5" s="1"/>
  <c r="AJ729" i="5" a="1"/>
  <c r="AJ729" i="5" s="1"/>
  <c r="AF730" i="5" a="1"/>
  <c r="AF730" i="5" s="1"/>
  <c r="AG730" i="5" a="1"/>
  <c r="AG730" i="5" s="1"/>
  <c r="AJ730" i="5" a="1"/>
  <c r="AJ730" i="5" s="1"/>
  <c r="AF731" i="5" a="1"/>
  <c r="AF731" i="5" s="1"/>
  <c r="AG731" i="5" a="1"/>
  <c r="AG731" i="5" s="1"/>
  <c r="AJ731" i="5" a="1"/>
  <c r="AJ731" i="5" s="1"/>
  <c r="AF732" i="5" a="1"/>
  <c r="AF732" i="5" s="1"/>
  <c r="AG732" i="5" a="1"/>
  <c r="AG732" i="5" s="1"/>
  <c r="AJ732" i="5" a="1"/>
  <c r="AJ732" i="5" s="1"/>
  <c r="AF733" i="5" a="1"/>
  <c r="AF733" i="5" s="1"/>
  <c r="AG733" i="5" a="1"/>
  <c r="AG733" i="5" s="1"/>
  <c r="AJ733" i="5" a="1"/>
  <c r="AJ733" i="5" s="1"/>
  <c r="AF734" i="5" a="1"/>
  <c r="AF734" i="5" s="1"/>
  <c r="AG734" i="5" a="1"/>
  <c r="AG734" i="5" s="1"/>
  <c r="AJ734" i="5" a="1"/>
  <c r="AJ734" i="5" s="1"/>
  <c r="AF735" i="5" a="1"/>
  <c r="AF735" i="5" s="1"/>
  <c r="AG735" i="5" a="1"/>
  <c r="AG735" i="5" s="1"/>
  <c r="AJ735" i="5" a="1"/>
  <c r="AJ735" i="5" s="1"/>
  <c r="AF736" i="5" a="1"/>
  <c r="AF736" i="5" s="1"/>
  <c r="AG736" i="5" a="1"/>
  <c r="AG736" i="5" s="1"/>
  <c r="AJ736" i="5" a="1"/>
  <c r="AJ736" i="5" s="1"/>
  <c r="AF737" i="5" a="1"/>
  <c r="AF737" i="5" s="1"/>
  <c r="AG737" i="5" a="1"/>
  <c r="AG737" i="5" s="1"/>
  <c r="AJ737" i="5" a="1"/>
  <c r="AJ737" i="5" s="1"/>
  <c r="AF738" i="5" a="1"/>
  <c r="AF738" i="5" s="1"/>
  <c r="AG738" i="5" a="1"/>
  <c r="AG738" i="5" s="1"/>
  <c r="AJ738" i="5" a="1"/>
  <c r="AJ738" i="5" s="1"/>
  <c r="AF739" i="5" a="1"/>
  <c r="AF739" i="5" s="1"/>
  <c r="AG739" i="5" a="1"/>
  <c r="AG739" i="5" s="1"/>
  <c r="AJ739" i="5" a="1"/>
  <c r="AJ739" i="5" s="1"/>
  <c r="AF740" i="5" a="1"/>
  <c r="AF740" i="5" s="1"/>
  <c r="AG740" i="5" a="1"/>
  <c r="AG740" i="5" s="1"/>
  <c r="AJ740" i="5" a="1"/>
  <c r="AJ740" i="5" s="1"/>
  <c r="AF741" i="5" a="1"/>
  <c r="AF741" i="5" s="1"/>
  <c r="AG741" i="5" a="1"/>
  <c r="AG741" i="5" s="1"/>
  <c r="AJ741" i="5" a="1"/>
  <c r="AJ741" i="5" s="1"/>
  <c r="AF742" i="5" a="1"/>
  <c r="AF742" i="5" s="1"/>
  <c r="AG742" i="5" a="1"/>
  <c r="AG742" i="5" s="1"/>
  <c r="AJ742" i="5" a="1"/>
  <c r="AJ742" i="5" s="1"/>
  <c r="AF743" i="5" a="1"/>
  <c r="AF743" i="5" s="1"/>
  <c r="AG743" i="5" a="1"/>
  <c r="AG743" i="5" s="1"/>
  <c r="AJ743" i="5" a="1"/>
  <c r="AJ743" i="5" s="1"/>
  <c r="AF744" i="5" a="1"/>
  <c r="AF744" i="5" s="1"/>
  <c r="AG744" i="5" a="1"/>
  <c r="AG744" i="5" s="1"/>
  <c r="AJ744" i="5" a="1"/>
  <c r="AJ744" i="5" s="1"/>
  <c r="AF745" i="5" a="1"/>
  <c r="AF745" i="5" s="1"/>
  <c r="AG745" i="5" a="1"/>
  <c r="AG745" i="5" s="1"/>
  <c r="AJ745" i="5" a="1"/>
  <c r="AJ745" i="5" s="1"/>
  <c r="AF746" i="5" a="1"/>
  <c r="AF746" i="5" s="1"/>
  <c r="AG746" i="5" a="1"/>
  <c r="AG746" i="5" s="1"/>
  <c r="AJ746" i="5" a="1"/>
  <c r="AJ746" i="5" s="1"/>
  <c r="AF747" i="5" a="1"/>
  <c r="AF747" i="5" s="1"/>
  <c r="AG747" i="5" a="1"/>
  <c r="AG747" i="5" s="1"/>
  <c r="AJ747" i="5" a="1"/>
  <c r="AJ747" i="5" s="1"/>
  <c r="AF748" i="5" a="1"/>
  <c r="AF748" i="5" s="1"/>
  <c r="AG748" i="5" a="1"/>
  <c r="AG748" i="5" s="1"/>
  <c r="AJ748" i="5" a="1"/>
  <c r="AJ748" i="5" s="1"/>
  <c r="AF749" i="5" a="1"/>
  <c r="AF749" i="5" s="1"/>
  <c r="AG749" i="5" a="1"/>
  <c r="AG749" i="5" s="1"/>
  <c r="AJ749" i="5" a="1"/>
  <c r="AJ749" i="5" s="1"/>
  <c r="AF750" i="5" a="1"/>
  <c r="AF750" i="5" s="1"/>
  <c r="AG750" i="5" a="1"/>
  <c r="AG750" i="5" s="1"/>
  <c r="AJ750" i="5" a="1"/>
  <c r="AJ750" i="5" s="1"/>
  <c r="AF751" i="5" a="1"/>
  <c r="AF751" i="5" s="1"/>
  <c r="AG751" i="5" a="1"/>
  <c r="AG751" i="5" s="1"/>
  <c r="AJ751" i="5" a="1"/>
  <c r="AJ751" i="5" s="1"/>
  <c r="AF752" i="5" a="1"/>
  <c r="AF752" i="5" s="1"/>
  <c r="AG752" i="5" a="1"/>
  <c r="AG752" i="5" s="1"/>
  <c r="AJ752" i="5" a="1"/>
  <c r="AJ752" i="5" s="1"/>
  <c r="AF753" i="5" a="1"/>
  <c r="AF753" i="5" s="1"/>
  <c r="AG753" i="5" a="1"/>
  <c r="AG753" i="5" s="1"/>
  <c r="AJ753" i="5" a="1"/>
  <c r="AJ753" i="5" s="1"/>
  <c r="AF754" i="5" a="1"/>
  <c r="AF754" i="5" s="1"/>
  <c r="AG754" i="5" a="1"/>
  <c r="AG754" i="5" s="1"/>
  <c r="AJ754" i="5" a="1"/>
  <c r="AJ754" i="5" s="1"/>
  <c r="AF755" i="5" a="1"/>
  <c r="AF755" i="5" s="1"/>
  <c r="AG755" i="5" a="1"/>
  <c r="AG755" i="5" s="1"/>
  <c r="AJ755" i="5" a="1"/>
  <c r="AJ755" i="5" s="1"/>
  <c r="AF756" i="5" a="1"/>
  <c r="AF756" i="5" s="1"/>
  <c r="AG756" i="5" a="1"/>
  <c r="AG756" i="5" s="1"/>
  <c r="AJ756" i="5" a="1"/>
  <c r="AJ756" i="5" s="1"/>
  <c r="AF757" i="5" a="1"/>
  <c r="AF757" i="5" s="1"/>
  <c r="AG757" i="5" a="1"/>
  <c r="AG757" i="5" s="1"/>
  <c r="AJ757" i="5" a="1"/>
  <c r="AJ757" i="5" s="1"/>
  <c r="AF758" i="5" a="1"/>
  <c r="AF758" i="5" s="1"/>
  <c r="AG758" i="5" a="1"/>
  <c r="AG758" i="5" s="1"/>
  <c r="AJ758" i="5" a="1"/>
  <c r="AJ758" i="5" s="1"/>
  <c r="AF759" i="5" a="1"/>
  <c r="AF759" i="5" s="1"/>
  <c r="AG759" i="5" a="1"/>
  <c r="AG759" i="5" s="1"/>
  <c r="AJ759" i="5" a="1"/>
  <c r="AJ759" i="5" s="1"/>
  <c r="AF760" i="5" a="1"/>
  <c r="AF760" i="5" s="1"/>
  <c r="AG760" i="5" a="1"/>
  <c r="AG760" i="5" s="1"/>
  <c r="AJ760" i="5" a="1"/>
  <c r="AJ760" i="5" s="1"/>
  <c r="AF761" i="5" a="1"/>
  <c r="AF761" i="5" s="1"/>
  <c r="AG761" i="5" a="1"/>
  <c r="AG761" i="5" s="1"/>
  <c r="AJ761" i="5" a="1"/>
  <c r="AJ761" i="5" s="1"/>
  <c r="AF762" i="5" a="1"/>
  <c r="AF762" i="5" s="1"/>
  <c r="AG762" i="5" a="1"/>
  <c r="AG762" i="5" s="1"/>
  <c r="AJ762" i="5" a="1"/>
  <c r="AJ762" i="5" s="1"/>
  <c r="AF763" i="5" a="1"/>
  <c r="AF763" i="5" s="1"/>
  <c r="AG763" i="5" a="1"/>
  <c r="AG763" i="5" s="1"/>
  <c r="AJ763" i="5" a="1"/>
  <c r="AJ763" i="5" s="1"/>
  <c r="AF764" i="5" a="1"/>
  <c r="AF764" i="5" s="1"/>
  <c r="AG764" i="5" a="1"/>
  <c r="AG764" i="5" s="1"/>
  <c r="AJ764" i="5" a="1"/>
  <c r="AJ764" i="5" s="1"/>
  <c r="AF765" i="5" a="1"/>
  <c r="AF765" i="5" s="1"/>
  <c r="AG765" i="5" a="1"/>
  <c r="AG765" i="5" s="1"/>
  <c r="AJ765" i="5" a="1"/>
  <c r="AJ765" i="5" s="1"/>
  <c r="AF766" i="5" a="1"/>
  <c r="AF766" i="5" s="1"/>
  <c r="AG766" i="5" a="1"/>
  <c r="AG766" i="5" s="1"/>
  <c r="AJ766" i="5" a="1"/>
  <c r="AJ766" i="5" s="1"/>
  <c r="AF767" i="5" a="1"/>
  <c r="AF767" i="5" s="1"/>
  <c r="AG767" i="5" a="1"/>
  <c r="AG767" i="5" s="1"/>
  <c r="AJ767" i="5" a="1"/>
  <c r="AJ767" i="5" s="1"/>
  <c r="AF768" i="5" a="1"/>
  <c r="AF768" i="5" s="1"/>
  <c r="AG768" i="5" a="1"/>
  <c r="AG768" i="5" s="1"/>
  <c r="AJ768" i="5" a="1"/>
  <c r="AJ768" i="5" s="1"/>
  <c r="AF769" i="5" a="1"/>
  <c r="AF769" i="5" s="1"/>
  <c r="AG769" i="5" a="1"/>
  <c r="AG769" i="5" s="1"/>
  <c r="AJ769" i="5" a="1"/>
  <c r="AJ769" i="5" s="1"/>
  <c r="AF770" i="5" a="1"/>
  <c r="AF770" i="5" s="1"/>
  <c r="AG770" i="5" a="1"/>
  <c r="AG770" i="5" s="1"/>
  <c r="AJ770" i="5" a="1"/>
  <c r="AJ770" i="5" s="1"/>
  <c r="AF771" i="5" a="1"/>
  <c r="AF771" i="5" s="1"/>
  <c r="AG771" i="5" a="1"/>
  <c r="AG771" i="5" s="1"/>
  <c r="AJ771" i="5" a="1"/>
  <c r="AJ771" i="5" s="1"/>
  <c r="AF772" i="5" a="1"/>
  <c r="AF772" i="5" s="1"/>
  <c r="AG772" i="5" a="1"/>
  <c r="AG772" i="5" s="1"/>
  <c r="AJ772" i="5" a="1"/>
  <c r="AJ772" i="5" s="1"/>
  <c r="AF773" i="5" a="1"/>
  <c r="AF773" i="5" s="1"/>
  <c r="AG773" i="5" a="1"/>
  <c r="AG773" i="5" s="1"/>
  <c r="AJ773" i="5" a="1"/>
  <c r="AJ773" i="5" s="1"/>
  <c r="AF774" i="5" a="1"/>
  <c r="AF774" i="5" s="1"/>
  <c r="AG774" i="5" a="1"/>
  <c r="AG774" i="5" s="1"/>
  <c r="AJ774" i="5" a="1"/>
  <c r="AJ774" i="5" s="1"/>
  <c r="AF775" i="5" a="1"/>
  <c r="AF775" i="5" s="1"/>
  <c r="AG775" i="5" a="1"/>
  <c r="AG775" i="5" s="1"/>
  <c r="AJ775" i="5" a="1"/>
  <c r="AJ775" i="5" s="1"/>
  <c r="AF776" i="5" a="1"/>
  <c r="AF776" i="5" s="1"/>
  <c r="AG776" i="5" a="1"/>
  <c r="AG776" i="5" s="1"/>
  <c r="AJ776" i="5" a="1"/>
  <c r="AJ776" i="5" s="1"/>
  <c r="AF777" i="5" a="1"/>
  <c r="AF777" i="5" s="1"/>
  <c r="AG777" i="5" a="1"/>
  <c r="AG777" i="5" s="1"/>
  <c r="AJ777" i="5" a="1"/>
  <c r="AJ777" i="5" s="1"/>
  <c r="AF778" i="5" a="1"/>
  <c r="AF778" i="5" s="1"/>
  <c r="AG778" i="5" a="1"/>
  <c r="AG778" i="5" s="1"/>
  <c r="AJ778" i="5" a="1"/>
  <c r="AJ778" i="5" s="1"/>
  <c r="AF779" i="5" a="1"/>
  <c r="AF779" i="5" s="1"/>
  <c r="AG779" i="5" a="1"/>
  <c r="AG779" i="5" s="1"/>
  <c r="AJ779" i="5" a="1"/>
  <c r="AJ779" i="5" s="1"/>
  <c r="AF780" i="5" a="1"/>
  <c r="AF780" i="5" s="1"/>
  <c r="AG780" i="5" a="1"/>
  <c r="AG780" i="5" s="1"/>
  <c r="AJ780" i="5" a="1"/>
  <c r="AJ780" i="5" s="1"/>
  <c r="AF781" i="5" a="1"/>
  <c r="AF781" i="5" s="1"/>
  <c r="AG781" i="5" a="1"/>
  <c r="AG781" i="5" s="1"/>
  <c r="AJ781" i="5" a="1"/>
  <c r="AJ781" i="5" s="1"/>
  <c r="AF782" i="5" a="1"/>
  <c r="AF782" i="5" s="1"/>
  <c r="AG782" i="5" a="1"/>
  <c r="AG782" i="5" s="1"/>
  <c r="AJ782" i="5" a="1"/>
  <c r="AJ782" i="5" s="1"/>
  <c r="AF783" i="5" a="1"/>
  <c r="AF783" i="5" s="1"/>
  <c r="AG783" i="5" a="1"/>
  <c r="AG783" i="5" s="1"/>
  <c r="AJ783" i="5" a="1"/>
  <c r="AJ783" i="5" s="1"/>
  <c r="AF784" i="5" a="1"/>
  <c r="AF784" i="5" s="1"/>
  <c r="AG784" i="5" a="1"/>
  <c r="AG784" i="5" s="1"/>
  <c r="AJ784" i="5" a="1"/>
  <c r="AJ784" i="5" s="1"/>
  <c r="AF785" i="5" a="1"/>
  <c r="AF785" i="5" s="1"/>
  <c r="AG785" i="5" a="1"/>
  <c r="AG785" i="5" s="1"/>
  <c r="AJ785" i="5" a="1"/>
  <c r="AJ785" i="5" s="1"/>
  <c r="AF786" i="5" a="1"/>
  <c r="AF786" i="5" s="1"/>
  <c r="AG786" i="5" a="1"/>
  <c r="AG786" i="5" s="1"/>
  <c r="AJ786" i="5" a="1"/>
  <c r="AJ786" i="5" s="1"/>
  <c r="AF787" i="5" a="1"/>
  <c r="AF787" i="5" s="1"/>
  <c r="AG787" i="5" a="1"/>
  <c r="AG787" i="5" s="1"/>
  <c r="AJ787" i="5" a="1"/>
  <c r="AJ787" i="5" s="1"/>
  <c r="I5" i="2"/>
  <c r="K5" i="2"/>
  <c r="I6" i="2"/>
  <c r="K6" i="2"/>
  <c r="I7" i="2"/>
  <c r="K7" i="2"/>
  <c r="I8" i="2"/>
  <c r="K8" i="2"/>
  <c r="I9" i="2"/>
  <c r="K9" i="2"/>
  <c r="I10" i="2"/>
  <c r="K10" i="2"/>
  <c r="I11" i="2"/>
  <c r="K11" i="2"/>
  <c r="I12" i="2"/>
  <c r="K12" i="2"/>
  <c r="I13" i="2"/>
  <c r="K13" i="2"/>
  <c r="I14" i="2"/>
  <c r="K14" i="2"/>
  <c r="I15" i="2"/>
  <c r="K15" i="2"/>
  <c r="I16" i="2"/>
  <c r="K16" i="2"/>
  <c r="I17" i="2"/>
  <c r="K17" i="2"/>
  <c r="I18" i="2"/>
  <c r="K18" i="2"/>
  <c r="I19" i="2"/>
  <c r="K19" i="2"/>
  <c r="I20" i="2"/>
  <c r="K20" i="2"/>
  <c r="I21" i="2"/>
  <c r="K21" i="2"/>
  <c r="I22" i="2"/>
  <c r="K22" i="2"/>
  <c r="I23" i="2"/>
  <c r="K23" i="2"/>
  <c r="I24" i="2"/>
  <c r="K24" i="2"/>
  <c r="I25" i="2"/>
  <c r="K25" i="2"/>
  <c r="I26" i="2"/>
  <c r="K26" i="2"/>
  <c r="I27" i="2"/>
  <c r="K27" i="2"/>
  <c r="I28" i="2"/>
  <c r="K28" i="2"/>
  <c r="I29" i="2"/>
  <c r="K29" i="2"/>
  <c r="I30" i="2"/>
  <c r="K30" i="2"/>
  <c r="I31" i="2"/>
  <c r="K31" i="2"/>
  <c r="I32" i="2"/>
  <c r="AF607" i="5" a="1"/>
  <c r="AF607" i="5" s="1"/>
  <c r="K32" i="2"/>
  <c r="I33" i="2"/>
  <c r="K33" i="2"/>
  <c r="I34" i="2"/>
  <c r="K34" i="2"/>
  <c r="I35" i="2"/>
  <c r="K35" i="2"/>
  <c r="I36" i="2"/>
  <c r="K36" i="2"/>
  <c r="I37" i="2"/>
  <c r="K37" i="2"/>
  <c r="I38" i="2"/>
  <c r="K38" i="2"/>
  <c r="I39" i="2"/>
  <c r="K39" i="2"/>
  <c r="I40" i="2"/>
  <c r="K40" i="2"/>
  <c r="I41" i="2"/>
  <c r="K41" i="2"/>
  <c r="I42" i="2"/>
  <c r="AF348" i="5" a="1"/>
  <c r="AF348" i="5" s="1"/>
  <c r="K42" i="2"/>
  <c r="I43" i="2"/>
  <c r="K43" i="2"/>
  <c r="K4" i="2"/>
  <c r="G2" i="4"/>
  <c r="F2" i="4"/>
  <c r="E2" i="4"/>
  <c r="H2" i="4"/>
  <c r="C2" i="4"/>
  <c r="B2" i="4"/>
  <c r="I4" i="2"/>
  <c r="L531" i="5" l="1"/>
  <c r="L373" i="5"/>
  <c r="L343" i="5"/>
  <c r="L331" i="5"/>
  <c r="K331" i="5" s="1"/>
  <c r="I331" i="5" s="1"/>
  <c r="L329" i="5"/>
  <c r="K329" i="5" s="1"/>
  <c r="I329" i="5" s="1"/>
  <c r="L311" i="5"/>
  <c r="K311" i="5" s="1"/>
  <c r="I311" i="5" s="1"/>
  <c r="L211" i="5"/>
  <c r="K211" i="5" s="1"/>
  <c r="I211" i="5" s="1"/>
  <c r="L109" i="5"/>
  <c r="L106" i="5"/>
  <c r="L778" i="5"/>
  <c r="K778" i="5" s="1"/>
  <c r="I778" i="5" s="1"/>
  <c r="L756" i="5"/>
  <c r="K756" i="5" s="1"/>
  <c r="I756" i="5" s="1"/>
  <c r="L747" i="5"/>
  <c r="L738" i="5"/>
  <c r="K738" i="5" s="1"/>
  <c r="I738" i="5" s="1"/>
  <c r="L729" i="5"/>
  <c r="L720" i="5"/>
  <c r="K720" i="5" s="1"/>
  <c r="I720" i="5" s="1"/>
  <c r="L711" i="5"/>
  <c r="L702" i="5"/>
  <c r="K702" i="5" s="1"/>
  <c r="I702" i="5" s="1"/>
  <c r="L693" i="5"/>
  <c r="K693" i="5" s="1"/>
  <c r="I693" i="5" s="1"/>
  <c r="L684" i="5"/>
  <c r="K684" i="5" s="1"/>
  <c r="I684" i="5" s="1"/>
  <c r="L675" i="5"/>
  <c r="L666" i="5"/>
  <c r="L657" i="5"/>
  <c r="L648" i="5"/>
  <c r="K648" i="5" s="1"/>
  <c r="I648" i="5" s="1"/>
  <c r="L639" i="5"/>
  <c r="L630" i="5"/>
  <c r="K630" i="5" s="1"/>
  <c r="I630" i="5" s="1"/>
  <c r="L621" i="5"/>
  <c r="L612" i="5"/>
  <c r="L603" i="5"/>
  <c r="L594" i="5"/>
  <c r="K594" i="5" s="1"/>
  <c r="I594" i="5" s="1"/>
  <c r="L585" i="5"/>
  <c r="K585" i="5" s="1"/>
  <c r="I585" i="5" s="1"/>
  <c r="L518" i="5"/>
  <c r="L421" i="5"/>
  <c r="K421" i="5" s="1"/>
  <c r="I421" i="5" s="1"/>
  <c r="L781" i="5"/>
  <c r="K781" i="5" s="1"/>
  <c r="I781" i="5" s="1"/>
  <c r="L763" i="5"/>
  <c r="K763" i="5" s="1"/>
  <c r="I763" i="5" s="1"/>
  <c r="L754" i="5"/>
  <c r="L745" i="5"/>
  <c r="K745" i="5" s="1"/>
  <c r="I745" i="5" s="1"/>
  <c r="L736" i="5"/>
  <c r="L727" i="5"/>
  <c r="K727" i="5" s="1"/>
  <c r="I727" i="5" s="1"/>
  <c r="L718" i="5"/>
  <c r="K718" i="5" s="1"/>
  <c r="I718" i="5" s="1"/>
  <c r="L709" i="5"/>
  <c r="K709" i="5" s="1"/>
  <c r="I709" i="5" s="1"/>
  <c r="L700" i="5"/>
  <c r="L691" i="5"/>
  <c r="K691" i="5" s="1"/>
  <c r="I691" i="5" s="1"/>
  <c r="L682" i="5"/>
  <c r="L579" i="5"/>
  <c r="L570" i="5"/>
  <c r="L561" i="5"/>
  <c r="L552" i="5"/>
  <c r="L543" i="5"/>
  <c r="K543" i="5" s="1"/>
  <c r="I543" i="5" s="1"/>
  <c r="L534" i="5"/>
  <c r="L525" i="5"/>
  <c r="L576" i="5"/>
  <c r="K576" i="5" s="1"/>
  <c r="I576" i="5" s="1"/>
  <c r="L567" i="5"/>
  <c r="L540" i="5"/>
  <c r="K540" i="5" s="1"/>
  <c r="I540" i="5" s="1"/>
  <c r="L387" i="5"/>
  <c r="K387" i="5" s="1"/>
  <c r="I387" i="5" s="1"/>
  <c r="L784" i="5"/>
  <c r="K784" i="5" s="1"/>
  <c r="I784" i="5" s="1"/>
  <c r="L766" i="5"/>
  <c r="K766" i="5" s="1"/>
  <c r="I766" i="5" s="1"/>
  <c r="L759" i="5"/>
  <c r="L750" i="5"/>
  <c r="L741" i="5"/>
  <c r="L732" i="5"/>
  <c r="L723" i="5"/>
  <c r="L714" i="5"/>
  <c r="L705" i="5"/>
  <c r="L696" i="5"/>
  <c r="L687" i="5"/>
  <c r="L678" i="5"/>
  <c r="K678" i="5" s="1"/>
  <c r="I678" i="5" s="1"/>
  <c r="L669" i="5"/>
  <c r="L660" i="5"/>
  <c r="L651" i="5"/>
  <c r="L642" i="5"/>
  <c r="L633" i="5"/>
  <c r="L624" i="5"/>
  <c r="L615" i="5"/>
  <c r="L606" i="5"/>
  <c r="L597" i="5"/>
  <c r="L588" i="5"/>
  <c r="L775" i="5"/>
  <c r="L549" i="5"/>
  <c r="K549" i="5" s="1"/>
  <c r="I549" i="5" s="1"/>
  <c r="L521" i="5"/>
  <c r="L355" i="5"/>
  <c r="L313" i="5"/>
  <c r="K313" i="5" s="1"/>
  <c r="I313" i="5" s="1"/>
  <c r="L787" i="5"/>
  <c r="K787" i="5" s="1"/>
  <c r="I787" i="5" s="1"/>
  <c r="L769" i="5"/>
  <c r="K769" i="5" s="1"/>
  <c r="I769" i="5" s="1"/>
  <c r="L757" i="5"/>
  <c r="K757" i="5" s="1"/>
  <c r="I757" i="5" s="1"/>
  <c r="L748" i="5"/>
  <c r="K748" i="5" s="1"/>
  <c r="I748" i="5" s="1"/>
  <c r="L739" i="5"/>
  <c r="K739" i="5" s="1"/>
  <c r="I739" i="5" s="1"/>
  <c r="L730" i="5"/>
  <c r="K730" i="5" s="1"/>
  <c r="I730" i="5" s="1"/>
  <c r="L721" i="5"/>
  <c r="L712" i="5"/>
  <c r="K712" i="5" s="1"/>
  <c r="I712" i="5" s="1"/>
  <c r="L703" i="5"/>
  <c r="K703" i="5" s="1"/>
  <c r="I703" i="5" s="1"/>
  <c r="L694" i="5"/>
  <c r="K694" i="5" s="1"/>
  <c r="I694" i="5" s="1"/>
  <c r="L685" i="5"/>
  <c r="K685" i="5" s="1"/>
  <c r="I685" i="5" s="1"/>
  <c r="L514" i="5"/>
  <c r="K514" i="5" s="1"/>
  <c r="I514" i="5" s="1"/>
  <c r="L522" i="5"/>
  <c r="K522" i="5" s="1"/>
  <c r="I522" i="5" s="1"/>
  <c r="L511" i="5"/>
  <c r="K511" i="5" s="1"/>
  <c r="I511" i="5" s="1"/>
  <c r="L508" i="5"/>
  <c r="K508" i="5" s="1"/>
  <c r="I508" i="5" s="1"/>
  <c r="L505" i="5"/>
  <c r="L502" i="5"/>
  <c r="K502" i="5" s="1"/>
  <c r="I502" i="5" s="1"/>
  <c r="L499" i="5"/>
  <c r="K499" i="5" s="1"/>
  <c r="I499" i="5" s="1"/>
  <c r="L496" i="5"/>
  <c r="K496" i="5" s="1"/>
  <c r="I496" i="5" s="1"/>
  <c r="L493" i="5"/>
  <c r="K493" i="5" s="1"/>
  <c r="I493" i="5" s="1"/>
  <c r="L490" i="5"/>
  <c r="K490" i="5" s="1"/>
  <c r="I490" i="5" s="1"/>
  <c r="L487" i="5"/>
  <c r="K487" i="5" s="1"/>
  <c r="I487" i="5" s="1"/>
  <c r="L484" i="5"/>
  <c r="K484" i="5" s="1"/>
  <c r="I484" i="5" s="1"/>
  <c r="L481" i="5"/>
  <c r="K481" i="5" s="1"/>
  <c r="I481" i="5" s="1"/>
  <c r="L478" i="5"/>
  <c r="K478" i="5" s="1"/>
  <c r="I478" i="5" s="1"/>
  <c r="L475" i="5"/>
  <c r="K475" i="5" s="1"/>
  <c r="I475" i="5" s="1"/>
  <c r="L472" i="5"/>
  <c r="K472" i="5" s="1"/>
  <c r="I472" i="5" s="1"/>
  <c r="L469" i="5"/>
  <c r="K469" i="5" s="1"/>
  <c r="I469" i="5" s="1"/>
  <c r="L466" i="5"/>
  <c r="K466" i="5" s="1"/>
  <c r="I466" i="5" s="1"/>
  <c r="L463" i="5"/>
  <c r="K463" i="5" s="1"/>
  <c r="I463" i="5" s="1"/>
  <c r="L460" i="5"/>
  <c r="K460" i="5" s="1"/>
  <c r="I460" i="5" s="1"/>
  <c r="L457" i="5"/>
  <c r="K457" i="5" s="1"/>
  <c r="I457" i="5" s="1"/>
  <c r="L454" i="5"/>
  <c r="K454" i="5" s="1"/>
  <c r="I454" i="5" s="1"/>
  <c r="L451" i="5"/>
  <c r="K451" i="5" s="1"/>
  <c r="I451" i="5" s="1"/>
  <c r="L448" i="5"/>
  <c r="K448" i="5" s="1"/>
  <c r="I448" i="5" s="1"/>
  <c r="L445" i="5"/>
  <c r="K445" i="5" s="1"/>
  <c r="I445" i="5" s="1"/>
  <c r="L442" i="5"/>
  <c r="K442" i="5" s="1"/>
  <c r="I442" i="5" s="1"/>
  <c r="L439" i="5"/>
  <c r="K439" i="5" s="1"/>
  <c r="I439" i="5" s="1"/>
  <c r="L436" i="5"/>
  <c r="K436" i="5" s="1"/>
  <c r="I436" i="5" s="1"/>
  <c r="L433" i="5"/>
  <c r="K433" i="5" s="1"/>
  <c r="I433" i="5" s="1"/>
  <c r="L430" i="5"/>
  <c r="K430" i="5" s="1"/>
  <c r="I430" i="5" s="1"/>
  <c r="L427" i="5"/>
  <c r="K427" i="5" s="1"/>
  <c r="I427" i="5" s="1"/>
  <c r="L424" i="5"/>
  <c r="K424" i="5" s="1"/>
  <c r="I424" i="5" s="1"/>
  <c r="L392" i="5"/>
  <c r="K392" i="5" s="1"/>
  <c r="I392" i="5" s="1"/>
  <c r="L274" i="5"/>
  <c r="K274" i="5" s="1"/>
  <c r="I274" i="5" s="1"/>
  <c r="L259" i="5"/>
  <c r="L257" i="5"/>
  <c r="K257" i="5" s="1"/>
  <c r="I257" i="5" s="1"/>
  <c r="L241" i="5"/>
  <c r="L239" i="5"/>
  <c r="K239" i="5" s="1"/>
  <c r="I239" i="5" s="1"/>
  <c r="L229" i="5"/>
  <c r="K229" i="5" s="1"/>
  <c r="I229" i="5" s="1"/>
  <c r="L227" i="5"/>
  <c r="K227" i="5" s="1"/>
  <c r="I227" i="5" s="1"/>
  <c r="L519" i="5"/>
  <c r="K519" i="5" s="1"/>
  <c r="I519" i="5" s="1"/>
  <c r="L515" i="5"/>
  <c r="K515" i="5" s="1"/>
  <c r="I515" i="5" s="1"/>
  <c r="L319" i="5"/>
  <c r="K319" i="5" s="1"/>
  <c r="I319" i="5" s="1"/>
  <c r="L317" i="5"/>
  <c r="L523" i="5"/>
  <c r="K523" i="5" s="1"/>
  <c r="I523" i="5" s="1"/>
  <c r="L520" i="5"/>
  <c r="K520" i="5" s="1"/>
  <c r="I520" i="5" s="1"/>
  <c r="L509" i="5"/>
  <c r="K509" i="5" s="1"/>
  <c r="I509" i="5" s="1"/>
  <c r="L503" i="5"/>
  <c r="L497" i="5"/>
  <c r="L491" i="5"/>
  <c r="K491" i="5" s="1"/>
  <c r="I491" i="5" s="1"/>
  <c r="L485" i="5"/>
  <c r="L479" i="5"/>
  <c r="K479" i="5" s="1"/>
  <c r="I479" i="5" s="1"/>
  <c r="L473" i="5"/>
  <c r="K473" i="5" s="1"/>
  <c r="I473" i="5" s="1"/>
  <c r="L467" i="5"/>
  <c r="L461" i="5"/>
  <c r="L455" i="5"/>
  <c r="K455" i="5" s="1"/>
  <c r="I455" i="5" s="1"/>
  <c r="L449" i="5"/>
  <c r="L443" i="5"/>
  <c r="L437" i="5"/>
  <c r="K437" i="5" s="1"/>
  <c r="I437" i="5" s="1"/>
  <c r="L431" i="5"/>
  <c r="K431" i="5" s="1"/>
  <c r="I431" i="5" s="1"/>
  <c r="L425" i="5"/>
  <c r="K425" i="5" s="1"/>
  <c r="I425" i="5" s="1"/>
  <c r="L383" i="5"/>
  <c r="K383" i="5" s="1"/>
  <c r="I383" i="5" s="1"/>
  <c r="L361" i="5"/>
  <c r="K361" i="5" s="1"/>
  <c r="I361" i="5" s="1"/>
  <c r="L325" i="5"/>
  <c r="K325" i="5" s="1"/>
  <c r="I325" i="5" s="1"/>
  <c r="L323" i="5"/>
  <c r="K323" i="5" s="1"/>
  <c r="I323" i="5" s="1"/>
  <c r="L307" i="5"/>
  <c r="K307" i="5" s="1"/>
  <c r="I307" i="5" s="1"/>
  <c r="L289" i="5"/>
  <c r="K289" i="5" s="1"/>
  <c r="I289" i="5" s="1"/>
  <c r="L412" i="5"/>
  <c r="K412" i="5" s="1"/>
  <c r="I412" i="5" s="1"/>
  <c r="L386" i="5"/>
  <c r="L376" i="5"/>
  <c r="K376" i="5" s="1"/>
  <c r="I376" i="5" s="1"/>
  <c r="L370" i="5"/>
  <c r="K370" i="5" s="1"/>
  <c r="I370" i="5" s="1"/>
  <c r="L364" i="5"/>
  <c r="K364" i="5" s="1"/>
  <c r="I364" i="5" s="1"/>
  <c r="L358" i="5"/>
  <c r="K358" i="5" s="1"/>
  <c r="I358" i="5" s="1"/>
  <c r="L305" i="5"/>
  <c r="K305" i="5" s="1"/>
  <c r="I305" i="5" s="1"/>
  <c r="L302" i="5"/>
  <c r="K302" i="5" s="1"/>
  <c r="I302" i="5" s="1"/>
  <c r="L287" i="5"/>
  <c r="K287" i="5" s="1"/>
  <c r="I287" i="5" s="1"/>
  <c r="L284" i="5"/>
  <c r="K284" i="5" s="1"/>
  <c r="I284" i="5" s="1"/>
  <c r="L230" i="5"/>
  <c r="L214" i="5"/>
  <c r="L516" i="5"/>
  <c r="L510" i="5"/>
  <c r="L504" i="5"/>
  <c r="K504" i="5" s="1"/>
  <c r="I504" i="5" s="1"/>
  <c r="L498" i="5"/>
  <c r="L492" i="5"/>
  <c r="L486" i="5"/>
  <c r="L480" i="5"/>
  <c r="L474" i="5"/>
  <c r="L468" i="5"/>
  <c r="K468" i="5" s="1"/>
  <c r="I468" i="5" s="1"/>
  <c r="L462" i="5"/>
  <c r="L456" i="5"/>
  <c r="L450" i="5"/>
  <c r="K450" i="5" s="1"/>
  <c r="I450" i="5" s="1"/>
  <c r="L444" i="5"/>
  <c r="L438" i="5"/>
  <c r="L432" i="5"/>
  <c r="L426" i="5"/>
  <c r="L416" i="5"/>
  <c r="K416" i="5" s="1"/>
  <c r="I416" i="5" s="1"/>
  <c r="L406" i="5"/>
  <c r="K406" i="5" s="1"/>
  <c r="I406" i="5" s="1"/>
  <c r="L380" i="5"/>
  <c r="K380" i="5" s="1"/>
  <c r="I380" i="5" s="1"/>
  <c r="L298" i="5"/>
  <c r="K298" i="5" s="1"/>
  <c r="I298" i="5" s="1"/>
  <c r="L269" i="5"/>
  <c r="K269" i="5" s="1"/>
  <c r="I269" i="5" s="1"/>
  <c r="L253" i="5"/>
  <c r="K253" i="5" s="1"/>
  <c r="I253" i="5" s="1"/>
  <c r="L251" i="5"/>
  <c r="K251" i="5" s="1"/>
  <c r="I251" i="5" s="1"/>
  <c r="L217" i="5"/>
  <c r="L410" i="5"/>
  <c r="K410" i="5" s="1"/>
  <c r="I410" i="5" s="1"/>
  <c r="L400" i="5"/>
  <c r="K400" i="5" s="1"/>
  <c r="I400" i="5" s="1"/>
  <c r="L374" i="5"/>
  <c r="K374" i="5" s="1"/>
  <c r="I374" i="5" s="1"/>
  <c r="L368" i="5"/>
  <c r="L362" i="5"/>
  <c r="K362" i="5" s="1"/>
  <c r="I362" i="5" s="1"/>
  <c r="L356" i="5"/>
  <c r="K356" i="5" s="1"/>
  <c r="I356" i="5" s="1"/>
  <c r="L326" i="5"/>
  <c r="K326" i="5" s="1"/>
  <c r="I326" i="5" s="1"/>
  <c r="L320" i="5"/>
  <c r="L314" i="5"/>
  <c r="K314" i="5" s="1"/>
  <c r="I314" i="5" s="1"/>
  <c r="L308" i="5"/>
  <c r="K308" i="5" s="1"/>
  <c r="I308" i="5" s="1"/>
  <c r="L304" i="5"/>
  <c r="K304" i="5" s="1"/>
  <c r="I304" i="5" s="1"/>
  <c r="L286" i="5"/>
  <c r="K286" i="5" s="1"/>
  <c r="I286" i="5" s="1"/>
  <c r="L280" i="5"/>
  <c r="K280" i="5" s="1"/>
  <c r="I280" i="5" s="1"/>
  <c r="L263" i="5"/>
  <c r="L245" i="5"/>
  <c r="K245" i="5" s="1"/>
  <c r="I245" i="5" s="1"/>
  <c r="L272" i="5"/>
  <c r="K272" i="5" s="1"/>
  <c r="I272" i="5" s="1"/>
  <c r="L266" i="5"/>
  <c r="K266" i="5" s="1"/>
  <c r="I266" i="5" s="1"/>
  <c r="L260" i="5"/>
  <c r="K260" i="5" s="1"/>
  <c r="I260" i="5" s="1"/>
  <c r="L224" i="5"/>
  <c r="K224" i="5" s="1"/>
  <c r="I224" i="5" s="1"/>
  <c r="L223" i="5"/>
  <c r="L218" i="5"/>
  <c r="K218" i="5" s="1"/>
  <c r="I218" i="5" s="1"/>
  <c r="L270" i="5"/>
  <c r="L264" i="5"/>
  <c r="K264" i="5" s="1"/>
  <c r="I264" i="5" s="1"/>
  <c r="L258" i="5"/>
  <c r="L252" i="5"/>
  <c r="K252" i="5" s="1"/>
  <c r="I252" i="5" s="1"/>
  <c r="L246" i="5"/>
  <c r="K246" i="5" s="1"/>
  <c r="I246" i="5" s="1"/>
  <c r="L240" i="5"/>
  <c r="K240" i="5" s="1"/>
  <c r="I240" i="5" s="1"/>
  <c r="L228" i="5"/>
  <c r="L215" i="5"/>
  <c r="L196" i="5"/>
  <c r="L199" i="5"/>
  <c r="L194" i="5"/>
  <c r="K194" i="5" s="1"/>
  <c r="I194" i="5" s="1"/>
  <c r="L192" i="5"/>
  <c r="K192" i="5" s="1"/>
  <c r="I192" i="5" s="1"/>
  <c r="L190" i="5"/>
  <c r="L188" i="5"/>
  <c r="K188" i="5" s="1"/>
  <c r="I188" i="5" s="1"/>
  <c r="L186" i="5"/>
  <c r="K186" i="5" s="1"/>
  <c r="I186" i="5" s="1"/>
  <c r="L184" i="5"/>
  <c r="L182" i="5"/>
  <c r="K182" i="5" s="1"/>
  <c r="I182" i="5" s="1"/>
  <c r="L180" i="5"/>
  <c r="K180" i="5" s="1"/>
  <c r="I180" i="5" s="1"/>
  <c r="L178" i="5"/>
  <c r="L176" i="5"/>
  <c r="L174" i="5"/>
  <c r="L172" i="5"/>
  <c r="L170" i="5"/>
  <c r="K170" i="5" s="1"/>
  <c r="I170" i="5" s="1"/>
  <c r="L168" i="5"/>
  <c r="K168" i="5" s="1"/>
  <c r="I168" i="5" s="1"/>
  <c r="L166" i="5"/>
  <c r="L164" i="5"/>
  <c r="K164" i="5" s="1"/>
  <c r="I164" i="5" s="1"/>
  <c r="L162" i="5"/>
  <c r="K162" i="5" s="1"/>
  <c r="I162" i="5" s="1"/>
  <c r="L160" i="5"/>
  <c r="L158" i="5"/>
  <c r="K158" i="5" s="1"/>
  <c r="I158" i="5" s="1"/>
  <c r="L156" i="5"/>
  <c r="K156" i="5" s="1"/>
  <c r="I156" i="5" s="1"/>
  <c r="L145" i="5"/>
  <c r="L142" i="5"/>
  <c r="L117" i="5"/>
  <c r="K117" i="5" s="1"/>
  <c r="I117" i="5" s="1"/>
  <c r="L154" i="5"/>
  <c r="L151" i="5"/>
  <c r="L148" i="5"/>
  <c r="L123" i="5"/>
  <c r="K123" i="5" s="1"/>
  <c r="I123" i="5" s="1"/>
  <c r="L112" i="5"/>
  <c r="L99" i="5"/>
  <c r="L94" i="5"/>
  <c r="L195" i="5"/>
  <c r="K195" i="5" s="1"/>
  <c r="I195" i="5" s="1"/>
  <c r="L193" i="5"/>
  <c r="K193" i="5" s="1"/>
  <c r="I193" i="5" s="1"/>
  <c r="L191" i="5"/>
  <c r="K191" i="5" s="1"/>
  <c r="I191" i="5" s="1"/>
  <c r="L189" i="5"/>
  <c r="L187" i="5"/>
  <c r="L185" i="5"/>
  <c r="K185" i="5" s="1"/>
  <c r="I185" i="5" s="1"/>
  <c r="L183" i="5"/>
  <c r="K183" i="5" s="1"/>
  <c r="I183" i="5" s="1"/>
  <c r="L181" i="5"/>
  <c r="L179" i="5"/>
  <c r="K179" i="5" s="1"/>
  <c r="I179" i="5" s="1"/>
  <c r="L177" i="5"/>
  <c r="L175" i="5"/>
  <c r="K175" i="5" s="1"/>
  <c r="I175" i="5" s="1"/>
  <c r="L173" i="5"/>
  <c r="K173" i="5" s="1"/>
  <c r="I173" i="5" s="1"/>
  <c r="L171" i="5"/>
  <c r="K171" i="5" s="1"/>
  <c r="I171" i="5" s="1"/>
  <c r="L169" i="5"/>
  <c r="K169" i="5" s="1"/>
  <c r="I169" i="5" s="1"/>
  <c r="L167" i="5"/>
  <c r="K167" i="5" s="1"/>
  <c r="I167" i="5" s="1"/>
  <c r="L165" i="5"/>
  <c r="K165" i="5" s="1"/>
  <c r="I165" i="5" s="1"/>
  <c r="L163" i="5"/>
  <c r="L161" i="5"/>
  <c r="K161" i="5" s="1"/>
  <c r="I161" i="5" s="1"/>
  <c r="L159" i="5"/>
  <c r="K159" i="5" s="1"/>
  <c r="I159" i="5" s="1"/>
  <c r="L157" i="5"/>
  <c r="K157" i="5" s="1"/>
  <c r="I157" i="5" s="1"/>
  <c r="L155" i="5"/>
  <c r="K155" i="5" s="1"/>
  <c r="I155" i="5" s="1"/>
  <c r="L127" i="5"/>
  <c r="L124" i="5"/>
  <c r="L105" i="5"/>
  <c r="K105" i="5" s="1"/>
  <c r="I105" i="5" s="1"/>
  <c r="L100" i="5"/>
  <c r="L89" i="5"/>
  <c r="L83" i="5"/>
  <c r="K83" i="5" s="1"/>
  <c r="I83" i="5" s="1"/>
  <c r="L75" i="5"/>
  <c r="K75" i="5" s="1"/>
  <c r="I75" i="5" s="1"/>
  <c r="L65" i="5"/>
  <c r="K65" i="5" s="1"/>
  <c r="I65" i="5" s="1"/>
  <c r="L87" i="5"/>
  <c r="K87" i="5" s="1"/>
  <c r="I87" i="5" s="1"/>
  <c r="L81" i="5"/>
  <c r="L78" i="5"/>
  <c r="K78" i="5" s="1"/>
  <c r="I78" i="5" s="1"/>
  <c r="L68" i="5"/>
  <c r="L60" i="5"/>
  <c r="K60" i="5" s="1"/>
  <c r="I60" i="5" s="1"/>
  <c r="L71" i="5"/>
  <c r="K71" i="5" s="1"/>
  <c r="I71" i="5" s="1"/>
  <c r="L63" i="5"/>
  <c r="K63" i="5" s="1"/>
  <c r="I63" i="5" s="1"/>
  <c r="L74" i="5"/>
  <c r="K74" i="5" s="1"/>
  <c r="I74" i="5" s="1"/>
  <c r="L66" i="5"/>
  <c r="K66" i="5" s="1"/>
  <c r="I66" i="5" s="1"/>
  <c r="L56" i="5"/>
  <c r="K56" i="5" s="1"/>
  <c r="I56" i="5" s="1"/>
  <c r="L53" i="5"/>
  <c r="K53" i="5" s="1"/>
  <c r="I53" i="5" s="1"/>
  <c r="L50" i="5"/>
  <c r="K50" i="5" s="1"/>
  <c r="I50" i="5" s="1"/>
  <c r="L47" i="5"/>
  <c r="K47" i="5" s="1"/>
  <c r="I47" i="5" s="1"/>
  <c r="L44" i="5"/>
  <c r="L41" i="5"/>
  <c r="L38" i="5"/>
  <c r="K38" i="5" s="1"/>
  <c r="L35" i="5"/>
  <c r="L32" i="5"/>
  <c r="L29" i="5"/>
  <c r="K29" i="5" s="1"/>
  <c r="L26" i="5"/>
  <c r="L23" i="5"/>
  <c r="K23" i="5" s="1"/>
  <c r="L20" i="5"/>
  <c r="K20" i="5" s="1"/>
  <c r="L17" i="5"/>
  <c r="L14" i="5"/>
  <c r="L30" i="5"/>
  <c r="K30" i="5" s="1"/>
  <c r="L27" i="5"/>
  <c r="K27" i="5" s="1"/>
  <c r="L24" i="5"/>
  <c r="K24" i="5" s="1"/>
  <c r="I24" i="5" s="1"/>
  <c r="L21" i="5"/>
  <c r="K21" i="5" s="1"/>
  <c r="L18" i="5"/>
  <c r="K18" i="5" s="1"/>
  <c r="L15" i="5"/>
  <c r="K15" i="5" s="1"/>
  <c r="L12" i="5"/>
  <c r="K12" i="5" s="1"/>
  <c r="L9" i="5"/>
  <c r="K9" i="5" s="1"/>
  <c r="N8" i="5" a="1"/>
  <c r="N8" i="5" s="1"/>
  <c r="O8" i="5"/>
  <c r="L7" i="5"/>
  <c r="K724" i="5"/>
  <c r="I724" i="5" s="1"/>
  <c r="K634" i="5"/>
  <c r="I634" i="5" s="1"/>
  <c r="K593" i="5"/>
  <c r="I593" i="5" s="1"/>
  <c r="K719" i="5"/>
  <c r="I719" i="5" s="1"/>
  <c r="K683" i="5"/>
  <c r="I683" i="5" s="1"/>
  <c r="K449" i="5"/>
  <c r="I449" i="5" s="1"/>
  <c r="K665" i="5"/>
  <c r="I665" i="5" s="1"/>
  <c r="K629" i="5"/>
  <c r="I629" i="5" s="1"/>
  <c r="K539" i="5"/>
  <c r="I539" i="5" s="1"/>
  <c r="K467" i="5"/>
  <c r="I467" i="5" s="1"/>
  <c r="K213" i="5"/>
  <c r="I213" i="5" s="1"/>
  <c r="K742" i="5"/>
  <c r="I742" i="5" s="1"/>
  <c r="K706" i="5"/>
  <c r="I706" i="5" s="1"/>
  <c r="K616" i="5"/>
  <c r="I616" i="5" s="1"/>
  <c r="K611" i="5"/>
  <c r="I611" i="5" s="1"/>
  <c r="K575" i="5"/>
  <c r="I575" i="5" s="1"/>
  <c r="K521" i="5"/>
  <c r="I521" i="5" s="1"/>
  <c r="K503" i="5"/>
  <c r="I503" i="5" s="1"/>
  <c r="K701" i="5"/>
  <c r="I701" i="5" s="1"/>
  <c r="K485" i="5"/>
  <c r="I485" i="5" s="1"/>
  <c r="K526" i="5"/>
  <c r="I526" i="5" s="1"/>
  <c r="K177" i="5"/>
  <c r="I177" i="5" s="1"/>
  <c r="K92" i="5"/>
  <c r="I92" i="5" s="1"/>
  <c r="K52" i="5"/>
  <c r="I52" i="5" s="1"/>
  <c r="K774" i="5"/>
  <c r="I774" i="5" s="1"/>
  <c r="K612" i="5"/>
  <c r="I612" i="5" s="1"/>
  <c r="K486" i="5"/>
  <c r="I486" i="5" s="1"/>
  <c r="K432" i="5"/>
  <c r="I432" i="5" s="1"/>
  <c r="K666" i="5"/>
  <c r="I666" i="5" s="1"/>
  <c r="K764" i="5"/>
  <c r="I764" i="5" s="1"/>
  <c r="K749" i="5"/>
  <c r="I749" i="5" s="1"/>
  <c r="K710" i="5"/>
  <c r="I710" i="5" s="1"/>
  <c r="K695" i="5"/>
  <c r="I695" i="5" s="1"/>
  <c r="K656" i="5"/>
  <c r="I656" i="5" s="1"/>
  <c r="K649" i="5"/>
  <c r="I649" i="5" s="1"/>
  <c r="K641" i="5"/>
  <c r="I641" i="5" s="1"/>
  <c r="K602" i="5"/>
  <c r="I602" i="5" s="1"/>
  <c r="K595" i="5"/>
  <c r="I595" i="5" s="1"/>
  <c r="K587" i="5"/>
  <c r="I587" i="5" s="1"/>
  <c r="K548" i="5"/>
  <c r="I548" i="5" s="1"/>
  <c r="K541" i="5"/>
  <c r="I541" i="5" s="1"/>
  <c r="K533" i="5"/>
  <c r="I533" i="5" s="1"/>
  <c r="K494" i="5"/>
  <c r="I494" i="5" s="1"/>
  <c r="K461" i="5"/>
  <c r="I461" i="5" s="1"/>
  <c r="K440" i="5"/>
  <c r="I440" i="5" s="1"/>
  <c r="K407" i="5"/>
  <c r="I407" i="5" s="1"/>
  <c r="K386" i="5"/>
  <c r="I386" i="5" s="1"/>
  <c r="K160" i="5"/>
  <c r="I160" i="5" s="1"/>
  <c r="K736" i="5"/>
  <c r="I736" i="5" s="1"/>
  <c r="K734" i="5"/>
  <c r="I734" i="5" s="1"/>
  <c r="K682" i="5"/>
  <c r="I682" i="5" s="1"/>
  <c r="K680" i="5"/>
  <c r="I680" i="5" s="1"/>
  <c r="K628" i="5"/>
  <c r="I628" i="5" s="1"/>
  <c r="K626" i="5"/>
  <c r="I626" i="5" s="1"/>
  <c r="K574" i="5"/>
  <c r="I574" i="5" s="1"/>
  <c r="K572" i="5"/>
  <c r="I572" i="5" s="1"/>
  <c r="K518" i="5"/>
  <c r="I518" i="5" s="1"/>
  <c r="K258" i="5"/>
  <c r="I258" i="5" s="1"/>
  <c r="K782" i="5"/>
  <c r="I782" i="5" s="1"/>
  <c r="K775" i="5"/>
  <c r="I775" i="5" s="1"/>
  <c r="K767" i="5"/>
  <c r="I767" i="5" s="1"/>
  <c r="K728" i="5"/>
  <c r="I728" i="5" s="1"/>
  <c r="K721" i="5"/>
  <c r="I721" i="5" s="1"/>
  <c r="K713" i="5"/>
  <c r="I713" i="5" s="1"/>
  <c r="K674" i="5"/>
  <c r="I674" i="5" s="1"/>
  <c r="K667" i="5"/>
  <c r="I667" i="5" s="1"/>
  <c r="K659" i="5"/>
  <c r="I659" i="5" s="1"/>
  <c r="K620" i="5"/>
  <c r="I620" i="5" s="1"/>
  <c r="K613" i="5"/>
  <c r="I613" i="5" s="1"/>
  <c r="K605" i="5"/>
  <c r="I605" i="5" s="1"/>
  <c r="K566" i="5"/>
  <c r="I566" i="5" s="1"/>
  <c r="K559" i="5"/>
  <c r="I559" i="5" s="1"/>
  <c r="K551" i="5"/>
  <c r="I551" i="5" s="1"/>
  <c r="K512" i="5"/>
  <c r="I512" i="5" s="1"/>
  <c r="K505" i="5"/>
  <c r="I505" i="5" s="1"/>
  <c r="K497" i="5"/>
  <c r="I497" i="5" s="1"/>
  <c r="K476" i="5"/>
  <c r="I476" i="5" s="1"/>
  <c r="K443" i="5"/>
  <c r="I443" i="5" s="1"/>
  <c r="K422" i="5"/>
  <c r="I422" i="5" s="1"/>
  <c r="K389" i="5"/>
  <c r="I389" i="5" s="1"/>
  <c r="K296" i="5"/>
  <c r="I296" i="5" s="1"/>
  <c r="K754" i="5"/>
  <c r="I754" i="5" s="1"/>
  <c r="K752" i="5"/>
  <c r="I752" i="5" s="1"/>
  <c r="K700" i="5"/>
  <c r="I700" i="5" s="1"/>
  <c r="K698" i="5"/>
  <c r="I698" i="5" s="1"/>
  <c r="K646" i="5"/>
  <c r="I646" i="5" s="1"/>
  <c r="K644" i="5"/>
  <c r="I644" i="5" s="1"/>
  <c r="K592" i="5"/>
  <c r="I592" i="5" s="1"/>
  <c r="K590" i="5"/>
  <c r="I590" i="5" s="1"/>
  <c r="K538" i="5"/>
  <c r="I538" i="5" s="1"/>
  <c r="K536" i="5"/>
  <c r="I536" i="5" s="1"/>
  <c r="K777" i="5"/>
  <c r="I777" i="5" s="1"/>
  <c r="K759" i="5"/>
  <c r="I759" i="5" s="1"/>
  <c r="K741" i="5"/>
  <c r="I741" i="5" s="1"/>
  <c r="K723" i="5"/>
  <c r="I723" i="5" s="1"/>
  <c r="K705" i="5"/>
  <c r="I705" i="5" s="1"/>
  <c r="K687" i="5"/>
  <c r="I687" i="5" s="1"/>
  <c r="K669" i="5"/>
  <c r="I669" i="5" s="1"/>
  <c r="K651" i="5"/>
  <c r="I651" i="5" s="1"/>
  <c r="K633" i="5"/>
  <c r="I633" i="5" s="1"/>
  <c r="K615" i="5"/>
  <c r="I615" i="5" s="1"/>
  <c r="K597" i="5"/>
  <c r="I597" i="5" s="1"/>
  <c r="K579" i="5"/>
  <c r="I579" i="5" s="1"/>
  <c r="K561" i="5"/>
  <c r="I561" i="5" s="1"/>
  <c r="K525" i="5"/>
  <c r="I525" i="5" s="1"/>
  <c r="K507" i="5"/>
  <c r="I507" i="5" s="1"/>
  <c r="K489" i="5"/>
  <c r="I489" i="5" s="1"/>
  <c r="K471" i="5"/>
  <c r="I471" i="5" s="1"/>
  <c r="K453" i="5"/>
  <c r="I453" i="5" s="1"/>
  <c r="K435" i="5"/>
  <c r="I435" i="5" s="1"/>
  <c r="K417" i="5"/>
  <c r="I417" i="5" s="1"/>
  <c r="K399" i="5"/>
  <c r="I399" i="5" s="1"/>
  <c r="K368" i="5"/>
  <c r="I368" i="5" s="1"/>
  <c r="K350" i="5"/>
  <c r="I350" i="5" s="1"/>
  <c r="K332" i="5"/>
  <c r="I332" i="5" s="1"/>
  <c r="K317" i="5"/>
  <c r="I317" i="5" s="1"/>
  <c r="K780" i="5"/>
  <c r="I780" i="5" s="1"/>
  <c r="K762" i="5"/>
  <c r="I762" i="5" s="1"/>
  <c r="K744" i="5"/>
  <c r="I744" i="5" s="1"/>
  <c r="K726" i="5"/>
  <c r="I726" i="5" s="1"/>
  <c r="K708" i="5"/>
  <c r="I708" i="5" s="1"/>
  <c r="K690" i="5"/>
  <c r="I690" i="5" s="1"/>
  <c r="K672" i="5"/>
  <c r="I672" i="5" s="1"/>
  <c r="K654" i="5"/>
  <c r="I654" i="5" s="1"/>
  <c r="K636" i="5"/>
  <c r="I636" i="5" s="1"/>
  <c r="K618" i="5"/>
  <c r="I618" i="5" s="1"/>
  <c r="K600" i="5"/>
  <c r="I600" i="5" s="1"/>
  <c r="K582" i="5"/>
  <c r="I582" i="5" s="1"/>
  <c r="K564" i="5"/>
  <c r="I564" i="5" s="1"/>
  <c r="K546" i="5"/>
  <c r="I546" i="5" s="1"/>
  <c r="K528" i="5"/>
  <c r="I528" i="5" s="1"/>
  <c r="K510" i="5"/>
  <c r="I510" i="5" s="1"/>
  <c r="K492" i="5"/>
  <c r="I492" i="5" s="1"/>
  <c r="K474" i="5"/>
  <c r="I474" i="5" s="1"/>
  <c r="K456" i="5"/>
  <c r="I456" i="5" s="1"/>
  <c r="K438" i="5"/>
  <c r="I438" i="5" s="1"/>
  <c r="K420" i="5"/>
  <c r="I420" i="5" s="1"/>
  <c r="K402" i="5"/>
  <c r="I402" i="5" s="1"/>
  <c r="K384" i="5"/>
  <c r="I384" i="5" s="1"/>
  <c r="K379" i="5"/>
  <c r="I379" i="5" s="1"/>
  <c r="K343" i="5"/>
  <c r="I343" i="5" s="1"/>
  <c r="K306" i="5"/>
  <c r="I306" i="5" s="1"/>
  <c r="K299" i="5"/>
  <c r="I299" i="5" s="1"/>
  <c r="K270" i="5"/>
  <c r="I270" i="5" s="1"/>
  <c r="K263" i="5"/>
  <c r="I263" i="5" s="1"/>
  <c r="K783" i="5"/>
  <c r="I783" i="5" s="1"/>
  <c r="K765" i="5"/>
  <c r="I765" i="5" s="1"/>
  <c r="K747" i="5"/>
  <c r="I747" i="5" s="1"/>
  <c r="K729" i="5"/>
  <c r="I729" i="5" s="1"/>
  <c r="K711" i="5"/>
  <c r="I711" i="5" s="1"/>
  <c r="K675" i="5"/>
  <c r="I675" i="5" s="1"/>
  <c r="K657" i="5"/>
  <c r="I657" i="5" s="1"/>
  <c r="K639" i="5"/>
  <c r="I639" i="5" s="1"/>
  <c r="K621" i="5"/>
  <c r="I621" i="5" s="1"/>
  <c r="K603" i="5"/>
  <c r="I603" i="5" s="1"/>
  <c r="K567" i="5"/>
  <c r="I567" i="5" s="1"/>
  <c r="K531" i="5"/>
  <c r="I531" i="5" s="1"/>
  <c r="K513" i="5"/>
  <c r="I513" i="5" s="1"/>
  <c r="K495" i="5"/>
  <c r="I495" i="5" s="1"/>
  <c r="K477" i="5"/>
  <c r="I477" i="5" s="1"/>
  <c r="K459" i="5"/>
  <c r="I459" i="5" s="1"/>
  <c r="K441" i="5"/>
  <c r="I441" i="5" s="1"/>
  <c r="K423" i="5"/>
  <c r="I423" i="5" s="1"/>
  <c r="K405" i="5"/>
  <c r="I405" i="5" s="1"/>
  <c r="K375" i="5"/>
  <c r="I375" i="5" s="1"/>
  <c r="K373" i="5"/>
  <c r="I373" i="5" s="1"/>
  <c r="K371" i="5"/>
  <c r="I371" i="5" s="1"/>
  <c r="K357" i="5"/>
  <c r="I357" i="5" s="1"/>
  <c r="K355" i="5"/>
  <c r="I355" i="5" s="1"/>
  <c r="K353" i="5"/>
  <c r="I353" i="5" s="1"/>
  <c r="K339" i="5"/>
  <c r="I339" i="5" s="1"/>
  <c r="K337" i="5"/>
  <c r="I337" i="5" s="1"/>
  <c r="K335" i="5"/>
  <c r="I335" i="5" s="1"/>
  <c r="K278" i="5"/>
  <c r="I278" i="5" s="1"/>
  <c r="K214" i="5"/>
  <c r="I214" i="5" s="1"/>
  <c r="K106" i="5"/>
  <c r="I106" i="5" s="1"/>
  <c r="K786" i="5"/>
  <c r="I786" i="5" s="1"/>
  <c r="K768" i="5"/>
  <c r="I768" i="5" s="1"/>
  <c r="K750" i="5"/>
  <c r="I750" i="5" s="1"/>
  <c r="K732" i="5"/>
  <c r="I732" i="5" s="1"/>
  <c r="K714" i="5"/>
  <c r="I714" i="5" s="1"/>
  <c r="K696" i="5"/>
  <c r="I696" i="5" s="1"/>
  <c r="K660" i="5"/>
  <c r="I660" i="5" s="1"/>
  <c r="K642" i="5"/>
  <c r="I642" i="5" s="1"/>
  <c r="K624" i="5"/>
  <c r="I624" i="5" s="1"/>
  <c r="K606" i="5"/>
  <c r="I606" i="5" s="1"/>
  <c r="K588" i="5"/>
  <c r="I588" i="5" s="1"/>
  <c r="K570" i="5"/>
  <c r="I570" i="5" s="1"/>
  <c r="K552" i="5"/>
  <c r="I552" i="5" s="1"/>
  <c r="K534" i="5"/>
  <c r="I534" i="5" s="1"/>
  <c r="K516" i="5"/>
  <c r="I516" i="5" s="1"/>
  <c r="K498" i="5"/>
  <c r="I498" i="5" s="1"/>
  <c r="K480" i="5"/>
  <c r="I480" i="5" s="1"/>
  <c r="K462" i="5"/>
  <c r="I462" i="5" s="1"/>
  <c r="K444" i="5"/>
  <c r="I444" i="5" s="1"/>
  <c r="K426" i="5"/>
  <c r="I426" i="5" s="1"/>
  <c r="K408" i="5"/>
  <c r="I408" i="5" s="1"/>
  <c r="K390" i="5"/>
  <c r="I390" i="5" s="1"/>
  <c r="K322" i="5"/>
  <c r="I322" i="5" s="1"/>
  <c r="K320" i="5"/>
  <c r="I320" i="5" s="1"/>
  <c r="K381" i="5"/>
  <c r="I381" i="5" s="1"/>
  <c r="K363" i="5"/>
  <c r="I363" i="5" s="1"/>
  <c r="K345" i="5"/>
  <c r="I345" i="5" s="1"/>
  <c r="K327" i="5"/>
  <c r="I327" i="5" s="1"/>
  <c r="K309" i="5"/>
  <c r="I309" i="5" s="1"/>
  <c r="K291" i="5"/>
  <c r="I291" i="5" s="1"/>
  <c r="K273" i="5"/>
  <c r="I273" i="5" s="1"/>
  <c r="K243" i="5"/>
  <c r="I243" i="5" s="1"/>
  <c r="K204" i="5"/>
  <c r="I204" i="5" s="1"/>
  <c r="K197" i="5"/>
  <c r="I197" i="5" s="1"/>
  <c r="K189" i="5"/>
  <c r="I189" i="5" s="1"/>
  <c r="K150" i="5"/>
  <c r="I150" i="5" s="1"/>
  <c r="K135" i="5"/>
  <c r="I135" i="5" s="1"/>
  <c r="K96" i="5"/>
  <c r="I96" i="5" s="1"/>
  <c r="K89" i="5"/>
  <c r="I89" i="5" s="1"/>
  <c r="K81" i="5"/>
  <c r="I81" i="5" s="1"/>
  <c r="K366" i="5"/>
  <c r="I366" i="5" s="1"/>
  <c r="K348" i="5"/>
  <c r="I348" i="5" s="1"/>
  <c r="K330" i="5"/>
  <c r="I330" i="5" s="1"/>
  <c r="K312" i="5"/>
  <c r="I312" i="5" s="1"/>
  <c r="K294" i="5"/>
  <c r="I294" i="5" s="1"/>
  <c r="K276" i="5"/>
  <c r="I276" i="5" s="1"/>
  <c r="K261" i="5"/>
  <c r="I261" i="5" s="1"/>
  <c r="K232" i="5"/>
  <c r="I232" i="5" s="1"/>
  <c r="K230" i="5"/>
  <c r="I230" i="5" s="1"/>
  <c r="K228" i="5"/>
  <c r="I228" i="5" s="1"/>
  <c r="K178" i="5"/>
  <c r="I178" i="5" s="1"/>
  <c r="K176" i="5"/>
  <c r="I176" i="5" s="1"/>
  <c r="K174" i="5"/>
  <c r="I174" i="5" s="1"/>
  <c r="K124" i="5"/>
  <c r="I124" i="5" s="1"/>
  <c r="K122" i="5"/>
  <c r="I122" i="5" s="1"/>
  <c r="K120" i="5"/>
  <c r="I120" i="5" s="1"/>
  <c r="K70" i="5"/>
  <c r="I70" i="5" s="1"/>
  <c r="K68" i="5"/>
  <c r="I68" i="5" s="1"/>
  <c r="K369" i="5"/>
  <c r="I369" i="5" s="1"/>
  <c r="K351" i="5"/>
  <c r="I351" i="5" s="1"/>
  <c r="K333" i="5"/>
  <c r="I333" i="5" s="1"/>
  <c r="K315" i="5"/>
  <c r="I315" i="5" s="1"/>
  <c r="K297" i="5"/>
  <c r="I297" i="5" s="1"/>
  <c r="K279" i="5"/>
  <c r="I279" i="5" s="1"/>
  <c r="K215" i="5"/>
  <c r="I215" i="5" s="1"/>
  <c r="K207" i="5"/>
  <c r="I207" i="5" s="1"/>
  <c r="K153" i="5"/>
  <c r="I153" i="5" s="1"/>
  <c r="K107" i="5"/>
  <c r="I107" i="5" s="1"/>
  <c r="K99" i="5"/>
  <c r="I99" i="5" s="1"/>
  <c r="K196" i="5"/>
  <c r="I196" i="5" s="1"/>
  <c r="K142" i="5"/>
  <c r="I142" i="5" s="1"/>
  <c r="K140" i="5"/>
  <c r="I140" i="5" s="1"/>
  <c r="K88" i="5"/>
  <c r="I88" i="5" s="1"/>
  <c r="K86" i="5"/>
  <c r="I86" i="5" s="1"/>
  <c r="K84" i="5"/>
  <c r="I84" i="5" s="1"/>
  <c r="K39" i="5"/>
  <c r="I39" i="5" s="1"/>
  <c r="K235" i="5"/>
  <c r="I235" i="5" s="1"/>
  <c r="K217" i="5"/>
  <c r="I217" i="5" s="1"/>
  <c r="K199" i="5"/>
  <c r="I199" i="5" s="1"/>
  <c r="K181" i="5"/>
  <c r="I181" i="5" s="1"/>
  <c r="K163" i="5"/>
  <c r="I163" i="5" s="1"/>
  <c r="K145" i="5"/>
  <c r="I145" i="5" s="1"/>
  <c r="K127" i="5"/>
  <c r="I127" i="5" s="1"/>
  <c r="K109" i="5"/>
  <c r="I109" i="5" s="1"/>
  <c r="K91" i="5"/>
  <c r="I91" i="5" s="1"/>
  <c r="K73" i="5"/>
  <c r="I73" i="5" s="1"/>
  <c r="K55" i="5"/>
  <c r="I55" i="5" s="1"/>
  <c r="K43" i="5"/>
  <c r="K34" i="5"/>
  <c r="K25" i="5"/>
  <c r="K16" i="5"/>
  <c r="K256" i="5"/>
  <c r="I256" i="5" s="1"/>
  <c r="K238" i="5"/>
  <c r="I238" i="5" s="1"/>
  <c r="K220" i="5"/>
  <c r="I220" i="5" s="1"/>
  <c r="K202" i="5"/>
  <c r="I202" i="5" s="1"/>
  <c r="K184" i="5"/>
  <c r="I184" i="5" s="1"/>
  <c r="K166" i="5"/>
  <c r="I166" i="5" s="1"/>
  <c r="K148" i="5"/>
  <c r="I148" i="5" s="1"/>
  <c r="K130" i="5"/>
  <c r="I130" i="5" s="1"/>
  <c r="K112" i="5"/>
  <c r="I112" i="5" s="1"/>
  <c r="K94" i="5"/>
  <c r="I94" i="5" s="1"/>
  <c r="K76" i="5"/>
  <c r="I76" i="5" s="1"/>
  <c r="K58" i="5"/>
  <c r="I58" i="5" s="1"/>
  <c r="K41" i="5"/>
  <c r="I41" i="5" s="1"/>
  <c r="K32" i="5"/>
  <c r="I32" i="5" s="1"/>
  <c r="K14" i="5"/>
  <c r="K259" i="5"/>
  <c r="I259" i="5" s="1"/>
  <c r="K241" i="5"/>
  <c r="I241" i="5" s="1"/>
  <c r="K223" i="5"/>
  <c r="I223" i="5" s="1"/>
  <c r="K205" i="5"/>
  <c r="I205" i="5" s="1"/>
  <c r="K187" i="5"/>
  <c r="I187" i="5" s="1"/>
  <c r="K151" i="5"/>
  <c r="I151" i="5" s="1"/>
  <c r="K133" i="5"/>
  <c r="I133" i="5" s="1"/>
  <c r="K115" i="5"/>
  <c r="I115" i="5" s="1"/>
  <c r="K97" i="5"/>
  <c r="I97" i="5" s="1"/>
  <c r="K79" i="5"/>
  <c r="I79" i="5" s="1"/>
  <c r="K61" i="5"/>
  <c r="I61" i="5" s="1"/>
  <c r="K46" i="5"/>
  <c r="I46" i="5" s="1"/>
  <c r="K37" i="5"/>
  <c r="K28" i="5"/>
  <c r="K19" i="5"/>
  <c r="I19" i="5" s="1"/>
  <c r="K10" i="5"/>
  <c r="I10" i="5" s="1"/>
  <c r="K262" i="5"/>
  <c r="I262" i="5" s="1"/>
  <c r="K244" i="5"/>
  <c r="I244" i="5" s="1"/>
  <c r="K226" i="5"/>
  <c r="I226" i="5" s="1"/>
  <c r="K208" i="5"/>
  <c r="I208" i="5" s="1"/>
  <c r="K190" i="5"/>
  <c r="I190" i="5" s="1"/>
  <c r="K172" i="5"/>
  <c r="I172" i="5" s="1"/>
  <c r="K154" i="5"/>
  <c r="I154" i="5" s="1"/>
  <c r="K136" i="5"/>
  <c r="I136" i="5" s="1"/>
  <c r="K118" i="5"/>
  <c r="I118" i="5" s="1"/>
  <c r="K100" i="5"/>
  <c r="I100" i="5" s="1"/>
  <c r="K82" i="5"/>
  <c r="I82" i="5" s="1"/>
  <c r="K64" i="5"/>
  <c r="I64" i="5" s="1"/>
  <c r="K44" i="5"/>
  <c r="K35" i="5"/>
  <c r="K26" i="5"/>
  <c r="K17" i="5"/>
  <c r="I17" i="5" s="1"/>
  <c r="P786" i="5" a="1"/>
  <c r="P786" i="5" s="1"/>
  <c r="P630" i="5" a="1"/>
  <c r="P630" i="5" s="1"/>
  <c r="P438" i="5" a="1"/>
  <c r="P438" i="5" s="1"/>
  <c r="P77" i="5" a="1"/>
  <c r="P77" i="5" s="1"/>
  <c r="P71" i="5" a="1"/>
  <c r="P71" i="5" s="1"/>
  <c r="P8" i="5" a="1"/>
  <c r="P8" i="5" s="1"/>
  <c r="X497" i="5" a="1"/>
  <c r="X497" i="5" s="1"/>
  <c r="X334" i="5" a="1"/>
  <c r="X334" i="5" s="1"/>
  <c r="X292" i="5" a="1"/>
  <c r="X292" i="5" s="1"/>
  <c r="X273" i="5" a="1"/>
  <c r="X273" i="5" s="1"/>
  <c r="X148" i="5" a="1"/>
  <c r="X148" i="5" s="1"/>
  <c r="P568" i="5" a="1"/>
  <c r="P568" i="5" s="1"/>
  <c r="P520" i="5" a="1"/>
  <c r="P520" i="5" s="1"/>
  <c r="P491" i="5" a="1"/>
  <c r="P491" i="5" s="1"/>
  <c r="X750" i="5" a="1"/>
  <c r="X750" i="5" s="1"/>
  <c r="X583" i="5" a="1"/>
  <c r="X583" i="5" s="1"/>
  <c r="X82" i="5" a="1"/>
  <c r="X82" i="5" s="1"/>
  <c r="X76" i="5" a="1"/>
  <c r="X76" i="5" s="1"/>
  <c r="X67" i="5" a="1"/>
  <c r="X67" i="5" s="1"/>
  <c r="X61" i="5" a="1"/>
  <c r="X61" i="5" s="1"/>
  <c r="X58" i="5" a="1"/>
  <c r="X58" i="5" s="1"/>
  <c r="X10" i="5" a="1"/>
  <c r="X10" i="5" s="1"/>
  <c r="P563" i="5" a="1"/>
  <c r="P563" i="5" s="1"/>
  <c r="P129" i="5" a="1"/>
  <c r="P129" i="5" s="1"/>
  <c r="P72" i="5" a="1"/>
  <c r="P72" i="5" s="1"/>
  <c r="P66" i="5" a="1"/>
  <c r="P66" i="5" s="1"/>
  <c r="X105" i="5" a="1"/>
  <c r="X105" i="5" s="1"/>
  <c r="P785" i="5" a="1"/>
  <c r="P785" i="5" s="1"/>
  <c r="P657" i="5" a="1"/>
  <c r="P657" i="5" s="1"/>
  <c r="P778" i="5" a="1"/>
  <c r="P778" i="5" s="1"/>
  <c r="P360" i="5" a="1"/>
  <c r="P360" i="5" s="1"/>
  <c r="P147" i="5" a="1"/>
  <c r="P147" i="5" s="1"/>
  <c r="X580" i="5" a="1"/>
  <c r="X580" i="5" s="1"/>
  <c r="X367" i="5" a="1"/>
  <c r="X367" i="5" s="1"/>
  <c r="X50" i="5" a="1"/>
  <c r="X50" i="5" s="1"/>
  <c r="P503" i="5" a="1"/>
  <c r="P503" i="5" s="1"/>
  <c r="P139" i="5" a="1"/>
  <c r="P139" i="5" s="1"/>
  <c r="P125" i="5" a="1"/>
  <c r="P125" i="5" s="1"/>
  <c r="X753" i="5" a="1"/>
  <c r="X753" i="5" s="1"/>
  <c r="X662" i="5" a="1"/>
  <c r="X662" i="5" s="1"/>
  <c r="X518" i="5" a="1"/>
  <c r="X518" i="5" s="1"/>
  <c r="X487" i="5" a="1"/>
  <c r="X487" i="5" s="1"/>
  <c r="X271" i="5" a="1"/>
  <c r="X271" i="5" s="1"/>
  <c r="X240" i="5" a="1"/>
  <c r="X240" i="5" s="1"/>
  <c r="X89" i="5" a="1"/>
  <c r="X89" i="5" s="1"/>
  <c r="P759" i="5" a="1"/>
  <c r="P759" i="5" s="1"/>
  <c r="X584" i="5" a="1"/>
  <c r="X584" i="5" s="1"/>
  <c r="X371" i="5" a="1"/>
  <c r="X371" i="5" s="1"/>
  <c r="X280" i="5" a="1"/>
  <c r="X280" i="5" s="1"/>
  <c r="X246" i="5" a="1"/>
  <c r="X246" i="5" s="1"/>
  <c r="X155" i="5" a="1"/>
  <c r="X155" i="5" s="1"/>
  <c r="X536" i="5" a="1"/>
  <c r="X536" i="5" s="1"/>
  <c r="X502" i="5" a="1"/>
  <c r="X502" i="5" s="1"/>
  <c r="X499" i="5" a="1"/>
  <c r="X499" i="5" s="1"/>
  <c r="X392" i="5" a="1"/>
  <c r="X392" i="5" s="1"/>
  <c r="X272" i="5" a="1"/>
  <c r="X272" i="5" s="1"/>
  <c r="X238" i="5" a="1"/>
  <c r="X238" i="5" s="1"/>
  <c r="X233" i="5" a="1"/>
  <c r="X233" i="5" s="1"/>
  <c r="X43" i="5" a="1"/>
  <c r="X43" i="5" s="1"/>
  <c r="X591" i="5" a="1"/>
  <c r="X591" i="5" s="1"/>
  <c r="X215" i="5" a="1"/>
  <c r="X215" i="5" s="1"/>
  <c r="W26" i="5"/>
  <c r="W11" i="5"/>
  <c r="P684" i="5" a="1"/>
  <c r="P684" i="5" s="1"/>
  <c r="P621" i="5" a="1"/>
  <c r="P621" i="5" s="1"/>
  <c r="P725" i="5" a="1"/>
  <c r="P725" i="5" s="1"/>
  <c r="P705" i="5" a="1"/>
  <c r="P705" i="5" s="1"/>
  <c r="P173" i="5" a="1"/>
  <c r="P173" i="5" s="1"/>
  <c r="P103" i="5" a="1"/>
  <c r="P103" i="5" s="1"/>
  <c r="X177" i="5" a="1"/>
  <c r="X177" i="5" s="1"/>
  <c r="P741" i="5" a="1"/>
  <c r="P741" i="5" s="1"/>
  <c r="P641" i="5" a="1"/>
  <c r="P641" i="5" s="1"/>
  <c r="P429" i="5" a="1"/>
  <c r="P429" i="5" s="1"/>
  <c r="P288" i="5" a="1"/>
  <c r="P288" i="5" s="1"/>
  <c r="P250" i="5" a="1"/>
  <c r="P250" i="5" s="1"/>
  <c r="X600" i="5" a="1"/>
  <c r="X600" i="5" s="1"/>
  <c r="X236" i="5" a="1"/>
  <c r="X236" i="5" s="1"/>
  <c r="P732" i="5" a="1"/>
  <c r="P732" i="5" s="1"/>
  <c r="P717" i="5" a="1"/>
  <c r="P717" i="5" s="1"/>
  <c r="P703" i="5" a="1"/>
  <c r="P703" i="5" s="1"/>
  <c r="P639" i="5" a="1"/>
  <c r="P639" i="5" s="1"/>
  <c r="P496" i="5" a="1"/>
  <c r="P496" i="5" s="1"/>
  <c r="P27" i="5" a="1"/>
  <c r="P27" i="5" s="1"/>
  <c r="X564" i="5" a="1"/>
  <c r="X564" i="5" s="1"/>
  <c r="X359" i="5" a="1"/>
  <c r="X359" i="5" s="1"/>
  <c r="X140" i="5" a="1"/>
  <c r="X140" i="5" s="1"/>
  <c r="X137" i="5" a="1"/>
  <c r="X137" i="5" s="1"/>
  <c r="X99" i="5" a="1"/>
  <c r="X99" i="5" s="1"/>
  <c r="P648" i="5" a="1"/>
  <c r="P648" i="5" s="1"/>
  <c r="P433" i="5" a="1"/>
  <c r="P433" i="5" s="1"/>
  <c r="P425" i="5" a="1"/>
  <c r="P425" i="5" s="1"/>
  <c r="P257" i="5" a="1"/>
  <c r="P257" i="5" s="1"/>
  <c r="P245" i="5" a="1"/>
  <c r="P245" i="5" s="1"/>
  <c r="P721" i="5" a="1"/>
  <c r="P721" i="5" s="1"/>
  <c r="W22" i="5"/>
  <c r="P768" i="5" a="1"/>
  <c r="P768" i="5" s="1"/>
  <c r="P522" i="5" a="1"/>
  <c r="P522" i="5" s="1"/>
  <c r="P410" i="5" a="1"/>
  <c r="P410" i="5" s="1"/>
  <c r="P300" i="5" a="1"/>
  <c r="P300" i="5" s="1"/>
  <c r="P235" i="5" a="1"/>
  <c r="P235" i="5" s="1"/>
  <c r="X561" i="5" a="1"/>
  <c r="X561" i="5" s="1"/>
  <c r="X434" i="5" a="1"/>
  <c r="X434" i="5" s="1"/>
  <c r="X305" i="5" a="1"/>
  <c r="X305" i="5" s="1"/>
  <c r="X135" i="5" a="1"/>
  <c r="X135" i="5" s="1"/>
  <c r="P669" i="5" a="1"/>
  <c r="P669" i="5" s="1"/>
  <c r="P597" i="5" a="1"/>
  <c r="P597" i="5" s="1"/>
  <c r="P373" i="5" a="1"/>
  <c r="P373" i="5" s="1"/>
  <c r="P171" i="5" a="1"/>
  <c r="P171" i="5" s="1"/>
  <c r="X426" i="5" a="1"/>
  <c r="X426" i="5" s="1"/>
  <c r="X299" i="5" a="1"/>
  <c r="X299" i="5" s="1"/>
  <c r="P624" i="5" a="1"/>
  <c r="P624" i="5" s="1"/>
  <c r="P685" i="5" a="1"/>
  <c r="P685" i="5" s="1"/>
  <c r="P396" i="5" a="1"/>
  <c r="P396" i="5" s="1"/>
  <c r="P304" i="5" a="1"/>
  <c r="P304" i="5" s="1"/>
  <c r="P298" i="5" a="1"/>
  <c r="P298" i="5" s="1"/>
  <c r="P113" i="5" a="1"/>
  <c r="P113" i="5" s="1"/>
  <c r="X450" i="5" a="1"/>
  <c r="X450" i="5" s="1"/>
  <c r="X435" i="5" a="1"/>
  <c r="X435" i="5" s="1"/>
  <c r="P673" i="5" a="1"/>
  <c r="P673" i="5" s="1"/>
  <c r="P640" i="5" a="1"/>
  <c r="P640" i="5" s="1"/>
  <c r="P556" i="5" a="1"/>
  <c r="P556" i="5" s="1"/>
  <c r="P400" i="5" a="1"/>
  <c r="P400" i="5" s="1"/>
  <c r="X445" i="5" a="1"/>
  <c r="X445" i="5" s="1"/>
  <c r="P33" i="5" a="1"/>
  <c r="P33" i="5" s="1"/>
  <c r="X765" i="5" a="1"/>
  <c r="X765" i="5" s="1"/>
  <c r="X715" i="5" a="1"/>
  <c r="X715" i="5" s="1"/>
  <c r="X568" i="5" a="1"/>
  <c r="X568" i="5" s="1"/>
  <c r="X513" i="5" a="1"/>
  <c r="X513" i="5" s="1"/>
  <c r="P601" i="5" a="1"/>
  <c r="P601" i="5" s="1"/>
  <c r="P598" i="5" a="1"/>
  <c r="P598" i="5" s="1"/>
  <c r="P162" i="5" a="1"/>
  <c r="P162" i="5" s="1"/>
  <c r="P57" i="5" a="1"/>
  <c r="P57" i="5" s="1"/>
  <c r="X633" i="5" a="1"/>
  <c r="X633" i="5" s="1"/>
  <c r="X494" i="5" a="1"/>
  <c r="X494" i="5" s="1"/>
  <c r="X346" i="5" a="1"/>
  <c r="X346" i="5" s="1"/>
  <c r="P625" i="5" a="1"/>
  <c r="P625" i="5" s="1"/>
  <c r="P528" i="5" a="1"/>
  <c r="P528" i="5" s="1"/>
  <c r="P287" i="5" a="1"/>
  <c r="P287" i="5" s="1"/>
  <c r="P109" i="5" a="1"/>
  <c r="P109" i="5" s="1"/>
  <c r="X259" i="5" a="1"/>
  <c r="X259" i="5" s="1"/>
  <c r="P708" i="5" a="1"/>
  <c r="P708" i="5" s="1"/>
  <c r="P605" i="5" a="1"/>
  <c r="P605" i="5" s="1"/>
  <c r="P599" i="5" a="1"/>
  <c r="P599" i="5" s="1"/>
  <c r="P516" i="5" a="1"/>
  <c r="P516" i="5" s="1"/>
  <c r="P428" i="5" a="1"/>
  <c r="P428" i="5" s="1"/>
  <c r="P230" i="5" a="1"/>
  <c r="P230" i="5" s="1"/>
  <c r="P297" i="5" a="1"/>
  <c r="P297" i="5" s="1"/>
  <c r="X276" i="5" a="1"/>
  <c r="X276" i="5" s="1"/>
  <c r="P228" i="5" a="1"/>
  <c r="P228" i="5" s="1"/>
  <c r="P48" i="5" a="1"/>
  <c r="P48" i="5" s="1"/>
  <c r="AM33" i="5"/>
  <c r="AM38" i="5"/>
  <c r="AM28" i="5"/>
  <c r="AM27" i="5"/>
  <c r="AM19" i="5"/>
  <c r="AM11" i="5"/>
  <c r="AM32" i="5"/>
  <c r="AM22" i="5"/>
  <c r="AM24" i="5"/>
  <c r="AM20" i="5"/>
  <c r="AM17" i="5"/>
  <c r="AM44" i="5"/>
  <c r="AM23" i="5"/>
  <c r="AM21" i="5"/>
  <c r="AM9" i="5"/>
  <c r="AU783" i="5"/>
  <c r="AU765" i="5"/>
  <c r="AU747" i="5"/>
  <c r="AU771" i="5"/>
  <c r="AU753" i="5"/>
  <c r="AU7" i="5"/>
  <c r="AU141" i="5"/>
  <c r="AU135" i="5"/>
  <c r="AU129" i="5"/>
  <c r="AU28" i="5"/>
  <c r="BC40" i="5"/>
  <c r="AU21" i="5"/>
  <c r="AU45" i="5"/>
  <c r="AU27" i="5"/>
  <c r="AU784" i="5"/>
  <c r="AU778" i="5"/>
  <c r="AU772" i="5"/>
  <c r="AU766" i="5"/>
  <c r="AU760" i="5"/>
  <c r="AU754" i="5"/>
  <c r="AU748" i="5"/>
  <c r="BC42" i="5"/>
  <c r="AU38" i="5"/>
  <c r="AU34" i="5"/>
  <c r="BC12" i="5"/>
  <c r="AU11" i="5"/>
  <c r="BC38" i="5"/>
  <c r="BC36" i="5"/>
  <c r="AU33" i="5"/>
  <c r="AU774" i="5"/>
  <c r="AU768" i="5"/>
  <c r="AU762" i="5"/>
  <c r="AU756" i="5"/>
  <c r="AU538" i="5"/>
  <c r="AU532" i="5"/>
  <c r="AU526" i="5"/>
  <c r="AU520" i="5"/>
  <c r="AU460" i="5"/>
  <c r="AU454" i="5"/>
  <c r="AU448" i="5"/>
  <c r="AU442" i="5"/>
  <c r="AU436" i="5"/>
  <c r="AU406" i="5"/>
  <c r="AU400" i="5"/>
  <c r="AU394" i="5"/>
  <c r="AU382" i="5"/>
  <c r="AU376" i="5"/>
  <c r="AU358" i="5"/>
  <c r="AU352" i="5"/>
  <c r="AU346" i="5"/>
  <c r="AU334" i="5"/>
  <c r="AU322" i="5"/>
  <c r="AU316" i="5"/>
  <c r="AU310" i="5"/>
  <c r="AU304" i="5"/>
  <c r="AU298" i="5"/>
  <c r="AU292" i="5"/>
  <c r="AU286" i="5"/>
  <c r="AU118" i="5"/>
  <c r="AU112" i="5"/>
  <c r="AU58" i="5"/>
  <c r="AU52" i="5"/>
  <c r="AU46" i="5"/>
  <c r="BC758" i="5"/>
  <c r="BC749" i="5"/>
  <c r="BC737" i="5"/>
  <c r="BC713" i="5"/>
  <c r="BC695" i="5"/>
  <c r="BC540" i="5"/>
  <c r="BC44" i="5"/>
  <c r="BC32" i="5"/>
  <c r="AU32" i="5"/>
  <c r="AU744" i="5"/>
  <c r="AU738" i="5"/>
  <c r="AU727" i="5"/>
  <c r="AU721" i="5"/>
  <c r="AU105" i="5"/>
  <c r="AU99" i="5"/>
  <c r="AU93" i="5"/>
  <c r="AU87" i="5"/>
  <c r="AU81" i="5"/>
  <c r="AU75" i="5"/>
  <c r="AU69" i="5"/>
  <c r="AU44" i="5"/>
  <c r="AU37" i="5"/>
  <c r="BC26" i="5"/>
  <c r="AU26" i="5"/>
  <c r="BC25" i="5"/>
  <c r="AU25" i="5"/>
  <c r="BC17" i="5"/>
  <c r="AU16" i="5"/>
  <c r="AU15" i="5"/>
  <c r="BC13" i="5"/>
  <c r="BC10" i="5"/>
  <c r="AU116" i="5"/>
  <c r="AU110" i="5"/>
  <c r="BC569" i="5"/>
  <c r="BC30" i="5"/>
  <c r="BC28" i="5"/>
  <c r="BC27" i="5"/>
  <c r="BC23" i="5"/>
  <c r="AU17" i="5"/>
  <c r="AU742" i="5"/>
  <c r="AU736" i="5"/>
  <c r="AU730" i="5"/>
  <c r="BC35" i="5"/>
  <c r="BC22" i="5"/>
  <c r="AU724" i="5"/>
  <c r="AU718" i="5"/>
  <c r="AU540" i="5"/>
  <c r="AU534" i="5"/>
  <c r="AU528" i="5"/>
  <c r="AU522" i="5"/>
  <c r="AU336" i="5"/>
  <c r="AU330" i="5"/>
  <c r="AU324" i="5"/>
  <c r="AU318" i="5"/>
  <c r="AU312" i="5"/>
  <c r="AU306" i="5"/>
  <c r="AU300" i="5"/>
  <c r="AU294" i="5"/>
  <c r="AU288" i="5"/>
  <c r="BC424" i="5"/>
  <c r="BC409" i="5"/>
  <c r="BC403" i="5"/>
  <c r="BC400" i="5"/>
  <c r="BC394" i="5"/>
  <c r="BC382" i="5"/>
  <c r="BC379" i="5"/>
  <c r="BC376" i="5"/>
  <c r="BC360" i="5"/>
  <c r="BC354" i="5"/>
  <c r="BC351" i="5"/>
  <c r="BC342" i="5"/>
  <c r="BC327" i="5"/>
  <c r="AU30" i="5"/>
  <c r="AU14" i="5"/>
  <c r="BC39" i="5"/>
  <c r="AU39" i="5"/>
  <c r="BC24" i="5"/>
  <c r="AU24" i="5"/>
  <c r="AU20" i="5"/>
  <c r="W19" i="5"/>
  <c r="AM16" i="5"/>
  <c r="AU13" i="5"/>
  <c r="AU23" i="5"/>
  <c r="BC19" i="5"/>
  <c r="AU18" i="5"/>
  <c r="BC16" i="5"/>
  <c r="BC15" i="5"/>
  <c r="W14" i="5"/>
  <c r="AU12" i="5"/>
  <c r="W12" i="5"/>
  <c r="AE11" i="5"/>
  <c r="BC21" i="5"/>
  <c r="W21" i="5"/>
  <c r="AE18" i="5"/>
  <c r="AM8" i="5"/>
  <c r="AM15" i="5"/>
  <c r="AE15" i="5"/>
  <c r="BC14" i="5"/>
  <c r="AU10" i="5"/>
  <c r="AM10" i="5"/>
  <c r="AU9" i="5"/>
  <c r="AE9" i="5"/>
  <c r="BC8" i="5"/>
  <c r="W43" i="5"/>
  <c r="AM34" i="5"/>
  <c r="AE34" i="5"/>
  <c r="BC29" i="5"/>
  <c r="AU29" i="5"/>
  <c r="AM29" i="5"/>
  <c r="AE29" i="5"/>
  <c r="W29" i="5"/>
  <c r="W44" i="5"/>
  <c r="BC41" i="5"/>
  <c r="AU41" i="5"/>
  <c r="AM41" i="5"/>
  <c r="AE41" i="5"/>
  <c r="W41" i="5"/>
  <c r="BC37" i="5"/>
  <c r="W35" i="5"/>
  <c r="AM25" i="5"/>
  <c r="AU35" i="5"/>
  <c r="AM35" i="5"/>
  <c r="W34" i="5"/>
  <c r="BC31" i="5"/>
  <c r="I38" i="5"/>
  <c r="I44" i="5"/>
  <c r="I31" i="5"/>
  <c r="I26" i="5"/>
  <c r="I45" i="5"/>
  <c r="I42" i="5"/>
  <c r="I27" i="5"/>
  <c r="I36" i="5"/>
  <c r="I35" i="5"/>
  <c r="I22" i="5"/>
  <c r="I13" i="5"/>
  <c r="I11" i="5"/>
  <c r="I16" i="5"/>
  <c r="I15" i="5"/>
  <c r="I18" i="5"/>
  <c r="AU745" i="5"/>
  <c r="AU739" i="5"/>
  <c r="AU733" i="5"/>
  <c r="AU258" i="5"/>
  <c r="AU709" i="5"/>
  <c r="AU585" i="5"/>
  <c r="AU340" i="5"/>
  <c r="AU280" i="5"/>
  <c r="AU262" i="5"/>
  <c r="AU106" i="5"/>
  <c r="AU100" i="5"/>
  <c r="AU94" i="5"/>
  <c r="AU88" i="5"/>
  <c r="AU76" i="5"/>
  <c r="AU70" i="5"/>
  <c r="AU64" i="5"/>
  <c r="AU703" i="5"/>
  <c r="AU697" i="5"/>
  <c r="AU584" i="5"/>
  <c r="AU578" i="5"/>
  <c r="AU566" i="5"/>
  <c r="AU560" i="5"/>
  <c r="AU554" i="5"/>
  <c r="AU548" i="5"/>
  <c r="AU542" i="5"/>
  <c r="AU339" i="5"/>
  <c r="AU333" i="5"/>
  <c r="AU327" i="5"/>
  <c r="AU321" i="5"/>
  <c r="AU315" i="5"/>
  <c r="AU309" i="5"/>
  <c r="AU303" i="5"/>
  <c r="AU297" i="5"/>
  <c r="AU291" i="5"/>
  <c r="AU285" i="5"/>
  <c r="BC778" i="5"/>
  <c r="BC650" i="5"/>
  <c r="BC158" i="5"/>
  <c r="BC155" i="5"/>
  <c r="BC152" i="5"/>
  <c r="BC149" i="5"/>
  <c r="BC146" i="5"/>
  <c r="BC143" i="5"/>
  <c r="BC140" i="5"/>
  <c r="BC137" i="5"/>
  <c r="BC134" i="5"/>
  <c r="AU787" i="5"/>
  <c r="AU691" i="5"/>
  <c r="AU685" i="5"/>
  <c r="AU679" i="5"/>
  <c r="AU667" i="5"/>
  <c r="AU661" i="5"/>
  <c r="AU655" i="5"/>
  <c r="AU649" i="5"/>
  <c r="AU643" i="5"/>
  <c r="AU637" i="5"/>
  <c r="AU631" i="5"/>
  <c r="AU625" i="5"/>
  <c r="AU619" i="5"/>
  <c r="AU613" i="5"/>
  <c r="AU607" i="5"/>
  <c r="AU601" i="5"/>
  <c r="AU595" i="5"/>
  <c r="AU589" i="5"/>
  <c r="AU512" i="5"/>
  <c r="AU506" i="5"/>
  <c r="AU494" i="5"/>
  <c r="AU488" i="5"/>
  <c r="AU482" i="5"/>
  <c r="AU476" i="5"/>
  <c r="AU470" i="5"/>
  <c r="AU458" i="5"/>
  <c r="AU452" i="5"/>
  <c r="AU446" i="5"/>
  <c r="AU440" i="5"/>
  <c r="AU434" i="5"/>
  <c r="AU428" i="5"/>
  <c r="AU422" i="5"/>
  <c r="AU416" i="5"/>
  <c r="AU410" i="5"/>
  <c r="AU404" i="5"/>
  <c r="AU398" i="5"/>
  <c r="AU392" i="5"/>
  <c r="AU386" i="5"/>
  <c r="AU380" i="5"/>
  <c r="AU374" i="5"/>
  <c r="AU368" i="5"/>
  <c r="AU362" i="5"/>
  <c r="AU356" i="5"/>
  <c r="AU350" i="5"/>
  <c r="AU344" i="5"/>
  <c r="BC536" i="5"/>
  <c r="BC530" i="5"/>
  <c r="BC365" i="5"/>
  <c r="AU781" i="5"/>
  <c r="AU751" i="5"/>
  <c r="AU145" i="5"/>
  <c r="BC639" i="5"/>
  <c r="BC623" i="5"/>
  <c r="BC420" i="5"/>
  <c r="BC411" i="5"/>
  <c r="BC208" i="5"/>
  <c r="BC59" i="5"/>
  <c r="AU752" i="5"/>
  <c r="AU746" i="5"/>
  <c r="AU741" i="5"/>
  <c r="AU735" i="5"/>
  <c r="AU249" i="5"/>
  <c r="AU243" i="5"/>
  <c r="AU231" i="5"/>
  <c r="AU225" i="5"/>
  <c r="AU219" i="5"/>
  <c r="AU213" i="5"/>
  <c r="AU207" i="5"/>
  <c r="AU201" i="5"/>
  <c r="AU189" i="5"/>
  <c r="AU183" i="5"/>
  <c r="AU177" i="5"/>
  <c r="AU171" i="5"/>
  <c r="AU165" i="5"/>
  <c r="AU159" i="5"/>
  <c r="AU153" i="5"/>
  <c r="AU147" i="5"/>
  <c r="AU117" i="5"/>
  <c r="AU111" i="5"/>
  <c r="BC683" i="5"/>
  <c r="BC646" i="5"/>
  <c r="AU786" i="5"/>
  <c r="AU775" i="5"/>
  <c r="AU769" i="5"/>
  <c r="AU763" i="5"/>
  <c r="AU757" i="5"/>
  <c r="AU717" i="5"/>
  <c r="AU278" i="5"/>
  <c r="AU272" i="5"/>
  <c r="AU266" i="5"/>
  <c r="AU260" i="5"/>
  <c r="BC779" i="5"/>
  <c r="BC727" i="5"/>
  <c r="BC724" i="5"/>
  <c r="BC630" i="5"/>
  <c r="BC624" i="5"/>
  <c r="BC621" i="5"/>
  <c r="BC608" i="5"/>
  <c r="BC586" i="5"/>
  <c r="BC583" i="5"/>
  <c r="BC535" i="5"/>
  <c r="BC512" i="5"/>
  <c r="BC509" i="5"/>
  <c r="BC503" i="5"/>
  <c r="BC494" i="5"/>
  <c r="BC491" i="5"/>
  <c r="BC468" i="5"/>
  <c r="AU780" i="5"/>
  <c r="AU711" i="5"/>
  <c r="AU325" i="5"/>
  <c r="AU319" i="5"/>
  <c r="AU313" i="5"/>
  <c r="AU307" i="5"/>
  <c r="AU301" i="5"/>
  <c r="AU295" i="5"/>
  <c r="AU289" i="5"/>
  <c r="AU283" i="5"/>
  <c r="AU127" i="5"/>
  <c r="AU121" i="5"/>
  <c r="AU55" i="5"/>
  <c r="BC773" i="5"/>
  <c r="BC395" i="5"/>
  <c r="BC265" i="5"/>
  <c r="BC184" i="5"/>
  <c r="AU705" i="5"/>
  <c r="AU699" i="5"/>
  <c r="AU516" i="5"/>
  <c r="AU510" i="5"/>
  <c r="AU504" i="5"/>
  <c r="AU498" i="5"/>
  <c r="AU492" i="5"/>
  <c r="AU486" i="5"/>
  <c r="AU474" i="5"/>
  <c r="AU468" i="5"/>
  <c r="AU462" i="5"/>
  <c r="AU456" i="5"/>
  <c r="AU450" i="5"/>
  <c r="AU444" i="5"/>
  <c r="AU438" i="5"/>
  <c r="AU432" i="5"/>
  <c r="AU426" i="5"/>
  <c r="AU420" i="5"/>
  <c r="AU414" i="5"/>
  <c r="AU408" i="5"/>
  <c r="AU402" i="5"/>
  <c r="AU396" i="5"/>
  <c r="AU390" i="5"/>
  <c r="AU384" i="5"/>
  <c r="AU378" i="5"/>
  <c r="AU372" i="5"/>
  <c r="AU366" i="5"/>
  <c r="AU360" i="5"/>
  <c r="AU354" i="5"/>
  <c r="AU126" i="5"/>
  <c r="AU54" i="5"/>
  <c r="AU48" i="5"/>
  <c r="BC752" i="5"/>
  <c r="BC743" i="5"/>
  <c r="BC728" i="5"/>
  <c r="BC507" i="5"/>
  <c r="AU693" i="5"/>
  <c r="AU681" i="5"/>
  <c r="AU669" i="5"/>
  <c r="AU580" i="5"/>
  <c r="AU574" i="5"/>
  <c r="AU568" i="5"/>
  <c r="AU562" i="5"/>
  <c r="AU556" i="5"/>
  <c r="AU550" i="5"/>
  <c r="AU544" i="5"/>
  <c r="AU527" i="5"/>
  <c r="AU521" i="5"/>
  <c r="AU131" i="5"/>
  <c r="AU59" i="5"/>
  <c r="BC7" i="5"/>
  <c r="BC414" i="5"/>
  <c r="BC362" i="5"/>
  <c r="BC359" i="5"/>
  <c r="BC350" i="5"/>
  <c r="BC332" i="5"/>
  <c r="BC326" i="5"/>
  <c r="BC218" i="5"/>
  <c r="BC214" i="5"/>
  <c r="AU777" i="5"/>
  <c r="BC474" i="5"/>
  <c r="BC448" i="5"/>
  <c r="BC436" i="5"/>
  <c r="AF548" i="5" a="1"/>
  <c r="AF548" i="5" s="1"/>
  <c r="AF536" i="5" a="1"/>
  <c r="AF536" i="5" s="1"/>
  <c r="AF506" i="5" a="1"/>
  <c r="AF506" i="5" s="1"/>
  <c r="AF579" i="5" a="1"/>
  <c r="AF579" i="5" s="1"/>
  <c r="AF549" i="5" a="1"/>
  <c r="AF549" i="5" s="1"/>
  <c r="AF508" i="5" a="1"/>
  <c r="AF508" i="5" s="1"/>
  <c r="AF605" i="5" a="1"/>
  <c r="AF605" i="5" s="1"/>
  <c r="AU696" i="5"/>
  <c r="AU464" i="5"/>
  <c r="BC590" i="5"/>
  <c r="BC524" i="5"/>
  <c r="BC482" i="5"/>
  <c r="BC479" i="5"/>
  <c r="BC476" i="5"/>
  <c r="BC449" i="5"/>
  <c r="BC392" i="5"/>
  <c r="BC389" i="5"/>
  <c r="BC367" i="5"/>
  <c r="BC321" i="5"/>
  <c r="BC318" i="5"/>
  <c r="BC315" i="5"/>
  <c r="BC312" i="5"/>
  <c r="BC309" i="5"/>
  <c r="BC306" i="5"/>
  <c r="BC303" i="5"/>
  <c r="BC300" i="5"/>
  <c r="BC297" i="5"/>
  <c r="BC294" i="5"/>
  <c r="BC291" i="5"/>
  <c r="BC288" i="5"/>
  <c r="BC285" i="5"/>
  <c r="BC282" i="5"/>
  <c r="BC279" i="5"/>
  <c r="BC276" i="5"/>
  <c r="BC273" i="5"/>
  <c r="BC270" i="5"/>
  <c r="BC258" i="5"/>
  <c r="BC250" i="5"/>
  <c r="BC247" i="5"/>
  <c r="BC212" i="5"/>
  <c r="BC105" i="5"/>
  <c r="BC57" i="5"/>
  <c r="AU729" i="5"/>
  <c r="BC656" i="5"/>
  <c r="BC651" i="5"/>
  <c r="BC635" i="5"/>
  <c r="BC631" i="5"/>
  <c r="BC568" i="5"/>
  <c r="BC531" i="5"/>
  <c r="BC514" i="5"/>
  <c r="BC508" i="5"/>
  <c r="BC505" i="5"/>
  <c r="BC502" i="5"/>
  <c r="BC493" i="5"/>
  <c r="BC486" i="5"/>
  <c r="BC466" i="5"/>
  <c r="BC446" i="5"/>
  <c r="BC437" i="5"/>
  <c r="BC412" i="5"/>
  <c r="BC405" i="5"/>
  <c r="BC402" i="5"/>
  <c r="BC346" i="5"/>
  <c r="BC343" i="5"/>
  <c r="BC337" i="5"/>
  <c r="BC334" i="5"/>
  <c r="BC325" i="5"/>
  <c r="BC251" i="5"/>
  <c r="BC180" i="5"/>
  <c r="BC133" i="5"/>
  <c r="BC130" i="5"/>
  <c r="BC127" i="5"/>
  <c r="BC124" i="5"/>
  <c r="BC121" i="5"/>
  <c r="BC90" i="5"/>
  <c r="BC87" i="5"/>
  <c r="BC77" i="5"/>
  <c r="AU689" i="5"/>
  <c r="AU615" i="5"/>
  <c r="AU235" i="5"/>
  <c r="AU193" i="5"/>
  <c r="BC770" i="5"/>
  <c r="BC761" i="5"/>
  <c r="BC736" i="5"/>
  <c r="BC733" i="5"/>
  <c r="BC730" i="5"/>
  <c r="BC723" i="5"/>
  <c r="BC714" i="5"/>
  <c r="BC597" i="5"/>
  <c r="BC565" i="5"/>
  <c r="BC528" i="5"/>
  <c r="BC521" i="5"/>
  <c r="BC470" i="5"/>
  <c r="AU671" i="5"/>
  <c r="AU240" i="5"/>
  <c r="AU198" i="5"/>
  <c r="BC200" i="5"/>
  <c r="BC197" i="5"/>
  <c r="BC194" i="5"/>
  <c r="BC188" i="5"/>
  <c r="BC49" i="5"/>
  <c r="AU543" i="5"/>
  <c r="BC785" i="5"/>
  <c r="BC782" i="5"/>
  <c r="BC775" i="5"/>
  <c r="BC734" i="5"/>
  <c r="BC731" i="5"/>
  <c r="BC696" i="5"/>
  <c r="BC549" i="5"/>
  <c r="BC519" i="5"/>
  <c r="BC484" i="5"/>
  <c r="BC478" i="5"/>
  <c r="BC458" i="5"/>
  <c r="BC410" i="5"/>
  <c r="BC385" i="5"/>
  <c r="BC372" i="5"/>
  <c r="BC323" i="5"/>
  <c r="BC320" i="5"/>
  <c r="BC317" i="5"/>
  <c r="BC314" i="5"/>
  <c r="BC311" i="5"/>
  <c r="BC308" i="5"/>
  <c r="BC305" i="5"/>
  <c r="BC302" i="5"/>
  <c r="BC299" i="5"/>
  <c r="BC296" i="5"/>
  <c r="BC293" i="5"/>
  <c r="BC290" i="5"/>
  <c r="BC287" i="5"/>
  <c r="BC284" i="5"/>
  <c r="BC278" i="5"/>
  <c r="BC272" i="5"/>
  <c r="BC269" i="5"/>
  <c r="BC243" i="5"/>
  <c r="BC201" i="5"/>
  <c r="BC198" i="5"/>
  <c r="BC66" i="5"/>
  <c r="BC63" i="5"/>
  <c r="W155" i="5"/>
  <c r="AE146" i="5"/>
  <c r="AE122" i="5"/>
  <c r="W363" i="5"/>
  <c r="W351" i="5"/>
  <c r="W117" i="5"/>
  <c r="W111" i="5"/>
  <c r="AE487" i="5"/>
  <c r="W424" i="5"/>
  <c r="AE378" i="5"/>
  <c r="W373" i="5"/>
  <c r="AE269" i="5"/>
  <c r="AE184" i="5"/>
  <c r="AE166" i="5"/>
  <c r="W462" i="5"/>
  <c r="AE762" i="5"/>
  <c r="AE703" i="5"/>
  <c r="AE437" i="5"/>
  <c r="AE266" i="5"/>
  <c r="AE193" i="5"/>
  <c r="AE181" i="5"/>
  <c r="AE175" i="5"/>
  <c r="AE169" i="5"/>
  <c r="W573" i="5"/>
  <c r="AE571" i="5"/>
  <c r="W561" i="5"/>
  <c r="AE559" i="5"/>
  <c r="W292" i="5"/>
  <c r="AE284" i="5"/>
  <c r="AE270" i="5"/>
  <c r="AE693" i="5"/>
  <c r="AE687" i="5"/>
  <c r="W48" i="5"/>
  <c r="AE754" i="5"/>
  <c r="AE641" i="5"/>
  <c r="W631" i="5"/>
  <c r="AE488" i="5"/>
  <c r="AE443" i="5"/>
  <c r="AE305" i="5"/>
  <c r="W202" i="5"/>
  <c r="AE200" i="5"/>
  <c r="W757" i="5"/>
  <c r="W614" i="5"/>
  <c r="W525" i="5"/>
  <c r="W493" i="5"/>
  <c r="AE456" i="5"/>
  <c r="W452" i="5"/>
  <c r="W339" i="5"/>
  <c r="AE331" i="5"/>
  <c r="W315" i="5"/>
  <c r="AE313" i="5"/>
  <c r="AE289" i="5"/>
  <c r="W214" i="5"/>
  <c r="W753" i="5"/>
  <c r="AE519" i="5"/>
  <c r="AE518" i="5"/>
  <c r="W513" i="5"/>
  <c r="W414" i="5"/>
  <c r="AE297" i="5"/>
  <c r="W187" i="5"/>
  <c r="W710" i="5"/>
  <c r="AE683" i="5"/>
  <c r="W679" i="5"/>
  <c r="AE677" i="5"/>
  <c r="W673" i="5"/>
  <c r="W667" i="5"/>
  <c r="AE665" i="5"/>
  <c r="W661" i="5"/>
  <c r="AE659" i="5"/>
  <c r="W649" i="5"/>
  <c r="AE577" i="5"/>
  <c r="W467" i="5"/>
  <c r="W443" i="5"/>
  <c r="AE439" i="5"/>
  <c r="W371" i="5"/>
  <c r="W217" i="5"/>
  <c r="W78" i="5"/>
  <c r="AE76" i="5"/>
  <c r="AE743" i="5"/>
  <c r="W708" i="5"/>
  <c r="AE691" i="5"/>
  <c r="AE685" i="5"/>
  <c r="AE632" i="5"/>
  <c r="AE776" i="5"/>
  <c r="AE714" i="5"/>
  <c r="W709" i="5"/>
  <c r="AE707" i="5"/>
  <c r="AE783" i="5"/>
  <c r="AE773" i="5"/>
  <c r="W769" i="5"/>
  <c r="AE766" i="5"/>
  <c r="W726" i="5"/>
  <c r="W720" i="5"/>
  <c r="AE715" i="5"/>
  <c r="W765" i="5"/>
  <c r="AE784" i="5"/>
  <c r="AE263" i="5"/>
  <c r="AE256" i="5"/>
  <c r="W252" i="5"/>
  <c r="AE250" i="5"/>
  <c r="W246" i="5"/>
  <c r="AE244" i="5"/>
  <c r="AE154" i="5"/>
  <c r="W150" i="5"/>
  <c r="AE506" i="5"/>
  <c r="AE494" i="5"/>
  <c r="W471" i="5"/>
  <c r="AE469" i="5"/>
  <c r="AE445" i="5"/>
  <c r="W429" i="5"/>
  <c r="W405" i="5"/>
  <c r="W399" i="5"/>
  <c r="AE397" i="5"/>
  <c r="AE367" i="5"/>
  <c r="W340" i="5"/>
  <c r="W334" i="5"/>
  <c r="W316" i="5"/>
  <c r="AE300" i="5"/>
  <c r="AE219" i="5"/>
  <c r="AE204" i="5"/>
  <c r="W169" i="5"/>
  <c r="W727" i="5"/>
  <c r="W721" i="5"/>
  <c r="W656" i="5"/>
  <c r="AE643" i="5"/>
  <c r="W636" i="5"/>
  <c r="W627" i="5"/>
  <c r="AE611" i="5"/>
  <c r="W565" i="5"/>
  <c r="AE563" i="5"/>
  <c r="W512" i="5"/>
  <c r="AE508" i="5"/>
  <c r="AE507" i="5"/>
  <c r="W497" i="5"/>
  <c r="W478" i="5"/>
  <c r="AE476" i="5"/>
  <c r="W466" i="5"/>
  <c r="AE464" i="5"/>
  <c r="AE458" i="5"/>
  <c r="W439" i="5"/>
  <c r="AE435" i="5"/>
  <c r="W430" i="5"/>
  <c r="W422" i="5"/>
  <c r="W406" i="5"/>
  <c r="W400" i="5"/>
  <c r="W385" i="5"/>
  <c r="AE375" i="5"/>
  <c r="W370" i="5"/>
  <c r="W349" i="5"/>
  <c r="W341" i="5"/>
  <c r="W297" i="5"/>
  <c r="AE294" i="5"/>
  <c r="AE272" i="5"/>
  <c r="W261" i="5"/>
  <c r="W254" i="5"/>
  <c r="AE221" i="5"/>
  <c r="W208" i="5"/>
  <c r="AE206" i="5"/>
  <c r="AE168" i="5"/>
  <c r="AE162" i="5"/>
  <c r="W134" i="5"/>
  <c r="W133" i="5"/>
  <c r="W108" i="5"/>
  <c r="AE106" i="5"/>
  <c r="AE99" i="5"/>
  <c r="W85" i="5"/>
  <c r="W65" i="5"/>
  <c r="AE63" i="5"/>
  <c r="AE183" i="5"/>
  <c r="AE176" i="5"/>
  <c r="AE145" i="5"/>
  <c r="W123" i="5"/>
  <c r="AE121" i="5"/>
  <c r="W116" i="5"/>
  <c r="W87" i="5"/>
  <c r="AE77" i="5"/>
  <c r="W47" i="5"/>
  <c r="AE701" i="5"/>
  <c r="AE695" i="5"/>
  <c r="W650" i="5"/>
  <c r="AE615" i="5"/>
  <c r="W599" i="5"/>
  <c r="W598" i="5"/>
  <c r="W590" i="5"/>
  <c r="W589" i="5"/>
  <c r="AE586" i="5"/>
  <c r="W538" i="5"/>
  <c r="W463" i="5"/>
  <c r="W457" i="5"/>
  <c r="W451" i="5"/>
  <c r="AE449" i="5"/>
  <c r="W445" i="5"/>
  <c r="W434" i="5"/>
  <c r="AE424" i="5"/>
  <c r="AE423" i="5"/>
  <c r="W364" i="5"/>
  <c r="W352" i="5"/>
  <c r="AE344" i="5"/>
  <c r="AE312" i="5"/>
  <c r="AE306" i="5"/>
  <c r="AE298" i="5"/>
  <c r="W287" i="5"/>
  <c r="AE745" i="5"/>
  <c r="W735" i="5"/>
  <c r="AE733" i="5"/>
  <c r="W729" i="5"/>
  <c r="W713" i="5"/>
  <c r="W712" i="5"/>
  <c r="AE591" i="5"/>
  <c r="AE781" i="5"/>
  <c r="AE777" i="5"/>
  <c r="AE746" i="5"/>
  <c r="AE699" i="5"/>
  <c r="AE698" i="5"/>
  <c r="AE697" i="5"/>
  <c r="AE688" i="5"/>
  <c r="W683" i="5"/>
  <c r="AE681" i="5"/>
  <c r="W677" i="5"/>
  <c r="AE675" i="5"/>
  <c r="W671" i="5"/>
  <c r="AE669" i="5"/>
  <c r="W665" i="5"/>
  <c r="AE663" i="5"/>
  <c r="W658" i="5"/>
  <c r="AE656" i="5"/>
  <c r="W637" i="5"/>
  <c r="AE635" i="5"/>
  <c r="W628" i="5"/>
  <c r="W7" i="5"/>
  <c r="W761" i="5"/>
  <c r="AE758" i="5"/>
  <c r="AE756" i="5"/>
  <c r="W705" i="5"/>
  <c r="AE700" i="5"/>
  <c r="AE658" i="5"/>
  <c r="AE657" i="5"/>
  <c r="AE655" i="5"/>
  <c r="AE785" i="5"/>
  <c r="AE775" i="5"/>
  <c r="AE744" i="5"/>
  <c r="AE740" i="5"/>
  <c r="W728" i="5"/>
  <c r="W722" i="5"/>
  <c r="AE719" i="5"/>
  <c r="AE717" i="5"/>
  <c r="W699" i="5"/>
  <c r="AE694" i="5"/>
  <c r="AE686" i="5"/>
  <c r="W655" i="5"/>
  <c r="W653" i="5"/>
  <c r="W651" i="5"/>
  <c r="W634" i="5"/>
  <c r="W632" i="5"/>
  <c r="AE623" i="5"/>
  <c r="W600" i="5"/>
  <c r="W574" i="5"/>
  <c r="AE538" i="5"/>
  <c r="AE479" i="5"/>
  <c r="W456" i="5"/>
  <c r="W449" i="5"/>
  <c r="AE394" i="5"/>
  <c r="AE391" i="5"/>
  <c r="W279" i="5"/>
  <c r="AE271" i="5"/>
  <c r="W260" i="5"/>
  <c r="AE258" i="5"/>
  <c r="W145" i="5"/>
  <c r="W350" i="5"/>
  <c r="W643" i="5"/>
  <c r="W642" i="5"/>
  <c r="W641" i="5"/>
  <c r="AE617" i="5"/>
  <c r="AE607" i="5"/>
  <c r="AE606" i="5"/>
  <c r="AE593" i="5"/>
  <c r="W587" i="5"/>
  <c r="W557" i="5"/>
  <c r="AE555" i="5"/>
  <c r="W551" i="5"/>
  <c r="AE549" i="5"/>
  <c r="W545" i="5"/>
  <c r="AE543" i="5"/>
  <c r="W537" i="5"/>
  <c r="AE484" i="5"/>
  <c r="W415" i="5"/>
  <c r="AE407" i="5"/>
  <c r="W382" i="5"/>
  <c r="AE380" i="5"/>
  <c r="W374" i="5"/>
  <c r="W345" i="5"/>
  <c r="W343" i="5"/>
  <c r="AE317" i="5"/>
  <c r="W312" i="5"/>
  <c r="AE310" i="5"/>
  <c r="AE302" i="5"/>
  <c r="AE292" i="5"/>
  <c r="AE291" i="5"/>
  <c r="AE282" i="5"/>
  <c r="AE261" i="5"/>
  <c r="W257" i="5"/>
  <c r="AE224" i="5"/>
  <c r="AE215" i="5"/>
  <c r="AE214" i="5"/>
  <c r="AE209" i="5"/>
  <c r="W192" i="5"/>
  <c r="AE172" i="5"/>
  <c r="AE170" i="5"/>
  <c r="AE163" i="5"/>
  <c r="AE150" i="5"/>
  <c r="AE149" i="5"/>
  <c r="W141" i="5"/>
  <c r="W140" i="5"/>
  <c r="W136" i="5"/>
  <c r="AE134" i="5"/>
  <c r="AE102" i="5"/>
  <c r="W89" i="5"/>
  <c r="AE78" i="5"/>
  <c r="AE60" i="5"/>
  <c r="AE51" i="5"/>
  <c r="W646" i="5"/>
  <c r="AE640" i="5"/>
  <c r="AE639" i="5"/>
  <c r="AE637" i="5"/>
  <c r="W630" i="5"/>
  <c r="W622" i="5"/>
  <c r="W613" i="5"/>
  <c r="W612" i="5"/>
  <c r="W558" i="5"/>
  <c r="AE335" i="5"/>
  <c r="W329" i="5"/>
  <c r="AE327" i="5"/>
  <c r="AE326" i="5"/>
  <c r="W314" i="5"/>
  <c r="AE303" i="5"/>
  <c r="AE293" i="5"/>
  <c r="W286" i="5"/>
  <c r="W285" i="5"/>
  <c r="AE283" i="5"/>
  <c r="AE262" i="5"/>
  <c r="AE255" i="5"/>
  <c r="W251" i="5"/>
  <c r="AE249" i="5"/>
  <c r="W245" i="5"/>
  <c r="AE243" i="5"/>
  <c r="W233" i="5"/>
  <c r="AE231" i="5"/>
  <c r="W227" i="5"/>
  <c r="AE225" i="5"/>
  <c r="AE217" i="5"/>
  <c r="W194" i="5"/>
  <c r="AE179" i="5"/>
  <c r="AE164" i="5"/>
  <c r="AE151" i="5"/>
  <c r="W93" i="5"/>
  <c r="W91" i="5"/>
  <c r="AE81" i="5"/>
  <c r="AE80" i="5"/>
  <c r="AE570" i="5"/>
  <c r="W566" i="5"/>
  <c r="W553" i="5"/>
  <c r="AE551" i="5"/>
  <c r="W547" i="5"/>
  <c r="AE545" i="5"/>
  <c r="W541" i="5"/>
  <c r="W540" i="5"/>
  <c r="AE536" i="5"/>
  <c r="W531" i="5"/>
  <c r="W501" i="5"/>
  <c r="AE499" i="5"/>
  <c r="W475" i="5"/>
  <c r="AE472" i="5"/>
  <c r="W461" i="5"/>
  <c r="AE453" i="5"/>
  <c r="AE446" i="5"/>
  <c r="W411" i="5"/>
  <c r="AE409" i="5"/>
  <c r="W404" i="5"/>
  <c r="W376" i="5"/>
  <c r="W357" i="5"/>
  <c r="W220" i="5"/>
  <c r="AE218" i="5"/>
  <c r="AE188" i="5"/>
  <c r="AE180" i="5"/>
  <c r="AE140" i="5"/>
  <c r="AE129" i="5"/>
  <c r="W122" i="5"/>
  <c r="AE120" i="5"/>
  <c r="W107" i="5"/>
  <c r="AE62" i="5"/>
  <c r="W57" i="5"/>
  <c r="W49" i="5"/>
  <c r="AE787" i="5"/>
  <c r="AE780" i="5"/>
  <c r="AE779" i="5"/>
  <c r="AE772" i="5"/>
  <c r="AE771" i="5"/>
  <c r="AE742" i="5"/>
  <c r="AE704" i="5"/>
  <c r="W702" i="5"/>
  <c r="W701" i="5"/>
  <c r="AE650" i="5"/>
  <c r="AE638" i="5"/>
  <c r="W610" i="5"/>
  <c r="W609" i="5"/>
  <c r="AE605" i="5"/>
  <c r="W604" i="5"/>
  <c r="W594" i="5"/>
  <c r="W593" i="5"/>
  <c r="W592" i="5"/>
  <c r="W588" i="5"/>
  <c r="AE585" i="5"/>
  <c r="AE562" i="5"/>
  <c r="W530" i="5"/>
  <c r="W528" i="5"/>
  <c r="W527" i="5"/>
  <c r="AE525" i="5"/>
  <c r="AE509" i="5"/>
  <c r="W508" i="5"/>
  <c r="AE505" i="5"/>
  <c r="AE497" i="5"/>
  <c r="W487" i="5"/>
  <c r="AE483" i="5"/>
  <c r="AE474" i="5"/>
  <c r="W470" i="5"/>
  <c r="W450" i="5"/>
  <c r="AE448" i="5"/>
  <c r="W438" i="5"/>
  <c r="W766" i="5"/>
  <c r="W762" i="5"/>
  <c r="W758" i="5"/>
  <c r="W754" i="5"/>
  <c r="AE647" i="5"/>
  <c r="AE608" i="5"/>
  <c r="AE535" i="5"/>
  <c r="AE533" i="5"/>
  <c r="AE532" i="5"/>
  <c r="AE531" i="5"/>
  <c r="AE529" i="5"/>
  <c r="AE528" i="5"/>
  <c r="AE527" i="5"/>
  <c r="W519" i="5"/>
  <c r="W518" i="5"/>
  <c r="AE515" i="5"/>
  <c r="AE513" i="5"/>
  <c r="AE512" i="5"/>
  <c r="W502" i="5"/>
  <c r="AE500" i="5"/>
  <c r="W494" i="5"/>
  <c r="W480" i="5"/>
  <c r="W479" i="5"/>
  <c r="W472" i="5"/>
  <c r="AE470" i="5"/>
  <c r="W464" i="5"/>
  <c r="W453" i="5"/>
  <c r="AE451" i="5"/>
  <c r="W724" i="5"/>
  <c r="AE646" i="5"/>
  <c r="AE645" i="5"/>
  <c r="AE644" i="5"/>
  <c r="W640" i="5"/>
  <c r="W629" i="5"/>
  <c r="AE625" i="5"/>
  <c r="AE624" i="5"/>
  <c r="W616" i="5"/>
  <c r="AE596" i="5"/>
  <c r="AE595" i="5"/>
  <c r="W577" i="5"/>
  <c r="AE574" i="5"/>
  <c r="AE566" i="5"/>
  <c r="AE558" i="5"/>
  <c r="W524" i="5"/>
  <c r="W523" i="5"/>
  <c r="W522" i="5"/>
  <c r="W521" i="5"/>
  <c r="W504" i="5"/>
  <c r="W503" i="5"/>
  <c r="W496" i="5"/>
  <c r="AE492" i="5"/>
  <c r="W482" i="5"/>
  <c r="W477" i="5"/>
  <c r="W465" i="5"/>
  <c r="AE463" i="5"/>
  <c r="AE461" i="5"/>
  <c r="W455" i="5"/>
  <c r="AE452" i="5"/>
  <c r="AE444" i="5"/>
  <c r="W740" i="5"/>
  <c r="W739" i="5"/>
  <c r="W738" i="5"/>
  <c r="W737" i="5"/>
  <c r="W732" i="5"/>
  <c r="W731" i="5"/>
  <c r="AE689" i="5"/>
  <c r="AE684" i="5"/>
  <c r="W680" i="5"/>
  <c r="AE678" i="5"/>
  <c r="W674" i="5"/>
  <c r="AE672" i="5"/>
  <c r="W668" i="5"/>
  <c r="AE666" i="5"/>
  <c r="W662" i="5"/>
  <c r="AE660" i="5"/>
  <c r="AE653" i="5"/>
  <c r="AE626" i="5"/>
  <c r="AE597" i="5"/>
  <c r="W582" i="5"/>
  <c r="W581" i="5"/>
  <c r="W579" i="5"/>
  <c r="W578" i="5"/>
  <c r="AE575" i="5"/>
  <c r="W570" i="5"/>
  <c r="W569" i="5"/>
  <c r="AE567" i="5"/>
  <c r="W562" i="5"/>
  <c r="W704" i="5"/>
  <c r="AE654" i="5"/>
  <c r="AE618" i="5"/>
  <c r="AE616" i="5"/>
  <c r="W555" i="5"/>
  <c r="AE553" i="5"/>
  <c r="W549" i="5"/>
  <c r="AE547" i="5"/>
  <c r="W543" i="5"/>
  <c r="AE541" i="5"/>
  <c r="AE537" i="5"/>
  <c r="AE523" i="5"/>
  <c r="AE522" i="5"/>
  <c r="AE520" i="5"/>
  <c r="W507" i="5"/>
  <c r="W506" i="5"/>
  <c r="AE504" i="5"/>
  <c r="W499" i="5"/>
  <c r="W498" i="5"/>
  <c r="W490" i="5"/>
  <c r="W489" i="5"/>
  <c r="W488" i="5"/>
  <c r="W484" i="5"/>
  <c r="AE482" i="5"/>
  <c r="AE481" i="5"/>
  <c r="AE477" i="5"/>
  <c r="W468" i="5"/>
  <c r="AE466" i="5"/>
  <c r="AE447" i="5"/>
  <c r="W441" i="5"/>
  <c r="W360" i="5"/>
  <c r="W283" i="5"/>
  <c r="W282" i="5"/>
  <c r="W281" i="5"/>
  <c r="AE279" i="5"/>
  <c r="W275" i="5"/>
  <c r="AE468" i="5"/>
  <c r="AE467" i="5"/>
  <c r="W458" i="5"/>
  <c r="AE455" i="5"/>
  <c r="W446" i="5"/>
  <c r="W444" i="5"/>
  <c r="AE442" i="5"/>
  <c r="AE441" i="5"/>
  <c r="AE440" i="5"/>
  <c r="W437" i="5"/>
  <c r="W436" i="5"/>
  <c r="AE434" i="5"/>
  <c r="AE433" i="5"/>
  <c r="W427" i="5"/>
  <c r="W425" i="5"/>
  <c r="AE422" i="5"/>
  <c r="AE421" i="5"/>
  <c r="W412" i="5"/>
  <c r="AE388" i="5"/>
  <c r="AE351" i="5"/>
  <c r="AE350" i="5"/>
  <c r="AE346" i="5"/>
  <c r="W335" i="5"/>
  <c r="W333" i="5"/>
  <c r="W330" i="5"/>
  <c r="W328" i="5"/>
  <c r="W327" i="5"/>
  <c r="W326" i="5"/>
  <c r="W325" i="5"/>
  <c r="W322" i="5"/>
  <c r="AE315" i="5"/>
  <c r="AE314" i="5"/>
  <c r="AE301" i="5"/>
  <c r="W300" i="5"/>
  <c r="W284" i="5"/>
  <c r="AE280" i="5"/>
  <c r="AE277" i="5"/>
  <c r="AE275" i="5"/>
  <c r="W269" i="5"/>
  <c r="AE264" i="5"/>
  <c r="W259" i="5"/>
  <c r="AE429" i="5"/>
  <c r="W419" i="5"/>
  <c r="W417" i="5"/>
  <c r="AE414" i="5"/>
  <c r="AE413" i="5"/>
  <c r="W395" i="5"/>
  <c r="W394" i="5"/>
  <c r="W391" i="5"/>
  <c r="W390" i="5"/>
  <c r="W389" i="5"/>
  <c r="W386" i="5"/>
  <c r="AE383" i="5"/>
  <c r="W379" i="5"/>
  <c r="W367" i="5"/>
  <c r="W354" i="5"/>
  <c r="W353" i="5"/>
  <c r="W311" i="5"/>
  <c r="AE295" i="5"/>
  <c r="W294" i="5"/>
  <c r="W293" i="5"/>
  <c r="W291" i="5"/>
  <c r="W290" i="5"/>
  <c r="W289" i="5"/>
  <c r="W288" i="5"/>
  <c r="W265" i="5"/>
  <c r="W253" i="5"/>
  <c r="AE251" i="5"/>
  <c r="W247" i="5"/>
  <c r="AE245" i="5"/>
  <c r="W241" i="5"/>
  <c r="AE239" i="5"/>
  <c r="W235" i="5"/>
  <c r="W442" i="5"/>
  <c r="W440" i="5"/>
  <c r="W433" i="5"/>
  <c r="AE431" i="5"/>
  <c r="W420" i="5"/>
  <c r="AE415" i="5"/>
  <c r="W403" i="5"/>
  <c r="AE396" i="5"/>
  <c r="W392" i="5"/>
  <c r="W359" i="5"/>
  <c r="W355" i="5"/>
  <c r="W344" i="5"/>
  <c r="AE233" i="5"/>
  <c r="W229" i="5"/>
  <c r="AE227" i="5"/>
  <c r="W209" i="5"/>
  <c r="AE196" i="5"/>
  <c r="AE195" i="5"/>
  <c r="W180" i="5"/>
  <c r="W178" i="5"/>
  <c r="W176" i="5"/>
  <c r="W175" i="5"/>
  <c r="AE173" i="5"/>
  <c r="AE171" i="5"/>
  <c r="AE161" i="5"/>
  <c r="W156" i="5"/>
  <c r="W153" i="5"/>
  <c r="W148" i="5"/>
  <c r="W139" i="5"/>
  <c r="W135" i="5"/>
  <c r="AE131" i="5"/>
  <c r="AE107" i="5"/>
  <c r="AE97" i="5"/>
  <c r="W88" i="5"/>
  <c r="W77" i="5"/>
  <c r="W76" i="5"/>
  <c r="W75" i="5"/>
  <c r="AE61" i="5"/>
  <c r="W174" i="5"/>
  <c r="W159" i="5"/>
  <c r="W158" i="5"/>
  <c r="AE156" i="5"/>
  <c r="AE152" i="5"/>
  <c r="W137" i="5"/>
  <c r="W129" i="5"/>
  <c r="W126" i="5"/>
  <c r="W125" i="5"/>
  <c r="W120" i="5"/>
  <c r="AE115" i="5"/>
  <c r="W110" i="5"/>
  <c r="W99" i="5"/>
  <c r="W90" i="5"/>
  <c r="AE83" i="5"/>
  <c r="AE82" i="5"/>
  <c r="AE79" i="5"/>
  <c r="AE71" i="5"/>
  <c r="AE70" i="5"/>
  <c r="AE69" i="5"/>
  <c r="AE68" i="5"/>
  <c r="AE66" i="5"/>
  <c r="W55" i="5"/>
  <c r="W51" i="5"/>
  <c r="W50" i="5"/>
  <c r="AE223" i="5"/>
  <c r="W216" i="5"/>
  <c r="W168" i="5"/>
  <c r="AE137" i="5"/>
  <c r="AE136" i="5"/>
  <c r="AE128" i="5"/>
  <c r="W121" i="5"/>
  <c r="AE118" i="5"/>
  <c r="AE113" i="5"/>
  <c r="AE112" i="5"/>
  <c r="W106" i="5"/>
  <c r="W100" i="5"/>
  <c r="AE91" i="5"/>
  <c r="AE73" i="5"/>
  <c r="AE72" i="5"/>
  <c r="AE67" i="5"/>
  <c r="AE65" i="5"/>
  <c r="W200" i="5"/>
  <c r="AE198" i="5"/>
  <c r="AE123" i="5"/>
  <c r="AM70" i="5"/>
  <c r="AM117" i="5"/>
  <c r="AU588" i="5"/>
  <c r="AU525" i="5"/>
  <c r="AU519" i="5"/>
  <c r="AU508" i="5"/>
  <c r="AU502" i="5"/>
  <c r="AU496" i="5"/>
  <c r="AU490" i="5"/>
  <c r="AU484" i="5"/>
  <c r="AU478" i="5"/>
  <c r="AU472" i="5"/>
  <c r="AU466" i="5"/>
  <c r="AU431" i="5"/>
  <c r="AU425" i="5"/>
  <c r="W73" i="5"/>
  <c r="W63" i="5"/>
  <c r="AE59" i="5"/>
  <c r="AE56" i="5"/>
  <c r="AE55" i="5"/>
  <c r="W54" i="5"/>
  <c r="W52" i="5"/>
  <c r="AU587" i="5"/>
  <c r="AU576" i="5"/>
  <c r="AU570" i="5"/>
  <c r="AU395" i="5"/>
  <c r="AU383" i="5"/>
  <c r="AU377" i="5"/>
  <c r="AU337" i="5"/>
  <c r="AU331" i="5"/>
  <c r="AU365" i="5"/>
  <c r="AU347" i="5"/>
  <c r="AU341" i="5"/>
  <c r="AU223" i="5"/>
  <c r="AU211" i="5"/>
  <c r="AU205" i="5"/>
  <c r="AU199" i="5"/>
  <c r="BC699" i="5"/>
  <c r="BC634" i="5"/>
  <c r="BC762" i="5"/>
  <c r="BC700" i="5"/>
  <c r="AU234" i="5"/>
  <c r="AU228" i="5"/>
  <c r="AU216" i="5"/>
  <c r="AU210" i="5"/>
  <c r="AU204" i="5"/>
  <c r="AU192" i="5"/>
  <c r="AU144" i="5"/>
  <c r="AU138" i="5"/>
  <c r="AU132" i="5"/>
  <c r="AU108" i="5"/>
  <c r="AU102" i="5"/>
  <c r="AU96" i="5"/>
  <c r="AU90" i="5"/>
  <c r="AU84" i="5"/>
  <c r="AU78" i="5"/>
  <c r="AU72" i="5"/>
  <c r="AU66" i="5"/>
  <c r="AU60" i="5"/>
  <c r="BC786" i="5"/>
  <c r="BC783" i="5"/>
  <c r="BC767" i="5"/>
  <c r="BC763" i="5"/>
  <c r="BC759" i="5"/>
  <c r="BC756" i="5"/>
  <c r="BC747" i="5"/>
  <c r="BC741" i="5"/>
  <c r="BC738" i="5"/>
  <c r="BC725" i="5"/>
  <c r="BC718" i="5"/>
  <c r="BC711" i="5"/>
  <c r="BC708" i="5"/>
  <c r="BC704" i="5"/>
  <c r="BC701" i="5"/>
  <c r="BC690" i="5"/>
  <c r="BC687" i="5"/>
  <c r="BC666" i="5"/>
  <c r="BC662" i="5"/>
  <c r="BC657" i="5"/>
  <c r="BC644" i="5"/>
  <c r="BC643" i="5"/>
  <c r="BC632" i="5"/>
  <c r="BC628" i="5"/>
  <c r="BC625" i="5"/>
  <c r="AU732" i="5"/>
  <c r="AU673" i="5"/>
  <c r="AU663" i="5"/>
  <c r="AU657" i="5"/>
  <c r="AU651" i="5"/>
  <c r="AU582" i="5"/>
  <c r="AU514" i="5"/>
  <c r="AU461" i="5"/>
  <c r="AU449" i="5"/>
  <c r="AU443" i="5"/>
  <c r="AU437" i="5"/>
  <c r="AU370" i="5"/>
  <c r="AU364" i="5"/>
  <c r="AU359" i="5"/>
  <c r="AU353" i="5"/>
  <c r="AU348" i="5"/>
  <c r="AU342" i="5"/>
  <c r="AU290" i="5"/>
  <c r="AU284" i="5"/>
  <c r="AU279" i="5"/>
  <c r="AU274" i="5"/>
  <c r="AU268" i="5"/>
  <c r="AU263" i="5"/>
  <c r="AU233" i="5"/>
  <c r="AU191" i="5"/>
  <c r="AU185" i="5"/>
  <c r="AU179" i="5"/>
  <c r="AU173" i="5"/>
  <c r="AU167" i="5"/>
  <c r="AU161" i="5"/>
  <c r="AU155" i="5"/>
  <c r="AU149" i="5"/>
  <c r="AU143" i="5"/>
  <c r="AU137" i="5"/>
  <c r="AU119" i="5"/>
  <c r="AU113" i="5"/>
  <c r="AU107" i="5"/>
  <c r="AU101" i="5"/>
  <c r="AU95" i="5"/>
  <c r="AU89" i="5"/>
  <c r="AU83" i="5"/>
  <c r="AU77" i="5"/>
  <c r="AU71" i="5"/>
  <c r="AU65" i="5"/>
  <c r="BC768" i="5"/>
  <c r="BC764" i="5"/>
  <c r="BC760" i="5"/>
  <c r="BC729" i="5"/>
  <c r="BC722" i="5"/>
  <c r="BC694" i="5"/>
  <c r="BC674" i="5"/>
  <c r="BC671" i="5"/>
  <c r="BC670" i="5"/>
  <c r="BC629" i="5"/>
  <c r="BC787" i="5"/>
  <c r="BC784" i="5"/>
  <c r="BC757" i="5"/>
  <c r="BC748" i="5"/>
  <c r="BC739" i="5"/>
  <c r="BC726" i="5"/>
  <c r="BC719" i="5"/>
  <c r="BC716" i="5"/>
  <c r="BC681" i="5"/>
  <c r="BC678" i="5"/>
  <c r="BC675" i="5"/>
  <c r="BC667" i="5"/>
  <c r="BC658" i="5"/>
  <c r="BC641" i="5"/>
  <c r="BC626" i="5"/>
  <c r="BC615" i="5"/>
  <c r="AU564" i="5"/>
  <c r="AU558" i="5"/>
  <c r="AU536" i="5"/>
  <c r="AU530" i="5"/>
  <c r="AU524" i="5"/>
  <c r="AU518" i="5"/>
  <c r="AU501" i="5"/>
  <c r="AU495" i="5"/>
  <c r="AU489" i="5"/>
  <c r="AU483" i="5"/>
  <c r="AU477" i="5"/>
  <c r="AU465" i="5"/>
  <c r="AU430" i="5"/>
  <c r="AU413" i="5"/>
  <c r="AU407" i="5"/>
  <c r="AU328" i="5"/>
  <c r="AU255" i="5"/>
  <c r="AU237" i="5"/>
  <c r="AU195" i="5"/>
  <c r="AU123" i="5"/>
  <c r="BC595" i="5"/>
  <c r="BC591" i="5"/>
  <c r="BC563" i="5"/>
  <c r="BC557" i="5"/>
  <c r="BC542" i="5"/>
  <c r="BC523" i="5"/>
  <c r="BC500" i="5"/>
  <c r="BC475" i="5"/>
  <c r="BC471" i="5"/>
  <c r="BC454" i="5"/>
  <c r="BC445" i="5"/>
  <c r="BC442" i="5"/>
  <c r="BC438" i="5"/>
  <c r="BC426" i="5"/>
  <c r="BC423" i="5"/>
  <c r="BC378" i="5"/>
  <c r="BC358" i="5"/>
  <c r="BC355" i="5"/>
  <c r="BC348" i="5"/>
  <c r="BC345" i="5"/>
  <c r="BC330" i="5"/>
  <c r="BC173" i="5"/>
  <c r="BC160" i="5"/>
  <c r="BC157" i="5"/>
  <c r="BC154" i="5"/>
  <c r="BC148" i="5"/>
  <c r="BC145" i="5"/>
  <c r="BC117" i="5"/>
  <c r="BC114" i="5"/>
  <c r="BC111" i="5"/>
  <c r="BC89" i="5"/>
  <c r="BC86" i="5"/>
  <c r="BC79" i="5"/>
  <c r="BC76" i="5"/>
  <c r="BC73" i="5"/>
  <c r="BC613" i="5"/>
  <c r="BC602" i="5"/>
  <c r="BC592" i="5"/>
  <c r="BC588" i="5"/>
  <c r="BC567" i="5"/>
  <c r="BC554" i="5"/>
  <c r="BC464" i="5"/>
  <c r="BC460" i="5"/>
  <c r="BC455" i="5"/>
  <c r="BC435" i="5"/>
  <c r="BC211" i="5"/>
  <c r="BC207" i="5"/>
  <c r="BC70" i="5"/>
  <c r="BC67" i="5"/>
  <c r="BC53" i="5"/>
  <c r="BC611" i="5"/>
  <c r="BC607" i="5"/>
  <c r="BC593" i="5"/>
  <c r="BC582" i="5"/>
  <c r="BC578" i="5"/>
  <c r="BC573" i="5"/>
  <c r="BC551" i="5"/>
  <c r="BC533" i="5"/>
  <c r="BC516" i="5"/>
  <c r="BC498" i="5"/>
  <c r="BC485" i="5"/>
  <c r="BC469" i="5"/>
  <c r="BC465" i="5"/>
  <c r="BC447" i="5"/>
  <c r="BC432" i="5"/>
  <c r="BC428" i="5"/>
  <c r="BC418" i="5"/>
  <c r="BC415" i="5"/>
  <c r="BC404" i="5"/>
  <c r="BC397" i="5"/>
  <c r="BC393" i="5"/>
  <c r="BC390" i="5"/>
  <c r="BC387" i="5"/>
  <c r="BC384" i="5"/>
  <c r="BC370" i="5"/>
  <c r="BC366" i="5"/>
  <c r="BC335" i="5"/>
  <c r="BC324" i="5"/>
  <c r="BC263" i="5"/>
  <c r="BC256" i="5"/>
  <c r="BC252" i="5"/>
  <c r="BC248" i="5"/>
  <c r="BC241" i="5"/>
  <c r="BC238" i="5"/>
  <c r="BC235" i="5"/>
  <c r="BC232" i="5"/>
  <c r="BC229" i="5"/>
  <c r="BC226" i="5"/>
  <c r="BC223" i="5"/>
  <c r="BC220" i="5"/>
  <c r="BC215" i="5"/>
  <c r="BC205" i="5"/>
  <c r="BC202" i="5"/>
  <c r="BC192" i="5"/>
  <c r="BC175" i="5"/>
  <c r="BC171" i="5"/>
  <c r="BC131" i="5"/>
  <c r="BC128" i="5"/>
  <c r="BC125" i="5"/>
  <c r="BC100" i="5"/>
  <c r="BC71" i="5"/>
  <c r="BC68" i="5"/>
  <c r="BC61" i="5"/>
  <c r="BC54" i="5"/>
  <c r="BC51" i="5"/>
  <c r="BC517" i="5"/>
  <c r="BC245" i="5"/>
  <c r="BC196" i="5"/>
  <c r="BC159" i="5"/>
  <c r="BC156" i="5"/>
  <c r="BC153" i="5"/>
  <c r="BC150" i="5"/>
  <c r="BC147" i="5"/>
  <c r="BC144" i="5"/>
  <c r="BC119" i="5"/>
  <c r="BC116" i="5"/>
  <c r="BC113" i="5"/>
  <c r="BC110" i="5"/>
  <c r="BC107" i="5"/>
  <c r="BC91" i="5"/>
  <c r="BC81" i="5"/>
  <c r="BC58" i="5"/>
  <c r="BC526" i="5"/>
  <c r="BC267" i="5"/>
  <c r="BC261" i="5"/>
  <c r="BC257" i="5"/>
  <c r="BC253" i="5"/>
  <c r="BC246" i="5"/>
  <c r="BC242" i="5"/>
  <c r="BC239" i="5"/>
  <c r="BC236" i="5"/>
  <c r="BC233" i="5"/>
  <c r="BC230" i="5"/>
  <c r="BC227" i="5"/>
  <c r="BC224" i="5"/>
  <c r="BC221" i="5"/>
  <c r="BC193" i="5"/>
  <c r="BC190" i="5"/>
  <c r="BC186" i="5"/>
  <c r="BC176" i="5"/>
  <c r="BC169" i="5"/>
  <c r="BC166" i="5"/>
  <c r="BC163" i="5"/>
  <c r="BC132" i="5"/>
  <c r="BC129" i="5"/>
  <c r="BC126" i="5"/>
  <c r="BC123" i="5"/>
  <c r="BC101" i="5"/>
  <c r="BC98" i="5"/>
  <c r="BC95" i="5"/>
  <c r="BC85" i="5"/>
  <c r="BC82" i="5"/>
  <c r="BC72" i="5"/>
  <c r="BC69" i="5"/>
  <c r="BC55" i="5"/>
  <c r="AE594" i="5"/>
  <c r="AE7" i="5"/>
  <c r="W787" i="5"/>
  <c r="W780" i="5"/>
  <c r="W779" i="5"/>
  <c r="W772" i="5"/>
  <c r="W771" i="5"/>
  <c r="W770" i="5"/>
  <c r="AE764" i="5"/>
  <c r="AE763" i="5"/>
  <c r="AE761" i="5"/>
  <c r="AE755" i="5"/>
  <c r="AE753" i="5"/>
  <c r="AE732" i="5"/>
  <c r="W730" i="5"/>
  <c r="AE728" i="5"/>
  <c r="AE727" i="5"/>
  <c r="AE725" i="5"/>
  <c r="AE724" i="5"/>
  <c r="AE723" i="5"/>
  <c r="AE722" i="5"/>
  <c r="AE721" i="5"/>
  <c r="AE718" i="5"/>
  <c r="W718" i="5"/>
  <c r="AE708" i="5"/>
  <c r="W707" i="5"/>
  <c r="AE705" i="5"/>
  <c r="AE702" i="5"/>
  <c r="W700" i="5"/>
  <c r="W698" i="5"/>
  <c r="W697" i="5"/>
  <c r="AE692" i="5"/>
  <c r="W692" i="5"/>
  <c r="W684" i="5"/>
  <c r="AE682" i="5"/>
  <c r="W678" i="5"/>
  <c r="AE676" i="5"/>
  <c r="W672" i="5"/>
  <c r="AE670" i="5"/>
  <c r="W666" i="5"/>
  <c r="AE664" i="5"/>
  <c r="W660" i="5"/>
  <c r="W659" i="5"/>
  <c r="AE648" i="5"/>
  <c r="W648" i="5"/>
  <c r="W644" i="5"/>
  <c r="W638" i="5"/>
  <c r="W621" i="5"/>
  <c r="W603" i="5"/>
  <c r="AE592" i="5"/>
  <c r="AE583" i="5"/>
  <c r="W580" i="5"/>
  <c r="AE480" i="5"/>
  <c r="AE786" i="5"/>
  <c r="W786" i="5"/>
  <c r="W785" i="5"/>
  <c r="AE778" i="5"/>
  <c r="W778" i="5"/>
  <c r="W777" i="5"/>
  <c r="AE770" i="5"/>
  <c r="AE769" i="5"/>
  <c r="W768" i="5"/>
  <c r="W767" i="5"/>
  <c r="W760" i="5"/>
  <c r="W759" i="5"/>
  <c r="W752" i="5"/>
  <c r="W751" i="5"/>
  <c r="W750" i="5"/>
  <c r="W749" i="5"/>
  <c r="W748" i="5"/>
  <c r="W747" i="5"/>
  <c r="W746" i="5"/>
  <c r="W745" i="5"/>
  <c r="W742" i="5"/>
  <c r="W741" i="5"/>
  <c r="AE731" i="5"/>
  <c r="AE730" i="5"/>
  <c r="AE729" i="5"/>
  <c r="AE726" i="5"/>
  <c r="W717" i="5"/>
  <c r="W711" i="5"/>
  <c r="W691" i="5"/>
  <c r="AE671" i="5"/>
  <c r="AE651" i="5"/>
  <c r="AE622" i="5"/>
  <c r="AE621" i="5"/>
  <c r="W620" i="5"/>
  <c r="W619" i="5"/>
  <c r="W618" i="5"/>
  <c r="AE614" i="5"/>
  <c r="AE613" i="5"/>
  <c r="AE612" i="5"/>
  <c r="AE604" i="5"/>
  <c r="AE603" i="5"/>
  <c r="W602" i="5"/>
  <c r="W601" i="5"/>
  <c r="AE584" i="5"/>
  <c r="AE582" i="5"/>
  <c r="AE581" i="5"/>
  <c r="AE462" i="5"/>
  <c r="W356" i="5"/>
  <c r="W694" i="5"/>
  <c r="AE634" i="5"/>
  <c r="W784" i="5"/>
  <c r="W783" i="5"/>
  <c r="W776" i="5"/>
  <c r="W775" i="5"/>
  <c r="AE768" i="5"/>
  <c r="AE767" i="5"/>
  <c r="AE765" i="5"/>
  <c r="AE760" i="5"/>
  <c r="AE759" i="5"/>
  <c r="AE757" i="5"/>
  <c r="AE752" i="5"/>
  <c r="AE751" i="5"/>
  <c r="AE750" i="5"/>
  <c r="AE749" i="5"/>
  <c r="AE748" i="5"/>
  <c r="AE747" i="5"/>
  <c r="W744" i="5"/>
  <c r="AE741" i="5"/>
  <c r="AE739" i="5"/>
  <c r="W736" i="5"/>
  <c r="W734" i="5"/>
  <c r="W733" i="5"/>
  <c r="AE720" i="5"/>
  <c r="W719" i="5"/>
  <c r="AE716" i="5"/>
  <c r="W716" i="5"/>
  <c r="W715" i="5"/>
  <c r="W714" i="5"/>
  <c r="AE711" i="5"/>
  <c r="AE710" i="5"/>
  <c r="AE709" i="5"/>
  <c r="W703" i="5"/>
  <c r="W696" i="5"/>
  <c r="W693" i="5"/>
  <c r="W690" i="5"/>
  <c r="W689" i="5"/>
  <c r="W687" i="5"/>
  <c r="W681" i="5"/>
  <c r="AE679" i="5"/>
  <c r="W675" i="5"/>
  <c r="AE673" i="5"/>
  <c r="W669" i="5"/>
  <c r="AE667" i="5"/>
  <c r="W663" i="5"/>
  <c r="AE661" i="5"/>
  <c r="W657" i="5"/>
  <c r="AE652" i="5"/>
  <c r="W652" i="5"/>
  <c r="AE649" i="5"/>
  <c r="W647" i="5"/>
  <c r="W645" i="5"/>
  <c r="AE636" i="5"/>
  <c r="W633" i="5"/>
  <c r="AE630" i="5"/>
  <c r="AE629" i="5"/>
  <c r="AE628" i="5"/>
  <c r="AE627" i="5"/>
  <c r="W626" i="5"/>
  <c r="W625" i="5"/>
  <c r="W624" i="5"/>
  <c r="AE620" i="5"/>
  <c r="AE619" i="5"/>
  <c r="AE610" i="5"/>
  <c r="AE609" i="5"/>
  <c r="W608" i="5"/>
  <c r="W607" i="5"/>
  <c r="W606" i="5"/>
  <c r="AE602" i="5"/>
  <c r="AE601" i="5"/>
  <c r="W591" i="5"/>
  <c r="AM7" i="5"/>
  <c r="AE782" i="5"/>
  <c r="W782" i="5"/>
  <c r="W781" i="5"/>
  <c r="AE774" i="5"/>
  <c r="W774" i="5"/>
  <c r="W773" i="5"/>
  <c r="W764" i="5"/>
  <c r="W763" i="5"/>
  <c r="W756" i="5"/>
  <c r="W755" i="5"/>
  <c r="W743" i="5"/>
  <c r="AE738" i="5"/>
  <c r="AE737" i="5"/>
  <c r="AE736" i="5"/>
  <c r="AE735" i="5"/>
  <c r="AE734" i="5"/>
  <c r="W725" i="5"/>
  <c r="W723" i="5"/>
  <c r="AE713" i="5"/>
  <c r="AE712" i="5"/>
  <c r="AE706" i="5"/>
  <c r="W706" i="5"/>
  <c r="AE696" i="5"/>
  <c r="W695" i="5"/>
  <c r="AE690" i="5"/>
  <c r="W688" i="5"/>
  <c r="W686" i="5"/>
  <c r="W685" i="5"/>
  <c r="W682" i="5"/>
  <c r="AE680" i="5"/>
  <c r="W676" i="5"/>
  <c r="AE674" i="5"/>
  <c r="W670" i="5"/>
  <c r="AE668" i="5"/>
  <c r="W664" i="5"/>
  <c r="AE662" i="5"/>
  <c r="W654" i="5"/>
  <c r="AE642" i="5"/>
  <c r="W639" i="5"/>
  <c r="W635" i="5"/>
  <c r="AE633" i="5"/>
  <c r="W615" i="5"/>
  <c r="AE598" i="5"/>
  <c r="AE580" i="5"/>
  <c r="AE579" i="5"/>
  <c r="W576" i="5"/>
  <c r="W575" i="5"/>
  <c r="AE573" i="5"/>
  <c r="AE572" i="5"/>
  <c r="W564" i="5"/>
  <c r="W563" i="5"/>
  <c r="AE561" i="5"/>
  <c r="AE560" i="5"/>
  <c r="W554" i="5"/>
  <c r="AE552" i="5"/>
  <c r="W548" i="5"/>
  <c r="AE546" i="5"/>
  <c r="W542" i="5"/>
  <c r="AE540" i="5"/>
  <c r="AE539" i="5"/>
  <c r="W535" i="5"/>
  <c r="W534" i="5"/>
  <c r="W505" i="5"/>
  <c r="AE502" i="5"/>
  <c r="AE496" i="5"/>
  <c r="W495" i="5"/>
  <c r="AE489" i="5"/>
  <c r="W486" i="5"/>
  <c r="W485" i="5"/>
  <c r="W481" i="5"/>
  <c r="W476" i="5"/>
  <c r="AE471" i="5"/>
  <c r="AE465" i="5"/>
  <c r="AE460" i="5"/>
  <c r="W460" i="5"/>
  <c r="W459" i="5"/>
  <c r="AE457" i="5"/>
  <c r="AE450" i="5"/>
  <c r="W448" i="5"/>
  <c r="AE430" i="5"/>
  <c r="AE427" i="5"/>
  <c r="W426" i="5"/>
  <c r="AE405" i="5"/>
  <c r="AE404" i="5"/>
  <c r="AE401" i="5"/>
  <c r="W401" i="5"/>
  <c r="AE398" i="5"/>
  <c r="AE392" i="5"/>
  <c r="W387" i="5"/>
  <c r="AE381" i="5"/>
  <c r="W380" i="5"/>
  <c r="AE376" i="5"/>
  <c r="W375" i="5"/>
  <c r="W372" i="5"/>
  <c r="AE369" i="5"/>
  <c r="AE368" i="5"/>
  <c r="AE365" i="5"/>
  <c r="W365" i="5"/>
  <c r="AE362" i="5"/>
  <c r="W361" i="5"/>
  <c r="AE355" i="5"/>
  <c r="AE353" i="5"/>
  <c r="AE343" i="5"/>
  <c r="AE342" i="5"/>
  <c r="AE339" i="5"/>
  <c r="AE338" i="5"/>
  <c r="W337" i="5"/>
  <c r="AE334" i="5"/>
  <c r="AE329" i="5"/>
  <c r="AE325" i="5"/>
  <c r="AE324" i="5"/>
  <c r="AE321" i="5"/>
  <c r="AE320" i="5"/>
  <c r="AE309" i="5"/>
  <c r="AE307" i="5"/>
  <c r="W307" i="5"/>
  <c r="AE299" i="5"/>
  <c r="W299" i="5"/>
  <c r="AE287" i="5"/>
  <c r="W277" i="5"/>
  <c r="AE273" i="5"/>
  <c r="AE268" i="5"/>
  <c r="AE267" i="5"/>
  <c r="AE265" i="5"/>
  <c r="AE260" i="5"/>
  <c r="AE259" i="5"/>
  <c r="AE257" i="5"/>
  <c r="W255" i="5"/>
  <c r="AE253" i="5"/>
  <c r="W249" i="5"/>
  <c r="AE247" i="5"/>
  <c r="W243" i="5"/>
  <c r="AE241" i="5"/>
  <c r="W237" i="5"/>
  <c r="AE235" i="5"/>
  <c r="W231" i="5"/>
  <c r="AE229" i="5"/>
  <c r="W225" i="5"/>
  <c r="W224" i="5"/>
  <c r="W223" i="5"/>
  <c r="W219" i="5"/>
  <c r="W218" i="5"/>
  <c r="W215" i="5"/>
  <c r="W207" i="5"/>
  <c r="AE205" i="5"/>
  <c r="W199" i="5"/>
  <c r="AE197" i="5"/>
  <c r="W196" i="5"/>
  <c r="W189" i="5"/>
  <c r="AE186" i="5"/>
  <c r="W149" i="5"/>
  <c r="AE141" i="5"/>
  <c r="W132" i="5"/>
  <c r="W103" i="5"/>
  <c r="AM758" i="5"/>
  <c r="AM698" i="5"/>
  <c r="AM638" i="5"/>
  <c r="AM580" i="5"/>
  <c r="AM565" i="5"/>
  <c r="AM335" i="5"/>
  <c r="AM211" i="5"/>
  <c r="W597" i="5"/>
  <c r="AE590" i="5"/>
  <c r="AE589" i="5"/>
  <c r="W586" i="5"/>
  <c r="W585" i="5"/>
  <c r="AE578" i="5"/>
  <c r="AE486" i="5"/>
  <c r="AE438" i="5"/>
  <c r="AE426" i="5"/>
  <c r="AE418" i="5"/>
  <c r="W416" i="5"/>
  <c r="W408" i="5"/>
  <c r="W383" i="5"/>
  <c r="AE372" i="5"/>
  <c r="AE358" i="5"/>
  <c r="W336" i="5"/>
  <c r="W332" i="5"/>
  <c r="W323" i="5"/>
  <c r="W319" i="5"/>
  <c r="W317" i="5"/>
  <c r="W313" i="5"/>
  <c r="AE308" i="5"/>
  <c r="W306" i="5"/>
  <c r="AE304" i="5"/>
  <c r="W303" i="5"/>
  <c r="W302" i="5"/>
  <c r="W295" i="5"/>
  <c r="AE276" i="5"/>
  <c r="W276" i="5"/>
  <c r="W272" i="5"/>
  <c r="W271" i="5"/>
  <c r="W264" i="5"/>
  <c r="W263" i="5"/>
  <c r="W256" i="5"/>
  <c r="AE254" i="5"/>
  <c r="W250" i="5"/>
  <c r="AE248" i="5"/>
  <c r="W244" i="5"/>
  <c r="AE242" i="5"/>
  <c r="W238" i="5"/>
  <c r="AE236" i="5"/>
  <c r="W232" i="5"/>
  <c r="AE230" i="5"/>
  <c r="W226" i="5"/>
  <c r="AE222" i="5"/>
  <c r="W221" i="5"/>
  <c r="AE211" i="5"/>
  <c r="W211" i="5"/>
  <c r="W210" i="5"/>
  <c r="AE207" i="5"/>
  <c r="W201" i="5"/>
  <c r="AE199" i="5"/>
  <c r="AE191" i="5"/>
  <c r="AE190" i="5"/>
  <c r="AE189" i="5"/>
  <c r="AE182" i="5"/>
  <c r="AE178" i="5"/>
  <c r="W177" i="5"/>
  <c r="AE174" i="5"/>
  <c r="W167" i="5"/>
  <c r="W166" i="5"/>
  <c r="W165" i="5"/>
  <c r="W164" i="5"/>
  <c r="W161" i="5"/>
  <c r="W160" i="5"/>
  <c r="AE157" i="5"/>
  <c r="W152" i="5"/>
  <c r="AE148" i="5"/>
  <c r="AE147" i="5"/>
  <c r="AE139" i="5"/>
  <c r="W115" i="5"/>
  <c r="W114" i="5"/>
  <c r="AE105" i="5"/>
  <c r="AM773" i="5"/>
  <c r="AM671" i="5"/>
  <c r="AM623" i="5"/>
  <c r="AM574" i="5"/>
  <c r="AM554" i="5"/>
  <c r="AM538" i="5"/>
  <c r="AM425" i="5"/>
  <c r="AM237" i="5"/>
  <c r="AM231" i="5"/>
  <c r="AM220" i="5"/>
  <c r="AM172" i="5"/>
  <c r="AM154" i="5"/>
  <c r="AE631" i="5"/>
  <c r="W623" i="5"/>
  <c r="W617" i="5"/>
  <c r="W611" i="5"/>
  <c r="W605" i="5"/>
  <c r="AE600" i="5"/>
  <c r="AE599" i="5"/>
  <c r="W596" i="5"/>
  <c r="W595" i="5"/>
  <c r="AE588" i="5"/>
  <c r="AE587" i="5"/>
  <c r="W584" i="5"/>
  <c r="W583" i="5"/>
  <c r="AE576" i="5"/>
  <c r="W568" i="5"/>
  <c r="W567" i="5"/>
  <c r="AE565" i="5"/>
  <c r="AE564" i="5"/>
  <c r="W556" i="5"/>
  <c r="AE554" i="5"/>
  <c r="W550" i="5"/>
  <c r="AE548" i="5"/>
  <c r="W544" i="5"/>
  <c r="AE542" i="5"/>
  <c r="AE534" i="5"/>
  <c r="W533" i="5"/>
  <c r="AE530" i="5"/>
  <c r="W529" i="5"/>
  <c r="W526" i="5"/>
  <c r="AE524" i="5"/>
  <c r="AE521" i="5"/>
  <c r="W520" i="5"/>
  <c r="W517" i="5"/>
  <c r="W516" i="5"/>
  <c r="W515" i="5"/>
  <c r="W514" i="5"/>
  <c r="W511" i="5"/>
  <c r="W510" i="5"/>
  <c r="W509" i="5"/>
  <c r="AE501" i="5"/>
  <c r="W500" i="5"/>
  <c r="AE495" i="5"/>
  <c r="AE493" i="5"/>
  <c r="W492" i="5"/>
  <c r="W491" i="5"/>
  <c r="AE485" i="5"/>
  <c r="W483" i="5"/>
  <c r="AE478" i="5"/>
  <c r="AE475" i="5"/>
  <c r="W474" i="5"/>
  <c r="W473" i="5"/>
  <c r="W469" i="5"/>
  <c r="AE459" i="5"/>
  <c r="AE454" i="5"/>
  <c r="W454" i="5"/>
  <c r="W447" i="5"/>
  <c r="AE436" i="5"/>
  <c r="W435" i="5"/>
  <c r="AE425" i="5"/>
  <c r="W423" i="5"/>
  <c r="W421" i="5"/>
  <c r="AE417" i="5"/>
  <c r="AE416" i="5"/>
  <c r="W413" i="5"/>
  <c r="AE408" i="5"/>
  <c r="W407" i="5"/>
  <c r="AE403" i="5"/>
  <c r="AE395" i="5"/>
  <c r="AE387" i="5"/>
  <c r="AE386" i="5"/>
  <c r="AE379" i="5"/>
  <c r="W378" i="5"/>
  <c r="AE374" i="5"/>
  <c r="AE371" i="5"/>
  <c r="AE361" i="5"/>
  <c r="AE357" i="5"/>
  <c r="AE356" i="5"/>
  <c r="AE352" i="5"/>
  <c r="AE347" i="5"/>
  <c r="W347" i="5"/>
  <c r="W346" i="5"/>
  <c r="AE341" i="5"/>
  <c r="AE337" i="5"/>
  <c r="AE336" i="5"/>
  <c r="AE333" i="5"/>
  <c r="AE332" i="5"/>
  <c r="W331" i="5"/>
  <c r="AE328" i="5"/>
  <c r="AE323" i="5"/>
  <c r="W318" i="5"/>
  <c r="W301" i="5"/>
  <c r="W298" i="5"/>
  <c r="W270" i="5"/>
  <c r="W262" i="5"/>
  <c r="W239" i="5"/>
  <c r="AE237" i="5"/>
  <c r="AE213" i="5"/>
  <c r="W213" i="5"/>
  <c r="AE210" i="5"/>
  <c r="W206" i="5"/>
  <c r="AE203" i="5"/>
  <c r="W203" i="5"/>
  <c r="AE201" i="5"/>
  <c r="W188" i="5"/>
  <c r="AE185" i="5"/>
  <c r="W185" i="5"/>
  <c r="W184" i="5"/>
  <c r="W181" i="5"/>
  <c r="AE177" i="5"/>
  <c r="W173" i="5"/>
  <c r="W172" i="5"/>
  <c r="W171" i="5"/>
  <c r="W170" i="5"/>
  <c r="AE167" i="5"/>
  <c r="AE165" i="5"/>
  <c r="AE160" i="5"/>
  <c r="AE159" i="5"/>
  <c r="AE158" i="5"/>
  <c r="AE153" i="5"/>
  <c r="W144" i="5"/>
  <c r="W138" i="5"/>
  <c r="W130" i="5"/>
  <c r="AE125" i="5"/>
  <c r="W119" i="5"/>
  <c r="W113" i="5"/>
  <c r="AM691" i="5"/>
  <c r="AM670" i="5"/>
  <c r="AM616" i="5"/>
  <c r="AM601" i="5"/>
  <c r="AM547" i="5"/>
  <c r="AM527" i="5"/>
  <c r="AM389" i="5"/>
  <c r="AM317" i="5"/>
  <c r="AM311" i="5"/>
  <c r="AM278" i="5"/>
  <c r="AM177" i="5"/>
  <c r="AM159" i="5"/>
  <c r="AM142" i="5"/>
  <c r="AE503" i="5"/>
  <c r="AE319" i="5"/>
  <c r="AE318" i="5"/>
  <c r="W280" i="5"/>
  <c r="W240" i="5"/>
  <c r="AE238" i="5"/>
  <c r="W234" i="5"/>
  <c r="AE232" i="5"/>
  <c r="W228" i="5"/>
  <c r="AE226" i="5"/>
  <c r="AE212" i="5"/>
  <c r="W212" i="5"/>
  <c r="W198" i="5"/>
  <c r="W195" i="5"/>
  <c r="AE144" i="5"/>
  <c r="W143" i="5"/>
  <c r="AM610" i="5"/>
  <c r="AM526" i="5"/>
  <c r="AM299" i="5"/>
  <c r="AM250" i="5"/>
  <c r="AM240" i="5"/>
  <c r="AM147" i="5"/>
  <c r="AM130" i="5"/>
  <c r="AM76" i="5"/>
  <c r="W572" i="5"/>
  <c r="W571" i="5"/>
  <c r="AE569" i="5"/>
  <c r="AE568" i="5"/>
  <c r="W560" i="5"/>
  <c r="W559" i="5"/>
  <c r="AE557" i="5"/>
  <c r="AE556" i="5"/>
  <c r="W552" i="5"/>
  <c r="AE550" i="5"/>
  <c r="W546" i="5"/>
  <c r="AE544" i="5"/>
  <c r="W539" i="5"/>
  <c r="W536" i="5"/>
  <c r="W532" i="5"/>
  <c r="AE526" i="5"/>
  <c r="AE517" i="5"/>
  <c r="AE516" i="5"/>
  <c r="AE514" i="5"/>
  <c r="AE511" i="5"/>
  <c r="AE510" i="5"/>
  <c r="AE491" i="5"/>
  <c r="AE490" i="5"/>
  <c r="AE473" i="5"/>
  <c r="W432" i="5"/>
  <c r="W431" i="5"/>
  <c r="W428" i="5"/>
  <c r="AE420" i="5"/>
  <c r="AE412" i="5"/>
  <c r="W410" i="5"/>
  <c r="AE402" i="5"/>
  <c r="W402" i="5"/>
  <c r="AE400" i="5"/>
  <c r="AE390" i="5"/>
  <c r="AE385" i="5"/>
  <c r="W377" i="5"/>
  <c r="AE366" i="5"/>
  <c r="W366" i="5"/>
  <c r="AE364" i="5"/>
  <c r="AE360" i="5"/>
  <c r="AE330" i="5"/>
  <c r="AE322" i="5"/>
  <c r="AE316" i="5"/>
  <c r="W310" i="5"/>
  <c r="W305" i="5"/>
  <c r="W268" i="5"/>
  <c r="W267" i="5"/>
  <c r="W193" i="5"/>
  <c r="W163" i="5"/>
  <c r="AE143" i="5"/>
  <c r="AE135" i="5"/>
  <c r="AE130" i="5"/>
  <c r="AE117" i="5"/>
  <c r="AE116" i="5"/>
  <c r="AE110" i="5"/>
  <c r="AE90" i="5"/>
  <c r="AM785" i="5"/>
  <c r="AM700" i="5"/>
  <c r="AM497" i="5"/>
  <c r="AM255" i="5"/>
  <c r="AM135" i="5"/>
  <c r="AM96" i="5"/>
  <c r="AE498" i="5"/>
  <c r="AE432" i="5"/>
  <c r="AE428" i="5"/>
  <c r="AE419" i="5"/>
  <c r="W418" i="5"/>
  <c r="AE411" i="5"/>
  <c r="AE410" i="5"/>
  <c r="W409" i="5"/>
  <c r="AE406" i="5"/>
  <c r="AE399" i="5"/>
  <c r="W398" i="5"/>
  <c r="W397" i="5"/>
  <c r="W396" i="5"/>
  <c r="AE393" i="5"/>
  <c r="W393" i="5"/>
  <c r="AE389" i="5"/>
  <c r="W388" i="5"/>
  <c r="AE384" i="5"/>
  <c r="W384" i="5"/>
  <c r="AE382" i="5"/>
  <c r="W381" i="5"/>
  <c r="AE377" i="5"/>
  <c r="AE373" i="5"/>
  <c r="AE370" i="5"/>
  <c r="W369" i="5"/>
  <c r="W368" i="5"/>
  <c r="AE363" i="5"/>
  <c r="W362" i="5"/>
  <c r="AE359" i="5"/>
  <c r="W358" i="5"/>
  <c r="AE354" i="5"/>
  <c r="AE349" i="5"/>
  <c r="AE348" i="5"/>
  <c r="W348" i="5"/>
  <c r="AE345" i="5"/>
  <c r="W342" i="5"/>
  <c r="AE340" i="5"/>
  <c r="W338" i="5"/>
  <c r="W324" i="5"/>
  <c r="W321" i="5"/>
  <c r="W320" i="5"/>
  <c r="AE311" i="5"/>
  <c r="W309" i="5"/>
  <c r="W308" i="5"/>
  <c r="W304" i="5"/>
  <c r="AE296" i="5"/>
  <c r="W296" i="5"/>
  <c r="AE290" i="5"/>
  <c r="AE288" i="5"/>
  <c r="AE286" i="5"/>
  <c r="AE285" i="5"/>
  <c r="AE281" i="5"/>
  <c r="AE278" i="5"/>
  <c r="W278" i="5"/>
  <c r="AE274" i="5"/>
  <c r="W274" i="5"/>
  <c r="W273" i="5"/>
  <c r="W266" i="5"/>
  <c r="W258" i="5"/>
  <c r="AE252" i="5"/>
  <c r="W248" i="5"/>
  <c r="AE246" i="5"/>
  <c r="W242" i="5"/>
  <c r="AE240" i="5"/>
  <c r="W236" i="5"/>
  <c r="AE234" i="5"/>
  <c r="W230" i="5"/>
  <c r="AE228" i="5"/>
  <c r="W222" i="5"/>
  <c r="AE220" i="5"/>
  <c r="AE216" i="5"/>
  <c r="AE208" i="5"/>
  <c r="W205" i="5"/>
  <c r="W204" i="5"/>
  <c r="AE202" i="5"/>
  <c r="W197" i="5"/>
  <c r="AE194" i="5"/>
  <c r="AE192" i="5"/>
  <c r="W191" i="5"/>
  <c r="W190" i="5"/>
  <c r="AE187" i="5"/>
  <c r="W186" i="5"/>
  <c r="W183" i="5"/>
  <c r="W182" i="5"/>
  <c r="W179" i="5"/>
  <c r="W162" i="5"/>
  <c r="W157" i="5"/>
  <c r="AE155" i="5"/>
  <c r="W147" i="5"/>
  <c r="W146" i="5"/>
  <c r="AE142" i="5"/>
  <c r="AM724" i="5"/>
  <c r="AM649" i="5"/>
  <c r="AM587" i="5"/>
  <c r="AM347" i="5"/>
  <c r="AM222" i="5"/>
  <c r="AM186" i="5"/>
  <c r="AE50" i="5"/>
  <c r="AM784" i="5"/>
  <c r="AM779" i="5"/>
  <c r="AM774" i="5"/>
  <c r="AM770" i="5"/>
  <c r="AM765" i="5"/>
  <c r="AM760" i="5"/>
  <c r="AM750" i="5"/>
  <c r="AM745" i="5"/>
  <c r="AM740" i="5"/>
  <c r="AM735" i="5"/>
  <c r="AM730" i="5"/>
  <c r="AM725" i="5"/>
  <c r="AM721" i="5"/>
  <c r="AM716" i="5"/>
  <c r="AM711" i="5"/>
  <c r="AM706" i="5"/>
  <c r="AM702" i="5"/>
  <c r="AM693" i="5"/>
  <c r="AM688" i="5"/>
  <c r="AM683" i="5"/>
  <c r="AM678" i="5"/>
  <c r="AM669" i="5"/>
  <c r="AM664" i="5"/>
  <c r="AM650" i="5"/>
  <c r="AM646" i="5"/>
  <c r="AM642" i="5"/>
  <c r="AM637" i="5"/>
  <c r="AM632" i="5"/>
  <c r="AM627" i="5"/>
  <c r="AM618" i="5"/>
  <c r="AM609" i="5"/>
  <c r="AM600" i="5"/>
  <c r="AM589" i="5"/>
  <c r="AM584" i="5"/>
  <c r="AM579" i="5"/>
  <c r="AM570" i="5"/>
  <c r="AM561" i="5"/>
  <c r="AM551" i="5"/>
  <c r="AM546" i="5"/>
  <c r="AM542" i="5"/>
  <c r="AM537" i="5"/>
  <c r="AM532" i="5"/>
  <c r="AM518" i="5"/>
  <c r="AM513" i="5"/>
  <c r="AM507" i="5"/>
  <c r="AM501" i="5"/>
  <c r="AM496" i="5"/>
  <c r="AM490" i="5"/>
  <c r="AM484" i="5"/>
  <c r="AM473" i="5"/>
  <c r="AM467" i="5"/>
  <c r="AM461" i="5"/>
  <c r="AM456" i="5"/>
  <c r="AM450" i="5"/>
  <c r="AM444" i="5"/>
  <c r="AM439" i="5"/>
  <c r="AM433" i="5"/>
  <c r="AM427" i="5"/>
  <c r="AM422" i="5"/>
  <c r="AM416" i="5"/>
  <c r="AM410" i="5"/>
  <c r="AM405" i="5"/>
  <c r="AM399" i="5"/>
  <c r="AM393" i="5"/>
  <c r="AM388" i="5"/>
  <c r="AM382" i="5"/>
  <c r="AM376" i="5"/>
  <c r="AM365" i="5"/>
  <c r="AM359" i="5"/>
  <c r="AM354" i="5"/>
  <c r="AM349" i="5"/>
  <c r="AM344" i="5"/>
  <c r="AM338" i="5"/>
  <c r="AM334" i="5"/>
  <c r="AM323" i="5"/>
  <c r="AM318" i="5"/>
  <c r="AM313" i="5"/>
  <c r="AM308" i="5"/>
  <c r="AM302" i="5"/>
  <c r="AM298" i="5"/>
  <c r="AM287" i="5"/>
  <c r="AM281" i="5"/>
  <c r="AM277" i="5"/>
  <c r="AM272" i="5"/>
  <c r="AM267" i="5"/>
  <c r="AM261" i="5"/>
  <c r="AM256" i="5"/>
  <c r="AM251" i="5"/>
  <c r="AM247" i="5"/>
  <c r="AM242" i="5"/>
  <c r="AM233" i="5"/>
  <c r="AM223" i="5"/>
  <c r="AM219" i="5"/>
  <c r="AM214" i="5"/>
  <c r="AM210" i="5"/>
  <c r="AM205" i="5"/>
  <c r="AM200" i="5"/>
  <c r="AM185" i="5"/>
  <c r="AM179" i="5"/>
  <c r="AM174" i="5"/>
  <c r="AM169" i="5"/>
  <c r="AM67" i="5"/>
  <c r="AM61" i="5"/>
  <c r="AM55" i="5"/>
  <c r="AM50" i="5"/>
  <c r="W112" i="5"/>
  <c r="W109" i="5"/>
  <c r="AE104" i="5"/>
  <c r="W104" i="5"/>
  <c r="AE98" i="5"/>
  <c r="W98" i="5"/>
  <c r="AE93" i="5"/>
  <c r="AE89" i="5"/>
  <c r="AE88" i="5"/>
  <c r="AE87" i="5"/>
  <c r="W86" i="5"/>
  <c r="W84" i="5"/>
  <c r="W83" i="5"/>
  <c r="W81" i="5"/>
  <c r="W74" i="5"/>
  <c r="W67" i="5"/>
  <c r="W66" i="5"/>
  <c r="W64" i="5"/>
  <c r="W61" i="5"/>
  <c r="W59" i="5"/>
  <c r="AE49" i="5"/>
  <c r="AE46" i="5"/>
  <c r="W46" i="5"/>
  <c r="AM783" i="5"/>
  <c r="AM778" i="5"/>
  <c r="AM769" i="5"/>
  <c r="AM759" i="5"/>
  <c r="AM755" i="5"/>
  <c r="AM749" i="5"/>
  <c r="AM739" i="5"/>
  <c r="AM734" i="5"/>
  <c r="AM729" i="5"/>
  <c r="AM720" i="5"/>
  <c r="AM710" i="5"/>
  <c r="AM701" i="5"/>
  <c r="AM697" i="5"/>
  <c r="AM692" i="5"/>
  <c r="AM687" i="5"/>
  <c r="AM682" i="5"/>
  <c r="AM677" i="5"/>
  <c r="AM672" i="5"/>
  <c r="AM668" i="5"/>
  <c r="AM663" i="5"/>
  <c r="AM658" i="5"/>
  <c r="AM654" i="5"/>
  <c r="AM641" i="5"/>
  <c r="AM636" i="5"/>
  <c r="AM631" i="5"/>
  <c r="AM626" i="5"/>
  <c r="AM617" i="5"/>
  <c r="AM613" i="5"/>
  <c r="AM608" i="5"/>
  <c r="AM604" i="5"/>
  <c r="AM599" i="5"/>
  <c r="AM594" i="5"/>
  <c r="AM588" i="5"/>
  <c r="AM583" i="5"/>
  <c r="AM578" i="5"/>
  <c r="AM569" i="5"/>
  <c r="AM560" i="5"/>
  <c r="AM555" i="5"/>
  <c r="AM550" i="5"/>
  <c r="AM545" i="5"/>
  <c r="AM541" i="5"/>
  <c r="AM536" i="5"/>
  <c r="AM531" i="5"/>
  <c r="AM523" i="5"/>
  <c r="AM517" i="5"/>
  <c r="AM512" i="5"/>
  <c r="AM506" i="5"/>
  <c r="AM500" i="5"/>
  <c r="AM495" i="5"/>
  <c r="AM489" i="5"/>
  <c r="AM483" i="5"/>
  <c r="AM478" i="5"/>
  <c r="AM472" i="5"/>
  <c r="AM466" i="5"/>
  <c r="AM455" i="5"/>
  <c r="AM449" i="5"/>
  <c r="AM443" i="5"/>
  <c r="AM438" i="5"/>
  <c r="AM432" i="5"/>
  <c r="AM426" i="5"/>
  <c r="AM421" i="5"/>
  <c r="AM415" i="5"/>
  <c r="AM409" i="5"/>
  <c r="AM404" i="5"/>
  <c r="AM398" i="5"/>
  <c r="AM392" i="5"/>
  <c r="AM387" i="5"/>
  <c r="AM381" i="5"/>
  <c r="AM375" i="5"/>
  <c r="AM370" i="5"/>
  <c r="AM364" i="5"/>
  <c r="AM358" i="5"/>
  <c r="AM353" i="5"/>
  <c r="AM348" i="5"/>
  <c r="AM343" i="5"/>
  <c r="AM333" i="5"/>
  <c r="AM328" i="5"/>
  <c r="AM322" i="5"/>
  <c r="AM312" i="5"/>
  <c r="AM307" i="5"/>
  <c r="AM297" i="5"/>
  <c r="AM292" i="5"/>
  <c r="AM286" i="5"/>
  <c r="AM271" i="5"/>
  <c r="AM266" i="5"/>
  <c r="AM246" i="5"/>
  <c r="AM241" i="5"/>
  <c r="AM232" i="5"/>
  <c r="AM228" i="5"/>
  <c r="AM209" i="5"/>
  <c r="AM204" i="5"/>
  <c r="AM199" i="5"/>
  <c r="AM168" i="5"/>
  <c r="AM162" i="5"/>
  <c r="AM157" i="5"/>
  <c r="AM152" i="5"/>
  <c r="AM138" i="5"/>
  <c r="AM133" i="5"/>
  <c r="AM128" i="5"/>
  <c r="AM122" i="5"/>
  <c r="AM113" i="5"/>
  <c r="AM107" i="5"/>
  <c r="AM102" i="5"/>
  <c r="AM92" i="5"/>
  <c r="AM87" i="5"/>
  <c r="AM82" i="5"/>
  <c r="AM71" i="5"/>
  <c r="AM66" i="5"/>
  <c r="AM60" i="5"/>
  <c r="AM54" i="5"/>
  <c r="AM49" i="5"/>
  <c r="BC781" i="5"/>
  <c r="W128" i="5"/>
  <c r="AE126" i="5"/>
  <c r="W124" i="5"/>
  <c r="AE114" i="5"/>
  <c r="AE109" i="5"/>
  <c r="AE103" i="5"/>
  <c r="W102" i="5"/>
  <c r="W101" i="5"/>
  <c r="W96" i="5"/>
  <c r="W95" i="5"/>
  <c r="AE92" i="5"/>
  <c r="W92" i="5"/>
  <c r="AE86" i="5"/>
  <c r="AE85" i="5"/>
  <c r="AE84" i="5"/>
  <c r="W82" i="5"/>
  <c r="W80" i="5"/>
  <c r="AE75" i="5"/>
  <c r="AE74" i="5"/>
  <c r="W72" i="5"/>
  <c r="AE64" i="5"/>
  <c r="W60" i="5"/>
  <c r="W58" i="5"/>
  <c r="AE54" i="5"/>
  <c r="W53" i="5"/>
  <c r="AE48" i="5"/>
  <c r="AE47" i="5"/>
  <c r="AM787" i="5"/>
  <c r="AM777" i="5"/>
  <c r="AM768" i="5"/>
  <c r="AM764" i="5"/>
  <c r="AM754" i="5"/>
  <c r="AM744" i="5"/>
  <c r="AM728" i="5"/>
  <c r="AM719" i="5"/>
  <c r="AM715" i="5"/>
  <c r="AM705" i="5"/>
  <c r="AM696" i="5"/>
  <c r="AM686" i="5"/>
  <c r="AM681" i="5"/>
  <c r="AM676" i="5"/>
  <c r="AM662" i="5"/>
  <c r="AM657" i="5"/>
  <c r="AM653" i="5"/>
  <c r="AM645" i="5"/>
  <c r="AM640" i="5"/>
  <c r="AM635" i="5"/>
  <c r="AM622" i="5"/>
  <c r="AM612" i="5"/>
  <c r="AM603" i="5"/>
  <c r="AM598" i="5"/>
  <c r="AM593" i="5"/>
  <c r="AM582" i="5"/>
  <c r="AM573" i="5"/>
  <c r="AM564" i="5"/>
  <c r="AM559" i="5"/>
  <c r="AM549" i="5"/>
  <c r="AM540" i="5"/>
  <c r="AM530" i="5"/>
  <c r="AM522" i="5"/>
  <c r="AM516" i="5"/>
  <c r="AM511" i="5"/>
  <c r="AM505" i="5"/>
  <c r="AM499" i="5"/>
  <c r="AM494" i="5"/>
  <c r="AM488" i="5"/>
  <c r="AM482" i="5"/>
  <c r="AM477" i="5"/>
  <c r="AM471" i="5"/>
  <c r="AM465" i="5"/>
  <c r="AM460" i="5"/>
  <c r="AM454" i="5"/>
  <c r="AM448" i="5"/>
  <c r="AM437" i="5"/>
  <c r="AM431" i="5"/>
  <c r="AM420" i="5"/>
  <c r="AM414" i="5"/>
  <c r="AM408" i="5"/>
  <c r="AM403" i="5"/>
  <c r="AM397" i="5"/>
  <c r="AM391" i="5"/>
  <c r="AM386" i="5"/>
  <c r="AM380" i="5"/>
  <c r="AM374" i="5"/>
  <c r="AM369" i="5"/>
  <c r="AM363" i="5"/>
  <c r="AM357" i="5"/>
  <c r="AM342" i="5"/>
  <c r="AM337" i="5"/>
  <c r="AM332" i="5"/>
  <c r="AM327" i="5"/>
  <c r="AM321" i="5"/>
  <c r="AM306" i="5"/>
  <c r="AM301" i="5"/>
  <c r="AM296" i="5"/>
  <c r="AM291" i="5"/>
  <c r="AM285" i="5"/>
  <c r="AM280" i="5"/>
  <c r="AM276" i="5"/>
  <c r="AM270" i="5"/>
  <c r="AM265" i="5"/>
  <c r="AM260" i="5"/>
  <c r="AM245" i="5"/>
  <c r="AM227" i="5"/>
  <c r="AM218" i="5"/>
  <c r="AM213" i="5"/>
  <c r="AM208" i="5"/>
  <c r="AM203" i="5"/>
  <c r="AM198" i="5"/>
  <c r="AM193" i="5"/>
  <c r="AM188" i="5"/>
  <c r="AM183" i="5"/>
  <c r="AM167" i="5"/>
  <c r="AM161" i="5"/>
  <c r="AM156" i="5"/>
  <c r="AM151" i="5"/>
  <c r="AM137" i="5"/>
  <c r="AM132" i="5"/>
  <c r="AM127" i="5"/>
  <c r="AM121" i="5"/>
  <c r="AM112" i="5"/>
  <c r="AM106" i="5"/>
  <c r="AM101" i="5"/>
  <c r="AM91" i="5"/>
  <c r="AM86" i="5"/>
  <c r="AM81" i="5"/>
  <c r="AM65" i="5"/>
  <c r="AM59" i="5"/>
  <c r="AU621" i="5"/>
  <c r="W97" i="5"/>
  <c r="AE53" i="5"/>
  <c r="AM786" i="5"/>
  <c r="AM782" i="5"/>
  <c r="AM776" i="5"/>
  <c r="AM767" i="5"/>
  <c r="AM763" i="5"/>
  <c r="AM753" i="5"/>
  <c r="AM748" i="5"/>
  <c r="AM743" i="5"/>
  <c r="AM738" i="5"/>
  <c r="AM733" i="5"/>
  <c r="AM727" i="5"/>
  <c r="AM718" i="5"/>
  <c r="AM714" i="5"/>
  <c r="AM709" i="5"/>
  <c r="AM704" i="5"/>
  <c r="AM695" i="5"/>
  <c r="AM685" i="5"/>
  <c r="AM680" i="5"/>
  <c r="AM675" i="5"/>
  <c r="AM667" i="5"/>
  <c r="AM661" i="5"/>
  <c r="AM656" i="5"/>
  <c r="AM652" i="5"/>
  <c r="AM644" i="5"/>
  <c r="AM639" i="5"/>
  <c r="AM634" i="5"/>
  <c r="AM630" i="5"/>
  <c r="AM625" i="5"/>
  <c r="AM621" i="5"/>
  <c r="AM611" i="5"/>
  <c r="AM607" i="5"/>
  <c r="AM602" i="5"/>
  <c r="AM597" i="5"/>
  <c r="AM592" i="5"/>
  <c r="AM581" i="5"/>
  <c r="AM577" i="5"/>
  <c r="AM572" i="5"/>
  <c r="AM568" i="5"/>
  <c r="AM563" i="5"/>
  <c r="AM558" i="5"/>
  <c r="AM548" i="5"/>
  <c r="AM544" i="5"/>
  <c r="AM539" i="5"/>
  <c r="AM535" i="5"/>
  <c r="AM529" i="5"/>
  <c r="AM521" i="5"/>
  <c r="AM515" i="5"/>
  <c r="AM510" i="5"/>
  <c r="AM504" i="5"/>
  <c r="AM498" i="5"/>
  <c r="AM493" i="5"/>
  <c r="AM487" i="5"/>
  <c r="AM481" i="5"/>
  <c r="AM476" i="5"/>
  <c r="AM470" i="5"/>
  <c r="AM464" i="5"/>
  <c r="AM459" i="5"/>
  <c r="AM453" i="5"/>
  <c r="AM447" i="5"/>
  <c r="AM442" i="5"/>
  <c r="AM436" i="5"/>
  <c r="AM430" i="5"/>
  <c r="AM419" i="5"/>
  <c r="AM413" i="5"/>
  <c r="AM407" i="5"/>
  <c r="AM402" i="5"/>
  <c r="AM396" i="5"/>
  <c r="AM390" i="5"/>
  <c r="AM385" i="5"/>
  <c r="AM379" i="5"/>
  <c r="AM373" i="5"/>
  <c r="AM368" i="5"/>
  <c r="AM362" i="5"/>
  <c r="AM356" i="5"/>
  <c r="AM352" i="5"/>
  <c r="AM341" i="5"/>
  <c r="AM336" i="5"/>
  <c r="AM331" i="5"/>
  <c r="AM326" i="5"/>
  <c r="AM320" i="5"/>
  <c r="AM316" i="5"/>
  <c r="AM305" i="5"/>
  <c r="AM300" i="5"/>
  <c r="AM295" i="5"/>
  <c r="AM290" i="5"/>
  <c r="AM284" i="5"/>
  <c r="AM279" i="5"/>
  <c r="AM275" i="5"/>
  <c r="AM269" i="5"/>
  <c r="AM264" i="5"/>
  <c r="AM259" i="5"/>
  <c r="AM254" i="5"/>
  <c r="AM249" i="5"/>
  <c r="AM244" i="5"/>
  <c r="AM236" i="5"/>
  <c r="AM226" i="5"/>
  <c r="AM221" i="5"/>
  <c r="AM217" i="5"/>
  <c r="AM212" i="5"/>
  <c r="AM207" i="5"/>
  <c r="AM202" i="5"/>
  <c r="AM197" i="5"/>
  <c r="AM192" i="5"/>
  <c r="AM187" i="5"/>
  <c r="AM182" i="5"/>
  <c r="AM166" i="5"/>
  <c r="AM160" i="5"/>
  <c r="AM155" i="5"/>
  <c r="AM150" i="5"/>
  <c r="AM146" i="5"/>
  <c r="AM141" i="5"/>
  <c r="AM136" i="5"/>
  <c r="AM131" i="5"/>
  <c r="AM126" i="5"/>
  <c r="AM120" i="5"/>
  <c r="AM116" i="5"/>
  <c r="AM111" i="5"/>
  <c r="AM105" i="5"/>
  <c r="AM100" i="5"/>
  <c r="AM95" i="5"/>
  <c r="AM90" i="5"/>
  <c r="AM85" i="5"/>
  <c r="AM80" i="5"/>
  <c r="AM75" i="5"/>
  <c r="AM58" i="5"/>
  <c r="AM52" i="5"/>
  <c r="AM48" i="5"/>
  <c r="W154" i="5"/>
  <c r="W151" i="5"/>
  <c r="W142" i="5"/>
  <c r="AE138" i="5"/>
  <c r="AE133" i="5"/>
  <c r="AE132" i="5"/>
  <c r="W131" i="5"/>
  <c r="AE127" i="5"/>
  <c r="W127" i="5"/>
  <c r="AE124" i="5"/>
  <c r="AE119" i="5"/>
  <c r="W118" i="5"/>
  <c r="AE111" i="5"/>
  <c r="AE108" i="5"/>
  <c r="W105" i="5"/>
  <c r="AE101" i="5"/>
  <c r="AE100" i="5"/>
  <c r="AE96" i="5"/>
  <c r="AE95" i="5"/>
  <c r="AE94" i="5"/>
  <c r="W94" i="5"/>
  <c r="W79" i="5"/>
  <c r="W71" i="5"/>
  <c r="W70" i="5"/>
  <c r="W69" i="5"/>
  <c r="W68" i="5"/>
  <c r="W62" i="5"/>
  <c r="AE58" i="5"/>
  <c r="AE57" i="5"/>
  <c r="W56" i="5"/>
  <c r="AE52" i="5"/>
  <c r="AM781" i="5"/>
  <c r="AM772" i="5"/>
  <c r="AM762" i="5"/>
  <c r="AM757" i="5"/>
  <c r="AM752" i="5"/>
  <c r="AM747" i="5"/>
  <c r="AM742" i="5"/>
  <c r="AM737" i="5"/>
  <c r="AM732" i="5"/>
  <c r="AM723" i="5"/>
  <c r="AM713" i="5"/>
  <c r="AM708" i="5"/>
  <c r="AM699" i="5"/>
  <c r="AM690" i="5"/>
  <c r="AM674" i="5"/>
  <c r="AM666" i="5"/>
  <c r="AM660" i="5"/>
  <c r="AM648" i="5"/>
  <c r="AM629" i="5"/>
  <c r="AM620" i="5"/>
  <c r="AM615" i="5"/>
  <c r="AM606" i="5"/>
  <c r="AM596" i="5"/>
  <c r="AM591" i="5"/>
  <c r="AM586" i="5"/>
  <c r="AM576" i="5"/>
  <c r="AM567" i="5"/>
  <c r="AM557" i="5"/>
  <c r="AM553" i="5"/>
  <c r="AM534" i="5"/>
  <c r="AM525" i="5"/>
  <c r="AM520" i="5"/>
  <c r="AM509" i="5"/>
  <c r="AM503" i="5"/>
  <c r="AM492" i="5"/>
  <c r="AM486" i="5"/>
  <c r="AM480" i="5"/>
  <c r="AM475" i="5"/>
  <c r="AM469" i="5"/>
  <c r="AM463" i="5"/>
  <c r="AM458" i="5"/>
  <c r="AM452" i="5"/>
  <c r="AM446" i="5"/>
  <c r="AM441" i="5"/>
  <c r="AM435" i="5"/>
  <c r="AM429" i="5"/>
  <c r="AM424" i="5"/>
  <c r="AM418" i="5"/>
  <c r="AM412" i="5"/>
  <c r="AM401" i="5"/>
  <c r="AM395" i="5"/>
  <c r="AM384" i="5"/>
  <c r="AM378" i="5"/>
  <c r="AM372" i="5"/>
  <c r="AM367" i="5"/>
  <c r="AM361" i="5"/>
  <c r="AM351" i="5"/>
  <c r="AM346" i="5"/>
  <c r="AM340" i="5"/>
  <c r="AM330" i="5"/>
  <c r="AM325" i="5"/>
  <c r="AM315" i="5"/>
  <c r="AM310" i="5"/>
  <c r="AM304" i="5"/>
  <c r="AM294" i="5"/>
  <c r="AM289" i="5"/>
  <c r="AM283" i="5"/>
  <c r="AM274" i="5"/>
  <c r="AM263" i="5"/>
  <c r="AM258" i="5"/>
  <c r="AM253" i="5"/>
  <c r="AM239" i="5"/>
  <c r="AM235" i="5"/>
  <c r="AM230" i="5"/>
  <c r="AM225" i="5"/>
  <c r="AM216" i="5"/>
  <c r="AM196" i="5"/>
  <c r="AM191" i="5"/>
  <c r="AM181" i="5"/>
  <c r="AM176" i="5"/>
  <c r="AM171" i="5"/>
  <c r="AM165" i="5"/>
  <c r="AM145" i="5"/>
  <c r="AM140" i="5"/>
  <c r="AM125" i="5"/>
  <c r="AM119" i="5"/>
  <c r="AM115" i="5"/>
  <c r="AM110" i="5"/>
  <c r="AM99" i="5"/>
  <c r="AM94" i="5"/>
  <c r="AM89" i="5"/>
  <c r="AM63" i="5"/>
  <c r="AM780" i="5"/>
  <c r="AM775" i="5"/>
  <c r="AM771" i="5"/>
  <c r="AM766" i="5"/>
  <c r="AM761" i="5"/>
  <c r="AM756" i="5"/>
  <c r="AM751" i="5"/>
  <c r="AM746" i="5"/>
  <c r="AM741" i="5"/>
  <c r="AM736" i="5"/>
  <c r="AM731" i="5"/>
  <c r="AM726" i="5"/>
  <c r="AM722" i="5"/>
  <c r="AM717" i="5"/>
  <c r="AM712" i="5"/>
  <c r="AM707" i="5"/>
  <c r="AM703" i="5"/>
  <c r="AM694" i="5"/>
  <c r="AM689" i="5"/>
  <c r="AM684" i="5"/>
  <c r="AM679" i="5"/>
  <c r="AM673" i="5"/>
  <c r="AM665" i="5"/>
  <c r="AM659" i="5"/>
  <c r="AM655" i="5"/>
  <c r="AM651" i="5"/>
  <c r="AM647" i="5"/>
  <c r="AM643" i="5"/>
  <c r="AM633" i="5"/>
  <c r="AM628" i="5"/>
  <c r="AM624" i="5"/>
  <c r="AM619" i="5"/>
  <c r="AM614" i="5"/>
  <c r="AM605" i="5"/>
  <c r="AM595" i="5"/>
  <c r="AM590" i="5"/>
  <c r="AM585" i="5"/>
  <c r="AM575" i="5"/>
  <c r="AM571" i="5"/>
  <c r="AM566" i="5"/>
  <c r="AM562" i="5"/>
  <c r="AM556" i="5"/>
  <c r="AM552" i="5"/>
  <c r="AM543" i="5"/>
  <c r="AM533" i="5"/>
  <c r="AM528" i="5"/>
  <c r="AM524" i="5"/>
  <c r="AM519" i="5"/>
  <c r="AM514" i="5"/>
  <c r="AM508" i="5"/>
  <c r="AM502" i="5"/>
  <c r="AM491" i="5"/>
  <c r="AM485" i="5"/>
  <c r="AM479" i="5"/>
  <c r="AM474" i="5"/>
  <c r="AM468" i="5"/>
  <c r="AM462" i="5"/>
  <c r="AM457" i="5"/>
  <c r="AM451" i="5"/>
  <c r="AM445" i="5"/>
  <c r="AM440" i="5"/>
  <c r="AM434" i="5"/>
  <c r="AM428" i="5"/>
  <c r="AM423" i="5"/>
  <c r="AM417" i="5"/>
  <c r="AM411" i="5"/>
  <c r="AM406" i="5"/>
  <c r="AM400" i="5"/>
  <c r="AM394" i="5"/>
  <c r="AM383" i="5"/>
  <c r="AM377" i="5"/>
  <c r="AM371" i="5"/>
  <c r="AM366" i="5"/>
  <c r="AM360" i="5"/>
  <c r="AM355" i="5"/>
  <c r="AM350" i="5"/>
  <c r="AM345" i="5"/>
  <c r="AM339" i="5"/>
  <c r="AM329" i="5"/>
  <c r="AM324" i="5"/>
  <c r="AM319" i="5"/>
  <c r="AM314" i="5"/>
  <c r="AM309" i="5"/>
  <c r="AM303" i="5"/>
  <c r="AM293" i="5"/>
  <c r="AM288" i="5"/>
  <c r="AM282" i="5"/>
  <c r="AM273" i="5"/>
  <c r="AM268" i="5"/>
  <c r="AM262" i="5"/>
  <c r="AM257" i="5"/>
  <c r="AM252" i="5"/>
  <c r="AM248" i="5"/>
  <c r="AM243" i="5"/>
  <c r="AM238" i="5"/>
  <c r="AM234" i="5"/>
  <c r="AM229" i="5"/>
  <c r="AM224" i="5"/>
  <c r="AM215" i="5"/>
  <c r="AM206" i="5"/>
  <c r="AM201" i="5"/>
  <c r="AM195" i="5"/>
  <c r="AM190" i="5"/>
  <c r="AM180" i="5"/>
  <c r="AM175" i="5"/>
  <c r="AM170" i="5"/>
  <c r="AM164" i="5"/>
  <c r="AM149" i="5"/>
  <c r="AM144" i="5"/>
  <c r="AM139" i="5"/>
  <c r="AM124" i="5"/>
  <c r="AM118" i="5"/>
  <c r="AM114" i="5"/>
  <c r="AM109" i="5"/>
  <c r="AM104" i="5"/>
  <c r="AM98" i="5"/>
  <c r="AM93" i="5"/>
  <c r="AM88" i="5"/>
  <c r="AM84" i="5"/>
  <c r="AM78" i="5"/>
  <c r="AM73" i="5"/>
  <c r="AM68" i="5"/>
  <c r="AM56" i="5"/>
  <c r="AM51" i="5"/>
  <c r="AM46" i="5"/>
  <c r="AU773" i="5"/>
  <c r="AU743" i="5"/>
  <c r="AU687" i="5"/>
  <c r="AU675" i="5"/>
  <c r="AU635" i="5"/>
  <c r="AU624" i="5"/>
  <c r="AU563" i="5"/>
  <c r="AU552" i="5"/>
  <c r="AU507" i="5"/>
  <c r="AU491" i="5"/>
  <c r="AU480" i="5"/>
  <c r="AU412" i="5"/>
  <c r="AU401" i="5"/>
  <c r="AU222" i="5"/>
  <c r="AU186" i="5"/>
  <c r="AU180" i="5"/>
  <c r="AU174" i="5"/>
  <c r="BC774" i="5"/>
  <c r="BC765" i="5"/>
  <c r="BC697" i="5"/>
  <c r="BC686" i="5"/>
  <c r="BC679" i="5"/>
  <c r="BC676" i="5"/>
  <c r="BC645" i="5"/>
  <c r="BC614" i="5"/>
  <c r="AM79" i="5"/>
  <c r="AM74" i="5"/>
  <c r="AM69" i="5"/>
  <c r="AM64" i="5"/>
  <c r="AM53" i="5"/>
  <c r="AU723" i="5"/>
  <c r="AU680" i="5"/>
  <c r="AU572" i="5"/>
  <c r="AU441" i="5"/>
  <c r="AU389" i="5"/>
  <c r="BC780" i="5"/>
  <c r="BC754" i="5"/>
  <c r="BC750" i="5"/>
  <c r="BC746" i="5"/>
  <c r="BC742" i="5"/>
  <c r="BC732" i="5"/>
  <c r="BC720" i="5"/>
  <c r="BC715" i="5"/>
  <c r="BC710" i="5"/>
  <c r="BC691" i="5"/>
  <c r="BC637" i="5"/>
  <c r="BC618" i="5"/>
  <c r="BC604" i="5"/>
  <c r="AU644" i="5"/>
  <c r="AU500" i="5"/>
  <c r="AU388" i="5"/>
  <c r="AU82" i="5"/>
  <c r="BC766" i="5"/>
  <c r="BC619" i="5"/>
  <c r="BC612" i="5"/>
  <c r="AM194" i="5"/>
  <c r="AM189" i="5"/>
  <c r="AM184" i="5"/>
  <c r="AM178" i="5"/>
  <c r="AM173" i="5"/>
  <c r="AM163" i="5"/>
  <c r="AM158" i="5"/>
  <c r="AM153" i="5"/>
  <c r="AM148" i="5"/>
  <c r="AM143" i="5"/>
  <c r="AM134" i="5"/>
  <c r="AM129" i="5"/>
  <c r="AM123" i="5"/>
  <c r="AM108" i="5"/>
  <c r="AM103" i="5"/>
  <c r="AM97" i="5"/>
  <c r="AM83" i="5"/>
  <c r="AM77" i="5"/>
  <c r="AM72" i="5"/>
  <c r="AM62" i="5"/>
  <c r="AM57" i="5"/>
  <c r="AM47" i="5"/>
  <c r="AU750" i="5"/>
  <c r="AU579" i="5"/>
  <c r="AU247" i="5"/>
  <c r="BC777" i="5"/>
  <c r="BC776" i="5"/>
  <c r="BC769" i="5"/>
  <c r="BC755" i="5"/>
  <c r="BC751" i="5"/>
  <c r="BC744" i="5"/>
  <c r="BC740" i="5"/>
  <c r="BC721" i="5"/>
  <c r="BC692" i="5"/>
  <c r="BC663" i="5"/>
  <c r="BC647" i="5"/>
  <c r="BC620" i="5"/>
  <c r="BC277" i="5"/>
  <c r="AU779" i="5"/>
  <c r="AU549" i="5"/>
  <c r="AU513" i="5"/>
  <c r="AU471" i="5"/>
  <c r="AU424" i="5"/>
  <c r="AU419" i="5"/>
  <c r="AU246" i="5"/>
  <c r="BC652" i="5"/>
  <c r="AU698" i="5"/>
  <c r="AU455" i="5"/>
  <c r="AU418" i="5"/>
  <c r="AU385" i="5"/>
  <c r="AU217" i="5"/>
  <c r="AU181" i="5"/>
  <c r="AU175" i="5"/>
  <c r="AU163" i="5"/>
  <c r="AU91" i="5"/>
  <c r="BC772" i="5"/>
  <c r="BC771" i="5"/>
  <c r="BC753" i="5"/>
  <c r="BC745" i="5"/>
  <c r="BC735" i="5"/>
  <c r="BC712" i="5"/>
  <c r="BC709" i="5"/>
  <c r="BC705" i="5"/>
  <c r="BC702" i="5"/>
  <c r="BC682" i="5"/>
  <c r="BC672" i="5"/>
  <c r="BC668" i="5"/>
  <c r="BC664" i="5"/>
  <c r="BC660" i="5"/>
  <c r="BC659" i="5"/>
  <c r="BC599" i="5"/>
  <c r="BC596" i="5"/>
  <c r="BC477" i="5"/>
  <c r="BC443" i="5"/>
  <c r="BC416" i="5"/>
  <c r="BC374" i="5"/>
  <c r="BC75" i="5"/>
  <c r="BC47" i="5"/>
  <c r="BC587" i="5"/>
  <c r="BC575" i="5"/>
  <c r="BC574" i="5"/>
  <c r="BC552" i="5"/>
  <c r="BC548" i="5"/>
  <c r="BC544" i="5"/>
  <c r="BC543" i="5"/>
  <c r="BC539" i="5"/>
  <c r="BC534" i="5"/>
  <c r="BC529" i="5"/>
  <c r="BC525" i="5"/>
  <c r="BC520" i="5"/>
  <c r="BC511" i="5"/>
  <c r="BC510" i="5"/>
  <c r="BC506" i="5"/>
  <c r="BC497" i="5"/>
  <c r="BC496" i="5"/>
  <c r="BC495" i="5"/>
  <c r="BC473" i="5"/>
  <c r="BC472" i="5"/>
  <c r="BC467" i="5"/>
  <c r="BC461" i="5"/>
  <c r="BC457" i="5"/>
  <c r="BC456" i="5"/>
  <c r="BC444" i="5"/>
  <c r="BC433" i="5"/>
  <c r="BC429" i="5"/>
  <c r="BC425" i="5"/>
  <c r="BC421" i="5"/>
  <c r="BC417" i="5"/>
  <c r="BC413" i="5"/>
  <c r="BC406" i="5"/>
  <c r="BC401" i="5"/>
  <c r="BC396" i="5"/>
  <c r="BC391" i="5"/>
  <c r="BC388" i="5"/>
  <c r="BC375" i="5"/>
  <c r="BC371" i="5"/>
  <c r="BC340" i="5"/>
  <c r="BC281" i="5"/>
  <c r="BC266" i="5"/>
  <c r="BC262" i="5"/>
  <c r="BC213" i="5"/>
  <c r="BC204" i="5"/>
  <c r="BC189" i="5"/>
  <c r="BC185" i="5"/>
  <c r="BC181" i="5"/>
  <c r="BC177" i="5"/>
  <c r="BC122" i="5"/>
  <c r="BC118" i="5"/>
  <c r="BC115" i="5"/>
  <c r="BC112" i="5"/>
  <c r="BC109" i="5"/>
  <c r="BC106" i="5"/>
  <c r="BC102" i="5"/>
  <c r="BC88" i="5"/>
  <c r="BC84" i="5"/>
  <c r="BC80" i="5"/>
  <c r="BC60" i="5"/>
  <c r="BC52" i="5"/>
  <c r="BC48" i="5"/>
  <c r="BC640" i="5"/>
  <c r="BC636" i="5"/>
  <c r="BC603" i="5"/>
  <c r="BC584" i="5"/>
  <c r="BC579" i="5"/>
  <c r="BC576" i="5"/>
  <c r="BC570" i="5"/>
  <c r="BC564" i="5"/>
  <c r="BC559" i="5"/>
  <c r="BC558" i="5"/>
  <c r="BC553" i="5"/>
  <c r="BC545" i="5"/>
  <c r="BC515" i="5"/>
  <c r="BC501" i="5"/>
  <c r="BC492" i="5"/>
  <c r="BC487" i="5"/>
  <c r="BC481" i="5"/>
  <c r="BC480" i="5"/>
  <c r="BC463" i="5"/>
  <c r="BC462" i="5"/>
  <c r="BC451" i="5"/>
  <c r="BC450" i="5"/>
  <c r="BC439" i="5"/>
  <c r="BC434" i="5"/>
  <c r="BC430" i="5"/>
  <c r="BC422" i="5"/>
  <c r="BC408" i="5"/>
  <c r="BC407" i="5"/>
  <c r="BC383" i="5"/>
  <c r="BC363" i="5"/>
  <c r="BC352" i="5"/>
  <c r="BC341" i="5"/>
  <c r="BC336" i="5"/>
  <c r="BC331" i="5"/>
  <c r="BC209" i="5"/>
  <c r="BC182" i="5"/>
  <c r="BC178" i="5"/>
  <c r="BC174" i="5"/>
  <c r="BC170" i="5"/>
  <c r="BC167" i="5"/>
  <c r="BC164" i="5"/>
  <c r="BC161" i="5"/>
  <c r="BC151" i="5"/>
  <c r="BC141" i="5"/>
  <c r="BC138" i="5"/>
  <c r="BC135" i="5"/>
  <c r="BC103" i="5"/>
  <c r="BC99" i="5"/>
  <c r="BC96" i="5"/>
  <c r="BC92" i="5"/>
  <c r="BC64" i="5"/>
  <c r="BC56" i="5"/>
  <c r="BC609" i="5"/>
  <c r="BC600" i="5"/>
  <c r="BC356" i="5"/>
  <c r="BC347" i="5"/>
  <c r="BC259" i="5"/>
  <c r="BC210" i="5"/>
  <c r="BC706" i="5"/>
  <c r="BC703" i="5"/>
  <c r="BC698" i="5"/>
  <c r="BC693" i="5"/>
  <c r="BC689" i="5"/>
  <c r="BC688" i="5"/>
  <c r="BC684" i="5"/>
  <c r="BC680" i="5"/>
  <c r="BC677" i="5"/>
  <c r="BC673" i="5"/>
  <c r="BC669" i="5"/>
  <c r="BC665" i="5"/>
  <c r="BC661" i="5"/>
  <c r="BC655" i="5"/>
  <c r="BC653" i="5"/>
  <c r="BC648" i="5"/>
  <c r="BC642" i="5"/>
  <c r="BC638" i="5"/>
  <c r="BC633" i="5"/>
  <c r="BC622" i="5"/>
  <c r="BC616" i="5"/>
  <c r="BC610" i="5"/>
  <c r="BC605" i="5"/>
  <c r="BC601" i="5"/>
  <c r="BC585" i="5"/>
  <c r="BC581" i="5"/>
  <c r="BC580" i="5"/>
  <c r="BC577" i="5"/>
  <c r="BC572" i="5"/>
  <c r="BC571" i="5"/>
  <c r="BC566" i="5"/>
  <c r="BC560" i="5"/>
  <c r="BC556" i="5"/>
  <c r="BC555" i="5"/>
  <c r="BC550" i="5"/>
  <c r="BC546" i="5"/>
  <c r="BC541" i="5"/>
  <c r="BC532" i="5"/>
  <c r="BC527" i="5"/>
  <c r="BC518" i="5"/>
  <c r="BC513" i="5"/>
  <c r="BC504" i="5"/>
  <c r="BC488" i="5"/>
  <c r="BC483" i="5"/>
  <c r="BC452" i="5"/>
  <c r="BC441" i="5"/>
  <c r="BC440" i="5"/>
  <c r="BC431" i="5"/>
  <c r="BC427" i="5"/>
  <c r="BC419" i="5"/>
  <c r="BC399" i="5"/>
  <c r="BC398" i="5"/>
  <c r="BC380" i="5"/>
  <c r="BC377" i="5"/>
  <c r="BC373" i="5"/>
  <c r="BC364" i="5"/>
  <c r="BC357" i="5"/>
  <c r="BC353" i="5"/>
  <c r="BC349" i="5"/>
  <c r="BC338" i="5"/>
  <c r="BC333" i="5"/>
  <c r="BC329" i="5"/>
  <c r="BC328" i="5"/>
  <c r="BC274" i="5"/>
  <c r="BC271" i="5"/>
  <c r="BC264" i="5"/>
  <c r="BC260" i="5"/>
  <c r="BC255" i="5"/>
  <c r="BC254" i="5"/>
  <c r="BC249" i="5"/>
  <c r="BC240" i="5"/>
  <c r="BC237" i="5"/>
  <c r="BC234" i="5"/>
  <c r="BC231" i="5"/>
  <c r="BC228" i="5"/>
  <c r="BC225" i="5"/>
  <c r="BC222" i="5"/>
  <c r="BC217" i="5"/>
  <c r="BC206" i="5"/>
  <c r="BC191" i="5"/>
  <c r="BC187" i="5"/>
  <c r="BC183" i="5"/>
  <c r="BC179" i="5"/>
  <c r="BC172" i="5"/>
  <c r="BC168" i="5"/>
  <c r="BC165" i="5"/>
  <c r="BC162" i="5"/>
  <c r="BC142" i="5"/>
  <c r="BC139" i="5"/>
  <c r="BC136" i="5"/>
  <c r="BC120" i="5"/>
  <c r="BC104" i="5"/>
  <c r="BC97" i="5"/>
  <c r="BC93" i="5"/>
  <c r="BC78" i="5"/>
  <c r="BC65" i="5"/>
  <c r="BC62" i="5"/>
  <c r="BC50" i="5"/>
  <c r="BC46" i="5"/>
  <c r="BC717" i="5"/>
  <c r="BC707" i="5"/>
  <c r="BC685" i="5"/>
  <c r="BC654" i="5"/>
  <c r="BC649" i="5"/>
  <c r="BC627" i="5"/>
  <c r="BC617" i="5"/>
  <c r="BC606" i="5"/>
  <c r="BC598" i="5"/>
  <c r="BC594" i="5"/>
  <c r="BC589" i="5"/>
  <c r="BC562" i="5"/>
  <c r="BC561" i="5"/>
  <c r="BC547" i="5"/>
  <c r="BC538" i="5"/>
  <c r="BC537" i="5"/>
  <c r="BC522" i="5"/>
  <c r="BC499" i="5"/>
  <c r="BC490" i="5"/>
  <c r="BC489" i="5"/>
  <c r="BC459" i="5"/>
  <c r="BC453" i="5"/>
  <c r="BC386" i="5"/>
  <c r="BC381" i="5"/>
  <c r="BC369" i="5"/>
  <c r="BC368" i="5"/>
  <c r="BC361" i="5"/>
  <c r="BC344" i="5"/>
  <c r="BC339" i="5"/>
  <c r="BC322" i="5"/>
  <c r="BC319" i="5"/>
  <c r="BC316" i="5"/>
  <c r="BC313" i="5"/>
  <c r="BC310" i="5"/>
  <c r="BC307" i="5"/>
  <c r="BC304" i="5"/>
  <c r="BC301" i="5"/>
  <c r="BC298" i="5"/>
  <c r="BC295" i="5"/>
  <c r="BC292" i="5"/>
  <c r="BC289" i="5"/>
  <c r="BC286" i="5"/>
  <c r="BC283" i="5"/>
  <c r="BC280" i="5"/>
  <c r="BC275" i="5"/>
  <c r="BC268" i="5"/>
  <c r="BC244" i="5"/>
  <c r="BC219" i="5"/>
  <c r="BC216" i="5"/>
  <c r="BC203" i="5"/>
  <c r="BC199" i="5"/>
  <c r="BC195" i="5"/>
  <c r="BC108" i="5"/>
  <c r="BC94" i="5"/>
  <c r="BC83" i="5"/>
  <c r="BC74" i="5"/>
  <c r="L8" i="5" l="1"/>
  <c r="K8" i="5" s="1"/>
  <c r="I8" i="5" s="1"/>
  <c r="I33" i="5"/>
  <c r="I30" i="5"/>
  <c r="I40" i="5"/>
  <c r="I43" i="5"/>
  <c r="I34" i="5"/>
  <c r="I25" i="5"/>
  <c r="I37" i="5"/>
  <c r="I29" i="5"/>
  <c r="I28" i="5"/>
  <c r="I20" i="5"/>
  <c r="I14" i="5"/>
  <c r="I9" i="5"/>
  <c r="I12" i="5"/>
  <c r="I21" i="5"/>
  <c r="I23" i="5"/>
  <c r="K7" i="5" l="1"/>
  <c r="I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hufi</author>
  </authors>
  <commentList>
    <comment ref="B3" authorId="0" shapeId="0" xr:uid="{CBA0FFBF-521A-4609-A270-FB01C54EAD06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Khi nhập mã SV lưu ý trùng mã chuyến của SV đó sẽ không cho nhập</t>
        </r>
      </text>
    </comment>
    <comment ref="G3" authorId="0" shapeId="0" xr:uid="{D8EED636-415C-4558-A11B-682D42C23582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Trùng mã SV trùng mã NM là không cho nhập</t>
        </r>
      </text>
    </comment>
    <comment ref="H3" authorId="0" shapeId="0" xr:uid="{960D7A81-6977-494A-A180-61E4DEF2455D}">
      <text>
        <r>
          <rPr>
            <b/>
            <sz val="9"/>
            <color indexed="81"/>
            <rFont val="Tahoma"/>
            <charset val="163"/>
          </rPr>
          <t>hufi:</t>
        </r>
        <r>
          <rPr>
            <sz val="9"/>
            <color indexed="81"/>
            <rFont val="Tahoma"/>
            <charset val="163"/>
          </rPr>
          <t xml:space="preserve">
dd/mm/yyyy</t>
        </r>
      </text>
    </comment>
    <comment ref="N3" authorId="0" shapeId="0" xr:uid="{9FA9ACFE-2A26-4BE0-AE58-594FBE0BADD9}">
      <text>
        <r>
          <rPr>
            <b/>
            <sz val="9"/>
            <color indexed="81"/>
            <rFont val="Tahoma"/>
            <charset val="163"/>
          </rPr>
          <t>hufi:</t>
        </r>
        <r>
          <rPr>
            <sz val="9"/>
            <color indexed="81"/>
            <rFont val="Tahoma"/>
            <charset val="163"/>
          </rPr>
          <t xml:space="preserve">
Mã SV=Mã SV sheet nộp báo cáo and mã chuyến = mã chuyến sheet nộp BC (yêu cầu 1 mã SV không trùng mã chuyến) =&gt; nếu trùng tính là 1 lần
Quy ước: 1 (nộp thành công), 0: chưa nộp</t>
        </r>
      </text>
    </comment>
    <comment ref="Q3" authorId="0" shapeId="0" xr:uid="{5B1DD570-F998-4246-8C3C-FFB70D4FC8F9}">
      <text>
        <r>
          <rPr>
            <b/>
            <sz val="9"/>
            <color indexed="81"/>
            <rFont val="Tahoma"/>
            <charset val="163"/>
          </rPr>
          <t>hufi:</t>
        </r>
        <r>
          <rPr>
            <sz val="9"/>
            <color indexed="81"/>
            <rFont val="Tahoma"/>
            <charset val="163"/>
          </rPr>
          <t xml:space="preserve">
Mỗi SV đi tối thiểu 2 nhà máy trực tiếp và 1 nhà máy trực tuyến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hufi</author>
  </authors>
  <commentList>
    <comment ref="B5" authorId="0" shapeId="0" xr:uid="{C7AC2ABD-28F1-4B70-9881-5841A6E8C143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Khi nhập mã SV lưu ý trùng mã chuyến của SV đó sẽ không cho nhập</t>
        </r>
      </text>
    </comment>
    <comment ref="G5" authorId="0" shapeId="0" xr:uid="{56D19324-27AE-45F5-87B4-1ED62AEDF7D2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Trùng mã SV trùng mã NM là không cho nhập</t>
        </r>
      </text>
    </comment>
    <comment ref="H5" authorId="0" shapeId="0" xr:uid="{D5FD09F3-2A34-4ADA-84E9-1053D23CD9E6}">
      <text>
        <r>
          <rPr>
            <b/>
            <sz val="9"/>
            <color indexed="81"/>
            <rFont val="Tahoma"/>
            <charset val="163"/>
          </rPr>
          <t>hufi:</t>
        </r>
        <r>
          <rPr>
            <sz val="9"/>
            <color indexed="81"/>
            <rFont val="Tahoma"/>
            <charset val="163"/>
          </rPr>
          <t xml:space="preserve">
dd/mm/yyyy</t>
        </r>
      </text>
    </comment>
    <comment ref="N5" authorId="0" shapeId="0" xr:uid="{DC40FADA-2958-4B1D-8B14-868A33891E75}">
      <text>
        <r>
          <rPr>
            <b/>
            <sz val="9"/>
            <color indexed="81"/>
            <rFont val="Tahoma"/>
            <charset val="163"/>
          </rPr>
          <t>hufi:</t>
        </r>
        <r>
          <rPr>
            <sz val="9"/>
            <color indexed="81"/>
            <rFont val="Tahoma"/>
            <charset val="163"/>
          </rPr>
          <t xml:space="preserve">
Mã SV=Mã SV sheet nộp báo cáo and mã chuyến = mã chuyến sheet nộp BC (yêu cầu 1 mã SV không trùng mã chuyến) =&gt; nếu trùng tính là 1 lần
Quy ước: 1 (nộp thành công), 0: chưa nộp</t>
        </r>
      </text>
    </comment>
    <comment ref="Q5" authorId="0" shapeId="0" xr:uid="{CBA67E48-3DE7-437A-A7E1-5299F52EC7C9}">
      <text>
        <r>
          <rPr>
            <b/>
            <sz val="9"/>
            <color indexed="81"/>
            <rFont val="Tahoma"/>
            <charset val="163"/>
          </rPr>
          <t>hufi:</t>
        </r>
        <r>
          <rPr>
            <sz val="9"/>
            <color indexed="81"/>
            <rFont val="Tahoma"/>
            <charset val="163"/>
          </rPr>
          <t xml:space="preserve">
Mỗi SV đi tối thiểu 2 nhà máy trực tiếp và 1 nhà máy trực tuyến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hufi</author>
  </authors>
  <commentList>
    <comment ref="D2" authorId="0" shapeId="0" xr:uid="{2FD3949A-3C26-42F9-A306-79A1D5B173EA}">
      <text>
        <r>
          <rPr>
            <b/>
            <sz val="9"/>
            <color indexed="81"/>
            <rFont val="Tahoma"/>
            <charset val="163"/>
          </rPr>
          <t>hufi:</t>
        </r>
        <r>
          <rPr>
            <sz val="9"/>
            <color indexed="81"/>
            <rFont val="Tahoma"/>
            <charset val="163"/>
          </rPr>
          <t xml:space="preserve">
Đếm số lượng chuyến đi từng SV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hufi</author>
  </authors>
  <commentList>
    <comment ref="J6" authorId="0" shapeId="0" xr:uid="{722809A4-9244-4F9C-BF0C-88E33C2A70BA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Trung bình 3 nhà máy, giáo viên tính và nhập điểm cuối cùng</t>
        </r>
      </text>
    </comment>
    <comment ref="L6" authorId="0" shapeId="0" xr:uid="{8B24CCF6-F34E-4286-B2DE-ADF24532C630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Nếu trung mã nhà máy chỉ tính 1: Tối thiểu 3 (off: từ 2 trở lên, onl: có thể 0)</t>
        </r>
      </text>
    </comment>
    <comment ref="M6" authorId="0" shapeId="0" xr:uid="{57008C69-2B4A-4A47-AAB4-816DFF6C5599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Min =2</t>
        </r>
      </text>
    </comment>
    <comment ref="W6" authorId="0" shapeId="0" xr:uid="{E049329E-E89C-4468-A3BE-D45D8CABA4A5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Điểm TB nhà máy =(Điểm chuẩn bị: 30%, bài báo cáo: 30%, vấn đáp: 40%)+điểm thưởng</t>
        </r>
      </text>
    </comment>
    <comment ref="AE6" authorId="0" shapeId="0" xr:uid="{EC66032F-552B-4B18-83F2-70CFAC8A31FD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Điểm TB nhà máy =(Điểm chuẩn bị: 30%, bài báo cáo: 30%, vấn đáp: 40%)+điểm thưởng</t>
        </r>
      </text>
    </comment>
    <comment ref="AM6" authorId="0" shapeId="0" xr:uid="{FE07E43A-5E5E-4FFD-AE2F-7E21D235A7E4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Điểm TB nhà máy =(Điểm chuẩn bị: 30%, bài báo cáo: 30%, vấn đáp: 40%)+điểm thưởng</t>
        </r>
      </text>
    </comment>
    <comment ref="AU6" authorId="0" shapeId="0" xr:uid="{0F6E13DA-0860-48EF-B94A-91E9AA51ACF0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Điểm TB nhà máy =(Điểm chuẩn bị: 30%, bài báo cáo: 30%, vấn đáp: 40%)+điểm thưởng</t>
        </r>
      </text>
    </comment>
    <comment ref="BC6" authorId="0" shapeId="0" xr:uid="{BE8EC4A3-9228-4DF8-A940-4A935E1A7287}">
      <text>
        <r>
          <rPr>
            <b/>
            <sz val="9"/>
            <color indexed="81"/>
            <rFont val="Tahoma"/>
            <family val="2"/>
          </rPr>
          <t>hufi:</t>
        </r>
        <r>
          <rPr>
            <sz val="9"/>
            <color indexed="81"/>
            <rFont val="Tahoma"/>
            <family val="2"/>
          </rPr>
          <t xml:space="preserve">
Điểm TB nhà máy =(Điểm chuẩn bị: 30%, bài báo cáo: 30%, vấn đáp: 40%)+điểm thưởng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<sst xmlns="http://schemas.openxmlformats.org/spreadsheetml/2006/main" count="28098" uniqueCount="2459">
  <si>
    <t>STT</t>
  </si>
  <si>
    <t>Mã HS-SV</t>
  </si>
  <si>
    <t>Họ đệm</t>
  </si>
  <si>
    <t>Tên</t>
  </si>
  <si>
    <t>Giới tính</t>
  </si>
  <si>
    <t>Ngày sinh</t>
  </si>
  <si>
    <t>Lớp học</t>
  </si>
  <si>
    <t>Văn Phú</t>
  </si>
  <si>
    <t>Phan Văn</t>
  </si>
  <si>
    <t>Nguyễn Trọng</t>
  </si>
  <si>
    <t>Trần Thị Tuyết</t>
  </si>
  <si>
    <t>Nguyễn Trúc</t>
  </si>
  <si>
    <t>Đào Thị</t>
  </si>
  <si>
    <t>Trần Minh</t>
  </si>
  <si>
    <t>Phan Thị Thúy</t>
  </si>
  <si>
    <t>Hương Tuyết</t>
  </si>
  <si>
    <t>Nguyễn Ngọc Phương</t>
  </si>
  <si>
    <t>Huỳnh Phương Nhật</t>
  </si>
  <si>
    <t>Võ Huỳnh Thảo</t>
  </si>
  <si>
    <t>Trần Hoàng Thống</t>
  </si>
  <si>
    <t>Trần Kim Hoàng</t>
  </si>
  <si>
    <t>Tăng Thị Yến</t>
  </si>
  <si>
    <t>Đỗ Đăng</t>
  </si>
  <si>
    <t>Nguyễn Vinh</t>
  </si>
  <si>
    <t>Nguyễn Thái Như</t>
  </si>
  <si>
    <t>Thạch Sơn Thủy</t>
  </si>
  <si>
    <t>Phạm Trung</t>
  </si>
  <si>
    <t>Lê Phương</t>
  </si>
  <si>
    <t>Nguyễn Ngọc</t>
  </si>
  <si>
    <t>Trần Ngọc</t>
  </si>
  <si>
    <t>Trương Khánh</t>
  </si>
  <si>
    <t>Huỳnh Phú Như</t>
  </si>
  <si>
    <t>Nguyễn Phúc Hoài</t>
  </si>
  <si>
    <t>Nguyễn Ngọc Minh</t>
  </si>
  <si>
    <t>Ngô Trần Kỳ</t>
  </si>
  <si>
    <t>Tô Lê Phương</t>
  </si>
  <si>
    <t>Huỳnh Thành</t>
  </si>
  <si>
    <t>Lê Quang</t>
  </si>
  <si>
    <t>Huỳnh Hải</t>
  </si>
  <si>
    <t>Lưu Gia</t>
  </si>
  <si>
    <t>Nguyễn Thị Thanh</t>
  </si>
  <si>
    <t>Lý Mỹ</t>
  </si>
  <si>
    <t>Đỗ Minh</t>
  </si>
  <si>
    <t>Nguyễn Đăng</t>
  </si>
  <si>
    <t>Huỳnh Minh</t>
  </si>
  <si>
    <t>Lê Trương Bảo</t>
  </si>
  <si>
    <t>Huỳnh Thị Thu</t>
  </si>
  <si>
    <t>Phan Lê Khánh</t>
  </si>
  <si>
    <t>Lê Thị Thùy</t>
  </si>
  <si>
    <t>Bùi Khánh</t>
  </si>
  <si>
    <t>Khưu Trần Kim</t>
  </si>
  <si>
    <t>Dương Ngọc Phương</t>
  </si>
  <si>
    <t>Nguyễn Bích</t>
  </si>
  <si>
    <t>Lê Hoàng Khánh</t>
  </si>
  <si>
    <t>Trần Xuân</t>
  </si>
  <si>
    <t>Đỗ Tường</t>
  </si>
  <si>
    <t>Trịnh Thị Yến</t>
  </si>
  <si>
    <t>Lê Tâm</t>
  </si>
  <si>
    <t>Nguyễn Ngọc Thảo</t>
  </si>
  <si>
    <t>Hồ Thị Kim</t>
  </si>
  <si>
    <t>Lưu Ngọc Như</t>
  </si>
  <si>
    <t>Nguyễn Nhật</t>
  </si>
  <si>
    <t>Trương Ngọc Quốc</t>
  </si>
  <si>
    <t>Lưu Ngọc</t>
  </si>
  <si>
    <t>Nguyễn Tấn</t>
  </si>
  <si>
    <t>Nguyễn Anh</t>
  </si>
  <si>
    <t>Bùi Phi Thanh</t>
  </si>
  <si>
    <t>Nguyễn Thị Phương</t>
  </si>
  <si>
    <t>Phạm Vũ Ngọc</t>
  </si>
  <si>
    <t>Nguyễn Ngọc Thùy</t>
  </si>
  <si>
    <t>Lê Thành</t>
  </si>
  <si>
    <t>Lâm Mỹ</t>
  </si>
  <si>
    <t>Lê Thanh</t>
  </si>
  <si>
    <t>Nguyễn Thanh</t>
  </si>
  <si>
    <t>Trần Nguyễn Tường</t>
  </si>
  <si>
    <t>Võ Ngọc Tường</t>
  </si>
  <si>
    <t>Đặng Thị Thảo</t>
  </si>
  <si>
    <t>Nguyễn Ngọc Thanh</t>
  </si>
  <si>
    <t>Nguyễn Bảo</t>
  </si>
  <si>
    <t>Nguyễn Phúc</t>
  </si>
  <si>
    <t>Đinh Thị Hồng</t>
  </si>
  <si>
    <t>Nguyễn Vĩnh</t>
  </si>
  <si>
    <t>Ngô Hồng</t>
  </si>
  <si>
    <t>Đặng Nguyễn Chí</t>
  </si>
  <si>
    <t>Nguyễn Cao Kỳ</t>
  </si>
  <si>
    <t>Nguyễn Hoàng Gia</t>
  </si>
  <si>
    <t>Võ Hoàng Gia</t>
  </si>
  <si>
    <t>Bùi Ngọc Gia</t>
  </si>
  <si>
    <t>Nguyễn Chí Bảo</t>
  </si>
  <si>
    <t>Huỳnh Trần Việt</t>
  </si>
  <si>
    <t>Nguyễn Nhựt</t>
  </si>
  <si>
    <t>Quách Trọng</t>
  </si>
  <si>
    <t>Trần Đặng Nhật</t>
  </si>
  <si>
    <t>Nguyễn Minh Trang</t>
  </si>
  <si>
    <t>Đinh Thành</t>
  </si>
  <si>
    <t>Nguyễn Hoàng Phương</t>
  </si>
  <si>
    <t>Đặng Thái Kim</t>
  </si>
  <si>
    <t>Trần Thị Mẫn</t>
  </si>
  <si>
    <t>Nguyễn Thị Kim</t>
  </si>
  <si>
    <t>Trần Lê</t>
  </si>
  <si>
    <t>Nguyễn Đình Quỳnh</t>
  </si>
  <si>
    <t>Lê Huỳnh Thảo</t>
  </si>
  <si>
    <t>Nông Thị Tuyết</t>
  </si>
  <si>
    <t>Trần Thị Thùy</t>
  </si>
  <si>
    <t>Phan Bùi Mai</t>
  </si>
  <si>
    <t>Võ Đỗ Hoàng</t>
  </si>
  <si>
    <t>Nguyễn Thị Như</t>
  </si>
  <si>
    <t>Nguyễn Ngọc Diễm</t>
  </si>
  <si>
    <t>Trần Thị Minh</t>
  </si>
  <si>
    <t>Nguyễn Trần Anh</t>
  </si>
  <si>
    <t>Đặng Võ Duy</t>
  </si>
  <si>
    <t>Võ Thị Thu</t>
  </si>
  <si>
    <t>Nguyễn Thùy</t>
  </si>
  <si>
    <t>Trần Ngọc Bảo</t>
  </si>
  <si>
    <t>Nguyễn Minh</t>
  </si>
  <si>
    <t>Nguyễn Thị Hồng</t>
  </si>
  <si>
    <t>Huỳnh Nguyễn Thanh</t>
  </si>
  <si>
    <t>Nguyễn Huyến Tường</t>
  </si>
  <si>
    <t>Võ Lê Tường</t>
  </si>
  <si>
    <t>Trần Thị Hà</t>
  </si>
  <si>
    <t>Đỗ Khánh</t>
  </si>
  <si>
    <t>Võ Thị Thảo</t>
  </si>
  <si>
    <t>Lê Nguyễn Ngọc</t>
  </si>
  <si>
    <t>Bùi Lê Bích</t>
  </si>
  <si>
    <t>Nguyễn Ngọc Băng</t>
  </si>
  <si>
    <t>Đoàn Gia</t>
  </si>
  <si>
    <t>Huỳnh Thị Kim</t>
  </si>
  <si>
    <t>Huỳnh Công</t>
  </si>
  <si>
    <t>Trần Thị Tường</t>
  </si>
  <si>
    <t>Phan Thị Thu</t>
  </si>
  <si>
    <t>Quách Ngọc</t>
  </si>
  <si>
    <t>Trương Thị</t>
  </si>
  <si>
    <t>Trần Thị Mỹ</t>
  </si>
  <si>
    <t>Bùi Minh</t>
  </si>
  <si>
    <t>Nguyễn Thị Thu</t>
  </si>
  <si>
    <t>Huỳnh Nguyễn Tuấn</t>
  </si>
  <si>
    <t>Đinh Thanh</t>
  </si>
  <si>
    <t>Nguyễn Khánh</t>
  </si>
  <si>
    <t>Lê Thị Xuân</t>
  </si>
  <si>
    <t>Nguyễn Đặng Thanh</t>
  </si>
  <si>
    <t>Nguyễn Thị Quỳnh</t>
  </si>
  <si>
    <t>Bùi Đình</t>
  </si>
  <si>
    <t>Nguyễn Huỳnh Ngọc</t>
  </si>
  <si>
    <t>Chung Gia</t>
  </si>
  <si>
    <t>Nguyễn Huỳnh Thanh</t>
  </si>
  <si>
    <t>Phan Lê</t>
  </si>
  <si>
    <t>Lê Thị Thiên</t>
  </si>
  <si>
    <t>Bùi Trường</t>
  </si>
  <si>
    <t>Nguyễn Thị Thế Ngọc</t>
  </si>
  <si>
    <t>Phạm Thị Hồng</t>
  </si>
  <si>
    <t>Phạm Hà</t>
  </si>
  <si>
    <t>Nguyễn Thị Yến</t>
  </si>
  <si>
    <t>Đặng Minh</t>
  </si>
  <si>
    <t>Phạm Văn</t>
  </si>
  <si>
    <t>Võ Thị Mỹ</t>
  </si>
  <si>
    <t>Lương Thiên</t>
  </si>
  <si>
    <t>Nguyễn Đào Phương</t>
  </si>
  <si>
    <t>Nguyễn Thị Bé</t>
  </si>
  <si>
    <t>Phan Nhựt</t>
  </si>
  <si>
    <t>Lê Thị Ngọc</t>
  </si>
  <si>
    <t>Nguyễn Thị Tường</t>
  </si>
  <si>
    <t>Trương Thị Như</t>
  </si>
  <si>
    <t>Mã Hồng</t>
  </si>
  <si>
    <t>Trần Huỳnh Hải</t>
  </si>
  <si>
    <t>Vũ Thụy Thùy</t>
  </si>
  <si>
    <t>Dư Tú</t>
  </si>
  <si>
    <t>Nguyễn Đặng Trân</t>
  </si>
  <si>
    <t>Nguyễn Hồ Quỳnh</t>
  </si>
  <si>
    <t>Lâm Thanh</t>
  </si>
  <si>
    <t>Nguyễn Hồng</t>
  </si>
  <si>
    <t>Nguyễn Sinh</t>
  </si>
  <si>
    <t>Nguyễn Ngọc Huỳnh</t>
  </si>
  <si>
    <t>Trần Quỳnh</t>
  </si>
  <si>
    <t>Hà Gia</t>
  </si>
  <si>
    <t>Võ Hoàng</t>
  </si>
  <si>
    <t>Lê Thái</t>
  </si>
  <si>
    <t>Lưu Thị Ngọc</t>
  </si>
  <si>
    <t>Võ Thành</t>
  </si>
  <si>
    <t>Trần Thúy</t>
  </si>
  <si>
    <t>Nguyễn Thị Mỹ</t>
  </si>
  <si>
    <t>Nguyễn Lê Mỹ</t>
  </si>
  <si>
    <t>Nguyễn Ngọc Gia</t>
  </si>
  <si>
    <t>Nguyễn Phúc Ngọc</t>
  </si>
  <si>
    <t>Phan Tiến Nhật</t>
  </si>
  <si>
    <t>Hoàng Thanh</t>
  </si>
  <si>
    <t>Nguyễn Thị Trúc</t>
  </si>
  <si>
    <t>Nguyễn Mai Trúc</t>
  </si>
  <si>
    <t>Lê Ngọc Diễm</t>
  </si>
  <si>
    <t>Lê Bảo</t>
  </si>
  <si>
    <t>Nguyễn Lâm Tuyết</t>
  </si>
  <si>
    <t>Lê Nguyễn Thùy</t>
  </si>
  <si>
    <t>Nguyễn Ngọc Quỳnh</t>
  </si>
  <si>
    <t>Nguyễn Hoàng</t>
  </si>
  <si>
    <t>Cao Bá</t>
  </si>
  <si>
    <t>Trần Thiên</t>
  </si>
  <si>
    <t>Trần Thái</t>
  </si>
  <si>
    <t>Huỳnh Phan Thúy</t>
  </si>
  <si>
    <t>Thái Hà</t>
  </si>
  <si>
    <t>Hồ Lê Thanh</t>
  </si>
  <si>
    <t>Trần Hồ Anh</t>
  </si>
  <si>
    <t>Huỳnh Thị Anh</t>
  </si>
  <si>
    <t>Diệp Bảo</t>
  </si>
  <si>
    <t>Nguyễn Đại Bích</t>
  </si>
  <si>
    <t>Võ Thị Thùy</t>
  </si>
  <si>
    <t>Phạm Anh</t>
  </si>
  <si>
    <t>Huỳnh Thanh</t>
  </si>
  <si>
    <t>Lê Võ Phương</t>
  </si>
  <si>
    <t>Lương Tấn</t>
  </si>
  <si>
    <t>Lê Tuấn</t>
  </si>
  <si>
    <t>Đỗ Ngọc Thảo</t>
  </si>
  <si>
    <t>Nguyễn Trịnh Ngọc</t>
  </si>
  <si>
    <t>Trần Thanh</t>
  </si>
  <si>
    <t>Nguyễn Trương Hải</t>
  </si>
  <si>
    <t>Nguyễn Thị Hải</t>
  </si>
  <si>
    <t>Lý Bình</t>
  </si>
  <si>
    <t>Lê Thị Tuyết</t>
  </si>
  <si>
    <t>Trần Gia</t>
  </si>
  <si>
    <t>Thịnh Thị Thanh</t>
  </si>
  <si>
    <t>Nguyễn Ngọc Bảo</t>
  </si>
  <si>
    <t>Trần Đào Tuyết</t>
  </si>
  <si>
    <t>Phạm Huỳnh Anh</t>
  </si>
  <si>
    <t>Hoàng Anh</t>
  </si>
  <si>
    <t>Hà Lâm Thùy</t>
  </si>
  <si>
    <t>Nguyễn Lê Hương</t>
  </si>
  <si>
    <t>Nguyễn Trần Ngọc</t>
  </si>
  <si>
    <t>Đinh Bảo</t>
  </si>
  <si>
    <t>Trần Nguyễn Đăng</t>
  </si>
  <si>
    <t>Nguyễn Huỳnh Thiên</t>
  </si>
  <si>
    <t>Lê Thị Ánh</t>
  </si>
  <si>
    <t>Nguyễn Ngọc Trúc</t>
  </si>
  <si>
    <t>Vũ Ngọc Khánh</t>
  </si>
  <si>
    <t>Võ Nhựt</t>
  </si>
  <si>
    <t>Đặng Nguyễn Thu</t>
  </si>
  <si>
    <t>Trương Thị Mẫn</t>
  </si>
  <si>
    <t>Trần Thảo</t>
  </si>
  <si>
    <t>Nguyễn Trương Quỳnh</t>
  </si>
  <si>
    <t>Nguyễn Lê Bảo</t>
  </si>
  <si>
    <t>La Chính</t>
  </si>
  <si>
    <t>Bùi Ngọc Phương</t>
  </si>
  <si>
    <t>Nguyễn Yến</t>
  </si>
  <si>
    <t>Thái Nguyễn Hồng</t>
  </si>
  <si>
    <t>Bùi Hoài</t>
  </si>
  <si>
    <t>Võ Thị Trúc</t>
  </si>
  <si>
    <t>Đỗ Thị Xuân</t>
  </si>
  <si>
    <t>Đặng Anh</t>
  </si>
  <si>
    <t>Ngô Huỳnh Anh</t>
  </si>
  <si>
    <t>Lê Minh</t>
  </si>
  <si>
    <t>Lê Ngọc Anh</t>
  </si>
  <si>
    <t>Đỗ Quỳnh</t>
  </si>
  <si>
    <t>Huỳnh Thị Cẩm</t>
  </si>
  <si>
    <t>Nguyễn Lê Thủy</t>
  </si>
  <si>
    <t>Mai Thảo</t>
  </si>
  <si>
    <t>Đinh Thùy Đoan</t>
  </si>
  <si>
    <t>Trương Nguyễn Bảo</t>
  </si>
  <si>
    <t>Trần Thị Ái</t>
  </si>
  <si>
    <t>Võ Quốc</t>
  </si>
  <si>
    <t>Phạm Thị Tường</t>
  </si>
  <si>
    <t>Lê Nguyễn Thảo</t>
  </si>
  <si>
    <t>Nguyễn Thúy</t>
  </si>
  <si>
    <t>Trần Thị Ngọc</t>
  </si>
  <si>
    <t>Trần Phương Hoàng</t>
  </si>
  <si>
    <t>Nguyễn Tiểu</t>
  </si>
  <si>
    <t>Dương Khánh</t>
  </si>
  <si>
    <t>Ngô Lê Tuấn</t>
  </si>
  <si>
    <t>Đỗ Thị Lan</t>
  </si>
  <si>
    <t>Mai Thị Ngọc</t>
  </si>
  <si>
    <t>Phạm Văn Minh</t>
  </si>
  <si>
    <t>Huỳnh Gia</t>
  </si>
  <si>
    <t>Trần Quang</t>
  </si>
  <si>
    <t>Tạ Mạnh</t>
  </si>
  <si>
    <t>Huỳnh Nguyễn Xuân</t>
  </si>
  <si>
    <t>Phạm Thị Thùy</t>
  </si>
  <si>
    <t>Phạm Thị Kim</t>
  </si>
  <si>
    <t>Nguyễn Thu</t>
  </si>
  <si>
    <t>Trần Thu</t>
  </si>
  <si>
    <t>Nguyễn Phước</t>
  </si>
  <si>
    <t>Lê Thị</t>
  </si>
  <si>
    <t>Trần Thy Nhã</t>
  </si>
  <si>
    <t>Nguyễn Thị Diễm</t>
  </si>
  <si>
    <t>Lê Thị Diệu</t>
  </si>
  <si>
    <t>Trần Ánh</t>
  </si>
  <si>
    <t>Nguyễn Thị Cẩm</t>
  </si>
  <si>
    <t>Ngô Huỳnh Ngọc</t>
  </si>
  <si>
    <t>Phạm Thành</t>
  </si>
  <si>
    <t>Phạm Minh</t>
  </si>
  <si>
    <t>Vũ Hồng Trà</t>
  </si>
  <si>
    <t>Huỳnh Thị My</t>
  </si>
  <si>
    <t>Nguyễn Phương</t>
  </si>
  <si>
    <t>Ngô Nguyên</t>
  </si>
  <si>
    <t>Bùi Phương</t>
  </si>
  <si>
    <t>Ngô Thị Như</t>
  </si>
  <si>
    <t>Lê Thảo</t>
  </si>
  <si>
    <t>Huỳnh Ngọc Yến</t>
  </si>
  <si>
    <t>Võ Thị Yến</t>
  </si>
  <si>
    <t>Lê Nguyệt</t>
  </si>
  <si>
    <t>Châu Nguyễn</t>
  </si>
  <si>
    <t>Lê Huỳnh</t>
  </si>
  <si>
    <t>Trần Thị Mộng</t>
  </si>
  <si>
    <t>Quách Yến</t>
  </si>
  <si>
    <t>Hoàng Uyên</t>
  </si>
  <si>
    <t>Phạm Thị Tuyết</t>
  </si>
  <si>
    <t>Phạm Bích</t>
  </si>
  <si>
    <t>Đôn Hồng Lan</t>
  </si>
  <si>
    <t>Vũ Tú</t>
  </si>
  <si>
    <t>Đinh Trần Tấn</t>
  </si>
  <si>
    <t>Đoàn Thị Thu</t>
  </si>
  <si>
    <t>Tạ Lâm Phương</t>
  </si>
  <si>
    <t>Nguyễn Đình</t>
  </si>
  <si>
    <t>Huỳnh Đàm</t>
  </si>
  <si>
    <t>Trần Thị Thu</t>
  </si>
  <si>
    <t>Bùi Đặng Bảo</t>
  </si>
  <si>
    <t>Nguyễn Hàn Khả</t>
  </si>
  <si>
    <t>Hồ Thị Ngọc</t>
  </si>
  <si>
    <t>Nguyễn Trần Thị Bích</t>
  </si>
  <si>
    <t>Nguyễn Huỳnh Phương</t>
  </si>
  <si>
    <t>Trần Vũ Phương</t>
  </si>
  <si>
    <t>Tăng Tố</t>
  </si>
  <si>
    <t>Nguyễn Trần Thanh</t>
  </si>
  <si>
    <t>Đoàn Khánh</t>
  </si>
  <si>
    <t>Phan Hồng</t>
  </si>
  <si>
    <t>Nguyễn Đỗ Phương</t>
  </si>
  <si>
    <t>Trần Nguyễn Phương</t>
  </si>
  <si>
    <t>Trần Diệu</t>
  </si>
  <si>
    <t>Dương Minh</t>
  </si>
  <si>
    <t>Bùi Nguyễn Tiến</t>
  </si>
  <si>
    <t>Huỳnh Nhật</t>
  </si>
  <si>
    <t>Lê Văn</t>
  </si>
  <si>
    <t>Nguyễn Phùng Quốc</t>
  </si>
  <si>
    <t>Vũ Ngọc Quỳnh</t>
  </si>
  <si>
    <t>Hoàng Hữu</t>
  </si>
  <si>
    <t>Nguyễn Phúc Đăng</t>
  </si>
  <si>
    <t>Phạm Ngọc</t>
  </si>
  <si>
    <t>Bùi Đặng Hồng</t>
  </si>
  <si>
    <t>Đỗ Ái Như</t>
  </si>
  <si>
    <t>Bùi Thanh</t>
  </si>
  <si>
    <t>Trương Nguyễn Gia</t>
  </si>
  <si>
    <t>Nguyễn Ngọc Xuân</t>
  </si>
  <si>
    <t>Lê Ngọc</t>
  </si>
  <si>
    <t>Huỳnh Hà Bảo</t>
  </si>
  <si>
    <t>Phạm Thảo</t>
  </si>
  <si>
    <t>Trần Vũ Uyên</t>
  </si>
  <si>
    <t>Triệu Ý</t>
  </si>
  <si>
    <t>Trần Dương Yến</t>
  </si>
  <si>
    <t>Trần Thùy</t>
  </si>
  <si>
    <t>Lâm Thanh Phi</t>
  </si>
  <si>
    <t>Vũ Văn</t>
  </si>
  <si>
    <t>Nguyễn Phạm Hồng</t>
  </si>
  <si>
    <t>Thái Chí</t>
  </si>
  <si>
    <t>Nguyễn Trần Minh</t>
  </si>
  <si>
    <t>Nguyễn Lê Phát</t>
  </si>
  <si>
    <t>Nguyễn Trần An</t>
  </si>
  <si>
    <t>Nguyễn Phụng</t>
  </si>
  <si>
    <t>Võ Quỳnh</t>
  </si>
  <si>
    <t>Phạm Ngọc Thu</t>
  </si>
  <si>
    <t>Nguyễn Cẩm</t>
  </si>
  <si>
    <t>Trương Công Nhật</t>
  </si>
  <si>
    <t>Ngô Huỳnh Bảo</t>
  </si>
  <si>
    <t>Phan Huỳnh Kim</t>
  </si>
  <si>
    <t>Trần Thị</t>
  </si>
  <si>
    <t>Phạm Hồng</t>
  </si>
  <si>
    <t>Phan Phương</t>
  </si>
  <si>
    <t>Trần Đình Toàn</t>
  </si>
  <si>
    <t>Trần Phương</t>
  </si>
  <si>
    <t>Võ Thị Quế</t>
  </si>
  <si>
    <t>Đậu Quỳnh</t>
  </si>
  <si>
    <t>Đinh Hoàng</t>
  </si>
  <si>
    <t>Ngô Quốc</t>
  </si>
  <si>
    <t>Đinh Hoàng Anh</t>
  </si>
  <si>
    <t>Trương Ái</t>
  </si>
  <si>
    <t>Phạm Gia</t>
  </si>
  <si>
    <t>Nguyễn Thị Tuyết</t>
  </si>
  <si>
    <t>Nguyễn Phú</t>
  </si>
  <si>
    <t>Nguyễn Thị Diệu</t>
  </si>
  <si>
    <t>Nguyễn Thị Minh</t>
  </si>
  <si>
    <t>Nguyễn Thị Thúy</t>
  </si>
  <si>
    <t>Võ Phúc</t>
  </si>
  <si>
    <t>Văn Hồng</t>
  </si>
  <si>
    <t>Võ Ngọc</t>
  </si>
  <si>
    <t>Huỳnh Thị Phụng</t>
  </si>
  <si>
    <t>Trần Ngọc Trúc</t>
  </si>
  <si>
    <t>Từ Hy</t>
  </si>
  <si>
    <t>Nguyễn Đức Tùng</t>
  </si>
  <si>
    <t>Nguyễn Duy Thiện</t>
  </si>
  <si>
    <t>Trần Đức</t>
  </si>
  <si>
    <t>Đặng Huệ</t>
  </si>
  <si>
    <t>Mai Kim</t>
  </si>
  <si>
    <t>Lê Nguyễn Hồng</t>
  </si>
  <si>
    <t>Nguyễn Phương Bảo</t>
  </si>
  <si>
    <t>Trần Nhật</t>
  </si>
  <si>
    <t>Đặng Kim</t>
  </si>
  <si>
    <t>Lê Quốc</t>
  </si>
  <si>
    <t>Nguyễn Duy</t>
  </si>
  <si>
    <t>Nguyễn Thiệu Minh</t>
  </si>
  <si>
    <t>Huỳnh Quốc</t>
  </si>
  <si>
    <t>Lê Thị Yến</t>
  </si>
  <si>
    <t>Nguyễn Hoài Uyên</t>
  </si>
  <si>
    <t>Đinh Thị Phương</t>
  </si>
  <si>
    <t>Đặng Đoàn Thanh</t>
  </si>
  <si>
    <t>Đỗ Quốc</t>
  </si>
  <si>
    <t>Nguyễn Hồ Thy</t>
  </si>
  <si>
    <t>Nguyễn Chế</t>
  </si>
  <si>
    <t>Nguyễn Kim</t>
  </si>
  <si>
    <t>Phạm Thị Anh</t>
  </si>
  <si>
    <t>Trần Ngọc Anh</t>
  </si>
  <si>
    <t>Đỗ Thị</t>
  </si>
  <si>
    <t>Nguyễn Thị Mai</t>
  </si>
  <si>
    <t>Nguyễn Hồ Minh</t>
  </si>
  <si>
    <t>Trần Tố</t>
  </si>
  <si>
    <t>Trần Thị Thúy</t>
  </si>
  <si>
    <t>Đàm Ngọc Khánh</t>
  </si>
  <si>
    <t>Nguyễn Thái Mai</t>
  </si>
  <si>
    <t>Nguyễn Thị Thiên</t>
  </si>
  <si>
    <t>Nguyễn Trâm</t>
  </si>
  <si>
    <t>Nguyễn Trần Hoàng</t>
  </si>
  <si>
    <t>Lê Vũ Minh</t>
  </si>
  <si>
    <t>Võ Phương</t>
  </si>
  <si>
    <t>Nguyễn Thị Thùy</t>
  </si>
  <si>
    <t>Huỳnh Thái</t>
  </si>
  <si>
    <t>Phùng Đình</t>
  </si>
  <si>
    <t>Đỗ Nguyễn Kỳ</t>
  </si>
  <si>
    <t>Hoàng Thị Mỹ</t>
  </si>
  <si>
    <t>Phan Võ Thùy</t>
  </si>
  <si>
    <t>Trương Thị Cẩm</t>
  </si>
  <si>
    <t>Phạm Như</t>
  </si>
  <si>
    <t>Ngô Châu Mộng</t>
  </si>
  <si>
    <t>Bùi Ngọc Trâm</t>
  </si>
  <si>
    <t>Nguyễn Huy</t>
  </si>
  <si>
    <t>Nguyễn Lê</t>
  </si>
  <si>
    <t>Trương Lê Quỳnh</t>
  </si>
  <si>
    <t>Nguyễn Ngọc Ái</t>
  </si>
  <si>
    <t>Lý Minh</t>
  </si>
  <si>
    <t>Biện Lê Yến</t>
  </si>
  <si>
    <t>Lê Đình</t>
  </si>
  <si>
    <t>Lê Phước</t>
  </si>
  <si>
    <t>Văn Ngọc</t>
  </si>
  <si>
    <t>Hồ Thị</t>
  </si>
  <si>
    <t>Nguyễn Lê Như</t>
  </si>
  <si>
    <t>Phan Thị Hồng</t>
  </si>
  <si>
    <t>Phạm Thị Bích</t>
  </si>
  <si>
    <t>Văn Hoàng Bảo</t>
  </si>
  <si>
    <t>Lê Thị Quỳnh</t>
  </si>
  <si>
    <t>Huỳnh Uyên</t>
  </si>
  <si>
    <t>Đào Thị Trúc</t>
  </si>
  <si>
    <t>Nguyễn Chí</t>
  </si>
  <si>
    <t>Đặng Nguyễn Trí</t>
  </si>
  <si>
    <t>Phan Ngọc Anh</t>
  </si>
  <si>
    <t>Yu Thiên</t>
  </si>
  <si>
    <t>Đào Lê Ngọc</t>
  </si>
  <si>
    <t>Ân Thanh</t>
  </si>
  <si>
    <t>Nguyễn Trương Phạm Anh</t>
  </si>
  <si>
    <t>Nguyễn Trần Hoài</t>
  </si>
  <si>
    <t>Trương Ngọc Cẩm</t>
  </si>
  <si>
    <t>Trịnh Thị Thu</t>
  </si>
  <si>
    <t>Kim Ngọc Thảo</t>
  </si>
  <si>
    <t>Phạm Thị Diễm</t>
  </si>
  <si>
    <t>Phạm Hoàng</t>
  </si>
  <si>
    <t>Nguyễn Thị Hoàng</t>
  </si>
  <si>
    <t>Nguyễn Sỹ Minh</t>
  </si>
  <si>
    <t>Nguyễn Đức</t>
  </si>
  <si>
    <t>Phạm Võ Thùy</t>
  </si>
  <si>
    <t>Lê Hải</t>
  </si>
  <si>
    <t>Đỗ Thị Thúy</t>
  </si>
  <si>
    <t>Lê Viết</t>
  </si>
  <si>
    <t>Phạm Huỳnh Thu</t>
  </si>
  <si>
    <t>Đào Phong</t>
  </si>
  <si>
    <t>Sầm Nhật</t>
  </si>
  <si>
    <t>Đỗ Hưng</t>
  </si>
  <si>
    <t>Phạm Thị Thu</t>
  </si>
  <si>
    <t>Hồ Huỳnh Gia</t>
  </si>
  <si>
    <t>Nguyễn Thị Ngọc</t>
  </si>
  <si>
    <t>Nguyễn Văn</t>
  </si>
  <si>
    <t>Lưu Phụng</t>
  </si>
  <si>
    <t>Tạ Kim</t>
  </si>
  <si>
    <t>Trần Đăng</t>
  </si>
  <si>
    <t>Trần Phú An</t>
  </si>
  <si>
    <t>Huỳnh Anh</t>
  </si>
  <si>
    <t>Nguyễn Trung</t>
  </si>
  <si>
    <t>Nguyễn Quốc</t>
  </si>
  <si>
    <t>Phan Phước</t>
  </si>
  <si>
    <t>Trần Ngọc Thùy</t>
  </si>
  <si>
    <t>Nguyễn Thiên</t>
  </si>
  <si>
    <t>Dương Thị Ngọc</t>
  </si>
  <si>
    <t>Đặng Hoàng</t>
  </si>
  <si>
    <t>Văn Thị Song</t>
  </si>
  <si>
    <t>Tô Thị Bích</t>
  </si>
  <si>
    <t>Tô Thị Bảo</t>
  </si>
  <si>
    <t>Đặng Tấn</t>
  </si>
  <si>
    <t>Trần Huỳnh</t>
  </si>
  <si>
    <t>Nguyễn Trần Phước</t>
  </si>
  <si>
    <t>Nguyễn Đỗ Anh</t>
  </si>
  <si>
    <t>Trần Thị Huỳnh</t>
  </si>
  <si>
    <t>Nguyễn Ngọc Ánh</t>
  </si>
  <si>
    <t>Trần Thị Kiều</t>
  </si>
  <si>
    <t>Trương Trung</t>
  </si>
  <si>
    <t>Phạm Lê Bích</t>
  </si>
  <si>
    <t>Hồ Thị Thúy</t>
  </si>
  <si>
    <t>Phạm Khánh</t>
  </si>
  <si>
    <t>Ngô Thảo</t>
  </si>
  <si>
    <t>Nguyễn Thị Lan</t>
  </si>
  <si>
    <t>Phạm Nguyễn Lan</t>
  </si>
  <si>
    <t>Vũ Tuyết</t>
  </si>
  <si>
    <t>Lê Ngọc Linh</t>
  </si>
  <si>
    <t>Vũ Hương</t>
  </si>
  <si>
    <t>Phùng Ngọc</t>
  </si>
  <si>
    <t>Phạm Bảo</t>
  </si>
  <si>
    <t>Hồ Thị Thu</t>
  </si>
  <si>
    <t>Bùi Trung</t>
  </si>
  <si>
    <t>Vũ Quốc</t>
  </si>
  <si>
    <t>Lâm</t>
  </si>
  <si>
    <t>Phùng Xuân</t>
  </si>
  <si>
    <t>Bùi Nguyễn Bỉnh</t>
  </si>
  <si>
    <t>Phạm Phương</t>
  </si>
  <si>
    <t>Thái Thị Ngọc</t>
  </si>
  <si>
    <t>Lương Thị Ngọc</t>
  </si>
  <si>
    <t>Ung Huỳnh Nhật</t>
  </si>
  <si>
    <t>Vũ Quế Trúc</t>
  </si>
  <si>
    <t>Bùi Thúy</t>
  </si>
  <si>
    <t>Thái Thị Kim</t>
  </si>
  <si>
    <t>Ngô Kim</t>
  </si>
  <si>
    <t>Nguyễn Trần Trọng</t>
  </si>
  <si>
    <t>Nguyễn Đỗ Bảo</t>
  </si>
  <si>
    <t>Trần Thị Bảo</t>
  </si>
  <si>
    <t>Võ Ngọc Yến</t>
  </si>
  <si>
    <t>Hoàng Thị Kim</t>
  </si>
  <si>
    <t>Trần Mạnh</t>
  </si>
  <si>
    <t>Trần Hồng</t>
  </si>
  <si>
    <t>Lê Nguyễn Hạnh</t>
  </si>
  <si>
    <t>Lê Đỗ</t>
  </si>
  <si>
    <t>Lâm Ngọc Như</t>
  </si>
  <si>
    <t>Nguyễn Thị</t>
  </si>
  <si>
    <t>Đặng Thị Mỹ</t>
  </si>
  <si>
    <t>Trương Bảo Thanh</t>
  </si>
  <si>
    <t>Trần Văn</t>
  </si>
  <si>
    <t>Nguyễn Lê Thanh</t>
  </si>
  <si>
    <t>Phạm Trí</t>
  </si>
  <si>
    <t>Lê Cẩm</t>
  </si>
  <si>
    <t>Đổ Phan Ngọc</t>
  </si>
  <si>
    <t>Võ Tạ Bảo</t>
  </si>
  <si>
    <t>Huỳnh Thị Thanh</t>
  </si>
  <si>
    <t>Đỗ Kim</t>
  </si>
  <si>
    <t>Võ Thanh</t>
  </si>
  <si>
    <t>Ngô Nguyễn Thảo</t>
  </si>
  <si>
    <t>Đặng Ngọc</t>
  </si>
  <si>
    <t>Trần Nhật Trường</t>
  </si>
  <si>
    <t>Trần Thị Phương</t>
  </si>
  <si>
    <t>Đào Văn</t>
  </si>
  <si>
    <t>Trương Mỹ</t>
  </si>
  <si>
    <t>Phạm Xuân Thảo</t>
  </si>
  <si>
    <t>Tăng Bửu</t>
  </si>
  <si>
    <t>Lê Phương Anh</t>
  </si>
  <si>
    <t>Lê Hữu</t>
  </si>
  <si>
    <t>Lê Trần Hoàng</t>
  </si>
  <si>
    <t>Đoàn Anh</t>
  </si>
  <si>
    <t>Nguyễn Thạch</t>
  </si>
  <si>
    <t>Chếng Ngọc</t>
  </si>
  <si>
    <t>Dương Phước</t>
  </si>
  <si>
    <t>Đoàn Thị Trầm</t>
  </si>
  <si>
    <t>Nguyễn Hoàng Kim</t>
  </si>
  <si>
    <t>Lại Huỳnh Kim</t>
  </si>
  <si>
    <t>Phan Thị Kim</t>
  </si>
  <si>
    <t>Trần Mẫn</t>
  </si>
  <si>
    <t>Nguyễn Lâm Khánh</t>
  </si>
  <si>
    <t>Võ Bình</t>
  </si>
  <si>
    <t>Ngô Thành</t>
  </si>
  <si>
    <t>Huỳnh Tuyết</t>
  </si>
  <si>
    <t>Đinh Thị Tuyết</t>
  </si>
  <si>
    <t>Ngô Thị Bích</t>
  </si>
  <si>
    <t>Nguyễn Tiến</t>
  </si>
  <si>
    <t>Phạm Vũ Đại</t>
  </si>
  <si>
    <t>Nguyễn Phúc Nam</t>
  </si>
  <si>
    <t>Đường Minh</t>
  </si>
  <si>
    <t>Lê Chí</t>
  </si>
  <si>
    <t>Lê Thị Hoài</t>
  </si>
  <si>
    <t>Trần Hoài</t>
  </si>
  <si>
    <t>Trịnh Lê Huyền</t>
  </si>
  <si>
    <t>Nguyễn Hoàng Thiên</t>
  </si>
  <si>
    <t>Huỳnh Ngọc Lan</t>
  </si>
  <si>
    <t>Võ Ngọc Khánh</t>
  </si>
  <si>
    <t>Hồ Văn</t>
  </si>
  <si>
    <t>Võ Thị Minh</t>
  </si>
  <si>
    <t>Đặng Thị Thùy</t>
  </si>
  <si>
    <t>Nhữ Thị Thanh</t>
  </si>
  <si>
    <t>Đoàn Thị Mỹ</t>
  </si>
  <si>
    <t>Trà Nguyễn Phương</t>
  </si>
  <si>
    <t>Đặng Ngọc Hồng</t>
  </si>
  <si>
    <t>Lê Thị Thúy</t>
  </si>
  <si>
    <t>Nguyễn Trí</t>
  </si>
  <si>
    <t>Bùi Thị Thanh</t>
  </si>
  <si>
    <t>Võ Trần Dương</t>
  </si>
  <si>
    <t>Nguyễn Vũ An</t>
  </si>
  <si>
    <t>Nguyễn Trần Yến</t>
  </si>
  <si>
    <t>Nguyễn Trần Tuyết</t>
  </si>
  <si>
    <t>Võ Lý Xuân</t>
  </si>
  <si>
    <t>Lê Thị Cẩm</t>
  </si>
  <si>
    <t>Đinh Ngô</t>
  </si>
  <si>
    <t>Lê Thị Thanh</t>
  </si>
  <si>
    <t>Hồ Thị Yến</t>
  </si>
  <si>
    <t>Nguyễn Ngọc Yến</t>
  </si>
  <si>
    <t>Nguyễn Châu Yến</t>
  </si>
  <si>
    <t>Lê Ngô Thị Kim</t>
  </si>
  <si>
    <t>Phạm Lê Quỳnh</t>
  </si>
  <si>
    <t>Trần Vĩnh</t>
  </si>
  <si>
    <t>Nguyễn Hữu</t>
  </si>
  <si>
    <t>Pang Mỹ</t>
  </si>
  <si>
    <t>Thái Thị Phương</t>
  </si>
  <si>
    <t>Nguyễn Phạm Như</t>
  </si>
  <si>
    <t>Nguyễn Ngọc Thiên</t>
  </si>
  <si>
    <t>Thế Thị Hồng</t>
  </si>
  <si>
    <t>Lê Phạm Thủy</t>
  </si>
  <si>
    <t>Hồ Đặng Thủy</t>
  </si>
  <si>
    <t>Đặng Thùy</t>
  </si>
  <si>
    <t>Nguyễn Lê Anh</t>
  </si>
  <si>
    <t>Phan Thị Ngọc</t>
  </si>
  <si>
    <t>Thạch Thanh</t>
  </si>
  <si>
    <t>Nguyễn Thị Tố</t>
  </si>
  <si>
    <t>Lê Nguyễn Lan</t>
  </si>
  <si>
    <t>Đỗ Nguyễn Thảo</t>
  </si>
  <si>
    <t>Từ Hồ Hải</t>
  </si>
  <si>
    <t>Diệp Ngọc Lan</t>
  </si>
  <si>
    <t>Ngô Nguyễn Tường</t>
  </si>
  <si>
    <t>Thòng Bội</t>
  </si>
  <si>
    <t>Nguyễn Tuấn</t>
  </si>
  <si>
    <t>Phan Nguyễn Trà</t>
  </si>
  <si>
    <t>Đặng Thị Ngọc</t>
  </si>
  <si>
    <t>Bùi Thị</t>
  </si>
  <si>
    <t>Trần Võ Thúy</t>
  </si>
  <si>
    <t>Lê Hoàng</t>
  </si>
  <si>
    <t>Khổng Thị Thu</t>
  </si>
  <si>
    <t>Trần Huyền Diệu</t>
  </si>
  <si>
    <t>Nguyễn Huỳnh Bảo</t>
  </si>
  <si>
    <t>Nguyễn Đào Cẩm</t>
  </si>
  <si>
    <t>Văn Vũ Minh</t>
  </si>
  <si>
    <t>Lê Hồng</t>
  </si>
  <si>
    <t>Nguyễn Ngọc Tuyết</t>
  </si>
  <si>
    <t>Cao Ngọc Hiếu</t>
  </si>
  <si>
    <t>Nguyễn Lê Uyên</t>
  </si>
  <si>
    <t>Nguyễn Quỳnh Uyển</t>
  </si>
  <si>
    <t>Từ Thị Cẩm</t>
  </si>
  <si>
    <t>Trần Phạm Lan</t>
  </si>
  <si>
    <t>Lê Trường</t>
  </si>
  <si>
    <t>Dương Thị Minh</t>
  </si>
  <si>
    <t>Trần Thị Kim</t>
  </si>
  <si>
    <t>Nguyễn Ngọc Anh</t>
  </si>
  <si>
    <t>Nguyễn Hoàng Anh</t>
  </si>
  <si>
    <t>Lê Nguyễn Thanh</t>
  </si>
  <si>
    <t>Nguyễn Ngọc Thủy</t>
  </si>
  <si>
    <t>Cao Thị Quỳnh</t>
  </si>
  <si>
    <t>Trần Thị Quế</t>
  </si>
  <si>
    <t>Lê Thị Thu</t>
  </si>
  <si>
    <t>Trịnh Huyền</t>
  </si>
  <si>
    <t>Tiêu Lam</t>
  </si>
  <si>
    <t>Nguyễn Bảo Thúy</t>
  </si>
  <si>
    <t>Lê Thị Hà</t>
  </si>
  <si>
    <t>Nguyễn Tú</t>
  </si>
  <si>
    <t>Trần Thị Vân</t>
  </si>
  <si>
    <t>Lê Thị Hồng</t>
  </si>
  <si>
    <t>Lê Kim</t>
  </si>
  <si>
    <t>Thái Thị Kiều</t>
  </si>
  <si>
    <t>Huỳnh Hoàng</t>
  </si>
  <si>
    <t>Phạm Lê Bình</t>
  </si>
  <si>
    <t>Triệu Thái</t>
  </si>
  <si>
    <t>Huỳnh Hoài</t>
  </si>
  <si>
    <t>Nguyễn Quỳnh</t>
  </si>
  <si>
    <t>Lê Thị Kiều</t>
  </si>
  <si>
    <t>Trần Ngô Gia</t>
  </si>
  <si>
    <t>Trần Ngọc Bích</t>
  </si>
  <si>
    <t>Nguyễn Ngọc Mai</t>
  </si>
  <si>
    <t>Phạm Thị</t>
  </si>
  <si>
    <t>Trần Nguyễn Minh</t>
  </si>
  <si>
    <t>Trần Đặng Xuân</t>
  </si>
  <si>
    <t>Vũ Thái</t>
  </si>
  <si>
    <t>Lê Bảo Nhật</t>
  </si>
  <si>
    <t>Tô Thị Lan</t>
  </si>
  <si>
    <t>Võ Khoa</t>
  </si>
  <si>
    <t>Lê Ngọc Bảo</t>
  </si>
  <si>
    <t>Đỗ Ngọc</t>
  </si>
  <si>
    <t>Trương Hoàng</t>
  </si>
  <si>
    <t>Lê Phùng Anh</t>
  </si>
  <si>
    <t>Ngô Gia</t>
  </si>
  <si>
    <t>Nguyễn Phan Huyền</t>
  </si>
  <si>
    <t>Nguyễn Thị Huyền</t>
  </si>
  <si>
    <t>Trần Sơn Bảo</t>
  </si>
  <si>
    <t>Đinh Ngọc</t>
  </si>
  <si>
    <t>Trương Quốc</t>
  </si>
  <si>
    <t>Hoàng Chí</t>
  </si>
  <si>
    <t>Diệp Thế</t>
  </si>
  <si>
    <t>Lê Thị Hải</t>
  </si>
  <si>
    <t>Đinh Thiên</t>
  </si>
  <si>
    <t>Cái Thị Vân</t>
  </si>
  <si>
    <t>Phan Ngọc Quế</t>
  </si>
  <si>
    <t>Lê Thiên</t>
  </si>
  <si>
    <t>Nghiêm Huỳnh</t>
  </si>
  <si>
    <t>Hứa Bách</t>
  </si>
  <si>
    <t>Lê Công</t>
  </si>
  <si>
    <t>Nguyễn Quang</t>
  </si>
  <si>
    <t>Trần Đào Phương</t>
  </si>
  <si>
    <t>Hồ Anh</t>
  </si>
  <si>
    <t>Đỗ Thị Thanh</t>
  </si>
  <si>
    <t>Dương Quỳnh</t>
  </si>
  <si>
    <t>Lê Thị Tố</t>
  </si>
  <si>
    <t>Đặng Thị Mai</t>
  </si>
  <si>
    <t>Hoàng Hương</t>
  </si>
  <si>
    <t>Lê Ngọc Phương</t>
  </si>
  <si>
    <t>Lê Nguyễn Đức</t>
  </si>
  <si>
    <t>Vũ Viết</t>
  </si>
  <si>
    <t>Huỳnh Hương Trà</t>
  </si>
  <si>
    <t>Nguyễn Võ Thị Kim</t>
  </si>
  <si>
    <t>Trần Nguyễn Hồng</t>
  </si>
  <si>
    <t>Đinh Phương</t>
  </si>
  <si>
    <t>Ngô Tấn</t>
  </si>
  <si>
    <t>Nguyễn Toàn</t>
  </si>
  <si>
    <t>Đinh Thu</t>
  </si>
  <si>
    <t>Võ Thị Phương</t>
  </si>
  <si>
    <t>Hồ Thị Thanh</t>
  </si>
  <si>
    <t>Đỗ Thị Châu</t>
  </si>
  <si>
    <t>Lê Anh</t>
  </si>
  <si>
    <t>Nguyễn Thụy Minh</t>
  </si>
  <si>
    <t>Trương Ngọc Minh</t>
  </si>
  <si>
    <t>Hồ Thị Minh</t>
  </si>
  <si>
    <t>Nguyễn Nhựt Yến</t>
  </si>
  <si>
    <t>Tống Thị Thùy</t>
  </si>
  <si>
    <t>Huỳnh Văn</t>
  </si>
  <si>
    <t>Nguyễn Phạm Thảo</t>
  </si>
  <si>
    <t>Lưu Thanh Hải</t>
  </si>
  <si>
    <t>Hồ Mai Ngọc Quỳnh</t>
  </si>
  <si>
    <t>Nguyễn Thành</t>
  </si>
  <si>
    <t>Trần Trúc</t>
  </si>
  <si>
    <t>Ngô Thụy Yến</t>
  </si>
  <si>
    <t>Lương Tuấn</t>
  </si>
  <si>
    <t>Nguyễn Võ Thị Như</t>
  </si>
  <si>
    <t>Nguyễn Dương Thị Trâm</t>
  </si>
  <si>
    <t>Lưu Chí</t>
  </si>
  <si>
    <t>Đặng Công</t>
  </si>
  <si>
    <t>Mai Bảo</t>
  </si>
  <si>
    <t>Lai Xu</t>
  </si>
  <si>
    <t>Đỗ Vân</t>
  </si>
  <si>
    <t>Mai Quốc</t>
  </si>
  <si>
    <t>Trần Trung</t>
  </si>
  <si>
    <t>Đặng Đình</t>
  </si>
  <si>
    <t>Võ Đại</t>
  </si>
  <si>
    <t>Phạm Huy</t>
  </si>
  <si>
    <t>Phùng Kiện</t>
  </si>
  <si>
    <t>Dương Thị Cẩm</t>
  </si>
  <si>
    <t>Phạm Nguyễn Chi</t>
  </si>
  <si>
    <t>Đặng Thị Kiều</t>
  </si>
  <si>
    <t>Đặng Thị Lệ</t>
  </si>
  <si>
    <t>Nguyễn Ngọc Hà</t>
  </si>
  <si>
    <t>Nguyễn Thảo</t>
  </si>
  <si>
    <t>Ngụy Sử Patri Rat</t>
  </si>
  <si>
    <t>Bùi Hoàng</t>
  </si>
  <si>
    <t>Dương Lê Thảo</t>
  </si>
  <si>
    <t>Vy Thị Yến</t>
  </si>
  <si>
    <t>Phạm Bùi Tâm</t>
  </si>
  <si>
    <t>Đậu Huỳnh Hồng</t>
  </si>
  <si>
    <t>Huỳnh Phương</t>
  </si>
  <si>
    <t>Nguyễn Thị Hoài</t>
  </si>
  <si>
    <t>Lê Thị Bảo</t>
  </si>
  <si>
    <t>Lê Thị Huyền</t>
  </si>
  <si>
    <t>Đào Thị Cẩm</t>
  </si>
  <si>
    <t>Vũ Hoàng</t>
  </si>
  <si>
    <t>Thượng Văn</t>
  </si>
  <si>
    <t>Phạm Nguyễn Phượng</t>
  </si>
  <si>
    <t>Ngô Nguyễn Hồng</t>
  </si>
  <si>
    <t>Tăng Triệu</t>
  </si>
  <si>
    <t>Trần Thị Yến</t>
  </si>
  <si>
    <t>Võ Thị Thanh</t>
  </si>
  <si>
    <t>Nguyễn Võ Như</t>
  </si>
  <si>
    <t>Võ Hoàng Nhật</t>
  </si>
  <si>
    <t>An</t>
  </si>
  <si>
    <t>Chất</t>
  </si>
  <si>
    <t>Duy</t>
  </si>
  <si>
    <t>Duyên</t>
  </si>
  <si>
    <t>Hạ</t>
  </si>
  <si>
    <t>Hiên</t>
  </si>
  <si>
    <t>Hoàng</t>
  </si>
  <si>
    <t>Kiều</t>
  </si>
  <si>
    <t>Kỳ</t>
  </si>
  <si>
    <t>Linh</t>
  </si>
  <si>
    <t>Mai</t>
  </si>
  <si>
    <t>Ngân</t>
  </si>
  <si>
    <t>Nhất</t>
  </si>
  <si>
    <t>Nhật</t>
  </si>
  <si>
    <t>Như</t>
  </si>
  <si>
    <t>Phước</t>
  </si>
  <si>
    <t>Thành</t>
  </si>
  <si>
    <t>Thùy</t>
  </si>
  <si>
    <t>Tiên</t>
  </si>
  <si>
    <t>Tính</t>
  </si>
  <si>
    <t>Trâm</t>
  </si>
  <si>
    <t>Trân</t>
  </si>
  <si>
    <t>Trinh</t>
  </si>
  <si>
    <t>Vy</t>
  </si>
  <si>
    <t>Ý</t>
  </si>
  <si>
    <t>Anh</t>
  </si>
  <si>
    <t>Đạt</t>
  </si>
  <si>
    <t>Dũng</t>
  </si>
  <si>
    <t>Hà</t>
  </si>
  <si>
    <t>Hân</t>
  </si>
  <si>
    <t>Hoa</t>
  </si>
  <si>
    <t>Huyền</t>
  </si>
  <si>
    <t>Khang</t>
  </si>
  <si>
    <t>Khôi</t>
  </si>
  <si>
    <t>Khuyên</t>
  </si>
  <si>
    <t>Lan</t>
  </si>
  <si>
    <t>Nghi</t>
  </si>
  <si>
    <t>Ngọc</t>
  </si>
  <si>
    <t>Nhi</t>
  </si>
  <si>
    <t>Phương</t>
  </si>
  <si>
    <t>Phượng</t>
  </si>
  <si>
    <t>Quỳnh</t>
  </si>
  <si>
    <t>Tân</t>
  </si>
  <si>
    <t>Thái</t>
  </si>
  <si>
    <t>Thảo</t>
  </si>
  <si>
    <t>Thịnh</t>
  </si>
  <si>
    <t>Thư</t>
  </si>
  <si>
    <t>Thúy</t>
  </si>
  <si>
    <t>Thy</t>
  </si>
  <si>
    <t>Trang</t>
  </si>
  <si>
    <t>Trung</t>
  </si>
  <si>
    <t>Tú</t>
  </si>
  <si>
    <t>Tuyền</t>
  </si>
  <si>
    <t>Vi</t>
  </si>
  <si>
    <t>Xuyến</t>
  </si>
  <si>
    <t>Ánh</t>
  </si>
  <si>
    <t>Điểm</t>
  </si>
  <si>
    <t>Hưng</t>
  </si>
  <si>
    <t>Huy</t>
  </si>
  <si>
    <t>Mạnh</t>
  </si>
  <si>
    <t>Minh</t>
  </si>
  <si>
    <t>My</t>
  </si>
  <si>
    <t>Nam</t>
  </si>
  <si>
    <t>Nga</t>
  </si>
  <si>
    <t>Nguyên</t>
  </si>
  <si>
    <t>Nhung</t>
  </si>
  <si>
    <t>Ninh</t>
  </si>
  <si>
    <t>Oanh</t>
  </si>
  <si>
    <t>Quyên</t>
  </si>
  <si>
    <t>Thức</t>
  </si>
  <si>
    <t>Thuyền</t>
  </si>
  <si>
    <t>Trí</t>
  </si>
  <si>
    <t>Tươi</t>
  </si>
  <si>
    <t>Yến</t>
  </si>
  <si>
    <t>Băng</t>
  </si>
  <si>
    <t>Bảo</t>
  </si>
  <si>
    <t>Chi</t>
  </si>
  <si>
    <t>Hằng</t>
  </si>
  <si>
    <t>Hòa</t>
  </si>
  <si>
    <t>Hương</t>
  </si>
  <si>
    <t>Kiệt</t>
  </si>
  <si>
    <t>Lệ</t>
  </si>
  <si>
    <t>Mỹ</t>
  </si>
  <si>
    <t>Phát</t>
  </si>
  <si>
    <t>Phúc</t>
  </si>
  <si>
    <t>Quân</t>
  </si>
  <si>
    <t>Tài</t>
  </si>
  <si>
    <t>Tâm</t>
  </si>
  <si>
    <t>Thanh</t>
  </si>
  <si>
    <t>Thi</t>
  </si>
  <si>
    <t>Uyên</t>
  </si>
  <si>
    <t>Châu</t>
  </si>
  <si>
    <t>Diễm</t>
  </si>
  <si>
    <t>Diệp</t>
  </si>
  <si>
    <t>Hạnh</t>
  </si>
  <si>
    <t>Lân</t>
  </si>
  <si>
    <t>Liễu</t>
  </si>
  <si>
    <t>Long</t>
  </si>
  <si>
    <t>Nhiên</t>
  </si>
  <si>
    <t>Quang</t>
  </si>
  <si>
    <t>Thơ</t>
  </si>
  <si>
    <t>Tuấn</t>
  </si>
  <si>
    <t>Vinh</t>
  </si>
  <si>
    <t>Vũ</t>
  </si>
  <si>
    <t>Xuân</t>
  </si>
  <si>
    <t>Bình</t>
  </si>
  <si>
    <t>Đào</t>
  </si>
  <si>
    <t>Đức</t>
  </si>
  <si>
    <t>Dương</t>
  </si>
  <si>
    <t>Giang</t>
  </si>
  <si>
    <t>Giàu</t>
  </si>
  <si>
    <t>Hào</t>
  </si>
  <si>
    <t>Khoa</t>
  </si>
  <si>
    <t>Khuê</t>
  </si>
  <si>
    <t>Kim</t>
  </si>
  <si>
    <t>Nhân</t>
  </si>
  <si>
    <t>Phụng</t>
  </si>
  <si>
    <t>Thoa</t>
  </si>
  <si>
    <t>Thuỳ</t>
  </si>
  <si>
    <t>Vân</t>
  </si>
  <si>
    <t>Việt</t>
  </si>
  <si>
    <t>Cảnh</t>
  </si>
  <si>
    <t>Cường</t>
  </si>
  <si>
    <t>Hải</t>
  </si>
  <si>
    <t>Hoan</t>
  </si>
  <si>
    <t>Hồng</t>
  </si>
  <si>
    <t>Loan</t>
  </si>
  <si>
    <t>Luân</t>
  </si>
  <si>
    <t>Mẫn</t>
  </si>
  <si>
    <t>Na</t>
  </si>
  <si>
    <t>Thuý</t>
  </si>
  <si>
    <t>Tuyến</t>
  </si>
  <si>
    <t>Chiến</t>
  </si>
  <si>
    <t>Hiếu</t>
  </si>
  <si>
    <t>Hy</t>
  </si>
  <si>
    <t>Nghĩa</t>
  </si>
  <si>
    <t>Nguyệt</t>
  </si>
  <si>
    <t>Quyền</t>
  </si>
  <si>
    <t>Sang</t>
  </si>
  <si>
    <t>Trúc</t>
  </si>
  <si>
    <t>Tùng</t>
  </si>
  <si>
    <t>Ân</t>
  </si>
  <si>
    <t>Hiền</t>
  </si>
  <si>
    <t>Khanh</t>
  </si>
  <si>
    <t>Lam</t>
  </si>
  <si>
    <t>Lộc</t>
  </si>
  <si>
    <t>Nhã</t>
  </si>
  <si>
    <t>Phong</t>
  </si>
  <si>
    <t>Thủy</t>
  </si>
  <si>
    <t>Đăng</t>
  </si>
  <si>
    <t>Du</t>
  </si>
  <si>
    <t>Hữu</t>
  </si>
  <si>
    <t>Khánh</t>
  </si>
  <si>
    <t>Lợi</t>
  </si>
  <si>
    <t>Lý</t>
  </si>
  <si>
    <t>Thiên</t>
  </si>
  <si>
    <t>Thương</t>
  </si>
  <si>
    <t>Tường</t>
  </si>
  <si>
    <t>Chính</t>
  </si>
  <si>
    <t>Đan</t>
  </si>
  <si>
    <t>Dịu</t>
  </si>
  <si>
    <t>Đông</t>
  </si>
  <si>
    <t>Dung</t>
  </si>
  <si>
    <t>Hui</t>
  </si>
  <si>
    <t>Kiên</t>
  </si>
  <si>
    <t>Kiện</t>
  </si>
  <si>
    <t>Lãm</t>
  </si>
  <si>
    <t>Sen</t>
  </si>
  <si>
    <t>Thơm</t>
  </si>
  <si>
    <t>Trực</t>
  </si>
  <si>
    <t>Truyền</t>
  </si>
  <si>
    <t>Yên</t>
  </si>
  <si>
    <t>Hùng</t>
  </si>
  <si>
    <t>Khiêm</t>
  </si>
  <si>
    <t>Ly</t>
  </si>
  <si>
    <t>Sương</t>
  </si>
  <si>
    <t>Thọ</t>
  </si>
  <si>
    <t>Bách</t>
  </si>
  <si>
    <t>Cẩm</t>
  </si>
  <si>
    <t>Hoàn</t>
  </si>
  <si>
    <t>Hưởng</t>
  </si>
  <si>
    <t>Mi</t>
  </si>
  <si>
    <t>Ngoan</t>
  </si>
  <si>
    <t>Nhẫn</t>
  </si>
  <si>
    <t>Tấn</t>
  </si>
  <si>
    <t>Thạch</t>
  </si>
  <si>
    <t>Vỹ</t>
  </si>
  <si>
    <t>Hiển</t>
  </si>
  <si>
    <t>Nhàn</t>
  </si>
  <si>
    <t>Phú</t>
  </si>
  <si>
    <t>Bội</t>
  </si>
  <si>
    <t>Hường</t>
  </si>
  <si>
    <t>Huyên</t>
  </si>
  <si>
    <t>Nhu</t>
  </si>
  <si>
    <t>Sơn</t>
  </si>
  <si>
    <t>Trường</t>
  </si>
  <si>
    <t>Bửu</t>
  </si>
  <si>
    <t>Phiên</t>
  </si>
  <si>
    <t>Thắm</t>
  </si>
  <si>
    <t>Thông</t>
  </si>
  <si>
    <t>Tiền</t>
  </si>
  <si>
    <t>Tín</t>
  </si>
  <si>
    <t>Trọng</t>
  </si>
  <si>
    <t>Văn</t>
  </si>
  <si>
    <t>Vương</t>
  </si>
  <si>
    <t>Đề</t>
  </si>
  <si>
    <t>Hậu</t>
  </si>
  <si>
    <t>Hợp</t>
  </si>
  <si>
    <t>Huỳnh</t>
  </si>
  <si>
    <t>Thắng</t>
  </si>
  <si>
    <t>Thu</t>
  </si>
  <si>
    <t>Bằng</t>
  </si>
  <si>
    <t>Danh</t>
  </si>
  <si>
    <t>Di</t>
  </si>
  <si>
    <t>Lương</t>
  </si>
  <si>
    <t>Quí</t>
  </si>
  <si>
    <t>Nữ</t>
  </si>
  <si>
    <t>25/07/2004</t>
  </si>
  <si>
    <t>09/08/2005</t>
  </si>
  <si>
    <t>18/05/2005</t>
  </si>
  <si>
    <t>04/04/2005</t>
  </si>
  <si>
    <t>13/05/2005</t>
  </si>
  <si>
    <t>09/07/2005</t>
  </si>
  <si>
    <t>01/08/2004</t>
  </si>
  <si>
    <t>15/10/2005</t>
  </si>
  <si>
    <t>18/11/2005</t>
  </si>
  <si>
    <t>07/04/2004</t>
  </si>
  <si>
    <t>10/12/2005</t>
  </si>
  <si>
    <t>30/04/2005</t>
  </si>
  <si>
    <t>27/05/2005</t>
  </si>
  <si>
    <t>29/12/2005</t>
  </si>
  <si>
    <t>29/10/2005</t>
  </si>
  <si>
    <t>22/09/2005</t>
  </si>
  <si>
    <t>27/04/2005</t>
  </si>
  <si>
    <t>22/01/2005</t>
  </si>
  <si>
    <t>11/05/2005</t>
  </si>
  <si>
    <t>24/11/2005</t>
  </si>
  <si>
    <t>09/10/2005</t>
  </si>
  <si>
    <t>16/01/2004</t>
  </si>
  <si>
    <t>25/12/2004</t>
  </si>
  <si>
    <t>13/12/2005</t>
  </si>
  <si>
    <t>18/04/2005</t>
  </si>
  <si>
    <t>10/11/2005</t>
  </si>
  <si>
    <t>16/03/2005</t>
  </si>
  <si>
    <t>16/05/2005</t>
  </si>
  <si>
    <t>18/07/2005</t>
  </si>
  <si>
    <t>15/05/2005</t>
  </si>
  <si>
    <t>02/08/2005</t>
  </si>
  <si>
    <t>10/07/2005</t>
  </si>
  <si>
    <t>03/04/2005</t>
  </si>
  <si>
    <t>19/12/2005</t>
  </si>
  <si>
    <t>16/08/2005</t>
  </si>
  <si>
    <t>12/11/2005</t>
  </si>
  <si>
    <t>01/12/2005</t>
  </si>
  <si>
    <t>02/05/2005</t>
  </si>
  <si>
    <t>14/05/2005</t>
  </si>
  <si>
    <t>10/08/2005</t>
  </si>
  <si>
    <t>12/08/2005</t>
  </si>
  <si>
    <t>12/12/2005</t>
  </si>
  <si>
    <t>03/06/2005</t>
  </si>
  <si>
    <t>19/05/2005</t>
  </si>
  <si>
    <t>13/08/2005</t>
  </si>
  <si>
    <t>16/10/2005</t>
  </si>
  <si>
    <t>14/08/2005</t>
  </si>
  <si>
    <t>10/05/2005</t>
  </si>
  <si>
    <t>07/10/2005</t>
  </si>
  <si>
    <t>13/10/2005</t>
  </si>
  <si>
    <t>04/12/2005</t>
  </si>
  <si>
    <t>19/02/2005</t>
  </si>
  <si>
    <t>15/09/2005</t>
  </si>
  <si>
    <t>18/06/2005</t>
  </si>
  <si>
    <t>11/09/2005</t>
  </si>
  <si>
    <t>16/07/2005</t>
  </si>
  <si>
    <t>13/04/2005</t>
  </si>
  <si>
    <t>13/11/2005</t>
  </si>
  <si>
    <t>08/03/2005</t>
  </si>
  <si>
    <t>04/08/2005</t>
  </si>
  <si>
    <t>11/01/2005</t>
  </si>
  <si>
    <t>01/05/2005</t>
  </si>
  <si>
    <t>07/04/2005</t>
  </si>
  <si>
    <t>03/09/2005</t>
  </si>
  <si>
    <t>01/03/2005</t>
  </si>
  <si>
    <t>19/07/2005</t>
  </si>
  <si>
    <t>17/06/2005</t>
  </si>
  <si>
    <t>22/05/2005</t>
  </si>
  <si>
    <t>26/03/2005</t>
  </si>
  <si>
    <t>23/04/2003</t>
  </si>
  <si>
    <t>16/11/2005</t>
  </si>
  <si>
    <t>31/12/2005</t>
  </si>
  <si>
    <t>23/12/2005</t>
  </si>
  <si>
    <t>21/05/2005</t>
  </si>
  <si>
    <t>14/02/2005</t>
  </si>
  <si>
    <t>24/03/2005</t>
  </si>
  <si>
    <t>27/06/2005</t>
  </si>
  <si>
    <t>27/12/2005</t>
  </si>
  <si>
    <t>17/03/2005</t>
  </si>
  <si>
    <t>22/10/2005</t>
  </si>
  <si>
    <t>11/10/2005</t>
  </si>
  <si>
    <t>19/01/2005</t>
  </si>
  <si>
    <t>28/04/2005</t>
  </si>
  <si>
    <t>14/06/2005</t>
  </si>
  <si>
    <t>26/07/2005</t>
  </si>
  <si>
    <t>12/09/2005</t>
  </si>
  <si>
    <t>15/11/2005</t>
  </si>
  <si>
    <t>15/08/2005</t>
  </si>
  <si>
    <t>20/07/2005</t>
  </si>
  <si>
    <t>28/09/2005</t>
  </si>
  <si>
    <t>23/10/2005</t>
  </si>
  <si>
    <t>19/08/2005</t>
  </si>
  <si>
    <t>14/10/2005</t>
  </si>
  <si>
    <t>24/09/2005</t>
  </si>
  <si>
    <t>16/09/2005</t>
  </si>
  <si>
    <t>18/09/2005</t>
  </si>
  <si>
    <t>11/07/2005</t>
  </si>
  <si>
    <t>20/03/2005</t>
  </si>
  <si>
    <t>26/02/2005</t>
  </si>
  <si>
    <t>23/04/2005</t>
  </si>
  <si>
    <t>18/03/2005</t>
  </si>
  <si>
    <t>31/03/2005</t>
  </si>
  <si>
    <t>06/03/2005</t>
  </si>
  <si>
    <t>01/01/2005</t>
  </si>
  <si>
    <t>25/10/2005</t>
  </si>
  <si>
    <t>29/08/2005</t>
  </si>
  <si>
    <t>02/06/2005</t>
  </si>
  <si>
    <t>04/11/2005</t>
  </si>
  <si>
    <t>21/01/2005</t>
  </si>
  <si>
    <t>26/04/2004</t>
  </si>
  <si>
    <t>27/11/2005</t>
  </si>
  <si>
    <t>02/09/2005</t>
  </si>
  <si>
    <t>06/12/2005</t>
  </si>
  <si>
    <t>10/03/2005</t>
  </si>
  <si>
    <t>24/04/2005</t>
  </si>
  <si>
    <t>24/12/2005</t>
  </si>
  <si>
    <t>07/05/2005</t>
  </si>
  <si>
    <t>20/05/2005</t>
  </si>
  <si>
    <t>22/07/2005</t>
  </si>
  <si>
    <t>01/10/2005</t>
  </si>
  <si>
    <t>24/02/2005</t>
  </si>
  <si>
    <t>28/07/2005</t>
  </si>
  <si>
    <t>06/11/2005</t>
  </si>
  <si>
    <t>23/03/2005</t>
  </si>
  <si>
    <t>09/09/2005</t>
  </si>
  <si>
    <t>09/05/2005</t>
  </si>
  <si>
    <t>20/06/2005</t>
  </si>
  <si>
    <t>01/09/2005</t>
  </si>
  <si>
    <t>20/02/2005</t>
  </si>
  <si>
    <t>01/11/2005</t>
  </si>
  <si>
    <t>07/03/2005</t>
  </si>
  <si>
    <t>08/12/2005</t>
  </si>
  <si>
    <t>25/08/2005</t>
  </si>
  <si>
    <t>05/12/2005</t>
  </si>
  <si>
    <t>05/08/2005</t>
  </si>
  <si>
    <t>27/07/2005</t>
  </si>
  <si>
    <t>20/09/2005</t>
  </si>
  <si>
    <t>05/11/2005</t>
  </si>
  <si>
    <t>18/01/2005</t>
  </si>
  <si>
    <t>20/10/2005</t>
  </si>
  <si>
    <t>30/10/2005</t>
  </si>
  <si>
    <t>05/04/2005</t>
  </si>
  <si>
    <t>05/05/2005</t>
  </si>
  <si>
    <t>15/05/2004</t>
  </si>
  <si>
    <t>15/12/2005</t>
  </si>
  <si>
    <t>31/10/2005</t>
  </si>
  <si>
    <t>08/05/2005</t>
  </si>
  <si>
    <t>03/11/2001</t>
  </si>
  <si>
    <t>04/06/2005</t>
  </si>
  <si>
    <t>21/11/2005</t>
  </si>
  <si>
    <t>07/07/2005</t>
  </si>
  <si>
    <t>06/09/2005</t>
  </si>
  <si>
    <t>08/10/2005</t>
  </si>
  <si>
    <t>13/02/2005</t>
  </si>
  <si>
    <t>24/05/2005</t>
  </si>
  <si>
    <t>07/08/2005</t>
  </si>
  <si>
    <t>06/10/2005</t>
  </si>
  <si>
    <t>01/06/2005</t>
  </si>
  <si>
    <t>27/09/2005</t>
  </si>
  <si>
    <t>25/07/2005</t>
  </si>
  <si>
    <t>12/04/2005</t>
  </si>
  <si>
    <t>02/10/2005</t>
  </si>
  <si>
    <t>26/11/2005</t>
  </si>
  <si>
    <t>04/05/2005</t>
  </si>
  <si>
    <t>24/07/2005</t>
  </si>
  <si>
    <t>12/03/2005</t>
  </si>
  <si>
    <t>17/10/2005</t>
  </si>
  <si>
    <t>02/04/2005</t>
  </si>
  <si>
    <t>04/07/2005</t>
  </si>
  <si>
    <t>05/07/2005</t>
  </si>
  <si>
    <t>12/06/2005</t>
  </si>
  <si>
    <t>19/03/2005</t>
  </si>
  <si>
    <t>06/01/2005</t>
  </si>
  <si>
    <t>01/04/2005</t>
  </si>
  <si>
    <t>09/05/2004</t>
  </si>
  <si>
    <t>23/08/2005</t>
  </si>
  <si>
    <t>07/02/2005</t>
  </si>
  <si>
    <t>26/07/2004</t>
  </si>
  <si>
    <t>19/09/2005</t>
  </si>
  <si>
    <t>02/07/2005</t>
  </si>
  <si>
    <t>04/02/2005</t>
  </si>
  <si>
    <t>15/04/2005</t>
  </si>
  <si>
    <t>19/11/2005</t>
  </si>
  <si>
    <t>02/11/2005</t>
  </si>
  <si>
    <t>28/06/2005</t>
  </si>
  <si>
    <t>28/12/2005</t>
  </si>
  <si>
    <t>03/02/2005</t>
  </si>
  <si>
    <t>24/10/2005</t>
  </si>
  <si>
    <t>27/10/2005</t>
  </si>
  <si>
    <t>20/11/2005</t>
  </si>
  <si>
    <t>10/04/2005</t>
  </si>
  <si>
    <t>07/11/2005</t>
  </si>
  <si>
    <t>16/12/2005</t>
  </si>
  <si>
    <t>26/01/2005</t>
  </si>
  <si>
    <t>17/08/2005</t>
  </si>
  <si>
    <t>12/05/2005</t>
  </si>
  <si>
    <t>22/12/2005</t>
  </si>
  <si>
    <t>04/01/2005</t>
  </si>
  <si>
    <t>15/02/2005</t>
  </si>
  <si>
    <t>29/03/2005</t>
  </si>
  <si>
    <t>10/06/2005</t>
  </si>
  <si>
    <t>23/01/2005</t>
  </si>
  <si>
    <t>21/08/2005</t>
  </si>
  <si>
    <t>08/08/2005</t>
  </si>
  <si>
    <t>22/11/2005</t>
  </si>
  <si>
    <t>10/02/2005</t>
  </si>
  <si>
    <t>14/07/2005</t>
  </si>
  <si>
    <t>08/04/2005</t>
  </si>
  <si>
    <t>09/03/2004</t>
  </si>
  <si>
    <t>25/01/2005</t>
  </si>
  <si>
    <t>16/06/2005</t>
  </si>
  <si>
    <t>11/03/2005</t>
  </si>
  <si>
    <t>07/09/2005</t>
  </si>
  <si>
    <t>12/10/2004</t>
  </si>
  <si>
    <t>26/10/2005</t>
  </si>
  <si>
    <t>05/06/2005</t>
  </si>
  <si>
    <t>29/09/2005</t>
  </si>
  <si>
    <t>18/10/2005</t>
  </si>
  <si>
    <t>23/11/2004</t>
  </si>
  <si>
    <t>23/09/2005</t>
  </si>
  <si>
    <t>06/07/2005</t>
  </si>
  <si>
    <t>08/09/2005</t>
  </si>
  <si>
    <t>18/02/2005</t>
  </si>
  <si>
    <t>01/02/2005</t>
  </si>
  <si>
    <t>07/06/2005</t>
  </si>
  <si>
    <t>25/04/2005</t>
  </si>
  <si>
    <t>22/07/2004</t>
  </si>
  <si>
    <t>25/03/2005</t>
  </si>
  <si>
    <t>02/01/2004</t>
  </si>
  <si>
    <t>05/03/2000</t>
  </si>
  <si>
    <t>14/12/2005</t>
  </si>
  <si>
    <t>21/03/2005</t>
  </si>
  <si>
    <t>04/10/2005</t>
  </si>
  <si>
    <t>03/11/2005</t>
  </si>
  <si>
    <t>11/06/2005</t>
  </si>
  <si>
    <t>11/04/2005</t>
  </si>
  <si>
    <t>24/12/2003</t>
  </si>
  <si>
    <t>21/02/2005</t>
  </si>
  <si>
    <t>22/04/2005</t>
  </si>
  <si>
    <t>14/01/2005</t>
  </si>
  <si>
    <t>17/05/2005</t>
  </si>
  <si>
    <t>17/12/2005</t>
  </si>
  <si>
    <t>15/07/2005</t>
  </si>
  <si>
    <t>23/11/2005</t>
  </si>
  <si>
    <t>25/05/2005</t>
  </si>
  <si>
    <t>24/08/2005</t>
  </si>
  <si>
    <t>04/03/2005</t>
  </si>
  <si>
    <t>26/05/2005</t>
  </si>
  <si>
    <t>08/11/2005</t>
  </si>
  <si>
    <t>17/04/2005</t>
  </si>
  <si>
    <t>06/06/2005</t>
  </si>
  <si>
    <t>02/03/2005</t>
  </si>
  <si>
    <t>09/01/2005</t>
  </si>
  <si>
    <t>09/03/2005</t>
  </si>
  <si>
    <t>02/01/2005</t>
  </si>
  <si>
    <t>27/08/2005</t>
  </si>
  <si>
    <t>28/01/2005</t>
  </si>
  <si>
    <t>15/01/2005</t>
  </si>
  <si>
    <t>22/08/2005</t>
  </si>
  <si>
    <t>08/01/2005</t>
  </si>
  <si>
    <t>13/06/2005</t>
  </si>
  <si>
    <t>28/08/2005</t>
  </si>
  <si>
    <t>18/12/2005</t>
  </si>
  <si>
    <t>10/09/2005</t>
  </si>
  <si>
    <t>03/10/2005</t>
  </si>
  <si>
    <t>03/07/2005</t>
  </si>
  <si>
    <t>03/12/2005</t>
  </si>
  <si>
    <t>29/04/2005</t>
  </si>
  <si>
    <t>30/03/2005</t>
  </si>
  <si>
    <t>28/11/2005</t>
  </si>
  <si>
    <t>26/08/2005</t>
  </si>
  <si>
    <t>19/04/2005</t>
  </si>
  <si>
    <t>23/02/2005</t>
  </si>
  <si>
    <t>25/12/2005</t>
  </si>
  <si>
    <t>29/11/2005</t>
  </si>
  <si>
    <t>30/05/2005</t>
  </si>
  <si>
    <t>27/03/2005</t>
  </si>
  <si>
    <t>02/02/2005</t>
  </si>
  <si>
    <t>21/09/2005</t>
  </si>
  <si>
    <t>17/11/2005</t>
  </si>
  <si>
    <t>28/10/2005</t>
  </si>
  <si>
    <t>30/07/2005</t>
  </si>
  <si>
    <t>07/01/2005</t>
  </si>
  <si>
    <t>17/02/2005</t>
  </si>
  <si>
    <t>08/07/2005</t>
  </si>
  <si>
    <t>05/01/2005</t>
  </si>
  <si>
    <t>01/08/2005</t>
  </si>
  <si>
    <t>25/06/2005</t>
  </si>
  <si>
    <t>07/12/2005</t>
  </si>
  <si>
    <t>09/11/2005</t>
  </si>
  <si>
    <t>06/04/2005</t>
  </si>
  <si>
    <t>13/01/2005</t>
  </si>
  <si>
    <t>30/06/2005</t>
  </si>
  <si>
    <t>06/02/2005</t>
  </si>
  <si>
    <t>23/06/2005</t>
  </si>
  <si>
    <t>26/04/2005</t>
  </si>
  <si>
    <t>26/09/2005</t>
  </si>
  <si>
    <t>11/08/2005</t>
  </si>
  <si>
    <t>10/10/2005</t>
  </si>
  <si>
    <t>22/03/2005</t>
  </si>
  <si>
    <t>11/02/2005</t>
  </si>
  <si>
    <t>12/10/2005</t>
  </si>
  <si>
    <t>05/02/2005</t>
  </si>
  <si>
    <t>20/04/2005</t>
  </si>
  <si>
    <t>12/07/2005</t>
  </si>
  <si>
    <t>13/09/2005</t>
  </si>
  <si>
    <t>25/09/2005</t>
  </si>
  <si>
    <t>27/02/2005</t>
  </si>
  <si>
    <t>29/07/2005</t>
  </si>
  <si>
    <t>30/09/2005</t>
  </si>
  <si>
    <t>24/06/2005</t>
  </si>
  <si>
    <t>03/03/2005</t>
  </si>
  <si>
    <t>20/08/2004</t>
  </si>
  <si>
    <t>24/01/2005</t>
  </si>
  <si>
    <t>20/01/2005</t>
  </si>
  <si>
    <t>14/11/2005</t>
  </si>
  <si>
    <t>23/07/2005</t>
  </si>
  <si>
    <t>19/06/2005</t>
  </si>
  <si>
    <t>05/09/2005</t>
  </si>
  <si>
    <t>12/02/2005</t>
  </si>
  <si>
    <t>29/05/2005</t>
  </si>
  <si>
    <t>02/12/2005</t>
  </si>
  <si>
    <t>20/08/2005</t>
  </si>
  <si>
    <t>11/09/2004</t>
  </si>
  <si>
    <t>23/05/2005</t>
  </si>
  <si>
    <t>31/07/2005</t>
  </si>
  <si>
    <t>28/03/2005</t>
  </si>
  <si>
    <t>13/03/2005</t>
  </si>
  <si>
    <t>06/08/2005</t>
  </si>
  <si>
    <t>05/10/2005</t>
  </si>
  <si>
    <t>26/06/2005</t>
  </si>
  <si>
    <t>15/06/2005</t>
  </si>
  <si>
    <t>21/12/2005</t>
  </si>
  <si>
    <t>09/02/2005</t>
  </si>
  <si>
    <t>14/03/2005</t>
  </si>
  <si>
    <t>25/02/2005</t>
  </si>
  <si>
    <t>03/05/2005</t>
  </si>
  <si>
    <t>06/05/2005</t>
  </si>
  <si>
    <t>21/07/2005</t>
  </si>
  <si>
    <t>09/06/2005</t>
  </si>
  <si>
    <t>19/04/2004</t>
  </si>
  <si>
    <t>25/11/2005</t>
  </si>
  <si>
    <t>29/01/2005</t>
  </si>
  <si>
    <t>20/12/2005</t>
  </si>
  <si>
    <t>15/03/2005</t>
  </si>
  <si>
    <t>22/06/2005</t>
  </si>
  <si>
    <t>08/02/2005</t>
  </si>
  <si>
    <t>13/07/2005</t>
  </si>
  <si>
    <t>10/01/2005</t>
  </si>
  <si>
    <t>07/02/2004</t>
  </si>
  <si>
    <t>22/02/2005</t>
  </si>
  <si>
    <t>18/08/2005</t>
  </si>
  <si>
    <t>03/01/2005</t>
  </si>
  <si>
    <t>19/11/2004</t>
  </si>
  <si>
    <t>31/05/2005</t>
  </si>
  <si>
    <t>30/08/2005</t>
  </si>
  <si>
    <t>03/08/2005</t>
  </si>
  <si>
    <t>04/09/2005</t>
  </si>
  <si>
    <t>25/05/2004</t>
  </si>
  <si>
    <t>01/07/2005</t>
  </si>
  <si>
    <t>14/07/2004</t>
  </si>
  <si>
    <t>19/10/2005</t>
  </si>
  <si>
    <t>14DHCBTS</t>
  </si>
  <si>
    <t>14DHDB01</t>
  </si>
  <si>
    <t>14DHDB02</t>
  </si>
  <si>
    <t>14DHDB03</t>
  </si>
  <si>
    <t>14DHQTTP01</t>
  </si>
  <si>
    <t>14DHQTTP02</t>
  </si>
  <si>
    <t>14DHQTTP03</t>
  </si>
  <si>
    <t>14DHTP_TD</t>
  </si>
  <si>
    <t>14DHTP01</t>
  </si>
  <si>
    <t>14DHTP02</t>
  </si>
  <si>
    <t>14DHTP03</t>
  </si>
  <si>
    <t>14DHTP04</t>
  </si>
  <si>
    <t>14DHTP05</t>
  </si>
  <si>
    <t>14DHTP06</t>
  </si>
  <si>
    <t>14DHTP07</t>
  </si>
  <si>
    <t>14DHTP08</t>
  </si>
  <si>
    <t>14DHTP09</t>
  </si>
  <si>
    <t>14DHTP10</t>
  </si>
  <si>
    <t>Nguyễn Thị Ngọc Thuý</t>
  </si>
  <si>
    <t>Chuyển ngành từ Hk1/2025-2026</t>
  </si>
  <si>
    <t>PHÂN CÔNG SINH VIÊN THỰC HIỆN HỌC PHẦN KIẾN TẬP</t>
  </si>
  <si>
    <t>Giảng viên Hướng dẫn</t>
  </si>
  <si>
    <t>Ngô Duy Anh Triết</t>
  </si>
  <si>
    <t>Huỳnh Thị Lê Dung</t>
  </si>
  <si>
    <t>Trần Chí Hải</t>
  </si>
  <si>
    <t>Hoàng Thị Trúc Quỳnh</t>
  </si>
  <si>
    <t>Hoàng Thị Ngọc Nhơn</t>
  </si>
  <si>
    <t>Vũ Thị Hường</t>
  </si>
  <si>
    <t>Đào Thị Tuyết Mai</t>
  </si>
  <si>
    <t>NguyễnThị Quỳnh Như</t>
  </si>
  <si>
    <t>GV Bộ môn CNCB thủy sản</t>
  </si>
  <si>
    <t>Phạm Thị Thùy Dương</t>
  </si>
  <si>
    <t>Mai Nguyễn Kim</t>
  </si>
  <si>
    <t>24/03/2003</t>
  </si>
  <si>
    <t>12DHQTTP01</t>
  </si>
  <si>
    <t>18/08/2003</t>
  </si>
  <si>
    <t>12DHQTTP02</t>
  </si>
  <si>
    <t>26/09/2003</t>
  </si>
  <si>
    <t>Phan Trần Thành</t>
  </si>
  <si>
    <t>16/06/2003</t>
  </si>
  <si>
    <t>12DHQTTP03</t>
  </si>
  <si>
    <t>10/05/2003</t>
  </si>
  <si>
    <t>12DHTP03</t>
  </si>
  <si>
    <t>Hồ Hải</t>
  </si>
  <si>
    <t>02/09/2003</t>
  </si>
  <si>
    <t>12DHTP06</t>
  </si>
  <si>
    <t>07/01/2003</t>
  </si>
  <si>
    <t>12DHTP07</t>
  </si>
  <si>
    <t>Đỗ Trường</t>
  </si>
  <si>
    <t>24/10/2003</t>
  </si>
  <si>
    <t>12DHTP09</t>
  </si>
  <si>
    <t>Huỳnh Ngọc Minh</t>
  </si>
  <si>
    <t>12/05/2004</t>
  </si>
  <si>
    <t>13DHQTTP01</t>
  </si>
  <si>
    <t>Tạ Phạm Anh</t>
  </si>
  <si>
    <t>Ngô Hữu</t>
  </si>
  <si>
    <t>Kháng</t>
  </si>
  <si>
    <t>19/07/2004</t>
  </si>
  <si>
    <t>Dương Châu</t>
  </si>
  <si>
    <t>02/10/2004</t>
  </si>
  <si>
    <t>Tống Yến</t>
  </si>
  <si>
    <t>11/03/2004</t>
  </si>
  <si>
    <t>Bùi Phạm Quỳnh</t>
  </si>
  <si>
    <t>21/10/2004</t>
  </si>
  <si>
    <t>Đào Thị Mỹ</t>
  </si>
  <si>
    <t>24/02/2003</t>
  </si>
  <si>
    <t>Phạm Duy</t>
  </si>
  <si>
    <t>Quý</t>
  </si>
  <si>
    <t>12/01/2004</t>
  </si>
  <si>
    <t>Lê Thùy</t>
  </si>
  <si>
    <t>08/02/2004</t>
  </si>
  <si>
    <t>14/08/2004</t>
  </si>
  <si>
    <t>Lâm Thùy</t>
  </si>
  <si>
    <t>27/01/2004</t>
  </si>
  <si>
    <t>13DHQTTP02</t>
  </si>
  <si>
    <t>Trần Anh Mai</t>
  </si>
  <si>
    <t>06/01/2004</t>
  </si>
  <si>
    <t>Đỗ Thanh</t>
  </si>
  <si>
    <t>20/11/2004</t>
  </si>
  <si>
    <t>Huỳnh Thị Bích</t>
  </si>
  <si>
    <t>22/02/2004</t>
  </si>
  <si>
    <t>Dương Kim</t>
  </si>
  <si>
    <t>09/10/2004</t>
  </si>
  <si>
    <t>15/04/2004</t>
  </si>
  <si>
    <t>Ngô Thụy Thủy</t>
  </si>
  <si>
    <t>05/05/2003</t>
  </si>
  <si>
    <t>Nguyễn Lê Hồng</t>
  </si>
  <si>
    <t>09/06/2004</t>
  </si>
  <si>
    <t>13DHQTTP03</t>
  </si>
  <si>
    <t>Vũ Lan</t>
  </si>
  <si>
    <t>Lỗ Thị Kiều</t>
  </si>
  <si>
    <t>15/11/2002</t>
  </si>
  <si>
    <t>13DHQTTP04</t>
  </si>
  <si>
    <t>Nguyễn Hoài</t>
  </si>
  <si>
    <t>03/03/2004</t>
  </si>
  <si>
    <t>Đào Thị Thùy</t>
  </si>
  <si>
    <t>12/02/2004</t>
  </si>
  <si>
    <t>13DHTP01</t>
  </si>
  <si>
    <t>Thượng Thị Hồng</t>
  </si>
  <si>
    <t>06/09/1999</t>
  </si>
  <si>
    <t>Từ Ngọc Mỹ</t>
  </si>
  <si>
    <t>11/12/2004</t>
  </si>
  <si>
    <t>13DHTP02</t>
  </si>
  <si>
    <t>Trần Ngọc Minh</t>
  </si>
  <si>
    <t>21/08/2004</t>
  </si>
  <si>
    <t>Lê Quỳnh</t>
  </si>
  <si>
    <t>20/07/2004</t>
  </si>
  <si>
    <t>Lê Nguyễn Hoàng</t>
  </si>
  <si>
    <t>13/03/2004</t>
  </si>
  <si>
    <t>Tạ Nhật Đan</t>
  </si>
  <si>
    <t>25/03/2004</t>
  </si>
  <si>
    <t>13DHTP03</t>
  </si>
  <si>
    <t>Thái Bình</t>
  </si>
  <si>
    <t>10/11/2004</t>
  </si>
  <si>
    <t>Bơ Nah Ria Prong</t>
  </si>
  <si>
    <t>Bích</t>
  </si>
  <si>
    <t>14/12/2004</t>
  </si>
  <si>
    <t>13DHTP04</t>
  </si>
  <si>
    <t>15/02/2004</t>
  </si>
  <si>
    <t>Nguyễn Cửu</t>
  </si>
  <si>
    <t>Huân</t>
  </si>
  <si>
    <t>15/09/2004</t>
  </si>
  <si>
    <t>Ngô Yên</t>
  </si>
  <si>
    <t>13/07/2004</t>
  </si>
  <si>
    <t>Lê Nguyễn Anh</t>
  </si>
  <si>
    <t>26/11/2004</t>
  </si>
  <si>
    <t>13DHTP05</t>
  </si>
  <si>
    <t>Phạm Tấn</t>
  </si>
  <si>
    <t>Lực</t>
  </si>
  <si>
    <t>12/08/2004</t>
  </si>
  <si>
    <t>Phạm Thúy</t>
  </si>
  <si>
    <t>15/07/2004</t>
  </si>
  <si>
    <t>13DHTP06</t>
  </si>
  <si>
    <t>Mai Thị Kim</t>
  </si>
  <si>
    <t>Diểm</t>
  </si>
  <si>
    <t>22/10/2004</t>
  </si>
  <si>
    <t>13/08/2004</t>
  </si>
  <si>
    <t>24/01/2004</t>
  </si>
  <si>
    <t>Ông Anh Uyên</t>
  </si>
  <si>
    <t>11/05/2004</t>
  </si>
  <si>
    <t>Lê Hoàng Như</t>
  </si>
  <si>
    <t>12/07/2004</t>
  </si>
  <si>
    <t>Đặng Khanh</t>
  </si>
  <si>
    <t>Đỗ Mai Nguyên Phương</t>
  </si>
  <si>
    <t>MSSV</t>
  </si>
  <si>
    <t>Họ và tên</t>
  </si>
  <si>
    <t>Lớp</t>
  </si>
  <si>
    <t>Chữ kí</t>
  </si>
  <si>
    <t xml:space="preserve">Mã nhà máy </t>
  </si>
  <si>
    <t>Ngày TQNM</t>
  </si>
  <si>
    <t>GVHD</t>
  </si>
  <si>
    <t>12DHQTTP04</t>
  </si>
  <si>
    <t>13DHDB01</t>
  </si>
  <si>
    <t>13DHTP_TD</t>
  </si>
  <si>
    <t>Tên công ty/nhà máy</t>
  </si>
  <si>
    <t xml:space="preserve">Mã hóa tên nhà máy </t>
  </si>
  <si>
    <t>Mã hóa chuyến tham quan</t>
  </si>
  <si>
    <t>Công ty Cổ phần Chăn nuôi C.P Việt Nam - Chi Nhánh 3 tại TP.HCM</t>
  </si>
  <si>
    <t>CP.HCM</t>
  </si>
  <si>
    <t>CP.HCM.ddmmyy</t>
  </si>
  <si>
    <t>Công ty Cổ phần Đầu tư và Thương mại SATORI</t>
  </si>
  <si>
    <t>SAT</t>
  </si>
  <si>
    <t>SAT.ddmmyy</t>
  </si>
  <si>
    <t>Công ty Cổ phần Thành Thành Công - Biên Hòa</t>
  </si>
  <si>
    <t>TTCBH</t>
  </si>
  <si>
    <t>TTCBH.ddmmyy</t>
  </si>
  <si>
    <t>Công ty Cổ phần Thực phẩm Dinh dưỡng Nutifood</t>
  </si>
  <si>
    <t>NUT</t>
  </si>
  <si>
    <t>NUT.ddmmyy</t>
  </si>
  <si>
    <t>Công ty Cổ phần Acecook Việt Nam</t>
  </si>
  <si>
    <t>ACE</t>
  </si>
  <si>
    <t>ACE.ddmmyy</t>
  </si>
  <si>
    <t xml:space="preserve">Công ty Cổ phần Sữa Việt Nam - Nhà máy sữa Việt Nam </t>
  </si>
  <si>
    <t>VNM.SVN</t>
  </si>
  <si>
    <t>VNM.SVN.ddmmyy</t>
  </si>
  <si>
    <t>Công ty TNHH Nhà Máy Bia HEINEKEN Việt Nam - Nhà máy bia Quận 12</t>
  </si>
  <si>
    <t>HEI.HCM</t>
  </si>
  <si>
    <t>HEI.HCM.ddmmyy</t>
  </si>
  <si>
    <t>Công ty TNHH Nhà Máy Bia HEINEKEN Việt Nam - Nhà máy bia Vũng Tàu</t>
  </si>
  <si>
    <t>HEI.VT</t>
  </si>
  <si>
    <t>HEI.VT.ddmmyy</t>
  </si>
  <si>
    <t>Công ty Cổ phần Bibica - Nhà máy Bibica Biên Hòa</t>
  </si>
  <si>
    <t>BBC.BH</t>
  </si>
  <si>
    <t>BBC.BH.ddmmyy</t>
  </si>
  <si>
    <t>Công ty TNHH Yakult Việt Nam</t>
  </si>
  <si>
    <t>YAK</t>
  </si>
  <si>
    <t>YAK.ddmmyy</t>
  </si>
  <si>
    <t>Công ty TNHH Aeon Việt Nam</t>
  </si>
  <si>
    <t>AEON</t>
  </si>
  <si>
    <t>AEON.ddmmyy</t>
  </si>
  <si>
    <t>Công ty TNHH Ajinomoto Việt Nam - Nhà máy Biên Hòa</t>
  </si>
  <si>
    <t>AJI.BH</t>
  </si>
  <si>
    <t>AJI.BH.ddmmyy</t>
  </si>
  <si>
    <t>Công ty TNHH Ajinomoto Việt Nam - Nhà máy Long Thành</t>
  </si>
  <si>
    <t>AJI.LT</t>
  </si>
  <si>
    <t>AJI.LT.ddmmyy</t>
  </si>
  <si>
    <t>Công ty TNHH CJ Vina Agri</t>
  </si>
  <si>
    <t>CJ.LA</t>
  </si>
  <si>
    <t>CJ.LA.ddmmyy</t>
  </si>
  <si>
    <t>Công ty TNHH Kewpie Việt Nam</t>
  </si>
  <si>
    <t>KEW</t>
  </si>
  <si>
    <t>KEW.ddmmyy</t>
  </si>
  <si>
    <t>Công ty TNHH Fujiwa Việt Nam</t>
  </si>
  <si>
    <t>FUJI</t>
  </si>
  <si>
    <t>FUJI.ddmmyy</t>
  </si>
  <si>
    <t>Nhà máy tự do</t>
  </si>
  <si>
    <t>NMTD</t>
  </si>
  <si>
    <t>NMTD.ddmmyy</t>
  </si>
  <si>
    <t>Mã chuyến</t>
  </si>
  <si>
    <t>Tên NM</t>
  </si>
  <si>
    <t>Điểm chuẩn bị</t>
  </si>
  <si>
    <t>Điểm thưởng</t>
  </si>
  <si>
    <t>Dữ liệu xuất lúc 8h00 ngày 12/6/2025</t>
  </si>
  <si>
    <t>Đỗ Ngọc Ái Mỹ</t>
  </si>
  <si>
    <t>CÔNG TY CỔ PHẦN ĐẦU TƯ VÀ THƯƠNG MẠI SATORI</t>
  </si>
  <si>
    <t>do Trường tổ chức</t>
  </si>
  <si>
    <t>trực tiếp (offline)</t>
  </si>
  <si>
    <t>trực tuyến (online)</t>
  </si>
  <si>
    <t>Đỗ Ngọc Thuỳ Dương</t>
  </si>
  <si>
    <t>Đỗ Như Quỳnh</t>
  </si>
  <si>
    <t>CHI NHÁNH CTY CP TIẾN ĐỒNG - NHÀ MÁY BIA VINAKEN</t>
  </si>
  <si>
    <t>tự do</t>
  </si>
  <si>
    <t>Đỗ Thị Bích Thủy</t>
  </si>
  <si>
    <t>Công ty CP Acecook Việt Nam</t>
  </si>
  <si>
    <t>Hồ Hải Lưu</t>
  </si>
  <si>
    <t>Hoàng Thị Phương Thảo</t>
  </si>
  <si>
    <t>Huỳnh Đỗ Oanh Thy</t>
  </si>
  <si>
    <t>Huỳnh Nguyễn Thị Yến Nhi</t>
  </si>
  <si>
    <t>Huỳnh Thị Anh Thư</t>
  </si>
  <si>
    <t>Huỳnh Thị Ngọc Hương</t>
  </si>
  <si>
    <t>Huỳnh Thị Ngọc Trâm</t>
  </si>
  <si>
    <t>Lại Thị Ý Viên</t>
  </si>
  <si>
    <t>Lê Công Anh Tuấn</t>
  </si>
  <si>
    <t>LÊ HOÀNG PHƯƠNG YÊN</t>
  </si>
  <si>
    <t>Lê Nhất Nam</t>
  </si>
  <si>
    <t>Lê Nhật Tâm</t>
  </si>
  <si>
    <t>Lê Thảo Trân</t>
  </si>
  <si>
    <t>Lê Thị Ngọc Linh</t>
  </si>
  <si>
    <t>Lê Thị Như Quỳnh</t>
  </si>
  <si>
    <t>Lương Thị Hải Yến</t>
  </si>
  <si>
    <t>Lương Văn Hoà</t>
  </si>
  <si>
    <t>Lương Văn Hòa</t>
  </si>
  <si>
    <t>Mai Anh Đào</t>
  </si>
  <si>
    <t>Nhà máy Bia Heineken Việt Nam</t>
  </si>
  <si>
    <t>Ngô Thụy Thủy Tiên</t>
  </si>
  <si>
    <t>Nguyễn Chánh Tín</t>
  </si>
  <si>
    <t>Nguyễn Hà Phương Nghi</t>
  </si>
  <si>
    <t>Nguyễn Hoàng Phúc</t>
  </si>
  <si>
    <t>Nguyễn Ngọc Bảo Hân</t>
  </si>
  <si>
    <t>Nguyễn Ngọc Phương Thy</t>
  </si>
  <si>
    <t>Nguyễn Ngọc Thịnh</t>
  </si>
  <si>
    <t>12DHDB04</t>
  </si>
  <si>
    <t>Nguyễn Như Ý</t>
  </si>
  <si>
    <t>Nguyễn Phan Hoài Thương</t>
  </si>
  <si>
    <t>Nguyễn Phương Thảo</t>
  </si>
  <si>
    <t>Nguyễn Thảo My</t>
  </si>
  <si>
    <t>Nguyễn Thị Hoài Linh</t>
  </si>
  <si>
    <t>Nguyễn Thị Kim Ánh</t>
  </si>
  <si>
    <t>Nguyễn Thị Kim Yến</t>
  </si>
  <si>
    <t>Nguyễn Thị Sen</t>
  </si>
  <si>
    <t>Nguyễn Thị Uyên</t>
  </si>
  <si>
    <t>Nguyễn Thương Huyền</t>
  </si>
  <si>
    <t>Nguyễn Thủy Tiên</t>
  </si>
  <si>
    <t>Nguyễn Trịnh Hồng Ny</t>
  </si>
  <si>
    <t>Nguyễn Trọng Quý</t>
  </si>
  <si>
    <t>Nguyễn Trúc Nhiên</t>
  </si>
  <si>
    <t>Phạm Thị Hồng Thắm</t>
  </si>
  <si>
    <t>Phạm Thị Kiều Yến</t>
  </si>
  <si>
    <t>Phạm Thuý Thục Quyên</t>
  </si>
  <si>
    <t>Phạm Thúy Thục Quyên</t>
  </si>
  <si>
    <t>Phan Thị Kim Tiền</t>
  </si>
  <si>
    <t>Phan Thị Thơ</t>
  </si>
  <si>
    <t>Quách Ngọc Huyền Trân</t>
  </si>
  <si>
    <t>Quách Nguyễn Trung Hiếu</t>
  </si>
  <si>
    <t>Trần Gia Huy</t>
  </si>
  <si>
    <t>Trần Lê Hoài Thương</t>
  </si>
  <si>
    <t>Trần Thanh Hương</t>
  </si>
  <si>
    <t>Trần Thị Cao Duyên</t>
  </si>
  <si>
    <t>Trần Thị Hoài Thương</t>
  </si>
  <si>
    <t>Trần Thị Trang</t>
  </si>
  <si>
    <t>Trần Thị Trọng Vi</t>
  </si>
  <si>
    <t>Trịnh Quang Sỷ</t>
  </si>
  <si>
    <t>Trương An Nhiên</t>
  </si>
  <si>
    <t>Trương Đức Cao Công Bản</t>
  </si>
  <si>
    <t>Văn Đinh Thái</t>
  </si>
  <si>
    <t>Văn Đình Thái</t>
  </si>
  <si>
    <t>Võ Dương Thương Hoài</t>
  </si>
  <si>
    <t>Võ Ngọc Mỹ Quỳnh</t>
  </si>
  <si>
    <t>Võ Thị Thanh Thảo</t>
  </si>
  <si>
    <t>Vũ Anh Thư</t>
  </si>
  <si>
    <t>Vũ Lan Thanh</t>
  </si>
  <si>
    <t>Vũ Thanh Nga</t>
  </si>
  <si>
    <t>13ĐHQTTP03</t>
  </si>
  <si>
    <t>Vương Mỹ Anh Thư</t>
  </si>
  <si>
    <t>13ĐHQTTP02</t>
  </si>
  <si>
    <t>Bạch Thị Xuân Mai</t>
  </si>
  <si>
    <t>Bơ Nah Ria Prong Bích</t>
  </si>
  <si>
    <t>Tham quan nhà máy tự do</t>
  </si>
  <si>
    <t>Bùi Thị Trúc Linh</t>
  </si>
  <si>
    <t>Cao Trung Đạt</t>
  </si>
  <si>
    <t>Đặng Ngọc Phương Duyên</t>
  </si>
  <si>
    <t>Đặng Nhật Nam</t>
  </si>
  <si>
    <t>Đỗ Gia Huy</t>
  </si>
  <si>
    <t>Đỗ Nguyễn Anh Thư</t>
  </si>
  <si>
    <t>Đỗ Tiến Thịnh</t>
  </si>
  <si>
    <t>CÔNG TY CỔ PHẦN THÀNH THÀNH CÔNG - BIÊN HOÀ</t>
  </si>
  <si>
    <t>Dương Thanh Tài</t>
  </si>
  <si>
    <t>Hồ Phùng Thanh Doanh</t>
  </si>
  <si>
    <t>Hứa Nguyễn Yến Nhi</t>
  </si>
  <si>
    <t>Huỳnh Thảo Uyên</t>
  </si>
  <si>
    <t>Huỳnh Thị Như Quỳnh</t>
  </si>
  <si>
    <t>Lê Đồng Nguyệt Vy</t>
  </si>
  <si>
    <t>Lê Ngọc Hy</t>
  </si>
  <si>
    <t>LÊ NGỌC HY</t>
  </si>
  <si>
    <t>Lê Ngọc Như Khánh</t>
  </si>
  <si>
    <t>Lê Thị Hạ</t>
  </si>
  <si>
    <t>Nhà Máy Bibica Biên Hòa - Công Ty Cổ Phần Bibica</t>
  </si>
  <si>
    <t>Lê Thị Ngọc Ánh</t>
  </si>
  <si>
    <t>Lê Thiên Nhy</t>
  </si>
  <si>
    <t>Lữ Kim Ngân</t>
  </si>
  <si>
    <t>Lưu Hồng Ngọc</t>
  </si>
  <si>
    <t>Nguyễn Gia Bảo</t>
  </si>
  <si>
    <t>Nguyễn Ngọc Kim Hoàng</t>
  </si>
  <si>
    <t>Nguyễn Thái Bảo Ngọc</t>
  </si>
  <si>
    <t>Nguyễn Thị Hồng Hào</t>
  </si>
  <si>
    <t>Nguyễn Thị Hồng Phin</t>
  </si>
  <si>
    <t>Nguyễn Thị Hồng Thắm</t>
  </si>
  <si>
    <t>Nguyễn Thị Kim Ngân</t>
  </si>
  <si>
    <t>Nguyễn Thị Mỹ Kim</t>
  </si>
  <si>
    <t>Nguyễn Thị Thanh Ngân</t>
  </si>
  <si>
    <t>Nguyễn Thị Thuỳ Dương</t>
  </si>
  <si>
    <t>13dhtp04</t>
  </si>
  <si>
    <t>Nguyễn Thị Thúy Hiền</t>
  </si>
  <si>
    <t>Nguyễn Xuân Quỳnh</t>
  </si>
  <si>
    <t>Phạm Huỳnh Như Ngọc</t>
  </si>
  <si>
    <t>13ĐHTP03</t>
  </si>
  <si>
    <t>Phạm Thành Tài</t>
  </si>
  <si>
    <t>Phạm Thành Tài</t>
  </si>
  <si>
    <t>Phan Thị Kim Hần</t>
  </si>
  <si>
    <t>Phùng Thị Kim Oanh</t>
  </si>
  <si>
    <t>Phùng Thị Trang</t>
  </si>
  <si>
    <t>Quách Quân Doanh</t>
  </si>
  <si>
    <t>Thạch Thị Yến Nhi</t>
  </si>
  <si>
    <t>Thắng Mỹ Nguyên</t>
  </si>
  <si>
    <t>Tô Thị Kim Uyên</t>
  </si>
  <si>
    <t>Trà Gia Quý</t>
  </si>
  <si>
    <t>Trần Đình Đạt</t>
  </si>
  <si>
    <t>Trần Lê Thanh Vân</t>
  </si>
  <si>
    <t>Trần Thị Thanh Nghi</t>
  </si>
  <si>
    <t>Trần Thị Thu Phương</t>
  </si>
  <si>
    <t>Trần Thị Xuân Mai</t>
  </si>
  <si>
    <t>Trân Thị Xuân Nhi</t>
  </si>
  <si>
    <t>Trần Thị Xuân Nhi</t>
  </si>
  <si>
    <t>Trương Thị Thu Trinh</t>
  </si>
  <si>
    <t>Võ Ngọc Như Quỳnh</t>
  </si>
  <si>
    <t>Võ Thị Cẩm Liên</t>
  </si>
  <si>
    <t>Vũ Thị Thu Hảo</t>
  </si>
  <si>
    <t>Bùi Hoàng Long Vũ</t>
  </si>
  <si>
    <t>Bùi Thị Thu Hằng</t>
  </si>
  <si>
    <t>Chung Anh Thư</t>
  </si>
  <si>
    <t>Đặng Khanh Trân</t>
  </si>
  <si>
    <t>Đặng Minh Phương</t>
  </si>
  <si>
    <t>12DHQTTP3</t>
  </si>
  <si>
    <t>Đinh Minh Nhã</t>
  </si>
  <si>
    <t>12DHTP02</t>
  </si>
  <si>
    <t>Đinh Nguyễn Quang Tiến</t>
  </si>
  <si>
    <t>12DHQTTP4</t>
  </si>
  <si>
    <t>Đỗ Phạm Minh Thư</t>
  </si>
  <si>
    <t>Đỗ Thị Hồng Mơ</t>
  </si>
  <si>
    <t>Đỗ Thị Thanh Mai</t>
  </si>
  <si>
    <t>13DHTP6</t>
  </si>
  <si>
    <t>Đoàn Thị Mỹ Duyên</t>
  </si>
  <si>
    <t>Dương Hoàng Tuấn Anh</t>
  </si>
  <si>
    <t>11DHTP13</t>
  </si>
  <si>
    <t>Dương Thị Anh Thư</t>
  </si>
  <si>
    <t>Dương Thị Thanh Liêm</t>
  </si>
  <si>
    <t>G</t>
  </si>
  <si>
    <t>Bb</t>
  </si>
  <si>
    <t>Hà Yến Vy</t>
  </si>
  <si>
    <t>Hoàng Thị Mai Uyên</t>
  </si>
  <si>
    <t>Huỳnh Ngọc Yến Nhi</t>
  </si>
  <si>
    <t>Huỳnh Quốc Cường</t>
  </si>
  <si>
    <t>12DHTP01</t>
  </si>
  <si>
    <t>Huỳnh Tấn Phát</t>
  </si>
  <si>
    <t>Huỳnh Thị Kim Ngân</t>
  </si>
  <si>
    <t>Huỳnh Yến Nhi</t>
  </si>
  <si>
    <t>Khấu Hoàng Thiên Thư</t>
  </si>
  <si>
    <t>Lê Đoàn Yến nhi</t>
  </si>
  <si>
    <t>Lê Đoàn Yến Nhi</t>
  </si>
  <si>
    <t>Lê Hoàng Khánh Trân</t>
  </si>
  <si>
    <t>12DHTP08</t>
  </si>
  <si>
    <t>Lê Hoàng Minh Nhật</t>
  </si>
  <si>
    <t>Lê Mai Trăm</t>
  </si>
  <si>
    <t>Lê Minh Khánh</t>
  </si>
  <si>
    <t>Lê Phạm Bửu Xuân Tuyền</t>
  </si>
  <si>
    <t>Lê Quang Cảng</t>
  </si>
  <si>
    <t>11DHDB3</t>
  </si>
  <si>
    <t>Lê Thanh Thảo</t>
  </si>
  <si>
    <t>Lê Thị Hồng Ngân</t>
  </si>
  <si>
    <t>Lê Thị Lệ Thi</t>
  </si>
  <si>
    <t>12DHDB4</t>
  </si>
  <si>
    <t>Lê Thị Minh Yến</t>
  </si>
  <si>
    <t>Lê Thị Quỳnh Như</t>
  </si>
  <si>
    <t>Lê Thị Thảo Nguyên</t>
  </si>
  <si>
    <t>12DHQTTP2</t>
  </si>
  <si>
    <t>Lê Võ Hồng Ngân</t>
  </si>
  <si>
    <t>Lều Thị Thu Trang</t>
  </si>
  <si>
    <t>12DHQTTP1</t>
  </si>
  <si>
    <t>Lương Thị Vân Anh</t>
  </si>
  <si>
    <t>12DHDB3</t>
  </si>
  <si>
    <t>Lưu Nguyễn Quế Hương</t>
  </si>
  <si>
    <t>Lưu Trung Hoà</t>
  </si>
  <si>
    <t>10DHTP12</t>
  </si>
  <si>
    <t>Lý Hoàng Hà My</t>
  </si>
  <si>
    <t>Lý Mỹ Huyền</t>
  </si>
  <si>
    <t>LÝ MỸ HUYỀN</t>
  </si>
  <si>
    <t>Ngô Quang Huy</t>
  </si>
  <si>
    <t>Nguyễn Đặng Vân Thy</t>
  </si>
  <si>
    <t>Nguyễn Đức Nhân</t>
  </si>
  <si>
    <t>Nguyễn Hoàng Nhật Linh</t>
  </si>
  <si>
    <t>Nguyễn Hoàng Thái</t>
  </si>
  <si>
    <t>Nguyễn Hồng Tuyết</t>
  </si>
  <si>
    <t>Nguyễn Kim Ngọc</t>
  </si>
  <si>
    <t>Nguyễn Mai Thanh</t>
  </si>
  <si>
    <t>Nguyễn Ngọc Hải</t>
  </si>
  <si>
    <t>Nguyễn Ngọc Kim Sang</t>
  </si>
  <si>
    <t>Nguyễn Ngọc Thảo Vy</t>
  </si>
  <si>
    <t>Nguyễn Quỳnh Uyển Nhi</t>
  </si>
  <si>
    <t>Nguyễn Tấn Phát</t>
  </si>
  <si>
    <t>11DHTP9</t>
  </si>
  <si>
    <t>Nguyễn Thái Mai An</t>
  </si>
  <si>
    <t>Nguyễn Thành Công</t>
  </si>
  <si>
    <t>12DHDB1</t>
  </si>
  <si>
    <t>Nguyễn Thành Đạt</t>
  </si>
  <si>
    <t>Nguyễn Thị Cảnh</t>
  </si>
  <si>
    <t>Nguyễn Thị Hồng Nhung</t>
  </si>
  <si>
    <t>Nguyễn Thị Ngọc Ánh</t>
  </si>
  <si>
    <t>Nguyễn Thị Thanh An</t>
  </si>
  <si>
    <t>Nguyễn Thị Thanh Thão</t>
  </si>
  <si>
    <t>Nguyễn Thị Thu Ngân</t>
  </si>
  <si>
    <t>Nguyễn Thị Thu Thuỷ</t>
  </si>
  <si>
    <t>Nguyễn Thị Thu Thủy</t>
  </si>
  <si>
    <t>Nguyễn Thị Tô Sin</t>
  </si>
  <si>
    <t>Nguyễn Thị Trâm Anh</t>
  </si>
  <si>
    <t>12DHDB01</t>
  </si>
  <si>
    <t>Nguyễn Thị Trúc My</t>
  </si>
  <si>
    <t>Nguyễn Thị Tuyết Trinh</t>
  </si>
  <si>
    <t>12DHDB02</t>
  </si>
  <si>
    <t>Nguyễn Thị Ý Như</t>
  </si>
  <si>
    <t>Nguyễn Thuận Phát</t>
  </si>
  <si>
    <t>Nguyễn Tiến Vũ</t>
  </si>
  <si>
    <t>Nguyễn Trần Hồng Lĩnh</t>
  </si>
  <si>
    <t>Nguyễn Tường Vy</t>
  </si>
  <si>
    <t>Nguyễn Văn Lê Phước</t>
  </si>
  <si>
    <t>11DHDB1</t>
  </si>
  <si>
    <t>Nguyễn Võ Thanh Hiền</t>
  </si>
  <si>
    <t>Phạm Anh Thư</t>
  </si>
  <si>
    <t>Phạm Minh Khang</t>
  </si>
  <si>
    <t>Phạm Minh Trí</t>
  </si>
  <si>
    <t>Phạm Ngọc Thảo Vi</t>
  </si>
  <si>
    <t>Phạm Nguyễn Khánh Linh</t>
  </si>
  <si>
    <t>12DHTPTD</t>
  </si>
  <si>
    <t>Nhà máy sữa Việt Nam - Công ty CP Sữa Việt Nam Vinamlik</t>
  </si>
  <si>
    <t>Phạm Thị Bích Vân</t>
  </si>
  <si>
    <t>11DHTP2</t>
  </si>
  <si>
    <t>Phạm Võ Hoài My</t>
  </si>
  <si>
    <t>Phan Khánh Nghi</t>
  </si>
  <si>
    <t>phan khánh nghi</t>
  </si>
  <si>
    <t>Phan Thanh Nguyên</t>
  </si>
  <si>
    <t>Ro Phi Áh</t>
  </si>
  <si>
    <t>Thổ Minh Mẫn</t>
  </si>
  <si>
    <t>Tô Xuân Trường</t>
  </si>
  <si>
    <t>Trần Bình Trọng</t>
  </si>
  <si>
    <t>TRẦN BÌNH TRỌNG</t>
  </si>
  <si>
    <t>Trần Hồng Phát</t>
  </si>
  <si>
    <t>Trần Huỳnh Hoa Thiên</t>
  </si>
  <si>
    <t>Trần Mai Thi</t>
  </si>
  <si>
    <t>11DHTP1</t>
  </si>
  <si>
    <t>Trần Minh Đạt</t>
  </si>
  <si>
    <t>Trần Phương Vy</t>
  </si>
  <si>
    <t>Trần Quốc Huy</t>
  </si>
  <si>
    <t>Trần Thảo Vân Trọng</t>
  </si>
  <si>
    <t>Trần Thị Cẩm Tiên</t>
  </si>
  <si>
    <t>Trần Thị Mỹ Hạnh</t>
  </si>
  <si>
    <t>11DHTP6</t>
  </si>
  <si>
    <t>Trần Thị Thu Hằng</t>
  </si>
  <si>
    <t>Trần Thị Thúy Hằng</t>
  </si>
  <si>
    <t>Trần Tuyết Thanh Trân</t>
  </si>
  <si>
    <t>TRỊNH HOÀNG THANH VÂN</t>
  </si>
  <si>
    <t>13DHQTKDTP03</t>
  </si>
  <si>
    <t>Trương Hồng Ngọc</t>
  </si>
  <si>
    <t>Trương Ngọc Quỳnh Như</t>
  </si>
  <si>
    <t>Trương Nguyễn Việt Ngân</t>
  </si>
  <si>
    <t>Trương Thảo Dân</t>
  </si>
  <si>
    <t>Vi Thị Quỳnh Như</t>
  </si>
  <si>
    <t>Võ Hoàng Bảo Ngọc</t>
  </si>
  <si>
    <t>Võ Huỳnh Thúy Nga</t>
  </si>
  <si>
    <t>Võ Thị Kiều Tiên</t>
  </si>
  <si>
    <t>Võ Thị Tuyết Lan</t>
  </si>
  <si>
    <t>Vũ Quốc Hoàng</t>
  </si>
  <si>
    <t>Cao Nguyễn Tường Vy</t>
  </si>
  <si>
    <t>Cao Thị Tường Vy</t>
  </si>
  <si>
    <t>Đặng Trần Hoài Thu</t>
  </si>
  <si>
    <t>ĐẶNG TRẦN HOÀI THU</t>
  </si>
  <si>
    <t>Đinh Thị Như Ý</t>
  </si>
  <si>
    <t>Dương Thị Linh Chi</t>
  </si>
  <si>
    <t>Hồ Thị Mỹ Duyên</t>
  </si>
  <si>
    <t>Hoàng Đức Trí</t>
  </si>
  <si>
    <t>Huỳnh Khánh Linh</t>
  </si>
  <si>
    <t>HUỲNH KHÁNH LINH</t>
  </si>
  <si>
    <t>Kiều Thảo Vy</t>
  </si>
  <si>
    <t>Lê Hoàng Ngọc Trâm</t>
  </si>
  <si>
    <t>Lê Ngọc Hân</t>
  </si>
  <si>
    <t>Lê Phạm Yến</t>
  </si>
  <si>
    <t>Lê Phạm Yến Vi</t>
  </si>
  <si>
    <t>Lê Quốc Nam</t>
  </si>
  <si>
    <t>Lê Thị Kim Oanh</t>
  </si>
  <si>
    <t>Lê Thị Mỹ</t>
  </si>
  <si>
    <t>Lương Từ Thảo Uyên</t>
  </si>
  <si>
    <t>Nguyễn Ánh Thùy</t>
  </si>
  <si>
    <t>Nguyễn Hoàng Như Ý</t>
  </si>
  <si>
    <t>Nguyễn Hoàng Thảo Uyên</t>
  </si>
  <si>
    <t>Nguyễn Liên Bội Lâm</t>
  </si>
  <si>
    <t>Nguyễn Ngân Quyên</t>
  </si>
  <si>
    <t>Nguyễn Ngọc Bảo Trân</t>
  </si>
  <si>
    <t>Nguyễn Quốc Lập</t>
  </si>
  <si>
    <t>Nguyễn Quỳnh Như</t>
  </si>
  <si>
    <t>Nguyễn Thanh Ngân</t>
  </si>
  <si>
    <t>Nguyễn Thanh Ngọc</t>
  </si>
  <si>
    <t>Nguyễn Thanh Tú</t>
  </si>
  <si>
    <t>Nguyễn Thị Hoa</t>
  </si>
  <si>
    <t>Nguyễn Thị Ngọc Trăm</t>
  </si>
  <si>
    <t>Nguyễn Thị Như Quỳnh</t>
  </si>
  <si>
    <t>Nguyễn Thị Thang Sang</t>
  </si>
  <si>
    <t>Nguyễn Thị Thanh Sang</t>
  </si>
  <si>
    <t>Nguyễn Thị Thanh Trúc</t>
  </si>
  <si>
    <t>Nguyễn Thị Thu Hiền</t>
  </si>
  <si>
    <t>Nguyễn Thúy An</t>
  </si>
  <si>
    <t>Nguyễn Thùy Linh</t>
  </si>
  <si>
    <t>Nguyễn Trần Mỹ Ngân</t>
  </si>
  <si>
    <t>Nguyễn Tuấn Anh</t>
  </si>
  <si>
    <t>Phạm Chúc Lợi</t>
  </si>
  <si>
    <t>Pham Minh Phuong</t>
  </si>
  <si>
    <t>Phạm Ngọc Lan Vy</t>
  </si>
  <si>
    <t>Phạm Thanh Trúc</t>
  </si>
  <si>
    <t>Phan Thị Nhật Lệ</t>
  </si>
  <si>
    <t>Trần Hà Phương Trinh</t>
  </si>
  <si>
    <t>Trần Hoàng Tường Vy</t>
  </si>
  <si>
    <t>Trần Lê Uyên Phương</t>
  </si>
  <si>
    <t>Trần Ngọc Bảo Trân</t>
  </si>
  <si>
    <t>Trần Tấn Cường</t>
  </si>
  <si>
    <t>Trần Thùy Duy</t>
  </si>
  <si>
    <t>Trần Văn Pháp</t>
  </si>
  <si>
    <t>Trần Yến Nhi</t>
  </si>
  <si>
    <t>Trịnh Hoàng Thanh Vân</t>
  </si>
  <si>
    <t>Trương Thanh Tú</t>
  </si>
  <si>
    <t>Ưng Hoài Trang</t>
  </si>
  <si>
    <t>Võ Anh Quốc</t>
  </si>
  <si>
    <t>Võ Huy Hoàng</t>
  </si>
  <si>
    <t>13dhqttp04</t>
  </si>
  <si>
    <t>Võ Ngọc Minh Sang</t>
  </si>
  <si>
    <t>Võ Thị Bích Thuận</t>
  </si>
  <si>
    <t>13ĐHQTTP04</t>
  </si>
  <si>
    <t>Võ Thị Thanh Thúy</t>
  </si>
  <si>
    <t>Bùi Thị Trúc Ly</t>
  </si>
  <si>
    <t>13DHDB02</t>
  </si>
  <si>
    <t>Đặng Sỹ Quốc</t>
  </si>
  <si>
    <t>Đặng Thị Anh Thư</t>
  </si>
  <si>
    <t>Dư Lê Bảo Châu</t>
  </si>
  <si>
    <t>HỒ NHỨT NAM</t>
  </si>
  <si>
    <t>Hồ Nhứt Nam</t>
  </si>
  <si>
    <t>Huỳnh Ngọc Minh Anh</t>
  </si>
  <si>
    <t>Lâm Thị Tuyết Trân</t>
  </si>
  <si>
    <t>Lê Minh Tài</t>
  </si>
  <si>
    <t>Lê Minh Tài··</t>
  </si>
  <si>
    <t>Lê Mỹ Hiền</t>
  </si>
  <si>
    <t>Lê Nguyễn Thu Uyên</t>
  </si>
  <si>
    <t>Lê Thanh Phương</t>
  </si>
  <si>
    <t>Lê Thị Kiều Diễm</t>
  </si>
  <si>
    <t>Lê Thị Thanh Hiếu</t>
  </si>
  <si>
    <t>Lê Thị Thuý</t>
  </si>
  <si>
    <t>LÝ GIA HÂN</t>
  </si>
  <si>
    <t>Lý Gia Hân</t>
  </si>
  <si>
    <t>Mang Thị Kim Phượng</t>
  </si>
  <si>
    <t>Ngô Gia Hạo</t>
  </si>
  <si>
    <t>Ngô Thị Khánh Ly</t>
  </si>
  <si>
    <t>Ngô Thị khánh Ly</t>
  </si>
  <si>
    <t>Nguyễn Châu Bảo Hân</t>
  </si>
  <si>
    <t>Nguyễn Gia Hân</t>
  </si>
  <si>
    <t>Nguyễn Hoàng Kim Phương</t>
  </si>
  <si>
    <t>Nguyễn Kim Chi</t>
  </si>
  <si>
    <t>Nguyễn Ôn Gia Hưng</t>
  </si>
  <si>
    <t>Nguyễn Thành Nguyên</t>
  </si>
  <si>
    <t>Nguyễn Thị Ánh</t>
  </si>
  <si>
    <t>Nguyễn Thị Anh Thư</t>
  </si>
  <si>
    <t>Nguyễn Thị Diễm My</t>
  </si>
  <si>
    <t>Nguyễn Thị Hoài Thương</t>
  </si>
  <si>
    <t>13ĐHQTTP01</t>
  </si>
  <si>
    <t>Nguyễn Thị Ngọc Giàu</t>
  </si>
  <si>
    <t>Nguyễn Thị Ngọc Hân</t>
  </si>
  <si>
    <t>Nguyễn Thị Ngọc Hạnh</t>
  </si>
  <si>
    <t>Nguyễn Thị Thanh Diễm</t>
  </si>
  <si>
    <t>Nguyễn Thị Thu Tuyết</t>
  </si>
  <si>
    <t>Nguyễn Trần Thanh Tuyền</t>
  </si>
  <si>
    <t>Phạm Thị Thanh Ngân</t>
  </si>
  <si>
    <t>Phạm Toàn Phú</t>
  </si>
  <si>
    <t>Phan Gia Nghi</t>
  </si>
  <si>
    <t>Phan Thị Kim Ngân</t>
  </si>
  <si>
    <t>Phan Thị Thúy Ngân</t>
  </si>
  <si>
    <t>Quách Ngọc Minh</t>
  </si>
  <si>
    <t>13 DHDB02</t>
  </si>
  <si>
    <t>Tiêu Kim Yến</t>
  </si>
  <si>
    <t>Trần Nguyễn Khánh Linh</t>
  </si>
  <si>
    <t>Trần Tấn Vàng</t>
  </si>
  <si>
    <t>Trần Thảo Vy</t>
  </si>
  <si>
    <t>13dhdb02</t>
  </si>
  <si>
    <t>Trần Thị Bích Trang</t>
  </si>
  <si>
    <t>Trần Thị Minh Kiều</t>
  </si>
  <si>
    <t>Trần Thị Minh KIều</t>
  </si>
  <si>
    <t>Trần Thị Thảo</t>
  </si>
  <si>
    <t>Trần Võ Mỹ Uyên</t>
  </si>
  <si>
    <t>Trịnh Thị Kim Ngân</t>
  </si>
  <si>
    <t>Trương Ngọc Bảo Hân</t>
  </si>
  <si>
    <t>Trương Thị Ngọc Hân</t>
  </si>
  <si>
    <t>Võ Thanh Ngân</t>
  </si>
  <si>
    <t>Võ Thị Huỳnh</t>
  </si>
  <si>
    <t>Võ Văn Ninh</t>
  </si>
  <si>
    <t>Vũ Hà Hải Ngọc</t>
  </si>
  <si>
    <t>Vũ Phương Thảo</t>
  </si>
  <si>
    <t>Bùi Mai Thanh Ngân</t>
  </si>
  <si>
    <t>Nguyễn Bảo Toàn</t>
  </si>
  <si>
    <t>Bùi Nguyễn Cẩm Tú</t>
  </si>
  <si>
    <t>Cao Thị Thuỳ Trang</t>
  </si>
  <si>
    <t>Cao Thị Yến Xuân</t>
  </si>
  <si>
    <t>Châu Nhuận Phát</t>
  </si>
  <si>
    <t>Đặng Thị Thùy Dung</t>
  </si>
  <si>
    <t>Đặng Tuấn Khanh</t>
  </si>
  <si>
    <t>Đỗ Thị Huyền Trâm</t>
  </si>
  <si>
    <t>Hồ Hoàng Thắng</t>
  </si>
  <si>
    <t>Hoàng Gia Bảo</t>
  </si>
  <si>
    <t>Hoàng Gia Hào</t>
  </si>
  <si>
    <t>Hoàng Mạnh Tú</t>
  </si>
  <si>
    <t>Huỳnh Lê Đức Phúc</t>
  </si>
  <si>
    <t>Huỳnh Nhật Hạ</t>
  </si>
  <si>
    <t>Huỳnh Thành Tiến</t>
  </si>
  <si>
    <t>Huỳnh Thành Tiến</t>
  </si>
  <si>
    <t>Huỳnh Thị Cẩm Duyên</t>
  </si>
  <si>
    <t>Lã Xuân Lâm</t>
  </si>
  <si>
    <t>Lại Thị Kim Ngân</t>
  </si>
  <si>
    <t>Lâm Thị Ngọc Bích</t>
  </si>
  <si>
    <t>Lê Mỹ Yên</t>
  </si>
  <si>
    <t>Lê Nguyễn Hoàng Tâm</t>
  </si>
  <si>
    <t>Lê Quỳnh Nhi</t>
  </si>
  <si>
    <t>Lê Thị Kiều Trinh</t>
  </si>
  <si>
    <t>Lê Thị Minh Anh</t>
  </si>
  <si>
    <t>Lê Văn Hữu</t>
  </si>
  <si>
    <t>Lê Văn Triển</t>
  </si>
  <si>
    <t>Ngô Thị Thanh Thảo</t>
  </si>
  <si>
    <t>Ngô Thuý Vi</t>
  </si>
  <si>
    <t>Ngô Văn Quốc Việt</t>
  </si>
  <si>
    <t>Nguyễn Ngọc Tường Vy</t>
  </si>
  <si>
    <t>Nguyễn Nhã Đoan</t>
  </si>
  <si>
    <t>Nguyễn Phúc Hậu</t>
  </si>
  <si>
    <t>Nguyễn Thành Tuấn</t>
  </si>
  <si>
    <t>Nguyễn Thị Diễm Trinh</t>
  </si>
  <si>
    <t>Nguyễn Thị Kim Vy</t>
  </si>
  <si>
    <t>Nguyễn Thị Minh Thư</t>
  </si>
  <si>
    <t>Nguyễn Thị Thanh Thảo</t>
  </si>
  <si>
    <t>Nguyễn Thị Thùy Trang</t>
  </si>
  <si>
    <t>Phạm Diễm Phấn</t>
  </si>
  <si>
    <t>Phạm Diễm Sương</t>
  </si>
  <si>
    <t>Phạm Hồng Quí</t>
  </si>
  <si>
    <t>Phạm Minh Hiếu</t>
  </si>
  <si>
    <t>Phạm Thị Bé Thi</t>
  </si>
  <si>
    <t>Phan Huỳnh Như</t>
  </si>
  <si>
    <t>Phan Thị Ngọc Thơ</t>
  </si>
  <si>
    <t>Tạ Nhật Đan Vy</t>
  </si>
  <si>
    <t>Trần Diễm Trân</t>
  </si>
  <si>
    <t>Trần Gia Phú</t>
  </si>
  <si>
    <t>Trần Gia Quyên</t>
  </si>
  <si>
    <t>Trần Hoàng Anh</t>
  </si>
  <si>
    <t>Trần Lan Thi</t>
  </si>
  <si>
    <t>Trần Lý Phương Nghi</t>
  </si>
  <si>
    <t>Trẩn Lý Phương Nghi</t>
  </si>
  <si>
    <t>Trần Ngọc Bảo Châu</t>
  </si>
  <si>
    <t>Trần Ngọc Minh Nguyên</t>
  </si>
  <si>
    <t>Trần Ngọc Trân Châu</t>
  </si>
  <si>
    <t>Trần Nhựt Linh</t>
  </si>
  <si>
    <t>Trần Phạm Bích Tuyền</t>
  </si>
  <si>
    <t>Trần quỳnh bảo Ân</t>
  </si>
  <si>
    <t>Trần Quỳnh Bảo Ân</t>
  </si>
  <si>
    <t>Trần Thảo Nhi</t>
  </si>
  <si>
    <t>Trần Thị Cẩm Ly</t>
  </si>
  <si>
    <t>Trần Thị Nhật Uyên</t>
  </si>
  <si>
    <t>Trần Thị Thanh Xuân</t>
  </si>
  <si>
    <t>Trần Thủy Lan Anh</t>
  </si>
  <si>
    <t>Trần Thùy Linh</t>
  </si>
  <si>
    <t>Trịnh Thị Bích Huyền</t>
  </si>
  <si>
    <t>Trương Quang Trường</t>
  </si>
  <si>
    <t>Trương Tuyết Nghi</t>
  </si>
  <si>
    <t>Võ Ngọc Thùy trang</t>
  </si>
  <si>
    <t>Võ Ngọc Thùy Trang</t>
  </si>
  <si>
    <t>Vũ Nguyễn Huyền My</t>
  </si>
  <si>
    <t>Đặng Hoài Sang</t>
  </si>
  <si>
    <t>Nguyễn Thị Ngọc Thúy</t>
  </si>
  <si>
    <t>Đặng Ngọc Phụng</t>
  </si>
  <si>
    <t>Đinh Bạch Long Vũ</t>
  </si>
  <si>
    <t>Đinh Thái Hiệp</t>
  </si>
  <si>
    <t>Đỗ Văn Hoàng</t>
  </si>
  <si>
    <t>GIANG NGUYỄN NGỌC THUỶ</t>
  </si>
  <si>
    <t>GIANG NGUYỄN NGỌC THỦY</t>
  </si>
  <si>
    <t>Hồ Thị Ái Vy</t>
  </si>
  <si>
    <t>Hoàng Thị Ánh Nguyệt</t>
  </si>
  <si>
    <t>Huỳnh Thị Liễu Yến</t>
  </si>
  <si>
    <t>Huỳnh Thị Thảo Nhi</t>
  </si>
  <si>
    <t>Kim Thành Nhân</t>
  </si>
  <si>
    <t>Lê Hoàng Bảo Trâm</t>
  </si>
  <si>
    <t>LÊ NGỌC NHƯ</t>
  </si>
  <si>
    <t>13DHTP5</t>
  </si>
  <si>
    <t>Lưu Thị Ngọc Duyên</t>
  </si>
  <si>
    <t>Lý Thanh Ngân</t>
  </si>
  <si>
    <t>Ngũ Thuỳ Vy</t>
  </si>
  <si>
    <t>Ngũ Thùy Vy</t>
  </si>
  <si>
    <t>Nguyễn Bích Trâm</t>
  </si>
  <si>
    <t>Nguyễn Cao Chi Lâm</t>
  </si>
  <si>
    <t>Nguyễn Cao Ngọc Hân</t>
  </si>
  <si>
    <t>Nguyễn Duy Khánh</t>
  </si>
  <si>
    <t>Nguyễn Kiều Yến Hương</t>
  </si>
  <si>
    <t>Nguyễn Ngọc Minh Ngân</t>
  </si>
  <si>
    <t>Nguyễn Ngọc Thúy Vy</t>
  </si>
  <si>
    <t>Nguyễn Quốc Đạt</t>
  </si>
  <si>
    <t>Nguyễn Thanh Cường</t>
  </si>
  <si>
    <t>Nguyễn Thị Cẩm Ly</t>
  </si>
  <si>
    <t>Nguyễn Thị Hồng Nhi</t>
  </si>
  <si>
    <t>Nguyễn Thị Kim Thảo</t>
  </si>
  <si>
    <t>Nguyễn Thị Trinh</t>
  </si>
  <si>
    <t>Nguyễn Thị Tuyết Nữ</t>
  </si>
  <si>
    <t>13DHTPO4</t>
  </si>
  <si>
    <t>Nguyễn Thiên Tâm</t>
  </si>
  <si>
    <t>Nguyễn Võ Hoàng Oanh</t>
  </si>
  <si>
    <t>Nguyễn Xuân Phương</t>
  </si>
  <si>
    <t>Phạm Thị Hạt</t>
  </si>
  <si>
    <t>Phan Trần Huỳnh Như</t>
  </si>
  <si>
    <t>Phùng Thị Bích Ngọc</t>
  </si>
  <si>
    <t>Tống Ngọc Thuý</t>
  </si>
  <si>
    <t>Trần Gia Bảo</t>
  </si>
  <si>
    <t>Trần Minh Anh</t>
  </si>
  <si>
    <t>Trần Như Quyến</t>
  </si>
  <si>
    <t>Trần Như Quyến</t>
  </si>
  <si>
    <t>Trần Thị Hồng Diệu</t>
  </si>
  <si>
    <t>Trần Văn Cao</t>
  </si>
  <si>
    <t>Trương Đan Huy</t>
  </si>
  <si>
    <t>Võ Hiểu Lam</t>
  </si>
  <si>
    <t>Võ Thị Minh Tâm</t>
  </si>
  <si>
    <t>Võ Thị Phương Du</t>
  </si>
  <si>
    <t>Võ Thị Phương Ly</t>
  </si>
  <si>
    <t>Võ Thị Quế Trân</t>
  </si>
  <si>
    <t>Vương Quỳnh Trang</t>
  </si>
  <si>
    <t>Bùi Minh Trường</t>
  </si>
  <si>
    <t>13DHQQTTP01</t>
  </si>
  <si>
    <t>Bùi Phạm Quỳnh Như</t>
  </si>
  <si>
    <t>Bùi Thị Cẩm Thương</t>
  </si>
  <si>
    <t>Bùi Thị Thùy Trinh</t>
  </si>
  <si>
    <t>Châu Thị Thư</t>
  </si>
  <si>
    <t>Chung Hoàng Thảo Nhi</t>
  </si>
  <si>
    <t>Đặng Anh Khoa</t>
  </si>
  <si>
    <t>13QTTP02</t>
  </si>
  <si>
    <t>Đặng Thị Linh Na</t>
  </si>
  <si>
    <t>Đỗ Huỳnh Hương</t>
  </si>
  <si>
    <t>Đỗ Thị Phúc</t>
  </si>
  <si>
    <t>Đoàn Thị Ngọc Thơm</t>
  </si>
  <si>
    <t>Dương Châu Ngọc</t>
  </si>
  <si>
    <t>Dương Ngọc Quỳnh Phương</t>
  </si>
  <si>
    <t>HỒ THỊ DIỄM MY</t>
  </si>
  <si>
    <t>Hồ Thị Diễm My</t>
  </si>
  <si>
    <t>Hồ Thị Thanh Ngân</t>
  </si>
  <si>
    <t>Lâm Hoàng Khang</t>
  </si>
  <si>
    <t>Lê Ngọc Uyển My</t>
  </si>
  <si>
    <t>Lê Thanh Nhàn</t>
  </si>
  <si>
    <t>Lê Thị Khánh Huyền</t>
  </si>
  <si>
    <t>Lê Thùy Tiên</t>
  </si>
  <si>
    <t>Lê Trương Thanh Trúc</t>
  </si>
  <si>
    <t>LÊ TRƯƠNG THANH TRÚC</t>
  </si>
  <si>
    <t>Lê Tuyết Minh</t>
  </si>
  <si>
    <t>Lữ Thành Chương</t>
  </si>
  <si>
    <t>Lý Kim Hoàng</t>
  </si>
  <si>
    <t>Nguyễn Bùi Thảo Nguyên</t>
  </si>
  <si>
    <t>Nguyễn Đức Hiếu</t>
  </si>
  <si>
    <t>Nguyễn Gia Phát</t>
  </si>
  <si>
    <t>Nguyễn Hoàng Khoa</t>
  </si>
  <si>
    <t>Nguyễn Hoàng Phương Nghi</t>
  </si>
  <si>
    <t>Nguyễn Huỳnh Thanh Thảo</t>
  </si>
  <si>
    <t>Nguyễn Nguyên Thanh Thảo</t>
  </si>
  <si>
    <t>nguyễn nhật yên</t>
  </si>
  <si>
    <t>13dhqttp01</t>
  </si>
  <si>
    <t>Nguyễn Pham Thảo Quân</t>
  </si>
  <si>
    <t>Nguyễn Phạm Thảo Quân</t>
  </si>
  <si>
    <t>Nguyễn Phước Lộc</t>
  </si>
  <si>
    <t>Nguyễn Thanh Lam</t>
  </si>
  <si>
    <t>Nguyễn Thị Aí My</t>
  </si>
  <si>
    <t>Nguyễn Thị Ái My</t>
  </si>
  <si>
    <t>Nguyễn Thị Diễm Trân</t>
  </si>
  <si>
    <t>Nguyễn Thị Khánh Linh</t>
  </si>
  <si>
    <t>Nguyễn Thị Kim Phương</t>
  </si>
  <si>
    <t>Nguyễn Thị Kim Thoa</t>
  </si>
  <si>
    <t>Nguyễn Thị Mỹ Trúc</t>
  </si>
  <si>
    <t>Nguyễn Thị Tường Vy</t>
  </si>
  <si>
    <t>Nguyễn Văn Hoàn Thiện</t>
  </si>
  <si>
    <t>Phạm Minh Thư</t>
  </si>
  <si>
    <t>Phạm Minh Thuư</t>
  </si>
  <si>
    <t>Phạm Thị Mỹ Ngân</t>
  </si>
  <si>
    <t>Phạm Thị Mỹ Tâm</t>
  </si>
  <si>
    <t>Phạm Thị Thanh Trà</t>
  </si>
  <si>
    <t>13DTQTTP01</t>
  </si>
  <si>
    <t>Phan Thành Duy</t>
  </si>
  <si>
    <t>Phan Thị Mỹ Tiên</t>
  </si>
  <si>
    <t>13DHQTTO01</t>
  </si>
  <si>
    <t>Trần Anh Mai Lan</t>
  </si>
  <si>
    <t>Trần Ngọc Mỹ Linh</t>
  </si>
  <si>
    <t>Trần Thanh Tâm</t>
  </si>
  <si>
    <t>13DHQTKD01</t>
  </si>
  <si>
    <t>Trần Thị Hà Tiên</t>
  </si>
  <si>
    <t>Trần Thị Ngọc Hân</t>
  </si>
  <si>
    <t>Trần Thị Phương Vy</t>
  </si>
  <si>
    <t>Trương Hồ Kim Cương</t>
  </si>
  <si>
    <t>Trương Như Quỳnh</t>
  </si>
  <si>
    <t>Đặng Thị Thu Ngân</t>
  </si>
  <si>
    <t>Đào Minh Bảo Ngọc</t>
  </si>
  <si>
    <t>Điêu Võ Hồng Chiêu</t>
  </si>
  <si>
    <t>Huỳnh Dĩ An</t>
  </si>
  <si>
    <t>Huỳnh Thị Cẩm Nhung</t>
  </si>
  <si>
    <t>Lê Anh Quân</t>
  </si>
  <si>
    <t>Lê Băng Băng</t>
  </si>
  <si>
    <t>Lê Bảo Hân</t>
  </si>
  <si>
    <t>Lê Công Tiến Phát</t>
  </si>
  <si>
    <t>Lê Cung Đỉnh</t>
  </si>
  <si>
    <t>Lê Quan Thái Hân</t>
  </si>
  <si>
    <t>Lê Thanh Vy</t>
  </si>
  <si>
    <t>13DHDB01`</t>
  </si>
  <si>
    <t>Lê Thị Khánh Châu</t>
  </si>
  <si>
    <t>Lê Thị Như Huỳnh</t>
  </si>
  <si>
    <t>Lê Thị Thu Hà</t>
  </si>
  <si>
    <t>Lê Thị Vân Anh</t>
  </si>
  <si>
    <t>Lương Tuấn Vỹ</t>
  </si>
  <si>
    <t>Ngô Ngọc Kim Thư</t>
  </si>
  <si>
    <t>Ngô Thị Thúy Hằng</t>
  </si>
  <si>
    <t>Nguyễn Bảo Như</t>
  </si>
  <si>
    <t>Nguyễn Cẩm Ly</t>
  </si>
  <si>
    <t>Nguyễn Chí Cường</t>
  </si>
  <si>
    <t>Nguyễn Đức Phương Anh</t>
  </si>
  <si>
    <t>Nguyễn Hoàng Thảo Nguyên</t>
  </si>
  <si>
    <t>Nguyễn Hữu Nhân</t>
  </si>
  <si>
    <t>13dhdb01</t>
  </si>
  <si>
    <t>Nguyễn Kiều Nhi</t>
  </si>
  <si>
    <t>Nguyễn Lê Kỳ Duyên</t>
  </si>
  <si>
    <t>Nguyễn Ngọc Mai Thi</t>
  </si>
  <si>
    <t>Nguyễn Ngọc Xuân Nghi</t>
  </si>
  <si>
    <t>Nguyễn Thị Kim Liên</t>
  </si>
  <si>
    <t>Nguyễn Thị Phương Trâm</t>
  </si>
  <si>
    <t>Nguyễn Trà My</t>
  </si>
  <si>
    <t>13ĐHĐB01</t>
  </si>
  <si>
    <t>Nguyễn Trần Minh Khôi</t>
  </si>
  <si>
    <t>Nguyễn Trần Thái Sơn</t>
  </si>
  <si>
    <t>Nguyễn Trọng Nhân</t>
  </si>
  <si>
    <t>Nguyễn Xuân An</t>
  </si>
  <si>
    <t>Phạm Thị Phượng Hằng</t>
  </si>
  <si>
    <t>Phạm Tuấn Anh</t>
  </si>
  <si>
    <t>Phạm Vũ Kim Ngân</t>
  </si>
  <si>
    <t>Phạm Xuân Thảo Vy</t>
  </si>
  <si>
    <t>Phan Ngọc Diễm Trinh</t>
  </si>
  <si>
    <t>Phan Thị Mộng Anh</t>
  </si>
  <si>
    <t>Tô Ngọc Minh Châu</t>
  </si>
  <si>
    <t>Tôn Lương Thanh Hải</t>
  </si>
  <si>
    <t>Trần Diễm Quỳnh Nga</t>
  </si>
  <si>
    <t>Trần Huỳnh Phúc Lâm</t>
  </si>
  <si>
    <t>Trần Nguyễn Gia Vĩnh</t>
  </si>
  <si>
    <t>Trần Nguyễn Quỳnh Hương</t>
  </si>
  <si>
    <t>Trần Như Quỳnh</t>
  </si>
  <si>
    <t>Trần Sơn Tùng</t>
  </si>
  <si>
    <t>Trần Thảo Vu</t>
  </si>
  <si>
    <t>Trần Thị Ngọc Diệu</t>
  </si>
  <si>
    <t>Trần Thị Như Ý</t>
  </si>
  <si>
    <t>Trần Thị Thùy Linh</t>
  </si>
  <si>
    <t>Trần Trí Dũng</t>
  </si>
  <si>
    <t>Trịnh Minh Đức</t>
  </si>
  <si>
    <t>TRỊNH MINH ĐỨC</t>
  </si>
  <si>
    <t>Võ Huỳnh Hưng</t>
  </si>
  <si>
    <t>Võ Ngọc Phương Thúy</t>
  </si>
  <si>
    <t>Võ Thị Thanh Vy</t>
  </si>
  <si>
    <t>Võ Thiện Lộc</t>
  </si>
  <si>
    <t>Võ Trâm Anh</t>
  </si>
  <si>
    <t>Vương Chỉ Vân</t>
  </si>
  <si>
    <t>BÙI THỊ MỸ HẰNG</t>
  </si>
  <si>
    <t>13DHTPTD</t>
  </si>
  <si>
    <t>Bùi Thị Mỹ Hằng</t>
  </si>
  <si>
    <t>Châu Nguyên Bảo</t>
  </si>
  <si>
    <t>Chương Thị Bảo Ngọc</t>
  </si>
  <si>
    <t>Đặng Thảo My</t>
  </si>
  <si>
    <t>Đào Thị Thùy Duyên</t>
  </si>
  <si>
    <t>Đỗ Khánh Vy</t>
  </si>
  <si>
    <t>Đỗ Minh Nhiên</t>
  </si>
  <si>
    <t>Đoàn Ngọc Lan Phương</t>
  </si>
  <si>
    <t>Đồng Thành Tiến</t>
  </si>
  <si>
    <t>Đồng Thị Hải Đăng</t>
  </si>
  <si>
    <t>Hà Phạm Kim Tuyền</t>
  </si>
  <si>
    <t>Hồ Ngọc Yến Nhi</t>
  </si>
  <si>
    <t>Hồ Tấn Hoàng</t>
  </si>
  <si>
    <t>Hoàng Gia Huy</t>
  </si>
  <si>
    <t>Huỳnh Minh Khôi</t>
  </si>
  <si>
    <t>Huỳnh Ngọc Anh Thư</t>
  </si>
  <si>
    <t>Huỳnh Nữ Khánh Linh</t>
  </si>
  <si>
    <t>Lã Thị Yến Linh</t>
  </si>
  <si>
    <t>Lâm Tiểu Băng</t>
  </si>
  <si>
    <t>Lê Bảo Như</t>
  </si>
  <si>
    <t>Lê Hoàng Huyên</t>
  </si>
  <si>
    <t>Lê Nguyễn Thảo Uyên</t>
  </si>
  <si>
    <t>Lê Thị Như Ngọc</t>
  </si>
  <si>
    <t>Liêu Thị Thanh Loan</t>
  </si>
  <si>
    <t>Lương Thị Thúy Nhài</t>
  </si>
  <si>
    <t>Mai Lâm Thùy Linh</t>
  </si>
  <si>
    <t>Ngô Phương Thảo</t>
  </si>
  <si>
    <t>NGÔ THUÝ VI</t>
  </si>
  <si>
    <t>Nguyễn Anh Thư</t>
  </si>
  <si>
    <t>Nguyễn Bảo Ngân</t>
  </si>
  <si>
    <t>Nguyễn Gia Huy</t>
  </si>
  <si>
    <t>Nguyễn Hoàn Phương Thuỳ</t>
  </si>
  <si>
    <t>Nguyễn Hoàn Phương Thùy</t>
  </si>
  <si>
    <t>Nguyễn Hoàng Bảo Ngân</t>
  </si>
  <si>
    <t>Nguyễn Hữu Hòa</t>
  </si>
  <si>
    <t>Nguyễn Lê Thiên Nga</t>
  </si>
  <si>
    <t>Nguyễn Ngọc Đăng Khoa</t>
  </si>
  <si>
    <t>Nguyễn Ngọc Hoàng</t>
  </si>
  <si>
    <t>Nguyễn Ngọc Lan Chi</t>
  </si>
  <si>
    <t>Nguyễn Phạm Thanh Ngân</t>
  </si>
  <si>
    <t>Nguyễn Phước Hoài</t>
  </si>
  <si>
    <t>Nguyễn Thanh lan</t>
  </si>
  <si>
    <t>Nguyễn Thanh Lan</t>
  </si>
  <si>
    <t>Nguyễn Thị Mỹ Hạnh</t>
  </si>
  <si>
    <t>Nguyễn Thị Phương Dung</t>
  </si>
  <si>
    <t>Nguyễn Thị Phương Uyên</t>
  </si>
  <si>
    <t>Nguyễn Thị Thanh Nguyên</t>
  </si>
  <si>
    <t>Nguyễn Thị Thảo Ngân</t>
  </si>
  <si>
    <t>Nguyễn Thị Thùy Linh</t>
  </si>
  <si>
    <t>Nguyễn Tiến Đạt</t>
  </si>
  <si>
    <t>Nguyễn Tử Lâm</t>
  </si>
  <si>
    <t>Phạm Lê Quỳnh Như</t>
  </si>
  <si>
    <t>Phạm Thị Phương Linh</t>
  </si>
  <si>
    <t>Phạm Thị Thanh Thảo</t>
  </si>
  <si>
    <t>Phan Nguyễn Bình Nhi</t>
  </si>
  <si>
    <t>Phan Thị Diệu Linh</t>
  </si>
  <si>
    <t>Phan Thị Vân Như</t>
  </si>
  <si>
    <t>Phùng Ngọc Thảo Anh</t>
  </si>
  <si>
    <t>Trần Đặng Yến Nhi</t>
  </si>
  <si>
    <t>Trần Dĩ An</t>
  </si>
  <si>
    <t>Trần Đình Minh Nguyệt</t>
  </si>
  <si>
    <t>Trần Huỳnh Ái Nghi</t>
  </si>
  <si>
    <t>Trần Khánh Linh</t>
  </si>
  <si>
    <t>Trần Quỳnh Như</t>
  </si>
  <si>
    <t>Trần Thị Kim Nhung</t>
  </si>
  <si>
    <t>Trịnh Hoàng Anh</t>
  </si>
  <si>
    <t>Võ Lương Giao Chi</t>
  </si>
  <si>
    <t>Võ Thanh Huy</t>
  </si>
  <si>
    <t>Võ Thị Trúc Mai</t>
  </si>
  <si>
    <t>Võ Trần Nhật Đông</t>
  </si>
  <si>
    <t>13DHTP)1</t>
  </si>
  <si>
    <t>Vũ Minh Tấn</t>
  </si>
  <si>
    <t>Tình trạng nộp BC</t>
  </si>
  <si>
    <t>Kết quả lọc</t>
  </si>
  <si>
    <t>Số NM off</t>
  </si>
  <si>
    <t>Nhà máy 1</t>
  </si>
  <si>
    <t>Điểm bài báo cáo</t>
  </si>
  <si>
    <t>Điểm vấn đáp</t>
  </si>
  <si>
    <t>Nhà máy 2</t>
  </si>
  <si>
    <t>Nhà máy 3</t>
  </si>
  <si>
    <t>Hình thức đi</t>
  </si>
  <si>
    <t>Điểm TB</t>
  </si>
  <si>
    <t>Điểm tổng kết</t>
  </si>
  <si>
    <t>Nếu được duyệt cho mỗi mã SV 2 nhà máy khác nhau, lưu ý: nhập mã SV trùng nhà máy là không cho (MaSV, MaNM)</t>
  </si>
  <si>
    <t>Khoá chính (MASV+MANM)</t>
  </si>
  <si>
    <t xml:space="preserve">DANH SÁCH SINH VIÊN THAM QUAN NHÀ MÁY </t>
  </si>
  <si>
    <t>Nhà máy 4 (Nhà máy online)</t>
  </si>
  <si>
    <t>Nhà máy 5 (Nhà máy online)</t>
  </si>
  <si>
    <t>Đủ điều kiện NM</t>
  </si>
  <si>
    <t>Kết quả</t>
  </si>
  <si>
    <t>Trần Hoàng</t>
  </si>
  <si>
    <t>TRẦN HẢI TIẾN</t>
  </si>
  <si>
    <t>ĐẠT</t>
  </si>
  <si>
    <t>NGUYỄN ĐỨC</t>
  </si>
  <si>
    <t>THỊNH</t>
  </si>
  <si>
    <t>HUỲNH NGUYỄN TRIỆU</t>
  </si>
  <si>
    <t>VY</t>
  </si>
  <si>
    <t>NGUYỄN ĐÌNH</t>
  </si>
  <si>
    <t>TÂN</t>
  </si>
  <si>
    <t>NGUYỄN XUÂN</t>
  </si>
  <si>
    <t>VƯỢNG</t>
  </si>
  <si>
    <t>NGUYỄN THÀNH</t>
  </si>
  <si>
    <t>NAM</t>
  </si>
  <si>
    <t>TRẦN PHÚC</t>
  </si>
  <si>
    <t>HẬU</t>
  </si>
  <si>
    <t>VŨ NGỌC</t>
  </si>
  <si>
    <t>TÂM</t>
  </si>
  <si>
    <t>Lê Nguyễn Quang</t>
  </si>
  <si>
    <t>Khải</t>
  </si>
  <si>
    <t>Trần Thị Như</t>
  </si>
  <si>
    <t>Lương Thị Vân</t>
  </si>
  <si>
    <t>Nguyễn Võ</t>
  </si>
  <si>
    <t>Huấn</t>
  </si>
  <si>
    <t>Hồ Trọng</t>
  </si>
  <si>
    <t>Châu Mỹ</t>
  </si>
  <si>
    <t>Nguyễn Thuận</t>
  </si>
  <si>
    <t>Sáng</t>
  </si>
  <si>
    <t>Bùi Hoàng Long</t>
  </si>
  <si>
    <t>Nguyễn Ngọc Thái</t>
  </si>
  <si>
    <t>Trần Nguyễn Quỳnh</t>
  </si>
  <si>
    <t>Đỗ Nguyễn</t>
  </si>
  <si>
    <t>Nguyễn Bình Phương</t>
  </si>
  <si>
    <t>Phạm</t>
  </si>
  <si>
    <t>Thân</t>
  </si>
  <si>
    <t>Lê Hoàng Phương</t>
  </si>
  <si>
    <t>Huỳnh A</t>
  </si>
  <si>
    <t>Nguyễn Phúc Hoàng</t>
  </si>
  <si>
    <t>Lâm Nhật</t>
  </si>
  <si>
    <t>Nguyễn Khắc</t>
  </si>
  <si>
    <t>Giáp</t>
  </si>
  <si>
    <t>Hoàng Gia</t>
  </si>
  <si>
    <t>Bùi Lê Gia</t>
  </si>
  <si>
    <t>Hứa Thảo</t>
  </si>
  <si>
    <t>Dương Thanh</t>
  </si>
  <si>
    <t>Thạch Thị Thanh</t>
  </si>
  <si>
    <t>Nguyễn Phi</t>
  </si>
  <si>
    <t>Hạo</t>
  </si>
  <si>
    <t>Chung Khánh</t>
  </si>
  <si>
    <t>Trần Bảo</t>
  </si>
  <si>
    <t>Lê Hoàng Minh</t>
  </si>
  <si>
    <t>Hồ Xuân</t>
  </si>
  <si>
    <t>Nguyễn Song An</t>
  </si>
  <si>
    <t>23/02/2001</t>
  </si>
  <si>
    <t>10DHTP_LV</t>
  </si>
  <si>
    <t>Bổ sung từ HK2, 25-26</t>
  </si>
  <si>
    <t>25/01/2002</t>
  </si>
  <si>
    <t>11DHDB_LV</t>
  </si>
  <si>
    <t>07/12/2002</t>
  </si>
  <si>
    <t>21/02/2002</t>
  </si>
  <si>
    <t>21/03/2002</t>
  </si>
  <si>
    <t>11DHTP12</t>
  </si>
  <si>
    <t>14/01/2001</t>
  </si>
  <si>
    <t>11DHTP16_QS</t>
  </si>
  <si>
    <t>18/02/2002</t>
  </si>
  <si>
    <t>11DHTP3</t>
  </si>
  <si>
    <t>10/09/2002</t>
  </si>
  <si>
    <t>11DHTP5</t>
  </si>
  <si>
    <t>25/04/2002</t>
  </si>
  <si>
    <t>15/05/2003</t>
  </si>
  <si>
    <t>25/04/2003</t>
  </si>
  <si>
    <t>19/01/2003</t>
  </si>
  <si>
    <t>14/12/2003</t>
  </si>
  <si>
    <t>12DHDB03</t>
  </si>
  <si>
    <t>01/10/2003</t>
  </si>
  <si>
    <t>13/03/2003</t>
  </si>
  <si>
    <t>30/03/2003</t>
  </si>
  <si>
    <t>25/08/2003</t>
  </si>
  <si>
    <t>19/06/2003</t>
  </si>
  <si>
    <t>18/05/2003</t>
  </si>
  <si>
    <t>06/10/2003</t>
  </si>
  <si>
    <t>18/04/2003</t>
  </si>
  <si>
    <t>03/02/2004</t>
  </si>
  <si>
    <t>08/06/2004</t>
  </si>
  <si>
    <t>09/12/2004</t>
  </si>
  <si>
    <t>29/03/2004</t>
  </si>
  <si>
    <t>10/08/2004</t>
  </si>
  <si>
    <t>01/10/2004</t>
  </si>
  <si>
    <t>30/09/2004</t>
  </si>
  <si>
    <t>02/02/2003</t>
  </si>
  <si>
    <t>28/06/2004</t>
  </si>
  <si>
    <t>09/02/2004</t>
  </si>
  <si>
    <t>26/06/2004</t>
  </si>
  <si>
    <t>17/05/2004</t>
  </si>
  <si>
    <t>13/12/2004</t>
  </si>
  <si>
    <t>01/09/2004</t>
  </si>
  <si>
    <t>25/04/2004</t>
  </si>
  <si>
    <t>22/04/2004</t>
  </si>
  <si>
    <t>18/05/2004</t>
  </si>
  <si>
    <t>29/11/2004</t>
  </si>
  <si>
    <t>07/05/2004</t>
  </si>
  <si>
    <t>26/09/2004</t>
  </si>
  <si>
    <t>23/09/2004</t>
  </si>
  <si>
    <t>29/04/2004</t>
  </si>
  <si>
    <t>GV dẫn đoàn</t>
  </si>
  <si>
    <t>Nguyễn Văn Anh</t>
  </si>
  <si>
    <t>Đỗ Vĩnh Long</t>
  </si>
  <si>
    <t>8,5</t>
  </si>
  <si>
    <t>Lâm Thế Hải</t>
  </si>
  <si>
    <t>Dương Hữu Huy</t>
  </si>
  <si>
    <t>Nguyên Thị Phượng</t>
  </si>
  <si>
    <t>Trùng</t>
  </si>
  <si>
    <t>Nguyễn Thị Quỳnh Như</t>
  </si>
  <si>
    <t>Nguyễn Thị Thu Hà</t>
  </si>
  <si>
    <t>sai MSSV trong DS đăng ký</t>
  </si>
  <si>
    <t>Phan Thế Duy</t>
  </si>
  <si>
    <t>Nguyễn Thị Phượng</t>
  </si>
  <si>
    <t>Trần Đức Duy</t>
  </si>
  <si>
    <t>Trương Phúc</t>
  </si>
  <si>
    <t>22/10/2007</t>
  </si>
  <si>
    <t>16DHDB04</t>
  </si>
  <si>
    <t>Số NM đã đi 
(không trùng)</t>
  </si>
  <si>
    <t>Số NM onl</t>
  </si>
  <si>
    <t>Số NM trùng</t>
  </si>
  <si>
    <t>Lê Doãn Dũng</t>
  </si>
  <si>
    <t xml:space="preserve">Đinh Hữu Đông </t>
  </si>
  <si>
    <t xml:space="preserve">Hứa Ngọc Phúc  </t>
  </si>
  <si>
    <t>Chiều</t>
  </si>
  <si>
    <t>Nguyễn Trần Bảo Châu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</si>
</sst>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 x14ac:knownFonts="1">
    <font>
      <sz val="11"/>
      <color indexed="8"/>
      <name val="Calibri"/>
      <family val="2"/>
      <charset val="163"/>
    </font>
    <font>
      <sz val="11"/>
      <color indexed="8"/>
      <name val="Calibri"/>
      <family val="2"/>
      <charset val="163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20"/>
      <color indexed="8"/>
      <name val="Times New Roman"/>
      <family val="1"/>
    </font>
    <font>
      <sz val="10"/>
      <color indexed="8"/>
      <name val="Arial"/>
      <family val="2"/>
    </font>
    <font>
      <sz val="10"/>
      <color indexed="8"/>
      <name val="Tahoma"/>
      <family val="2"/>
    </font>
    <font>
      <sz val="11"/>
      <name val="Arial"/>
    </font>
    <font>
      <sz val="9"/>
      <color indexed="81"/>
      <name val="Tahoma"/>
      <charset val="163"/>
    </font>
    <font>
      <b/>
      <sz val="9"/>
      <color indexed="81"/>
      <name val="Tahoma"/>
      <charset val="16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</font>
    <font>
      <sz val="13"/>
      <color rgb="FF000000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rgb="FF000000"/>
      <name val="Times New Roman"/>
      <family val="1"/>
      <charset val="163"/>
    </font>
    <font>
      <sz val="13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rgb="FF000000"/>
      <name val="Calibri"/>
      <family val="2"/>
      <scheme val="minor"/>
    </font>
    <font>
      <sz val="15"/>
      <color rgb="FFFF0000"/>
      <name val="Calibri"/>
      <family val="2"/>
      <charset val="163"/>
    </font>
    <font>
      <sz val="11"/>
      <color theme="1"/>
      <name val="Arial"/>
      <family val="2"/>
    </font>
    <font>
      <b/>
      <sz val="13"/>
      <color theme="1"/>
      <name val="Times New Roman"/>
      <family val="1"/>
    </font>
    <font>
      <b/>
      <sz val="14"/>
      <color rgb="FF000000"/>
      <name val="Times New Roman"/>
      <family val="1"/>
    </font>
    <font>
      <sz val="10"/>
      <color rgb="FF0070C0"/>
      <name val="Times New Roman"/>
      <family val="1"/>
      <charset val="163"/>
    </font>
    <font>
      <sz val="13"/>
      <color rgb="FF0070C0"/>
      <name val="Times New Roman"/>
      <family val="1"/>
    </font>
    <font>
      <sz val="13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70C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>
      <left style="thin">
        <color indexed="8"/>
      </left>
      <right/>
      <top style="thin">
        <color indexed="8"/>
      </top>
      <bottom style="thin">
        <color indexed="8"/>
      </bottom>
      <diagonal style="thin">
        <color indexed="8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8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8"/>
      </diagonal>
    </border>
    <border>
      <left/>
      <right style="thin">
        <color indexed="8"/>
      </right>
      <top style="thin">
        <color indexed="8"/>
      </top>
      <bottom style="thin">
        <color indexed="8"/>
      </bottom>
      <diagonal style="thin">
        <color indexed="8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8"/>
      </diagonal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Border="0" applyAlignment="0" applyProtection="0"/>
    <xf numFmtId="0" fontId="6" fillId="21" borderId="2" applyNumberFormat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Border="0" applyAlignment="0" applyProtection="0"/>
    <xf numFmtId="0" fontId="10" fillId="0" borderId="4" applyNumberFormat="0" applyFill="0" applyBorder="0" applyAlignment="0" applyProtection="0"/>
    <xf numFmtId="0" fontId="11" fillId="0" borderId="5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Border="0" applyAlignment="0" applyProtection="0"/>
    <xf numFmtId="0" fontId="13" fillId="0" borderId="6" applyNumberFormat="0" applyFill="0" applyBorder="0" applyAlignment="0" applyProtection="0"/>
    <xf numFmtId="0" fontId="14" fillId="22" borderId="0" applyNumberFormat="0" applyBorder="0" applyAlignment="0" applyProtection="0"/>
    <xf numFmtId="0" fontId="1" fillId="23" borderId="7" applyNumberFormat="0" applyFont="0" applyBorder="0" applyAlignment="0" applyProtection="0"/>
    <xf numFmtId="0" fontId="15" fillId="20" borderId="8" applyNumberFormat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205">
    <xf numFmtId="0" fontId="0" fillId="0" borderId="0" xfId="0"/>
    <xf numFmtId="0" fontId="19" fillId="0" borderId="0" xfId="0" applyFont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21" fillId="0" borderId="10" xfId="0" applyFont="1" applyBorder="1" applyAlignment="1">
      <alignment horizontal="center" vertical="center"/>
    </xf>
    <xf numFmtId="0" fontId="20" fillId="24" borderId="0" xfId="0" applyFont="1" applyFill="1"/>
    <xf numFmtId="0" fontId="22" fillId="25" borderId="14" xfId="0" applyFont="1" applyFill="1" applyBorder="1" applyAlignment="1">
      <alignment horizontal="center" vertical="center"/>
    </xf>
    <xf numFmtId="0" fontId="19" fillId="25" borderId="16" xfId="0" applyFont="1" applyFill="1" applyBorder="1" applyAlignment="1">
      <alignment horizontal="center" vertical="center" wrapText="1"/>
    </xf>
    <xf numFmtId="0" fontId="19" fillId="25" borderId="17" xfId="0" applyFont="1" applyFill="1" applyBorder="1" applyAlignment="1">
      <alignment horizontal="center" vertical="center" wrapText="1"/>
    </xf>
    <xf numFmtId="0" fontId="19" fillId="25" borderId="18" xfId="0" applyFont="1" applyFill="1" applyBorder="1" applyAlignment="1">
      <alignment horizontal="center" vertical="center" wrapText="1"/>
    </xf>
    <xf numFmtId="0" fontId="19" fillId="25" borderId="19" xfId="0" applyFont="1" applyFill="1" applyBorder="1" applyAlignment="1">
      <alignment horizontal="center" vertical="center" wrapText="1"/>
    </xf>
    <xf numFmtId="0" fontId="19" fillId="25" borderId="2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 applyAlignment="1">
      <alignment horizontal="center"/>
    </xf>
    <xf numFmtId="0" fontId="30" fillId="0" borderId="0" xfId="0" applyFont="1"/>
    <xf numFmtId="0" fontId="31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/>
    </xf>
    <xf numFmtId="0" fontId="32" fillId="0" borderId="15" xfId="0" applyFont="1" applyBorder="1" applyAlignment="1">
      <alignment vertical="center"/>
    </xf>
    <xf numFmtId="0" fontId="32" fillId="0" borderId="11" xfId="0" applyFont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15" xfId="0" applyFont="1" applyBorder="1"/>
    <xf numFmtId="0" fontId="33" fillId="0" borderId="0" xfId="0" applyFont="1"/>
    <xf numFmtId="0" fontId="34" fillId="0" borderId="15" xfId="0" applyFont="1" applyBorder="1" applyAlignment="1">
      <alignment horizontal="center"/>
    </xf>
    <xf numFmtId="0" fontId="35" fillId="0" borderId="15" xfId="0" applyFont="1" applyBorder="1"/>
    <xf numFmtId="0" fontId="34" fillId="0" borderId="0" xfId="0" applyFont="1" applyAlignment="1">
      <alignment horizontal="center"/>
    </xf>
    <xf numFmtId="0" fontId="35" fillId="0" borderId="0" xfId="0" applyFont="1"/>
    <xf numFmtId="0" fontId="0" fillId="0" borderId="0" xfId="0" applyAlignment="1">
      <alignment horizontal="center"/>
    </xf>
    <xf numFmtId="0" fontId="36" fillId="0" borderId="0" xfId="0" applyFont="1"/>
    <xf numFmtId="0" fontId="22" fillId="25" borderId="21" xfId="0" quotePrefix="1" applyFont="1" applyFill="1" applyBorder="1" applyAlignment="1">
      <alignment horizontal="center" vertical="center"/>
    </xf>
    <xf numFmtId="14" fontId="32" fillId="0" borderId="11" xfId="0" quotePrefix="1" applyNumberFormat="1" applyFont="1" applyBorder="1" applyAlignment="1">
      <alignment horizontal="center" vertical="center"/>
    </xf>
    <xf numFmtId="0" fontId="29" fillId="24" borderId="0" xfId="0" applyFont="1" applyFill="1"/>
    <xf numFmtId="0" fontId="32" fillId="24" borderId="11" xfId="0" quotePrefix="1" applyFont="1" applyFill="1" applyBorder="1" applyAlignment="1">
      <alignment horizontal="left" vertical="center"/>
    </xf>
    <xf numFmtId="0" fontId="0" fillId="24" borderId="0" xfId="0" applyFill="1"/>
    <xf numFmtId="0" fontId="30" fillId="24" borderId="0" xfId="0" applyFont="1" applyFill="1"/>
    <xf numFmtId="0" fontId="30" fillId="24" borderId="0" xfId="0" applyFont="1" applyFill="1" applyAlignment="1">
      <alignment horizontal="center"/>
    </xf>
    <xf numFmtId="0" fontId="31" fillId="24" borderId="15" xfId="0" applyFont="1" applyFill="1" applyBorder="1" applyAlignment="1">
      <alignment horizontal="center" vertical="center"/>
    </xf>
    <xf numFmtId="0" fontId="32" fillId="24" borderId="11" xfId="0" applyFont="1" applyFill="1" applyBorder="1" applyAlignment="1">
      <alignment vertical="center"/>
    </xf>
    <xf numFmtId="0" fontId="32" fillId="24" borderId="12" xfId="0" applyFont="1" applyFill="1" applyBorder="1" applyAlignment="1">
      <alignment vertical="center"/>
    </xf>
    <xf numFmtId="0" fontId="32" fillId="24" borderId="15" xfId="0" applyFont="1" applyFill="1" applyBorder="1" applyAlignment="1">
      <alignment horizontal="center" vertical="center"/>
    </xf>
    <xf numFmtId="0" fontId="29" fillId="24" borderId="0" xfId="0" applyFont="1" applyFill="1" applyAlignment="1">
      <alignment horizontal="center"/>
    </xf>
    <xf numFmtId="0" fontId="38" fillId="0" borderId="0" xfId="0" applyFont="1" applyAlignment="1">
      <alignment horizontal="left"/>
    </xf>
    <xf numFmtId="0" fontId="0" fillId="0" borderId="0" xfId="0" applyAlignment="1">
      <alignment horizontal="left"/>
    </xf>
    <xf numFmtId="0" fontId="39" fillId="0" borderId="0" xfId="0" applyFont="1" applyAlignment="1">
      <alignment horizontal="center" wrapText="1"/>
    </xf>
    <xf numFmtId="0" fontId="39" fillId="0" borderId="0" xfId="0" applyFont="1" applyAlignment="1">
      <alignment horizontal="left" wrapText="1"/>
    </xf>
    <xf numFmtId="0" fontId="40" fillId="0" borderId="0" xfId="0" applyFont="1" applyAlignment="1">
      <alignment wrapText="1"/>
    </xf>
    <xf numFmtId="0" fontId="41" fillId="0" borderId="23" xfId="0" applyFont="1" applyBorder="1" applyAlignment="1">
      <alignment horizontal="center" wrapText="1"/>
    </xf>
    <xf numFmtId="0" fontId="41" fillId="0" borderId="23" xfId="0" applyFont="1" applyBorder="1" applyAlignment="1">
      <alignment horizontal="left" wrapText="1"/>
    </xf>
    <xf numFmtId="0" fontId="42" fillId="0" borderId="0" xfId="0" applyFont="1"/>
    <xf numFmtId="0" fontId="43" fillId="24" borderId="0" xfId="0" applyFont="1" applyFill="1"/>
    <xf numFmtId="0" fontId="44" fillId="0" borderId="15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1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2" fillId="25" borderId="15" xfId="42" quotePrefix="1" applyFont="1" applyFill="1" applyBorder="1" applyAlignment="1">
      <alignment horizontal="center" vertical="center"/>
    </xf>
    <xf numFmtId="0" fontId="23" fillId="25" borderId="15" xfId="42" quotePrefix="1" applyFont="1" applyFill="1" applyBorder="1" applyAlignment="1">
      <alignment horizontal="center" vertical="center"/>
    </xf>
    <xf numFmtId="0" fontId="46" fillId="0" borderId="15" xfId="42" applyFont="1" applyBorder="1" applyAlignment="1">
      <alignment horizontal="center" vertical="center"/>
    </xf>
    <xf numFmtId="0" fontId="22" fillId="25" borderId="15" xfId="42" applyFont="1" applyFill="1" applyBorder="1" applyAlignment="1">
      <alignment horizontal="center" vertical="center"/>
    </xf>
    <xf numFmtId="0" fontId="22" fillId="25" borderId="15" xfId="42" applyFont="1" applyFill="1" applyBorder="1" applyAlignment="1">
      <alignment horizontal="center" vertical="center" wrapText="1"/>
    </xf>
    <xf numFmtId="0" fontId="20" fillId="0" borderId="15" xfId="42" applyFont="1" applyBorder="1" applyAlignment="1">
      <alignment horizontal="center"/>
    </xf>
    <xf numFmtId="0" fontId="20" fillId="25" borderId="15" xfId="42" applyFont="1" applyFill="1" applyBorder="1" applyAlignment="1">
      <alignment horizontal="center"/>
    </xf>
    <xf numFmtId="0" fontId="22" fillId="25" borderId="15" xfId="42" applyFont="1" applyFill="1" applyBorder="1" applyAlignment="1">
      <alignment horizontal="left" vertical="center" wrapText="1"/>
    </xf>
    <xf numFmtId="2" fontId="23" fillId="25" borderId="15" xfId="42" quotePrefix="1" applyNumberFormat="1" applyFont="1" applyFill="1" applyBorder="1" applyAlignment="1">
      <alignment horizontal="center" vertical="center" wrapText="1"/>
    </xf>
    <xf numFmtId="0" fontId="22" fillId="25" borderId="11" xfId="42" applyFont="1" applyFill="1" applyBorder="1" applyAlignment="1">
      <alignment horizontal="left" vertical="center"/>
    </xf>
    <xf numFmtId="0" fontId="22" fillId="25" borderId="12" xfId="42" applyFont="1" applyFill="1" applyBorder="1" applyAlignment="1">
      <alignment horizontal="left" vertical="center"/>
    </xf>
    <xf numFmtId="2" fontId="23" fillId="25" borderId="11" xfId="42" applyNumberFormat="1" applyFont="1" applyFill="1" applyBorder="1" applyAlignment="1">
      <alignment horizontal="left" vertical="center"/>
    </xf>
    <xf numFmtId="2" fontId="23" fillId="25" borderId="12" xfId="42" applyNumberFormat="1" applyFont="1" applyFill="1" applyBorder="1" applyAlignment="1">
      <alignment horizontal="left" vertical="center"/>
    </xf>
    <xf numFmtId="0" fontId="46" fillId="0" borderId="11" xfId="42" applyFont="1" applyBorder="1" applyAlignment="1">
      <alignment vertical="center"/>
    </xf>
    <xf numFmtId="0" fontId="46" fillId="0" borderId="12" xfId="42" applyFont="1" applyBorder="1" applyAlignment="1">
      <alignment vertical="center"/>
    </xf>
    <xf numFmtId="0" fontId="47" fillId="0" borderId="15" xfId="0" applyFont="1" applyBorder="1" applyAlignment="1">
      <alignment horizontal="center" vertical="center"/>
    </xf>
    <xf numFmtId="0" fontId="47" fillId="24" borderId="15" xfId="0" applyFont="1" applyFill="1" applyBorder="1" applyAlignment="1">
      <alignment vertical="center"/>
    </xf>
    <xf numFmtId="0" fontId="47" fillId="24" borderId="15" xfId="0" applyFont="1" applyFill="1" applyBorder="1" applyAlignment="1">
      <alignment horizontal="center" vertical="center"/>
    </xf>
    <xf numFmtId="0" fontId="47" fillId="0" borderId="15" xfId="0" applyFont="1" applyBorder="1" applyAlignment="1">
      <alignment vertical="center"/>
    </xf>
    <xf numFmtId="14" fontId="47" fillId="0" borderId="15" xfId="0" quotePrefix="1" applyNumberFormat="1" applyFont="1" applyBorder="1" applyAlignment="1">
      <alignment horizontal="center" vertical="center"/>
    </xf>
    <xf numFmtId="0" fontId="47" fillId="24" borderId="15" xfId="0" quotePrefix="1" applyFont="1" applyFill="1" applyBorder="1" applyAlignment="1">
      <alignment horizontal="left" vertical="center"/>
    </xf>
    <xf numFmtId="14" fontId="48" fillId="0" borderId="15" xfId="0" quotePrefix="1" applyNumberFormat="1" applyFont="1" applyBorder="1" applyAlignment="1">
      <alignment horizontal="center" vertical="center"/>
    </xf>
    <xf numFmtId="0" fontId="48" fillId="0" borderId="15" xfId="0" applyFont="1" applyBorder="1" applyAlignment="1">
      <alignment horizontal="center" vertical="center"/>
    </xf>
    <xf numFmtId="0" fontId="48" fillId="24" borderId="15" xfId="0" applyFont="1" applyFill="1" applyBorder="1" applyAlignment="1">
      <alignment vertical="center"/>
    </xf>
    <xf numFmtId="0" fontId="48" fillId="24" borderId="15" xfId="0" applyFont="1" applyFill="1" applyBorder="1" applyAlignment="1">
      <alignment horizontal="center" vertical="center"/>
    </xf>
    <xf numFmtId="0" fontId="50" fillId="0" borderId="0" xfId="0" applyFont="1" applyAlignment="1">
      <alignment vertical="center"/>
    </xf>
    <xf numFmtId="0" fontId="50" fillId="0" borderId="0" xfId="0" applyFont="1" applyAlignment="1">
      <alignment horizontal="center" vertical="center"/>
    </xf>
    <xf numFmtId="0" fontId="50" fillId="24" borderId="0" xfId="0" applyFont="1" applyFill="1" applyAlignment="1">
      <alignment horizontal="center" vertical="center"/>
    </xf>
    <xf numFmtId="0" fontId="44" fillId="24" borderId="15" xfId="0" applyFont="1" applyFill="1" applyBorder="1" applyAlignment="1">
      <alignment horizontal="center" vertical="center"/>
    </xf>
    <xf numFmtId="0" fontId="44" fillId="28" borderId="15" xfId="0" applyFont="1" applyFill="1" applyBorder="1" applyAlignment="1">
      <alignment horizontal="center" vertical="center"/>
    </xf>
    <xf numFmtId="0" fontId="37" fillId="24" borderId="15" xfId="0" applyFont="1" applyFill="1" applyBorder="1" applyAlignment="1">
      <alignment vertical="center"/>
    </xf>
    <xf numFmtId="0" fontId="37" fillId="24" borderId="15" xfId="0" applyFont="1" applyFill="1" applyBorder="1" applyAlignment="1">
      <alignment horizontal="center" vertical="center"/>
    </xf>
    <xf numFmtId="0" fontId="37" fillId="0" borderId="15" xfId="0" applyFont="1" applyBorder="1" applyAlignment="1">
      <alignment vertical="center"/>
    </xf>
    <xf numFmtId="14" fontId="37" fillId="0" borderId="15" xfId="0" quotePrefix="1" applyNumberFormat="1" applyFont="1" applyBorder="1" applyAlignment="1">
      <alignment horizontal="center" vertical="center"/>
    </xf>
    <xf numFmtId="0" fontId="37" fillId="24" borderId="15" xfId="0" quotePrefix="1" applyFont="1" applyFill="1" applyBorder="1" applyAlignment="1">
      <alignment horizontal="left" vertical="center"/>
    </xf>
    <xf numFmtId="0" fontId="37" fillId="27" borderId="15" xfId="0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51" fillId="0" borderId="15" xfId="0" applyFont="1" applyBorder="1" applyAlignment="1">
      <alignment vertical="center"/>
    </xf>
    <xf numFmtId="0" fontId="51" fillId="0" borderId="24" xfId="0" applyFont="1" applyBorder="1" applyAlignment="1">
      <alignment vertical="center"/>
    </xf>
    <xf numFmtId="0" fontId="51" fillId="0" borderId="0" xfId="0" applyFont="1" applyAlignment="1">
      <alignment vertical="center"/>
    </xf>
    <xf numFmtId="0" fontId="37" fillId="0" borderId="0" xfId="0" applyFont="1" applyAlignment="1">
      <alignment horizontal="center" vertical="center"/>
    </xf>
    <xf numFmtId="14" fontId="37" fillId="0" borderId="15" xfId="0" applyNumberFormat="1" applyFont="1" applyBorder="1" applyAlignment="1">
      <alignment horizontal="center" vertical="center"/>
    </xf>
    <xf numFmtId="0" fontId="51" fillId="0" borderId="15" xfId="0" applyFont="1" applyBorder="1" applyAlignment="1">
      <alignment horizontal="center" vertical="center"/>
    </xf>
    <xf numFmtId="0" fontId="51" fillId="0" borderId="24" xfId="0" applyFont="1" applyBorder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37" fillId="24" borderId="0" xfId="0" applyFont="1" applyFill="1" applyAlignment="1">
      <alignment vertical="center"/>
    </xf>
    <xf numFmtId="0" fontId="51" fillId="25" borderId="15" xfId="0" quotePrefix="1" applyFont="1" applyFill="1" applyBorder="1" applyAlignment="1">
      <alignment horizontal="center" vertical="center"/>
    </xf>
    <xf numFmtId="0" fontId="50" fillId="0" borderId="15" xfId="0" applyFont="1" applyBorder="1" applyAlignment="1">
      <alignment horizontal="center" vertical="center" wrapText="1"/>
    </xf>
    <xf numFmtId="0" fontId="47" fillId="0" borderId="15" xfId="0" applyFont="1" applyBorder="1" applyAlignment="1">
      <alignment horizontal="center" vertical="center" wrapText="1"/>
    </xf>
    <xf numFmtId="0" fontId="47" fillId="0" borderId="0" xfId="0" applyFont="1" applyAlignment="1">
      <alignment vertical="center"/>
    </xf>
    <xf numFmtId="0" fontId="48" fillId="0" borderId="15" xfId="0" applyFont="1" applyBorder="1" applyAlignment="1">
      <alignment vertical="center"/>
    </xf>
    <xf numFmtId="0" fontId="48" fillId="0" borderId="15" xfId="0" applyFont="1" applyBorder="1" applyAlignment="1">
      <alignment horizontal="center" vertical="center" wrapText="1"/>
    </xf>
    <xf numFmtId="0" fontId="48" fillId="0" borderId="0" xfId="0" applyFont="1" applyAlignment="1">
      <alignment vertical="center"/>
    </xf>
    <xf numFmtId="0" fontId="37" fillId="29" borderId="15" xfId="0" applyFont="1" applyFill="1" applyBorder="1" applyAlignment="1">
      <alignment horizontal="center" vertical="center"/>
    </xf>
    <xf numFmtId="0" fontId="51" fillId="24" borderId="15" xfId="0" applyFont="1" applyFill="1" applyBorder="1" applyAlignment="1">
      <alignment vertical="center"/>
    </xf>
    <xf numFmtId="0" fontId="51" fillId="24" borderId="24" xfId="0" applyFont="1" applyFill="1" applyBorder="1" applyAlignment="1">
      <alignment vertical="center"/>
    </xf>
    <xf numFmtId="0" fontId="51" fillId="0" borderId="22" xfId="0" applyFont="1" applyBorder="1" applyAlignment="1">
      <alignment vertical="center"/>
    </xf>
    <xf numFmtId="0" fontId="51" fillId="24" borderId="0" xfId="0" applyFont="1" applyFill="1" applyAlignment="1">
      <alignment vertical="center"/>
    </xf>
    <xf numFmtId="0" fontId="52" fillId="0" borderId="0" xfId="0" applyFont="1" applyAlignment="1">
      <alignment horizontal="center" vertical="center"/>
    </xf>
    <xf numFmtId="0" fontId="53" fillId="30" borderId="0" xfId="0" applyFont="1" applyFill="1" applyAlignment="1">
      <alignment horizontal="center" vertical="center"/>
    </xf>
    <xf numFmtId="0" fontId="53" fillId="0" borderId="0" xfId="0" applyFont="1"/>
    <xf numFmtId="0" fontId="52" fillId="0" borderId="10" xfId="0" applyFont="1" applyBorder="1" applyAlignment="1">
      <alignment horizontal="center" vertical="center"/>
    </xf>
    <xf numFmtId="0" fontId="52" fillId="30" borderId="0" xfId="0" applyFont="1" applyFill="1" applyAlignment="1">
      <alignment horizontal="center" vertical="center"/>
    </xf>
    <xf numFmtId="0" fontId="52" fillId="24" borderId="15" xfId="0" applyFont="1" applyFill="1" applyBorder="1" applyAlignment="1">
      <alignment horizontal="center" vertical="center"/>
    </xf>
    <xf numFmtId="0" fontId="52" fillId="25" borderId="16" xfId="0" applyFont="1" applyFill="1" applyBorder="1" applyAlignment="1">
      <alignment horizontal="center" vertical="center" wrapText="1"/>
    </xf>
    <xf numFmtId="0" fontId="52" fillId="25" borderId="17" xfId="0" applyFont="1" applyFill="1" applyBorder="1" applyAlignment="1">
      <alignment horizontal="center" vertical="center" wrapText="1"/>
    </xf>
    <xf numFmtId="0" fontId="52" fillId="25" borderId="18" xfId="0" applyFont="1" applyFill="1" applyBorder="1" applyAlignment="1">
      <alignment horizontal="center" vertical="center" wrapText="1"/>
    </xf>
    <xf numFmtId="0" fontId="52" fillId="25" borderId="19" xfId="0" applyFont="1" applyFill="1" applyBorder="1" applyAlignment="1">
      <alignment horizontal="center" vertical="center" wrapText="1"/>
    </xf>
    <xf numFmtId="0" fontId="52" fillId="29" borderId="25" xfId="0" applyFont="1" applyFill="1" applyBorder="1" applyAlignment="1">
      <alignment horizontal="center" vertical="center" wrapText="1"/>
    </xf>
    <xf numFmtId="0" fontId="52" fillId="25" borderId="25" xfId="0" applyFont="1" applyFill="1" applyBorder="1" applyAlignment="1">
      <alignment horizontal="center" vertical="center" wrapText="1"/>
    </xf>
    <xf numFmtId="0" fontId="52" fillId="25" borderId="15" xfId="0" applyFont="1" applyFill="1" applyBorder="1" applyAlignment="1">
      <alignment horizontal="center" vertical="center" wrapText="1"/>
    </xf>
    <xf numFmtId="0" fontId="52" fillId="30" borderId="15" xfId="0" applyFont="1" applyFill="1" applyBorder="1" applyAlignment="1">
      <alignment horizontal="center" vertical="center" wrapText="1"/>
    </xf>
    <xf numFmtId="0" fontId="52" fillId="30" borderId="15" xfId="0" applyFont="1" applyFill="1" applyBorder="1" applyAlignment="1">
      <alignment horizontal="center" vertical="center"/>
    </xf>
    <xf numFmtId="0" fontId="52" fillId="30" borderId="11" xfId="0" applyFont="1" applyFill="1" applyBorder="1" applyAlignment="1">
      <alignment horizontal="center" vertical="center"/>
    </xf>
    <xf numFmtId="14" fontId="52" fillId="24" borderId="15" xfId="0" applyNumberFormat="1" applyFont="1" applyFill="1" applyBorder="1" applyAlignment="1">
      <alignment horizontal="center" vertical="center"/>
    </xf>
    <xf numFmtId="0" fontId="52" fillId="0" borderId="15" xfId="0" applyFont="1" applyBorder="1" applyAlignment="1">
      <alignment horizontal="center" vertical="center"/>
    </xf>
    <xf numFmtId="0" fontId="53" fillId="0" borderId="15" xfId="0" applyFont="1" applyBorder="1" applyAlignment="1">
      <alignment horizontal="center" vertical="center"/>
    </xf>
    <xf numFmtId="0" fontId="53" fillId="24" borderId="15" xfId="0" applyFont="1" applyFill="1" applyBorder="1" applyAlignment="1">
      <alignment horizontal="center" vertical="center"/>
    </xf>
    <xf numFmtId="0" fontId="52" fillId="26" borderId="15" xfId="0" applyFont="1" applyFill="1" applyBorder="1" applyAlignment="1">
      <alignment horizontal="center" vertical="center"/>
    </xf>
    <xf numFmtId="14" fontId="52" fillId="26" borderId="15" xfId="0" applyNumberFormat="1" applyFont="1" applyFill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25" borderId="14" xfId="0" applyFont="1" applyFill="1" applyBorder="1" applyAlignment="1">
      <alignment horizontal="center" vertical="center"/>
    </xf>
    <xf numFmtId="0" fontId="53" fillId="25" borderId="21" xfId="0" quotePrefix="1" applyFont="1" applyFill="1" applyBorder="1" applyAlignment="1">
      <alignment horizontal="center" vertical="center"/>
    </xf>
    <xf numFmtId="0" fontId="53" fillId="25" borderId="11" xfId="0" applyFont="1" applyFill="1" applyBorder="1" applyAlignment="1">
      <alignment horizontal="left" vertical="center"/>
    </xf>
    <xf numFmtId="0" fontId="53" fillId="25" borderId="12" xfId="0" applyFont="1" applyFill="1" applyBorder="1" applyAlignment="1">
      <alignment horizontal="left" vertical="center"/>
    </xf>
    <xf numFmtId="0" fontId="53" fillId="25" borderId="13" xfId="0" applyFont="1" applyFill="1" applyBorder="1" applyAlignment="1">
      <alignment horizontal="center" vertical="center"/>
    </xf>
    <xf numFmtId="0" fontId="53" fillId="25" borderId="21" xfId="0" applyFont="1" applyFill="1" applyBorder="1" applyAlignment="1">
      <alignment horizontal="center" vertical="center" wrapText="1"/>
    </xf>
    <xf numFmtId="0" fontId="53" fillId="0" borderId="15" xfId="0" quotePrefix="1" applyFont="1" applyBorder="1" applyAlignment="1">
      <alignment horizontal="center" vertical="center"/>
    </xf>
    <xf numFmtId="2" fontId="53" fillId="0" borderId="15" xfId="0" quotePrefix="1" applyNumberFormat="1" applyFont="1" applyBorder="1" applyAlignment="1">
      <alignment horizontal="center" vertical="center" wrapText="1"/>
    </xf>
    <xf numFmtId="2" fontId="53" fillId="0" borderId="15" xfId="0" applyNumberFormat="1" applyFont="1" applyBorder="1" applyAlignment="1">
      <alignment horizontal="center" vertical="center"/>
    </xf>
    <xf numFmtId="0" fontId="53" fillId="25" borderId="15" xfId="0" applyFont="1" applyFill="1" applyBorder="1" applyAlignment="1">
      <alignment horizontal="center" vertical="center" wrapText="1"/>
    </xf>
    <xf numFmtId="0" fontId="53" fillId="30" borderId="15" xfId="0" applyFont="1" applyFill="1" applyBorder="1" applyAlignment="1">
      <alignment horizontal="center" vertical="center" wrapText="1"/>
    </xf>
    <xf numFmtId="0" fontId="54" fillId="0" borderId="15" xfId="0" quotePrefix="1" applyFont="1" applyBorder="1" applyAlignment="1">
      <alignment horizontal="center" vertical="center"/>
    </xf>
    <xf numFmtId="2" fontId="54" fillId="0" borderId="15" xfId="0" quotePrefix="1" applyNumberFormat="1" applyFont="1" applyBorder="1" applyAlignment="1">
      <alignment horizontal="center" vertical="center" wrapText="1"/>
    </xf>
    <xf numFmtId="2" fontId="54" fillId="0" borderId="15" xfId="0" applyNumberFormat="1" applyFont="1" applyBorder="1" applyAlignment="1">
      <alignment horizontal="center" vertical="center"/>
    </xf>
    <xf numFmtId="0" fontId="53" fillId="0" borderId="0" xfId="0" applyFont="1" applyAlignment="1">
      <alignment horizontal="center"/>
    </xf>
    <xf numFmtId="0" fontId="53" fillId="24" borderId="0" xfId="0" applyFont="1" applyFill="1" applyAlignment="1">
      <alignment horizontal="center" vertical="center"/>
    </xf>
    <xf numFmtId="14" fontId="53" fillId="24" borderId="0" xfId="0" applyNumberFormat="1" applyFont="1" applyFill="1" applyAlignment="1">
      <alignment horizontal="center" vertical="center"/>
    </xf>
    <xf numFmtId="0" fontId="53" fillId="26" borderId="0" xfId="0" applyFont="1" applyFill="1" applyAlignment="1">
      <alignment horizontal="center" vertical="center"/>
    </xf>
    <xf numFmtId="14" fontId="53" fillId="26" borderId="0" xfId="0" applyNumberFormat="1" applyFont="1" applyFill="1" applyAlignment="1">
      <alignment horizontal="center" vertical="center"/>
    </xf>
    <xf numFmtId="14" fontId="53" fillId="24" borderId="15" xfId="0" applyNumberFormat="1" applyFont="1" applyFill="1" applyBorder="1" applyAlignment="1">
      <alignment horizontal="center" vertical="center"/>
    </xf>
    <xf numFmtId="0" fontId="55" fillId="25" borderId="14" xfId="0" applyFont="1" applyFill="1" applyBorder="1" applyAlignment="1">
      <alignment horizontal="center" vertical="center"/>
    </xf>
    <xf numFmtId="0" fontId="55" fillId="25" borderId="21" xfId="0" quotePrefix="1" applyFont="1" applyFill="1" applyBorder="1" applyAlignment="1">
      <alignment horizontal="center" vertical="center"/>
    </xf>
    <xf numFmtId="0" fontId="55" fillId="25" borderId="11" xfId="0" applyFont="1" applyFill="1" applyBorder="1" applyAlignment="1">
      <alignment horizontal="left" vertical="center"/>
    </xf>
    <xf numFmtId="0" fontId="55" fillId="25" borderId="12" xfId="0" applyFont="1" applyFill="1" applyBorder="1" applyAlignment="1">
      <alignment horizontal="left" vertical="center"/>
    </xf>
    <xf numFmtId="0" fontId="55" fillId="25" borderId="13" xfId="0" applyFont="1" applyFill="1" applyBorder="1" applyAlignment="1">
      <alignment horizontal="center" vertical="center"/>
    </xf>
    <xf numFmtId="0" fontId="55" fillId="0" borderId="14" xfId="0" quotePrefix="1" applyFont="1" applyBorder="1" applyAlignment="1">
      <alignment horizontal="center" vertical="center"/>
    </xf>
    <xf numFmtId="2" fontId="55" fillId="0" borderId="14" xfId="0" quotePrefix="1" applyNumberFormat="1" applyFont="1" applyBorder="1" applyAlignment="1">
      <alignment horizontal="center" vertical="center" wrapText="1"/>
    </xf>
    <xf numFmtId="2" fontId="55" fillId="0" borderId="14" xfId="0" applyNumberFormat="1" applyFont="1" applyBorder="1" applyAlignment="1">
      <alignment horizontal="center" vertical="center"/>
    </xf>
    <xf numFmtId="0" fontId="55" fillId="25" borderId="21" xfId="0" applyFont="1" applyFill="1" applyBorder="1" applyAlignment="1">
      <alignment horizontal="center" vertical="center" wrapText="1"/>
    </xf>
    <xf numFmtId="0" fontId="55" fillId="25" borderId="14" xfId="0" applyFont="1" applyFill="1" applyBorder="1" applyAlignment="1">
      <alignment horizontal="center" vertical="center" wrapText="1"/>
    </xf>
    <xf numFmtId="0" fontId="55" fillId="30" borderId="14" xfId="0" applyFont="1" applyFill="1" applyBorder="1" applyAlignment="1">
      <alignment horizontal="center" vertical="center" wrapText="1"/>
    </xf>
    <xf numFmtId="0" fontId="55" fillId="30" borderId="14" xfId="0" applyFont="1" applyFill="1" applyBorder="1" applyAlignment="1">
      <alignment horizontal="center" vertical="center"/>
    </xf>
    <xf numFmtId="0" fontId="55" fillId="24" borderId="15" xfId="0" applyFont="1" applyFill="1" applyBorder="1" applyAlignment="1">
      <alignment horizontal="center" vertical="center"/>
    </xf>
    <xf numFmtId="14" fontId="55" fillId="24" borderId="15" xfId="0" applyNumberFormat="1" applyFont="1" applyFill="1" applyBorder="1" applyAlignment="1">
      <alignment horizontal="center" vertical="center"/>
    </xf>
    <xf numFmtId="0" fontId="55" fillId="0" borderId="15" xfId="0" applyFont="1" applyBorder="1" applyAlignment="1">
      <alignment horizontal="center" vertical="center"/>
    </xf>
    <xf numFmtId="0" fontId="55" fillId="0" borderId="0" xfId="0" applyFont="1"/>
    <xf numFmtId="0" fontId="56" fillId="24" borderId="15" xfId="0" applyFont="1" applyFill="1" applyBorder="1" applyAlignment="1">
      <alignment horizontal="center" vertical="center"/>
    </xf>
    <xf numFmtId="14" fontId="56" fillId="24" borderId="15" xfId="0" applyNumberFormat="1" applyFont="1" applyFill="1" applyBorder="1" applyAlignment="1">
      <alignment horizontal="center" vertical="center"/>
    </xf>
    <xf numFmtId="14" fontId="53" fillId="0" borderId="0" xfId="0" applyNumberFormat="1" applyFont="1" applyAlignment="1">
      <alignment horizontal="center" vertical="center"/>
    </xf>
    <xf numFmtId="0" fontId="53" fillId="31" borderId="0" xfId="0" applyFont="1" applyFill="1" applyAlignment="1">
      <alignment horizontal="center" vertical="center"/>
    </xf>
    <xf numFmtId="14" fontId="53" fillId="31" borderId="0" xfId="0" applyNumberFormat="1" applyFont="1" applyFill="1" applyAlignment="1">
      <alignment horizontal="center" vertical="center"/>
    </xf>
    <xf numFmtId="0" fontId="52" fillId="31" borderId="15" xfId="0" applyFont="1" applyFill="1" applyBorder="1" applyAlignment="1">
      <alignment horizontal="center" vertical="center"/>
    </xf>
    <xf numFmtId="14" fontId="52" fillId="31" borderId="15" xfId="0" applyNumberFormat="1" applyFont="1" applyFill="1" applyBorder="1" applyAlignment="1">
      <alignment horizontal="center" vertical="center"/>
    </xf>
    <xf numFmtId="0" fontId="55" fillId="31" borderId="15" xfId="0" applyFont="1" applyFill="1" applyBorder="1" applyAlignment="1">
      <alignment horizontal="center" vertical="center"/>
    </xf>
    <xf numFmtId="0" fontId="53" fillId="31" borderId="15" xfId="0" applyFont="1" applyFill="1" applyBorder="1" applyAlignment="1">
      <alignment horizontal="center" vertical="center"/>
    </xf>
    <xf numFmtId="0" fontId="56" fillId="31" borderId="15" xfId="0" applyFont="1" applyFill="1" applyBorder="1" applyAlignment="1">
      <alignment horizontal="center" vertical="center"/>
    </xf>
    <xf numFmtId="14" fontId="56" fillId="31" borderId="15" xfId="0" applyNumberFormat="1" applyFont="1" applyFill="1" applyBorder="1" applyAlignment="1">
      <alignment horizontal="center" vertical="center"/>
    </xf>
    <xf numFmtId="0" fontId="56" fillId="26" borderId="15" xfId="0" applyFont="1" applyFill="1" applyBorder="1" applyAlignment="1">
      <alignment horizontal="center" vertical="center"/>
    </xf>
    <xf numFmtId="14" fontId="56" fillId="26" borderId="15" xfId="0" applyNumberFormat="1" applyFont="1" applyFill="1" applyBorder="1" applyAlignment="1">
      <alignment horizontal="center" vertical="center"/>
    </xf>
    <xf numFmtId="0" fontId="56" fillId="26" borderId="15" xfId="0" applyFont="1" applyFill="1" applyBorder="1" applyAlignment="1">
      <alignment horizontal="center" vertical="center" wrapText="1"/>
    </xf>
    <xf numFmtId="0" fontId="50" fillId="24" borderId="0" xfId="0" applyFont="1" applyFill="1" applyAlignment="1">
      <alignment vertical="center"/>
    </xf>
    <xf numFmtId="0" fontId="48" fillId="24" borderId="12" xfId="0" applyFont="1" applyFill="1" applyBorder="1" applyAlignment="1">
      <alignment vertical="center"/>
    </xf>
    <xf numFmtId="0" fontId="37" fillId="24" borderId="11" xfId="0" applyFont="1" applyFill="1" applyBorder="1" applyAlignment="1">
      <alignment vertical="center"/>
    </xf>
    <xf numFmtId="0" fontId="37" fillId="24" borderId="12" xfId="0" applyFont="1" applyFill="1" applyBorder="1" applyAlignment="1">
      <alignment vertical="center"/>
    </xf>
    <xf numFmtId="0" fontId="47" fillId="24" borderId="11" xfId="0" applyFont="1" applyFill="1" applyBorder="1" applyAlignment="1">
      <alignment vertical="center"/>
    </xf>
    <xf numFmtId="0" fontId="47" fillId="24" borderId="12" xfId="0" applyFont="1" applyFill="1" applyBorder="1" applyAlignment="1">
      <alignment vertical="center"/>
    </xf>
    <xf numFmtId="0" fontId="48" fillId="24" borderId="11" xfId="0" applyFont="1" applyFill="1" applyBorder="1" applyAlignment="1">
      <alignment vertical="center"/>
    </xf>
    <xf numFmtId="0" fontId="49" fillId="0" borderId="0" xfId="0" applyFont="1" applyAlignment="1">
      <alignment horizontal="center" vertical="center"/>
    </xf>
    <xf numFmtId="0" fontId="51" fillId="0" borderId="0" xfId="0" applyFont="1" applyAlignment="1">
      <alignment vertical="center"/>
    </xf>
    <xf numFmtId="0" fontId="44" fillId="24" borderId="11" xfId="0" applyFont="1" applyFill="1" applyBorder="1" applyAlignment="1">
      <alignment horizontal="center" vertical="center"/>
    </xf>
    <xf numFmtId="0" fontId="48" fillId="24" borderId="12" xfId="0" applyFont="1" applyFill="1" applyBorder="1" applyAlignment="1">
      <alignment vertical="center"/>
    </xf>
    <xf numFmtId="0" fontId="45" fillId="0" borderId="0" xfId="0" applyFont="1" applyAlignment="1">
      <alignment horizontal="center" vertical="center"/>
    </xf>
    <xf numFmtId="0" fontId="0" fillId="0" borderId="0" xfId="0"/>
    <xf numFmtId="0" fontId="31" fillId="24" borderId="15" xfId="0" applyFont="1" applyFill="1" applyBorder="1" applyAlignment="1">
      <alignment horizontal="center" vertical="center"/>
    </xf>
    <xf numFmtId="0" fontId="24" fillId="24" borderId="15" xfId="0" applyFont="1" applyFill="1" applyBorder="1" applyAlignment="1">
      <alignment vertical="center"/>
    </xf>
    <xf numFmtId="0" fontId="52" fillId="26" borderId="15" xfId="0" applyFont="1" applyFill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2" fillId="31" borderId="15" xfId="0" applyFont="1" applyFill="1" applyBorder="1" applyAlignment="1">
      <alignment horizontal="center" vertical="center"/>
    </xf>
    <xf numFmtId="0" fontId="52" fillId="24" borderId="15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FE7631CE-1F88-4EAB-90F5-C9A4E4D14BD3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2">
    <dxf>
      <font>
        <color indexed="20"/>
      </font>
      <fill>
        <patternFill>
          <bgColor indexed="45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95250</xdr:rowOff>
    </xdr:from>
    <xdr:to>
      <xdr:col>3</xdr:col>
      <xdr:colOff>279641</xdr:colOff>
      <xdr:row>3</xdr:row>
      <xdr:rowOff>90920</xdr:rowOff>
    </xdr:to>
    <xdr:sp macro="" textlink="" fLocksText="0">
      <xdr:nvSpPr>
        <xdr:cNvPr id="3" name="TextBox 5">
          <a:extLst>
            <a:ext uri="{FF2B5EF4-FFF2-40B4-BE49-F238E27FC236}">
              <a16:creationId xmlns:a16="http://schemas.microsoft.com/office/drawing/2014/main" id="{C54C2459-DD6C-FAAD-D275-D969DA3449DB}"/>
            </a:ext>
          </a:extLst>
        </xdr:cNvPr>
        <xdr:cNvSpPr txBox="1">
          <a:spLocks noChangeArrowheads="1"/>
        </xdr:cNvSpPr>
      </xdr:nvSpPr>
      <xdr:spPr bwMode="auto">
        <a:xfrm>
          <a:off x="482600" y="95250"/>
          <a:ext cx="2921241" cy="73862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BỘ CÔNG THƯƠNG</a:t>
          </a:r>
          <a:endParaRPr lang="en-US" sz="900" b="0" i="0" u="none" strike="noStrike" baseline="0">
            <a:solidFill>
              <a:srgbClr val="000000"/>
            </a:solidFill>
            <a:latin typeface="Times New Roman" pitchFamily="1" charset="0"/>
            <a:cs typeface="Times New Roman" pitchFamily="1" charset="0"/>
          </a:endParaRPr>
        </a:p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TRƯỜNG ĐẠI HỌC CÔNG THƯƠNG TP.HCM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25400</xdr:rowOff>
    </xdr:from>
    <xdr:to>
      <xdr:col>1</xdr:col>
      <xdr:colOff>177800</xdr:colOff>
      <xdr:row>2</xdr:row>
      <xdr:rowOff>127000</xdr:rowOff>
    </xdr:to>
    <xdr:pic>
      <xdr:nvPicPr>
        <xdr:cNvPr id="5150" name="Picture 1">
          <a:extLst>
            <a:ext uri="{FF2B5EF4-FFF2-40B4-BE49-F238E27FC236}">
              <a16:creationId xmlns:a16="http://schemas.microsoft.com/office/drawing/2014/main" id="{D768D2AD-93F9-5075-2494-F7A596A49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25400"/>
          <a:ext cx="6286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69273</xdr:colOff>
      <xdr:row>0</xdr:row>
      <xdr:rowOff>134504</xdr:rowOff>
    </xdr:from>
    <xdr:to>
      <xdr:col>10</xdr:col>
      <xdr:colOff>4851</xdr:colOff>
      <xdr:row>2</xdr:row>
      <xdr:rowOff>153554</xdr:rowOff>
    </xdr:to>
    <xdr:sp macro="" textlink="" fLocksText="0">
      <xdr:nvSpPr>
        <xdr:cNvPr id="1154" name="TextBox 3">
          <a:extLst>
            <a:ext uri="{FF2B5EF4-FFF2-40B4-BE49-F238E27FC236}">
              <a16:creationId xmlns:a16="http://schemas.microsoft.com/office/drawing/2014/main" id="{5B14A7A8-D44E-2886-7CD7-7A3B2260A008}"/>
            </a:ext>
          </a:extLst>
        </xdr:cNvPr>
        <xdr:cNvSpPr txBox="1">
          <a:spLocks noChangeArrowheads="1"/>
        </xdr:cNvSpPr>
      </xdr:nvSpPr>
      <xdr:spPr bwMode="auto">
        <a:xfrm>
          <a:off x="4421909" y="134504"/>
          <a:ext cx="4426760" cy="503959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CỘNG HOÀ XÃ HỘI CHỦ NGHĨA VIỆT NAM</a:t>
          </a: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Độc lập - Tự do - Hạnh phúc</a:t>
          </a:r>
          <a:endParaRPr lang="en-US" sz="1100" b="0" i="0" u="none" strike="noStrike" baseline="0">
            <a:solidFill>
              <a:srgbClr val="000000"/>
            </a:solidFill>
            <a:latin typeface="Times New Roman" pitchFamily="1" charset="0"/>
            <a:cs typeface="Times New Roman" pitchFamily="1" charset="0"/>
          </a:endParaRP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Times New Roman" pitchFamily="1" charset="0"/>
            <a:cs typeface="Times New Roman" pitchFamily="1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95250</xdr:rowOff>
    </xdr:from>
    <xdr:to>
      <xdr:col>3</xdr:col>
      <xdr:colOff>279641</xdr:colOff>
      <xdr:row>3</xdr:row>
      <xdr:rowOff>90920</xdr:rowOff>
    </xdr:to>
    <xdr:sp macro="" textlink="" fLocksText="0">
      <xdr:nvSpPr>
        <xdr:cNvPr id="1155" name="TextBox 5">
          <a:extLst>
            <a:ext uri="{FF2B5EF4-FFF2-40B4-BE49-F238E27FC236}">
              <a16:creationId xmlns:a16="http://schemas.microsoft.com/office/drawing/2014/main" id="{35980ADB-EB98-E90A-820E-2530160E7F10}"/>
            </a:ext>
          </a:extLst>
        </xdr:cNvPr>
        <xdr:cNvSpPr txBox="1">
          <a:spLocks noChangeArrowheads="1"/>
        </xdr:cNvSpPr>
      </xdr:nvSpPr>
      <xdr:spPr bwMode="auto">
        <a:xfrm>
          <a:off x="504825" y="95250"/>
          <a:ext cx="2800350" cy="7239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BỘ CÔNG THƯƠNG</a:t>
          </a:r>
          <a:endParaRPr lang="en-US" sz="900" b="0" i="0" u="none" strike="noStrike" baseline="0">
            <a:solidFill>
              <a:srgbClr val="000000"/>
            </a:solidFill>
            <a:latin typeface="Times New Roman" pitchFamily="1" charset="0"/>
            <a:cs typeface="Times New Roman" pitchFamily="1" charset="0"/>
          </a:endParaRPr>
        </a:p>
        <a:p>
          <a:pPr algn="ctr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Times New Roman" pitchFamily="1" charset="0"/>
              <a:cs typeface="Times New Roman" pitchFamily="1" charset="0"/>
            </a:rPr>
            <a:t>TRƯỜNG ĐẠI HỌC CÔNG THƯƠNG TP.HCM</a:t>
          </a:r>
        </a:p>
      </xdr:txBody>
    </xdr:sp>
    <xdr:clientData/>
  </xdr:twoCellAnchor>
  <xdr:twoCellAnchor editAs="oneCell">
    <xdr:from>
      <xdr:col>0</xdr:col>
      <xdr:colOff>31750</xdr:colOff>
      <xdr:row>0</xdr:row>
      <xdr:rowOff>25400</xdr:rowOff>
    </xdr:from>
    <xdr:to>
      <xdr:col>1</xdr:col>
      <xdr:colOff>177800</xdr:colOff>
      <xdr:row>2</xdr:row>
      <xdr:rowOff>127000</xdr:rowOff>
    </xdr:to>
    <xdr:pic>
      <xdr:nvPicPr>
        <xdr:cNvPr id="1254" name="Picture 1">
          <a:extLst>
            <a:ext uri="{FF2B5EF4-FFF2-40B4-BE49-F238E27FC236}">
              <a16:creationId xmlns:a16="http://schemas.microsoft.com/office/drawing/2014/main" id="{EC86426D-FDF3-496D-89B8-3691258BF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" y="25400"/>
          <a:ext cx="6286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CC27C-1CE5-49E8-A717-EDDC3EA8E54A}">
  <dimension ref="A1:AF4180"/>
  <sheetViews>
    <sheetView zoomScale="55" zoomScaleNormal="55" workbookViewId="0">
      <selection activeCell="D574" sqref="D574"/>
    </sheetView>
  </sheetViews>
  <sheetFormatPr defaultColWidth="13.81640625" defaultRowHeight="25.75" customHeight="1" x14ac:dyDescent="0.35"/>
  <cols>
    <col min="1" max="1" width="9.36328125" style="93" customWidth="1"/>
    <col min="2" max="2" width="20.6328125" style="93" customWidth="1"/>
    <col min="3" max="3" width="27" style="111" bestFit="1" customWidth="1"/>
    <col min="4" max="4" width="12.1796875" style="111" customWidth="1"/>
    <col min="5" max="5" width="19.1796875" style="111" customWidth="1"/>
    <col min="6" max="6" width="13.08984375" style="93" customWidth="1"/>
    <col min="7" max="7" width="14.81640625" style="93" bestFit="1" customWidth="1"/>
    <col min="8" max="8" width="14.1796875" style="98" bestFit="1" customWidth="1"/>
    <col min="9" max="9" width="19.81640625" style="111" hidden="1" customWidth="1"/>
    <col min="10" max="10" width="81.54296875" style="111" bestFit="1" customWidth="1"/>
    <col min="11" max="11" width="32.6328125" style="111" hidden="1" customWidth="1"/>
    <col min="12" max="12" width="17.08984375" style="98" bestFit="1" customWidth="1"/>
    <col min="13" max="13" width="19.81640625" style="98" customWidth="1"/>
    <col min="14" max="14" width="23.453125" style="98" customWidth="1"/>
    <col min="15" max="15" width="19.81640625" style="98" customWidth="1"/>
    <col min="16" max="16" width="27.1796875" style="98" customWidth="1"/>
    <col min="17" max="17" width="29.453125" style="98" bestFit="1" customWidth="1"/>
    <col min="18" max="32" width="9.36328125" style="93" customWidth="1"/>
    <col min="33" max="16384" width="13.81640625" style="93"/>
  </cols>
  <sheetData>
    <row r="1" spans="1:32" ht="25.75" customHeight="1" x14ac:dyDescent="0.35">
      <c r="A1" s="192" t="s">
        <v>2326</v>
      </c>
      <c r="B1" s="193"/>
      <c r="C1" s="193"/>
      <c r="D1" s="193"/>
      <c r="E1" s="193"/>
      <c r="F1" s="193"/>
      <c r="G1" s="90"/>
      <c r="H1" s="94"/>
      <c r="I1" s="99"/>
      <c r="J1" s="99"/>
      <c r="K1" s="99"/>
      <c r="L1" s="94"/>
      <c r="M1" s="94"/>
      <c r="N1" s="94"/>
      <c r="O1" s="94"/>
      <c r="P1" s="94"/>
      <c r="Q1" s="94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</row>
    <row r="2" spans="1:32" ht="25.75" customHeight="1" x14ac:dyDescent="0.35">
      <c r="A2" s="79"/>
      <c r="B2" s="80"/>
      <c r="C2" s="185"/>
      <c r="D2" s="185"/>
      <c r="E2" s="81"/>
      <c r="F2" s="79"/>
      <c r="G2" s="90"/>
      <c r="H2" s="94"/>
      <c r="I2" s="99"/>
      <c r="J2" s="99"/>
      <c r="K2" s="99"/>
      <c r="L2" s="94"/>
      <c r="M2" s="94"/>
      <c r="N2" s="94"/>
      <c r="O2" s="94"/>
      <c r="P2" s="94"/>
      <c r="Q2" s="94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</row>
    <row r="3" spans="1:32" ht="25.75" customHeight="1" x14ac:dyDescent="0.35">
      <c r="A3" s="50" t="s">
        <v>0</v>
      </c>
      <c r="B3" s="50" t="s">
        <v>1491</v>
      </c>
      <c r="C3" s="194" t="s">
        <v>1492</v>
      </c>
      <c r="D3" s="195"/>
      <c r="E3" s="82" t="s">
        <v>1493</v>
      </c>
      <c r="F3" s="50" t="s">
        <v>1494</v>
      </c>
      <c r="G3" s="50" t="s">
        <v>1495</v>
      </c>
      <c r="H3" s="50" t="s">
        <v>1496</v>
      </c>
      <c r="I3" s="82" t="s">
        <v>1555</v>
      </c>
      <c r="J3" s="82" t="s">
        <v>1556</v>
      </c>
      <c r="K3" s="84" t="s">
        <v>2325</v>
      </c>
      <c r="L3" s="50" t="s">
        <v>1557</v>
      </c>
      <c r="M3" s="50" t="s">
        <v>1558</v>
      </c>
      <c r="N3" s="83" t="s">
        <v>2313</v>
      </c>
      <c r="O3" s="50" t="s">
        <v>2321</v>
      </c>
      <c r="P3" s="50" t="s">
        <v>2434</v>
      </c>
      <c r="Q3" s="50" t="s">
        <v>2314</v>
      </c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</row>
    <row r="4" spans="1:32" ht="25.75" customHeight="1" x14ac:dyDescent="0.35">
      <c r="A4" s="52">
        <v>1</v>
      </c>
      <c r="B4" s="100">
        <v>2005211255</v>
      </c>
      <c r="C4" s="187" t="str">
        <f>VLOOKUP(B4,'Phan mem'!$B$7:$D$1066,2,0)</f>
        <v>Nguyễn Bảo</v>
      </c>
      <c r="D4" s="188" t="str">
        <f>VLOOKUP(B4,'Phan mem'!$B$7:$D$1066,3,0)</f>
        <v>Trân</v>
      </c>
      <c r="E4" s="85" t="str">
        <f>VLOOKUP(B4,'Phan mem'!$B$7:$G$1066,6,0)</f>
        <v>12DHTP03</v>
      </c>
      <c r="F4" s="86"/>
      <c r="G4" s="52" t="s">
        <v>1517</v>
      </c>
      <c r="H4" s="87">
        <v>45904</v>
      </c>
      <c r="I4" s="88" t="str">
        <f>G4&amp;DAY(H4)&amp;MONTH(H4)&amp;YEAR(H4)</f>
        <v>ACE492025</v>
      </c>
      <c r="J4" s="85" t="str">
        <f>VLOOKUP(G4,'Nha may'!$B$2:$C$18,2,0)</f>
        <v>Công ty Cổ phần Acecook Việt Nam</v>
      </c>
      <c r="K4" s="84" t="str">
        <f>B4&amp;"-"&amp;G4</f>
        <v>2005211255-ACE</v>
      </c>
      <c r="L4" s="52">
        <v>8.5</v>
      </c>
      <c r="M4" s="52">
        <v>0</v>
      </c>
      <c r="N4" s="52"/>
      <c r="O4" s="101" t="s">
        <v>1563</v>
      </c>
      <c r="P4" s="52" t="s">
        <v>2435</v>
      </c>
      <c r="Q4" s="52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</row>
    <row r="5" spans="1:32" ht="25.75" customHeight="1" x14ac:dyDescent="0.35">
      <c r="A5" s="52">
        <v>2</v>
      </c>
      <c r="B5" s="100">
        <v>2041222032</v>
      </c>
      <c r="C5" s="187" t="str">
        <f>VLOOKUP(B5,'Phan mem'!$B$7:$D$1066,2,0)</f>
        <v>Ngô Hữu</v>
      </c>
      <c r="D5" s="188" t="str">
        <f>VLOOKUP(B5,'Phan mem'!$B$7:$D$1066,3,0)</f>
        <v>Kháng</v>
      </c>
      <c r="E5" s="85" t="str">
        <f>VLOOKUP(B5,'Phan mem'!$B$7:$G$1066,6,0)</f>
        <v>13DHQTTP01</v>
      </c>
      <c r="F5" s="86"/>
      <c r="G5" s="52" t="s">
        <v>1517</v>
      </c>
      <c r="H5" s="87">
        <v>45904</v>
      </c>
      <c r="I5" s="88" t="str">
        <f t="shared" ref="I5:I43" si="0">G5&amp;DAY(H5)&amp;MONTH(H5)&amp;YEAR(H5)</f>
        <v>ACE492025</v>
      </c>
      <c r="J5" s="85" t="str">
        <f>VLOOKUP(G5,'Nha may'!$B$2:$C$18,2,0)</f>
        <v>Công ty Cổ phần Acecook Việt Nam</v>
      </c>
      <c r="K5" s="84" t="str">
        <f t="shared" ref="K5:K43" si="1">B5&amp;"-"&amp;G5</f>
        <v>2041222032-ACE</v>
      </c>
      <c r="L5" s="52">
        <v>8.5</v>
      </c>
      <c r="M5" s="52">
        <v>0</v>
      </c>
      <c r="N5" s="52"/>
      <c r="O5" s="101" t="s">
        <v>1563</v>
      </c>
      <c r="P5" s="52" t="s">
        <v>2435</v>
      </c>
      <c r="Q5" s="52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</row>
    <row r="6" spans="1:32" ht="25.75" customHeight="1" x14ac:dyDescent="0.35">
      <c r="A6" s="52">
        <v>3</v>
      </c>
      <c r="B6" s="100">
        <v>2041224000</v>
      </c>
      <c r="C6" s="187" t="str">
        <f>VLOOKUP(B6,'Phan mem'!$B$7:$D$1066,2,0)</f>
        <v>Phạm Duy</v>
      </c>
      <c r="D6" s="188" t="str">
        <f>VLOOKUP(B6,'Phan mem'!$B$7:$D$1066,3,0)</f>
        <v>Quý</v>
      </c>
      <c r="E6" s="85" t="str">
        <f>VLOOKUP(B6,'Phan mem'!$B$7:$G$1066,6,0)</f>
        <v>13DHQTTP01</v>
      </c>
      <c r="F6" s="86"/>
      <c r="G6" s="52" t="s">
        <v>1517</v>
      </c>
      <c r="H6" s="87">
        <v>45904</v>
      </c>
      <c r="I6" s="88" t="str">
        <f t="shared" si="0"/>
        <v>ACE492025</v>
      </c>
      <c r="J6" s="85" t="str">
        <f>VLOOKUP(G6,'Nha may'!$B$2:$C$18,2,0)</f>
        <v>Công ty Cổ phần Acecook Việt Nam</v>
      </c>
      <c r="K6" s="84" t="str">
        <f t="shared" si="1"/>
        <v>2041224000-ACE</v>
      </c>
      <c r="L6" s="52">
        <v>8.5</v>
      </c>
      <c r="M6" s="52">
        <v>0</v>
      </c>
      <c r="N6" s="52"/>
      <c r="O6" s="101" t="s">
        <v>1563</v>
      </c>
      <c r="P6" s="52" t="s">
        <v>2435</v>
      </c>
      <c r="Q6" s="52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</row>
    <row r="7" spans="1:32" ht="25.75" customHeight="1" x14ac:dyDescent="0.35">
      <c r="A7" s="52">
        <v>4</v>
      </c>
      <c r="B7" s="100">
        <v>2041224874</v>
      </c>
      <c r="C7" s="187" t="str">
        <f>VLOOKUP(B7,'Phan mem'!$B$7:$D$1066,2,0)</f>
        <v>Phạm</v>
      </c>
      <c r="D7" s="188" t="str">
        <f>VLOOKUP(B7,'Phan mem'!$B$7:$D$1066,3,0)</f>
        <v>Thân</v>
      </c>
      <c r="E7" s="85" t="str">
        <f>VLOOKUP(B7,'Phan mem'!$B$7:$G$1066,6,0)</f>
        <v>13DHQTTP01</v>
      </c>
      <c r="F7" s="86"/>
      <c r="G7" s="52" t="s">
        <v>1517</v>
      </c>
      <c r="H7" s="87">
        <v>45904</v>
      </c>
      <c r="I7" s="88" t="str">
        <f t="shared" si="0"/>
        <v>ACE492025</v>
      </c>
      <c r="J7" s="85" t="str">
        <f>VLOOKUP(G7,'Nha may'!$B$2:$C$18,2,0)</f>
        <v>Công ty Cổ phần Acecook Việt Nam</v>
      </c>
      <c r="K7" s="84" t="str">
        <f t="shared" si="1"/>
        <v>2041224874-ACE</v>
      </c>
      <c r="L7" s="52">
        <v>9</v>
      </c>
      <c r="M7" s="52">
        <v>0</v>
      </c>
      <c r="N7" s="52"/>
      <c r="O7" s="101" t="s">
        <v>1563</v>
      </c>
      <c r="P7" s="52" t="s">
        <v>2435</v>
      </c>
      <c r="Q7" s="52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</row>
    <row r="8" spans="1:32" ht="25.75" customHeight="1" x14ac:dyDescent="0.35">
      <c r="A8" s="52">
        <v>5</v>
      </c>
      <c r="B8" s="100">
        <v>2041222925</v>
      </c>
      <c r="C8" s="187" t="str">
        <f>VLOOKUP(B8,'Phan mem'!$B$7:$D$1066,2,0)</f>
        <v>Đỗ Thanh</v>
      </c>
      <c r="D8" s="188" t="str">
        <f>VLOOKUP(B8,'Phan mem'!$B$7:$D$1066,3,0)</f>
        <v>Ngân</v>
      </c>
      <c r="E8" s="85" t="str">
        <f>VLOOKUP(B8,'Phan mem'!$B$7:$G$1066,6,0)</f>
        <v>13DHQTTP02</v>
      </c>
      <c r="F8" s="86"/>
      <c r="G8" s="52" t="s">
        <v>1517</v>
      </c>
      <c r="H8" s="87">
        <v>45904</v>
      </c>
      <c r="I8" s="88" t="str">
        <f t="shared" si="0"/>
        <v>ACE492025</v>
      </c>
      <c r="J8" s="85" t="str">
        <f>VLOOKUP(G8,'Nha may'!$B$2:$C$18,2,0)</f>
        <v>Công ty Cổ phần Acecook Việt Nam</v>
      </c>
      <c r="K8" s="84" t="str">
        <f t="shared" si="1"/>
        <v>2041222925-ACE</v>
      </c>
      <c r="L8" s="52">
        <v>8</v>
      </c>
      <c r="M8" s="52">
        <v>0</v>
      </c>
      <c r="N8" s="52"/>
      <c r="O8" s="101" t="s">
        <v>1563</v>
      </c>
      <c r="P8" s="52" t="s">
        <v>2435</v>
      </c>
      <c r="Q8" s="52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</row>
    <row r="9" spans="1:32" ht="25.75" customHeight="1" x14ac:dyDescent="0.35">
      <c r="A9" s="52">
        <v>6</v>
      </c>
      <c r="B9" s="100">
        <v>2041223058</v>
      </c>
      <c r="C9" s="187" t="str">
        <f>VLOOKUP(B9,'Phan mem'!$B$7:$D$1066,2,0)</f>
        <v>Huỳnh Thị Bích</v>
      </c>
      <c r="D9" s="188" t="str">
        <f>VLOOKUP(B9,'Phan mem'!$B$7:$D$1066,3,0)</f>
        <v>Ngọc</v>
      </c>
      <c r="E9" s="85" t="str">
        <f>VLOOKUP(B9,'Phan mem'!$B$7:$G$1066,6,0)</f>
        <v>13DHQTTP02</v>
      </c>
      <c r="F9" s="86"/>
      <c r="G9" s="52" t="s">
        <v>1517</v>
      </c>
      <c r="H9" s="87">
        <v>45904</v>
      </c>
      <c r="I9" s="88" t="str">
        <f t="shared" si="0"/>
        <v>ACE492025</v>
      </c>
      <c r="J9" s="85" t="str">
        <f>VLOOKUP(G9,'Nha may'!$B$2:$C$18,2,0)</f>
        <v>Công ty Cổ phần Acecook Việt Nam</v>
      </c>
      <c r="K9" s="84" t="str">
        <f t="shared" si="1"/>
        <v>2041223058-ACE</v>
      </c>
      <c r="L9" s="52">
        <v>9.5</v>
      </c>
      <c r="M9" s="52">
        <v>0</v>
      </c>
      <c r="N9" s="52"/>
      <c r="O9" s="101" t="s">
        <v>1563</v>
      </c>
      <c r="P9" s="52" t="s">
        <v>2435</v>
      </c>
      <c r="Q9" s="52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</row>
    <row r="10" spans="1:32" ht="25.75" customHeight="1" x14ac:dyDescent="0.35">
      <c r="A10" s="52">
        <v>7</v>
      </c>
      <c r="B10" s="100">
        <v>2041220592</v>
      </c>
      <c r="C10" s="187" t="str">
        <f>VLOOKUP(B10,'Phan mem'!$B$7:$D$1066,2,0)</f>
        <v>Nguyễn Lê Hồng</v>
      </c>
      <c r="D10" s="188" t="str">
        <f>VLOOKUP(B10,'Phan mem'!$B$7:$D$1066,3,0)</f>
        <v>Diễm</v>
      </c>
      <c r="E10" s="85" t="str">
        <f>VLOOKUP(B10,'Phan mem'!$B$7:$G$1066,6,0)</f>
        <v>13DHQTTP03</v>
      </c>
      <c r="F10" s="86"/>
      <c r="G10" s="52" t="s">
        <v>1517</v>
      </c>
      <c r="H10" s="87">
        <v>45904</v>
      </c>
      <c r="I10" s="88" t="str">
        <f t="shared" si="0"/>
        <v>ACE492025</v>
      </c>
      <c r="J10" s="85" t="str">
        <f>VLOOKUP(G10,'Nha may'!$B$2:$C$18,2,0)</f>
        <v>Công ty Cổ phần Acecook Việt Nam</v>
      </c>
      <c r="K10" s="84" t="str">
        <f t="shared" si="1"/>
        <v>2041220592-ACE</v>
      </c>
      <c r="L10" s="52">
        <v>6</v>
      </c>
      <c r="M10" s="52">
        <v>0</v>
      </c>
      <c r="N10" s="52"/>
      <c r="O10" s="101" t="s">
        <v>1563</v>
      </c>
      <c r="P10" s="52" t="s">
        <v>2435</v>
      </c>
      <c r="Q10" s="52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</row>
    <row r="11" spans="1:32" ht="25.75" customHeight="1" x14ac:dyDescent="0.35">
      <c r="A11" s="52">
        <v>8</v>
      </c>
      <c r="B11" s="100">
        <v>2041224669</v>
      </c>
      <c r="C11" s="187" t="str">
        <f>VLOOKUP(B11,'Phan mem'!$B$7:$D$1066,2,0)</f>
        <v>Vũ Lan</v>
      </c>
      <c r="D11" s="188" t="str">
        <f>VLOOKUP(B11,'Phan mem'!$B$7:$D$1066,3,0)</f>
        <v>Thanh</v>
      </c>
      <c r="E11" s="85" t="str">
        <f>VLOOKUP(B11,'Phan mem'!$B$7:$G$1066,6,0)</f>
        <v>13DHQTTP03</v>
      </c>
      <c r="F11" s="86"/>
      <c r="G11" s="52" t="s">
        <v>1517</v>
      </c>
      <c r="H11" s="87">
        <v>45904</v>
      </c>
      <c r="I11" s="88" t="str">
        <f t="shared" si="0"/>
        <v>ACE492025</v>
      </c>
      <c r="J11" s="85" t="str">
        <f>VLOOKUP(G11,'Nha may'!$B$2:$C$18,2,0)</f>
        <v>Công ty Cổ phần Acecook Việt Nam</v>
      </c>
      <c r="K11" s="84" t="str">
        <f t="shared" si="1"/>
        <v>2041224669-ACE</v>
      </c>
      <c r="L11" s="52">
        <v>6</v>
      </c>
      <c r="M11" s="52">
        <v>0</v>
      </c>
      <c r="N11" s="52"/>
      <c r="O11" s="101" t="s">
        <v>1563</v>
      </c>
      <c r="P11" s="52" t="s">
        <v>2435</v>
      </c>
      <c r="Q11" s="52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</row>
    <row r="12" spans="1:32" ht="25.75" customHeight="1" x14ac:dyDescent="0.35">
      <c r="A12" s="52">
        <v>9</v>
      </c>
      <c r="B12" s="100">
        <v>2005220812</v>
      </c>
      <c r="C12" s="187" t="str">
        <f>VLOOKUP(B12,'Phan mem'!$B$7:$D$1066,2,0)</f>
        <v>Nguyễn Thị Thùy</v>
      </c>
      <c r="D12" s="188" t="str">
        <f>VLOOKUP(B12,'Phan mem'!$B$7:$D$1066,3,0)</f>
        <v>Dương</v>
      </c>
      <c r="E12" s="85" t="str">
        <f>VLOOKUP(B12,'Phan mem'!$B$7:$G$1066,6,0)</f>
        <v>13DHTP04</v>
      </c>
      <c r="F12" s="86"/>
      <c r="G12" s="52" t="s">
        <v>1517</v>
      </c>
      <c r="H12" s="87">
        <v>45904</v>
      </c>
      <c r="I12" s="88" t="str">
        <f t="shared" si="0"/>
        <v>ACE492025</v>
      </c>
      <c r="J12" s="85" t="str">
        <f>VLOOKUP(G12,'Nha may'!$B$2:$C$18,2,0)</f>
        <v>Công ty Cổ phần Acecook Việt Nam</v>
      </c>
      <c r="K12" s="84" t="str">
        <f t="shared" si="1"/>
        <v>2005220812-ACE</v>
      </c>
      <c r="L12" s="52">
        <v>9</v>
      </c>
      <c r="M12" s="52">
        <v>0</v>
      </c>
      <c r="N12" s="52"/>
      <c r="O12" s="101" t="s">
        <v>1563</v>
      </c>
      <c r="P12" s="52" t="s">
        <v>2435</v>
      </c>
      <c r="Q12" s="52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</row>
    <row r="13" spans="1:32" ht="25.75" customHeight="1" x14ac:dyDescent="0.35">
      <c r="A13" s="52">
        <v>10</v>
      </c>
      <c r="B13" s="100">
        <v>2005222506</v>
      </c>
      <c r="C13" s="187" t="str">
        <f>VLOOKUP(B13,'Phan mem'!$B$7:$D$1066,2,0)</f>
        <v>Phạm Tấn</v>
      </c>
      <c r="D13" s="188" t="str">
        <f>VLOOKUP(B13,'Phan mem'!$B$7:$D$1066,3,0)</f>
        <v>Lực</v>
      </c>
      <c r="E13" s="85" t="str">
        <f>VLOOKUP(B13,'Phan mem'!$B$7:$G$1066,6,0)</f>
        <v>13DHTP05</v>
      </c>
      <c r="F13" s="86"/>
      <c r="G13" s="52" t="s">
        <v>1517</v>
      </c>
      <c r="H13" s="87">
        <v>45904</v>
      </c>
      <c r="I13" s="88" t="str">
        <f t="shared" si="0"/>
        <v>ACE492025</v>
      </c>
      <c r="J13" s="85" t="str">
        <f>VLOOKUP(G13,'Nha may'!$B$2:$C$18,2,0)</f>
        <v>Công ty Cổ phần Acecook Việt Nam</v>
      </c>
      <c r="K13" s="84" t="str">
        <f t="shared" si="1"/>
        <v>2005222506-ACE</v>
      </c>
      <c r="L13" s="52">
        <v>9</v>
      </c>
      <c r="M13" s="52">
        <v>0</v>
      </c>
      <c r="N13" s="52"/>
      <c r="O13" s="101" t="s">
        <v>1563</v>
      </c>
      <c r="P13" s="52" t="s">
        <v>2435</v>
      </c>
      <c r="Q13" s="52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</row>
    <row r="14" spans="1:32" ht="25.75" customHeight="1" x14ac:dyDescent="0.35">
      <c r="A14" s="52">
        <v>11</v>
      </c>
      <c r="B14" s="100">
        <v>2005220037</v>
      </c>
      <c r="C14" s="187" t="str">
        <f>VLOOKUP(B14,'Phan mem'!$B$7:$D$1066,2,0)</f>
        <v>Phạm Thúy</v>
      </c>
      <c r="D14" s="188" t="str">
        <f>VLOOKUP(B14,'Phan mem'!$B$7:$D$1066,3,0)</f>
        <v>An</v>
      </c>
      <c r="E14" s="85" t="str">
        <f>VLOOKUP(B14,'Phan mem'!$B$7:$G$1066,6,0)</f>
        <v>13DHTP06</v>
      </c>
      <c r="F14" s="86"/>
      <c r="G14" s="52" t="s">
        <v>1517</v>
      </c>
      <c r="H14" s="87">
        <v>45904</v>
      </c>
      <c r="I14" s="88" t="str">
        <f t="shared" si="0"/>
        <v>ACE492025</v>
      </c>
      <c r="J14" s="85" t="str">
        <f>VLOOKUP(G14,'Nha may'!$B$2:$C$18,2,0)</f>
        <v>Công ty Cổ phần Acecook Việt Nam</v>
      </c>
      <c r="K14" s="84" t="str">
        <f t="shared" si="1"/>
        <v>2005220037-ACE</v>
      </c>
      <c r="L14" s="52">
        <v>8.5</v>
      </c>
      <c r="M14" s="52">
        <v>0</v>
      </c>
      <c r="N14" s="52"/>
      <c r="O14" s="101" t="s">
        <v>1563</v>
      </c>
      <c r="P14" s="52" t="s">
        <v>2435</v>
      </c>
      <c r="Q14" s="52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</row>
    <row r="15" spans="1:32" ht="25.75" customHeight="1" x14ac:dyDescent="0.35">
      <c r="A15" s="52">
        <v>12</v>
      </c>
      <c r="B15" s="100">
        <v>2005220581</v>
      </c>
      <c r="C15" s="187" t="str">
        <f>VLOOKUP(B15,'Phan mem'!$B$7:$D$1066,2,0)</f>
        <v>Mai Thị Kim</v>
      </c>
      <c r="D15" s="188" t="str">
        <f>VLOOKUP(B15,'Phan mem'!$B$7:$D$1066,3,0)</f>
        <v>Diểm</v>
      </c>
      <c r="E15" s="85" t="str">
        <f>VLOOKUP(B15,'Phan mem'!$B$7:$G$1066,6,0)</f>
        <v>13DHTP06</v>
      </c>
      <c r="F15" s="86"/>
      <c r="G15" s="52" t="s">
        <v>1517</v>
      </c>
      <c r="H15" s="87">
        <v>45904</v>
      </c>
      <c r="I15" s="88" t="str">
        <f t="shared" si="0"/>
        <v>ACE492025</v>
      </c>
      <c r="J15" s="85" t="str">
        <f>VLOOKUP(G15,'Nha may'!$B$2:$C$18,2,0)</f>
        <v>Công ty Cổ phần Acecook Việt Nam</v>
      </c>
      <c r="K15" s="84" t="str">
        <f t="shared" si="1"/>
        <v>2005220581-ACE</v>
      </c>
      <c r="L15" s="52">
        <v>9.5</v>
      </c>
      <c r="M15" s="52">
        <v>0</v>
      </c>
      <c r="N15" s="52"/>
      <c r="O15" s="101" t="s">
        <v>1563</v>
      </c>
      <c r="P15" s="52" t="s">
        <v>2435</v>
      </c>
      <c r="Q15" s="52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</row>
    <row r="16" spans="1:32" ht="25.75" customHeight="1" x14ac:dyDescent="0.35">
      <c r="A16" s="89">
        <v>13</v>
      </c>
      <c r="B16" s="100">
        <v>2005221128</v>
      </c>
      <c r="C16" s="187" t="str">
        <f>VLOOKUP(B16,'Phan mem'!$B$7:$D$1066,2,0)</f>
        <v>Phạm Ngọc</v>
      </c>
      <c r="D16" s="188" t="str">
        <f>VLOOKUP(B16,'Phan mem'!$B$7:$D$1066,3,0)</f>
        <v>Hải</v>
      </c>
      <c r="E16" s="85" t="str">
        <f>VLOOKUP(B16,'Phan mem'!$B$7:$G$1066,6,0)</f>
        <v>13DHTP06</v>
      </c>
      <c r="F16" s="86"/>
      <c r="G16" s="52" t="s">
        <v>1517</v>
      </c>
      <c r="H16" s="87">
        <v>45904</v>
      </c>
      <c r="I16" s="88" t="str">
        <f t="shared" si="0"/>
        <v>ACE492025</v>
      </c>
      <c r="J16" s="85" t="str">
        <f>VLOOKUP(G16,'Nha may'!$B$2:$C$18,2,0)</f>
        <v>Công ty Cổ phần Acecook Việt Nam</v>
      </c>
      <c r="K16" s="84" t="str">
        <f t="shared" si="1"/>
        <v>2005221128-ACE</v>
      </c>
      <c r="L16" s="52">
        <v>8.5</v>
      </c>
      <c r="M16" s="52">
        <v>0</v>
      </c>
      <c r="N16" s="52"/>
      <c r="O16" s="101" t="s">
        <v>1563</v>
      </c>
      <c r="P16" s="52" t="s">
        <v>2435</v>
      </c>
      <c r="Q16" s="52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</row>
    <row r="17" spans="1:32" ht="25.75" customHeight="1" x14ac:dyDescent="0.35">
      <c r="A17" s="52">
        <v>14</v>
      </c>
      <c r="B17" s="100">
        <v>2005225483</v>
      </c>
      <c r="C17" s="187" t="str">
        <f>VLOOKUP(B17,'Phan mem'!$B$7:$D$1066,2,0)</f>
        <v>Đặng Khanh</v>
      </c>
      <c r="D17" s="188" t="str">
        <f>VLOOKUP(B17,'Phan mem'!$B$7:$D$1066,3,0)</f>
        <v>Trân</v>
      </c>
      <c r="E17" s="85" t="str">
        <f>VLOOKUP(B17,'Phan mem'!$B$7:$G$1066,6,0)</f>
        <v>13DHTP06</v>
      </c>
      <c r="F17" s="86"/>
      <c r="G17" s="52" t="s">
        <v>1517</v>
      </c>
      <c r="H17" s="87">
        <v>45904</v>
      </c>
      <c r="I17" s="88" t="str">
        <f t="shared" si="0"/>
        <v>ACE492025</v>
      </c>
      <c r="J17" s="85" t="str">
        <f>VLOOKUP(G17,'Nha may'!$B$2:$C$18,2,0)</f>
        <v>Công ty Cổ phần Acecook Việt Nam</v>
      </c>
      <c r="K17" s="84" t="str">
        <f t="shared" si="1"/>
        <v>2005225483-ACE</v>
      </c>
      <c r="L17" s="52">
        <v>10</v>
      </c>
      <c r="M17" s="52">
        <v>0</v>
      </c>
      <c r="N17" s="52"/>
      <c r="O17" s="101" t="s">
        <v>1563</v>
      </c>
      <c r="P17" s="52" t="s">
        <v>2435</v>
      </c>
      <c r="Q17" s="52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</row>
    <row r="18" spans="1:32" ht="25.75" customHeight="1" x14ac:dyDescent="0.35">
      <c r="A18" s="52">
        <v>15</v>
      </c>
      <c r="B18" s="100">
        <v>2041230204</v>
      </c>
      <c r="C18" s="187" t="str">
        <f>VLOOKUP(B18,'Phan mem'!$B$7:$D$1066,2,0)</f>
        <v>Nguyễn Yến</v>
      </c>
      <c r="D18" s="188" t="str">
        <f>VLOOKUP(B18,'Phan mem'!$B$7:$D$1066,3,0)</f>
        <v>Như</v>
      </c>
      <c r="E18" s="85" t="str">
        <f>VLOOKUP(B18,'Phan mem'!$B$7:$G$1066,6,0)</f>
        <v>14DHQTTP02</v>
      </c>
      <c r="F18" s="86"/>
      <c r="G18" s="52" t="s">
        <v>1517</v>
      </c>
      <c r="H18" s="87">
        <v>45904</v>
      </c>
      <c r="I18" s="88" t="str">
        <f t="shared" si="0"/>
        <v>ACE492025</v>
      </c>
      <c r="J18" s="85" t="str">
        <f>VLOOKUP(G18,'Nha may'!$B$2:$C$18,2,0)</f>
        <v>Công ty Cổ phần Acecook Việt Nam</v>
      </c>
      <c r="K18" s="84" t="str">
        <f t="shared" si="1"/>
        <v>2041230204-ACE</v>
      </c>
      <c r="L18" s="52">
        <v>10</v>
      </c>
      <c r="M18" s="52">
        <v>0</v>
      </c>
      <c r="N18" s="52"/>
      <c r="O18" s="101" t="s">
        <v>1563</v>
      </c>
      <c r="P18" s="52" t="s">
        <v>2435</v>
      </c>
      <c r="Q18" s="52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</row>
    <row r="19" spans="1:32" ht="25.75" customHeight="1" x14ac:dyDescent="0.35">
      <c r="A19" s="52">
        <v>16</v>
      </c>
      <c r="B19" s="100">
        <v>2041230256</v>
      </c>
      <c r="C19" s="187" t="str">
        <f>VLOOKUP(B19,'Phan mem'!$B$7:$D$1066,2,0)</f>
        <v>Lê Minh</v>
      </c>
      <c r="D19" s="188" t="str">
        <f>VLOOKUP(B19,'Phan mem'!$B$7:$D$1066,3,0)</f>
        <v>Thư</v>
      </c>
      <c r="E19" s="85" t="str">
        <f>VLOOKUP(B19,'Phan mem'!$B$7:$G$1066,6,0)</f>
        <v>14DHQTTP02</v>
      </c>
      <c r="F19" s="86"/>
      <c r="G19" s="52" t="s">
        <v>1517</v>
      </c>
      <c r="H19" s="87">
        <v>45904</v>
      </c>
      <c r="I19" s="88" t="str">
        <f t="shared" si="0"/>
        <v>ACE492025</v>
      </c>
      <c r="J19" s="85" t="str">
        <f>VLOOKUP(G19,'Nha may'!$B$2:$C$18,2,0)</f>
        <v>Công ty Cổ phần Acecook Việt Nam</v>
      </c>
      <c r="K19" s="84" t="str">
        <f t="shared" si="1"/>
        <v>2041230256-ACE</v>
      </c>
      <c r="L19" s="52">
        <v>10</v>
      </c>
      <c r="M19" s="52">
        <v>0</v>
      </c>
      <c r="N19" s="52"/>
      <c r="O19" s="101" t="s">
        <v>1563</v>
      </c>
      <c r="P19" s="52" t="s">
        <v>2435</v>
      </c>
      <c r="Q19" s="52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</row>
    <row r="20" spans="1:32" ht="25.75" customHeight="1" x14ac:dyDescent="0.35">
      <c r="A20" s="52">
        <v>17</v>
      </c>
      <c r="B20" s="100">
        <v>2041230259</v>
      </c>
      <c r="C20" s="187" t="str">
        <f>VLOOKUP(B20,'Phan mem'!$B$7:$D$1066,2,0)</f>
        <v>Ngô Huỳnh Anh</v>
      </c>
      <c r="D20" s="188" t="str">
        <f>VLOOKUP(B20,'Phan mem'!$B$7:$D$1066,3,0)</f>
        <v>Thư</v>
      </c>
      <c r="E20" s="85" t="str">
        <f>VLOOKUP(B20,'Phan mem'!$B$7:$G$1066,6,0)</f>
        <v>14DHQTTP02</v>
      </c>
      <c r="F20" s="86"/>
      <c r="G20" s="52" t="s">
        <v>1517</v>
      </c>
      <c r="H20" s="87">
        <v>45904</v>
      </c>
      <c r="I20" s="88" t="str">
        <f t="shared" si="0"/>
        <v>ACE492025</v>
      </c>
      <c r="J20" s="85" t="str">
        <f>VLOOKUP(G20,'Nha may'!$B$2:$C$18,2,0)</f>
        <v>Công ty Cổ phần Acecook Việt Nam</v>
      </c>
      <c r="K20" s="84" t="str">
        <f t="shared" si="1"/>
        <v>2041230259-ACE</v>
      </c>
      <c r="L20" s="52">
        <v>9.5</v>
      </c>
      <c r="M20" s="52">
        <v>0</v>
      </c>
      <c r="N20" s="52"/>
      <c r="O20" s="101" t="s">
        <v>1563</v>
      </c>
      <c r="P20" s="52" t="s">
        <v>2435</v>
      </c>
      <c r="Q20" s="52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</row>
    <row r="21" spans="1:32" ht="25.75" customHeight="1" x14ac:dyDescent="0.35">
      <c r="A21" s="52">
        <v>18</v>
      </c>
      <c r="B21" s="100">
        <v>2005230204</v>
      </c>
      <c r="C21" s="187" t="str">
        <f>VLOOKUP(B21,'Phan mem'!$B$7:$D$1066,2,0)</f>
        <v>Vũ Ngọc Quỳnh</v>
      </c>
      <c r="D21" s="188" t="str">
        <f>VLOOKUP(B21,'Phan mem'!$B$7:$D$1066,3,0)</f>
        <v>Hương</v>
      </c>
      <c r="E21" s="85" t="str">
        <f>VLOOKUP(B21,'Phan mem'!$B$7:$G$1066,6,0)</f>
        <v>14DHTP_TD</v>
      </c>
      <c r="F21" s="86"/>
      <c r="G21" s="52" t="s">
        <v>1517</v>
      </c>
      <c r="H21" s="87">
        <v>45904</v>
      </c>
      <c r="I21" s="88" t="str">
        <f t="shared" si="0"/>
        <v>ACE492025</v>
      </c>
      <c r="J21" s="85" t="str">
        <f>VLOOKUP(G21,'Nha may'!$B$2:$C$18,2,0)</f>
        <v>Công ty Cổ phần Acecook Việt Nam</v>
      </c>
      <c r="K21" s="84" t="str">
        <f t="shared" si="1"/>
        <v>2005230204-ACE</v>
      </c>
      <c r="L21" s="52">
        <v>10</v>
      </c>
      <c r="M21" s="52">
        <v>0</v>
      </c>
      <c r="N21" s="52"/>
      <c r="O21" s="101" t="s">
        <v>1563</v>
      </c>
      <c r="P21" s="52" t="s">
        <v>2435</v>
      </c>
      <c r="Q21" s="52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</row>
    <row r="22" spans="1:32" ht="25.75" customHeight="1" x14ac:dyDescent="0.35">
      <c r="A22" s="52">
        <v>19</v>
      </c>
      <c r="B22" s="100">
        <v>2005230464</v>
      </c>
      <c r="C22" s="187" t="str">
        <f>VLOOKUP(B22,'Phan mem'!$B$7:$D$1066,2,0)</f>
        <v>Thái Chí</v>
      </c>
      <c r="D22" s="188" t="str">
        <f>VLOOKUP(B22,'Phan mem'!$B$7:$D$1066,3,0)</f>
        <v>Quyền</v>
      </c>
      <c r="E22" s="85" t="str">
        <f>VLOOKUP(B22,'Phan mem'!$B$7:$G$1066,6,0)</f>
        <v>14DHTP_TD</v>
      </c>
      <c r="F22" s="86"/>
      <c r="G22" s="52" t="s">
        <v>1517</v>
      </c>
      <c r="H22" s="87">
        <v>45904</v>
      </c>
      <c r="I22" s="88" t="str">
        <f t="shared" si="0"/>
        <v>ACE492025</v>
      </c>
      <c r="J22" s="85" t="str">
        <f>VLOOKUP(G22,'Nha may'!$B$2:$C$18,2,0)</f>
        <v>Công ty Cổ phần Acecook Việt Nam</v>
      </c>
      <c r="K22" s="84" t="str">
        <f t="shared" si="1"/>
        <v>2005230464-ACE</v>
      </c>
      <c r="L22" s="52">
        <v>9.5</v>
      </c>
      <c r="M22" s="52">
        <v>0</v>
      </c>
      <c r="N22" s="52"/>
      <c r="O22" s="101" t="s">
        <v>1563</v>
      </c>
      <c r="P22" s="52" t="s">
        <v>2435</v>
      </c>
      <c r="Q22" s="52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</row>
    <row r="23" spans="1:32" ht="25.75" customHeight="1" x14ac:dyDescent="0.35">
      <c r="A23" s="52">
        <v>20</v>
      </c>
      <c r="B23" s="100">
        <v>2005230525</v>
      </c>
      <c r="C23" s="187" t="str">
        <f>VLOOKUP(B23,'Phan mem'!$B$7:$D$1066,2,0)</f>
        <v>Huỳnh Gia</v>
      </c>
      <c r="D23" s="188" t="str">
        <f>VLOOKUP(B23,'Phan mem'!$B$7:$D$1066,3,0)</f>
        <v>Thành</v>
      </c>
      <c r="E23" s="85" t="str">
        <f>VLOOKUP(B23,'Phan mem'!$B$7:$G$1066,6,0)</f>
        <v>14DHTP_TD</v>
      </c>
      <c r="F23" s="86"/>
      <c r="G23" s="52" t="s">
        <v>1517</v>
      </c>
      <c r="H23" s="87">
        <v>45904</v>
      </c>
      <c r="I23" s="88" t="str">
        <f t="shared" si="0"/>
        <v>ACE492025</v>
      </c>
      <c r="J23" s="85" t="str">
        <f>VLOOKUP(G23,'Nha may'!$B$2:$C$18,2,0)</f>
        <v>Công ty Cổ phần Acecook Việt Nam</v>
      </c>
      <c r="K23" s="84" t="str">
        <f t="shared" si="1"/>
        <v>2005230525-ACE</v>
      </c>
      <c r="L23" s="52">
        <v>10</v>
      </c>
      <c r="M23" s="52">
        <v>0</v>
      </c>
      <c r="N23" s="52"/>
      <c r="O23" s="101" t="s">
        <v>1563</v>
      </c>
      <c r="P23" s="52" t="s">
        <v>2435</v>
      </c>
      <c r="Q23" s="52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</row>
    <row r="24" spans="1:32" ht="25.75" customHeight="1" x14ac:dyDescent="0.35">
      <c r="A24" s="52">
        <v>21</v>
      </c>
      <c r="B24" s="100">
        <v>2005230080</v>
      </c>
      <c r="C24" s="187" t="str">
        <f>VLOOKUP(B24,'Phan mem'!$B$7:$D$1066,2,0)</f>
        <v>Phạm Huỳnh Thu</v>
      </c>
      <c r="D24" s="188" t="str">
        <f>VLOOKUP(B24,'Phan mem'!$B$7:$D$1066,3,0)</f>
        <v>Dung</v>
      </c>
      <c r="E24" s="85" t="str">
        <f>VLOOKUP(B24,'Phan mem'!$B$7:$G$1066,6,0)</f>
        <v>14DHTP03</v>
      </c>
      <c r="F24" s="86"/>
      <c r="G24" s="52" t="s">
        <v>1517</v>
      </c>
      <c r="H24" s="87">
        <v>45904</v>
      </c>
      <c r="I24" s="88" t="str">
        <f t="shared" si="0"/>
        <v>ACE492025</v>
      </c>
      <c r="J24" s="85" t="str">
        <f>VLOOKUP(G24,'Nha may'!$B$2:$C$18,2,0)</f>
        <v>Công ty Cổ phần Acecook Việt Nam</v>
      </c>
      <c r="K24" s="84" t="str">
        <f t="shared" si="1"/>
        <v>2005230080-ACE</v>
      </c>
      <c r="L24" s="52">
        <v>9</v>
      </c>
      <c r="M24" s="52">
        <v>0</v>
      </c>
      <c r="N24" s="52"/>
      <c r="O24" s="101" t="s">
        <v>1563</v>
      </c>
      <c r="P24" s="52" t="s">
        <v>2435</v>
      </c>
      <c r="Q24" s="52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</row>
    <row r="25" spans="1:32" ht="25.75" customHeight="1" x14ac:dyDescent="0.35">
      <c r="A25" s="52">
        <v>22</v>
      </c>
      <c r="B25" s="100">
        <v>2005230101</v>
      </c>
      <c r="C25" s="187" t="str">
        <f>VLOOKUP(B25,'Phan mem'!$B$7:$D$1066,2,0)</f>
        <v>Đào Phong</v>
      </c>
      <c r="D25" s="188" t="str">
        <f>VLOOKUP(B25,'Phan mem'!$B$7:$D$1066,3,0)</f>
        <v>Dương</v>
      </c>
      <c r="E25" s="85" t="str">
        <f>VLOOKUP(B25,'Phan mem'!$B$7:$G$1066,6,0)</f>
        <v>14DHTP03</v>
      </c>
      <c r="F25" s="86"/>
      <c r="G25" s="52" t="s">
        <v>1517</v>
      </c>
      <c r="H25" s="87">
        <v>45904</v>
      </c>
      <c r="I25" s="88" t="str">
        <f t="shared" si="0"/>
        <v>ACE492025</v>
      </c>
      <c r="J25" s="85" t="str">
        <f>VLOOKUP(G25,'Nha may'!$B$2:$C$18,2,0)</f>
        <v>Công ty Cổ phần Acecook Việt Nam</v>
      </c>
      <c r="K25" s="84" t="str">
        <f t="shared" si="1"/>
        <v>2005230101-ACE</v>
      </c>
      <c r="L25" s="52">
        <v>9</v>
      </c>
      <c r="M25" s="52">
        <v>0</v>
      </c>
      <c r="N25" s="52"/>
      <c r="O25" s="101" t="s">
        <v>1563</v>
      </c>
      <c r="P25" s="52" t="s">
        <v>2435</v>
      </c>
      <c r="Q25" s="52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</row>
    <row r="26" spans="1:32" ht="25.75" customHeight="1" x14ac:dyDescent="0.35">
      <c r="A26" s="52">
        <v>23</v>
      </c>
      <c r="B26" s="100">
        <v>2005230126</v>
      </c>
      <c r="C26" s="187" t="str">
        <f>VLOOKUP(B26,'Phan mem'!$B$7:$D$1066,2,0)</f>
        <v>Đỗ Hưng</v>
      </c>
      <c r="D26" s="188" t="str">
        <f>VLOOKUP(B26,'Phan mem'!$B$7:$D$1066,3,0)</f>
        <v>Giang</v>
      </c>
      <c r="E26" s="85" t="str">
        <f>VLOOKUP(B26,'Phan mem'!$B$7:$G$1066,6,0)</f>
        <v>14DHTP03</v>
      </c>
      <c r="F26" s="86"/>
      <c r="G26" s="52" t="s">
        <v>1517</v>
      </c>
      <c r="H26" s="87">
        <v>45904</v>
      </c>
      <c r="I26" s="88" t="str">
        <f t="shared" si="0"/>
        <v>ACE492025</v>
      </c>
      <c r="J26" s="85" t="str">
        <f>VLOOKUP(G26,'Nha may'!$B$2:$C$18,2,0)</f>
        <v>Công ty Cổ phần Acecook Việt Nam</v>
      </c>
      <c r="K26" s="84" t="str">
        <f t="shared" si="1"/>
        <v>2005230126-ACE</v>
      </c>
      <c r="L26" s="52">
        <v>9</v>
      </c>
      <c r="M26" s="52">
        <v>0</v>
      </c>
      <c r="N26" s="52"/>
      <c r="O26" s="101" t="s">
        <v>1563</v>
      </c>
      <c r="P26" s="52" t="s">
        <v>2435</v>
      </c>
      <c r="Q26" s="52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</row>
    <row r="27" spans="1:32" ht="25.75" customHeight="1" x14ac:dyDescent="0.35">
      <c r="A27" s="52">
        <v>24</v>
      </c>
      <c r="B27" s="52">
        <v>2005230435</v>
      </c>
      <c r="C27" s="187" t="str">
        <f>VLOOKUP(B27,'Phan mem'!$B$7:$D$1066,2,0)</f>
        <v>Trần Huỳnh</v>
      </c>
      <c r="D27" s="188" t="str">
        <f>VLOOKUP(B27,'Phan mem'!$B$7:$D$1066,3,0)</f>
        <v>Phúc</v>
      </c>
      <c r="E27" s="85" t="str">
        <f>VLOOKUP(B27,'Phan mem'!$B$7:$G$1066,6,0)</f>
        <v>14DHTP03</v>
      </c>
      <c r="F27" s="86"/>
      <c r="G27" s="52" t="s">
        <v>1517</v>
      </c>
      <c r="H27" s="87">
        <v>45904</v>
      </c>
      <c r="I27" s="88" t="str">
        <f t="shared" si="0"/>
        <v>ACE492025</v>
      </c>
      <c r="J27" s="85" t="str">
        <f>VLOOKUP(G27,'Nha may'!$B$2:$C$18,2,0)</f>
        <v>Công ty Cổ phần Acecook Việt Nam</v>
      </c>
      <c r="K27" s="84" t="str">
        <f t="shared" si="1"/>
        <v>2005230435-ACE</v>
      </c>
      <c r="L27" s="52">
        <v>3</v>
      </c>
      <c r="M27" s="52">
        <v>0</v>
      </c>
      <c r="N27" s="52"/>
      <c r="O27" s="101" t="s">
        <v>1563</v>
      </c>
      <c r="P27" s="52" t="s">
        <v>2435</v>
      </c>
      <c r="Q27" s="52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</row>
    <row r="28" spans="1:32" ht="25.75" customHeight="1" x14ac:dyDescent="0.35">
      <c r="A28" s="52">
        <v>25</v>
      </c>
      <c r="B28" s="52">
        <v>2005230673</v>
      </c>
      <c r="C28" s="187" t="str">
        <f>VLOOKUP(B28,'Phan mem'!$B$7:$D$1066,2,0)</f>
        <v>Phạm Khánh</v>
      </c>
      <c r="D28" s="188" t="str">
        <f>VLOOKUP(B28,'Phan mem'!$B$7:$D$1066,3,0)</f>
        <v>Vy</v>
      </c>
      <c r="E28" s="85" t="str">
        <f>VLOOKUP(B28,'Phan mem'!$B$7:$G$1066,6,0)</f>
        <v>14DHTP03</v>
      </c>
      <c r="F28" s="86"/>
      <c r="G28" s="52" t="s">
        <v>1517</v>
      </c>
      <c r="H28" s="87">
        <v>45904</v>
      </c>
      <c r="I28" s="88" t="str">
        <f t="shared" si="0"/>
        <v>ACE492025</v>
      </c>
      <c r="J28" s="85" t="str">
        <f>VLOOKUP(G28,'Nha may'!$B$2:$C$18,2,0)</f>
        <v>Công ty Cổ phần Acecook Việt Nam</v>
      </c>
      <c r="K28" s="84" t="str">
        <f t="shared" si="1"/>
        <v>2005230673-ACE</v>
      </c>
      <c r="L28" s="52">
        <v>6.5</v>
      </c>
      <c r="M28" s="52">
        <v>0</v>
      </c>
      <c r="N28" s="52"/>
      <c r="O28" s="101" t="s">
        <v>1563</v>
      </c>
      <c r="P28" s="52" t="s">
        <v>2435</v>
      </c>
      <c r="Q28" s="52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</row>
    <row r="29" spans="1:32" ht="25.75" customHeight="1" x14ac:dyDescent="0.35">
      <c r="A29" s="52">
        <v>26</v>
      </c>
      <c r="B29" s="52">
        <v>2005230684</v>
      </c>
      <c r="C29" s="187" t="str">
        <f>VLOOKUP(B29,'Phan mem'!$B$7:$D$1066,2,0)</f>
        <v>Nguyễn Thị Yến</v>
      </c>
      <c r="D29" s="188" t="str">
        <f>VLOOKUP(B29,'Phan mem'!$B$7:$D$1066,3,0)</f>
        <v>Vy</v>
      </c>
      <c r="E29" s="85" t="str">
        <f>VLOOKUP(B29,'Phan mem'!$B$7:$G$1066,6,0)</f>
        <v>14DHTP03</v>
      </c>
      <c r="F29" s="86"/>
      <c r="G29" s="52" t="s">
        <v>1517</v>
      </c>
      <c r="H29" s="87">
        <v>45904</v>
      </c>
      <c r="I29" s="88" t="str">
        <f t="shared" si="0"/>
        <v>ACE492025</v>
      </c>
      <c r="J29" s="85" t="str">
        <f>VLOOKUP(G29,'Nha may'!$B$2:$C$18,2,0)</f>
        <v>Công ty Cổ phần Acecook Việt Nam</v>
      </c>
      <c r="K29" s="84" t="str">
        <f t="shared" si="1"/>
        <v>2005230684-ACE</v>
      </c>
      <c r="L29" s="52">
        <v>9</v>
      </c>
      <c r="M29" s="52">
        <v>0</v>
      </c>
      <c r="N29" s="52"/>
      <c r="O29" s="101" t="s">
        <v>1563</v>
      </c>
      <c r="P29" s="52" t="s">
        <v>2435</v>
      </c>
      <c r="Q29" s="52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</row>
    <row r="30" spans="1:32" ht="25.75" customHeight="1" x14ac:dyDescent="0.35">
      <c r="A30" s="52">
        <v>27</v>
      </c>
      <c r="B30" s="52">
        <v>2005230319</v>
      </c>
      <c r="C30" s="187" t="str">
        <f>VLOOKUP(B30,'Phan mem'!$B$7:$D$1066,2,0)</f>
        <v>Nguyễn Thị Tuyết</v>
      </c>
      <c r="D30" s="188" t="str">
        <f>VLOOKUP(B30,'Phan mem'!$B$7:$D$1066,3,0)</f>
        <v>Ngân</v>
      </c>
      <c r="E30" s="85" t="str">
        <f>VLOOKUP(B30,'Phan mem'!$B$7:$G$1066,6,0)</f>
        <v>14DHTP04</v>
      </c>
      <c r="F30" s="86"/>
      <c r="G30" s="52" t="s">
        <v>1517</v>
      </c>
      <c r="H30" s="87">
        <v>45904</v>
      </c>
      <c r="I30" s="88" t="str">
        <f t="shared" si="0"/>
        <v>ACE492025</v>
      </c>
      <c r="J30" s="85" t="str">
        <f>VLOOKUP(G30,'Nha may'!$B$2:$C$18,2,0)</f>
        <v>Công ty Cổ phần Acecook Việt Nam</v>
      </c>
      <c r="K30" s="84" t="str">
        <f t="shared" si="1"/>
        <v>2005230319-ACE</v>
      </c>
      <c r="L30" s="52">
        <v>9</v>
      </c>
      <c r="M30" s="52">
        <v>0</v>
      </c>
      <c r="N30" s="52"/>
      <c r="O30" s="101" t="s">
        <v>1563</v>
      </c>
      <c r="P30" s="52" t="s">
        <v>2435</v>
      </c>
      <c r="Q30" s="52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</row>
    <row r="31" spans="1:32" ht="25.75" customHeight="1" x14ac:dyDescent="0.35">
      <c r="A31" s="52">
        <v>28</v>
      </c>
      <c r="B31" s="52">
        <v>2005230656</v>
      </c>
      <c r="C31" s="187" t="str">
        <f>VLOOKUP(B31,'Phan mem'!$B$7:$D$1066,2,0)</f>
        <v>Võ Thanh</v>
      </c>
      <c r="D31" s="188" t="str">
        <f>VLOOKUP(B31,'Phan mem'!$B$7:$D$1066,3,0)</f>
        <v>Vân</v>
      </c>
      <c r="E31" s="85" t="str">
        <f>VLOOKUP(B31,'Phan mem'!$B$7:$G$1066,6,0)</f>
        <v>14DHTP04</v>
      </c>
      <c r="F31" s="86"/>
      <c r="G31" s="52" t="s">
        <v>1517</v>
      </c>
      <c r="H31" s="87">
        <v>45904</v>
      </c>
      <c r="I31" s="88" t="str">
        <f t="shared" si="0"/>
        <v>ACE492025</v>
      </c>
      <c r="J31" s="85" t="str">
        <f>VLOOKUP(G31,'Nha may'!$B$2:$C$18,2,0)</f>
        <v>Công ty Cổ phần Acecook Việt Nam</v>
      </c>
      <c r="K31" s="84" t="str">
        <f t="shared" si="1"/>
        <v>2005230656-ACE</v>
      </c>
      <c r="L31" s="52">
        <v>8.5</v>
      </c>
      <c r="M31" s="52">
        <v>0</v>
      </c>
      <c r="N31" s="52"/>
      <c r="O31" s="101" t="s">
        <v>1563</v>
      </c>
      <c r="P31" s="52" t="s">
        <v>2435</v>
      </c>
      <c r="Q31" s="52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</row>
    <row r="32" spans="1:32" ht="25.75" customHeight="1" x14ac:dyDescent="0.35">
      <c r="A32" s="52">
        <v>29</v>
      </c>
      <c r="B32" s="52">
        <v>2005230693</v>
      </c>
      <c r="C32" s="187" t="str">
        <f>VLOOKUP(B32,'Phan mem'!$B$7:$D$1066,2,0)</f>
        <v>Đặng Ngọc</v>
      </c>
      <c r="D32" s="188" t="str">
        <f>VLOOKUP(B32,'Phan mem'!$B$7:$D$1066,3,0)</f>
        <v>Xuân</v>
      </c>
      <c r="E32" s="85" t="str">
        <f>VLOOKUP(B32,'Phan mem'!$B$7:$G$1066,6,0)</f>
        <v>14DHTP04</v>
      </c>
      <c r="F32" s="86"/>
      <c r="G32" s="52" t="s">
        <v>1517</v>
      </c>
      <c r="H32" s="87">
        <v>45904</v>
      </c>
      <c r="I32" s="88" t="str">
        <f t="shared" si="0"/>
        <v>ACE492025</v>
      </c>
      <c r="J32" s="85" t="str">
        <f>VLOOKUP(G32,'Nha may'!$B$2:$C$18,2,0)</f>
        <v>Công ty Cổ phần Acecook Việt Nam</v>
      </c>
      <c r="K32" s="84" t="str">
        <f t="shared" si="1"/>
        <v>2005230693-ACE</v>
      </c>
      <c r="L32" s="52">
        <v>9.5</v>
      </c>
      <c r="M32" s="52">
        <v>0</v>
      </c>
      <c r="N32" s="52"/>
      <c r="O32" s="101" t="s">
        <v>1563</v>
      </c>
      <c r="P32" s="52" t="s">
        <v>2435</v>
      </c>
      <c r="Q32" s="52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</row>
    <row r="33" spans="1:32" ht="25.75" customHeight="1" x14ac:dyDescent="0.35">
      <c r="A33" s="52">
        <v>30</v>
      </c>
      <c r="B33" s="52">
        <v>2005230324</v>
      </c>
      <c r="C33" s="187" t="str">
        <f>VLOOKUP(B33,'Phan mem'!$B$7:$D$1066,2,0)</f>
        <v>Phạm Thị Thu</v>
      </c>
      <c r="D33" s="188" t="str">
        <f>VLOOKUP(B33,'Phan mem'!$B$7:$D$1066,3,0)</f>
        <v>Ngân</v>
      </c>
      <c r="E33" s="85" t="str">
        <f>VLOOKUP(B33,'Phan mem'!$B$7:$G$1066,6,0)</f>
        <v>14DHTP08</v>
      </c>
      <c r="F33" s="86"/>
      <c r="G33" s="52" t="s">
        <v>1517</v>
      </c>
      <c r="H33" s="87">
        <v>45904</v>
      </c>
      <c r="I33" s="88" t="str">
        <f t="shared" si="0"/>
        <v>ACE492025</v>
      </c>
      <c r="J33" s="85" t="str">
        <f>VLOOKUP(G33,'Nha may'!$B$2:$C$18,2,0)</f>
        <v>Công ty Cổ phần Acecook Việt Nam</v>
      </c>
      <c r="K33" s="84" t="str">
        <f t="shared" si="1"/>
        <v>2005230324-ACE</v>
      </c>
      <c r="L33" s="52">
        <v>5</v>
      </c>
      <c r="M33" s="52">
        <v>0</v>
      </c>
      <c r="N33" s="52"/>
      <c r="O33" s="101" t="s">
        <v>1563</v>
      </c>
      <c r="P33" s="52" t="s">
        <v>2435</v>
      </c>
      <c r="Q33" s="52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</row>
    <row r="34" spans="1:32" ht="25.75" customHeight="1" x14ac:dyDescent="0.35">
      <c r="A34" s="52">
        <v>31</v>
      </c>
      <c r="B34" s="52">
        <v>2005230504</v>
      </c>
      <c r="C34" s="187" t="str">
        <f>VLOOKUP(B34,'Phan mem'!$B$7:$D$1066,2,0)</f>
        <v>Ngô Gia</v>
      </c>
      <c r="D34" s="188" t="str">
        <f>VLOOKUP(B34,'Phan mem'!$B$7:$D$1066,3,0)</f>
        <v>Tín</v>
      </c>
      <c r="E34" s="85" t="str">
        <f>VLOOKUP(B34,'Phan mem'!$B$7:$G$1066,6,0)</f>
        <v>14DHTP08</v>
      </c>
      <c r="F34" s="86"/>
      <c r="G34" s="52" t="s">
        <v>1517</v>
      </c>
      <c r="H34" s="87">
        <v>45904</v>
      </c>
      <c r="I34" s="88" t="str">
        <f t="shared" si="0"/>
        <v>ACE492025</v>
      </c>
      <c r="J34" s="85" t="str">
        <f>VLOOKUP(G34,'Nha may'!$B$2:$C$18,2,0)</f>
        <v>Công ty Cổ phần Acecook Việt Nam</v>
      </c>
      <c r="K34" s="84" t="str">
        <f t="shared" si="1"/>
        <v>2005230504-ACE</v>
      </c>
      <c r="L34" s="52">
        <v>4</v>
      </c>
      <c r="M34" s="52">
        <v>0</v>
      </c>
      <c r="N34" s="52"/>
      <c r="O34" s="101" t="s">
        <v>1563</v>
      </c>
      <c r="P34" s="52" t="s">
        <v>2435</v>
      </c>
      <c r="Q34" s="52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</row>
    <row r="35" spans="1:32" ht="25.75" customHeight="1" x14ac:dyDescent="0.35">
      <c r="A35" s="52">
        <v>32</v>
      </c>
      <c r="B35" s="52">
        <v>2005230181</v>
      </c>
      <c r="C35" s="187" t="str">
        <f>VLOOKUP(B35,'Phan mem'!$B$7:$D$1066,2,0)</f>
        <v>Trần Đào Phương</v>
      </c>
      <c r="D35" s="188" t="str">
        <f>VLOOKUP(B35,'Phan mem'!$B$7:$D$1066,3,0)</f>
        <v>Hồng</v>
      </c>
      <c r="E35" s="85" t="str">
        <f>VLOOKUP(B35,'Phan mem'!$B$7:$G$1066,6,0)</f>
        <v>14DHTP09</v>
      </c>
      <c r="F35" s="86"/>
      <c r="G35" s="52" t="s">
        <v>1517</v>
      </c>
      <c r="H35" s="87">
        <v>45904</v>
      </c>
      <c r="I35" s="88" t="str">
        <f t="shared" si="0"/>
        <v>ACE492025</v>
      </c>
      <c r="J35" s="85" t="str">
        <f>VLOOKUP(G35,'Nha may'!$B$2:$C$18,2,0)</f>
        <v>Công ty Cổ phần Acecook Việt Nam</v>
      </c>
      <c r="K35" s="84" t="str">
        <f t="shared" si="1"/>
        <v>2005230181-ACE</v>
      </c>
      <c r="L35" s="52">
        <v>6.5</v>
      </c>
      <c r="M35" s="52">
        <v>0</v>
      </c>
      <c r="N35" s="52"/>
      <c r="O35" s="101" t="s">
        <v>1563</v>
      </c>
      <c r="P35" s="52" t="s">
        <v>2435</v>
      </c>
      <c r="Q35" s="52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</row>
    <row r="36" spans="1:32" ht="25.75" customHeight="1" x14ac:dyDescent="0.35">
      <c r="A36" s="52">
        <v>33</v>
      </c>
      <c r="B36" s="52">
        <v>2005230211</v>
      </c>
      <c r="C36" s="187" t="str">
        <f>VLOOKUP(B36,'Phan mem'!$B$7:$D$1066,2,0)</f>
        <v>Lê Thị Tố</v>
      </c>
      <c r="D36" s="188" t="str">
        <f>VLOOKUP(B36,'Phan mem'!$B$7:$D$1066,3,0)</f>
        <v>Hữu</v>
      </c>
      <c r="E36" s="85" t="str">
        <f>VLOOKUP(B36,'Phan mem'!$B$7:$G$1066,6,0)</f>
        <v>14DHTP09</v>
      </c>
      <c r="F36" s="86"/>
      <c r="G36" s="52" t="s">
        <v>1517</v>
      </c>
      <c r="H36" s="87">
        <v>45904</v>
      </c>
      <c r="I36" s="88" t="str">
        <f t="shared" si="0"/>
        <v>ACE492025</v>
      </c>
      <c r="J36" s="85" t="str">
        <f>VLOOKUP(G36,'Nha may'!$B$2:$C$18,2,0)</f>
        <v>Công ty Cổ phần Acecook Việt Nam</v>
      </c>
      <c r="K36" s="84" t="str">
        <f t="shared" si="1"/>
        <v>2005230211-ACE</v>
      </c>
      <c r="L36" s="52">
        <v>8</v>
      </c>
      <c r="M36" s="52">
        <v>0</v>
      </c>
      <c r="N36" s="52"/>
      <c r="O36" s="101" t="s">
        <v>1563</v>
      </c>
      <c r="P36" s="52" t="s">
        <v>2435</v>
      </c>
      <c r="Q36" s="52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</row>
    <row r="37" spans="1:32" ht="25.75" customHeight="1" x14ac:dyDescent="0.35">
      <c r="A37" s="52">
        <v>34</v>
      </c>
      <c r="B37" s="52">
        <v>2005230481</v>
      </c>
      <c r="C37" s="187" t="str">
        <f>VLOOKUP(B37,'Phan mem'!$B$7:$D$1066,2,0)</f>
        <v>Ngô Tấn</v>
      </c>
      <c r="D37" s="188" t="str">
        <f>VLOOKUP(B37,'Phan mem'!$B$7:$D$1066,3,0)</f>
        <v>Tài</v>
      </c>
      <c r="E37" s="85" t="str">
        <f>VLOOKUP(B37,'Phan mem'!$B$7:$G$1066,6,0)</f>
        <v>14DHTP09</v>
      </c>
      <c r="F37" s="86"/>
      <c r="G37" s="52" t="s">
        <v>1517</v>
      </c>
      <c r="H37" s="87">
        <v>45904</v>
      </c>
      <c r="I37" s="88" t="str">
        <f t="shared" si="0"/>
        <v>ACE492025</v>
      </c>
      <c r="J37" s="85" t="str">
        <f>VLOOKUP(G37,'Nha may'!$B$2:$C$18,2,0)</f>
        <v>Công ty Cổ phần Acecook Việt Nam</v>
      </c>
      <c r="K37" s="84" t="str">
        <f t="shared" si="1"/>
        <v>2005230481-ACE</v>
      </c>
      <c r="L37" s="52">
        <v>7</v>
      </c>
      <c r="M37" s="52">
        <v>0</v>
      </c>
      <c r="N37" s="52"/>
      <c r="O37" s="101" t="s">
        <v>1563</v>
      </c>
      <c r="P37" s="52" t="s">
        <v>2435</v>
      </c>
      <c r="Q37" s="52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</row>
    <row r="38" spans="1:32" ht="25.75" customHeight="1" x14ac:dyDescent="0.35">
      <c r="A38" s="52">
        <v>35</v>
      </c>
      <c r="B38" s="52">
        <v>2005230507</v>
      </c>
      <c r="C38" s="187" t="str">
        <f>VLOOKUP(B38,'Phan mem'!$B$7:$D$1066,2,0)</f>
        <v>Huỳnh Văn</v>
      </c>
      <c r="D38" s="188" t="str">
        <f>VLOOKUP(B38,'Phan mem'!$B$7:$D$1066,3,0)</f>
        <v>Tú</v>
      </c>
      <c r="E38" s="85" t="str">
        <f>VLOOKUP(B38,'Phan mem'!$B$7:$G$1066,6,0)</f>
        <v>14DHTP09</v>
      </c>
      <c r="F38" s="86"/>
      <c r="G38" s="52" t="s">
        <v>1517</v>
      </c>
      <c r="H38" s="87">
        <v>45904</v>
      </c>
      <c r="I38" s="88" t="str">
        <f t="shared" si="0"/>
        <v>ACE492025</v>
      </c>
      <c r="J38" s="85" t="str">
        <f>VLOOKUP(G38,'Nha may'!$B$2:$C$18,2,0)</f>
        <v>Công ty Cổ phần Acecook Việt Nam</v>
      </c>
      <c r="K38" s="84" t="str">
        <f t="shared" si="1"/>
        <v>2005230507-ACE</v>
      </c>
      <c r="L38" s="52">
        <v>7</v>
      </c>
      <c r="M38" s="52">
        <v>0</v>
      </c>
      <c r="N38" s="52"/>
      <c r="O38" s="101" t="s">
        <v>1563</v>
      </c>
      <c r="P38" s="52" t="s">
        <v>2435</v>
      </c>
      <c r="Q38" s="52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</row>
    <row r="39" spans="1:32" ht="25.75" customHeight="1" x14ac:dyDescent="0.35">
      <c r="A39" s="52">
        <v>36</v>
      </c>
      <c r="B39" s="52">
        <v>2005230676</v>
      </c>
      <c r="C39" s="187" t="str">
        <f>VLOOKUP(B39,'Phan mem'!$B$7:$D$1066,2,0)</f>
        <v>Ngô Thụy Yến</v>
      </c>
      <c r="D39" s="188" t="str">
        <f>VLOOKUP(B39,'Phan mem'!$B$7:$D$1066,3,0)</f>
        <v>Vy</v>
      </c>
      <c r="E39" s="85" t="str">
        <f>VLOOKUP(B39,'Phan mem'!$B$7:$G$1066,6,0)</f>
        <v>14DHTP09</v>
      </c>
      <c r="F39" s="86"/>
      <c r="G39" s="52" t="s">
        <v>1517</v>
      </c>
      <c r="H39" s="87">
        <v>45904</v>
      </c>
      <c r="I39" s="88" t="str">
        <f t="shared" si="0"/>
        <v>ACE492025</v>
      </c>
      <c r="J39" s="85" t="str">
        <f>VLOOKUP(G39,'Nha may'!$B$2:$C$18,2,0)</f>
        <v>Công ty Cổ phần Acecook Việt Nam</v>
      </c>
      <c r="K39" s="84" t="str">
        <f t="shared" si="1"/>
        <v>2005230676-ACE</v>
      </c>
      <c r="L39" s="52">
        <v>6.5</v>
      </c>
      <c r="M39" s="52">
        <v>0</v>
      </c>
      <c r="N39" s="52"/>
      <c r="O39" s="101" t="s">
        <v>1563</v>
      </c>
      <c r="P39" s="52" t="s">
        <v>2435</v>
      </c>
      <c r="Q39" s="52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</row>
    <row r="40" spans="1:32" ht="25.75" customHeight="1" x14ac:dyDescent="0.35">
      <c r="A40" s="52">
        <v>37</v>
      </c>
      <c r="B40" s="52">
        <v>2005230401</v>
      </c>
      <c r="C40" s="187" t="str">
        <f>VLOOKUP(B40,'Phan mem'!$B$7:$D$1066,2,0)</f>
        <v>Vy Thị Yến</v>
      </c>
      <c r="D40" s="188" t="str">
        <f>VLOOKUP(B40,'Phan mem'!$B$7:$D$1066,3,0)</f>
        <v>Nhi</v>
      </c>
      <c r="E40" s="85" t="str">
        <f>VLOOKUP(B40,'Phan mem'!$B$7:$G$1066,6,0)</f>
        <v>14DHTP10</v>
      </c>
      <c r="F40" s="86"/>
      <c r="G40" s="52" t="s">
        <v>1517</v>
      </c>
      <c r="H40" s="87">
        <v>45904</v>
      </c>
      <c r="I40" s="88" t="str">
        <f t="shared" si="0"/>
        <v>ACE492025</v>
      </c>
      <c r="J40" s="85" t="str">
        <f>VLOOKUP(G40,'Nha may'!$B$2:$C$18,2,0)</f>
        <v>Công ty Cổ phần Acecook Việt Nam</v>
      </c>
      <c r="K40" s="84" t="str">
        <f t="shared" si="1"/>
        <v>2005230401-ACE</v>
      </c>
      <c r="L40" s="52">
        <v>8</v>
      </c>
      <c r="M40" s="52">
        <v>0</v>
      </c>
      <c r="N40" s="52"/>
      <c r="O40" s="101" t="s">
        <v>1563</v>
      </c>
      <c r="P40" s="52" t="s">
        <v>2435</v>
      </c>
      <c r="Q40" s="52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</row>
    <row r="41" spans="1:32" ht="25.75" customHeight="1" x14ac:dyDescent="0.35">
      <c r="A41" s="52">
        <v>38</v>
      </c>
      <c r="B41" s="52">
        <v>2005230506</v>
      </c>
      <c r="C41" s="187" t="str">
        <f>VLOOKUP(B41,'Phan mem'!$B$7:$D$1066,2,0)</f>
        <v>Đào Thị Cẩm</v>
      </c>
      <c r="D41" s="188" t="str">
        <f>VLOOKUP(B41,'Phan mem'!$B$7:$D$1066,3,0)</f>
        <v>Tú</v>
      </c>
      <c r="E41" s="85" t="str">
        <f>VLOOKUP(B41,'Phan mem'!$B$7:$G$1066,6,0)</f>
        <v>14DHTP10</v>
      </c>
      <c r="F41" s="86"/>
      <c r="G41" s="52" t="s">
        <v>1517</v>
      </c>
      <c r="H41" s="87">
        <v>45904</v>
      </c>
      <c r="I41" s="88" t="str">
        <f t="shared" si="0"/>
        <v>ACE492025</v>
      </c>
      <c r="J41" s="85" t="str">
        <f>VLOOKUP(G41,'Nha may'!$B$2:$C$18,2,0)</f>
        <v>Công ty Cổ phần Acecook Việt Nam</v>
      </c>
      <c r="K41" s="84" t="str">
        <f t="shared" si="1"/>
        <v>2005230506-ACE</v>
      </c>
      <c r="L41" s="52">
        <v>8</v>
      </c>
      <c r="M41" s="52">
        <v>0</v>
      </c>
      <c r="N41" s="52"/>
      <c r="O41" s="101" t="s">
        <v>1563</v>
      </c>
      <c r="P41" s="52" t="s">
        <v>2435</v>
      </c>
      <c r="Q41" s="52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</row>
    <row r="42" spans="1:32" ht="25.75" customHeight="1" x14ac:dyDescent="0.35">
      <c r="A42" s="52">
        <v>39</v>
      </c>
      <c r="B42" s="52">
        <v>2005230292</v>
      </c>
      <c r="C42" s="187" t="str">
        <f>VLOOKUP(B42,'Phan mem'!$B$7:$D$1066,2,0)</f>
        <v>Bùi Đặng Hồng</v>
      </c>
      <c r="D42" s="188" t="str">
        <f>VLOOKUP(B42,'Phan mem'!$B$7:$D$1066,3,0)</f>
        <v>Minh</v>
      </c>
      <c r="E42" s="85" t="str">
        <f>VLOOKUP(B42,'Phan mem'!$B$7:$G$1066,6,0)</f>
        <v>14DHTP_TD</v>
      </c>
      <c r="F42" s="86"/>
      <c r="G42" s="52" t="s">
        <v>1517</v>
      </c>
      <c r="H42" s="87">
        <v>45904</v>
      </c>
      <c r="I42" s="88" t="str">
        <f t="shared" si="0"/>
        <v>ACE492025</v>
      </c>
      <c r="J42" s="85" t="str">
        <f>VLOOKUP(G42,'Nha may'!$B$2:$C$18,2,0)</f>
        <v>Công ty Cổ phần Acecook Việt Nam</v>
      </c>
      <c r="K42" s="84" t="str">
        <f t="shared" si="1"/>
        <v>2005230292-ACE</v>
      </c>
      <c r="L42" s="52">
        <v>10</v>
      </c>
      <c r="M42" s="52">
        <v>0</v>
      </c>
      <c r="N42" s="52"/>
      <c r="O42" s="101" t="s">
        <v>1563</v>
      </c>
      <c r="P42" s="52" t="s">
        <v>2435</v>
      </c>
      <c r="Q42" s="52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</row>
    <row r="43" spans="1:32" s="103" customFormat="1" ht="25.75" customHeight="1" x14ac:dyDescent="0.35">
      <c r="A43" s="69">
        <v>40</v>
      </c>
      <c r="B43" s="69">
        <v>2022218304</v>
      </c>
      <c r="C43" s="189" t="str">
        <f>VLOOKUP(B43,'Phan mem'!$B$7:$D$1066,2,0)</f>
        <v>Nguyễn Thuận</v>
      </c>
      <c r="D43" s="190" t="str">
        <f>VLOOKUP(B43,'Phan mem'!$B$7:$D$1066,3,0)</f>
        <v>Phát</v>
      </c>
      <c r="E43" s="71" t="str">
        <f>VLOOKUP(B43,'Phan mem'!$B$7:$G$1066,6,0)</f>
        <v>12DHDB04</v>
      </c>
      <c r="F43" s="72"/>
      <c r="G43" s="69" t="s">
        <v>1517</v>
      </c>
      <c r="H43" s="73">
        <v>45909</v>
      </c>
      <c r="I43" s="74" t="str">
        <f t="shared" si="0"/>
        <v>ACE992025</v>
      </c>
      <c r="J43" s="71" t="str">
        <f>VLOOKUP(G43,'Nha may'!$B$2:$C$18,2,0)</f>
        <v>Công ty Cổ phần Acecook Việt Nam</v>
      </c>
      <c r="K43" s="70" t="str">
        <f t="shared" si="1"/>
        <v>2022218304-ACE</v>
      </c>
      <c r="L43" s="69">
        <v>8</v>
      </c>
      <c r="M43" s="69">
        <v>0</v>
      </c>
      <c r="N43" s="69"/>
      <c r="O43" s="102" t="s">
        <v>1563</v>
      </c>
      <c r="P43" s="69" t="s">
        <v>2436</v>
      </c>
      <c r="Q43" s="69"/>
    </row>
    <row r="44" spans="1:32" s="103" customFormat="1" ht="25.75" customHeight="1" x14ac:dyDescent="0.35">
      <c r="A44" s="69">
        <v>41</v>
      </c>
      <c r="B44" s="69">
        <v>2005217995</v>
      </c>
      <c r="C44" s="189" t="str">
        <f>VLOOKUP(B44,'Phan mem'!$B$7:$D$1066,2,0)</f>
        <v>Huỳnh Ngọc Yến</v>
      </c>
      <c r="D44" s="190" t="str">
        <f>VLOOKUP(B44,'Phan mem'!$B$7:$D$1066,3,0)</f>
        <v>Nhi</v>
      </c>
      <c r="E44" s="71" t="str">
        <f>VLOOKUP(B44,'Phan mem'!$B$7:$G$1066,6,0)</f>
        <v>12DHTP07</v>
      </c>
      <c r="F44" s="72"/>
      <c r="G44" s="69" t="s">
        <v>1517</v>
      </c>
      <c r="H44" s="73">
        <v>45909</v>
      </c>
      <c r="I44" s="70"/>
      <c r="J44" s="71" t="str">
        <f>VLOOKUP(G44,'Nha may'!$B$2:$C$18,2,0)</f>
        <v>Công ty Cổ phần Acecook Việt Nam</v>
      </c>
      <c r="K44" s="70"/>
      <c r="L44" s="69">
        <v>8.5</v>
      </c>
      <c r="M44" s="69">
        <v>0</v>
      </c>
      <c r="N44" s="69"/>
      <c r="O44" s="102" t="s">
        <v>1563</v>
      </c>
      <c r="P44" s="69" t="s">
        <v>2436</v>
      </c>
      <c r="Q44" s="69"/>
    </row>
    <row r="45" spans="1:32" s="103" customFormat="1" ht="25.75" customHeight="1" x14ac:dyDescent="0.35">
      <c r="A45" s="69">
        <v>42</v>
      </c>
      <c r="B45" s="69">
        <v>2041223473</v>
      </c>
      <c r="C45" s="189" t="str">
        <f>VLOOKUP(B45,'Phan mem'!$B$7:$D$1066,2,0)</f>
        <v>Bùi Phạm Quỳnh</v>
      </c>
      <c r="D45" s="190" t="str">
        <f>VLOOKUP(B45,'Phan mem'!$B$7:$D$1066,3,0)</f>
        <v>Như</v>
      </c>
      <c r="E45" s="71" t="str">
        <f>VLOOKUP(B45,'Phan mem'!$B$7:$G$1066,6,0)</f>
        <v>13DHQTTP01</v>
      </c>
      <c r="F45" s="72"/>
      <c r="G45" s="69" t="s">
        <v>1517</v>
      </c>
      <c r="H45" s="73">
        <v>45909</v>
      </c>
      <c r="I45" s="70"/>
      <c r="J45" s="71" t="str">
        <f>VLOOKUP(G45,'Nha may'!$B$2:$C$18,2,0)</f>
        <v>Công ty Cổ phần Acecook Việt Nam</v>
      </c>
      <c r="K45" s="70"/>
      <c r="L45" s="69">
        <v>9</v>
      </c>
      <c r="M45" s="69">
        <v>0</v>
      </c>
      <c r="N45" s="69"/>
      <c r="O45" s="102" t="s">
        <v>1563</v>
      </c>
      <c r="P45" s="69" t="s">
        <v>2436</v>
      </c>
      <c r="Q45" s="69"/>
    </row>
    <row r="46" spans="1:32" s="103" customFormat="1" ht="25.75" customHeight="1" x14ac:dyDescent="0.35">
      <c r="A46" s="69">
        <v>43</v>
      </c>
      <c r="B46" s="69">
        <v>2041223898</v>
      </c>
      <c r="C46" s="189" t="str">
        <f>VLOOKUP(B46,'Phan mem'!$B$7:$D$1066,2,0)</f>
        <v>Đào Thị Mỹ</v>
      </c>
      <c r="D46" s="190" t="str">
        <f>VLOOKUP(B46,'Phan mem'!$B$7:$D$1066,3,0)</f>
        <v>Phượng</v>
      </c>
      <c r="E46" s="71" t="str">
        <f>VLOOKUP(B46,'Phan mem'!$B$7:$G$1066,6,0)</f>
        <v>13DHQTTP01</v>
      </c>
      <c r="F46" s="72"/>
      <c r="G46" s="69" t="s">
        <v>1517</v>
      </c>
      <c r="H46" s="73">
        <v>45909</v>
      </c>
      <c r="I46" s="70"/>
      <c r="J46" s="71" t="str">
        <f>VLOOKUP(G46,'Nha may'!$B$2:$C$18,2,0)</f>
        <v>Công ty Cổ phần Acecook Việt Nam</v>
      </c>
      <c r="K46" s="70"/>
      <c r="L46" s="69">
        <v>7.5</v>
      </c>
      <c r="M46" s="69">
        <v>0</v>
      </c>
      <c r="N46" s="69"/>
      <c r="O46" s="102" t="s">
        <v>1563</v>
      </c>
      <c r="P46" s="69" t="s">
        <v>2436</v>
      </c>
      <c r="Q46" s="69"/>
    </row>
    <row r="47" spans="1:32" s="103" customFormat="1" ht="25.75" customHeight="1" x14ac:dyDescent="0.35">
      <c r="A47" s="69">
        <v>44</v>
      </c>
      <c r="B47" s="69">
        <v>2041220767</v>
      </c>
      <c r="C47" s="189" t="str">
        <f>VLOOKUP(B47,'Phan mem'!$B$7:$D$1066,2,0)</f>
        <v>Lâm Thùy</v>
      </c>
      <c r="D47" s="190" t="str">
        <f>VLOOKUP(B47,'Phan mem'!$B$7:$D$1066,3,0)</f>
        <v>Duyên</v>
      </c>
      <c r="E47" s="71" t="str">
        <f>VLOOKUP(B47,'Phan mem'!$B$7:$G$1066,6,0)</f>
        <v>13DHQTTP02</v>
      </c>
      <c r="F47" s="72"/>
      <c r="G47" s="69" t="s">
        <v>1517</v>
      </c>
      <c r="H47" s="73">
        <v>45909</v>
      </c>
      <c r="I47" s="70"/>
      <c r="J47" s="71" t="str">
        <f>VLOOKUP(G47,'Nha may'!$B$2:$C$18,2,0)</f>
        <v>Công ty Cổ phần Acecook Việt Nam</v>
      </c>
      <c r="K47" s="70"/>
      <c r="L47" s="69">
        <v>7.5</v>
      </c>
      <c r="M47" s="69">
        <v>0</v>
      </c>
      <c r="N47" s="69"/>
      <c r="O47" s="102" t="s">
        <v>1563</v>
      </c>
      <c r="P47" s="69" t="s">
        <v>2436</v>
      </c>
      <c r="Q47" s="69"/>
    </row>
    <row r="48" spans="1:32" s="103" customFormat="1" ht="25.75" customHeight="1" x14ac:dyDescent="0.35">
      <c r="A48" s="69">
        <v>45</v>
      </c>
      <c r="B48" s="69">
        <v>2041222189</v>
      </c>
      <c r="C48" s="189" t="str">
        <f>VLOOKUP(B48,'Phan mem'!$B$7:$D$1066,2,0)</f>
        <v>Trần Anh Mai</v>
      </c>
      <c r="D48" s="190" t="str">
        <f>VLOOKUP(B48,'Phan mem'!$B$7:$D$1066,3,0)</f>
        <v>Lan</v>
      </c>
      <c r="E48" s="71" t="str">
        <f>VLOOKUP(B48,'Phan mem'!$B$7:$G$1066,6,0)</f>
        <v>13DHQTTP02</v>
      </c>
      <c r="F48" s="72"/>
      <c r="G48" s="69" t="s">
        <v>1517</v>
      </c>
      <c r="H48" s="73">
        <v>45909</v>
      </c>
      <c r="I48" s="70"/>
      <c r="J48" s="71" t="str">
        <f>VLOOKUP(G48,'Nha may'!$B$2:$C$18,2,0)</f>
        <v>Công ty Cổ phần Acecook Việt Nam</v>
      </c>
      <c r="K48" s="70"/>
      <c r="L48" s="69">
        <v>9</v>
      </c>
      <c r="M48" s="69">
        <v>0</v>
      </c>
      <c r="N48" s="69"/>
      <c r="O48" s="102" t="s">
        <v>1563</v>
      </c>
      <c r="P48" s="69" t="s">
        <v>2436</v>
      </c>
      <c r="Q48" s="69"/>
    </row>
    <row r="49" spans="1:17" s="103" customFormat="1" ht="25.75" customHeight="1" x14ac:dyDescent="0.35">
      <c r="A49" s="69">
        <v>46</v>
      </c>
      <c r="B49" s="69">
        <v>2041224029</v>
      </c>
      <c r="C49" s="189" t="str">
        <f>VLOOKUP(B49,'Phan mem'!$B$7:$D$1066,2,0)</f>
        <v>Dương Kim</v>
      </c>
      <c r="D49" s="190" t="str">
        <f>VLOOKUP(B49,'Phan mem'!$B$7:$D$1066,3,0)</f>
        <v>Quyên</v>
      </c>
      <c r="E49" s="71" t="str">
        <f>VLOOKUP(B49,'Phan mem'!$B$7:$G$1066,6,0)</f>
        <v>13DHQTTP02</v>
      </c>
      <c r="F49" s="72"/>
      <c r="G49" s="69" t="s">
        <v>1517</v>
      </c>
      <c r="H49" s="73">
        <v>45909</v>
      </c>
      <c r="I49" s="70"/>
      <c r="J49" s="71" t="str">
        <f>VLOOKUP(G49,'Nha may'!$B$2:$C$18,2,0)</f>
        <v>Công ty Cổ phần Acecook Việt Nam</v>
      </c>
      <c r="K49" s="70"/>
      <c r="L49" s="69">
        <v>9.5</v>
      </c>
      <c r="M49" s="69">
        <v>0</v>
      </c>
      <c r="N49" s="69"/>
      <c r="O49" s="102" t="s">
        <v>1563</v>
      </c>
      <c r="P49" s="69" t="s">
        <v>2436</v>
      </c>
      <c r="Q49" s="69"/>
    </row>
    <row r="50" spans="1:17" s="103" customFormat="1" ht="25.75" customHeight="1" x14ac:dyDescent="0.35">
      <c r="A50" s="69">
        <v>47</v>
      </c>
      <c r="B50" s="69">
        <v>2041224348</v>
      </c>
      <c r="C50" s="189" t="str">
        <f>VLOOKUP(B50,'Phan mem'!$B$7:$D$1066,2,0)</f>
        <v>Ngô Thụy Thủy</v>
      </c>
      <c r="D50" s="190" t="str">
        <f>VLOOKUP(B50,'Phan mem'!$B$7:$D$1066,3,0)</f>
        <v>Tiên</v>
      </c>
      <c r="E50" s="71" t="str">
        <f>VLOOKUP(B50,'Phan mem'!$B$7:$G$1066,6,0)</f>
        <v>13DHQTTP02</v>
      </c>
      <c r="F50" s="72"/>
      <c r="G50" s="69" t="s">
        <v>1517</v>
      </c>
      <c r="H50" s="73">
        <v>45909</v>
      </c>
      <c r="I50" s="70"/>
      <c r="J50" s="71" t="str">
        <f>VLOOKUP(G50,'Nha may'!$B$2:$C$18,2,0)</f>
        <v>Công ty Cổ phần Acecook Việt Nam</v>
      </c>
      <c r="K50" s="70"/>
      <c r="L50" s="69">
        <v>9.5</v>
      </c>
      <c r="M50" s="69">
        <v>0</v>
      </c>
      <c r="N50" s="69"/>
      <c r="O50" s="102" t="s">
        <v>1563</v>
      </c>
      <c r="P50" s="69" t="s">
        <v>2436</v>
      </c>
      <c r="Q50" s="69"/>
    </row>
    <row r="51" spans="1:17" s="103" customFormat="1" ht="25.75" customHeight="1" x14ac:dyDescent="0.35">
      <c r="A51" s="69">
        <v>48</v>
      </c>
      <c r="B51" s="69">
        <v>2005220778</v>
      </c>
      <c r="C51" s="189" t="str">
        <f>VLOOKUP(B51,'Phan mem'!$B$7:$D$1066,2,0)</f>
        <v>Từ Ngọc Mỹ</v>
      </c>
      <c r="D51" s="190" t="str">
        <f>VLOOKUP(B51,'Phan mem'!$B$7:$D$1066,3,0)</f>
        <v>Duyên</v>
      </c>
      <c r="E51" s="71" t="str">
        <f>VLOOKUP(B51,'Phan mem'!$B$7:$G$1066,6,0)</f>
        <v>13DHTP02</v>
      </c>
      <c r="F51" s="72"/>
      <c r="G51" s="69" t="s">
        <v>1517</v>
      </c>
      <c r="H51" s="73">
        <v>45909</v>
      </c>
      <c r="I51" s="70"/>
      <c r="J51" s="71" t="str">
        <f>VLOOKUP(G51,'Nha may'!$B$2:$C$18,2,0)</f>
        <v>Công ty Cổ phần Acecook Việt Nam</v>
      </c>
      <c r="K51" s="70"/>
      <c r="L51" s="69">
        <v>7.5</v>
      </c>
      <c r="M51" s="69">
        <v>0</v>
      </c>
      <c r="N51" s="69"/>
      <c r="O51" s="102" t="s">
        <v>1563</v>
      </c>
      <c r="P51" s="69" t="s">
        <v>2436</v>
      </c>
      <c r="Q51" s="69"/>
    </row>
    <row r="52" spans="1:17" s="103" customFormat="1" ht="25.75" customHeight="1" x14ac:dyDescent="0.35">
      <c r="A52" s="69">
        <v>49</v>
      </c>
      <c r="B52" s="69">
        <v>2005224276</v>
      </c>
      <c r="C52" s="189" t="str">
        <f>VLOOKUP(B52,'Phan mem'!$B$7:$D$1066,2,0)</f>
        <v>Lê Nguyễn Hoàng</v>
      </c>
      <c r="D52" s="190" t="str">
        <f>VLOOKUP(B52,'Phan mem'!$B$7:$D$1066,3,0)</f>
        <v>Tâm</v>
      </c>
      <c r="E52" s="71" t="str">
        <f>VLOOKUP(B52,'Phan mem'!$B$7:$G$1066,6,0)</f>
        <v>13DHTP02</v>
      </c>
      <c r="F52" s="72"/>
      <c r="G52" s="69" t="s">
        <v>1517</v>
      </c>
      <c r="H52" s="73">
        <v>45909</v>
      </c>
      <c r="I52" s="70"/>
      <c r="J52" s="71" t="str">
        <f>VLOOKUP(G52,'Nha may'!$B$2:$C$18,2,0)</f>
        <v>Công ty Cổ phần Acecook Việt Nam</v>
      </c>
      <c r="K52" s="70"/>
      <c r="L52" s="69">
        <v>9.5</v>
      </c>
      <c r="M52" s="69">
        <v>0</v>
      </c>
      <c r="N52" s="69"/>
      <c r="O52" s="102" t="s">
        <v>1563</v>
      </c>
      <c r="P52" s="69" t="s">
        <v>2436</v>
      </c>
      <c r="Q52" s="69"/>
    </row>
    <row r="53" spans="1:17" s="103" customFormat="1" ht="25.75" customHeight="1" x14ac:dyDescent="0.35">
      <c r="A53" s="69">
        <v>50</v>
      </c>
      <c r="B53" s="69">
        <v>2005222625</v>
      </c>
      <c r="C53" s="189" t="str">
        <f>VLOOKUP(B53,'Phan mem'!$B$7:$D$1066,2,0)</f>
        <v>Thái Bình</v>
      </c>
      <c r="D53" s="190" t="str">
        <f>VLOOKUP(B53,'Phan mem'!$B$7:$D$1066,3,0)</f>
        <v>Minh</v>
      </c>
      <c r="E53" s="71" t="str">
        <f>VLOOKUP(B53,'Phan mem'!$B$7:$G$1066,6,0)</f>
        <v>13DHTP03</v>
      </c>
      <c r="F53" s="72"/>
      <c r="G53" s="69" t="s">
        <v>1517</v>
      </c>
      <c r="H53" s="73">
        <v>45909</v>
      </c>
      <c r="I53" s="70"/>
      <c r="J53" s="71" t="str">
        <f>VLOOKUP(G53,'Nha may'!$B$2:$C$18,2,0)</f>
        <v>Công ty Cổ phần Acecook Việt Nam</v>
      </c>
      <c r="K53" s="70"/>
      <c r="L53" s="69">
        <v>5.5</v>
      </c>
      <c r="M53" s="69">
        <v>0</v>
      </c>
      <c r="N53" s="69"/>
      <c r="O53" s="102" t="s">
        <v>1563</v>
      </c>
      <c r="P53" s="69" t="s">
        <v>2436</v>
      </c>
      <c r="Q53" s="69"/>
    </row>
    <row r="54" spans="1:17" s="103" customFormat="1" ht="25.75" customHeight="1" x14ac:dyDescent="0.35">
      <c r="A54" s="69">
        <v>51</v>
      </c>
      <c r="B54" s="69">
        <v>2005221545</v>
      </c>
      <c r="C54" s="189" t="str">
        <f>VLOOKUP(B54,'Phan mem'!$B$7:$D$1066,2,0)</f>
        <v>Nguyễn Cửu</v>
      </c>
      <c r="D54" s="190" t="str">
        <f>VLOOKUP(B54,'Phan mem'!$B$7:$D$1066,3,0)</f>
        <v>Huân</v>
      </c>
      <c r="E54" s="71" t="str">
        <f>VLOOKUP(B54,'Phan mem'!$B$7:$G$1066,6,0)</f>
        <v>13DHTP04</v>
      </c>
      <c r="F54" s="72"/>
      <c r="G54" s="69" t="s">
        <v>1517</v>
      </c>
      <c r="H54" s="73">
        <v>45909</v>
      </c>
      <c r="I54" s="70"/>
      <c r="J54" s="71" t="str">
        <f>VLOOKUP(G54,'Nha may'!$B$2:$C$18,2,0)</f>
        <v>Công ty Cổ phần Acecook Việt Nam</v>
      </c>
      <c r="K54" s="70"/>
      <c r="L54" s="69">
        <v>9.5</v>
      </c>
      <c r="M54" s="69">
        <v>0</v>
      </c>
      <c r="N54" s="69"/>
      <c r="O54" s="102" t="s">
        <v>1563</v>
      </c>
      <c r="P54" s="69" t="s">
        <v>2436</v>
      </c>
      <c r="Q54" s="69"/>
    </row>
    <row r="55" spans="1:17" s="103" customFormat="1" ht="25.75" customHeight="1" x14ac:dyDescent="0.35">
      <c r="A55" s="69">
        <v>52</v>
      </c>
      <c r="B55" s="69">
        <v>2005221990</v>
      </c>
      <c r="C55" s="189" t="str">
        <f>VLOOKUP(B55,'Phan mem'!$B$7:$D$1066,2,0)</f>
        <v>Ngô Yên</v>
      </c>
      <c r="D55" s="190" t="str">
        <f>VLOOKUP(B55,'Phan mem'!$B$7:$D$1066,3,0)</f>
        <v>Khang</v>
      </c>
      <c r="E55" s="71" t="str">
        <f>VLOOKUP(B55,'Phan mem'!$B$7:$G$1066,6,0)</f>
        <v>13DHTP04</v>
      </c>
      <c r="F55" s="72"/>
      <c r="G55" s="69" t="s">
        <v>1517</v>
      </c>
      <c r="H55" s="73">
        <v>45909</v>
      </c>
      <c r="I55" s="70"/>
      <c r="J55" s="71" t="str">
        <f>VLOOKUP(G55,'Nha may'!$B$2:$C$18,2,0)</f>
        <v>Công ty Cổ phần Acecook Việt Nam</v>
      </c>
      <c r="K55" s="70"/>
      <c r="L55" s="69">
        <v>9.5</v>
      </c>
      <c r="M55" s="69">
        <v>0</v>
      </c>
      <c r="N55" s="69"/>
      <c r="O55" s="102" t="s">
        <v>1563</v>
      </c>
      <c r="P55" s="69" t="s">
        <v>2436</v>
      </c>
      <c r="Q55" s="69"/>
    </row>
    <row r="56" spans="1:17" s="103" customFormat="1" ht="25.75" customHeight="1" x14ac:dyDescent="0.35">
      <c r="A56" s="69">
        <v>53</v>
      </c>
      <c r="B56" s="69">
        <v>2005222108</v>
      </c>
      <c r="C56" s="189" t="str">
        <f>VLOOKUP(B56,'Phan mem'!$B$7:$D$1066,2,0)</f>
        <v>Lê Nguyễn Anh</v>
      </c>
      <c r="D56" s="190" t="str">
        <f>VLOOKUP(B56,'Phan mem'!$B$7:$D$1066,3,0)</f>
        <v>Khoa</v>
      </c>
      <c r="E56" s="71" t="str">
        <f>VLOOKUP(B56,'Phan mem'!$B$7:$G$1066,6,0)</f>
        <v>13DHTP04</v>
      </c>
      <c r="F56" s="72"/>
      <c r="G56" s="69" t="s">
        <v>1517</v>
      </c>
      <c r="H56" s="73">
        <v>45909</v>
      </c>
      <c r="I56" s="70"/>
      <c r="J56" s="71" t="str">
        <f>VLOOKUP(G56,'Nha may'!$B$2:$C$18,2,0)</f>
        <v>Công ty Cổ phần Acecook Việt Nam</v>
      </c>
      <c r="K56" s="70"/>
      <c r="L56" s="69">
        <v>9.5</v>
      </c>
      <c r="M56" s="69">
        <v>0</v>
      </c>
      <c r="N56" s="69"/>
      <c r="O56" s="102" t="s">
        <v>1563</v>
      </c>
      <c r="P56" s="69" t="s">
        <v>2436</v>
      </c>
      <c r="Q56" s="69"/>
    </row>
    <row r="57" spans="1:17" s="103" customFormat="1" ht="25.75" customHeight="1" x14ac:dyDescent="0.35">
      <c r="A57" s="69">
        <v>54</v>
      </c>
      <c r="B57" s="69">
        <v>2005224639</v>
      </c>
      <c r="C57" s="189" t="str">
        <f>VLOOKUP(B57,'Phan mem'!$B$7:$D$1066,2,0)</f>
        <v>Nguyễn Song An</v>
      </c>
      <c r="D57" s="190" t="str">
        <f>VLOOKUP(B57,'Phan mem'!$B$7:$D$1066,3,0)</f>
        <v>Thái</v>
      </c>
      <c r="E57" s="71" t="str">
        <f>VLOOKUP(B57,'Phan mem'!$B$7:$G$1066,6,0)</f>
        <v>13DHTP06</v>
      </c>
      <c r="F57" s="72"/>
      <c r="G57" s="69" t="s">
        <v>1517</v>
      </c>
      <c r="H57" s="73">
        <v>45909</v>
      </c>
      <c r="I57" s="70"/>
      <c r="J57" s="71" t="str">
        <f>VLOOKUP(G57,'Nha may'!$B$2:$C$18,2,0)</f>
        <v>Công ty Cổ phần Acecook Việt Nam</v>
      </c>
      <c r="K57" s="70"/>
      <c r="L57" s="69">
        <v>7.5</v>
      </c>
      <c r="M57" s="69">
        <v>0</v>
      </c>
      <c r="N57" s="69"/>
      <c r="O57" s="102" t="s">
        <v>1563</v>
      </c>
      <c r="P57" s="69" t="s">
        <v>2436</v>
      </c>
      <c r="Q57" s="69"/>
    </row>
    <row r="58" spans="1:17" s="103" customFormat="1" ht="25.75" customHeight="1" x14ac:dyDescent="0.35">
      <c r="A58" s="69">
        <v>55</v>
      </c>
      <c r="B58" s="69">
        <v>2041230269</v>
      </c>
      <c r="C58" s="189" t="str">
        <f>VLOOKUP(B58,'Phan mem'!$B$7:$D$1066,2,0)</f>
        <v>Mai Thảo</v>
      </c>
      <c r="D58" s="190" t="str">
        <f>VLOOKUP(B58,'Phan mem'!$B$7:$D$1066,3,0)</f>
        <v>Trâm</v>
      </c>
      <c r="E58" s="71" t="str">
        <f>VLOOKUP(B58,'Phan mem'!$B$7:$G$1066,6,0)</f>
        <v>14DHQTTP02</v>
      </c>
      <c r="F58" s="72"/>
      <c r="G58" s="69" t="s">
        <v>1517</v>
      </c>
      <c r="H58" s="73">
        <v>45909</v>
      </c>
      <c r="I58" s="70"/>
      <c r="J58" s="71" t="str">
        <f>VLOOKUP(G58,'Nha may'!$B$2:$C$18,2,0)</f>
        <v>Công ty Cổ phần Acecook Việt Nam</v>
      </c>
      <c r="K58" s="70"/>
      <c r="L58" s="69">
        <v>8.5</v>
      </c>
      <c r="M58" s="69">
        <v>0</v>
      </c>
      <c r="N58" s="69"/>
      <c r="O58" s="102" t="s">
        <v>1563</v>
      </c>
      <c r="P58" s="69" t="s">
        <v>2436</v>
      </c>
      <c r="Q58" s="69"/>
    </row>
    <row r="59" spans="1:17" s="103" customFormat="1" ht="25.75" customHeight="1" x14ac:dyDescent="0.35">
      <c r="A59" s="69">
        <v>56</v>
      </c>
      <c r="B59" s="69">
        <v>2005230059</v>
      </c>
      <c r="C59" s="189" t="str">
        <f>VLOOKUP(B59,'Phan mem'!$B$7:$D$1066,2,0)</f>
        <v>Lê Bảo</v>
      </c>
      <c r="D59" s="190" t="str">
        <f>VLOOKUP(B59,'Phan mem'!$B$7:$D$1066,3,0)</f>
        <v>Châu</v>
      </c>
      <c r="E59" s="71" t="str">
        <f>VLOOKUP(B59,'Phan mem'!$B$7:$G$1066,6,0)</f>
        <v>14DHTP01</v>
      </c>
      <c r="F59" s="72"/>
      <c r="G59" s="69" t="s">
        <v>1517</v>
      </c>
      <c r="H59" s="73">
        <v>45909</v>
      </c>
      <c r="I59" s="70"/>
      <c r="J59" s="71" t="str">
        <f>VLOOKUP(G59,'Nha may'!$B$2:$C$18,2,0)</f>
        <v>Công ty Cổ phần Acecook Việt Nam</v>
      </c>
      <c r="K59" s="70"/>
      <c r="L59" s="69">
        <v>9.5</v>
      </c>
      <c r="M59" s="69">
        <v>0</v>
      </c>
      <c r="N59" s="69"/>
      <c r="O59" s="102" t="s">
        <v>1563</v>
      </c>
      <c r="P59" s="69" t="s">
        <v>2436</v>
      </c>
      <c r="Q59" s="69"/>
    </row>
    <row r="60" spans="1:17" s="103" customFormat="1" ht="25.75" customHeight="1" x14ac:dyDescent="0.35">
      <c r="A60" s="69">
        <v>57</v>
      </c>
      <c r="B60" s="69">
        <v>2005230142</v>
      </c>
      <c r="C60" s="189" t="str">
        <f>VLOOKUP(B60,'Phan mem'!$B$7:$D$1066,2,0)</f>
        <v>Nguyễn Phú</v>
      </c>
      <c r="D60" s="190" t="str">
        <f>VLOOKUP(B60,'Phan mem'!$B$7:$D$1066,3,0)</f>
        <v>Hào</v>
      </c>
      <c r="E60" s="71" t="str">
        <f>VLOOKUP(B60,'Phan mem'!$B$7:$G$1066,6,0)</f>
        <v>14DHTP01</v>
      </c>
      <c r="F60" s="72"/>
      <c r="G60" s="69" t="s">
        <v>1517</v>
      </c>
      <c r="H60" s="73">
        <v>45909</v>
      </c>
      <c r="I60" s="70"/>
      <c r="J60" s="71" t="str">
        <f>VLOOKUP(G60,'Nha may'!$B$2:$C$18,2,0)</f>
        <v>Công ty Cổ phần Acecook Việt Nam</v>
      </c>
      <c r="K60" s="70"/>
      <c r="L60" s="69">
        <v>9.5</v>
      </c>
      <c r="M60" s="69">
        <v>0</v>
      </c>
      <c r="N60" s="69"/>
      <c r="O60" s="102" t="s">
        <v>1563</v>
      </c>
      <c r="P60" s="69" t="s">
        <v>2436</v>
      </c>
      <c r="Q60" s="69"/>
    </row>
    <row r="61" spans="1:17" s="103" customFormat="1" ht="25.75" customHeight="1" x14ac:dyDescent="0.35">
      <c r="A61" s="69">
        <v>58</v>
      </c>
      <c r="B61" s="69">
        <v>2005230235</v>
      </c>
      <c r="C61" s="189" t="str">
        <f>VLOOKUP(B61,'Phan mem'!$B$7:$D$1066,2,0)</f>
        <v>Võ Ngọc</v>
      </c>
      <c r="D61" s="190" t="str">
        <f>VLOOKUP(B61,'Phan mem'!$B$7:$D$1066,3,0)</f>
        <v>Khoa</v>
      </c>
      <c r="E61" s="71" t="str">
        <f>VLOOKUP(B61,'Phan mem'!$B$7:$G$1066,6,0)</f>
        <v>14DHTP01</v>
      </c>
      <c r="F61" s="72"/>
      <c r="G61" s="69" t="s">
        <v>1517</v>
      </c>
      <c r="H61" s="73">
        <v>45909</v>
      </c>
      <c r="I61" s="70"/>
      <c r="J61" s="71" t="str">
        <f>VLOOKUP(G61,'Nha may'!$B$2:$C$18,2,0)</f>
        <v>Công ty Cổ phần Acecook Việt Nam</v>
      </c>
      <c r="K61" s="70"/>
      <c r="L61" s="69">
        <v>9.5</v>
      </c>
      <c r="M61" s="69">
        <v>0</v>
      </c>
      <c r="N61" s="69"/>
      <c r="O61" s="102" t="s">
        <v>1563</v>
      </c>
      <c r="P61" s="69" t="s">
        <v>2436</v>
      </c>
      <c r="Q61" s="69"/>
    </row>
    <row r="62" spans="1:17" s="103" customFormat="1" ht="25.75" customHeight="1" x14ac:dyDescent="0.35">
      <c r="A62" s="69">
        <v>59</v>
      </c>
      <c r="B62" s="69">
        <v>2005230377</v>
      </c>
      <c r="C62" s="189" t="str">
        <f>VLOOKUP(B62,'Phan mem'!$B$7:$D$1066,2,0)</f>
        <v>Nguyễn Thiệu Minh</v>
      </c>
      <c r="D62" s="190" t="str">
        <f>VLOOKUP(B62,'Phan mem'!$B$7:$D$1066,3,0)</f>
        <v>Nhật</v>
      </c>
      <c r="E62" s="71" t="str">
        <f>VLOOKUP(B62,'Phan mem'!$B$7:$G$1066,6,0)</f>
        <v>14DHTP01</v>
      </c>
      <c r="F62" s="72"/>
      <c r="G62" s="69" t="s">
        <v>1517</v>
      </c>
      <c r="H62" s="73">
        <v>45909</v>
      </c>
      <c r="I62" s="70"/>
      <c r="J62" s="71" t="str">
        <f>VLOOKUP(G62,'Nha may'!$B$2:$C$18,2,0)</f>
        <v>Công ty Cổ phần Acecook Việt Nam</v>
      </c>
      <c r="K62" s="70"/>
      <c r="L62" s="69">
        <v>9.5</v>
      </c>
      <c r="M62" s="69">
        <v>0</v>
      </c>
      <c r="N62" s="69"/>
      <c r="O62" s="102" t="s">
        <v>1563</v>
      </c>
      <c r="P62" s="69" t="s">
        <v>2436</v>
      </c>
      <c r="Q62" s="69"/>
    </row>
    <row r="63" spans="1:17" s="103" customFormat="1" ht="25.75" customHeight="1" x14ac:dyDescent="0.35">
      <c r="A63" s="69">
        <v>60</v>
      </c>
      <c r="B63" s="69">
        <v>2005230082</v>
      </c>
      <c r="C63" s="189" t="str">
        <f>VLOOKUP(B63,'Phan mem'!$B$7:$D$1066,2,0)</f>
        <v>Trương Mỹ</v>
      </c>
      <c r="D63" s="190" t="str">
        <f>VLOOKUP(B63,'Phan mem'!$B$7:$D$1066,3,0)</f>
        <v>Dung</v>
      </c>
      <c r="E63" s="71" t="str">
        <f>VLOOKUP(B63,'Phan mem'!$B$7:$G$1066,6,0)</f>
        <v>14DHTP05</v>
      </c>
      <c r="F63" s="72"/>
      <c r="G63" s="69" t="s">
        <v>1517</v>
      </c>
      <c r="H63" s="73">
        <v>45909</v>
      </c>
      <c r="I63" s="70"/>
      <c r="J63" s="71" t="str">
        <f>VLOOKUP(G63,'Nha may'!$B$2:$C$18,2,0)</f>
        <v>Công ty Cổ phần Acecook Việt Nam</v>
      </c>
      <c r="K63" s="70"/>
      <c r="L63" s="69">
        <v>9</v>
      </c>
      <c r="M63" s="69">
        <v>0</v>
      </c>
      <c r="N63" s="69"/>
      <c r="O63" s="102" t="s">
        <v>1563</v>
      </c>
      <c r="P63" s="69" t="s">
        <v>2436</v>
      </c>
      <c r="Q63" s="69"/>
    </row>
    <row r="64" spans="1:17" s="103" customFormat="1" ht="25.75" customHeight="1" x14ac:dyDescent="0.35">
      <c r="A64" s="69">
        <v>61</v>
      </c>
      <c r="B64" s="69">
        <v>2005230241</v>
      </c>
      <c r="C64" s="189" t="str">
        <f>VLOOKUP(B64,'Phan mem'!$B$7:$D$1066,2,0)</f>
        <v>Đoàn Anh</v>
      </c>
      <c r="D64" s="190" t="str">
        <f>VLOOKUP(B64,'Phan mem'!$B$7:$D$1066,3,0)</f>
        <v>Khôi</v>
      </c>
      <c r="E64" s="71" t="str">
        <f>VLOOKUP(B64,'Phan mem'!$B$7:$G$1066,6,0)</f>
        <v>14DHTP05</v>
      </c>
      <c r="F64" s="72"/>
      <c r="G64" s="69" t="s">
        <v>1517</v>
      </c>
      <c r="H64" s="73">
        <v>45909</v>
      </c>
      <c r="I64" s="70"/>
      <c r="J64" s="71" t="str">
        <f>VLOOKUP(G64,'Nha may'!$B$2:$C$18,2,0)</f>
        <v>Công ty Cổ phần Acecook Việt Nam</v>
      </c>
      <c r="K64" s="70"/>
      <c r="L64" s="69">
        <v>8.5</v>
      </c>
      <c r="M64" s="69">
        <v>0</v>
      </c>
      <c r="N64" s="69"/>
      <c r="O64" s="102" t="s">
        <v>1563</v>
      </c>
      <c r="P64" s="69" t="s">
        <v>2436</v>
      </c>
      <c r="Q64" s="69"/>
    </row>
    <row r="65" spans="1:32" s="103" customFormat="1" ht="25.75" customHeight="1" x14ac:dyDescent="0.35">
      <c r="A65" s="69">
        <v>62</v>
      </c>
      <c r="B65" s="69">
        <v>2005230263</v>
      </c>
      <c r="C65" s="189" t="str">
        <f>VLOOKUP(B65,'Phan mem'!$B$7:$D$1066,2,0)</f>
        <v>Nguyễn Thạch</v>
      </c>
      <c r="D65" s="190" t="str">
        <f>VLOOKUP(B65,'Phan mem'!$B$7:$D$1066,3,0)</f>
        <v>Linh</v>
      </c>
      <c r="E65" s="71" t="str">
        <f>VLOOKUP(B65,'Phan mem'!$B$7:$G$1066,6,0)</f>
        <v>14DHTP05</v>
      </c>
      <c r="F65" s="72"/>
      <c r="G65" s="69" t="s">
        <v>1517</v>
      </c>
      <c r="H65" s="73">
        <v>45909</v>
      </c>
      <c r="I65" s="70"/>
      <c r="J65" s="71" t="str">
        <f>VLOOKUP(G65,'Nha may'!$B$2:$C$18,2,0)</f>
        <v>Công ty Cổ phần Acecook Việt Nam</v>
      </c>
      <c r="K65" s="70"/>
      <c r="L65" s="69">
        <v>9</v>
      </c>
      <c r="M65" s="69">
        <v>0</v>
      </c>
      <c r="N65" s="69"/>
      <c r="O65" s="102" t="s">
        <v>1563</v>
      </c>
      <c r="P65" s="69" t="s">
        <v>2436</v>
      </c>
      <c r="Q65" s="69"/>
    </row>
    <row r="66" spans="1:32" s="103" customFormat="1" ht="25.75" customHeight="1" x14ac:dyDescent="0.35">
      <c r="A66" s="69">
        <v>63</v>
      </c>
      <c r="B66" s="69">
        <v>2005230289</v>
      </c>
      <c r="C66" s="189" t="str">
        <f>VLOOKUP(B66,'Phan mem'!$B$7:$D$1066,2,0)</f>
        <v>Vũ Quốc</v>
      </c>
      <c r="D66" s="190" t="str">
        <f>VLOOKUP(B66,'Phan mem'!$B$7:$D$1066,3,0)</f>
        <v>Minh</v>
      </c>
      <c r="E66" s="71" t="str">
        <f>VLOOKUP(B66,'Phan mem'!$B$7:$G$1066,6,0)</f>
        <v>14DHTP05</v>
      </c>
      <c r="F66" s="72"/>
      <c r="G66" s="69" t="s">
        <v>1517</v>
      </c>
      <c r="H66" s="73">
        <v>45909</v>
      </c>
      <c r="I66" s="70"/>
      <c r="J66" s="71" t="str">
        <f>VLOOKUP(G66,'Nha may'!$B$2:$C$18,2,0)</f>
        <v>Công ty Cổ phần Acecook Việt Nam</v>
      </c>
      <c r="K66" s="70"/>
      <c r="L66" s="69">
        <v>9</v>
      </c>
      <c r="M66" s="69">
        <v>0</v>
      </c>
      <c r="N66" s="69"/>
      <c r="O66" s="102" t="s">
        <v>1563</v>
      </c>
      <c r="P66" s="69" t="s">
        <v>2436</v>
      </c>
      <c r="Q66" s="69"/>
    </row>
    <row r="67" spans="1:32" s="103" customFormat="1" ht="25.75" customHeight="1" x14ac:dyDescent="0.35">
      <c r="A67" s="69">
        <v>64</v>
      </c>
      <c r="B67" s="69">
        <v>2005230092</v>
      </c>
      <c r="C67" s="189" t="str">
        <f>VLOOKUP(B67,'Phan mem'!$B$7:$D$1066,2,0)</f>
        <v>Trà Nguyễn Phương</v>
      </c>
      <c r="D67" s="190" t="str">
        <f>VLOOKUP(B67,'Phan mem'!$B$7:$D$1066,3,0)</f>
        <v>Duyên</v>
      </c>
      <c r="E67" s="71" t="str">
        <f>VLOOKUP(B67,'Phan mem'!$B$7:$G$1066,6,0)</f>
        <v>14DHTP06</v>
      </c>
      <c r="F67" s="72"/>
      <c r="G67" s="69" t="s">
        <v>1517</v>
      </c>
      <c r="H67" s="73">
        <v>45909</v>
      </c>
      <c r="I67" s="70"/>
      <c r="J67" s="71" t="str">
        <f>VLOOKUP(G67,'Nha may'!$B$2:$C$18,2,0)</f>
        <v>Công ty Cổ phần Acecook Việt Nam</v>
      </c>
      <c r="K67" s="70"/>
      <c r="L67" s="69">
        <v>8.5</v>
      </c>
      <c r="M67" s="69">
        <v>0</v>
      </c>
      <c r="N67" s="69"/>
      <c r="O67" s="102" t="s">
        <v>1563</v>
      </c>
      <c r="P67" s="69" t="s">
        <v>2436</v>
      </c>
      <c r="Q67" s="69"/>
    </row>
    <row r="68" spans="1:32" s="103" customFormat="1" ht="25.75" customHeight="1" x14ac:dyDescent="0.35">
      <c r="A68" s="69">
        <v>65</v>
      </c>
      <c r="B68" s="69">
        <v>2005230108</v>
      </c>
      <c r="C68" s="189" t="str">
        <f>VLOOKUP(B68,'Phan mem'!$B$7:$D$1066,2,0)</f>
        <v>Văn Hồng</v>
      </c>
      <c r="D68" s="190" t="str">
        <f>VLOOKUP(B68,'Phan mem'!$B$7:$D$1066,3,0)</f>
        <v>Đạt</v>
      </c>
      <c r="E68" s="71" t="str">
        <f>VLOOKUP(B68,'Phan mem'!$B$7:$G$1066,6,0)</f>
        <v>14DHTP06</v>
      </c>
      <c r="F68" s="72"/>
      <c r="G68" s="69" t="s">
        <v>1517</v>
      </c>
      <c r="H68" s="73">
        <v>45909</v>
      </c>
      <c r="I68" s="70"/>
      <c r="J68" s="71" t="str">
        <f>VLOOKUP(G68,'Nha may'!$B$2:$C$18,2,0)</f>
        <v>Công ty Cổ phần Acecook Việt Nam</v>
      </c>
      <c r="K68" s="70"/>
      <c r="L68" s="69">
        <v>8</v>
      </c>
      <c r="M68" s="69">
        <v>0</v>
      </c>
      <c r="N68" s="69"/>
      <c r="O68" s="102" t="s">
        <v>1563</v>
      </c>
      <c r="P68" s="69" t="s">
        <v>2436</v>
      </c>
      <c r="Q68" s="69"/>
    </row>
    <row r="69" spans="1:32" s="103" customFormat="1" ht="25.75" customHeight="1" x14ac:dyDescent="0.35">
      <c r="A69" s="69">
        <v>66</v>
      </c>
      <c r="B69" s="69">
        <v>2005230466</v>
      </c>
      <c r="C69" s="189" t="str">
        <f>VLOOKUP(B69,'Phan mem'!$B$7:$D$1066,2,0)</f>
        <v>Thái Thị Phương</v>
      </c>
      <c r="D69" s="190" t="str">
        <f>VLOOKUP(B69,'Phan mem'!$B$7:$D$1066,3,0)</f>
        <v>Quỳnh</v>
      </c>
      <c r="E69" s="71" t="str">
        <f>VLOOKUP(B69,'Phan mem'!$B$7:$G$1066,6,0)</f>
        <v>14DHTP06</v>
      </c>
      <c r="F69" s="72"/>
      <c r="G69" s="69" t="s">
        <v>1517</v>
      </c>
      <c r="H69" s="73">
        <v>45909</v>
      </c>
      <c r="I69" s="70"/>
      <c r="J69" s="71" t="str">
        <f>VLOOKUP(G69,'Nha may'!$B$2:$C$18,2,0)</f>
        <v>Công ty Cổ phần Acecook Việt Nam</v>
      </c>
      <c r="K69" s="70"/>
      <c r="L69" s="69">
        <v>9</v>
      </c>
      <c r="M69" s="69">
        <v>0</v>
      </c>
      <c r="N69" s="69"/>
      <c r="O69" s="102" t="s">
        <v>1563</v>
      </c>
      <c r="P69" s="69" t="s">
        <v>2436</v>
      </c>
      <c r="Q69" s="69"/>
    </row>
    <row r="70" spans="1:32" s="103" customFormat="1" ht="25.75" customHeight="1" x14ac:dyDescent="0.35">
      <c r="A70" s="69">
        <v>67</v>
      </c>
      <c r="B70" s="69">
        <v>2005230467</v>
      </c>
      <c r="C70" s="189" t="str">
        <f>VLOOKUP(B70,'Phan mem'!$B$7:$D$1066,2,0)</f>
        <v>Nguyễn Phạm Như</v>
      </c>
      <c r="D70" s="190" t="str">
        <f>VLOOKUP(B70,'Phan mem'!$B$7:$D$1066,3,0)</f>
        <v>Quỳnh</v>
      </c>
      <c r="E70" s="71" t="str">
        <f>VLOOKUP(B70,'Phan mem'!$B$7:$G$1066,6,0)</f>
        <v>14DHTP06</v>
      </c>
      <c r="F70" s="72"/>
      <c r="G70" s="69" t="s">
        <v>1517</v>
      </c>
      <c r="H70" s="73">
        <v>45909</v>
      </c>
      <c r="I70" s="70"/>
      <c r="J70" s="71" t="str">
        <f>VLOOKUP(G70,'Nha may'!$B$2:$C$18,2,0)</f>
        <v>Công ty Cổ phần Acecook Việt Nam</v>
      </c>
      <c r="K70" s="70"/>
      <c r="L70" s="69">
        <v>8.5</v>
      </c>
      <c r="M70" s="69">
        <v>0</v>
      </c>
      <c r="N70" s="69"/>
      <c r="O70" s="102" t="s">
        <v>1563</v>
      </c>
      <c r="P70" s="69" t="s">
        <v>2436</v>
      </c>
      <c r="Q70" s="69"/>
    </row>
    <row r="71" spans="1:32" s="103" customFormat="1" ht="25.75" customHeight="1" x14ac:dyDescent="0.35">
      <c r="A71" s="69">
        <v>68</v>
      </c>
      <c r="B71" s="69">
        <v>2005230623</v>
      </c>
      <c r="C71" s="189" t="str">
        <f>VLOOKUP(B71,'Phan mem'!$B$7:$D$1066,2,0)</f>
        <v>Nguyễn Lê Anh</v>
      </c>
      <c r="D71" s="190" t="str">
        <f>VLOOKUP(B71,'Phan mem'!$B$7:$D$1066,3,0)</f>
        <v>Trí</v>
      </c>
      <c r="E71" s="71" t="str">
        <f>VLOOKUP(B71,'Phan mem'!$B$7:$G$1066,6,0)</f>
        <v>14DHTP06</v>
      </c>
      <c r="F71" s="72"/>
      <c r="G71" s="69" t="s">
        <v>1517</v>
      </c>
      <c r="H71" s="73">
        <v>45909</v>
      </c>
      <c r="I71" s="70"/>
      <c r="J71" s="71" t="str">
        <f>VLOOKUP(G71,'Nha may'!$B$2:$C$18,2,0)</f>
        <v>Công ty Cổ phần Acecook Việt Nam</v>
      </c>
      <c r="K71" s="70"/>
      <c r="L71" s="69">
        <v>8</v>
      </c>
      <c r="M71" s="69">
        <v>0</v>
      </c>
      <c r="N71" s="69"/>
      <c r="O71" s="102" t="s">
        <v>1563</v>
      </c>
      <c r="P71" s="69" t="s">
        <v>2436</v>
      </c>
      <c r="Q71" s="69"/>
    </row>
    <row r="72" spans="1:32" s="103" customFormat="1" ht="25.75" customHeight="1" x14ac:dyDescent="0.35">
      <c r="A72" s="69">
        <v>69</v>
      </c>
      <c r="B72" s="69">
        <v>2005230436</v>
      </c>
      <c r="C72" s="189" t="str">
        <f>VLOOKUP(B72,'Phan mem'!$B$7:$D$1066,2,0)</f>
        <v>Trần Đức</v>
      </c>
      <c r="D72" s="190" t="str">
        <f>VLOOKUP(B72,'Phan mem'!$B$7:$D$1066,3,0)</f>
        <v>Phúc</v>
      </c>
      <c r="E72" s="71" t="str">
        <f>VLOOKUP(B72,'Phan mem'!$B$7:$G$1066,6,0)</f>
        <v>14DHTP07</v>
      </c>
      <c r="F72" s="72"/>
      <c r="G72" s="69" t="s">
        <v>1517</v>
      </c>
      <c r="H72" s="73">
        <v>45909</v>
      </c>
      <c r="I72" s="70"/>
      <c r="J72" s="71" t="str">
        <f>VLOOKUP(G72,'Nha may'!$B$2:$C$18,2,0)</f>
        <v>Công ty Cổ phần Acecook Việt Nam</v>
      </c>
      <c r="K72" s="70"/>
      <c r="L72" s="69">
        <v>7</v>
      </c>
      <c r="M72" s="69">
        <v>0</v>
      </c>
      <c r="N72" s="69"/>
      <c r="O72" s="102" t="s">
        <v>1563</v>
      </c>
      <c r="P72" s="69" t="s">
        <v>2436</v>
      </c>
      <c r="Q72" s="69"/>
    </row>
    <row r="73" spans="1:32" s="103" customFormat="1" ht="25.75" customHeight="1" x14ac:dyDescent="0.35">
      <c r="A73" s="69">
        <v>70</v>
      </c>
      <c r="B73" s="69">
        <v>2005230198</v>
      </c>
      <c r="C73" s="189" t="str">
        <f>VLOOKUP(B73,'Phan mem'!$B$7:$D$1066,2,0)</f>
        <v>Đặng Thị Mai</v>
      </c>
      <c r="D73" s="190" t="str">
        <f>VLOOKUP(B73,'Phan mem'!$B$7:$D$1066,3,0)</f>
        <v>Huỳnh</v>
      </c>
      <c r="E73" s="71" t="str">
        <f>VLOOKUP(B73,'Phan mem'!$B$7:$G$1066,6,0)</f>
        <v>14DHTP09</v>
      </c>
      <c r="F73" s="72"/>
      <c r="G73" s="69" t="s">
        <v>1517</v>
      </c>
      <c r="H73" s="73">
        <v>45909</v>
      </c>
      <c r="I73" s="70"/>
      <c r="J73" s="71" t="str">
        <f>VLOOKUP(G73,'Nha may'!$B$2:$C$18,2,0)</f>
        <v>Công ty Cổ phần Acecook Việt Nam</v>
      </c>
      <c r="K73" s="70"/>
      <c r="L73" s="69">
        <v>8</v>
      </c>
      <c r="M73" s="69">
        <v>0</v>
      </c>
      <c r="N73" s="69"/>
      <c r="O73" s="102" t="s">
        <v>1563</v>
      </c>
      <c r="P73" s="69" t="s">
        <v>2436</v>
      </c>
      <c r="Q73" s="69"/>
    </row>
    <row r="74" spans="1:32" s="103" customFormat="1" ht="25.75" customHeight="1" x14ac:dyDescent="0.35">
      <c r="A74" s="69">
        <v>71</v>
      </c>
      <c r="B74" s="69">
        <v>2005230001</v>
      </c>
      <c r="C74" s="189" t="str">
        <f>VLOOKUP(B74,'Phan mem'!$B$7:$D$1066,2,0)</f>
        <v>Nguyễn Văn</v>
      </c>
      <c r="D74" s="190" t="str">
        <f>VLOOKUP(B74,'Phan mem'!$B$7:$D$1066,3,0)</f>
        <v>An</v>
      </c>
      <c r="E74" s="71" t="str">
        <f>VLOOKUP(B74,'Phan mem'!$B$7:$G$1066,6,0)</f>
        <v>14DHTP10</v>
      </c>
      <c r="F74" s="72"/>
      <c r="G74" s="69" t="s">
        <v>1517</v>
      </c>
      <c r="H74" s="73">
        <v>45909</v>
      </c>
      <c r="I74" s="70"/>
      <c r="J74" s="71" t="str">
        <f>VLOOKUP(G74,'Nha may'!$B$2:$C$18,2,0)</f>
        <v>Công ty Cổ phần Acecook Việt Nam</v>
      </c>
      <c r="K74" s="70"/>
      <c r="L74" s="69">
        <v>9</v>
      </c>
      <c r="M74" s="69">
        <v>0</v>
      </c>
      <c r="N74" s="69"/>
      <c r="O74" s="102" t="s">
        <v>1563</v>
      </c>
      <c r="P74" s="69" t="s">
        <v>2436</v>
      </c>
      <c r="Q74" s="69"/>
    </row>
    <row r="75" spans="1:32" s="103" customFormat="1" ht="25.75" customHeight="1" x14ac:dyDescent="0.35">
      <c r="A75" s="69">
        <v>72</v>
      </c>
      <c r="B75" s="69">
        <v>2005230199</v>
      </c>
      <c r="C75" s="189" t="str">
        <f>VLOOKUP(B75,'Phan mem'!$B$7:$D$1066,2,0)</f>
        <v>Mai Quốc</v>
      </c>
      <c r="D75" s="190" t="str">
        <f>VLOOKUP(B75,'Phan mem'!$B$7:$D$1066,3,0)</f>
        <v>Hưng</v>
      </c>
      <c r="E75" s="71" t="str">
        <f>VLOOKUP(B75,'Phan mem'!$B$7:$G$1066,6,0)</f>
        <v>14DHTP10</v>
      </c>
      <c r="F75" s="72"/>
      <c r="G75" s="69" t="s">
        <v>1517</v>
      </c>
      <c r="H75" s="73">
        <v>45909</v>
      </c>
      <c r="I75" s="70"/>
      <c r="J75" s="71" t="str">
        <f>VLOOKUP(G75,'Nha may'!$B$2:$C$18,2,0)</f>
        <v>Công ty Cổ phần Acecook Việt Nam</v>
      </c>
      <c r="K75" s="70"/>
      <c r="L75" s="69">
        <v>7</v>
      </c>
      <c r="M75" s="69">
        <v>0</v>
      </c>
      <c r="N75" s="69"/>
      <c r="O75" s="102" t="s">
        <v>1563</v>
      </c>
      <c r="P75" s="69" t="s">
        <v>2436</v>
      </c>
      <c r="Q75" s="69"/>
    </row>
    <row r="76" spans="1:32" s="103" customFormat="1" ht="25.75" customHeight="1" x14ac:dyDescent="0.35">
      <c r="A76" s="69">
        <v>73</v>
      </c>
      <c r="B76" s="69">
        <v>2005230280</v>
      </c>
      <c r="C76" s="189" t="str">
        <f>VLOOKUP(B76,'Phan mem'!$B$7:$D$1066,2,0)</f>
        <v>Dương Thị Cẩm</v>
      </c>
      <c r="D76" s="190" t="str">
        <f>VLOOKUP(B76,'Phan mem'!$B$7:$D$1066,3,0)</f>
        <v>Ly</v>
      </c>
      <c r="E76" s="71" t="str">
        <f>VLOOKUP(B76,'Phan mem'!$B$7:$G$1066,6,0)</f>
        <v>14DHTP10</v>
      </c>
      <c r="F76" s="72"/>
      <c r="G76" s="69" t="s">
        <v>1517</v>
      </c>
      <c r="H76" s="73">
        <v>45909</v>
      </c>
      <c r="I76" s="70"/>
      <c r="J76" s="71" t="str">
        <f>VLOOKUP(G76,'Nha may'!$B$2:$C$18,2,0)</f>
        <v>Công ty Cổ phần Acecook Việt Nam</v>
      </c>
      <c r="K76" s="70"/>
      <c r="L76" s="69">
        <v>8.5</v>
      </c>
      <c r="M76" s="69">
        <v>0</v>
      </c>
      <c r="N76" s="69"/>
      <c r="O76" s="102" t="s">
        <v>1563</v>
      </c>
      <c r="P76" s="69" t="s">
        <v>2436</v>
      </c>
      <c r="Q76" s="69"/>
    </row>
    <row r="77" spans="1:32" s="103" customFormat="1" ht="25.75" customHeight="1" x14ac:dyDescent="0.35">
      <c r="A77" s="69">
        <v>74</v>
      </c>
      <c r="B77" s="69">
        <v>2005230667</v>
      </c>
      <c r="C77" s="189" t="str">
        <f>VLOOKUP(B77,'Phan mem'!$B$7:$D$1066,2,0)</f>
        <v>Trần Thị Yến</v>
      </c>
      <c r="D77" s="190" t="str">
        <f>VLOOKUP(B77,'Phan mem'!$B$7:$D$1066,3,0)</f>
        <v>Vy</v>
      </c>
      <c r="E77" s="71" t="str">
        <f>VLOOKUP(B77,'Phan mem'!$B$7:$G$1066,6,0)</f>
        <v>14DHTP10</v>
      </c>
      <c r="F77" s="72"/>
      <c r="G77" s="69" t="s">
        <v>1517</v>
      </c>
      <c r="H77" s="73">
        <v>45909</v>
      </c>
      <c r="I77" s="70"/>
      <c r="J77" s="71" t="str">
        <f>VLOOKUP(G77,'Nha may'!$B$2:$C$18,2,0)</f>
        <v>Công ty Cổ phần Acecook Việt Nam</v>
      </c>
      <c r="K77" s="70"/>
      <c r="L77" s="69">
        <v>8.5</v>
      </c>
      <c r="M77" s="69">
        <v>0</v>
      </c>
      <c r="N77" s="69"/>
      <c r="O77" s="102" t="s">
        <v>1563</v>
      </c>
      <c r="P77" s="69" t="s">
        <v>2436</v>
      </c>
      <c r="Q77" s="69"/>
    </row>
    <row r="78" spans="1:32" s="106" customFormat="1" ht="25.75" customHeight="1" x14ac:dyDescent="0.35">
      <c r="A78" s="76">
        <v>75</v>
      </c>
      <c r="B78" s="76">
        <v>2041220738</v>
      </c>
      <c r="C78" s="191" t="str">
        <f>VLOOKUP(B78,'Phan mem'!$B$7:$D$1066,2,0)</f>
        <v>Tạ Phạm Anh</v>
      </c>
      <c r="D78" s="186" t="str">
        <f>VLOOKUP(B78,'Phan mem'!$B$7:$D$1066,3,0)</f>
        <v>Duy</v>
      </c>
      <c r="E78" s="78" t="str">
        <f>VLOOKUP(B78,'Phan mem'!$B$7:$G$1066,6,0)</f>
        <v>13DHQTTP01</v>
      </c>
      <c r="F78" s="104"/>
      <c r="G78" s="76" t="s">
        <v>1517</v>
      </c>
      <c r="H78" s="75">
        <v>45932</v>
      </c>
      <c r="I78" s="77"/>
      <c r="J78" s="78" t="str">
        <f>VLOOKUP(G78,'Nha may'!$B$2:$C$18,2,0)</f>
        <v>Công ty Cổ phần Acecook Việt Nam</v>
      </c>
      <c r="K78" s="77"/>
      <c r="L78" s="76">
        <v>9</v>
      </c>
      <c r="M78" s="76"/>
      <c r="N78" s="76"/>
      <c r="O78" s="105" t="s">
        <v>1563</v>
      </c>
      <c r="P78" s="76" t="s">
        <v>2438</v>
      </c>
      <c r="Q78" s="76"/>
    </row>
    <row r="79" spans="1:32" ht="25.75" customHeight="1" x14ac:dyDescent="0.35">
      <c r="A79" s="52">
        <v>76</v>
      </c>
      <c r="B79" s="52">
        <v>2005223444</v>
      </c>
      <c r="C79" s="187" t="str">
        <f>VLOOKUP(B79,'Phan mem'!$B$7:$D$1066,2,0)</f>
        <v>Thượng Thị Hồng</v>
      </c>
      <c r="D79" s="188" t="str">
        <f>VLOOKUP(B79,'Phan mem'!$B$7:$D$1066,3,0)</f>
        <v>Nhung</v>
      </c>
      <c r="E79" s="85" t="str">
        <f>VLOOKUP(B79,'Phan mem'!$B$7:$G$1066,6,0)</f>
        <v>13DHTP01</v>
      </c>
      <c r="F79" s="86"/>
      <c r="G79" s="52" t="s">
        <v>1517</v>
      </c>
      <c r="H79" s="75">
        <v>45932</v>
      </c>
      <c r="I79" s="84"/>
      <c r="J79" s="85" t="str">
        <f>VLOOKUP(G79,'Nha may'!$B$2:$C$18,2,0)</f>
        <v>Công ty Cổ phần Acecook Việt Nam</v>
      </c>
      <c r="K79" s="84"/>
      <c r="L79" s="52">
        <v>6</v>
      </c>
      <c r="M79" s="52"/>
      <c r="N79" s="52"/>
      <c r="O79" s="105" t="s">
        <v>1563</v>
      </c>
      <c r="P79" s="76" t="s">
        <v>2438</v>
      </c>
      <c r="Q79" s="52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</row>
    <row r="80" spans="1:32" ht="25.75" customHeight="1" x14ac:dyDescent="0.35">
      <c r="A80" s="52">
        <v>77</v>
      </c>
      <c r="B80" s="52">
        <v>2005222726</v>
      </c>
      <c r="C80" s="187" t="str">
        <f>VLOOKUP(B80,'Phan mem'!$B$7:$D$1066,2,0)</f>
        <v>Lê Hoàng Như</v>
      </c>
      <c r="D80" s="188" t="str">
        <f>VLOOKUP(B80,'Phan mem'!$B$7:$D$1066,3,0)</f>
        <v>Mỹ</v>
      </c>
      <c r="E80" s="85" t="str">
        <f>VLOOKUP(B80,'Phan mem'!$B$7:$G$1066,6,0)</f>
        <v>13DHTP06</v>
      </c>
      <c r="F80" s="86"/>
      <c r="G80" s="52" t="s">
        <v>1517</v>
      </c>
      <c r="H80" s="75">
        <v>45932</v>
      </c>
      <c r="I80" s="84"/>
      <c r="J80" s="85" t="str">
        <f>VLOOKUP(G80,'Nha may'!$B$2:$C$18,2,0)</f>
        <v>Công ty Cổ phần Acecook Việt Nam</v>
      </c>
      <c r="K80" s="84"/>
      <c r="L80" s="52">
        <v>8.5</v>
      </c>
      <c r="M80" s="52"/>
      <c r="N80" s="52"/>
      <c r="O80" s="105" t="s">
        <v>1563</v>
      </c>
      <c r="P80" s="76" t="s">
        <v>2438</v>
      </c>
      <c r="Q80" s="52"/>
      <c r="R80" s="90"/>
      <c r="S80" s="90"/>
      <c r="T80" s="90"/>
      <c r="U80" s="90"/>
      <c r="V80" s="90"/>
      <c r="W80" s="90"/>
      <c r="X80" s="90"/>
      <c r="Y80" s="90"/>
      <c r="Z80" s="90"/>
      <c r="AA80" s="90"/>
      <c r="AB80" s="90"/>
      <c r="AC80" s="90"/>
      <c r="AD80" s="90"/>
      <c r="AE80" s="90"/>
      <c r="AF80" s="90"/>
    </row>
    <row r="81" spans="1:32" ht="25.75" customHeight="1" x14ac:dyDescent="0.35">
      <c r="A81" s="52">
        <v>78</v>
      </c>
      <c r="B81" s="52">
        <v>2041230232</v>
      </c>
      <c r="C81" s="187" t="str">
        <f>VLOOKUP(B81,'Phan mem'!$B$7:$D$1066,2,0)</f>
        <v>Thái Hà</v>
      </c>
      <c r="D81" s="188" t="str">
        <f>VLOOKUP(B81,'Phan mem'!$B$7:$D$1066,3,0)</f>
        <v>Tú</v>
      </c>
      <c r="E81" s="85" t="str">
        <f>VLOOKUP(B81,'Phan mem'!$B$7:$G$1066,6,0)</f>
        <v>14DHQTTP01</v>
      </c>
      <c r="F81" s="86"/>
      <c r="G81" s="52" t="s">
        <v>1517</v>
      </c>
      <c r="H81" s="75">
        <v>45932</v>
      </c>
      <c r="I81" s="84"/>
      <c r="J81" s="85" t="str">
        <f>VLOOKUP(G81,'Nha may'!$B$2:$C$18,2,0)</f>
        <v>Công ty Cổ phần Acecook Việt Nam</v>
      </c>
      <c r="K81" s="84"/>
      <c r="L81" s="52">
        <v>9.5</v>
      </c>
      <c r="M81" s="52"/>
      <c r="N81" s="52"/>
      <c r="O81" s="105" t="s">
        <v>1563</v>
      </c>
      <c r="P81" s="76" t="s">
        <v>2438</v>
      </c>
      <c r="Q81" s="52"/>
      <c r="R81" s="90"/>
      <c r="S81" s="90"/>
      <c r="T81" s="90"/>
      <c r="U81" s="90"/>
      <c r="V81" s="90"/>
      <c r="W81" s="90"/>
      <c r="X81" s="90"/>
      <c r="Y81" s="90"/>
      <c r="Z81" s="90"/>
      <c r="AA81" s="90"/>
      <c r="AB81" s="90"/>
      <c r="AC81" s="90"/>
      <c r="AD81" s="90"/>
      <c r="AE81" s="90"/>
      <c r="AF81" s="90"/>
    </row>
    <row r="82" spans="1:32" ht="25.75" customHeight="1" x14ac:dyDescent="0.35">
      <c r="A82" s="52">
        <v>79</v>
      </c>
      <c r="B82" s="52">
        <v>2041230241</v>
      </c>
      <c r="C82" s="187" t="str">
        <f>VLOOKUP(B82,'Phan mem'!$B$7:$D$1066,2,0)</f>
        <v>Thái Hà</v>
      </c>
      <c r="D82" s="188" t="str">
        <f>VLOOKUP(B82,'Phan mem'!$B$7:$D$1066,3,0)</f>
        <v>Thanh</v>
      </c>
      <c r="E82" s="85" t="str">
        <f>VLOOKUP(B82,'Phan mem'!$B$7:$G$1066,6,0)</f>
        <v>14DHQTTP01</v>
      </c>
      <c r="F82" s="86"/>
      <c r="G82" s="52" t="s">
        <v>1517</v>
      </c>
      <c r="H82" s="75">
        <v>45932</v>
      </c>
      <c r="I82" s="84"/>
      <c r="J82" s="85" t="str">
        <f>VLOOKUP(G82,'Nha may'!$B$2:$C$18,2,0)</f>
        <v>Công ty Cổ phần Acecook Việt Nam</v>
      </c>
      <c r="K82" s="84"/>
      <c r="L82" s="52">
        <v>8</v>
      </c>
      <c r="M82" s="52"/>
      <c r="N82" s="52"/>
      <c r="O82" s="105" t="s">
        <v>1563</v>
      </c>
      <c r="P82" s="76" t="s">
        <v>2438</v>
      </c>
      <c r="Q82" s="52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</row>
    <row r="83" spans="1:32" ht="25.75" customHeight="1" x14ac:dyDescent="0.35">
      <c r="A83" s="52">
        <v>80</v>
      </c>
      <c r="B83" s="52">
        <v>2005230084</v>
      </c>
      <c r="C83" s="187" t="str">
        <f>VLOOKUP(B83,'Phan mem'!$B$7:$D$1066,2,0)</f>
        <v>Lê Bảo</v>
      </c>
      <c r="D83" s="188" t="str">
        <f>VLOOKUP(B83,'Phan mem'!$B$7:$D$1066,3,0)</f>
        <v>Duy</v>
      </c>
      <c r="E83" s="85" t="str">
        <f>VLOOKUP(B83,'Phan mem'!$B$7:$G$1066,6,0)</f>
        <v>14DHTP_TD</v>
      </c>
      <c r="F83" s="86"/>
      <c r="G83" s="52" t="s">
        <v>1517</v>
      </c>
      <c r="H83" s="75">
        <v>45932</v>
      </c>
      <c r="I83" s="84"/>
      <c r="J83" s="85" t="str">
        <f>VLOOKUP(G83,'Nha may'!$B$2:$C$18,2,0)</f>
        <v>Công ty Cổ phần Acecook Việt Nam</v>
      </c>
      <c r="K83" s="84"/>
      <c r="L83" s="52">
        <v>8</v>
      </c>
      <c r="M83" s="52"/>
      <c r="N83" s="52"/>
      <c r="O83" s="105" t="s">
        <v>1563</v>
      </c>
      <c r="P83" s="76" t="s">
        <v>2438</v>
      </c>
      <c r="Q83" s="52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</row>
    <row r="84" spans="1:32" ht="25.75" customHeight="1" x14ac:dyDescent="0.35">
      <c r="A84" s="52">
        <v>81</v>
      </c>
      <c r="B84" s="52">
        <v>2005230111</v>
      </c>
      <c r="C84" s="187" t="str">
        <f>VLOOKUP(B84,'Phan mem'!$B$7:$D$1066,2,0)</f>
        <v>Lê Tuấn</v>
      </c>
      <c r="D84" s="188" t="str">
        <f>VLOOKUP(B84,'Phan mem'!$B$7:$D$1066,3,0)</f>
        <v>Đạt</v>
      </c>
      <c r="E84" s="85" t="str">
        <f>VLOOKUP(B84,'Phan mem'!$B$7:$G$1066,6,0)</f>
        <v>14DHTP_TD</v>
      </c>
      <c r="F84" s="86"/>
      <c r="G84" s="52" t="s">
        <v>1517</v>
      </c>
      <c r="H84" s="75">
        <v>45932</v>
      </c>
      <c r="I84" s="84"/>
      <c r="J84" s="85" t="str">
        <f>VLOOKUP(G84,'Nha may'!$B$2:$C$18,2,0)</f>
        <v>Công ty Cổ phần Acecook Việt Nam</v>
      </c>
      <c r="K84" s="84"/>
      <c r="L84" s="52">
        <v>6.5</v>
      </c>
      <c r="M84" s="52"/>
      <c r="N84" s="52"/>
      <c r="O84" s="105" t="s">
        <v>1563</v>
      </c>
      <c r="P84" s="76" t="s">
        <v>2438</v>
      </c>
      <c r="Q84" s="52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</row>
    <row r="85" spans="1:32" ht="25.75" customHeight="1" x14ac:dyDescent="0.35">
      <c r="A85" s="52">
        <v>82</v>
      </c>
      <c r="B85" s="52">
        <v>2005230452</v>
      </c>
      <c r="C85" s="187" t="str">
        <f>VLOOKUP(B85,'Phan mem'!$B$7:$D$1066,2,0)</f>
        <v>Nguyễn Phạm Hồng</v>
      </c>
      <c r="D85" s="188" t="str">
        <f>VLOOKUP(B85,'Phan mem'!$B$7:$D$1066,3,0)</f>
        <v>Phượng</v>
      </c>
      <c r="E85" s="85" t="str">
        <f>VLOOKUP(B85,'Phan mem'!$B$7:$G$1066,6,0)</f>
        <v>14DHTP_TD</v>
      </c>
      <c r="F85" s="86"/>
      <c r="G85" s="52" t="s">
        <v>1517</v>
      </c>
      <c r="H85" s="75">
        <v>45932</v>
      </c>
      <c r="I85" s="84"/>
      <c r="J85" s="85" t="str">
        <f>VLOOKUP(G85,'Nha may'!$B$2:$C$18,2,0)</f>
        <v>Công ty Cổ phần Acecook Việt Nam</v>
      </c>
      <c r="K85" s="84"/>
      <c r="L85" s="52">
        <v>7</v>
      </c>
      <c r="M85" s="52"/>
      <c r="N85" s="52"/>
      <c r="O85" s="105" t="s">
        <v>1563</v>
      </c>
      <c r="P85" s="76" t="s">
        <v>2438</v>
      </c>
      <c r="Q85" s="52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</row>
    <row r="86" spans="1:32" ht="25.75" customHeight="1" x14ac:dyDescent="0.35">
      <c r="A86" s="52">
        <v>83</v>
      </c>
      <c r="B86" s="52">
        <v>2005230091</v>
      </c>
      <c r="C86" s="187" t="str">
        <f>VLOOKUP(B86,'Phan mem'!$B$7:$D$1066,2,0)</f>
        <v>Sầm Nhật</v>
      </c>
      <c r="D86" s="188" t="str">
        <f>VLOOKUP(B86,'Phan mem'!$B$7:$D$1066,3,0)</f>
        <v>Duy</v>
      </c>
      <c r="E86" s="85" t="str">
        <f>VLOOKUP(B86,'Phan mem'!$B$7:$G$1066,6,0)</f>
        <v>14DHTP03</v>
      </c>
      <c r="F86" s="86"/>
      <c r="G86" s="52" t="s">
        <v>1517</v>
      </c>
      <c r="H86" s="75">
        <v>45932</v>
      </c>
      <c r="I86" s="84"/>
      <c r="J86" s="85" t="str">
        <f>VLOOKUP(G86,'Nha may'!$B$2:$C$18,2,0)</f>
        <v>Công ty Cổ phần Acecook Việt Nam</v>
      </c>
      <c r="K86" s="84"/>
      <c r="L86" s="52">
        <v>9</v>
      </c>
      <c r="M86" s="52">
        <v>0.5</v>
      </c>
      <c r="N86" s="52"/>
      <c r="O86" s="105" t="s">
        <v>1563</v>
      </c>
      <c r="P86" s="76" t="s">
        <v>2438</v>
      </c>
      <c r="Q86" s="52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</row>
    <row r="87" spans="1:32" ht="25.75" customHeight="1" x14ac:dyDescent="0.35">
      <c r="A87" s="52">
        <v>84</v>
      </c>
      <c r="B87" s="52">
        <v>2005230213</v>
      </c>
      <c r="C87" s="187" t="str">
        <f>VLOOKUP(B87,'Phan mem'!$B$7:$D$1066,2,0)</f>
        <v>Nguyễn Trung</v>
      </c>
      <c r="D87" s="188" t="str">
        <f>VLOOKUP(B87,'Phan mem'!$B$7:$D$1066,3,0)</f>
        <v>Kiên</v>
      </c>
      <c r="E87" s="85" t="str">
        <f>VLOOKUP(B87,'Phan mem'!$B$7:$G$1066,6,0)</f>
        <v>14DHTP03</v>
      </c>
      <c r="F87" s="86"/>
      <c r="G87" s="52" t="s">
        <v>1517</v>
      </c>
      <c r="H87" s="75">
        <v>45932</v>
      </c>
      <c r="I87" s="84"/>
      <c r="J87" s="85" t="str">
        <f>VLOOKUP(G87,'Nha may'!$B$2:$C$18,2,0)</f>
        <v>Công ty Cổ phần Acecook Việt Nam</v>
      </c>
      <c r="K87" s="84"/>
      <c r="L87" s="52">
        <v>8.5</v>
      </c>
      <c r="M87" s="52"/>
      <c r="N87" s="52"/>
      <c r="O87" s="105" t="s">
        <v>1563</v>
      </c>
      <c r="P87" s="76" t="s">
        <v>2438</v>
      </c>
      <c r="Q87" s="52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</row>
    <row r="88" spans="1:32" ht="25.75" customHeight="1" x14ac:dyDescent="0.35">
      <c r="A88" s="52">
        <v>85</v>
      </c>
      <c r="B88" s="52">
        <v>2005230224</v>
      </c>
      <c r="C88" s="187" t="str">
        <f>VLOOKUP(B88,'Phan mem'!$B$7:$D$1066,2,0)</f>
        <v>Trần Phú An</v>
      </c>
      <c r="D88" s="188" t="str">
        <f>VLOOKUP(B88,'Phan mem'!$B$7:$D$1066,3,0)</f>
        <v>Khang</v>
      </c>
      <c r="E88" s="85" t="str">
        <f>VLOOKUP(B88,'Phan mem'!$B$7:$G$1066,6,0)</f>
        <v>14DHTP03</v>
      </c>
      <c r="F88" s="86"/>
      <c r="G88" s="52" t="s">
        <v>1517</v>
      </c>
      <c r="H88" s="75">
        <v>45932</v>
      </c>
      <c r="I88" s="84"/>
      <c r="J88" s="85" t="str">
        <f>VLOOKUP(G88,'Nha may'!$B$2:$C$18,2,0)</f>
        <v>Công ty Cổ phần Acecook Việt Nam</v>
      </c>
      <c r="K88" s="84"/>
      <c r="L88" s="52">
        <v>8</v>
      </c>
      <c r="M88" s="52">
        <v>0.5</v>
      </c>
      <c r="N88" s="52"/>
      <c r="O88" s="105" t="s">
        <v>1563</v>
      </c>
      <c r="P88" s="76" t="s">
        <v>2438</v>
      </c>
      <c r="Q88" s="52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</row>
    <row r="89" spans="1:32" ht="25.75" customHeight="1" x14ac:dyDescent="0.35">
      <c r="A89" s="52">
        <v>86</v>
      </c>
      <c r="B89" s="52">
        <v>2005230222</v>
      </c>
      <c r="C89" s="187" t="str">
        <f>VLOOKUP(B89,'Phan mem'!$B$7:$D$1066,2,0)</f>
        <v>Nguyễn Trọng</v>
      </c>
      <c r="D89" s="188" t="str">
        <f>VLOOKUP(B89,'Phan mem'!$B$7:$D$1066,3,0)</f>
        <v>Khang</v>
      </c>
      <c r="E89" s="85" t="str">
        <f>VLOOKUP(B89,'Phan mem'!$B$7:$G$1066,6,0)</f>
        <v>14DHTP03</v>
      </c>
      <c r="F89" s="86"/>
      <c r="G89" s="52" t="s">
        <v>1517</v>
      </c>
      <c r="H89" s="75">
        <v>45932</v>
      </c>
      <c r="I89" s="84"/>
      <c r="J89" s="85" t="str">
        <f>VLOOKUP(G89,'Nha may'!$B$2:$C$18,2,0)</f>
        <v>Công ty Cổ phần Acecook Việt Nam</v>
      </c>
      <c r="K89" s="84"/>
      <c r="L89" s="52">
        <v>9</v>
      </c>
      <c r="M89" s="52"/>
      <c r="N89" s="52"/>
      <c r="O89" s="105" t="s">
        <v>1563</v>
      </c>
      <c r="P89" s="76" t="s">
        <v>2438</v>
      </c>
      <c r="Q89" s="52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</row>
    <row r="90" spans="1:32" ht="25.75" customHeight="1" x14ac:dyDescent="0.35">
      <c r="A90" s="52">
        <v>87</v>
      </c>
      <c r="B90" s="52">
        <v>2005230424</v>
      </c>
      <c r="C90" s="187" t="str">
        <f>VLOOKUP(B90,'Phan mem'!$B$7:$D$1066,2,0)</f>
        <v>Đặng Tấn</v>
      </c>
      <c r="D90" s="188" t="str">
        <f>VLOOKUP(B90,'Phan mem'!$B$7:$D$1066,3,0)</f>
        <v>Phát</v>
      </c>
      <c r="E90" s="85" t="str">
        <f>VLOOKUP(B90,'Phan mem'!$B$7:$G$1066,6,0)</f>
        <v>14DHTP03</v>
      </c>
      <c r="F90" s="86"/>
      <c r="G90" s="52" t="s">
        <v>1517</v>
      </c>
      <c r="H90" s="75">
        <v>45932</v>
      </c>
      <c r="I90" s="84"/>
      <c r="J90" s="85" t="str">
        <f>VLOOKUP(G90,'Nha may'!$B$2:$C$18,2,0)</f>
        <v>Công ty Cổ phần Acecook Việt Nam</v>
      </c>
      <c r="K90" s="84"/>
      <c r="L90" s="52">
        <v>8</v>
      </c>
      <c r="M90" s="52">
        <v>0.5</v>
      </c>
      <c r="N90" s="52"/>
      <c r="O90" s="105" t="s">
        <v>1563</v>
      </c>
      <c r="P90" s="76" t="s">
        <v>2438</v>
      </c>
      <c r="Q90" s="52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</row>
    <row r="91" spans="1:32" ht="25.75" customHeight="1" x14ac:dyDescent="0.35">
      <c r="A91" s="52">
        <v>88</v>
      </c>
      <c r="B91" s="52">
        <v>2005230247</v>
      </c>
      <c r="C91" s="187" t="str">
        <f>VLOOKUP(B91,'Phan mem'!$B$7:$D$1066,2,0)</f>
        <v>Thái Thị Ngọc</v>
      </c>
      <c r="D91" s="188" t="str">
        <f>VLOOKUP(B91,'Phan mem'!$B$7:$D$1066,3,0)</f>
        <v>Lan</v>
      </c>
      <c r="E91" s="85" t="str">
        <f>VLOOKUP(B91,'Phan mem'!$B$7:$G$1066,6,0)</f>
        <v>14DHTP04</v>
      </c>
      <c r="F91" s="86"/>
      <c r="G91" s="52" t="s">
        <v>1517</v>
      </c>
      <c r="H91" s="75">
        <v>45932</v>
      </c>
      <c r="I91" s="84"/>
      <c r="J91" s="85" t="str">
        <f>VLOOKUP(G91,'Nha may'!$B$2:$C$18,2,0)</f>
        <v>Công ty Cổ phần Acecook Việt Nam</v>
      </c>
      <c r="K91" s="84"/>
      <c r="L91" s="52">
        <v>8</v>
      </c>
      <c r="M91" s="52"/>
      <c r="N91" s="52"/>
      <c r="O91" s="105" t="s">
        <v>1563</v>
      </c>
      <c r="P91" s="76" t="s">
        <v>2438</v>
      </c>
      <c r="Q91" s="52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</row>
    <row r="92" spans="1:32" ht="25.75" customHeight="1" x14ac:dyDescent="0.35">
      <c r="A92" s="52">
        <v>89</v>
      </c>
      <c r="B92" s="52">
        <v>2005230260</v>
      </c>
      <c r="C92" s="187" t="str">
        <f>VLOOKUP(B92,'Phan mem'!$B$7:$D$1066,2,0)</f>
        <v>Ung Huỳnh Nhật</v>
      </c>
      <c r="D92" s="188" t="str">
        <f>VLOOKUP(B92,'Phan mem'!$B$7:$D$1066,3,0)</f>
        <v>Linh</v>
      </c>
      <c r="E92" s="85" t="str">
        <f>VLOOKUP(B92,'Phan mem'!$B$7:$G$1066,6,0)</f>
        <v>14DHTP04</v>
      </c>
      <c r="F92" s="86"/>
      <c r="G92" s="52" t="s">
        <v>1517</v>
      </c>
      <c r="H92" s="75">
        <v>45932</v>
      </c>
      <c r="I92" s="84"/>
      <c r="J92" s="85" t="str">
        <f>VLOOKUP(G92,'Nha may'!$B$2:$C$18,2,0)</f>
        <v>Công ty Cổ phần Acecook Việt Nam</v>
      </c>
      <c r="K92" s="84"/>
      <c r="L92" s="52">
        <v>8</v>
      </c>
      <c r="M92" s="52"/>
      <c r="N92" s="52"/>
      <c r="O92" s="105" t="s">
        <v>1563</v>
      </c>
      <c r="P92" s="76" t="s">
        <v>2438</v>
      </c>
      <c r="Q92" s="52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</row>
    <row r="93" spans="1:32" ht="25.75" customHeight="1" x14ac:dyDescent="0.35">
      <c r="A93" s="52">
        <v>90</v>
      </c>
      <c r="B93" s="52">
        <v>2005230562</v>
      </c>
      <c r="C93" s="187" t="str">
        <f>VLOOKUP(B93,'Phan mem'!$B$7:$D$1066,2,0)</f>
        <v>Nguyễn Huỳnh Thanh</v>
      </c>
      <c r="D93" s="188" t="str">
        <f>VLOOKUP(B93,'Phan mem'!$B$7:$D$1066,3,0)</f>
        <v>Thủy</v>
      </c>
      <c r="E93" s="85" t="str">
        <f>VLOOKUP(B93,'Phan mem'!$B$7:$G$1066,6,0)</f>
        <v>14DHTP04</v>
      </c>
      <c r="F93" s="86"/>
      <c r="G93" s="52" t="s">
        <v>1517</v>
      </c>
      <c r="H93" s="75">
        <v>45932</v>
      </c>
      <c r="I93" s="84"/>
      <c r="J93" s="85" t="str">
        <f>VLOOKUP(G93,'Nha may'!$B$2:$C$18,2,0)</f>
        <v>Công ty Cổ phần Acecook Việt Nam</v>
      </c>
      <c r="K93" s="84"/>
      <c r="L93" s="52">
        <v>8</v>
      </c>
      <c r="M93" s="52"/>
      <c r="N93" s="52"/>
      <c r="O93" s="105" t="s">
        <v>1563</v>
      </c>
      <c r="P93" s="76" t="s">
        <v>2438</v>
      </c>
      <c r="Q93" s="52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</row>
    <row r="94" spans="1:32" ht="25.75" customHeight="1" x14ac:dyDescent="0.35">
      <c r="A94" s="52">
        <v>91</v>
      </c>
      <c r="B94" s="52">
        <v>2005230057</v>
      </c>
      <c r="C94" s="187" t="str">
        <f>VLOOKUP(B94,'Phan mem'!$B$7:$D$1066,2,0)</f>
        <v>Phạm Hồng</v>
      </c>
      <c r="D94" s="188" t="str">
        <f>VLOOKUP(B94,'Phan mem'!$B$7:$D$1066,3,0)</f>
        <v>Cẩm</v>
      </c>
      <c r="E94" s="85" t="str">
        <f>VLOOKUP(B94,'Phan mem'!$B$7:$G$1066,6,0)</f>
        <v>14DHTP05</v>
      </c>
      <c r="F94" s="86"/>
      <c r="G94" s="52" t="s">
        <v>1517</v>
      </c>
      <c r="H94" s="75">
        <v>45932</v>
      </c>
      <c r="I94" s="84"/>
      <c r="J94" s="85" t="str">
        <f>VLOOKUP(G94,'Nha may'!$B$2:$C$18,2,0)</f>
        <v>Công ty Cổ phần Acecook Việt Nam</v>
      </c>
      <c r="K94" s="84"/>
      <c r="L94" s="52" t="s">
        <v>2437</v>
      </c>
      <c r="M94" s="52">
        <v>1</v>
      </c>
      <c r="N94" s="52"/>
      <c r="O94" s="105" t="s">
        <v>1563</v>
      </c>
      <c r="P94" s="76" t="s">
        <v>2438</v>
      </c>
      <c r="Q94" s="52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</row>
    <row r="95" spans="1:32" ht="25.75" customHeight="1" x14ac:dyDescent="0.35">
      <c r="A95" s="52">
        <v>92</v>
      </c>
      <c r="B95" s="52">
        <v>2005230207</v>
      </c>
      <c r="C95" s="187" t="str">
        <f>VLOOKUP(B95,'Phan mem'!$B$7:$D$1066,2,0)</f>
        <v>Lê Huỳnh</v>
      </c>
      <c r="D95" s="188" t="str">
        <f>VLOOKUP(B95,'Phan mem'!$B$7:$D$1066,3,0)</f>
        <v>Hương</v>
      </c>
      <c r="E95" s="85" t="str">
        <f>VLOOKUP(B95,'Phan mem'!$B$7:$G$1066,6,0)</f>
        <v>14DHTP05</v>
      </c>
      <c r="F95" s="86"/>
      <c r="G95" s="52" t="s">
        <v>1517</v>
      </c>
      <c r="H95" s="75">
        <v>45932</v>
      </c>
      <c r="I95" s="84"/>
      <c r="J95" s="85" t="str">
        <f>VLOOKUP(G95,'Nha may'!$B$2:$C$18,2,0)</f>
        <v>Công ty Cổ phần Acecook Việt Nam</v>
      </c>
      <c r="K95" s="84"/>
      <c r="L95" s="52">
        <v>8</v>
      </c>
      <c r="M95" s="52"/>
      <c r="N95" s="52"/>
      <c r="O95" s="105" t="s">
        <v>1563</v>
      </c>
      <c r="P95" s="76" t="s">
        <v>2438</v>
      </c>
      <c r="Q95" s="52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</row>
    <row r="96" spans="1:32" ht="25.75" customHeight="1" x14ac:dyDescent="0.35">
      <c r="A96" s="52">
        <v>93</v>
      </c>
      <c r="B96" s="52">
        <v>2005230366</v>
      </c>
      <c r="C96" s="187" t="str">
        <f>VLOOKUP(B96,'Phan mem'!$B$7:$D$1066,2,0)</f>
        <v>Nguyễn Lâm Khánh</v>
      </c>
      <c r="D96" s="188" t="str">
        <f>VLOOKUP(B96,'Phan mem'!$B$7:$D$1066,3,0)</f>
        <v>Nguyên</v>
      </c>
      <c r="E96" s="85" t="str">
        <f>VLOOKUP(B96,'Phan mem'!$B$7:$G$1066,6,0)</f>
        <v>14DHTP05</v>
      </c>
      <c r="F96" s="86"/>
      <c r="G96" s="52" t="s">
        <v>1517</v>
      </c>
      <c r="H96" s="75">
        <v>45932</v>
      </c>
      <c r="I96" s="84"/>
      <c r="J96" s="85" t="str">
        <f>VLOOKUP(G96,'Nha may'!$B$2:$C$18,2,0)</f>
        <v>Công ty Cổ phần Acecook Việt Nam</v>
      </c>
      <c r="K96" s="84"/>
      <c r="L96" s="52">
        <v>8</v>
      </c>
      <c r="M96" s="52">
        <v>0.5</v>
      </c>
      <c r="N96" s="52"/>
      <c r="O96" s="105" t="s">
        <v>1563</v>
      </c>
      <c r="P96" s="76" t="s">
        <v>2438</v>
      </c>
      <c r="Q96" s="52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</row>
    <row r="97" spans="1:32" ht="25.75" customHeight="1" x14ac:dyDescent="0.35">
      <c r="A97" s="52">
        <v>94</v>
      </c>
      <c r="B97" s="52">
        <v>2005230380</v>
      </c>
      <c r="C97" s="187" t="str">
        <f>VLOOKUP(B97,'Phan mem'!$B$7:$D$1066,2,0)</f>
        <v>Trần Thị Tuyết</v>
      </c>
      <c r="D97" s="188" t="str">
        <f>VLOOKUP(B97,'Phan mem'!$B$7:$D$1066,3,0)</f>
        <v>Nhi</v>
      </c>
      <c r="E97" s="85" t="str">
        <f>VLOOKUP(B97,'Phan mem'!$B$7:$G$1066,6,0)</f>
        <v>14DHTP05</v>
      </c>
      <c r="F97" s="86"/>
      <c r="G97" s="52" t="s">
        <v>1517</v>
      </c>
      <c r="H97" s="75">
        <v>45932</v>
      </c>
      <c r="I97" s="84"/>
      <c r="J97" s="85" t="str">
        <f>VLOOKUP(G97,'Nha may'!$B$2:$C$18,2,0)</f>
        <v>Công ty Cổ phần Acecook Việt Nam</v>
      </c>
      <c r="K97" s="84"/>
      <c r="L97" s="52">
        <v>8.5</v>
      </c>
      <c r="M97" s="52"/>
      <c r="N97" s="52"/>
      <c r="O97" s="105" t="s">
        <v>1563</v>
      </c>
      <c r="P97" s="76" t="s">
        <v>2438</v>
      </c>
      <c r="Q97" s="52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</row>
    <row r="98" spans="1:32" ht="25.75" customHeight="1" x14ac:dyDescent="0.35">
      <c r="A98" s="52">
        <v>95</v>
      </c>
      <c r="B98" s="52">
        <v>2005230408</v>
      </c>
      <c r="C98" s="187" t="str">
        <f>VLOOKUP(B98,'Phan mem'!$B$7:$D$1066,2,0)</f>
        <v>Đinh Thị Tuyết</v>
      </c>
      <c r="D98" s="188" t="str">
        <f>VLOOKUP(B98,'Phan mem'!$B$7:$D$1066,3,0)</f>
        <v>Nhung</v>
      </c>
      <c r="E98" s="85" t="str">
        <f>VLOOKUP(B98,'Phan mem'!$B$7:$G$1066,6,0)</f>
        <v>14DHTP05</v>
      </c>
      <c r="F98" s="86"/>
      <c r="G98" s="52" t="s">
        <v>1517</v>
      </c>
      <c r="H98" s="75">
        <v>45932</v>
      </c>
      <c r="I98" s="84"/>
      <c r="J98" s="85" t="str">
        <f>VLOOKUP(G98,'Nha may'!$B$2:$C$18,2,0)</f>
        <v>Công ty Cổ phần Acecook Việt Nam</v>
      </c>
      <c r="K98" s="84"/>
      <c r="L98" s="52">
        <v>8.5</v>
      </c>
      <c r="M98" s="52">
        <v>0.5</v>
      </c>
      <c r="N98" s="52"/>
      <c r="O98" s="105" t="s">
        <v>1563</v>
      </c>
      <c r="P98" s="76" t="s">
        <v>2438</v>
      </c>
      <c r="Q98" s="52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</row>
    <row r="99" spans="1:32" ht="25.75" customHeight="1" x14ac:dyDescent="0.35">
      <c r="A99" s="52">
        <v>96</v>
      </c>
      <c r="B99" s="52">
        <v>2005230639</v>
      </c>
      <c r="C99" s="187" t="str">
        <f>VLOOKUP(B99,'Phan mem'!$B$7:$D$1066,2,0)</f>
        <v>Nguyễn Hoàng Thiên</v>
      </c>
      <c r="D99" s="188" t="str">
        <f>VLOOKUP(B99,'Phan mem'!$B$7:$D$1066,3,0)</f>
        <v>Trúc</v>
      </c>
      <c r="E99" s="85" t="str">
        <f>VLOOKUP(B99,'Phan mem'!$B$7:$G$1066,6,0)</f>
        <v>14DHTP05</v>
      </c>
      <c r="F99" s="86"/>
      <c r="G99" s="52" t="s">
        <v>1517</v>
      </c>
      <c r="H99" s="75">
        <v>45932</v>
      </c>
      <c r="I99" s="84"/>
      <c r="J99" s="85" t="str">
        <f>VLOOKUP(G99,'Nha may'!$B$2:$C$18,2,0)</f>
        <v>Công ty Cổ phần Acecook Việt Nam</v>
      </c>
      <c r="K99" s="84"/>
      <c r="L99" s="52">
        <v>8.5</v>
      </c>
      <c r="M99" s="52"/>
      <c r="N99" s="52"/>
      <c r="O99" s="105" t="s">
        <v>1563</v>
      </c>
      <c r="P99" s="76" t="s">
        <v>2438</v>
      </c>
      <c r="Q99" s="52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</row>
    <row r="100" spans="1:32" ht="25.75" customHeight="1" x14ac:dyDescent="0.35">
      <c r="A100" s="52">
        <v>97</v>
      </c>
      <c r="B100" s="52">
        <v>2005230053</v>
      </c>
      <c r="C100" s="187" t="str">
        <f>VLOOKUP(B100,'Phan mem'!$B$7:$D$1066,2,0)</f>
        <v>Nhữ Thị Thanh</v>
      </c>
      <c r="D100" s="188" t="str">
        <f>VLOOKUP(B100,'Phan mem'!$B$7:$D$1066,3,0)</f>
        <v>Bình</v>
      </c>
      <c r="E100" s="85" t="str">
        <f>VLOOKUP(B100,'Phan mem'!$B$7:$G$1066,6,0)</f>
        <v>14DHTP06</v>
      </c>
      <c r="F100" s="86"/>
      <c r="G100" s="52" t="s">
        <v>1517</v>
      </c>
      <c r="H100" s="75">
        <v>45932</v>
      </c>
      <c r="I100" s="84"/>
      <c r="J100" s="85" t="str">
        <f>VLOOKUP(G100,'Nha may'!$B$2:$C$18,2,0)</f>
        <v>Công ty Cổ phần Acecook Việt Nam</v>
      </c>
      <c r="K100" s="84"/>
      <c r="L100" s="52">
        <v>8.5</v>
      </c>
      <c r="M100" s="52"/>
      <c r="N100" s="52"/>
      <c r="O100" s="105" t="s">
        <v>1563</v>
      </c>
      <c r="P100" s="76" t="s">
        <v>2438</v>
      </c>
      <c r="Q100" s="52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</row>
    <row r="101" spans="1:32" ht="25.75" customHeight="1" x14ac:dyDescent="0.35">
      <c r="A101" s="52">
        <v>98</v>
      </c>
      <c r="B101" s="52">
        <v>2005230097</v>
      </c>
      <c r="C101" s="187" t="str">
        <f>VLOOKUP(B101,'Phan mem'!$B$7:$D$1066,2,0)</f>
        <v>Nguyễn Thị Mỹ</v>
      </c>
      <c r="D101" s="188" t="str">
        <f>VLOOKUP(B101,'Phan mem'!$B$7:$D$1066,3,0)</f>
        <v>Duyên</v>
      </c>
      <c r="E101" s="85" t="str">
        <f>VLOOKUP(B101,'Phan mem'!$B$7:$G$1066,6,0)</f>
        <v>14DHTP06</v>
      </c>
      <c r="F101" s="86"/>
      <c r="G101" s="52" t="s">
        <v>1517</v>
      </c>
      <c r="H101" s="75">
        <v>45932</v>
      </c>
      <c r="I101" s="84"/>
      <c r="J101" s="85" t="str">
        <f>VLOOKUP(G101,'Nha may'!$B$2:$C$18,2,0)</f>
        <v>Công ty Cổ phần Acecook Việt Nam</v>
      </c>
      <c r="K101" s="84"/>
      <c r="L101" s="52">
        <v>8.5</v>
      </c>
      <c r="M101" s="52"/>
      <c r="N101" s="52"/>
      <c r="O101" s="105" t="s">
        <v>1563</v>
      </c>
      <c r="P101" s="76" t="s">
        <v>2438</v>
      </c>
      <c r="Q101" s="52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</row>
    <row r="102" spans="1:32" ht="25.75" customHeight="1" x14ac:dyDescent="0.35">
      <c r="A102" s="52">
        <v>99</v>
      </c>
      <c r="B102" s="52">
        <v>2005230127</v>
      </c>
      <c r="C102" s="187" t="str">
        <f>VLOOKUP(B102,'Phan mem'!$B$7:$D$1066,2,0)</f>
        <v>Đặng Ngọc Hồng</v>
      </c>
      <c r="D102" s="188" t="str">
        <f>VLOOKUP(B102,'Phan mem'!$B$7:$D$1066,3,0)</f>
        <v>Giang</v>
      </c>
      <c r="E102" s="85" t="str">
        <f>VLOOKUP(B102,'Phan mem'!$B$7:$G$1066,6,0)</f>
        <v>14DHTP06</v>
      </c>
      <c r="F102" s="86"/>
      <c r="G102" s="52" t="s">
        <v>1517</v>
      </c>
      <c r="H102" s="75">
        <v>45932</v>
      </c>
      <c r="I102" s="84"/>
      <c r="J102" s="85" t="str">
        <f>VLOOKUP(G102,'Nha may'!$B$2:$C$18,2,0)</f>
        <v>Công ty Cổ phần Acecook Việt Nam</v>
      </c>
      <c r="K102" s="84"/>
      <c r="L102" s="52">
        <v>8</v>
      </c>
      <c r="M102" s="52">
        <v>1</v>
      </c>
      <c r="N102" s="52"/>
      <c r="O102" s="105" t="s">
        <v>1563</v>
      </c>
      <c r="P102" s="76" t="s">
        <v>2438</v>
      </c>
      <c r="Q102" s="52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</row>
    <row r="103" spans="1:32" ht="25.75" customHeight="1" x14ac:dyDescent="0.35">
      <c r="A103" s="52">
        <v>100</v>
      </c>
      <c r="B103" s="52">
        <v>2005230160</v>
      </c>
      <c r="C103" s="187" t="str">
        <f>VLOOKUP(B103,'Phan mem'!$B$7:$D$1066,2,0)</f>
        <v>Lê Thị Thúy</v>
      </c>
      <c r="D103" s="188" t="str">
        <f>VLOOKUP(B103,'Phan mem'!$B$7:$D$1066,3,0)</f>
        <v>Hiền</v>
      </c>
      <c r="E103" s="85" t="str">
        <f>VLOOKUP(B103,'Phan mem'!$B$7:$G$1066,6,0)</f>
        <v>14DHTP06</v>
      </c>
      <c r="F103" s="86"/>
      <c r="G103" s="52" t="s">
        <v>1517</v>
      </c>
      <c r="H103" s="75">
        <v>45932</v>
      </c>
      <c r="I103" s="84"/>
      <c r="J103" s="85" t="str">
        <f>VLOOKUP(G103,'Nha may'!$B$2:$C$18,2,0)</f>
        <v>Công ty Cổ phần Acecook Việt Nam</v>
      </c>
      <c r="K103" s="84"/>
      <c r="L103" s="52">
        <v>9</v>
      </c>
      <c r="M103" s="52"/>
      <c r="N103" s="52"/>
      <c r="O103" s="105" t="s">
        <v>1563</v>
      </c>
      <c r="P103" s="76" t="s">
        <v>2438</v>
      </c>
      <c r="Q103" s="52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</row>
    <row r="104" spans="1:32" ht="25.75" customHeight="1" x14ac:dyDescent="0.35">
      <c r="A104" s="52">
        <v>101</v>
      </c>
      <c r="B104" s="52">
        <v>2005230600</v>
      </c>
      <c r="C104" s="187" t="str">
        <f>VLOOKUP(B104,'Phan mem'!$B$7:$D$1066,2,0)</f>
        <v>Đặng Thùy</v>
      </c>
      <c r="D104" s="188" t="str">
        <f>VLOOKUP(B104,'Phan mem'!$B$7:$D$1066,3,0)</f>
        <v>Trang</v>
      </c>
      <c r="E104" s="85" t="str">
        <f>VLOOKUP(B104,'Phan mem'!$B$7:$G$1066,6,0)</f>
        <v>14DHTP06</v>
      </c>
      <c r="F104" s="86"/>
      <c r="G104" s="52" t="s">
        <v>1517</v>
      </c>
      <c r="H104" s="75">
        <v>45932</v>
      </c>
      <c r="I104" s="84"/>
      <c r="J104" s="85" t="str">
        <f>VLOOKUP(G104,'Nha may'!$B$2:$C$18,2,0)</f>
        <v>Công ty Cổ phần Acecook Việt Nam</v>
      </c>
      <c r="K104" s="84"/>
      <c r="L104" s="52">
        <v>9.5</v>
      </c>
      <c r="M104" s="52"/>
      <c r="N104" s="52"/>
      <c r="O104" s="105" t="s">
        <v>1563</v>
      </c>
      <c r="P104" s="76" t="s">
        <v>2438</v>
      </c>
      <c r="Q104" s="52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</row>
    <row r="105" spans="1:32" ht="25.75" customHeight="1" x14ac:dyDescent="0.35">
      <c r="A105" s="52">
        <v>102</v>
      </c>
      <c r="B105" s="52">
        <v>2005230627</v>
      </c>
      <c r="C105" s="187" t="str">
        <f>VLOOKUP(B105,'Phan mem'!$B$7:$D$1066,2,0)</f>
        <v>Phan Thị Ngọc</v>
      </c>
      <c r="D105" s="188" t="str">
        <f>VLOOKUP(B105,'Phan mem'!$B$7:$D$1066,3,0)</f>
        <v>Trinh</v>
      </c>
      <c r="E105" s="85" t="str">
        <f>VLOOKUP(B105,'Phan mem'!$B$7:$G$1066,6,0)</f>
        <v>14DHTP06</v>
      </c>
      <c r="F105" s="86"/>
      <c r="G105" s="52" t="s">
        <v>1517</v>
      </c>
      <c r="H105" s="75">
        <v>45932</v>
      </c>
      <c r="I105" s="84"/>
      <c r="J105" s="85" t="str">
        <f>VLOOKUP(G105,'Nha may'!$B$2:$C$18,2,0)</f>
        <v>Công ty Cổ phần Acecook Việt Nam</v>
      </c>
      <c r="K105" s="84"/>
      <c r="L105" s="52">
        <v>8.5</v>
      </c>
      <c r="M105" s="52"/>
      <c r="N105" s="52"/>
      <c r="O105" s="105" t="s">
        <v>1563</v>
      </c>
      <c r="P105" s="76" t="s">
        <v>2438</v>
      </c>
      <c r="Q105" s="52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</row>
    <row r="106" spans="1:32" ht="25.75" customHeight="1" x14ac:dyDescent="0.35">
      <c r="A106" s="52">
        <v>103</v>
      </c>
      <c r="B106" s="52">
        <v>2005230657</v>
      </c>
      <c r="C106" s="187" t="str">
        <f>VLOOKUP(B106,'Phan mem'!$B$7:$D$1066,2,0)</f>
        <v>Lê Nguyễn Lan</v>
      </c>
      <c r="D106" s="188" t="str">
        <f>VLOOKUP(B106,'Phan mem'!$B$7:$D$1066,3,0)</f>
        <v>Vi</v>
      </c>
      <c r="E106" s="85" t="str">
        <f>VLOOKUP(B106,'Phan mem'!$B$7:$G$1066,6,0)</f>
        <v>14DHTP06</v>
      </c>
      <c r="F106" s="86"/>
      <c r="G106" s="52" t="s">
        <v>1517</v>
      </c>
      <c r="H106" s="75">
        <v>45932</v>
      </c>
      <c r="I106" s="84"/>
      <c r="J106" s="85" t="str">
        <f>VLOOKUP(G106,'Nha may'!$B$2:$C$18,2,0)</f>
        <v>Công ty Cổ phần Acecook Việt Nam</v>
      </c>
      <c r="K106" s="84"/>
      <c r="L106" s="52">
        <v>8.5</v>
      </c>
      <c r="M106" s="52"/>
      <c r="N106" s="52"/>
      <c r="O106" s="105" t="s">
        <v>1563</v>
      </c>
      <c r="P106" s="76" t="s">
        <v>2438</v>
      </c>
      <c r="Q106" s="52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</row>
    <row r="107" spans="1:32" ht="25.75" customHeight="1" x14ac:dyDescent="0.35">
      <c r="A107" s="52">
        <v>104</v>
      </c>
      <c r="B107" s="52">
        <v>2005230681</v>
      </c>
      <c r="C107" s="187" t="str">
        <f>VLOOKUP(B107,'Phan mem'!$B$7:$D$1066,2,0)</f>
        <v>Đỗ Nguyễn Thảo</v>
      </c>
      <c r="D107" s="188" t="str">
        <f>VLOOKUP(B107,'Phan mem'!$B$7:$D$1066,3,0)</f>
        <v>Vy</v>
      </c>
      <c r="E107" s="85" t="str">
        <f>VLOOKUP(B107,'Phan mem'!$B$7:$G$1066,6,0)</f>
        <v>14DHTP06</v>
      </c>
      <c r="F107" s="86"/>
      <c r="G107" s="52" t="s">
        <v>1517</v>
      </c>
      <c r="H107" s="75">
        <v>45932</v>
      </c>
      <c r="I107" s="84"/>
      <c r="J107" s="85" t="str">
        <f>VLOOKUP(G107,'Nha may'!$B$2:$C$18,2,0)</f>
        <v>Công ty Cổ phần Acecook Việt Nam</v>
      </c>
      <c r="K107" s="84"/>
      <c r="L107" s="52">
        <v>9</v>
      </c>
      <c r="M107" s="52"/>
      <c r="N107" s="52"/>
      <c r="O107" s="105" t="s">
        <v>1563</v>
      </c>
      <c r="P107" s="76" t="s">
        <v>2438</v>
      </c>
      <c r="Q107" s="52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</row>
    <row r="108" spans="1:32" ht="25.75" customHeight="1" x14ac:dyDescent="0.35">
      <c r="A108" s="52">
        <v>105</v>
      </c>
      <c r="B108" s="52">
        <v>2005230261</v>
      </c>
      <c r="C108" s="187" t="str">
        <f>VLOOKUP(B108,'Phan mem'!$B$7:$D$1066,2,0)</f>
        <v>Trần Phương</v>
      </c>
      <c r="D108" s="188" t="str">
        <f>VLOOKUP(B108,'Phan mem'!$B$7:$D$1066,3,0)</f>
        <v>Linh</v>
      </c>
      <c r="E108" s="85" t="str">
        <f>VLOOKUP(B108,'Phan mem'!$B$7:$G$1066,6,0)</f>
        <v>14DHTP08</v>
      </c>
      <c r="F108" s="86"/>
      <c r="G108" s="52" t="s">
        <v>1517</v>
      </c>
      <c r="H108" s="75">
        <v>45932</v>
      </c>
      <c r="I108" s="84"/>
      <c r="J108" s="85" t="str">
        <f>VLOOKUP(G108,'Nha may'!$B$2:$C$18,2,0)</f>
        <v>Công ty Cổ phần Acecook Việt Nam</v>
      </c>
      <c r="K108" s="84"/>
      <c r="L108" s="52">
        <v>7</v>
      </c>
      <c r="M108" s="52"/>
      <c r="N108" s="52"/>
      <c r="O108" s="105" t="s">
        <v>1563</v>
      </c>
      <c r="P108" s="76" t="s">
        <v>2438</v>
      </c>
      <c r="Q108" s="52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</row>
    <row r="109" spans="1:32" ht="25.75" customHeight="1" x14ac:dyDescent="0.35">
      <c r="A109" s="52">
        <v>106</v>
      </c>
      <c r="B109" s="52">
        <v>2005230392</v>
      </c>
      <c r="C109" s="187" t="str">
        <f>VLOOKUP(B109,'Phan mem'!$B$7:$D$1066,2,0)</f>
        <v>Nguyễn Thị Tuyết</v>
      </c>
      <c r="D109" s="188" t="str">
        <f>VLOOKUP(B109,'Phan mem'!$B$7:$D$1066,3,0)</f>
        <v>Nhi</v>
      </c>
      <c r="E109" s="85" t="str">
        <f>VLOOKUP(B109,'Phan mem'!$B$7:$G$1066,6,0)</f>
        <v>14DHTP08</v>
      </c>
      <c r="F109" s="86"/>
      <c r="G109" s="52" t="s">
        <v>1517</v>
      </c>
      <c r="H109" s="75">
        <v>45932</v>
      </c>
      <c r="I109" s="84"/>
      <c r="J109" s="85" t="str">
        <f>VLOOKUP(G109,'Nha may'!$B$2:$C$18,2,0)</f>
        <v>Công ty Cổ phần Acecook Việt Nam</v>
      </c>
      <c r="K109" s="84"/>
      <c r="L109" s="52">
        <v>8.5</v>
      </c>
      <c r="M109" s="52"/>
      <c r="N109" s="52"/>
      <c r="O109" s="105" t="s">
        <v>1563</v>
      </c>
      <c r="P109" s="76" t="s">
        <v>2438</v>
      </c>
      <c r="Q109" s="52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</row>
    <row r="110" spans="1:32" ht="25.75" customHeight="1" x14ac:dyDescent="0.35">
      <c r="A110" s="52">
        <v>107</v>
      </c>
      <c r="B110" s="52">
        <v>2005230438</v>
      </c>
      <c r="C110" s="187" t="str">
        <f>VLOOKUP(B110,'Phan mem'!$B$7:$D$1066,2,0)</f>
        <v>Trần Ngô Gia</v>
      </c>
      <c r="D110" s="188" t="str">
        <f>VLOOKUP(B110,'Phan mem'!$B$7:$D$1066,3,0)</f>
        <v>Phúc</v>
      </c>
      <c r="E110" s="85" t="str">
        <f>VLOOKUP(B110,'Phan mem'!$B$7:$G$1066,6,0)</f>
        <v>14DHTP08</v>
      </c>
      <c r="F110" s="86"/>
      <c r="G110" s="52" t="s">
        <v>1517</v>
      </c>
      <c r="H110" s="75">
        <v>45932</v>
      </c>
      <c r="I110" s="84"/>
      <c r="J110" s="85" t="str">
        <f>VLOOKUP(G110,'Nha may'!$B$2:$C$18,2,0)</f>
        <v>Công ty Cổ phần Acecook Việt Nam</v>
      </c>
      <c r="K110" s="84"/>
      <c r="L110" s="52">
        <v>8</v>
      </c>
      <c r="M110" s="52"/>
      <c r="N110" s="52"/>
      <c r="O110" s="105" t="s">
        <v>1563</v>
      </c>
      <c r="P110" s="76" t="s">
        <v>2438</v>
      </c>
      <c r="Q110" s="52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</row>
    <row r="111" spans="1:32" ht="25.75" customHeight="1" x14ac:dyDescent="0.35">
      <c r="A111" s="52">
        <v>108</v>
      </c>
      <c r="B111" s="52">
        <v>2005230631</v>
      </c>
      <c r="C111" s="187" t="str">
        <f>VLOOKUP(B111,'Phan mem'!$B$7:$D$1066,2,0)</f>
        <v>Trần Sơn Bảo</v>
      </c>
      <c r="D111" s="188" t="str">
        <f>VLOOKUP(B111,'Phan mem'!$B$7:$D$1066,3,0)</f>
        <v>Trọng</v>
      </c>
      <c r="E111" s="85" t="str">
        <f>VLOOKUP(B111,'Phan mem'!$B$7:$G$1066,6,0)</f>
        <v>14DHTP08</v>
      </c>
      <c r="F111" s="86"/>
      <c r="G111" s="52" t="s">
        <v>1517</v>
      </c>
      <c r="H111" s="75">
        <v>45932</v>
      </c>
      <c r="I111" s="84"/>
      <c r="J111" s="85" t="str">
        <f>VLOOKUP(G111,'Nha may'!$B$2:$C$18,2,0)</f>
        <v>Công ty Cổ phần Acecook Việt Nam</v>
      </c>
      <c r="K111" s="84"/>
      <c r="L111" s="52">
        <v>7</v>
      </c>
      <c r="M111" s="52">
        <v>0.5</v>
      </c>
      <c r="N111" s="52"/>
      <c r="O111" s="105" t="s">
        <v>1563</v>
      </c>
      <c r="P111" s="76" t="s">
        <v>2438</v>
      </c>
      <c r="Q111" s="52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</row>
    <row r="112" spans="1:32" ht="25.75" customHeight="1" x14ac:dyDescent="0.35">
      <c r="A112" s="52">
        <v>109</v>
      </c>
      <c r="B112" s="52">
        <v>2005230298</v>
      </c>
      <c r="C112" s="187" t="str">
        <f>VLOOKUP(B112,'Phan mem'!$B$7:$D$1066,2,0)</f>
        <v>Đặng Thị Kiều</v>
      </c>
      <c r="D112" s="188" t="str">
        <f>VLOOKUP(B112,'Phan mem'!$B$7:$D$1066,3,0)</f>
        <v>My</v>
      </c>
      <c r="E112" s="85" t="str">
        <f>VLOOKUP(B112,'Phan mem'!$B$7:$G$1066,6,0)</f>
        <v>14DHTP10</v>
      </c>
      <c r="F112" s="86"/>
      <c r="G112" s="52" t="s">
        <v>1517</v>
      </c>
      <c r="H112" s="75">
        <v>45932</v>
      </c>
      <c r="I112" s="84"/>
      <c r="J112" s="85" t="str">
        <f>VLOOKUP(G112,'Nha may'!$B$2:$C$18,2,0)</f>
        <v>Công ty Cổ phần Acecook Việt Nam</v>
      </c>
      <c r="K112" s="84"/>
      <c r="L112" s="52">
        <v>7.5</v>
      </c>
      <c r="M112" s="52"/>
      <c r="N112" s="52"/>
      <c r="O112" s="105" t="s">
        <v>1563</v>
      </c>
      <c r="P112" s="76" t="s">
        <v>2438</v>
      </c>
      <c r="Q112" s="52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</row>
    <row r="113" spans="1:32" ht="25.75" customHeight="1" x14ac:dyDescent="0.35">
      <c r="A113" s="52">
        <v>110</v>
      </c>
      <c r="B113" s="52">
        <v>2005230409</v>
      </c>
      <c r="C113" s="187" t="str">
        <f>VLOOKUP(B113,'Phan mem'!$B$7:$D$1066,2,0)</f>
        <v>Nguyễn Thị Cẩm</v>
      </c>
      <c r="D113" s="188" t="str">
        <f>VLOOKUP(B113,'Phan mem'!$B$7:$D$1066,3,0)</f>
        <v>Nhung</v>
      </c>
      <c r="E113" s="85" t="str">
        <f>VLOOKUP(B113,'Phan mem'!$B$7:$G$1066,6,0)</f>
        <v>14DHTP10</v>
      </c>
      <c r="F113" s="86"/>
      <c r="G113" s="52" t="s">
        <v>1517</v>
      </c>
      <c r="H113" s="75">
        <v>45932</v>
      </c>
      <c r="I113" s="84"/>
      <c r="J113" s="85" t="str">
        <f>VLOOKUP(G113,'Nha may'!$B$2:$C$18,2,0)</f>
        <v>Công ty Cổ phần Acecook Việt Nam</v>
      </c>
      <c r="K113" s="84"/>
      <c r="L113" s="52">
        <v>8.5</v>
      </c>
      <c r="M113" s="52"/>
      <c r="N113" s="52"/>
      <c r="O113" s="105" t="s">
        <v>1563</v>
      </c>
      <c r="P113" s="76" t="s">
        <v>2438</v>
      </c>
      <c r="Q113" s="52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</row>
    <row r="114" spans="1:32" ht="25.75" customHeight="1" x14ac:dyDescent="0.35">
      <c r="A114" s="52">
        <v>111</v>
      </c>
      <c r="B114" s="52">
        <v>2005230703</v>
      </c>
      <c r="C114" s="187" t="str">
        <f>VLOOKUP(B114,'Phan mem'!$B$7:$D$1066,2,0)</f>
        <v>Võ Hoàng Nhật</v>
      </c>
      <c r="D114" s="188" t="str">
        <f>VLOOKUP(B114,'Phan mem'!$B$7:$D$1066,3,0)</f>
        <v>Yến</v>
      </c>
      <c r="E114" s="85" t="str">
        <f>VLOOKUP(B114,'Phan mem'!$B$7:$G$1066,6,0)</f>
        <v>14DHTP10</v>
      </c>
      <c r="F114" s="86"/>
      <c r="G114" s="52" t="s">
        <v>1517</v>
      </c>
      <c r="H114" s="75">
        <v>45932</v>
      </c>
      <c r="I114" s="84"/>
      <c r="J114" s="85" t="str">
        <f>VLOOKUP(G114,'Nha may'!$B$2:$C$18,2,0)</f>
        <v>Công ty Cổ phần Acecook Việt Nam</v>
      </c>
      <c r="K114" s="84"/>
      <c r="L114" s="52">
        <v>8.5</v>
      </c>
      <c r="M114" s="52"/>
      <c r="N114" s="52"/>
      <c r="O114" s="105" t="s">
        <v>1563</v>
      </c>
      <c r="P114" s="76" t="s">
        <v>2438</v>
      </c>
      <c r="Q114" s="52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</row>
    <row r="115" spans="1:32" ht="25.75" customHeight="1" x14ac:dyDescent="0.35">
      <c r="A115" s="52">
        <v>112</v>
      </c>
      <c r="B115" s="52">
        <v>2005230123</v>
      </c>
      <c r="C115" s="187" t="str">
        <f>VLOOKUP(B115,'Phan mem'!$B$7:$D$1066,2,0)</f>
        <v>Vũ Hương</v>
      </c>
      <c r="D115" s="188" t="str">
        <f>VLOOKUP(B115,'Phan mem'!$B$7:$D$1066,3,0)</f>
        <v>Giang</v>
      </c>
      <c r="E115" s="85" t="str">
        <f>VLOOKUP(B115,'Phan mem'!$B$7:$G$1066,6,0)</f>
        <v>14DHTP04</v>
      </c>
      <c r="F115" s="86"/>
      <c r="G115" s="52" t="s">
        <v>1517</v>
      </c>
      <c r="H115" s="75">
        <v>45932</v>
      </c>
      <c r="I115" s="84"/>
      <c r="J115" s="85" t="str">
        <f>VLOOKUP(G115,'Nha may'!$B$2:$C$18,2,0)</f>
        <v>Công ty Cổ phần Acecook Việt Nam</v>
      </c>
      <c r="K115" s="84"/>
      <c r="L115" s="52">
        <v>10</v>
      </c>
      <c r="M115" s="52">
        <v>1</v>
      </c>
      <c r="N115" s="52"/>
      <c r="O115" s="105" t="s">
        <v>1563</v>
      </c>
      <c r="P115" s="76" t="s">
        <v>2438</v>
      </c>
      <c r="Q115" s="52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</row>
    <row r="116" spans="1:32" s="103" customFormat="1" ht="25.75" customHeight="1" x14ac:dyDescent="0.35">
      <c r="A116" s="69">
        <v>113</v>
      </c>
      <c r="B116" s="69">
        <v>2005221768</v>
      </c>
      <c r="C116" s="189" t="str">
        <f>VLOOKUP(B116,'Phan mem'!$B$7:$D$1066,2,0)</f>
        <v>Ông Anh Uyên</v>
      </c>
      <c r="D116" s="190" t="str">
        <f>VLOOKUP(B116,'Phan mem'!$B$7:$D$1066,3,0)</f>
        <v>Huỳnh</v>
      </c>
      <c r="E116" s="71" t="str">
        <f>VLOOKUP(B116,'Phan mem'!$B$7:$G$1066,6,0)</f>
        <v>13DHTP06</v>
      </c>
      <c r="F116" s="72"/>
      <c r="G116" s="69" t="s">
        <v>1517</v>
      </c>
      <c r="H116" s="73">
        <v>45944</v>
      </c>
      <c r="I116" s="70"/>
      <c r="J116" s="71" t="str">
        <f>VLOOKUP(G116,'Nha may'!$B$2:$C$18,2,0)</f>
        <v>Công ty Cổ phần Acecook Việt Nam</v>
      </c>
      <c r="K116" s="70"/>
      <c r="L116" s="69">
        <v>10</v>
      </c>
      <c r="M116" s="69">
        <v>0.5</v>
      </c>
      <c r="N116" s="69"/>
      <c r="O116" s="102" t="s">
        <v>1563</v>
      </c>
      <c r="P116" s="69" t="s">
        <v>2439</v>
      </c>
      <c r="Q116" s="69"/>
    </row>
    <row r="117" spans="1:32" s="103" customFormat="1" ht="25.75" customHeight="1" x14ac:dyDescent="0.35">
      <c r="A117" s="69">
        <v>114</v>
      </c>
      <c r="B117" s="69">
        <v>2022231510</v>
      </c>
      <c r="C117" s="189" t="str">
        <f>VLOOKUP(B117,'Phan mem'!$B$7:$D$1066,2,0)</f>
        <v>Hồ Thị Kim</v>
      </c>
      <c r="D117" s="190" t="str">
        <f>VLOOKUP(B117,'Phan mem'!$B$7:$D$1066,3,0)</f>
        <v>Phượng</v>
      </c>
      <c r="E117" s="71" t="str">
        <f>VLOOKUP(B117,'Phan mem'!$B$7:$G$1066,6,0)</f>
        <v>14DHDB01</v>
      </c>
      <c r="F117" s="72"/>
      <c r="G117" s="69" t="s">
        <v>1517</v>
      </c>
      <c r="H117" s="73">
        <v>45944</v>
      </c>
      <c r="I117" s="70"/>
      <c r="J117" s="71" t="str">
        <f>VLOOKUP(G117,'Nha may'!$B$2:$C$18,2,0)</f>
        <v>Công ty Cổ phần Acecook Việt Nam</v>
      </c>
      <c r="K117" s="70"/>
      <c r="L117" s="69">
        <v>9</v>
      </c>
      <c r="M117" s="69"/>
      <c r="N117" s="69"/>
      <c r="O117" s="102" t="s">
        <v>1563</v>
      </c>
      <c r="P117" s="69" t="s">
        <v>2439</v>
      </c>
      <c r="Q117" s="69"/>
    </row>
    <row r="118" spans="1:32" s="103" customFormat="1" ht="25.75" customHeight="1" x14ac:dyDescent="0.35">
      <c r="A118" s="69">
        <v>115</v>
      </c>
      <c r="B118" s="69">
        <v>2022230079</v>
      </c>
      <c r="C118" s="189" t="str">
        <f>VLOOKUP(B118,'Phan mem'!$B$7:$D$1066,2,0)</f>
        <v>Nguyễn Thanh</v>
      </c>
      <c r="D118" s="190" t="str">
        <f>VLOOKUP(B118,'Phan mem'!$B$7:$D$1066,3,0)</f>
        <v>Tuyền</v>
      </c>
      <c r="E118" s="71" t="str">
        <f>VLOOKUP(B118,'Phan mem'!$B$7:$G$1066,6,0)</f>
        <v>14DHDB01</v>
      </c>
      <c r="F118" s="72"/>
      <c r="G118" s="69" t="s">
        <v>1517</v>
      </c>
      <c r="H118" s="73">
        <v>45944</v>
      </c>
      <c r="I118" s="70"/>
      <c r="J118" s="71" t="str">
        <f>VLOOKUP(G118,'Nha may'!$B$2:$C$18,2,0)</f>
        <v>Công ty Cổ phần Acecook Việt Nam</v>
      </c>
      <c r="K118" s="70"/>
      <c r="L118" s="69">
        <v>9.5</v>
      </c>
      <c r="M118" s="69"/>
      <c r="N118" s="69"/>
      <c r="O118" s="102" t="s">
        <v>1563</v>
      </c>
      <c r="P118" s="69" t="s">
        <v>2439</v>
      </c>
      <c r="Q118" s="69"/>
    </row>
    <row r="119" spans="1:32" s="103" customFormat="1" ht="25.75" customHeight="1" x14ac:dyDescent="0.35">
      <c r="A119" s="69">
        <v>116</v>
      </c>
      <c r="B119" s="69">
        <v>2022230092</v>
      </c>
      <c r="C119" s="189" t="str">
        <f>VLOOKUP(B119,'Phan mem'!$B$7:$D$1066,2,0)</f>
        <v>Nguyễn Anh</v>
      </c>
      <c r="D119" s="190" t="str">
        <f>VLOOKUP(B119,'Phan mem'!$B$7:$D$1066,3,0)</f>
        <v>Thư</v>
      </c>
      <c r="E119" s="71" t="str">
        <f>VLOOKUP(B119,'Phan mem'!$B$7:$G$1066,6,0)</f>
        <v>14DHDB01</v>
      </c>
      <c r="F119" s="72"/>
      <c r="G119" s="69" t="s">
        <v>1517</v>
      </c>
      <c r="H119" s="73">
        <v>45944</v>
      </c>
      <c r="I119" s="70"/>
      <c r="J119" s="71" t="str">
        <f>VLOOKUP(G119,'Nha may'!$B$2:$C$18,2,0)</f>
        <v>Công ty Cổ phần Acecook Việt Nam</v>
      </c>
      <c r="K119" s="70"/>
      <c r="L119" s="69">
        <v>9.5</v>
      </c>
      <c r="M119" s="69"/>
      <c r="N119" s="69"/>
      <c r="O119" s="102" t="s">
        <v>1563</v>
      </c>
      <c r="P119" s="69" t="s">
        <v>2439</v>
      </c>
      <c r="Q119" s="69"/>
    </row>
    <row r="120" spans="1:32" s="103" customFormat="1" ht="25.75" customHeight="1" x14ac:dyDescent="0.35">
      <c r="A120" s="69">
        <v>117</v>
      </c>
      <c r="B120" s="69">
        <v>2022230033</v>
      </c>
      <c r="C120" s="189" t="str">
        <f>VLOOKUP(B120,'Phan mem'!$B$7:$D$1066,2,0)</f>
        <v>Đinh Thanh</v>
      </c>
      <c r="D120" s="190" t="str">
        <f>VLOOKUP(B120,'Phan mem'!$B$7:$D$1066,3,0)</f>
        <v>Lệ</v>
      </c>
      <c r="E120" s="71" t="str">
        <f>VLOOKUP(B120,'Phan mem'!$B$7:$G$1066,6,0)</f>
        <v>14DHDB03</v>
      </c>
      <c r="F120" s="72"/>
      <c r="G120" s="69" t="s">
        <v>1517</v>
      </c>
      <c r="H120" s="73">
        <v>45944</v>
      </c>
      <c r="I120" s="70"/>
      <c r="J120" s="71" t="str">
        <f>VLOOKUP(G120,'Nha may'!$B$2:$C$18,2,0)</f>
        <v>Công ty Cổ phần Acecook Việt Nam</v>
      </c>
      <c r="K120" s="70"/>
      <c r="L120" s="69">
        <v>10</v>
      </c>
      <c r="M120" s="69"/>
      <c r="N120" s="69"/>
      <c r="O120" s="102" t="s">
        <v>1563</v>
      </c>
      <c r="P120" s="69" t="s">
        <v>2439</v>
      </c>
      <c r="Q120" s="69"/>
    </row>
    <row r="121" spans="1:32" s="103" customFormat="1" ht="25.75" customHeight="1" x14ac:dyDescent="0.35">
      <c r="A121" s="69">
        <v>118</v>
      </c>
      <c r="B121" s="69">
        <v>2022230076</v>
      </c>
      <c r="C121" s="189" t="str">
        <f>VLOOKUP(B121,'Phan mem'!$B$7:$D$1066,2,0)</f>
        <v>Võ Thị Mỹ</v>
      </c>
      <c r="D121" s="190" t="str">
        <f>VLOOKUP(B121,'Phan mem'!$B$7:$D$1066,3,0)</f>
        <v>Tâm</v>
      </c>
      <c r="E121" s="71" t="str">
        <f>VLOOKUP(B121,'Phan mem'!$B$7:$G$1066,6,0)</f>
        <v>14DHDB03</v>
      </c>
      <c r="F121" s="72"/>
      <c r="G121" s="69" t="s">
        <v>1517</v>
      </c>
      <c r="H121" s="73">
        <v>45944</v>
      </c>
      <c r="I121" s="70"/>
      <c r="J121" s="71" t="str">
        <f>VLOOKUP(G121,'Nha may'!$B$2:$C$18,2,0)</f>
        <v>Công ty Cổ phần Acecook Việt Nam</v>
      </c>
      <c r="K121" s="70"/>
      <c r="L121" s="69">
        <v>8.5</v>
      </c>
      <c r="M121" s="69"/>
      <c r="N121" s="69"/>
      <c r="O121" s="102" t="s">
        <v>1563</v>
      </c>
      <c r="P121" s="69" t="s">
        <v>2439</v>
      </c>
      <c r="Q121" s="69"/>
    </row>
    <row r="122" spans="1:32" s="103" customFormat="1" ht="25.75" customHeight="1" x14ac:dyDescent="0.35">
      <c r="A122" s="69">
        <v>119</v>
      </c>
      <c r="B122" s="69">
        <v>2041230099</v>
      </c>
      <c r="C122" s="189" t="str">
        <f>VLOOKUP(B122,'Phan mem'!$B$7:$D$1066,2,0)</f>
        <v>Vũ Thụy Thùy</v>
      </c>
      <c r="D122" s="190" t="str">
        <f>VLOOKUP(B122,'Phan mem'!$B$7:$D$1066,3,0)</f>
        <v>Anh</v>
      </c>
      <c r="E122" s="71" t="str">
        <f>VLOOKUP(B122,'Phan mem'!$B$7:$G$1066,6,0)</f>
        <v>14DHQTTP01</v>
      </c>
      <c r="F122" s="72"/>
      <c r="G122" s="69" t="s">
        <v>1517</v>
      </c>
      <c r="H122" s="73">
        <v>45944</v>
      </c>
      <c r="I122" s="70"/>
      <c r="J122" s="71" t="str">
        <f>VLOOKUP(G122,'Nha may'!$B$2:$C$18,2,0)</f>
        <v>Công ty Cổ phần Acecook Việt Nam</v>
      </c>
      <c r="K122" s="70"/>
      <c r="L122" s="69">
        <v>10</v>
      </c>
      <c r="M122" s="69"/>
      <c r="N122" s="69"/>
      <c r="O122" s="102" t="s">
        <v>1563</v>
      </c>
      <c r="P122" s="69" t="s">
        <v>2439</v>
      </c>
      <c r="Q122" s="69"/>
    </row>
    <row r="123" spans="1:32" s="103" customFormat="1" ht="25.75" customHeight="1" x14ac:dyDescent="0.35">
      <c r="A123" s="69">
        <v>120</v>
      </c>
      <c r="B123" s="69">
        <v>2041230127</v>
      </c>
      <c r="C123" s="189" t="str">
        <f>VLOOKUP(B123,'Phan mem'!$B$7:$D$1066,2,0)</f>
        <v>Nguyễn Hồng</v>
      </c>
      <c r="D123" s="190" t="str">
        <f>VLOOKUP(B123,'Phan mem'!$B$7:$D$1066,3,0)</f>
        <v>Hạnh</v>
      </c>
      <c r="E123" s="71" t="str">
        <f>VLOOKUP(B123,'Phan mem'!$B$7:$G$1066,6,0)</f>
        <v>14DHQTTP01</v>
      </c>
      <c r="F123" s="72"/>
      <c r="G123" s="69" t="s">
        <v>1517</v>
      </c>
      <c r="H123" s="73">
        <v>45944</v>
      </c>
      <c r="I123" s="70"/>
      <c r="J123" s="71" t="str">
        <f>VLOOKUP(G123,'Nha may'!$B$2:$C$18,2,0)</f>
        <v>Công ty Cổ phần Acecook Việt Nam</v>
      </c>
      <c r="K123" s="70"/>
      <c r="L123" s="69">
        <v>10</v>
      </c>
      <c r="M123" s="69"/>
      <c r="N123" s="69"/>
      <c r="O123" s="102" t="s">
        <v>1563</v>
      </c>
      <c r="P123" s="69" t="s">
        <v>2439</v>
      </c>
      <c r="Q123" s="69"/>
    </row>
    <row r="124" spans="1:32" s="103" customFormat="1" ht="25.75" customHeight="1" x14ac:dyDescent="0.35">
      <c r="A124" s="69">
        <v>121</v>
      </c>
      <c r="B124" s="69">
        <v>2041230180</v>
      </c>
      <c r="C124" s="189" t="str">
        <f>VLOOKUP(B124,'Phan mem'!$B$7:$D$1066,2,0)</f>
        <v>Lê Ngọc Diễm</v>
      </c>
      <c r="D124" s="190" t="str">
        <f>VLOOKUP(B124,'Phan mem'!$B$7:$D$1066,3,0)</f>
        <v>Ngân</v>
      </c>
      <c r="E124" s="71" t="str">
        <f>VLOOKUP(B124,'Phan mem'!$B$7:$G$1066,6,0)</f>
        <v>14DHQTTP01</v>
      </c>
      <c r="F124" s="72"/>
      <c r="G124" s="69" t="s">
        <v>1517</v>
      </c>
      <c r="H124" s="73">
        <v>45944</v>
      </c>
      <c r="I124" s="70"/>
      <c r="J124" s="71" t="str">
        <f>VLOOKUP(G124,'Nha may'!$B$2:$C$18,2,0)</f>
        <v>Công ty Cổ phần Acecook Việt Nam</v>
      </c>
      <c r="K124" s="70"/>
      <c r="L124" s="69">
        <v>9.5</v>
      </c>
      <c r="M124" s="69"/>
      <c r="N124" s="69"/>
      <c r="O124" s="102" t="s">
        <v>1563</v>
      </c>
      <c r="P124" s="69" t="s">
        <v>2439</v>
      </c>
      <c r="Q124" s="69"/>
    </row>
    <row r="125" spans="1:32" s="103" customFormat="1" ht="25.75" customHeight="1" x14ac:dyDescent="0.35">
      <c r="A125" s="69">
        <v>122</v>
      </c>
      <c r="B125" s="69">
        <v>2041230233</v>
      </c>
      <c r="C125" s="189" t="str">
        <f>VLOOKUP(B125,'Phan mem'!$B$7:$D$1066,2,0)</f>
        <v>Phạm Anh</v>
      </c>
      <c r="D125" s="190" t="str">
        <f>VLOOKUP(B125,'Phan mem'!$B$7:$D$1066,3,0)</f>
        <v>Tuấn</v>
      </c>
      <c r="E125" s="71" t="str">
        <f>VLOOKUP(B125,'Phan mem'!$B$7:$G$1066,6,0)</f>
        <v>14DHQTTP01</v>
      </c>
      <c r="F125" s="72"/>
      <c r="G125" s="69" t="s">
        <v>1517</v>
      </c>
      <c r="H125" s="73">
        <v>45944</v>
      </c>
      <c r="I125" s="70"/>
      <c r="J125" s="71" t="str">
        <f>VLOOKUP(G125,'Nha may'!$B$2:$C$18,2,0)</f>
        <v>Công ty Cổ phần Acecook Việt Nam</v>
      </c>
      <c r="K125" s="70"/>
      <c r="L125" s="69">
        <v>8.5</v>
      </c>
      <c r="M125" s="69"/>
      <c r="N125" s="69"/>
      <c r="O125" s="102" t="s">
        <v>1563</v>
      </c>
      <c r="P125" s="69" t="s">
        <v>2439</v>
      </c>
      <c r="Q125" s="69"/>
    </row>
    <row r="126" spans="1:32" s="103" customFormat="1" ht="25.75" customHeight="1" x14ac:dyDescent="0.35">
      <c r="A126" s="69">
        <v>123</v>
      </c>
      <c r="B126" s="69">
        <v>2041230280</v>
      </c>
      <c r="C126" s="189" t="str">
        <f>VLOOKUP(B126,'Phan mem'!$B$7:$D$1066,2,0)</f>
        <v>Lê Tuấn</v>
      </c>
      <c r="D126" s="190" t="str">
        <f>VLOOKUP(B126,'Phan mem'!$B$7:$D$1066,3,0)</f>
        <v>Vinh</v>
      </c>
      <c r="E126" s="71" t="str">
        <f>VLOOKUP(B126,'Phan mem'!$B$7:$G$1066,6,0)</f>
        <v>14DHQTTP01</v>
      </c>
      <c r="F126" s="72"/>
      <c r="G126" s="69" t="s">
        <v>1517</v>
      </c>
      <c r="H126" s="73">
        <v>45944</v>
      </c>
      <c r="I126" s="70"/>
      <c r="J126" s="71" t="str">
        <f>VLOOKUP(G126,'Nha may'!$B$2:$C$18,2,0)</f>
        <v>Công ty Cổ phần Acecook Việt Nam</v>
      </c>
      <c r="K126" s="70"/>
      <c r="L126" s="69">
        <v>9.5</v>
      </c>
      <c r="M126" s="69"/>
      <c r="N126" s="69"/>
      <c r="O126" s="102" t="s">
        <v>1563</v>
      </c>
      <c r="P126" s="69" t="s">
        <v>2439</v>
      </c>
      <c r="Q126" s="69"/>
    </row>
    <row r="127" spans="1:32" s="103" customFormat="1" ht="25.75" customHeight="1" x14ac:dyDescent="0.35">
      <c r="A127" s="69">
        <v>124</v>
      </c>
      <c r="B127" s="69">
        <v>2041230209</v>
      </c>
      <c r="C127" s="189" t="str">
        <f>VLOOKUP(B127,'Phan mem'!$B$7:$D$1066,2,0)</f>
        <v>Thái Nguyễn Hồng</v>
      </c>
      <c r="D127" s="190" t="str">
        <f>VLOOKUP(B127,'Phan mem'!$B$7:$D$1066,3,0)</f>
        <v>Phụng</v>
      </c>
      <c r="E127" s="71" t="str">
        <f>VLOOKUP(B127,'Phan mem'!$B$7:$G$1066,6,0)</f>
        <v>14DHQTTP02</v>
      </c>
      <c r="F127" s="72"/>
      <c r="G127" s="69" t="s">
        <v>1517</v>
      </c>
      <c r="H127" s="73">
        <v>45944</v>
      </c>
      <c r="I127" s="70"/>
      <c r="J127" s="71" t="str">
        <f>VLOOKUP(G127,'Nha may'!$B$2:$C$18,2,0)</f>
        <v>Công ty Cổ phần Acecook Việt Nam</v>
      </c>
      <c r="K127" s="70"/>
      <c r="L127" s="69">
        <v>9</v>
      </c>
      <c r="M127" s="69"/>
      <c r="N127" s="69"/>
      <c r="O127" s="102" t="s">
        <v>1563</v>
      </c>
      <c r="P127" s="69" t="s">
        <v>2439</v>
      </c>
      <c r="Q127" s="69"/>
    </row>
    <row r="128" spans="1:32" s="103" customFormat="1" ht="25.75" customHeight="1" x14ac:dyDescent="0.35">
      <c r="A128" s="69">
        <v>125</v>
      </c>
      <c r="B128" s="69">
        <v>2005230338</v>
      </c>
      <c r="C128" s="189" t="str">
        <f>VLOOKUP(B128,'Phan mem'!$B$7:$D$1066,2,0)</f>
        <v>Lê Ngọc</v>
      </c>
      <c r="D128" s="190" t="str">
        <f>VLOOKUP(B128,'Phan mem'!$B$7:$D$1066,3,0)</f>
        <v>Nghĩa</v>
      </c>
      <c r="E128" s="71" t="str">
        <f>VLOOKUP(B128,'Phan mem'!$B$7:$G$1066,6,0)</f>
        <v>14DHTP_TD</v>
      </c>
      <c r="F128" s="72"/>
      <c r="G128" s="69" t="s">
        <v>1517</v>
      </c>
      <c r="H128" s="73">
        <v>45944</v>
      </c>
      <c r="I128" s="70"/>
      <c r="J128" s="71" t="str">
        <f>VLOOKUP(G128,'Nha may'!$B$2:$C$18,2,0)</f>
        <v>Công ty Cổ phần Acecook Việt Nam</v>
      </c>
      <c r="K128" s="70"/>
      <c r="L128" s="69">
        <v>8</v>
      </c>
      <c r="M128" s="69"/>
      <c r="N128" s="69"/>
      <c r="O128" s="102" t="s">
        <v>1563</v>
      </c>
      <c r="P128" s="69" t="s">
        <v>2439</v>
      </c>
      <c r="Q128" s="69"/>
    </row>
    <row r="129" spans="1:17" s="103" customFormat="1" ht="25.75" customHeight="1" x14ac:dyDescent="0.35">
      <c r="A129" s="69">
        <v>126</v>
      </c>
      <c r="B129" s="69">
        <v>2005230378</v>
      </c>
      <c r="C129" s="189" t="str">
        <f>VLOOKUP(B129,'Phan mem'!$B$7:$D$1066,2,0)</f>
        <v>Huỳnh Quốc</v>
      </c>
      <c r="D129" s="190" t="str">
        <f>VLOOKUP(B129,'Phan mem'!$B$7:$D$1066,3,0)</f>
        <v>Nhật</v>
      </c>
      <c r="E129" s="71" t="str">
        <f>VLOOKUP(B129,'Phan mem'!$B$7:$G$1066,6,0)</f>
        <v>14DHTP01</v>
      </c>
      <c r="F129" s="72"/>
      <c r="G129" s="69" t="s">
        <v>1517</v>
      </c>
      <c r="H129" s="73">
        <v>45944</v>
      </c>
      <c r="I129" s="70"/>
      <c r="J129" s="71" t="str">
        <f>VLOOKUP(G129,'Nha may'!$B$2:$C$18,2,0)</f>
        <v>Công ty Cổ phần Acecook Việt Nam</v>
      </c>
      <c r="K129" s="70"/>
      <c r="L129" s="69">
        <v>10</v>
      </c>
      <c r="M129" s="69"/>
      <c r="N129" s="69"/>
      <c r="O129" s="102" t="s">
        <v>1563</v>
      </c>
      <c r="P129" s="69" t="s">
        <v>2439</v>
      </c>
      <c r="Q129" s="69"/>
    </row>
    <row r="130" spans="1:17" s="103" customFormat="1" ht="25.75" customHeight="1" x14ac:dyDescent="0.35">
      <c r="A130" s="69">
        <v>127</v>
      </c>
      <c r="B130" s="69">
        <v>2005230492</v>
      </c>
      <c r="C130" s="189" t="str">
        <f>VLOOKUP(B130,'Phan mem'!$B$7:$D$1066,2,0)</f>
        <v>Nguyễn Chế</v>
      </c>
      <c r="D130" s="190" t="str">
        <f>VLOOKUP(B130,'Phan mem'!$B$7:$D$1066,3,0)</f>
        <v>Tân</v>
      </c>
      <c r="E130" s="71" t="str">
        <f>VLOOKUP(B130,'Phan mem'!$B$7:$G$1066,6,0)</f>
        <v>14DHTP01</v>
      </c>
      <c r="F130" s="72"/>
      <c r="G130" s="69" t="s">
        <v>1517</v>
      </c>
      <c r="H130" s="73">
        <v>45944</v>
      </c>
      <c r="I130" s="70"/>
      <c r="J130" s="71" t="str">
        <f>VLOOKUP(G130,'Nha may'!$B$2:$C$18,2,0)</f>
        <v>Công ty Cổ phần Acecook Việt Nam</v>
      </c>
      <c r="K130" s="70"/>
      <c r="L130" s="69">
        <v>8.5</v>
      </c>
      <c r="M130" s="69"/>
      <c r="N130" s="69"/>
      <c r="O130" s="102" t="s">
        <v>1563</v>
      </c>
      <c r="P130" s="69" t="s">
        <v>2439</v>
      </c>
      <c r="Q130" s="69"/>
    </row>
    <row r="131" spans="1:17" s="103" customFormat="1" ht="25.75" customHeight="1" x14ac:dyDescent="0.35">
      <c r="A131" s="69">
        <v>128</v>
      </c>
      <c r="B131" s="69">
        <v>2005230172</v>
      </c>
      <c r="C131" s="189" t="str">
        <f>VLOOKUP(B131,'Phan mem'!$B$7:$D$1066,2,0)</f>
        <v>Bùi Ngọc Trâm</v>
      </c>
      <c r="D131" s="190" t="str">
        <f>VLOOKUP(B131,'Phan mem'!$B$7:$D$1066,3,0)</f>
        <v>Hoa</v>
      </c>
      <c r="E131" s="71" t="str">
        <f>VLOOKUP(B131,'Phan mem'!$B$7:$G$1066,6,0)</f>
        <v>14DHTP02</v>
      </c>
      <c r="F131" s="72"/>
      <c r="G131" s="69" t="s">
        <v>1517</v>
      </c>
      <c r="H131" s="73">
        <v>45944</v>
      </c>
      <c r="I131" s="70"/>
      <c r="J131" s="71" t="str">
        <f>VLOOKUP(G131,'Nha may'!$B$2:$C$18,2,0)</f>
        <v>Công ty Cổ phần Acecook Việt Nam</v>
      </c>
      <c r="K131" s="70"/>
      <c r="L131" s="69">
        <v>10</v>
      </c>
      <c r="M131" s="69">
        <v>0.5</v>
      </c>
      <c r="N131" s="69"/>
      <c r="O131" s="102" t="s">
        <v>1563</v>
      </c>
      <c r="P131" s="69" t="s">
        <v>2439</v>
      </c>
      <c r="Q131" s="69"/>
    </row>
    <row r="132" spans="1:17" s="103" customFormat="1" ht="25.75" customHeight="1" x14ac:dyDescent="0.35">
      <c r="A132" s="69">
        <v>129</v>
      </c>
      <c r="B132" s="69">
        <v>2005230205</v>
      </c>
      <c r="C132" s="189" t="str">
        <f>VLOOKUP(B132,'Phan mem'!$B$7:$D$1066,2,0)</f>
        <v>Trương Lê Quỳnh</v>
      </c>
      <c r="D132" s="190" t="str">
        <f>VLOOKUP(B132,'Phan mem'!$B$7:$D$1066,3,0)</f>
        <v>Hương</v>
      </c>
      <c r="E132" s="71" t="str">
        <f>VLOOKUP(B132,'Phan mem'!$B$7:$G$1066,6,0)</f>
        <v>14DHTP02</v>
      </c>
      <c r="F132" s="72"/>
      <c r="G132" s="69" t="s">
        <v>1517</v>
      </c>
      <c r="H132" s="73">
        <v>45944</v>
      </c>
      <c r="I132" s="70"/>
      <c r="J132" s="71" t="str">
        <f>VLOOKUP(G132,'Nha may'!$B$2:$C$18,2,0)</f>
        <v>Công ty Cổ phần Acecook Việt Nam</v>
      </c>
      <c r="K132" s="70"/>
      <c r="L132" s="69">
        <v>10</v>
      </c>
      <c r="M132" s="69">
        <v>0.5</v>
      </c>
      <c r="N132" s="69"/>
      <c r="O132" s="102" t="s">
        <v>1563</v>
      </c>
      <c r="P132" s="69" t="s">
        <v>2439</v>
      </c>
      <c r="Q132" s="69"/>
    </row>
    <row r="133" spans="1:17" s="103" customFormat="1" ht="25.75" customHeight="1" x14ac:dyDescent="0.35">
      <c r="A133" s="69">
        <v>130</v>
      </c>
      <c r="B133" s="69">
        <v>2005230226</v>
      </c>
      <c r="C133" s="189" t="str">
        <f>VLOOKUP(B133,'Phan mem'!$B$7:$D$1066,2,0)</f>
        <v>Phùng Xuân</v>
      </c>
      <c r="D133" s="190" t="str">
        <f>VLOOKUP(B133,'Phan mem'!$B$7:$D$1066,3,0)</f>
        <v>Khang</v>
      </c>
      <c r="E133" s="71" t="str">
        <f>VLOOKUP(B133,'Phan mem'!$B$7:$G$1066,6,0)</f>
        <v>14DHTP04</v>
      </c>
      <c r="F133" s="72"/>
      <c r="G133" s="69" t="s">
        <v>1517</v>
      </c>
      <c r="H133" s="73">
        <v>45944</v>
      </c>
      <c r="I133" s="70"/>
      <c r="J133" s="71" t="str">
        <f>VLOOKUP(G133,'Nha may'!$B$2:$C$18,2,0)</f>
        <v>Công ty Cổ phần Acecook Việt Nam</v>
      </c>
      <c r="K133" s="70"/>
      <c r="L133" s="69">
        <v>8.5</v>
      </c>
      <c r="M133" s="69"/>
      <c r="N133" s="69"/>
      <c r="O133" s="102" t="s">
        <v>1563</v>
      </c>
      <c r="P133" s="69" t="s">
        <v>2439</v>
      </c>
      <c r="Q133" s="69"/>
    </row>
    <row r="134" spans="1:17" s="103" customFormat="1" ht="25.75" customHeight="1" x14ac:dyDescent="0.35">
      <c r="A134" s="69">
        <v>131</v>
      </c>
      <c r="B134" s="69">
        <v>2005230016</v>
      </c>
      <c r="C134" s="189" t="str">
        <f>VLOOKUP(B134,'Phan mem'!$B$7:$D$1066,2,0)</f>
        <v>Trần Thị Phương</v>
      </c>
      <c r="D134" s="190" t="str">
        <f>VLOOKUP(B134,'Phan mem'!$B$7:$D$1066,3,0)</f>
        <v>Anh</v>
      </c>
      <c r="E134" s="71" t="str">
        <f>VLOOKUP(B134,'Phan mem'!$B$7:$G$1066,6,0)</f>
        <v>14DHTP05</v>
      </c>
      <c r="F134" s="72"/>
      <c r="G134" s="69" t="s">
        <v>1517</v>
      </c>
      <c r="H134" s="73">
        <v>45944</v>
      </c>
      <c r="I134" s="70"/>
      <c r="J134" s="71" t="str">
        <f>VLOOKUP(G134,'Nha may'!$B$2:$C$18,2,0)</f>
        <v>Công ty Cổ phần Acecook Việt Nam</v>
      </c>
      <c r="K134" s="70"/>
      <c r="L134" s="69">
        <v>9.5</v>
      </c>
      <c r="M134" s="69"/>
      <c r="N134" s="69"/>
      <c r="O134" s="102" t="s">
        <v>1563</v>
      </c>
      <c r="P134" s="69" t="s">
        <v>2439</v>
      </c>
      <c r="Q134" s="69"/>
    </row>
    <row r="135" spans="1:17" s="103" customFormat="1" ht="25.75" customHeight="1" x14ac:dyDescent="0.35">
      <c r="A135" s="69">
        <v>132</v>
      </c>
      <c r="B135" s="69">
        <v>2005230134</v>
      </c>
      <c r="C135" s="189" t="str">
        <f>VLOOKUP(B135,'Phan mem'!$B$7:$D$1066,2,0)</f>
        <v>Nguyễn Thu</v>
      </c>
      <c r="D135" s="190" t="str">
        <f>VLOOKUP(B135,'Phan mem'!$B$7:$D$1066,3,0)</f>
        <v>Hà</v>
      </c>
      <c r="E135" s="71" t="str">
        <f>VLOOKUP(B135,'Phan mem'!$B$7:$G$1066,6,0)</f>
        <v>14DHTP05</v>
      </c>
      <c r="F135" s="72"/>
      <c r="G135" s="69" t="s">
        <v>1517</v>
      </c>
      <c r="H135" s="73">
        <v>45944</v>
      </c>
      <c r="I135" s="70"/>
      <c r="J135" s="71" t="str">
        <f>VLOOKUP(G135,'Nha may'!$B$2:$C$18,2,0)</f>
        <v>Công ty Cổ phần Acecook Việt Nam</v>
      </c>
      <c r="K135" s="70"/>
      <c r="L135" s="69">
        <v>9.5</v>
      </c>
      <c r="M135" s="69">
        <v>0.5</v>
      </c>
      <c r="N135" s="69"/>
      <c r="O135" s="102" t="s">
        <v>1563</v>
      </c>
      <c r="P135" s="69" t="s">
        <v>2439</v>
      </c>
      <c r="Q135" s="69"/>
    </row>
    <row r="136" spans="1:17" s="103" customFormat="1" ht="25.75" customHeight="1" x14ac:dyDescent="0.35">
      <c r="A136" s="69">
        <v>133</v>
      </c>
      <c r="B136" s="69">
        <v>2005230494</v>
      </c>
      <c r="C136" s="189" t="str">
        <f>VLOOKUP(B136,'Phan mem'!$B$7:$D$1066,2,0)</f>
        <v>Nguyễn Ngọc</v>
      </c>
      <c r="D136" s="190" t="str">
        <f>VLOOKUP(B136,'Phan mem'!$B$7:$D$1066,3,0)</f>
        <v>Tấn</v>
      </c>
      <c r="E136" s="71" t="str">
        <f>VLOOKUP(B136,'Phan mem'!$B$7:$G$1066,6,0)</f>
        <v>14DHTP05</v>
      </c>
      <c r="F136" s="72"/>
      <c r="G136" s="69" t="s">
        <v>1517</v>
      </c>
      <c r="H136" s="73">
        <v>45944</v>
      </c>
      <c r="I136" s="70"/>
      <c r="J136" s="71" t="str">
        <f>VLOOKUP(G136,'Nha may'!$B$2:$C$18,2,0)</f>
        <v>Công ty Cổ phần Acecook Việt Nam</v>
      </c>
      <c r="K136" s="70"/>
      <c r="L136" s="69">
        <v>9.5</v>
      </c>
      <c r="M136" s="69">
        <v>1</v>
      </c>
      <c r="N136" s="69"/>
      <c r="O136" s="102" t="s">
        <v>1563</v>
      </c>
      <c r="P136" s="69" t="s">
        <v>2439</v>
      </c>
      <c r="Q136" s="69"/>
    </row>
    <row r="137" spans="1:17" s="103" customFormat="1" ht="25.75" customHeight="1" x14ac:dyDescent="0.35">
      <c r="A137" s="69">
        <v>134</v>
      </c>
      <c r="B137" s="69">
        <v>2005230672</v>
      </c>
      <c r="C137" s="189" t="str">
        <f>VLOOKUP(B137,'Phan mem'!$B$7:$D$1066,2,0)</f>
        <v>Huỳnh Ngọc Lan</v>
      </c>
      <c r="D137" s="190" t="str">
        <f>VLOOKUP(B137,'Phan mem'!$B$7:$D$1066,3,0)</f>
        <v>Vy</v>
      </c>
      <c r="E137" s="71" t="str">
        <f>VLOOKUP(B137,'Phan mem'!$B$7:$G$1066,6,0)</f>
        <v>14DHTP05</v>
      </c>
      <c r="F137" s="72"/>
      <c r="G137" s="69" t="s">
        <v>1517</v>
      </c>
      <c r="H137" s="73">
        <v>45944</v>
      </c>
      <c r="I137" s="70"/>
      <c r="J137" s="71" t="str">
        <f>VLOOKUP(G137,'Nha may'!$B$2:$C$18,2,0)</f>
        <v>Công ty Cổ phần Acecook Việt Nam</v>
      </c>
      <c r="K137" s="70"/>
      <c r="L137" s="69">
        <v>10</v>
      </c>
      <c r="M137" s="69"/>
      <c r="N137" s="69"/>
      <c r="O137" s="102" t="s">
        <v>1563</v>
      </c>
      <c r="P137" s="69" t="s">
        <v>2439</v>
      </c>
      <c r="Q137" s="69"/>
    </row>
    <row r="138" spans="1:17" s="103" customFormat="1" ht="25.75" customHeight="1" x14ac:dyDescent="0.35">
      <c r="A138" s="69">
        <v>135</v>
      </c>
      <c r="B138" s="69">
        <v>2005230365</v>
      </c>
      <c r="C138" s="189" t="str">
        <f>VLOOKUP(B138,'Phan mem'!$B$7:$D$1066,2,0)</f>
        <v>Nguyễn Đào Cẩm</v>
      </c>
      <c r="D138" s="190" t="str">
        <f>VLOOKUP(B138,'Phan mem'!$B$7:$D$1066,3,0)</f>
        <v>Nguyên</v>
      </c>
      <c r="E138" s="71" t="str">
        <f>VLOOKUP(B138,'Phan mem'!$B$7:$G$1066,6,0)</f>
        <v>14DHTP07</v>
      </c>
      <c r="F138" s="72"/>
      <c r="G138" s="69" t="s">
        <v>1517</v>
      </c>
      <c r="H138" s="73">
        <v>45944</v>
      </c>
      <c r="I138" s="70"/>
      <c r="J138" s="71" t="str">
        <f>VLOOKUP(G138,'Nha may'!$B$2:$C$18,2,0)</f>
        <v>Công ty Cổ phần Acecook Việt Nam</v>
      </c>
      <c r="K138" s="70"/>
      <c r="L138" s="69">
        <v>9.5</v>
      </c>
      <c r="M138" s="69"/>
      <c r="N138" s="69"/>
      <c r="O138" s="102" t="s">
        <v>1563</v>
      </c>
      <c r="P138" s="69" t="s">
        <v>2439</v>
      </c>
      <c r="Q138" s="69"/>
    </row>
    <row r="139" spans="1:17" s="103" customFormat="1" ht="25.75" customHeight="1" x14ac:dyDescent="0.35">
      <c r="A139" s="69">
        <v>136</v>
      </c>
      <c r="B139" s="69">
        <v>2005230475</v>
      </c>
      <c r="C139" s="189" t="str">
        <f>VLOOKUP(B139,'Phan mem'!$B$7:$D$1066,2,0)</f>
        <v>Lê Trường</v>
      </c>
      <c r="D139" s="190" t="str">
        <f>VLOOKUP(B139,'Phan mem'!$B$7:$D$1066,3,0)</f>
        <v>Sơn</v>
      </c>
      <c r="E139" s="71" t="str">
        <f>VLOOKUP(B139,'Phan mem'!$B$7:$G$1066,6,0)</f>
        <v>14DHTP07</v>
      </c>
      <c r="F139" s="72"/>
      <c r="G139" s="69" t="s">
        <v>1517</v>
      </c>
      <c r="H139" s="73">
        <v>45944</v>
      </c>
      <c r="I139" s="70"/>
      <c r="J139" s="71" t="str">
        <f>VLOOKUP(G139,'Nha may'!$B$2:$C$18,2,0)</f>
        <v>Công ty Cổ phần Acecook Việt Nam</v>
      </c>
      <c r="K139" s="70"/>
      <c r="L139" s="69">
        <v>10</v>
      </c>
      <c r="M139" s="69"/>
      <c r="N139" s="69"/>
      <c r="O139" s="102" t="s">
        <v>1563</v>
      </c>
      <c r="P139" s="69" t="s">
        <v>2439</v>
      </c>
      <c r="Q139" s="69"/>
    </row>
    <row r="140" spans="1:17" s="103" customFormat="1" ht="25.75" customHeight="1" x14ac:dyDescent="0.35">
      <c r="A140" s="69">
        <v>137</v>
      </c>
      <c r="B140" s="69">
        <v>2005230603</v>
      </c>
      <c r="C140" s="189" t="str">
        <f>VLOOKUP(B140,'Phan mem'!$B$7:$D$1066,2,0)</f>
        <v>Cao Thị Quỳnh</v>
      </c>
      <c r="D140" s="190" t="str">
        <f>VLOOKUP(B140,'Phan mem'!$B$7:$D$1066,3,0)</f>
        <v>Trâm</v>
      </c>
      <c r="E140" s="71" t="str">
        <f>VLOOKUP(B140,'Phan mem'!$B$7:$G$1066,6,0)</f>
        <v>14DHTP07</v>
      </c>
      <c r="F140" s="72"/>
      <c r="G140" s="69" t="s">
        <v>1517</v>
      </c>
      <c r="H140" s="73">
        <v>45944</v>
      </c>
      <c r="I140" s="70"/>
      <c r="J140" s="71" t="str">
        <f>VLOOKUP(G140,'Nha may'!$B$2:$C$18,2,0)</f>
        <v>Công ty Cổ phần Acecook Việt Nam</v>
      </c>
      <c r="K140" s="70"/>
      <c r="L140" s="69">
        <v>10</v>
      </c>
      <c r="M140" s="69"/>
      <c r="N140" s="69"/>
      <c r="O140" s="102" t="s">
        <v>1563</v>
      </c>
      <c r="P140" s="69" t="s">
        <v>2439</v>
      </c>
      <c r="Q140" s="69"/>
    </row>
    <row r="141" spans="1:17" s="103" customFormat="1" ht="25.75" customHeight="1" x14ac:dyDescent="0.35">
      <c r="A141" s="69">
        <v>138</v>
      </c>
      <c r="B141" s="69">
        <v>2005230268</v>
      </c>
      <c r="C141" s="189" t="str">
        <f>VLOOKUP(B141,'Phan mem'!$B$7:$D$1066,2,0)</f>
        <v>Thái Thị Kiều</v>
      </c>
      <c r="D141" s="190" t="str">
        <f>VLOOKUP(B141,'Phan mem'!$B$7:$D$1066,3,0)</f>
        <v>Loan</v>
      </c>
      <c r="E141" s="71" t="str">
        <f>VLOOKUP(B141,'Phan mem'!$B$7:$G$1066,6,0)</f>
        <v>14DHTP08</v>
      </c>
      <c r="F141" s="72"/>
      <c r="G141" s="69" t="s">
        <v>1517</v>
      </c>
      <c r="H141" s="73">
        <v>45944</v>
      </c>
      <c r="I141" s="70"/>
      <c r="J141" s="71" t="str">
        <f>VLOOKUP(G141,'Nha may'!$B$2:$C$18,2,0)</f>
        <v>Công ty Cổ phần Acecook Việt Nam</v>
      </c>
      <c r="K141" s="70"/>
      <c r="L141" s="69">
        <v>8.5</v>
      </c>
      <c r="M141" s="69">
        <v>0.5</v>
      </c>
      <c r="N141" s="69"/>
      <c r="O141" s="102" t="s">
        <v>1563</v>
      </c>
      <c r="P141" s="69" t="s">
        <v>2439</v>
      </c>
      <c r="Q141" s="69"/>
    </row>
    <row r="142" spans="1:17" s="103" customFormat="1" ht="25.75" customHeight="1" x14ac:dyDescent="0.35">
      <c r="A142" s="69">
        <v>139</v>
      </c>
      <c r="B142" s="69">
        <v>2005230447</v>
      </c>
      <c r="C142" s="189" t="str">
        <f>VLOOKUP(B142,'Phan mem'!$B$7:$D$1066,2,0)</f>
        <v>Lê Thị</v>
      </c>
      <c r="D142" s="190" t="str">
        <f>VLOOKUP(B142,'Phan mem'!$B$7:$D$1066,3,0)</f>
        <v>Phương</v>
      </c>
      <c r="E142" s="71" t="str">
        <f>VLOOKUP(B142,'Phan mem'!$B$7:$G$1066,6,0)</f>
        <v>14DHTP08</v>
      </c>
      <c r="F142" s="72"/>
      <c r="G142" s="69" t="s">
        <v>1517</v>
      </c>
      <c r="H142" s="73">
        <v>45944</v>
      </c>
      <c r="I142" s="70"/>
      <c r="J142" s="71" t="str">
        <f>VLOOKUP(G142,'Nha may'!$B$2:$C$18,2,0)</f>
        <v>Công ty Cổ phần Acecook Việt Nam</v>
      </c>
      <c r="K142" s="70"/>
      <c r="L142" s="69">
        <v>8.5</v>
      </c>
      <c r="M142" s="69">
        <v>0.5</v>
      </c>
      <c r="N142" s="69"/>
      <c r="O142" s="102" t="s">
        <v>1563</v>
      </c>
      <c r="P142" s="69" t="s">
        <v>2439</v>
      </c>
      <c r="Q142" s="69"/>
    </row>
    <row r="143" spans="1:17" s="103" customFormat="1" ht="25.75" customHeight="1" x14ac:dyDescent="0.35">
      <c r="A143" s="69">
        <v>140</v>
      </c>
      <c r="B143" s="69">
        <v>2005230037</v>
      </c>
      <c r="C143" s="189" t="str">
        <f>VLOOKUP(B143,'Phan mem'!$B$7:$D$1066,2,0)</f>
        <v>Nguyễn Thị Kim</v>
      </c>
      <c r="D143" s="190" t="str">
        <f>VLOOKUP(B143,'Phan mem'!$B$7:$D$1066,3,0)</f>
        <v>Anh</v>
      </c>
      <c r="E143" s="71" t="str">
        <f>VLOOKUP(B143,'Phan mem'!$B$7:$G$1066,6,0)</f>
        <v>14DHTP09</v>
      </c>
      <c r="F143" s="72"/>
      <c r="G143" s="69" t="s">
        <v>1517</v>
      </c>
      <c r="H143" s="73">
        <v>45944</v>
      </c>
      <c r="I143" s="70"/>
      <c r="J143" s="71" t="str">
        <f>VLOOKUP(G143,'Nha may'!$B$2:$C$18,2,0)</f>
        <v>Công ty Cổ phần Acecook Việt Nam</v>
      </c>
      <c r="K143" s="70"/>
      <c r="L143" s="69">
        <v>10</v>
      </c>
      <c r="M143" s="69"/>
      <c r="N143" s="69"/>
      <c r="O143" s="102" t="s">
        <v>1563</v>
      </c>
      <c r="P143" s="69" t="s">
        <v>2439</v>
      </c>
      <c r="Q143" s="69"/>
    </row>
    <row r="144" spans="1:17" s="103" customFormat="1" ht="25.75" customHeight="1" x14ac:dyDescent="0.35">
      <c r="A144" s="69">
        <v>141</v>
      </c>
      <c r="B144" s="69">
        <v>2005230008</v>
      </c>
      <c r="C144" s="189" t="str">
        <f>VLOOKUP(B144,'Phan mem'!$B$7:$D$1066,2,0)</f>
        <v>Cái Thị Vân</v>
      </c>
      <c r="D144" s="190" t="str">
        <f>VLOOKUP(B144,'Phan mem'!$B$7:$D$1066,3,0)</f>
        <v>Anh</v>
      </c>
      <c r="E144" s="71" t="str">
        <f>VLOOKUP(B144,'Phan mem'!$B$7:$G$1066,6,0)</f>
        <v>14DHTP09</v>
      </c>
      <c r="F144" s="72"/>
      <c r="G144" s="69" t="s">
        <v>1517</v>
      </c>
      <c r="H144" s="73">
        <v>45944</v>
      </c>
      <c r="I144" s="70"/>
      <c r="J144" s="71" t="str">
        <f>VLOOKUP(G144,'Nha may'!$B$2:$C$18,2,0)</f>
        <v>Công ty Cổ phần Acecook Việt Nam</v>
      </c>
      <c r="K144" s="70"/>
      <c r="L144" s="69">
        <v>9</v>
      </c>
      <c r="M144" s="69"/>
      <c r="N144" s="69"/>
      <c r="O144" s="102" t="s">
        <v>1563</v>
      </c>
      <c r="P144" s="69" t="s">
        <v>2439</v>
      </c>
      <c r="Q144" s="69"/>
    </row>
    <row r="145" spans="1:32" s="103" customFormat="1" ht="25.75" customHeight="1" x14ac:dyDescent="0.35">
      <c r="A145" s="69">
        <v>142</v>
      </c>
      <c r="B145" s="69">
        <v>2005230013</v>
      </c>
      <c r="C145" s="189" t="str">
        <f>VLOOKUP(B145,'Phan mem'!$B$7:$D$1066,2,0)</f>
        <v>Phan Ngọc Quế</v>
      </c>
      <c r="D145" s="190" t="str">
        <f>VLOOKUP(B145,'Phan mem'!$B$7:$D$1066,3,0)</f>
        <v>Anh</v>
      </c>
      <c r="E145" s="71" t="str">
        <f>VLOOKUP(B145,'Phan mem'!$B$7:$G$1066,6,0)</f>
        <v>14DHTP09</v>
      </c>
      <c r="F145" s="72"/>
      <c r="G145" s="69" t="s">
        <v>1517</v>
      </c>
      <c r="H145" s="73">
        <v>45944</v>
      </c>
      <c r="I145" s="70"/>
      <c r="J145" s="71" t="str">
        <f>VLOOKUP(G145,'Nha may'!$B$2:$C$18,2,0)</f>
        <v>Công ty Cổ phần Acecook Việt Nam</v>
      </c>
      <c r="K145" s="70"/>
      <c r="L145" s="69">
        <v>9.5</v>
      </c>
      <c r="M145" s="69"/>
      <c r="N145" s="69"/>
      <c r="O145" s="102" t="s">
        <v>1563</v>
      </c>
      <c r="P145" s="69" t="s">
        <v>2439</v>
      </c>
      <c r="Q145" s="69"/>
    </row>
    <row r="146" spans="1:32" s="103" customFormat="1" ht="25.75" customHeight="1" x14ac:dyDescent="0.35">
      <c r="A146" s="69">
        <v>143</v>
      </c>
      <c r="B146" s="69">
        <v>2005230043</v>
      </c>
      <c r="C146" s="189" t="str">
        <f>VLOOKUP(B146,'Phan mem'!$B$7:$D$1066,2,0)</f>
        <v>Đinh Thiên</v>
      </c>
      <c r="D146" s="190" t="str">
        <f>VLOOKUP(B146,'Phan mem'!$B$7:$D$1066,3,0)</f>
        <v>Ân</v>
      </c>
      <c r="E146" s="71" t="str">
        <f>VLOOKUP(B146,'Phan mem'!$B$7:$G$1066,6,0)</f>
        <v>14DHTP09</v>
      </c>
      <c r="F146" s="72"/>
      <c r="G146" s="69" t="s">
        <v>1517</v>
      </c>
      <c r="H146" s="73">
        <v>45944</v>
      </c>
      <c r="I146" s="70"/>
      <c r="J146" s="71" t="str">
        <f>VLOOKUP(G146,'Nha may'!$B$2:$C$18,2,0)</f>
        <v>Công ty Cổ phần Acecook Việt Nam</v>
      </c>
      <c r="K146" s="70"/>
      <c r="L146" s="69">
        <v>9.5</v>
      </c>
      <c r="M146" s="69"/>
      <c r="N146" s="69"/>
      <c r="O146" s="102" t="s">
        <v>1563</v>
      </c>
      <c r="P146" s="69" t="s">
        <v>2439</v>
      </c>
      <c r="Q146" s="69"/>
    </row>
    <row r="147" spans="1:32" s="103" customFormat="1" ht="25.75" customHeight="1" x14ac:dyDescent="0.35">
      <c r="A147" s="69">
        <v>144</v>
      </c>
      <c r="B147" s="69">
        <v>2005230170</v>
      </c>
      <c r="C147" s="189" t="str">
        <f>VLOOKUP(B147,'Phan mem'!$B$7:$D$1066,2,0)</f>
        <v>Nguyễn Quang</v>
      </c>
      <c r="D147" s="190" t="str">
        <f>VLOOKUP(B147,'Phan mem'!$B$7:$D$1066,3,0)</f>
        <v>Hiếu</v>
      </c>
      <c r="E147" s="71" t="str">
        <f>VLOOKUP(B147,'Phan mem'!$B$7:$G$1066,6,0)</f>
        <v>14DHTP09</v>
      </c>
      <c r="F147" s="72"/>
      <c r="G147" s="69" t="s">
        <v>1517</v>
      </c>
      <c r="H147" s="73">
        <v>45944</v>
      </c>
      <c r="I147" s="70"/>
      <c r="J147" s="71" t="str">
        <f>VLOOKUP(G147,'Nha may'!$B$2:$C$18,2,0)</f>
        <v>Công ty Cổ phần Acecook Việt Nam</v>
      </c>
      <c r="K147" s="70"/>
      <c r="L147" s="69">
        <v>9.5</v>
      </c>
      <c r="M147" s="69"/>
      <c r="N147" s="69"/>
      <c r="O147" s="102" t="s">
        <v>1563</v>
      </c>
      <c r="P147" s="69" t="s">
        <v>2439</v>
      </c>
      <c r="Q147" s="69"/>
    </row>
    <row r="148" spans="1:32" s="103" customFormat="1" ht="25.75" customHeight="1" x14ac:dyDescent="0.35">
      <c r="A148" s="69">
        <v>145</v>
      </c>
      <c r="B148" s="69">
        <v>2005230202</v>
      </c>
      <c r="C148" s="189" t="str">
        <f>VLOOKUP(B148,'Phan mem'!$B$7:$D$1066,2,0)</f>
        <v>Dương Quỳnh</v>
      </c>
      <c r="D148" s="190" t="str">
        <f>VLOOKUP(B148,'Phan mem'!$B$7:$D$1066,3,0)</f>
        <v>Hương</v>
      </c>
      <c r="E148" s="71" t="str">
        <f>VLOOKUP(B148,'Phan mem'!$B$7:$G$1066,6,0)</f>
        <v>14DHTP09</v>
      </c>
      <c r="F148" s="72"/>
      <c r="G148" s="69" t="s">
        <v>1517</v>
      </c>
      <c r="H148" s="73">
        <v>45944</v>
      </c>
      <c r="I148" s="70"/>
      <c r="J148" s="71" t="str">
        <f>VLOOKUP(G148,'Nha may'!$B$2:$C$18,2,0)</f>
        <v>Công ty Cổ phần Acecook Việt Nam</v>
      </c>
      <c r="K148" s="70"/>
      <c r="L148" s="69">
        <v>8</v>
      </c>
      <c r="M148" s="69"/>
      <c r="N148" s="69"/>
      <c r="O148" s="102" t="s">
        <v>1563</v>
      </c>
      <c r="P148" s="69" t="s">
        <v>2439</v>
      </c>
      <c r="Q148" s="69"/>
    </row>
    <row r="149" spans="1:32" s="103" customFormat="1" ht="25.75" customHeight="1" x14ac:dyDescent="0.35">
      <c r="A149" s="69">
        <v>146</v>
      </c>
      <c r="B149" s="69">
        <v>2005230527</v>
      </c>
      <c r="C149" s="189" t="str">
        <f>VLOOKUP(B149,'Phan mem'!$B$7:$D$1066,2,0)</f>
        <v>Đinh Thu</v>
      </c>
      <c r="D149" s="190" t="str">
        <f>VLOOKUP(B149,'Phan mem'!$B$7:$D$1066,3,0)</f>
        <v>Thảo</v>
      </c>
      <c r="E149" s="71" t="str">
        <f>VLOOKUP(B149,'Phan mem'!$B$7:$G$1066,6,0)</f>
        <v>14DHTP09</v>
      </c>
      <c r="F149" s="72"/>
      <c r="G149" s="69" t="s">
        <v>1517</v>
      </c>
      <c r="H149" s="73">
        <v>45944</v>
      </c>
      <c r="I149" s="70"/>
      <c r="J149" s="71" t="str">
        <f>VLOOKUP(G149,'Nha may'!$B$2:$C$18,2,0)</f>
        <v>Công ty Cổ phần Acecook Việt Nam</v>
      </c>
      <c r="K149" s="70"/>
      <c r="L149" s="69">
        <v>10</v>
      </c>
      <c r="M149" s="69"/>
      <c r="N149" s="69"/>
      <c r="O149" s="102" t="s">
        <v>1563</v>
      </c>
      <c r="P149" s="69" t="s">
        <v>2439</v>
      </c>
      <c r="Q149" s="69"/>
    </row>
    <row r="150" spans="1:32" s="103" customFormat="1" ht="25.75" customHeight="1" x14ac:dyDescent="0.35">
      <c r="A150" s="69">
        <v>147</v>
      </c>
      <c r="B150" s="69">
        <v>2005230570</v>
      </c>
      <c r="C150" s="189" t="str">
        <f>VLOOKUP(B150,'Phan mem'!$B$7:$D$1066,2,0)</f>
        <v>Trương Ngọc Minh</v>
      </c>
      <c r="D150" s="190" t="str">
        <f>VLOOKUP(B150,'Phan mem'!$B$7:$D$1066,3,0)</f>
        <v>Thư</v>
      </c>
      <c r="E150" s="71" t="str">
        <f>VLOOKUP(B150,'Phan mem'!$B$7:$G$1066,6,0)</f>
        <v>14DHTP09</v>
      </c>
      <c r="F150" s="72"/>
      <c r="G150" s="69" t="s">
        <v>1517</v>
      </c>
      <c r="H150" s="73">
        <v>45944</v>
      </c>
      <c r="I150" s="70"/>
      <c r="J150" s="71" t="str">
        <f>VLOOKUP(G150,'Nha may'!$B$2:$C$18,2,0)</f>
        <v>Công ty Cổ phần Acecook Việt Nam</v>
      </c>
      <c r="K150" s="70"/>
      <c r="L150" s="69">
        <v>9.5</v>
      </c>
      <c r="M150" s="69"/>
      <c r="N150" s="69"/>
      <c r="O150" s="102" t="s">
        <v>1563</v>
      </c>
      <c r="P150" s="69" t="s">
        <v>2439</v>
      </c>
      <c r="Q150" s="69"/>
    </row>
    <row r="151" spans="1:32" s="103" customFormat="1" ht="25.75" customHeight="1" x14ac:dyDescent="0.35">
      <c r="A151" s="69">
        <v>148</v>
      </c>
      <c r="B151" s="69">
        <v>2005230032</v>
      </c>
      <c r="C151" s="189" t="str">
        <f>VLOOKUP(B151,'Phan mem'!$B$7:$D$1066,2,0)</f>
        <v>Nguyễn Dương Thị Trâm</v>
      </c>
      <c r="D151" s="190" t="str">
        <f>VLOOKUP(B151,'Phan mem'!$B$7:$D$1066,3,0)</f>
        <v>Anh</v>
      </c>
      <c r="E151" s="71" t="str">
        <f>VLOOKUP(B151,'Phan mem'!$B$7:$G$1066,6,0)</f>
        <v>14DHTP10</v>
      </c>
      <c r="F151" s="72"/>
      <c r="G151" s="69" t="s">
        <v>1517</v>
      </c>
      <c r="H151" s="73">
        <v>45944</v>
      </c>
      <c r="I151" s="70"/>
      <c r="J151" s="71" t="str">
        <f>VLOOKUP(G151,'Nha may'!$B$2:$C$18,2,0)</f>
        <v>Công ty Cổ phần Acecook Việt Nam</v>
      </c>
      <c r="K151" s="70"/>
      <c r="L151" s="69">
        <v>5.5</v>
      </c>
      <c r="M151" s="69"/>
      <c r="N151" s="69"/>
      <c r="O151" s="102" t="s">
        <v>1563</v>
      </c>
      <c r="P151" s="69" t="s">
        <v>2439</v>
      </c>
      <c r="Q151" s="69"/>
    </row>
    <row r="152" spans="1:32" s="103" customFormat="1" ht="25.75" customHeight="1" x14ac:dyDescent="0.35">
      <c r="A152" s="69">
        <v>149</v>
      </c>
      <c r="B152" s="69">
        <v>2005230316</v>
      </c>
      <c r="C152" s="189" t="str">
        <f>VLOOKUP(B152,'Phan mem'!$B$7:$D$1066,2,0)</f>
        <v>Nguyễn Đào Phương</v>
      </c>
      <c r="D152" s="190" t="str">
        <f>VLOOKUP(B152,'Phan mem'!$B$7:$D$1066,3,0)</f>
        <v>Nga</v>
      </c>
      <c r="E152" s="71" t="str">
        <f>VLOOKUP(B152,'Phan mem'!$B$7:$G$1066,6,0)</f>
        <v>14DHTP10</v>
      </c>
      <c r="F152" s="72"/>
      <c r="G152" s="69" t="s">
        <v>1517</v>
      </c>
      <c r="H152" s="73">
        <v>45944</v>
      </c>
      <c r="I152" s="70"/>
      <c r="J152" s="71" t="str">
        <f>VLOOKUP(G152,'Nha may'!$B$2:$C$18,2,0)</f>
        <v>Công ty Cổ phần Acecook Việt Nam</v>
      </c>
      <c r="K152" s="70"/>
      <c r="L152" s="69">
        <v>9.5</v>
      </c>
      <c r="M152" s="69">
        <v>0.5</v>
      </c>
      <c r="N152" s="69"/>
      <c r="O152" s="102" t="s">
        <v>1563</v>
      </c>
      <c r="P152" s="69" t="s">
        <v>2439</v>
      </c>
      <c r="Q152" s="69"/>
    </row>
    <row r="153" spans="1:32" s="103" customFormat="1" ht="25.75" customHeight="1" x14ac:dyDescent="0.35">
      <c r="A153" s="69">
        <v>150</v>
      </c>
      <c r="B153" s="69">
        <v>2005230691</v>
      </c>
      <c r="C153" s="189" t="str">
        <f>VLOOKUP(B153,'Phan mem'!$B$7:$D$1066,2,0)</f>
        <v>Võ Thị Thanh</v>
      </c>
      <c r="D153" s="190" t="str">
        <f>VLOOKUP(B153,'Phan mem'!$B$7:$D$1066,3,0)</f>
        <v>Xuân</v>
      </c>
      <c r="E153" s="71" t="str">
        <f>VLOOKUP(B153,'Phan mem'!$B$7:$G$1066,6,0)</f>
        <v>14DHTP10</v>
      </c>
      <c r="F153" s="72"/>
      <c r="G153" s="69" t="s">
        <v>1517</v>
      </c>
      <c r="H153" s="73">
        <v>45944</v>
      </c>
      <c r="I153" s="70"/>
      <c r="J153" s="71" t="str">
        <f>VLOOKUP(G153,'Nha may'!$B$2:$C$18,2,0)</f>
        <v>Công ty Cổ phần Acecook Việt Nam</v>
      </c>
      <c r="K153" s="70"/>
      <c r="L153" s="69">
        <v>10</v>
      </c>
      <c r="M153" s="69">
        <v>0.5</v>
      </c>
      <c r="N153" s="69"/>
      <c r="O153" s="102" t="s">
        <v>1563</v>
      </c>
      <c r="P153" s="69" t="s">
        <v>2439</v>
      </c>
      <c r="Q153" s="69"/>
    </row>
    <row r="154" spans="1:32" s="106" customFormat="1" ht="25.75" customHeight="1" x14ac:dyDescent="0.35">
      <c r="A154" s="76">
        <v>151</v>
      </c>
      <c r="B154" s="76">
        <v>2041210216</v>
      </c>
      <c r="C154" s="191" t="str">
        <f>VLOOKUP(B154,'Phan mem'!$B$7:$D$1066,2,0)</f>
        <v>Mai Nguyễn Kim</v>
      </c>
      <c r="D154" s="186" t="str">
        <f>VLOOKUP(B154,'Phan mem'!$B$7:$D$1066,3,0)</f>
        <v>Trọng</v>
      </c>
      <c r="E154" s="78" t="str">
        <f>VLOOKUP(B154,'Phan mem'!$B$7:$G$1066,6,0)</f>
        <v>12DHQTTP01</v>
      </c>
      <c r="F154" s="104"/>
      <c r="G154" s="76" t="s">
        <v>1517</v>
      </c>
      <c r="H154" s="75">
        <v>45965</v>
      </c>
      <c r="I154" s="77"/>
      <c r="J154" s="78" t="str">
        <f>VLOOKUP(G154,'Nha may'!$B$2:$C$18,2,0)</f>
        <v>Công ty Cổ phần Acecook Việt Nam</v>
      </c>
      <c r="K154" s="77"/>
      <c r="L154" s="76">
        <v>6.5</v>
      </c>
      <c r="M154" s="76"/>
      <c r="N154" s="76"/>
      <c r="O154" s="105" t="s">
        <v>1563</v>
      </c>
      <c r="P154" s="76" t="s">
        <v>2440</v>
      </c>
      <c r="Q154" s="76"/>
    </row>
    <row r="155" spans="1:32" ht="25.75" customHeight="1" x14ac:dyDescent="0.35">
      <c r="A155" s="52">
        <v>152</v>
      </c>
      <c r="B155" s="52">
        <v>2041210256</v>
      </c>
      <c r="C155" s="187" t="str">
        <f>VLOOKUP(B155,'Phan mem'!$B$7:$D$1066,2,0)</f>
        <v>Nguyễn Thị Thanh</v>
      </c>
      <c r="D155" s="188" t="str">
        <f>VLOOKUP(B155,'Phan mem'!$B$7:$D$1066,3,0)</f>
        <v>Kiều</v>
      </c>
      <c r="E155" s="85" t="str">
        <f>VLOOKUP(B155,'Phan mem'!$B$7:$G$1066,6,0)</f>
        <v>12DHQTTP02</v>
      </c>
      <c r="F155" s="86"/>
      <c r="G155" s="76" t="s">
        <v>1517</v>
      </c>
      <c r="H155" s="75">
        <v>45965</v>
      </c>
      <c r="I155" s="84"/>
      <c r="J155" s="85" t="str">
        <f>VLOOKUP(G155,'Nha may'!$B$2:$C$18,2,0)</f>
        <v>Công ty Cổ phần Acecook Việt Nam</v>
      </c>
      <c r="K155" s="84"/>
      <c r="L155" s="52">
        <v>7</v>
      </c>
      <c r="M155" s="52"/>
      <c r="N155" s="52"/>
      <c r="O155" s="105" t="s">
        <v>1563</v>
      </c>
      <c r="P155" s="76" t="s">
        <v>2440</v>
      </c>
      <c r="Q155" s="52"/>
      <c r="R155" s="90"/>
      <c r="S155" s="90"/>
      <c r="T155" s="90"/>
      <c r="U155" s="90"/>
      <c r="V155" s="90"/>
      <c r="W155" s="90"/>
      <c r="X155" s="90"/>
      <c r="Y155" s="90"/>
      <c r="Z155" s="90"/>
      <c r="AA155" s="90"/>
      <c r="AB155" s="90"/>
      <c r="AC155" s="90"/>
      <c r="AD155" s="90"/>
      <c r="AE155" s="90"/>
      <c r="AF155" s="90"/>
    </row>
    <row r="156" spans="1:32" ht="25.75" customHeight="1" x14ac:dyDescent="0.35">
      <c r="A156" s="52">
        <v>153</v>
      </c>
      <c r="B156" s="52">
        <v>2041214105</v>
      </c>
      <c r="C156" s="187" t="str">
        <f>VLOOKUP(B156,'Phan mem'!$B$7:$D$1066,2,0)</f>
        <v>Phan Trần Thành</v>
      </c>
      <c r="D156" s="188" t="str">
        <f>VLOOKUP(B156,'Phan mem'!$B$7:$D$1066,3,0)</f>
        <v>Trung</v>
      </c>
      <c r="E156" s="85" t="str">
        <f>VLOOKUP(B156,'Phan mem'!$B$7:$G$1066,6,0)</f>
        <v>12DHQTTP03</v>
      </c>
      <c r="F156" s="86"/>
      <c r="G156" s="76" t="s">
        <v>1517</v>
      </c>
      <c r="H156" s="75">
        <v>45965</v>
      </c>
      <c r="I156" s="84"/>
      <c r="J156" s="85" t="str">
        <f>VLOOKUP(G156,'Nha may'!$B$2:$C$18,2,0)</f>
        <v>Công ty Cổ phần Acecook Việt Nam</v>
      </c>
      <c r="K156" s="84"/>
      <c r="L156" s="52">
        <v>8.5</v>
      </c>
      <c r="M156" s="52"/>
      <c r="N156" s="52"/>
      <c r="O156" s="105" t="s">
        <v>1563</v>
      </c>
      <c r="P156" s="76" t="s">
        <v>2440</v>
      </c>
      <c r="Q156" s="52"/>
      <c r="R156" s="90"/>
      <c r="S156" s="90"/>
      <c r="T156" s="90"/>
      <c r="U156" s="90"/>
      <c r="V156" s="90"/>
      <c r="W156" s="90"/>
      <c r="X156" s="90"/>
      <c r="Y156" s="90"/>
      <c r="Z156" s="90"/>
      <c r="AA156" s="90"/>
      <c r="AB156" s="90"/>
      <c r="AC156" s="90"/>
      <c r="AD156" s="90"/>
      <c r="AE156" s="90"/>
      <c r="AF156" s="90"/>
    </row>
    <row r="157" spans="1:32" ht="25.75" customHeight="1" x14ac:dyDescent="0.35">
      <c r="A157" s="52">
        <v>154</v>
      </c>
      <c r="B157" s="52">
        <v>2005221940</v>
      </c>
      <c r="C157" s="187" t="str">
        <f>VLOOKUP(B157,'Phan mem'!$B$7:$D$1066,2,0)</f>
        <v>Nguyễn Thị Mỹ</v>
      </c>
      <c r="D157" s="188" t="str">
        <f>VLOOKUP(B157,'Phan mem'!$B$7:$D$1066,3,0)</f>
        <v>Kim</v>
      </c>
      <c r="E157" s="85" t="str">
        <f>VLOOKUP(B157,'Phan mem'!$B$7:$G$1066,6,0)</f>
        <v>13DHTP04</v>
      </c>
      <c r="F157" s="86"/>
      <c r="G157" s="76" t="s">
        <v>1517</v>
      </c>
      <c r="H157" s="75">
        <v>45965</v>
      </c>
      <c r="I157" s="84"/>
      <c r="J157" s="85" t="str">
        <f>VLOOKUP(G157,'Nha may'!$B$2:$C$18,2,0)</f>
        <v>Công ty Cổ phần Acecook Việt Nam</v>
      </c>
      <c r="K157" s="84"/>
      <c r="L157" s="52">
        <v>7</v>
      </c>
      <c r="M157" s="52"/>
      <c r="N157" s="52"/>
      <c r="O157" s="105" t="s">
        <v>1563</v>
      </c>
      <c r="P157" s="76" t="s">
        <v>2440</v>
      </c>
      <c r="Q157" s="52"/>
      <c r="R157" s="90"/>
      <c r="S157" s="90"/>
      <c r="T157" s="90"/>
      <c r="U157" s="90"/>
      <c r="V157" s="90"/>
      <c r="W157" s="90"/>
      <c r="X157" s="90"/>
      <c r="Y157" s="90"/>
      <c r="Z157" s="90"/>
      <c r="AA157" s="90"/>
      <c r="AB157" s="90"/>
      <c r="AC157" s="90"/>
      <c r="AD157" s="90"/>
      <c r="AE157" s="90"/>
      <c r="AF157" s="90"/>
    </row>
    <row r="158" spans="1:32" ht="25.75" customHeight="1" x14ac:dyDescent="0.35">
      <c r="A158" s="52">
        <v>155</v>
      </c>
      <c r="B158" s="52">
        <v>2005221128</v>
      </c>
      <c r="C158" s="187" t="str">
        <f>VLOOKUP(B158,'Phan mem'!$B$7:$D$1066,2,0)</f>
        <v>Phạm Ngọc</v>
      </c>
      <c r="D158" s="188" t="str">
        <f>VLOOKUP(B158,'Phan mem'!$B$7:$D$1066,3,0)</f>
        <v>Hải</v>
      </c>
      <c r="E158" s="85" t="str">
        <f>VLOOKUP(B158,'Phan mem'!$B$7:$G$1066,6,0)</f>
        <v>13DHTP06</v>
      </c>
      <c r="F158" s="86"/>
      <c r="G158" s="76" t="s">
        <v>1517</v>
      </c>
      <c r="H158" s="75">
        <v>45965</v>
      </c>
      <c r="I158" s="84"/>
      <c r="J158" s="85" t="str">
        <f>VLOOKUP(G158,'Nha may'!$B$2:$C$18,2,0)</f>
        <v>Công ty Cổ phần Acecook Việt Nam</v>
      </c>
      <c r="K158" s="84"/>
      <c r="L158" s="52">
        <v>7</v>
      </c>
      <c r="M158" s="52"/>
      <c r="N158" s="52"/>
      <c r="O158" s="105" t="s">
        <v>1563</v>
      </c>
      <c r="P158" s="76" t="s">
        <v>2440</v>
      </c>
      <c r="Q158" s="52" t="s">
        <v>2441</v>
      </c>
      <c r="R158" s="90"/>
      <c r="S158" s="90"/>
      <c r="T158" s="90"/>
      <c r="U158" s="90"/>
      <c r="V158" s="90"/>
      <c r="W158" s="90"/>
      <c r="X158" s="90"/>
      <c r="Y158" s="90"/>
      <c r="Z158" s="90"/>
      <c r="AA158" s="90"/>
      <c r="AB158" s="90"/>
      <c r="AC158" s="90"/>
      <c r="AD158" s="90"/>
      <c r="AE158" s="90"/>
      <c r="AF158" s="90"/>
    </row>
    <row r="159" spans="1:32" ht="25.75" customHeight="1" x14ac:dyDescent="0.35">
      <c r="A159" s="52">
        <v>156</v>
      </c>
      <c r="B159" s="52">
        <v>2022230055</v>
      </c>
      <c r="C159" s="187" t="str">
        <f>VLOOKUP(B159,'Phan mem'!$B$7:$D$1066,2,0)</f>
        <v>Dương Ngọc Phương</v>
      </c>
      <c r="D159" s="188" t="str">
        <f>VLOOKUP(B159,'Phan mem'!$B$7:$D$1066,3,0)</f>
        <v>Nghi</v>
      </c>
      <c r="E159" s="85" t="str">
        <f>VLOOKUP(B159,'Phan mem'!$B$7:$G$1066,6,0)</f>
        <v>14DHDB01</v>
      </c>
      <c r="F159" s="86"/>
      <c r="G159" s="76" t="s">
        <v>1517</v>
      </c>
      <c r="H159" s="75">
        <v>45965</v>
      </c>
      <c r="I159" s="84"/>
      <c r="J159" s="85" t="str">
        <f>VLOOKUP(G159,'Nha may'!$B$2:$C$18,2,0)</f>
        <v>Công ty Cổ phần Acecook Việt Nam</v>
      </c>
      <c r="K159" s="84"/>
      <c r="L159" s="52">
        <v>8</v>
      </c>
      <c r="M159" s="52"/>
      <c r="N159" s="52"/>
      <c r="O159" s="105" t="s">
        <v>1563</v>
      </c>
      <c r="P159" s="76" t="s">
        <v>2440</v>
      </c>
      <c r="Q159" s="52"/>
      <c r="R159" s="90"/>
      <c r="S159" s="90"/>
      <c r="T159" s="90"/>
      <c r="U159" s="90"/>
      <c r="V159" s="90"/>
      <c r="W159" s="90"/>
      <c r="X159" s="90"/>
      <c r="Y159" s="90"/>
      <c r="Z159" s="90"/>
      <c r="AA159" s="90"/>
      <c r="AB159" s="90"/>
      <c r="AC159" s="90"/>
      <c r="AD159" s="90"/>
      <c r="AE159" s="90"/>
      <c r="AF159" s="90"/>
    </row>
    <row r="160" spans="1:32" ht="25.75" customHeight="1" x14ac:dyDescent="0.35">
      <c r="A160" s="52">
        <v>157</v>
      </c>
      <c r="B160" s="52">
        <v>2022230061</v>
      </c>
      <c r="C160" s="187" t="str">
        <f>VLOOKUP(B160,'Phan mem'!$B$7:$D$1066,2,0)</f>
        <v>Đỗ Tường</v>
      </c>
      <c r="D160" s="188" t="str">
        <f>VLOOKUP(B160,'Phan mem'!$B$7:$D$1066,3,0)</f>
        <v>Nhi</v>
      </c>
      <c r="E160" s="85" t="str">
        <f>VLOOKUP(B160,'Phan mem'!$B$7:$G$1066,6,0)</f>
        <v>14DHDB01</v>
      </c>
      <c r="F160" s="86"/>
      <c r="G160" s="76" t="s">
        <v>1517</v>
      </c>
      <c r="H160" s="75">
        <v>45965</v>
      </c>
      <c r="I160" s="84"/>
      <c r="J160" s="85" t="str">
        <f>VLOOKUP(G160,'Nha may'!$B$2:$C$18,2,0)</f>
        <v>Công ty Cổ phần Acecook Việt Nam</v>
      </c>
      <c r="K160" s="84"/>
      <c r="L160" s="52">
        <v>8</v>
      </c>
      <c r="M160" s="52"/>
      <c r="N160" s="52"/>
      <c r="O160" s="105" t="s">
        <v>1563</v>
      </c>
      <c r="P160" s="76" t="s">
        <v>2440</v>
      </c>
      <c r="Q160" s="52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</row>
    <row r="161" spans="1:32" ht="25.75" customHeight="1" x14ac:dyDescent="0.35">
      <c r="A161" s="52">
        <v>158</v>
      </c>
      <c r="B161" s="52">
        <v>2022231646</v>
      </c>
      <c r="C161" s="187" t="str">
        <f>VLOOKUP(B161,'Phan mem'!$B$7:$D$1066,2,0)</f>
        <v>Võ Hoàng Gia</v>
      </c>
      <c r="D161" s="188" t="str">
        <f>VLOOKUP(B161,'Phan mem'!$B$7:$D$1066,3,0)</f>
        <v>Hân</v>
      </c>
      <c r="E161" s="85" t="str">
        <f>VLOOKUP(B161,'Phan mem'!$B$7:$G$1066,6,0)</f>
        <v>14DHDB02</v>
      </c>
      <c r="F161" s="86"/>
      <c r="G161" s="76" t="s">
        <v>1517</v>
      </c>
      <c r="H161" s="75">
        <v>45965</v>
      </c>
      <c r="I161" s="84"/>
      <c r="J161" s="85" t="str">
        <f>VLOOKUP(G161,'Nha may'!$B$2:$C$18,2,0)</f>
        <v>Công ty Cổ phần Acecook Việt Nam</v>
      </c>
      <c r="K161" s="84"/>
      <c r="L161" s="52">
        <v>8.5</v>
      </c>
      <c r="M161" s="52"/>
      <c r="N161" s="52"/>
      <c r="O161" s="105" t="s">
        <v>1563</v>
      </c>
      <c r="P161" s="76" t="s">
        <v>2440</v>
      </c>
      <c r="Q161" s="52"/>
      <c r="R161" s="90"/>
      <c r="S161" s="90"/>
      <c r="T161" s="90"/>
      <c r="U161" s="90"/>
      <c r="V161" s="90"/>
      <c r="W161" s="90"/>
      <c r="X161" s="90"/>
      <c r="Y161" s="90"/>
      <c r="Z161" s="90"/>
      <c r="AA161" s="90"/>
      <c r="AB161" s="90"/>
      <c r="AC161" s="90"/>
      <c r="AD161" s="90"/>
      <c r="AE161" s="90"/>
      <c r="AF161" s="90"/>
    </row>
    <row r="162" spans="1:32" ht="25.75" customHeight="1" x14ac:dyDescent="0.35">
      <c r="A162" s="52">
        <v>159</v>
      </c>
      <c r="B162" s="52">
        <v>2022230049</v>
      </c>
      <c r="C162" s="187" t="str">
        <f>VLOOKUP(B162,'Phan mem'!$B$7:$D$1066,2,0)</f>
        <v>Nguyễn Hoàng Phương</v>
      </c>
      <c r="D162" s="188" t="str">
        <f>VLOOKUP(B162,'Phan mem'!$B$7:$D$1066,3,0)</f>
        <v>Nga</v>
      </c>
      <c r="E162" s="85" t="str">
        <f>VLOOKUP(B162,'Phan mem'!$B$7:$G$1066,6,0)</f>
        <v>14DHDB02</v>
      </c>
      <c r="F162" s="86"/>
      <c r="G162" s="76" t="s">
        <v>1517</v>
      </c>
      <c r="H162" s="75">
        <v>45965</v>
      </c>
      <c r="I162" s="84"/>
      <c r="J162" s="85" t="str">
        <f>VLOOKUP(G162,'Nha may'!$B$2:$C$18,2,0)</f>
        <v>Công ty Cổ phần Acecook Việt Nam</v>
      </c>
      <c r="K162" s="84"/>
      <c r="L162" s="52">
        <v>7.5</v>
      </c>
      <c r="M162" s="52">
        <v>0.5</v>
      </c>
      <c r="N162" s="52"/>
      <c r="O162" s="105" t="s">
        <v>1563</v>
      </c>
      <c r="P162" s="76" t="s">
        <v>2440</v>
      </c>
      <c r="Q162" s="52"/>
      <c r="R162" s="90"/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</row>
    <row r="163" spans="1:32" ht="25.75" customHeight="1" x14ac:dyDescent="0.35">
      <c r="A163" s="52">
        <v>160</v>
      </c>
      <c r="B163" s="52">
        <v>2022231402</v>
      </c>
      <c r="C163" s="187" t="str">
        <f>VLOOKUP(B163,'Phan mem'!$B$7:$D$1066,2,0)</f>
        <v>Nguyễn Thị Như</v>
      </c>
      <c r="D163" s="188" t="str">
        <f>VLOOKUP(B163,'Phan mem'!$B$7:$D$1066,3,0)</f>
        <v>Quỳnh</v>
      </c>
      <c r="E163" s="85" t="str">
        <f>VLOOKUP(B163,'Phan mem'!$B$7:$G$1066,6,0)</f>
        <v>14DHDB02</v>
      </c>
      <c r="F163" s="86"/>
      <c r="G163" s="76" t="s">
        <v>1517</v>
      </c>
      <c r="H163" s="75">
        <v>45965</v>
      </c>
      <c r="I163" s="84"/>
      <c r="J163" s="85" t="str">
        <f>VLOOKUP(G163,'Nha may'!$B$2:$C$18,2,0)</f>
        <v>Công ty Cổ phần Acecook Việt Nam</v>
      </c>
      <c r="K163" s="84"/>
      <c r="L163" s="52">
        <v>8</v>
      </c>
      <c r="M163" s="52"/>
      <c r="N163" s="52"/>
      <c r="O163" s="105" t="s">
        <v>1563</v>
      </c>
      <c r="P163" s="76" t="s">
        <v>2440</v>
      </c>
      <c r="Q163" s="52"/>
      <c r="R163" s="90"/>
      <c r="S163" s="90"/>
      <c r="T163" s="90"/>
      <c r="U163" s="90"/>
      <c r="V163" s="90"/>
      <c r="W163" s="90"/>
      <c r="X163" s="90"/>
      <c r="Y163" s="90"/>
      <c r="Z163" s="90"/>
      <c r="AA163" s="90"/>
      <c r="AB163" s="90"/>
      <c r="AC163" s="90"/>
      <c r="AD163" s="90"/>
      <c r="AE163" s="90"/>
      <c r="AF163" s="90"/>
    </row>
    <row r="164" spans="1:32" ht="25.75" customHeight="1" x14ac:dyDescent="0.35">
      <c r="A164" s="52">
        <v>161</v>
      </c>
      <c r="B164" s="52">
        <v>2022230094</v>
      </c>
      <c r="C164" s="187" t="str">
        <f>VLOOKUP(B164,'Phan mem'!$B$7:$D$1066,2,0)</f>
        <v>Đặng Võ Duy</v>
      </c>
      <c r="D164" s="188" t="str">
        <f>VLOOKUP(B164,'Phan mem'!$B$7:$D$1066,3,0)</f>
        <v>Thức</v>
      </c>
      <c r="E164" s="85" t="str">
        <f>VLOOKUP(B164,'Phan mem'!$B$7:$G$1066,6,0)</f>
        <v>14DHDB02</v>
      </c>
      <c r="F164" s="86"/>
      <c r="G164" s="76" t="s">
        <v>1517</v>
      </c>
      <c r="H164" s="75">
        <v>45965</v>
      </c>
      <c r="I164" s="84"/>
      <c r="J164" s="85" t="str">
        <f>VLOOKUP(G164,'Nha may'!$B$2:$C$18,2,0)</f>
        <v>Công ty Cổ phần Acecook Việt Nam</v>
      </c>
      <c r="K164" s="84"/>
      <c r="L164" s="52">
        <v>7</v>
      </c>
      <c r="M164" s="52">
        <v>1</v>
      </c>
      <c r="N164" s="52"/>
      <c r="O164" s="105" t="s">
        <v>1563</v>
      </c>
      <c r="P164" s="76" t="s">
        <v>2440</v>
      </c>
      <c r="Q164" s="52"/>
      <c r="R164" s="90"/>
      <c r="S164" s="90"/>
      <c r="T164" s="90"/>
      <c r="U164" s="90"/>
      <c r="V164" s="90"/>
      <c r="W164" s="90"/>
      <c r="X164" s="90"/>
      <c r="Y164" s="90"/>
      <c r="Z164" s="90"/>
      <c r="AA164" s="90"/>
      <c r="AB164" s="90"/>
      <c r="AC164" s="90"/>
      <c r="AD164" s="90"/>
      <c r="AE164" s="90"/>
      <c r="AF164" s="90"/>
    </row>
    <row r="165" spans="1:32" ht="25.75" customHeight="1" x14ac:dyDescent="0.35">
      <c r="A165" s="52">
        <v>162</v>
      </c>
      <c r="B165" s="52">
        <v>2022230009</v>
      </c>
      <c r="C165" s="187" t="str">
        <f>VLOOKUP(B165,'Phan mem'!$B$7:$D$1066,2,0)</f>
        <v>Huỳnh Công</v>
      </c>
      <c r="D165" s="188" t="str">
        <f>VLOOKUP(B165,'Phan mem'!$B$7:$D$1066,3,0)</f>
        <v>Duy</v>
      </c>
      <c r="E165" s="85" t="str">
        <f>VLOOKUP(B165,'Phan mem'!$B$7:$G$1066,6,0)</f>
        <v>14DHDB03</v>
      </c>
      <c r="F165" s="86"/>
      <c r="G165" s="76" t="s">
        <v>1517</v>
      </c>
      <c r="H165" s="75">
        <v>45965</v>
      </c>
      <c r="I165" s="84"/>
      <c r="J165" s="85" t="str">
        <f>VLOOKUP(G165,'Nha may'!$B$2:$C$18,2,0)</f>
        <v>Công ty Cổ phần Acecook Việt Nam</v>
      </c>
      <c r="K165" s="84"/>
      <c r="L165" s="52">
        <v>8</v>
      </c>
      <c r="M165" s="52">
        <v>0.5</v>
      </c>
      <c r="N165" s="52"/>
      <c r="O165" s="105" t="s">
        <v>1563</v>
      </c>
      <c r="P165" s="76" t="s">
        <v>2440</v>
      </c>
      <c r="Q165" s="52"/>
      <c r="R165" s="90"/>
      <c r="S165" s="90"/>
      <c r="T165" s="90"/>
      <c r="U165" s="90"/>
      <c r="V165" s="90"/>
      <c r="W165" s="90"/>
      <c r="X165" s="90"/>
      <c r="Y165" s="90"/>
      <c r="Z165" s="90"/>
      <c r="AA165" s="90"/>
      <c r="AB165" s="90"/>
      <c r="AC165" s="90"/>
      <c r="AD165" s="90"/>
      <c r="AE165" s="90"/>
      <c r="AF165" s="90"/>
    </row>
    <row r="166" spans="1:32" ht="25.75" customHeight="1" x14ac:dyDescent="0.35">
      <c r="A166" s="52">
        <v>163</v>
      </c>
      <c r="B166" s="52">
        <v>2022230034</v>
      </c>
      <c r="C166" s="187" t="str">
        <f>VLOOKUP(B166,'Phan mem'!$B$7:$D$1066,2,0)</f>
        <v>Nguyễn Khánh</v>
      </c>
      <c r="D166" s="188" t="str">
        <f>VLOOKUP(B166,'Phan mem'!$B$7:$D$1066,3,0)</f>
        <v>Linh</v>
      </c>
      <c r="E166" s="85" t="str">
        <f>VLOOKUP(B166,'Phan mem'!$B$7:$G$1066,6,0)</f>
        <v>14DHDB03</v>
      </c>
      <c r="F166" s="86"/>
      <c r="G166" s="76" t="s">
        <v>1517</v>
      </c>
      <c r="H166" s="75">
        <v>45965</v>
      </c>
      <c r="I166" s="84"/>
      <c r="J166" s="85" t="str">
        <f>VLOOKUP(G166,'Nha may'!$B$2:$C$18,2,0)</f>
        <v>Công ty Cổ phần Acecook Việt Nam</v>
      </c>
      <c r="K166" s="84"/>
      <c r="L166" s="52">
        <v>7.5</v>
      </c>
      <c r="M166" s="52"/>
      <c r="N166" s="52"/>
      <c r="O166" s="105" t="s">
        <v>1563</v>
      </c>
      <c r="P166" s="76" t="s">
        <v>2440</v>
      </c>
      <c r="Q166" s="52"/>
      <c r="R166" s="90"/>
      <c r="S166" s="90"/>
      <c r="T166" s="90"/>
      <c r="U166" s="90"/>
      <c r="V166" s="90"/>
      <c r="W166" s="90"/>
      <c r="X166" s="90"/>
      <c r="Y166" s="90"/>
      <c r="Z166" s="90"/>
      <c r="AA166" s="90"/>
      <c r="AB166" s="90"/>
      <c r="AC166" s="90"/>
      <c r="AD166" s="90"/>
      <c r="AE166" s="90"/>
      <c r="AF166" s="90"/>
    </row>
    <row r="167" spans="1:32" ht="25.75" customHeight="1" x14ac:dyDescent="0.35">
      <c r="A167" s="52">
        <v>164</v>
      </c>
      <c r="B167" s="52">
        <v>2022231681</v>
      </c>
      <c r="C167" s="187" t="str">
        <f>VLOOKUP(B167,'Phan mem'!$B$7:$D$1066,2,0)</f>
        <v>Nguyễn Đặng Thanh</v>
      </c>
      <c r="D167" s="188" t="str">
        <f>VLOOKUP(B167,'Phan mem'!$B$7:$D$1066,3,0)</f>
        <v>Mai</v>
      </c>
      <c r="E167" s="85" t="str">
        <f>VLOOKUP(B167,'Phan mem'!$B$7:$G$1066,6,0)</f>
        <v>14DHDB03</v>
      </c>
      <c r="F167" s="86"/>
      <c r="G167" s="76" t="s">
        <v>1517</v>
      </c>
      <c r="H167" s="75">
        <v>45965</v>
      </c>
      <c r="I167" s="84"/>
      <c r="J167" s="85" t="str">
        <f>VLOOKUP(G167,'Nha may'!$B$2:$C$18,2,0)</f>
        <v>Công ty Cổ phần Acecook Việt Nam</v>
      </c>
      <c r="K167" s="84"/>
      <c r="L167" s="52">
        <v>8.5</v>
      </c>
      <c r="M167" s="52"/>
      <c r="N167" s="52"/>
      <c r="O167" s="105" t="s">
        <v>1563</v>
      </c>
      <c r="P167" s="76" t="s">
        <v>2440</v>
      </c>
      <c r="Q167" s="52"/>
      <c r="R167" s="90"/>
      <c r="S167" s="90"/>
      <c r="T167" s="90"/>
      <c r="U167" s="90"/>
      <c r="V167" s="90"/>
      <c r="W167" s="90"/>
      <c r="X167" s="90"/>
      <c r="Y167" s="90"/>
      <c r="Z167" s="90"/>
      <c r="AA167" s="90"/>
      <c r="AB167" s="90"/>
      <c r="AC167" s="90"/>
      <c r="AD167" s="90"/>
      <c r="AE167" s="90"/>
      <c r="AF167" s="90"/>
    </row>
    <row r="168" spans="1:32" ht="25.75" customHeight="1" x14ac:dyDescent="0.35">
      <c r="A168" s="52">
        <v>165</v>
      </c>
      <c r="B168" s="52">
        <v>2022230046</v>
      </c>
      <c r="C168" s="187" t="str">
        <f>VLOOKUP(B168,'Phan mem'!$B$7:$D$1066,2,0)</f>
        <v>Chung Gia</v>
      </c>
      <c r="D168" s="188" t="str">
        <f>VLOOKUP(B168,'Phan mem'!$B$7:$D$1066,3,0)</f>
        <v>Mỹ</v>
      </c>
      <c r="E168" s="85" t="str">
        <f>VLOOKUP(B168,'Phan mem'!$B$7:$G$1066,6,0)</f>
        <v>14DHDB03</v>
      </c>
      <c r="F168" s="86"/>
      <c r="G168" s="76" t="s">
        <v>1517</v>
      </c>
      <c r="H168" s="75">
        <v>45965</v>
      </c>
      <c r="I168" s="84"/>
      <c r="J168" s="85" t="str">
        <f>VLOOKUP(G168,'Nha may'!$B$2:$C$18,2,0)</f>
        <v>Công ty Cổ phần Acecook Việt Nam</v>
      </c>
      <c r="K168" s="84"/>
      <c r="L168" s="52">
        <v>7.5</v>
      </c>
      <c r="M168" s="52">
        <v>0.5</v>
      </c>
      <c r="N168" s="52"/>
      <c r="O168" s="105" t="s">
        <v>1563</v>
      </c>
      <c r="P168" s="76" t="s">
        <v>2440</v>
      </c>
      <c r="Q168" s="52"/>
      <c r="R168" s="90"/>
      <c r="S168" s="90"/>
      <c r="T168" s="90"/>
      <c r="U168" s="90"/>
      <c r="V168" s="90"/>
      <c r="W168" s="90"/>
      <c r="X168" s="90"/>
      <c r="Y168" s="90"/>
      <c r="Z168" s="90"/>
      <c r="AA168" s="90"/>
      <c r="AB168" s="90"/>
      <c r="AC168" s="90"/>
      <c r="AD168" s="90"/>
      <c r="AE168" s="90"/>
      <c r="AF168" s="90"/>
    </row>
    <row r="169" spans="1:32" ht="25.75" customHeight="1" x14ac:dyDescent="0.35">
      <c r="A169" s="52">
        <v>166</v>
      </c>
      <c r="B169" s="52">
        <v>2022230058</v>
      </c>
      <c r="C169" s="187" t="str">
        <f>VLOOKUP(B169,'Phan mem'!$B$7:$D$1066,2,0)</f>
        <v>Bùi Trường</v>
      </c>
      <c r="D169" s="188" t="str">
        <f>VLOOKUP(B169,'Phan mem'!$B$7:$D$1066,3,0)</f>
        <v>Nguyên</v>
      </c>
      <c r="E169" s="85" t="str">
        <f>VLOOKUP(B169,'Phan mem'!$B$7:$G$1066,6,0)</f>
        <v>14DHDB03</v>
      </c>
      <c r="F169" s="86"/>
      <c r="G169" s="76" t="s">
        <v>1517</v>
      </c>
      <c r="H169" s="75">
        <v>45965</v>
      </c>
      <c r="I169" s="84"/>
      <c r="J169" s="85" t="str">
        <f>VLOOKUP(G169,'Nha may'!$B$2:$C$18,2,0)</f>
        <v>Công ty Cổ phần Acecook Việt Nam</v>
      </c>
      <c r="K169" s="84"/>
      <c r="L169" s="52">
        <v>7.5</v>
      </c>
      <c r="M169" s="52">
        <v>0.5</v>
      </c>
      <c r="N169" s="52"/>
      <c r="O169" s="105" t="s">
        <v>1563</v>
      </c>
      <c r="P169" s="76" t="s">
        <v>2440</v>
      </c>
      <c r="Q169" s="52"/>
      <c r="R169" s="90"/>
      <c r="S169" s="90"/>
      <c r="T169" s="90"/>
      <c r="U169" s="90"/>
      <c r="V169" s="90"/>
      <c r="W169" s="90"/>
      <c r="X169" s="90"/>
      <c r="Y169" s="90"/>
      <c r="Z169" s="90"/>
      <c r="AA169" s="90"/>
      <c r="AB169" s="90"/>
      <c r="AC169" s="90"/>
      <c r="AD169" s="90"/>
      <c r="AE169" s="90"/>
      <c r="AF169" s="90"/>
    </row>
    <row r="170" spans="1:32" ht="25.75" customHeight="1" x14ac:dyDescent="0.35">
      <c r="A170" s="52">
        <v>167</v>
      </c>
      <c r="B170" s="52">
        <v>2022230086</v>
      </c>
      <c r="C170" s="187" t="str">
        <f>VLOOKUP(B170,'Phan mem'!$B$7:$D$1066,2,0)</f>
        <v>Phan Nhựt</v>
      </c>
      <c r="D170" s="188" t="str">
        <f>VLOOKUP(B170,'Phan mem'!$B$7:$D$1066,3,0)</f>
        <v>Thịnh</v>
      </c>
      <c r="E170" s="85" t="str">
        <f>VLOOKUP(B170,'Phan mem'!$B$7:$G$1066,6,0)</f>
        <v>14DHDB03</v>
      </c>
      <c r="F170" s="86"/>
      <c r="G170" s="76" t="s">
        <v>1517</v>
      </c>
      <c r="H170" s="75">
        <v>45965</v>
      </c>
      <c r="I170" s="84"/>
      <c r="J170" s="85" t="str">
        <f>VLOOKUP(G170,'Nha may'!$B$2:$C$18,2,0)</f>
        <v>Công ty Cổ phần Acecook Việt Nam</v>
      </c>
      <c r="K170" s="84"/>
      <c r="L170" s="52">
        <v>8</v>
      </c>
      <c r="M170" s="52">
        <v>0.5</v>
      </c>
      <c r="N170" s="52"/>
      <c r="O170" s="105" t="s">
        <v>1563</v>
      </c>
      <c r="P170" s="76" t="s">
        <v>2440</v>
      </c>
      <c r="Q170" s="52"/>
      <c r="R170" s="90"/>
      <c r="S170" s="90"/>
      <c r="T170" s="90"/>
      <c r="U170" s="90"/>
      <c r="V170" s="90"/>
      <c r="W170" s="90"/>
      <c r="X170" s="90"/>
      <c r="Y170" s="90"/>
      <c r="Z170" s="90"/>
      <c r="AA170" s="90"/>
      <c r="AB170" s="90"/>
      <c r="AC170" s="90"/>
      <c r="AD170" s="90"/>
      <c r="AE170" s="90"/>
      <c r="AF170" s="90"/>
    </row>
    <row r="171" spans="1:32" ht="25.75" customHeight="1" x14ac:dyDescent="0.35">
      <c r="A171" s="52">
        <v>168</v>
      </c>
      <c r="B171" s="52">
        <v>2022230103</v>
      </c>
      <c r="C171" s="187" t="str">
        <f>VLOOKUP(B171,'Phan mem'!$B$7:$D$1066,2,0)</f>
        <v>Lê Thị Ngọc</v>
      </c>
      <c r="D171" s="188" t="str">
        <f>VLOOKUP(B171,'Phan mem'!$B$7:$D$1066,3,0)</f>
        <v>Uyên</v>
      </c>
      <c r="E171" s="85" t="str">
        <f>VLOOKUP(B171,'Phan mem'!$B$7:$G$1066,6,0)</f>
        <v>14DHDB03</v>
      </c>
      <c r="F171" s="86"/>
      <c r="G171" s="76" t="s">
        <v>1517</v>
      </c>
      <c r="H171" s="75">
        <v>45965</v>
      </c>
      <c r="I171" s="84"/>
      <c r="J171" s="85" t="str">
        <f>VLOOKUP(G171,'Nha may'!$B$2:$C$18,2,0)</f>
        <v>Công ty Cổ phần Acecook Việt Nam</v>
      </c>
      <c r="K171" s="84"/>
      <c r="L171" s="52">
        <v>7</v>
      </c>
      <c r="M171" s="52"/>
      <c r="N171" s="52"/>
      <c r="O171" s="105" t="s">
        <v>1563</v>
      </c>
      <c r="P171" s="76" t="s">
        <v>2440</v>
      </c>
      <c r="Q171" s="52"/>
      <c r="R171" s="90"/>
      <c r="S171" s="90"/>
      <c r="T171" s="90"/>
      <c r="U171" s="90"/>
      <c r="V171" s="90"/>
      <c r="W171" s="90"/>
      <c r="X171" s="90"/>
      <c r="Y171" s="90"/>
      <c r="Z171" s="90"/>
      <c r="AA171" s="90"/>
      <c r="AB171" s="90"/>
      <c r="AC171" s="90"/>
      <c r="AD171" s="90"/>
      <c r="AE171" s="90"/>
      <c r="AF171" s="90"/>
    </row>
    <row r="172" spans="1:32" ht="25.75" customHeight="1" x14ac:dyDescent="0.35">
      <c r="A172" s="52">
        <v>169</v>
      </c>
      <c r="B172" s="52">
        <v>2041230268</v>
      </c>
      <c r="C172" s="187" t="str">
        <f>VLOOKUP(B172,'Phan mem'!$B$7:$D$1066,2,0)</f>
        <v>Lê Thị Ngọc</v>
      </c>
      <c r="D172" s="188" t="str">
        <f>VLOOKUP(B172,'Phan mem'!$B$7:$D$1066,3,0)</f>
        <v>Trâm</v>
      </c>
      <c r="E172" s="85" t="str">
        <f>VLOOKUP(B172,'Phan mem'!$B$7:$G$1066,6,0)</f>
        <v>14DHQTTP01</v>
      </c>
      <c r="F172" s="86"/>
      <c r="G172" s="76" t="s">
        <v>1517</v>
      </c>
      <c r="H172" s="75">
        <v>45965</v>
      </c>
      <c r="I172" s="84"/>
      <c r="J172" s="85" t="str">
        <f>VLOOKUP(G172,'Nha may'!$B$2:$C$18,2,0)</f>
        <v>Công ty Cổ phần Acecook Việt Nam</v>
      </c>
      <c r="K172" s="84"/>
      <c r="L172" s="52">
        <v>9</v>
      </c>
      <c r="M172" s="52"/>
      <c r="N172" s="52"/>
      <c r="O172" s="105" t="s">
        <v>1563</v>
      </c>
      <c r="P172" s="76" t="s">
        <v>2440</v>
      </c>
      <c r="Q172" s="52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</row>
    <row r="173" spans="1:32" ht="25.75" customHeight="1" x14ac:dyDescent="0.35">
      <c r="A173" s="52">
        <v>170</v>
      </c>
      <c r="B173" s="52">
        <v>2005230174</v>
      </c>
      <c r="C173" s="187" t="str">
        <f>VLOOKUP(B173,'Phan mem'!$B$7:$D$1066,2,0)</f>
        <v>Nguyễn Thị Thúy</v>
      </c>
      <c r="D173" s="188" t="str">
        <f>VLOOKUP(B173,'Phan mem'!$B$7:$D$1066,3,0)</f>
        <v>Hòa</v>
      </c>
      <c r="E173" s="85" t="str">
        <f>VLOOKUP(B173,'Phan mem'!$B$7:$G$1066,6,0)</f>
        <v>14DHTP01</v>
      </c>
      <c r="F173" s="86"/>
      <c r="G173" s="76" t="s">
        <v>1517</v>
      </c>
      <c r="H173" s="75">
        <v>45965</v>
      </c>
      <c r="I173" s="84"/>
      <c r="J173" s="85" t="str">
        <f>VLOOKUP(G173,'Nha may'!$B$2:$C$18,2,0)</f>
        <v>Công ty Cổ phần Acecook Việt Nam</v>
      </c>
      <c r="K173" s="84"/>
      <c r="L173" s="52">
        <v>5.5</v>
      </c>
      <c r="M173" s="52"/>
      <c r="N173" s="52"/>
      <c r="O173" s="105" t="s">
        <v>1563</v>
      </c>
      <c r="P173" s="76" t="s">
        <v>2440</v>
      </c>
      <c r="Q173" s="52"/>
      <c r="R173" s="90"/>
      <c r="S173" s="90"/>
      <c r="T173" s="90"/>
      <c r="U173" s="90"/>
      <c r="V173" s="90"/>
      <c r="W173" s="90"/>
      <c r="X173" s="90"/>
      <c r="Y173" s="90"/>
      <c r="Z173" s="90"/>
      <c r="AA173" s="90"/>
      <c r="AB173" s="90"/>
      <c r="AC173" s="90"/>
      <c r="AD173" s="90"/>
      <c r="AE173" s="90"/>
      <c r="AF173" s="90"/>
    </row>
    <row r="174" spans="1:32" ht="25.75" customHeight="1" x14ac:dyDescent="0.35">
      <c r="A174" s="52">
        <v>171</v>
      </c>
      <c r="B174" s="52">
        <v>2005230175</v>
      </c>
      <c r="C174" s="187" t="str">
        <f>VLOOKUP(B174,'Phan mem'!$B$7:$D$1066,2,0)</f>
        <v>Nguyễn Thị Minh</v>
      </c>
      <c r="D174" s="188" t="str">
        <f>VLOOKUP(B174,'Phan mem'!$B$7:$D$1066,3,0)</f>
        <v>Hòa</v>
      </c>
      <c r="E174" s="85" t="str">
        <f>VLOOKUP(B174,'Phan mem'!$B$7:$G$1066,6,0)</f>
        <v>14DHTP01</v>
      </c>
      <c r="F174" s="86"/>
      <c r="G174" s="76" t="s">
        <v>1517</v>
      </c>
      <c r="H174" s="75">
        <v>45965</v>
      </c>
      <c r="I174" s="84"/>
      <c r="J174" s="85" t="str">
        <f>VLOOKUP(G174,'Nha may'!$B$2:$C$18,2,0)</f>
        <v>Công ty Cổ phần Acecook Việt Nam</v>
      </c>
      <c r="K174" s="84"/>
      <c r="L174" s="52">
        <v>5.5</v>
      </c>
      <c r="M174" s="52"/>
      <c r="N174" s="52"/>
      <c r="O174" s="105" t="s">
        <v>1563</v>
      </c>
      <c r="P174" s="76" t="s">
        <v>2440</v>
      </c>
      <c r="Q174" s="52"/>
      <c r="R174" s="90"/>
      <c r="S174" s="90"/>
      <c r="T174" s="90"/>
      <c r="U174" s="90"/>
      <c r="V174" s="90"/>
      <c r="W174" s="90"/>
      <c r="X174" s="90"/>
      <c r="Y174" s="90"/>
      <c r="Z174" s="90"/>
      <c r="AA174" s="90"/>
      <c r="AB174" s="90"/>
      <c r="AC174" s="90"/>
      <c r="AD174" s="90"/>
      <c r="AE174" s="90"/>
      <c r="AF174" s="90"/>
    </row>
    <row r="175" spans="1:32" ht="25.75" customHeight="1" x14ac:dyDescent="0.35">
      <c r="A175" s="52">
        <v>172</v>
      </c>
      <c r="B175" s="52">
        <v>2005230604</v>
      </c>
      <c r="C175" s="187" t="str">
        <f>VLOOKUP(B175,'Phan mem'!$B$7:$D$1066,2,0)</f>
        <v>Lê Thị Thùy</v>
      </c>
      <c r="D175" s="188" t="str">
        <f>VLOOKUP(B175,'Phan mem'!$B$7:$D$1066,3,0)</f>
        <v>Trâm</v>
      </c>
      <c r="E175" s="85" t="str">
        <f>VLOOKUP(B175,'Phan mem'!$B$7:$G$1066,6,0)</f>
        <v>14DHTP01</v>
      </c>
      <c r="F175" s="86"/>
      <c r="G175" s="76" t="s">
        <v>1517</v>
      </c>
      <c r="H175" s="75">
        <v>45965</v>
      </c>
      <c r="I175" s="84"/>
      <c r="J175" s="85" t="str">
        <f>VLOOKUP(G175,'Nha may'!$B$2:$C$18,2,0)</f>
        <v>Công ty Cổ phần Acecook Việt Nam</v>
      </c>
      <c r="K175" s="84"/>
      <c r="L175" s="52">
        <v>9</v>
      </c>
      <c r="M175" s="52"/>
      <c r="N175" s="52"/>
      <c r="O175" s="105" t="s">
        <v>1563</v>
      </c>
      <c r="P175" s="76" t="s">
        <v>2440</v>
      </c>
      <c r="Q175" s="52"/>
      <c r="R175" s="90"/>
      <c r="S175" s="90"/>
      <c r="T175" s="90"/>
      <c r="U175" s="90"/>
      <c r="V175" s="90"/>
      <c r="W175" s="90"/>
      <c r="X175" s="90"/>
      <c r="Y175" s="90"/>
      <c r="Z175" s="90"/>
      <c r="AA175" s="90"/>
      <c r="AB175" s="90"/>
      <c r="AC175" s="90"/>
      <c r="AD175" s="90"/>
      <c r="AE175" s="90"/>
      <c r="AF175" s="90"/>
    </row>
    <row r="176" spans="1:32" ht="25.75" customHeight="1" x14ac:dyDescent="0.35">
      <c r="A176" s="52">
        <v>173</v>
      </c>
      <c r="B176" s="52">
        <v>2005230675</v>
      </c>
      <c r="C176" s="187" t="str">
        <f>VLOOKUP(B176,'Phan mem'!$B$7:$D$1066,2,0)</f>
        <v>Trần Thị Thúy</v>
      </c>
      <c r="D176" s="188" t="str">
        <f>VLOOKUP(B176,'Phan mem'!$B$7:$D$1066,3,0)</f>
        <v>Vy</v>
      </c>
      <c r="E176" s="85" t="str">
        <f>VLOOKUP(B176,'Phan mem'!$B$7:$G$1066,6,0)</f>
        <v>14DHTP01</v>
      </c>
      <c r="F176" s="86"/>
      <c r="G176" s="76" t="s">
        <v>1517</v>
      </c>
      <c r="H176" s="75">
        <v>45965</v>
      </c>
      <c r="I176" s="84"/>
      <c r="J176" s="85" t="str">
        <f>VLOOKUP(G176,'Nha may'!$B$2:$C$18,2,0)</f>
        <v>Công ty Cổ phần Acecook Việt Nam</v>
      </c>
      <c r="K176" s="84"/>
      <c r="L176" s="52">
        <v>8</v>
      </c>
      <c r="M176" s="52"/>
      <c r="N176" s="52"/>
      <c r="O176" s="105" t="s">
        <v>1563</v>
      </c>
      <c r="P176" s="76" t="s">
        <v>2440</v>
      </c>
      <c r="Q176" s="52"/>
      <c r="R176" s="90"/>
      <c r="S176" s="90"/>
      <c r="T176" s="90"/>
      <c r="U176" s="90"/>
      <c r="V176" s="90"/>
      <c r="W176" s="90"/>
      <c r="X176" s="90"/>
      <c r="Y176" s="90"/>
      <c r="Z176" s="90"/>
      <c r="AA176" s="90"/>
      <c r="AB176" s="90"/>
      <c r="AC176" s="90"/>
      <c r="AD176" s="90"/>
      <c r="AE176" s="90"/>
      <c r="AF176" s="90"/>
    </row>
    <row r="177" spans="1:32" ht="25.75" customHeight="1" x14ac:dyDescent="0.35">
      <c r="A177" s="52">
        <v>174</v>
      </c>
      <c r="B177" s="52">
        <v>2005230073</v>
      </c>
      <c r="C177" s="187" t="str">
        <f>VLOOKUP(B177,'Phan mem'!$B$7:$D$1066,2,0)</f>
        <v>Võ Phương</v>
      </c>
      <c r="D177" s="188" t="str">
        <f>VLOOKUP(B177,'Phan mem'!$B$7:$D$1066,3,0)</f>
        <v>Du</v>
      </c>
      <c r="E177" s="85" t="str">
        <f>VLOOKUP(B177,'Phan mem'!$B$7:$G$1066,6,0)</f>
        <v>14DHTP02</v>
      </c>
      <c r="F177" s="86"/>
      <c r="G177" s="76" t="s">
        <v>1517</v>
      </c>
      <c r="H177" s="75">
        <v>45965</v>
      </c>
      <c r="I177" s="84"/>
      <c r="J177" s="85" t="str">
        <f>VLOOKUP(G177,'Nha may'!$B$2:$C$18,2,0)</f>
        <v>Công ty Cổ phần Acecook Việt Nam</v>
      </c>
      <c r="K177" s="84"/>
      <c r="L177" s="52">
        <v>9</v>
      </c>
      <c r="M177" s="52"/>
      <c r="N177" s="52"/>
      <c r="O177" s="105" t="s">
        <v>1563</v>
      </c>
      <c r="P177" s="76" t="s">
        <v>2440</v>
      </c>
      <c r="Q177" s="52"/>
      <c r="R177" s="90"/>
      <c r="S177" s="90"/>
      <c r="T177" s="90"/>
      <c r="U177" s="90"/>
      <c r="V177" s="90"/>
      <c r="W177" s="90"/>
      <c r="X177" s="90"/>
      <c r="Y177" s="90"/>
      <c r="Z177" s="90"/>
      <c r="AA177" s="90"/>
      <c r="AB177" s="90"/>
      <c r="AC177" s="90"/>
      <c r="AD177" s="90"/>
      <c r="AE177" s="90"/>
      <c r="AF177" s="90"/>
    </row>
    <row r="178" spans="1:32" ht="25.75" customHeight="1" x14ac:dyDescent="0.35">
      <c r="A178" s="52">
        <v>175</v>
      </c>
      <c r="B178" s="52">
        <v>2005230102</v>
      </c>
      <c r="C178" s="187" t="str">
        <f>VLOOKUP(B178,'Phan mem'!$B$7:$D$1066,2,0)</f>
        <v>Huỳnh Thái</v>
      </c>
      <c r="D178" s="188" t="str">
        <f>VLOOKUP(B178,'Phan mem'!$B$7:$D$1066,3,0)</f>
        <v>Dương</v>
      </c>
      <c r="E178" s="85" t="str">
        <f>VLOOKUP(B178,'Phan mem'!$B$7:$G$1066,6,0)</f>
        <v>14DHTP02</v>
      </c>
      <c r="F178" s="86"/>
      <c r="G178" s="76" t="s">
        <v>1517</v>
      </c>
      <c r="H178" s="75">
        <v>45965</v>
      </c>
      <c r="I178" s="84"/>
      <c r="J178" s="85" t="str">
        <f>VLOOKUP(G178,'Nha may'!$B$2:$C$18,2,0)</f>
        <v>Công ty Cổ phần Acecook Việt Nam</v>
      </c>
      <c r="K178" s="84"/>
      <c r="L178" s="52">
        <v>8.5</v>
      </c>
      <c r="M178" s="52">
        <v>1</v>
      </c>
      <c r="N178" s="52"/>
      <c r="O178" s="105" t="s">
        <v>1563</v>
      </c>
      <c r="P178" s="76" t="s">
        <v>2440</v>
      </c>
      <c r="Q178" s="52"/>
      <c r="R178" s="90"/>
      <c r="S178" s="90"/>
      <c r="T178" s="90"/>
      <c r="U178" s="90"/>
      <c r="V178" s="90"/>
      <c r="W178" s="90"/>
      <c r="X178" s="90"/>
      <c r="Y178" s="90"/>
      <c r="Z178" s="90"/>
      <c r="AA178" s="90"/>
      <c r="AB178" s="90"/>
      <c r="AC178" s="90"/>
      <c r="AD178" s="90"/>
      <c r="AE178" s="90"/>
      <c r="AF178" s="90"/>
    </row>
    <row r="179" spans="1:32" ht="25.75" customHeight="1" x14ac:dyDescent="0.35">
      <c r="A179" s="52">
        <v>176</v>
      </c>
      <c r="B179" s="52">
        <v>2005230587</v>
      </c>
      <c r="C179" s="187" t="str">
        <f>VLOOKUP(B179,'Phan mem'!$B$7:$D$1066,2,0)</f>
        <v>Nguyễn Trần Hoài</v>
      </c>
      <c r="D179" s="188" t="str">
        <f>VLOOKUP(B179,'Phan mem'!$B$7:$D$1066,3,0)</f>
        <v>Thương</v>
      </c>
      <c r="E179" s="85" t="str">
        <f>VLOOKUP(B179,'Phan mem'!$B$7:$G$1066,6,0)</f>
        <v>14DHTP02</v>
      </c>
      <c r="F179" s="86"/>
      <c r="G179" s="76" t="s">
        <v>1517</v>
      </c>
      <c r="H179" s="75">
        <v>45965</v>
      </c>
      <c r="I179" s="84"/>
      <c r="J179" s="85" t="str">
        <f>VLOOKUP(G179,'Nha may'!$B$2:$C$18,2,0)</f>
        <v>Công ty Cổ phần Acecook Việt Nam</v>
      </c>
      <c r="K179" s="84"/>
      <c r="L179" s="52">
        <v>6</v>
      </c>
      <c r="M179" s="52">
        <v>0.5</v>
      </c>
      <c r="N179" s="52"/>
      <c r="O179" s="105" t="s">
        <v>1563</v>
      </c>
      <c r="P179" s="76" t="s">
        <v>2440</v>
      </c>
      <c r="Q179" s="52"/>
      <c r="R179" s="90"/>
      <c r="S179" s="90"/>
      <c r="T179" s="90"/>
      <c r="U179" s="90"/>
      <c r="V179" s="90"/>
      <c r="W179" s="90"/>
      <c r="X179" s="90"/>
      <c r="Y179" s="90"/>
      <c r="Z179" s="90"/>
      <c r="AA179" s="90"/>
      <c r="AB179" s="90"/>
      <c r="AC179" s="90"/>
      <c r="AD179" s="90"/>
      <c r="AE179" s="90"/>
      <c r="AF179" s="90"/>
    </row>
    <row r="180" spans="1:32" ht="25.75" customHeight="1" x14ac:dyDescent="0.35">
      <c r="A180" s="52">
        <v>177</v>
      </c>
      <c r="B180" s="52">
        <v>2005230689</v>
      </c>
      <c r="C180" s="187" t="str">
        <f>VLOOKUP(B180,'Phan mem'!$B$7:$D$1066,2,0)</f>
        <v>Nguyễn Chí</v>
      </c>
      <c r="D180" s="188" t="str">
        <f>VLOOKUP(B180,'Phan mem'!$B$7:$D$1066,3,0)</f>
        <v>Vỹ</v>
      </c>
      <c r="E180" s="85" t="str">
        <f>VLOOKUP(B180,'Phan mem'!$B$7:$G$1066,6,0)</f>
        <v>14DHTP05</v>
      </c>
      <c r="F180" s="86"/>
      <c r="G180" s="76" t="s">
        <v>1517</v>
      </c>
      <c r="H180" s="75">
        <v>45965</v>
      </c>
      <c r="I180" s="84"/>
      <c r="J180" s="85" t="str">
        <f>VLOOKUP(G180,'Nha may'!$B$2:$C$18,2,0)</f>
        <v>Công ty Cổ phần Acecook Việt Nam</v>
      </c>
      <c r="K180" s="84"/>
      <c r="L180" s="52">
        <v>8</v>
      </c>
      <c r="M180" s="52"/>
      <c r="N180" s="52"/>
      <c r="O180" s="105" t="s">
        <v>1563</v>
      </c>
      <c r="P180" s="76" t="s">
        <v>2440</v>
      </c>
      <c r="Q180" s="52"/>
      <c r="R180" s="90"/>
      <c r="S180" s="90"/>
      <c r="T180" s="90"/>
      <c r="U180" s="90"/>
      <c r="V180" s="90"/>
      <c r="W180" s="90"/>
      <c r="X180" s="90"/>
      <c r="Y180" s="90"/>
      <c r="Z180" s="90"/>
      <c r="AA180" s="90"/>
      <c r="AB180" s="90"/>
      <c r="AC180" s="90"/>
      <c r="AD180" s="90"/>
      <c r="AE180" s="90"/>
      <c r="AF180" s="90"/>
    </row>
    <row r="181" spans="1:32" ht="25.75" customHeight="1" x14ac:dyDescent="0.35">
      <c r="A181" s="52">
        <v>178</v>
      </c>
      <c r="B181" s="52">
        <v>2005230638</v>
      </c>
      <c r="C181" s="187" t="str">
        <f>VLOOKUP(B181,'Phan mem'!$B$7:$D$1066,2,0)</f>
        <v>Nguyễn Ngọc Thanh</v>
      </c>
      <c r="D181" s="188" t="str">
        <f>VLOOKUP(B181,'Phan mem'!$B$7:$D$1066,3,0)</f>
        <v>Trúc</v>
      </c>
      <c r="E181" s="85" t="str">
        <f>VLOOKUP(B181,'Phan mem'!$B$7:$G$1066,6,0)</f>
        <v>14DHTP06</v>
      </c>
      <c r="F181" s="86"/>
      <c r="G181" s="76" t="s">
        <v>1517</v>
      </c>
      <c r="H181" s="75">
        <v>45965</v>
      </c>
      <c r="I181" s="84"/>
      <c r="J181" s="85" t="str">
        <f>VLOOKUP(G181,'Nha may'!$B$2:$C$18,2,0)</f>
        <v>Công ty Cổ phần Acecook Việt Nam</v>
      </c>
      <c r="K181" s="84"/>
      <c r="L181" s="52">
        <v>9.5</v>
      </c>
      <c r="M181" s="52"/>
      <c r="N181" s="52"/>
      <c r="O181" s="105" t="s">
        <v>1563</v>
      </c>
      <c r="P181" s="76" t="s">
        <v>2440</v>
      </c>
      <c r="Q181" s="52"/>
      <c r="R181" s="90"/>
      <c r="S181" s="90"/>
      <c r="T181" s="90"/>
      <c r="U181" s="90"/>
      <c r="V181" s="90"/>
      <c r="W181" s="90"/>
      <c r="X181" s="90"/>
      <c r="Y181" s="90"/>
      <c r="Z181" s="90"/>
      <c r="AA181" s="90"/>
      <c r="AB181" s="90"/>
      <c r="AC181" s="90"/>
      <c r="AD181" s="90"/>
      <c r="AE181" s="90"/>
      <c r="AF181" s="90"/>
    </row>
    <row r="182" spans="1:32" ht="25.75" customHeight="1" x14ac:dyDescent="0.35">
      <c r="A182" s="52">
        <v>179</v>
      </c>
      <c r="B182" s="52">
        <v>2005230491</v>
      </c>
      <c r="C182" s="187" t="str">
        <f>VLOOKUP(B182,'Phan mem'!$B$7:$D$1066,2,0)</f>
        <v>Lê Bảo Nhật</v>
      </c>
      <c r="D182" s="188" t="str">
        <f>VLOOKUP(B182,'Phan mem'!$B$7:$D$1066,3,0)</f>
        <v>Tân</v>
      </c>
      <c r="E182" s="85" t="str">
        <f>VLOOKUP(B182,'Phan mem'!$B$7:$G$1066,6,0)</f>
        <v>14DHTP08</v>
      </c>
      <c r="F182" s="86"/>
      <c r="G182" s="76" t="s">
        <v>1517</v>
      </c>
      <c r="H182" s="75">
        <v>45965</v>
      </c>
      <c r="I182" s="84"/>
      <c r="J182" s="85" t="str">
        <f>VLOOKUP(G182,'Nha may'!$B$2:$C$18,2,0)</f>
        <v>Công ty Cổ phần Acecook Việt Nam</v>
      </c>
      <c r="K182" s="84"/>
      <c r="L182" s="52">
        <v>8.5</v>
      </c>
      <c r="M182" s="52"/>
      <c r="N182" s="52"/>
      <c r="O182" s="105" t="s">
        <v>1563</v>
      </c>
      <c r="P182" s="76" t="s">
        <v>2440</v>
      </c>
      <c r="Q182" s="52"/>
      <c r="R182" s="90"/>
      <c r="S182" s="90"/>
      <c r="T182" s="90"/>
      <c r="U182" s="90"/>
      <c r="V182" s="90"/>
      <c r="W182" s="90"/>
      <c r="X182" s="90"/>
      <c r="Y182" s="90"/>
      <c r="Z182" s="90"/>
      <c r="AA182" s="90"/>
      <c r="AB182" s="90"/>
      <c r="AC182" s="90"/>
      <c r="AD182" s="90"/>
      <c r="AE182" s="90"/>
      <c r="AF182" s="90"/>
    </row>
    <row r="183" spans="1:32" ht="25.75" customHeight="1" x14ac:dyDescent="0.35">
      <c r="A183" s="52">
        <v>180</v>
      </c>
      <c r="B183" s="52">
        <v>2005230702</v>
      </c>
      <c r="C183" s="187" t="str">
        <f>VLOOKUP(B183,'Phan mem'!$B$7:$D$1066,2,0)</f>
        <v>Lê Thị Hải</v>
      </c>
      <c r="D183" s="188" t="str">
        <f>VLOOKUP(B183,'Phan mem'!$B$7:$D$1066,3,0)</f>
        <v>Yến</v>
      </c>
      <c r="E183" s="85" t="str">
        <f>VLOOKUP(B183,'Phan mem'!$B$7:$G$1066,6,0)</f>
        <v>14DHTP08</v>
      </c>
      <c r="F183" s="86"/>
      <c r="G183" s="76" t="s">
        <v>1517</v>
      </c>
      <c r="H183" s="75">
        <v>45965</v>
      </c>
      <c r="I183" s="84"/>
      <c r="J183" s="85" t="str">
        <f>VLOOKUP(G183,'Nha may'!$B$2:$C$18,2,0)</f>
        <v>Công ty Cổ phần Acecook Việt Nam</v>
      </c>
      <c r="K183" s="84"/>
      <c r="L183" s="52">
        <v>8.5</v>
      </c>
      <c r="M183" s="52">
        <v>0.5</v>
      </c>
      <c r="N183" s="52"/>
      <c r="O183" s="105" t="s">
        <v>1563</v>
      </c>
      <c r="P183" s="76" t="s">
        <v>2440</v>
      </c>
      <c r="Q183" s="52"/>
      <c r="R183" s="90"/>
      <c r="S183" s="90"/>
      <c r="T183" s="90"/>
      <c r="U183" s="90"/>
      <c r="V183" s="90"/>
      <c r="W183" s="90"/>
      <c r="X183" s="90"/>
      <c r="Y183" s="90"/>
      <c r="Z183" s="90"/>
      <c r="AA183" s="90"/>
      <c r="AB183" s="90"/>
      <c r="AC183" s="90"/>
      <c r="AD183" s="90"/>
      <c r="AE183" s="90"/>
      <c r="AF183" s="90"/>
    </row>
    <row r="184" spans="1:32" ht="25.75" customHeight="1" x14ac:dyDescent="0.35">
      <c r="A184" s="52">
        <v>181</v>
      </c>
      <c r="B184" s="52">
        <v>2005230655</v>
      </c>
      <c r="C184" s="187" t="str">
        <f>VLOOKUP(B184,'Phan mem'!$B$7:$D$1066,2,0)</f>
        <v>Nguyễn Thị Cẩm</v>
      </c>
      <c r="D184" s="188" t="str">
        <f>VLOOKUP(B184,'Phan mem'!$B$7:$D$1066,3,0)</f>
        <v>Vân</v>
      </c>
      <c r="E184" s="85" t="str">
        <f>VLOOKUP(B184,'Phan mem'!$B$7:$G$1066,6,0)</f>
        <v>14DHTP10</v>
      </c>
      <c r="F184" s="86"/>
      <c r="G184" s="76" t="s">
        <v>1517</v>
      </c>
      <c r="H184" s="75">
        <v>45965</v>
      </c>
      <c r="I184" s="84"/>
      <c r="J184" s="85" t="str">
        <f>VLOOKUP(G184,'Nha may'!$B$2:$C$18,2,0)</f>
        <v>Công ty Cổ phần Acecook Việt Nam</v>
      </c>
      <c r="K184" s="84"/>
      <c r="L184" s="52">
        <v>9.5</v>
      </c>
      <c r="M184" s="52"/>
      <c r="N184" s="52"/>
      <c r="O184" s="105" t="s">
        <v>1563</v>
      </c>
      <c r="P184" s="76" t="s">
        <v>2440</v>
      </c>
      <c r="Q184" s="52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</row>
    <row r="185" spans="1:32" s="103" customFormat="1" ht="25.75" customHeight="1" x14ac:dyDescent="0.35">
      <c r="A185" s="69">
        <v>182</v>
      </c>
      <c r="B185" s="69">
        <v>2041210213</v>
      </c>
      <c r="C185" s="189" t="str">
        <f>VLOOKUP(B185,'Phan mem'!$B$7:$D$1066,2,0)</f>
        <v>Nguyễn Phương</v>
      </c>
      <c r="D185" s="190" t="str">
        <f>VLOOKUP(B185,'Phan mem'!$B$7:$D$1066,3,0)</f>
        <v>Lâm</v>
      </c>
      <c r="E185" s="71" t="str">
        <f>VLOOKUP(B185,'Phan mem'!$B$7:$G$1066,6,0)</f>
        <v>12DHQTTP02</v>
      </c>
      <c r="F185" s="72"/>
      <c r="G185" s="69" t="s">
        <v>1517</v>
      </c>
      <c r="H185" s="73">
        <v>45972</v>
      </c>
      <c r="I185" s="70"/>
      <c r="J185" s="71" t="str">
        <f>VLOOKUP(G185,'Nha may'!$B$2:$C$18,2,0)</f>
        <v>Công ty Cổ phần Acecook Việt Nam</v>
      </c>
      <c r="K185" s="70"/>
      <c r="L185" s="69">
        <v>7.5</v>
      </c>
      <c r="M185" s="69"/>
      <c r="N185" s="69"/>
      <c r="O185" s="102" t="s">
        <v>1563</v>
      </c>
      <c r="P185" s="69" t="s">
        <v>1374</v>
      </c>
      <c r="Q185" s="69"/>
    </row>
    <row r="186" spans="1:32" s="103" customFormat="1" ht="25.75" customHeight="1" x14ac:dyDescent="0.35">
      <c r="A186" s="69">
        <v>183</v>
      </c>
      <c r="B186" s="69">
        <v>2041225181</v>
      </c>
      <c r="C186" s="189" t="str">
        <f>VLOOKUP(B186,'Phan mem'!$B$7:$D$1066,2,0)</f>
        <v>Nguyễn Thị Minh</v>
      </c>
      <c r="D186" s="190" t="str">
        <f>VLOOKUP(B186,'Phan mem'!$B$7:$D$1066,3,0)</f>
        <v>Thư</v>
      </c>
      <c r="E186" s="71" t="str">
        <f>VLOOKUP(B186,'Phan mem'!$B$7:$G$1066,6,0)</f>
        <v>13DHQTTP02</v>
      </c>
      <c r="F186" s="72"/>
      <c r="G186" s="69" t="s">
        <v>1517</v>
      </c>
      <c r="H186" s="73">
        <v>45972</v>
      </c>
      <c r="I186" s="70"/>
      <c r="J186" s="71" t="str">
        <f>VLOOKUP(G186,'Nha may'!$B$2:$C$18,2,0)</f>
        <v>Công ty Cổ phần Acecook Việt Nam</v>
      </c>
      <c r="K186" s="70"/>
      <c r="L186" s="69">
        <v>7.5</v>
      </c>
      <c r="M186" s="69"/>
      <c r="N186" s="69"/>
      <c r="O186" s="102" t="s">
        <v>1563</v>
      </c>
      <c r="P186" s="69" t="s">
        <v>1374</v>
      </c>
      <c r="Q186" s="69"/>
    </row>
    <row r="187" spans="1:32" s="103" customFormat="1" ht="25.75" customHeight="1" x14ac:dyDescent="0.35">
      <c r="A187" s="69">
        <v>184</v>
      </c>
      <c r="B187" s="69">
        <v>2005221545</v>
      </c>
      <c r="C187" s="189" t="str">
        <f>VLOOKUP(B187,'Phan mem'!$B$7:$D$1066,2,0)</f>
        <v>Nguyễn Cửu</v>
      </c>
      <c r="D187" s="190" t="str">
        <f>VLOOKUP(B187,'Phan mem'!$B$7:$D$1066,3,0)</f>
        <v>Huân</v>
      </c>
      <c r="E187" s="71" t="str">
        <f>VLOOKUP(B187,'Phan mem'!$B$7:$G$1066,6,0)</f>
        <v>13DHTP04</v>
      </c>
      <c r="F187" s="72"/>
      <c r="G187" s="69" t="s">
        <v>1517</v>
      </c>
      <c r="H187" s="73">
        <v>45972</v>
      </c>
      <c r="I187" s="70"/>
      <c r="J187" s="71" t="str">
        <f>VLOOKUP(G187,'Nha may'!$B$2:$C$18,2,0)</f>
        <v>Công ty Cổ phần Acecook Việt Nam</v>
      </c>
      <c r="K187" s="70"/>
      <c r="L187" s="69">
        <v>7.5</v>
      </c>
      <c r="M187" s="69"/>
      <c r="N187" s="69"/>
      <c r="O187" s="102" t="s">
        <v>1563</v>
      </c>
      <c r="P187" s="69" t="s">
        <v>1374</v>
      </c>
      <c r="Q187" s="69" t="s">
        <v>2441</v>
      </c>
    </row>
    <row r="188" spans="1:32" s="103" customFormat="1" ht="25.75" customHeight="1" x14ac:dyDescent="0.35">
      <c r="A188" s="69">
        <v>185</v>
      </c>
      <c r="B188" s="69">
        <v>2005221990</v>
      </c>
      <c r="C188" s="189" t="str">
        <f>VLOOKUP(B188,'Phan mem'!$B$7:$D$1066,2,0)</f>
        <v>Ngô Yên</v>
      </c>
      <c r="D188" s="190" t="str">
        <f>VLOOKUP(B188,'Phan mem'!$B$7:$D$1066,3,0)</f>
        <v>Khang</v>
      </c>
      <c r="E188" s="71" t="str">
        <f>VLOOKUP(B188,'Phan mem'!$B$7:$G$1066,6,0)</f>
        <v>13DHTP04</v>
      </c>
      <c r="F188" s="72"/>
      <c r="G188" s="69" t="s">
        <v>1517</v>
      </c>
      <c r="H188" s="73">
        <v>45972</v>
      </c>
      <c r="I188" s="70"/>
      <c r="J188" s="71" t="str">
        <f>VLOOKUP(G188,'Nha may'!$B$2:$C$18,2,0)</f>
        <v>Công ty Cổ phần Acecook Việt Nam</v>
      </c>
      <c r="K188" s="70"/>
      <c r="L188" s="69">
        <v>7.5</v>
      </c>
      <c r="M188" s="69"/>
      <c r="N188" s="69"/>
      <c r="O188" s="102" t="s">
        <v>1563</v>
      </c>
      <c r="P188" s="69" t="s">
        <v>1374</v>
      </c>
      <c r="Q188" s="69" t="s">
        <v>2441</v>
      </c>
    </row>
    <row r="189" spans="1:32" s="103" customFormat="1" ht="25.75" customHeight="1" x14ac:dyDescent="0.35">
      <c r="A189" s="69">
        <v>186</v>
      </c>
      <c r="B189" s="69">
        <v>2005222108</v>
      </c>
      <c r="C189" s="189" t="str">
        <f>VLOOKUP(B189,'Phan mem'!$B$7:$D$1066,2,0)</f>
        <v>Lê Nguyễn Anh</v>
      </c>
      <c r="D189" s="190" t="str">
        <f>VLOOKUP(B189,'Phan mem'!$B$7:$D$1066,3,0)</f>
        <v>Khoa</v>
      </c>
      <c r="E189" s="71" t="str">
        <f>VLOOKUP(B189,'Phan mem'!$B$7:$G$1066,6,0)</f>
        <v>13DHTP04</v>
      </c>
      <c r="F189" s="72"/>
      <c r="G189" s="69" t="s">
        <v>1517</v>
      </c>
      <c r="H189" s="73">
        <v>45972</v>
      </c>
      <c r="I189" s="70"/>
      <c r="J189" s="71" t="str">
        <f>VLOOKUP(G189,'Nha may'!$B$2:$C$18,2,0)</f>
        <v>Công ty Cổ phần Acecook Việt Nam</v>
      </c>
      <c r="K189" s="70"/>
      <c r="L189" s="69">
        <v>7.5</v>
      </c>
      <c r="M189" s="69"/>
      <c r="N189" s="69"/>
      <c r="O189" s="102" t="s">
        <v>1563</v>
      </c>
      <c r="P189" s="69" t="s">
        <v>1374</v>
      </c>
      <c r="Q189" s="69" t="s">
        <v>2441</v>
      </c>
    </row>
    <row r="190" spans="1:32" s="103" customFormat="1" ht="25.75" customHeight="1" x14ac:dyDescent="0.35">
      <c r="A190" s="69">
        <v>187</v>
      </c>
      <c r="B190" s="69">
        <v>2005221568</v>
      </c>
      <c r="C190" s="189" t="str">
        <f>VLOOKUP(B190,'Phan mem'!$B$7:$D$1066,2,0)</f>
        <v>Nguyễn Hoàng</v>
      </c>
      <c r="D190" s="190" t="str">
        <f>VLOOKUP(B190,'Phan mem'!$B$7:$D$1066,3,0)</f>
        <v>Hùng</v>
      </c>
      <c r="E190" s="71" t="str">
        <f>VLOOKUP(B190,'Phan mem'!$B$7:$G$1066,6,0)</f>
        <v>13DHTP06</v>
      </c>
      <c r="F190" s="72"/>
      <c r="G190" s="69" t="s">
        <v>1517</v>
      </c>
      <c r="H190" s="73">
        <v>45972</v>
      </c>
      <c r="I190" s="70"/>
      <c r="J190" s="71" t="str">
        <f>VLOOKUP(G190,'Nha may'!$B$2:$C$18,2,0)</f>
        <v>Công ty Cổ phần Acecook Việt Nam</v>
      </c>
      <c r="K190" s="70"/>
      <c r="L190" s="69">
        <v>7</v>
      </c>
      <c r="M190" s="69">
        <v>0.5</v>
      </c>
      <c r="N190" s="69"/>
      <c r="O190" s="102" t="s">
        <v>1563</v>
      </c>
      <c r="P190" s="69" t="s">
        <v>1374</v>
      </c>
      <c r="Q190" s="69"/>
    </row>
    <row r="191" spans="1:32" s="103" customFormat="1" ht="25.75" customHeight="1" x14ac:dyDescent="0.35">
      <c r="A191" s="69">
        <v>188</v>
      </c>
      <c r="B191" s="69">
        <v>2022230022</v>
      </c>
      <c r="C191" s="189" t="str">
        <f>VLOOKUP(B191,'Phan mem'!$B$7:$D$1066,2,0)</f>
        <v>Nguyễn Nhựt</v>
      </c>
      <c r="D191" s="190" t="str">
        <f>VLOOKUP(B191,'Phan mem'!$B$7:$D$1066,3,0)</f>
        <v>Huy</v>
      </c>
      <c r="E191" s="71" t="str">
        <f>VLOOKUP(B191,'Phan mem'!$B$7:$G$1066,6,0)</f>
        <v>14DHDB02</v>
      </c>
      <c r="F191" s="72"/>
      <c r="G191" s="69" t="s">
        <v>1517</v>
      </c>
      <c r="H191" s="73">
        <v>45972</v>
      </c>
      <c r="I191" s="70"/>
      <c r="J191" s="71" t="str">
        <f>VLOOKUP(G191,'Nha may'!$B$2:$C$18,2,0)</f>
        <v>Công ty Cổ phần Acecook Việt Nam</v>
      </c>
      <c r="K191" s="70"/>
      <c r="L191" s="69">
        <v>6</v>
      </c>
      <c r="M191" s="69"/>
      <c r="N191" s="69"/>
      <c r="O191" s="102" t="s">
        <v>1563</v>
      </c>
      <c r="P191" s="69" t="s">
        <v>1374</v>
      </c>
      <c r="Q191" s="69"/>
    </row>
    <row r="192" spans="1:32" s="103" customFormat="1" ht="25.75" customHeight="1" x14ac:dyDescent="0.35">
      <c r="A192" s="69">
        <v>189</v>
      </c>
      <c r="B192" s="69">
        <v>2022230041</v>
      </c>
      <c r="C192" s="189" t="str">
        <f>VLOOKUP(B192,'Phan mem'!$B$7:$D$1066,2,0)</f>
        <v>Quách Trọng</v>
      </c>
      <c r="D192" s="190" t="str">
        <f>VLOOKUP(B192,'Phan mem'!$B$7:$D$1066,3,0)</f>
        <v>Mạnh</v>
      </c>
      <c r="E192" s="71" t="str">
        <f>VLOOKUP(B192,'Phan mem'!$B$7:$G$1066,6,0)</f>
        <v>14DHDB02</v>
      </c>
      <c r="F192" s="72"/>
      <c r="G192" s="69" t="s">
        <v>1517</v>
      </c>
      <c r="H192" s="73">
        <v>45972</v>
      </c>
      <c r="I192" s="70"/>
      <c r="J192" s="71" t="str">
        <f>VLOOKUP(G192,'Nha may'!$B$2:$C$18,2,0)</f>
        <v>Công ty Cổ phần Acecook Việt Nam</v>
      </c>
      <c r="K192" s="70"/>
      <c r="L192" s="69">
        <v>6</v>
      </c>
      <c r="M192" s="69"/>
      <c r="N192" s="69"/>
      <c r="O192" s="102" t="s">
        <v>1563</v>
      </c>
      <c r="P192" s="69" t="s">
        <v>1374</v>
      </c>
      <c r="Q192" s="69"/>
    </row>
    <row r="193" spans="1:17" s="103" customFormat="1" ht="25.75" customHeight="1" x14ac:dyDescent="0.35">
      <c r="A193" s="69">
        <v>190</v>
      </c>
      <c r="B193" s="69">
        <v>2022230093</v>
      </c>
      <c r="C193" s="189" t="str">
        <f>VLOOKUP(B193,'Phan mem'!$B$7:$D$1066,2,0)</f>
        <v>Nguyễn Trần Anh</v>
      </c>
      <c r="D193" s="190" t="str">
        <f>VLOOKUP(B193,'Phan mem'!$B$7:$D$1066,3,0)</f>
        <v>Thư</v>
      </c>
      <c r="E193" s="71" t="str">
        <f>VLOOKUP(B193,'Phan mem'!$B$7:$G$1066,6,0)</f>
        <v>14DHDB02</v>
      </c>
      <c r="F193" s="72"/>
      <c r="G193" s="69" t="s">
        <v>1517</v>
      </c>
      <c r="H193" s="73">
        <v>45972</v>
      </c>
      <c r="I193" s="70"/>
      <c r="J193" s="71" t="str">
        <f>VLOOKUP(G193,'Nha may'!$B$2:$C$18,2,0)</f>
        <v>Công ty Cổ phần Acecook Việt Nam</v>
      </c>
      <c r="K193" s="70"/>
      <c r="L193" s="69">
        <v>7.5</v>
      </c>
      <c r="M193" s="69">
        <v>1</v>
      </c>
      <c r="N193" s="69"/>
      <c r="O193" s="102" t="s">
        <v>1563</v>
      </c>
      <c r="P193" s="69" t="s">
        <v>1374</v>
      </c>
      <c r="Q193" s="69"/>
    </row>
    <row r="194" spans="1:17" s="103" customFormat="1" ht="25.75" customHeight="1" x14ac:dyDescent="0.35">
      <c r="A194" s="69">
        <v>191</v>
      </c>
      <c r="B194" s="69">
        <v>2022230100</v>
      </c>
      <c r="C194" s="189" t="str">
        <f>VLOOKUP(B194,'Phan mem'!$B$7:$D$1066,2,0)</f>
        <v>Nguyễn Minh</v>
      </c>
      <c r="D194" s="190" t="str">
        <f>VLOOKUP(B194,'Phan mem'!$B$7:$D$1066,3,0)</f>
        <v>Trí</v>
      </c>
      <c r="E194" s="71" t="str">
        <f>VLOOKUP(B194,'Phan mem'!$B$7:$G$1066,6,0)</f>
        <v>14DHDB02</v>
      </c>
      <c r="F194" s="72"/>
      <c r="G194" s="69" t="s">
        <v>1517</v>
      </c>
      <c r="H194" s="73">
        <v>45972</v>
      </c>
      <c r="I194" s="70"/>
      <c r="J194" s="71" t="str">
        <f>VLOOKUP(G194,'Nha may'!$B$2:$C$18,2,0)</f>
        <v>Công ty Cổ phần Acecook Việt Nam</v>
      </c>
      <c r="K194" s="70"/>
      <c r="L194" s="69">
        <v>5</v>
      </c>
      <c r="M194" s="69"/>
      <c r="N194" s="69"/>
      <c r="O194" s="102" t="s">
        <v>1563</v>
      </c>
      <c r="P194" s="69" t="s">
        <v>1374</v>
      </c>
      <c r="Q194" s="69"/>
    </row>
    <row r="195" spans="1:17" s="103" customFormat="1" ht="25.75" customHeight="1" x14ac:dyDescent="0.35">
      <c r="A195" s="69">
        <v>192</v>
      </c>
      <c r="B195" s="69">
        <v>2041230108</v>
      </c>
      <c r="C195" s="189" t="str">
        <f>VLOOKUP(B195,'Phan mem'!$B$7:$D$1066,2,0)</f>
        <v>Nguyễn Đặng Trân</v>
      </c>
      <c r="D195" s="190" t="str">
        <f>VLOOKUP(B195,'Phan mem'!$B$7:$D$1066,3,0)</f>
        <v>Châu</v>
      </c>
      <c r="E195" s="71" t="str">
        <f>VLOOKUP(B195,'Phan mem'!$B$7:$G$1066,6,0)</f>
        <v>14DHQTTP01</v>
      </c>
      <c r="F195" s="72"/>
      <c r="G195" s="69" t="s">
        <v>1517</v>
      </c>
      <c r="H195" s="73">
        <v>45972</v>
      </c>
      <c r="I195" s="70"/>
      <c r="J195" s="71" t="str">
        <f>VLOOKUP(G195,'Nha may'!$B$2:$C$18,2,0)</f>
        <v>Công ty Cổ phần Acecook Việt Nam</v>
      </c>
      <c r="K195" s="70"/>
      <c r="L195" s="69">
        <v>7.5</v>
      </c>
      <c r="M195" s="69"/>
      <c r="N195" s="69"/>
      <c r="O195" s="102" t="s">
        <v>1563</v>
      </c>
      <c r="P195" s="69" t="s">
        <v>1374</v>
      </c>
      <c r="Q195" s="69"/>
    </row>
    <row r="196" spans="1:17" s="103" customFormat="1" ht="25.75" customHeight="1" x14ac:dyDescent="0.35">
      <c r="A196" s="69">
        <v>193</v>
      </c>
      <c r="B196" s="69">
        <v>2041230111</v>
      </c>
      <c r="C196" s="189" t="str">
        <f>VLOOKUP(B196,'Phan mem'!$B$7:$D$1066,2,0)</f>
        <v>Nguyễn Hồ Quỳnh</v>
      </c>
      <c r="D196" s="190" t="str">
        <f>VLOOKUP(B196,'Phan mem'!$B$7:$D$1066,3,0)</f>
        <v>Diễm</v>
      </c>
      <c r="E196" s="71" t="str">
        <f>VLOOKUP(B196,'Phan mem'!$B$7:$G$1066,6,0)</f>
        <v>14DHQTTP01</v>
      </c>
      <c r="F196" s="72"/>
      <c r="G196" s="69" t="s">
        <v>1517</v>
      </c>
      <c r="H196" s="73">
        <v>45972</v>
      </c>
      <c r="I196" s="70"/>
      <c r="J196" s="71" t="str">
        <f>VLOOKUP(G196,'Nha may'!$B$2:$C$18,2,0)</f>
        <v>Công ty Cổ phần Acecook Việt Nam</v>
      </c>
      <c r="K196" s="70"/>
      <c r="L196" s="69">
        <v>7.5</v>
      </c>
      <c r="M196" s="69"/>
      <c r="N196" s="69"/>
      <c r="O196" s="102" t="s">
        <v>1563</v>
      </c>
      <c r="P196" s="69" t="s">
        <v>1374</v>
      </c>
      <c r="Q196" s="69"/>
    </row>
    <row r="197" spans="1:17" s="103" customFormat="1" ht="25.75" customHeight="1" x14ac:dyDescent="0.35">
      <c r="A197" s="69">
        <v>194</v>
      </c>
      <c r="B197" s="69">
        <v>2041230291</v>
      </c>
      <c r="C197" s="189" t="str">
        <f>VLOOKUP(B197,'Phan mem'!$B$7:$D$1066,2,0)</f>
        <v>Trần Thanh</v>
      </c>
      <c r="D197" s="190" t="str">
        <f>VLOOKUP(B197,'Phan mem'!$B$7:$D$1066,3,0)</f>
        <v>Xuân</v>
      </c>
      <c r="E197" s="71" t="str">
        <f>VLOOKUP(B197,'Phan mem'!$B$7:$G$1066,6,0)</f>
        <v>14DHQTTP01</v>
      </c>
      <c r="F197" s="72"/>
      <c r="G197" s="69" t="s">
        <v>1517</v>
      </c>
      <c r="H197" s="73">
        <v>45972</v>
      </c>
      <c r="I197" s="70"/>
      <c r="J197" s="71" t="str">
        <f>VLOOKUP(G197,'Nha may'!$B$2:$C$18,2,0)</f>
        <v>Công ty Cổ phần Acecook Việt Nam</v>
      </c>
      <c r="K197" s="70"/>
      <c r="L197" s="69">
        <v>7</v>
      </c>
      <c r="M197" s="69">
        <v>0.5</v>
      </c>
      <c r="N197" s="69"/>
      <c r="O197" s="102" t="s">
        <v>1563</v>
      </c>
      <c r="P197" s="69" t="s">
        <v>1374</v>
      </c>
      <c r="Q197" s="69"/>
    </row>
    <row r="198" spans="1:17" s="103" customFormat="1" ht="25.75" customHeight="1" x14ac:dyDescent="0.35">
      <c r="A198" s="69">
        <v>195</v>
      </c>
      <c r="B198" s="69">
        <v>2041230122</v>
      </c>
      <c r="C198" s="189" t="str">
        <f>VLOOKUP(B198,'Phan mem'!$B$7:$D$1066,2,0)</f>
        <v>Nguyễn Trần Ngọc</v>
      </c>
      <c r="D198" s="190" t="str">
        <f>VLOOKUP(B198,'Phan mem'!$B$7:$D$1066,3,0)</f>
        <v>Giàu</v>
      </c>
      <c r="E198" s="71" t="str">
        <f>VLOOKUP(B198,'Phan mem'!$B$7:$G$1066,6,0)</f>
        <v>14DHQTTP02</v>
      </c>
      <c r="F198" s="72"/>
      <c r="G198" s="69" t="s">
        <v>1517</v>
      </c>
      <c r="H198" s="73">
        <v>45972</v>
      </c>
      <c r="I198" s="70"/>
      <c r="J198" s="71" t="str">
        <f>VLOOKUP(G198,'Nha may'!$B$2:$C$18,2,0)</f>
        <v>Công ty Cổ phần Acecook Việt Nam</v>
      </c>
      <c r="K198" s="70"/>
      <c r="L198" s="69">
        <v>8</v>
      </c>
      <c r="M198" s="69"/>
      <c r="N198" s="69"/>
      <c r="O198" s="102" t="s">
        <v>1563</v>
      </c>
      <c r="P198" s="69" t="s">
        <v>1374</v>
      </c>
      <c r="Q198" s="69"/>
    </row>
    <row r="199" spans="1:17" s="103" customFormat="1" ht="25.75" customHeight="1" x14ac:dyDescent="0.35">
      <c r="A199" s="69">
        <v>196</v>
      </c>
      <c r="B199" s="69">
        <v>2041230251</v>
      </c>
      <c r="C199" s="189" t="str">
        <f>VLOOKUP(B199,'Phan mem'!$B$7:$D$1066,2,0)</f>
        <v>Đặng Anh</v>
      </c>
      <c r="D199" s="190" t="str">
        <f>VLOOKUP(B199,'Phan mem'!$B$7:$D$1066,3,0)</f>
        <v>Thơ</v>
      </c>
      <c r="E199" s="71" t="str">
        <f>VLOOKUP(B199,'Phan mem'!$B$7:$G$1066,6,0)</f>
        <v>14DHQTTP02</v>
      </c>
      <c r="F199" s="72"/>
      <c r="G199" s="69" t="s">
        <v>1517</v>
      </c>
      <c r="H199" s="73">
        <v>45972</v>
      </c>
      <c r="I199" s="70"/>
      <c r="J199" s="71" t="str">
        <f>VLOOKUP(G199,'Nha may'!$B$2:$C$18,2,0)</f>
        <v>Công ty Cổ phần Acecook Việt Nam</v>
      </c>
      <c r="K199" s="70"/>
      <c r="L199" s="69">
        <v>8.5</v>
      </c>
      <c r="M199" s="69">
        <v>0.5</v>
      </c>
      <c r="N199" s="69"/>
      <c r="O199" s="102" t="s">
        <v>1563</v>
      </c>
      <c r="P199" s="69" t="s">
        <v>1374</v>
      </c>
      <c r="Q199" s="69"/>
    </row>
    <row r="200" spans="1:17" s="103" customFormat="1" ht="25.75" customHeight="1" x14ac:dyDescent="0.35">
      <c r="A200" s="69">
        <v>197</v>
      </c>
      <c r="B200" s="69">
        <v>2041230296</v>
      </c>
      <c r="C200" s="189" t="str">
        <f>VLOOKUP(B200,'Phan mem'!$B$7:$D$1066,2,0)</f>
        <v>Trần Phương Hoàng</v>
      </c>
      <c r="D200" s="190" t="str">
        <f>VLOOKUP(B200,'Phan mem'!$B$7:$D$1066,3,0)</f>
        <v>Yến</v>
      </c>
      <c r="E200" s="71" t="str">
        <f>VLOOKUP(B200,'Phan mem'!$B$7:$G$1066,6,0)</f>
        <v>14DHQTTP02</v>
      </c>
      <c r="F200" s="72"/>
      <c r="G200" s="69" t="s">
        <v>1517</v>
      </c>
      <c r="H200" s="73">
        <v>45972</v>
      </c>
      <c r="I200" s="70"/>
      <c r="J200" s="71" t="str">
        <f>VLOOKUP(G200,'Nha may'!$B$2:$C$18,2,0)</f>
        <v>Công ty Cổ phần Acecook Việt Nam</v>
      </c>
      <c r="K200" s="70"/>
      <c r="L200" s="69">
        <v>8</v>
      </c>
      <c r="M200" s="69">
        <v>0.5</v>
      </c>
      <c r="N200" s="69"/>
      <c r="O200" s="102" t="s">
        <v>1563</v>
      </c>
      <c r="P200" s="69" t="s">
        <v>1374</v>
      </c>
      <c r="Q200" s="69"/>
    </row>
    <row r="201" spans="1:17" s="103" customFormat="1" ht="25.75" customHeight="1" x14ac:dyDescent="0.35">
      <c r="A201" s="69">
        <v>198</v>
      </c>
      <c r="B201" s="69">
        <v>2041230092</v>
      </c>
      <c r="C201" s="189" t="str">
        <f>VLOOKUP(B201,'Phan mem'!$B$7:$D$1066,2,0)</f>
        <v>Dương Khánh</v>
      </c>
      <c r="D201" s="190" t="str">
        <f>VLOOKUP(B201,'Phan mem'!$B$7:$D$1066,3,0)</f>
        <v>An</v>
      </c>
      <c r="E201" s="71" t="str">
        <f>VLOOKUP(B201,'Phan mem'!$B$7:$G$1066,6,0)</f>
        <v>14DHQTTP03</v>
      </c>
      <c r="F201" s="72"/>
      <c r="G201" s="69" t="s">
        <v>1517</v>
      </c>
      <c r="H201" s="73">
        <v>45972</v>
      </c>
      <c r="I201" s="70"/>
      <c r="J201" s="71" t="str">
        <f>VLOOKUP(G201,'Nha may'!$B$2:$C$18,2,0)</f>
        <v>Công ty Cổ phần Acecook Việt Nam</v>
      </c>
      <c r="K201" s="70"/>
      <c r="L201" s="69">
        <v>7.5</v>
      </c>
      <c r="M201" s="69"/>
      <c r="N201" s="69"/>
      <c r="O201" s="102" t="s">
        <v>1563</v>
      </c>
      <c r="P201" s="69" t="s">
        <v>1374</v>
      </c>
      <c r="Q201" s="69"/>
    </row>
    <row r="202" spans="1:17" s="103" customFormat="1" ht="25.75" customHeight="1" x14ac:dyDescent="0.35">
      <c r="A202" s="69">
        <v>199</v>
      </c>
      <c r="B202" s="69">
        <v>2041230153</v>
      </c>
      <c r="C202" s="189" t="str">
        <f>VLOOKUP(B202,'Phan mem'!$B$7:$D$1066,2,0)</f>
        <v>Trần Thanh</v>
      </c>
      <c r="D202" s="190" t="str">
        <f>VLOOKUP(B202,'Phan mem'!$B$7:$D$1066,3,0)</f>
        <v>Lâm</v>
      </c>
      <c r="E202" s="71" t="str">
        <f>VLOOKUP(B202,'Phan mem'!$B$7:$G$1066,6,0)</f>
        <v>14DHQTTP03</v>
      </c>
      <c r="F202" s="72"/>
      <c r="G202" s="69" t="s">
        <v>1517</v>
      </c>
      <c r="H202" s="73">
        <v>45972</v>
      </c>
      <c r="I202" s="70"/>
      <c r="J202" s="71" t="str">
        <f>VLOOKUP(G202,'Nha may'!$B$2:$C$18,2,0)</f>
        <v>Công ty Cổ phần Acecook Việt Nam</v>
      </c>
      <c r="K202" s="70"/>
      <c r="L202" s="69">
        <v>7.5</v>
      </c>
      <c r="M202" s="69">
        <v>0.5</v>
      </c>
      <c r="N202" s="69"/>
      <c r="O202" s="102" t="s">
        <v>1563</v>
      </c>
      <c r="P202" s="69" t="s">
        <v>1374</v>
      </c>
      <c r="Q202" s="69"/>
    </row>
    <row r="203" spans="1:17" s="103" customFormat="1" ht="25.75" customHeight="1" x14ac:dyDescent="0.35">
      <c r="A203" s="69">
        <v>200</v>
      </c>
      <c r="B203" s="69">
        <v>2041230156</v>
      </c>
      <c r="C203" s="189" t="str">
        <f>VLOOKUP(B203,'Phan mem'!$B$7:$D$1066,2,0)</f>
        <v>Nguyễn Thị Cẩm</v>
      </c>
      <c r="D203" s="190" t="str">
        <f>VLOOKUP(B203,'Phan mem'!$B$7:$D$1066,3,0)</f>
        <v>Linh</v>
      </c>
      <c r="E203" s="71" t="str">
        <f>VLOOKUP(B203,'Phan mem'!$B$7:$G$1066,6,0)</f>
        <v>14DHQTTP03</v>
      </c>
      <c r="F203" s="72"/>
      <c r="G203" s="69" t="s">
        <v>1517</v>
      </c>
      <c r="H203" s="73">
        <v>45972</v>
      </c>
      <c r="I203" s="70"/>
      <c r="J203" s="71" t="str">
        <f>VLOOKUP(G203,'Nha may'!$B$2:$C$18,2,0)</f>
        <v>Công ty Cổ phần Acecook Việt Nam</v>
      </c>
      <c r="K203" s="70"/>
      <c r="L203" s="69">
        <v>7.5</v>
      </c>
      <c r="M203" s="69">
        <v>0.5</v>
      </c>
      <c r="N203" s="69"/>
      <c r="O203" s="102" t="s">
        <v>1563</v>
      </c>
      <c r="P203" s="69" t="s">
        <v>1374</v>
      </c>
      <c r="Q203" s="69"/>
    </row>
    <row r="204" spans="1:17" s="103" customFormat="1" ht="25.75" customHeight="1" x14ac:dyDescent="0.35">
      <c r="A204" s="69">
        <v>201</v>
      </c>
      <c r="B204" s="69">
        <v>2041230198</v>
      </c>
      <c r="C204" s="189" t="str">
        <f>VLOOKUP(B204,'Phan mem'!$B$7:$D$1066,2,0)</f>
        <v>Lê Nguyệt</v>
      </c>
      <c r="D204" s="190" t="str">
        <f>VLOOKUP(B204,'Phan mem'!$B$7:$D$1066,3,0)</f>
        <v>Nhi</v>
      </c>
      <c r="E204" s="71" t="str">
        <f>VLOOKUP(B204,'Phan mem'!$B$7:$G$1066,6,0)</f>
        <v>14DHQTTP03</v>
      </c>
      <c r="F204" s="72"/>
      <c r="G204" s="69" t="s">
        <v>1517</v>
      </c>
      <c r="H204" s="73">
        <v>45972</v>
      </c>
      <c r="I204" s="70"/>
      <c r="J204" s="71" t="str">
        <f>VLOOKUP(G204,'Nha may'!$B$2:$C$18,2,0)</f>
        <v>Công ty Cổ phần Acecook Việt Nam</v>
      </c>
      <c r="K204" s="70"/>
      <c r="L204" s="69">
        <v>7.5</v>
      </c>
      <c r="M204" s="69"/>
      <c r="N204" s="69"/>
      <c r="O204" s="102" t="s">
        <v>1563</v>
      </c>
      <c r="P204" s="69" t="s">
        <v>1374</v>
      </c>
      <c r="Q204" s="69"/>
    </row>
    <row r="205" spans="1:17" s="103" customFormat="1" ht="25.75" customHeight="1" x14ac:dyDescent="0.35">
      <c r="A205" s="69">
        <v>202</v>
      </c>
      <c r="B205" s="69">
        <v>2041230210</v>
      </c>
      <c r="C205" s="189" t="str">
        <f>VLOOKUP(B205,'Phan mem'!$B$7:$D$1066,2,0)</f>
        <v>Quách Yến</v>
      </c>
      <c r="D205" s="190" t="str">
        <f>VLOOKUP(B205,'Phan mem'!$B$7:$D$1066,3,0)</f>
        <v>Phụng</v>
      </c>
      <c r="E205" s="71" t="str">
        <f>VLOOKUP(B205,'Phan mem'!$B$7:$G$1066,6,0)</f>
        <v>14DHQTTP03</v>
      </c>
      <c r="F205" s="72"/>
      <c r="G205" s="69" t="s">
        <v>1517</v>
      </c>
      <c r="H205" s="73">
        <v>45972</v>
      </c>
      <c r="I205" s="70"/>
      <c r="J205" s="71" t="str">
        <f>VLOOKUP(G205,'Nha may'!$B$2:$C$18,2,0)</f>
        <v>Công ty Cổ phần Acecook Việt Nam</v>
      </c>
      <c r="K205" s="70"/>
      <c r="L205" s="69">
        <v>6.5</v>
      </c>
      <c r="M205" s="69"/>
      <c r="N205" s="69"/>
      <c r="O205" s="102" t="s">
        <v>1563</v>
      </c>
      <c r="P205" s="69" t="s">
        <v>1374</v>
      </c>
      <c r="Q205" s="69"/>
    </row>
    <row r="206" spans="1:17" s="103" customFormat="1" ht="25.75" customHeight="1" x14ac:dyDescent="0.35">
      <c r="A206" s="69">
        <v>203</v>
      </c>
      <c r="B206" s="69">
        <v>2041230285</v>
      </c>
      <c r="C206" s="189" t="str">
        <f>VLOOKUP(B206,'Phan mem'!$B$7:$D$1066,2,0)</f>
        <v>Nguyễn Trần Thanh</v>
      </c>
      <c r="D206" s="190" t="str">
        <f>VLOOKUP(B206,'Phan mem'!$B$7:$D$1066,3,0)</f>
        <v>Vy</v>
      </c>
      <c r="E206" s="71" t="str">
        <f>VLOOKUP(B206,'Phan mem'!$B$7:$G$1066,6,0)</f>
        <v>14DHQTTP03</v>
      </c>
      <c r="F206" s="72"/>
      <c r="G206" s="69" t="s">
        <v>1517</v>
      </c>
      <c r="H206" s="73">
        <v>45972</v>
      </c>
      <c r="I206" s="70"/>
      <c r="J206" s="71" t="str">
        <f>VLOOKUP(G206,'Nha may'!$B$2:$C$18,2,0)</f>
        <v>Công ty Cổ phần Acecook Việt Nam</v>
      </c>
      <c r="K206" s="70"/>
      <c r="L206" s="69">
        <v>7.5</v>
      </c>
      <c r="M206" s="69"/>
      <c r="N206" s="69"/>
      <c r="O206" s="102" t="s">
        <v>1563</v>
      </c>
      <c r="P206" s="69" t="s">
        <v>1374</v>
      </c>
      <c r="Q206" s="69"/>
    </row>
    <row r="207" spans="1:17" s="103" customFormat="1" ht="25.75" customHeight="1" x14ac:dyDescent="0.35">
      <c r="A207" s="69">
        <v>204</v>
      </c>
      <c r="B207" s="69">
        <v>2005230391</v>
      </c>
      <c r="C207" s="189" t="str">
        <f>VLOOKUP(B207,'Phan mem'!$B$7:$D$1066,2,0)</f>
        <v>Lê Thị Tuyết</v>
      </c>
      <c r="D207" s="190" t="str">
        <f>VLOOKUP(B207,'Phan mem'!$B$7:$D$1066,3,0)</f>
        <v>Nhi</v>
      </c>
      <c r="E207" s="71" t="str">
        <f>VLOOKUP(B207,'Phan mem'!$B$7:$G$1066,6,0)</f>
        <v>14DHTP02</v>
      </c>
      <c r="F207" s="72"/>
      <c r="G207" s="69" t="s">
        <v>1517</v>
      </c>
      <c r="H207" s="73">
        <v>45972</v>
      </c>
      <c r="I207" s="70"/>
      <c r="J207" s="71" t="str">
        <f>VLOOKUP(G207,'Nha may'!$B$2:$C$18,2,0)</f>
        <v>Công ty Cổ phần Acecook Việt Nam</v>
      </c>
      <c r="K207" s="70"/>
      <c r="L207" s="69">
        <v>6</v>
      </c>
      <c r="M207" s="69"/>
      <c r="N207" s="69"/>
      <c r="O207" s="102" t="s">
        <v>1563</v>
      </c>
      <c r="P207" s="69" t="s">
        <v>1374</v>
      </c>
      <c r="Q207" s="69"/>
    </row>
    <row r="208" spans="1:17" s="103" customFormat="1" ht="25.75" customHeight="1" x14ac:dyDescent="0.35">
      <c r="A208" s="69">
        <v>205</v>
      </c>
      <c r="B208" s="69">
        <v>2005230471</v>
      </c>
      <c r="C208" s="189" t="str">
        <f>VLOOKUP(B208,'Phan mem'!$B$7:$D$1066,2,0)</f>
        <v>Nguyễn Ngọc</v>
      </c>
      <c r="D208" s="190" t="str">
        <f>VLOOKUP(B208,'Phan mem'!$B$7:$D$1066,3,0)</f>
        <v>Sang</v>
      </c>
      <c r="E208" s="71" t="str">
        <f>VLOOKUP(B208,'Phan mem'!$B$7:$G$1066,6,0)</f>
        <v>14DHTP02</v>
      </c>
      <c r="F208" s="72"/>
      <c r="G208" s="69" t="s">
        <v>1517</v>
      </c>
      <c r="H208" s="73">
        <v>45972</v>
      </c>
      <c r="I208" s="70"/>
      <c r="J208" s="71" t="str">
        <f>VLOOKUP(G208,'Nha may'!$B$2:$C$18,2,0)</f>
        <v>Công ty Cổ phần Acecook Việt Nam</v>
      </c>
      <c r="K208" s="70"/>
      <c r="L208" s="69">
        <v>6.5</v>
      </c>
      <c r="M208" s="69"/>
      <c r="N208" s="69"/>
      <c r="O208" s="102" t="s">
        <v>1563</v>
      </c>
      <c r="P208" s="69" t="s">
        <v>1374</v>
      </c>
      <c r="Q208" s="69"/>
    </row>
    <row r="209" spans="1:32" s="103" customFormat="1" ht="25.75" customHeight="1" x14ac:dyDescent="0.35">
      <c r="A209" s="69">
        <v>206</v>
      </c>
      <c r="B209" s="69">
        <v>2005230497</v>
      </c>
      <c r="C209" s="189" t="str">
        <f>VLOOKUP(B209,'Phan mem'!$B$7:$D$1066,2,0)</f>
        <v>Trương Ngọc Cẩm</v>
      </c>
      <c r="D209" s="190" t="str">
        <f>VLOOKUP(B209,'Phan mem'!$B$7:$D$1066,3,0)</f>
        <v>Tiên</v>
      </c>
      <c r="E209" s="71" t="str">
        <f>VLOOKUP(B209,'Phan mem'!$B$7:$G$1066,6,0)</f>
        <v>14DHTP02</v>
      </c>
      <c r="F209" s="72"/>
      <c r="G209" s="69" t="s">
        <v>1517</v>
      </c>
      <c r="H209" s="73">
        <v>45972</v>
      </c>
      <c r="I209" s="70"/>
      <c r="J209" s="71" t="str">
        <f>VLOOKUP(G209,'Nha may'!$B$2:$C$18,2,0)</f>
        <v>Công ty Cổ phần Acecook Việt Nam</v>
      </c>
      <c r="K209" s="70"/>
      <c r="L209" s="69">
        <v>6.5</v>
      </c>
      <c r="M209" s="69"/>
      <c r="N209" s="69"/>
      <c r="O209" s="102" t="s">
        <v>1563</v>
      </c>
      <c r="P209" s="69" t="s">
        <v>1374</v>
      </c>
      <c r="Q209" s="69"/>
    </row>
    <row r="210" spans="1:32" s="103" customFormat="1" ht="25.75" customHeight="1" x14ac:dyDescent="0.35">
      <c r="A210" s="69">
        <v>207</v>
      </c>
      <c r="B210" s="69">
        <v>2005230519</v>
      </c>
      <c r="C210" s="189" t="str">
        <f>VLOOKUP(B210,'Phan mem'!$B$7:$D$1066,2,0)</f>
        <v>Trần Quang</v>
      </c>
      <c r="D210" s="190" t="str">
        <f>VLOOKUP(B210,'Phan mem'!$B$7:$D$1066,3,0)</f>
        <v>Thái</v>
      </c>
      <c r="E210" s="71" t="str">
        <f>VLOOKUP(B210,'Phan mem'!$B$7:$G$1066,6,0)</f>
        <v>14DHTP02</v>
      </c>
      <c r="F210" s="72"/>
      <c r="G210" s="69" t="s">
        <v>1517</v>
      </c>
      <c r="H210" s="73">
        <v>45972</v>
      </c>
      <c r="I210" s="70"/>
      <c r="J210" s="71" t="str">
        <f>VLOOKUP(G210,'Nha may'!$B$2:$C$18,2,0)</f>
        <v>Công ty Cổ phần Acecook Việt Nam</v>
      </c>
      <c r="K210" s="70"/>
      <c r="L210" s="69">
        <v>6</v>
      </c>
      <c r="M210" s="69"/>
      <c r="N210" s="69"/>
      <c r="O210" s="102" t="s">
        <v>1563</v>
      </c>
      <c r="P210" s="69" t="s">
        <v>1374</v>
      </c>
      <c r="Q210" s="69"/>
    </row>
    <row r="211" spans="1:32" s="103" customFormat="1" ht="25.75" customHeight="1" x14ac:dyDescent="0.35">
      <c r="A211" s="69">
        <v>208</v>
      </c>
      <c r="B211" s="69">
        <v>2005230594</v>
      </c>
      <c r="C211" s="189" t="str">
        <f>VLOOKUP(B211,'Phan mem'!$B$7:$D$1066,2,0)</f>
        <v>Trịnh Thị Thu</v>
      </c>
      <c r="D211" s="190" t="str">
        <f>VLOOKUP(B211,'Phan mem'!$B$7:$D$1066,3,0)</f>
        <v>Trang</v>
      </c>
      <c r="E211" s="71" t="str">
        <f>VLOOKUP(B211,'Phan mem'!$B$7:$G$1066,6,0)</f>
        <v>14DHTP02</v>
      </c>
      <c r="F211" s="72"/>
      <c r="G211" s="69" t="s">
        <v>1517</v>
      </c>
      <c r="H211" s="73">
        <v>45972</v>
      </c>
      <c r="I211" s="70"/>
      <c r="J211" s="71" t="str">
        <f>VLOOKUP(G211,'Nha may'!$B$2:$C$18,2,0)</f>
        <v>Công ty Cổ phần Acecook Việt Nam</v>
      </c>
      <c r="K211" s="70"/>
      <c r="L211" s="69">
        <v>6</v>
      </c>
      <c r="M211" s="69"/>
      <c r="N211" s="69"/>
      <c r="O211" s="102" t="s">
        <v>1563</v>
      </c>
      <c r="P211" s="69" t="s">
        <v>1374</v>
      </c>
      <c r="Q211" s="69"/>
    </row>
    <row r="212" spans="1:32" s="103" customFormat="1" ht="25.75" customHeight="1" x14ac:dyDescent="0.35">
      <c r="A212" s="69">
        <v>209</v>
      </c>
      <c r="B212" s="69">
        <v>2005230630</v>
      </c>
      <c r="C212" s="189" t="str">
        <f>VLOOKUP(B212,'Phan mem'!$B$7:$D$1066,2,0)</f>
        <v>Trần Thị Ngọc</v>
      </c>
      <c r="D212" s="190" t="str">
        <f>VLOOKUP(B212,'Phan mem'!$B$7:$D$1066,3,0)</f>
        <v>Trinh</v>
      </c>
      <c r="E212" s="71" t="str">
        <f>VLOOKUP(B212,'Phan mem'!$B$7:$G$1066,6,0)</f>
        <v>14DHTP02</v>
      </c>
      <c r="F212" s="72"/>
      <c r="G212" s="69" t="s">
        <v>1517</v>
      </c>
      <c r="H212" s="73">
        <v>45972</v>
      </c>
      <c r="I212" s="70"/>
      <c r="J212" s="71" t="str">
        <f>VLOOKUP(G212,'Nha may'!$B$2:$C$18,2,0)</f>
        <v>Công ty Cổ phần Acecook Việt Nam</v>
      </c>
      <c r="K212" s="70"/>
      <c r="L212" s="69">
        <v>7</v>
      </c>
      <c r="M212" s="69"/>
      <c r="N212" s="69"/>
      <c r="O212" s="102" t="s">
        <v>1563</v>
      </c>
      <c r="P212" s="69" t="s">
        <v>1374</v>
      </c>
      <c r="Q212" s="69"/>
    </row>
    <row r="213" spans="1:32" s="103" customFormat="1" ht="25.75" customHeight="1" x14ac:dyDescent="0.35">
      <c r="A213" s="69">
        <v>210</v>
      </c>
      <c r="B213" s="69">
        <v>2005230161</v>
      </c>
      <c r="C213" s="189" t="str">
        <f>VLOOKUP(B213,'Phan mem'!$B$7:$D$1066,2,0)</f>
        <v>Phạm Xuân Thảo</v>
      </c>
      <c r="D213" s="190" t="str">
        <f>VLOOKUP(B213,'Phan mem'!$B$7:$D$1066,3,0)</f>
        <v>Hiền</v>
      </c>
      <c r="E213" s="71" t="str">
        <f>VLOOKUP(B213,'Phan mem'!$B$7:$G$1066,6,0)</f>
        <v>14DHTP05</v>
      </c>
      <c r="F213" s="72"/>
      <c r="G213" s="69" t="s">
        <v>1517</v>
      </c>
      <c r="H213" s="73">
        <v>45972</v>
      </c>
      <c r="I213" s="70"/>
      <c r="J213" s="71" t="str">
        <f>VLOOKUP(G213,'Nha may'!$B$2:$C$18,2,0)</f>
        <v>Công ty Cổ phần Acecook Việt Nam</v>
      </c>
      <c r="K213" s="70"/>
      <c r="L213" s="69">
        <v>5.5</v>
      </c>
      <c r="M213" s="69"/>
      <c r="N213" s="69"/>
      <c r="O213" s="102" t="s">
        <v>1563</v>
      </c>
      <c r="P213" s="69" t="s">
        <v>1374</v>
      </c>
      <c r="Q213" s="69"/>
    </row>
    <row r="214" spans="1:32" s="103" customFormat="1" ht="25.75" customHeight="1" x14ac:dyDescent="0.35">
      <c r="A214" s="69">
        <v>211</v>
      </c>
      <c r="B214" s="69">
        <v>2005230406</v>
      </c>
      <c r="C214" s="189" t="str">
        <f>VLOOKUP(B214,'Phan mem'!$B$7:$D$1066,2,0)</f>
        <v>Nguyễn Đình</v>
      </c>
      <c r="D214" s="190" t="str">
        <f>VLOOKUP(B214,'Phan mem'!$B$7:$D$1066,3,0)</f>
        <v>Nhu</v>
      </c>
      <c r="E214" s="71" t="str">
        <f>VLOOKUP(B214,'Phan mem'!$B$7:$G$1066,6,0)</f>
        <v>14DHTP07</v>
      </c>
      <c r="F214" s="72"/>
      <c r="G214" s="69" t="s">
        <v>1517</v>
      </c>
      <c r="H214" s="73">
        <v>45972</v>
      </c>
      <c r="I214" s="70"/>
      <c r="J214" s="71" t="str">
        <f>VLOOKUP(G214,'Nha may'!$B$2:$C$18,2,0)</f>
        <v>Công ty Cổ phần Acecook Việt Nam</v>
      </c>
      <c r="K214" s="70"/>
      <c r="L214" s="69">
        <v>6</v>
      </c>
      <c r="M214" s="69"/>
      <c r="N214" s="69"/>
      <c r="O214" s="102" t="s">
        <v>1563</v>
      </c>
      <c r="P214" s="69" t="s">
        <v>1374</v>
      </c>
      <c r="Q214" s="69"/>
    </row>
    <row r="215" spans="1:32" ht="25.75" customHeight="1" x14ac:dyDescent="0.35">
      <c r="A215" s="52">
        <v>212</v>
      </c>
      <c r="B215" s="107">
        <v>2041210175</v>
      </c>
      <c r="C215" s="187" t="e">
        <f>VLOOKUP(B215,'Phan mem'!$B$7:$D$1066,2,0)</f>
        <v>#N/A</v>
      </c>
      <c r="D215" s="188" t="e">
        <f>VLOOKUP(B215,'Phan mem'!$B$7:$D$1066,3,0)</f>
        <v>#N/A</v>
      </c>
      <c r="E215" s="85" t="e">
        <f>VLOOKUP(B215,'Phan mem'!$B$7:$G$1066,6,0)</f>
        <v>#N/A</v>
      </c>
      <c r="F215" s="86"/>
      <c r="G215" s="76" t="s">
        <v>1517</v>
      </c>
      <c r="H215" s="75">
        <v>46000</v>
      </c>
      <c r="I215" s="84"/>
      <c r="J215" s="85" t="str">
        <f>VLOOKUP(G215,'Nha may'!$B$2:$C$18,2,0)</f>
        <v>Công ty Cổ phần Acecook Việt Nam</v>
      </c>
      <c r="K215" s="84"/>
      <c r="L215" s="52">
        <v>4.5</v>
      </c>
      <c r="M215" s="52"/>
      <c r="N215" s="52"/>
      <c r="O215" s="105" t="s">
        <v>1563</v>
      </c>
      <c r="P215" s="76" t="s">
        <v>2442</v>
      </c>
      <c r="Q215" s="52"/>
      <c r="R215" s="90"/>
      <c r="S215" s="90"/>
      <c r="T215" s="90"/>
      <c r="U215" s="90"/>
      <c r="V215" s="90"/>
      <c r="W215" s="90"/>
      <c r="X215" s="90"/>
      <c r="Y215" s="90"/>
      <c r="Z215" s="90"/>
      <c r="AA215" s="90"/>
      <c r="AB215" s="90"/>
      <c r="AC215" s="90"/>
      <c r="AD215" s="90"/>
      <c r="AE215" s="90"/>
      <c r="AF215" s="90"/>
    </row>
    <row r="216" spans="1:32" ht="25.75" customHeight="1" x14ac:dyDescent="0.35">
      <c r="A216" s="52">
        <v>213</v>
      </c>
      <c r="B216" s="52">
        <v>2005230148</v>
      </c>
      <c r="C216" s="187" t="str">
        <f>VLOOKUP(B216,'Phan mem'!$B$7:$D$1066,2,0)</f>
        <v>Nguyễn Ngọc</v>
      </c>
      <c r="D216" s="188" t="str">
        <f>VLOOKUP(B216,'Phan mem'!$B$7:$D$1066,3,0)</f>
        <v>Hân</v>
      </c>
      <c r="E216" s="85" t="str">
        <f>VLOOKUP(B216,'Phan mem'!$B$7:$G$1066,6,0)</f>
        <v>14DHTP04</v>
      </c>
      <c r="F216" s="86"/>
      <c r="G216" s="76" t="s">
        <v>1517</v>
      </c>
      <c r="H216" s="75">
        <v>46000</v>
      </c>
      <c r="I216" s="84"/>
      <c r="J216" s="85" t="str">
        <f>VLOOKUP(G216,'Nha may'!$B$2:$C$18,2,0)</f>
        <v>Công ty Cổ phần Acecook Việt Nam</v>
      </c>
      <c r="K216" s="84"/>
      <c r="L216" s="52">
        <v>9</v>
      </c>
      <c r="M216" s="52"/>
      <c r="N216" s="52"/>
      <c r="O216" s="105" t="s">
        <v>1563</v>
      </c>
      <c r="P216" s="76" t="s">
        <v>2442</v>
      </c>
      <c r="Q216" s="52"/>
      <c r="R216" s="90"/>
      <c r="S216" s="90"/>
      <c r="T216" s="90"/>
      <c r="U216" s="90"/>
      <c r="V216" s="90"/>
      <c r="W216" s="90"/>
      <c r="X216" s="90"/>
      <c r="Y216" s="90"/>
      <c r="Z216" s="90"/>
      <c r="AA216" s="90"/>
      <c r="AB216" s="90"/>
      <c r="AC216" s="90"/>
      <c r="AD216" s="90"/>
      <c r="AE216" s="90"/>
      <c r="AF216" s="90"/>
    </row>
    <row r="217" spans="1:32" ht="25.75" customHeight="1" x14ac:dyDescent="0.35">
      <c r="A217" s="52">
        <v>214</v>
      </c>
      <c r="B217" s="52">
        <v>2005230273</v>
      </c>
      <c r="C217" s="187" t="str">
        <f>VLOOKUP(B217,'Phan mem'!$B$7:$D$1066,2,0)</f>
        <v>Dương Phước</v>
      </c>
      <c r="D217" s="188" t="str">
        <f>VLOOKUP(B217,'Phan mem'!$B$7:$D$1066,3,0)</f>
        <v>Lộc</v>
      </c>
      <c r="E217" s="85" t="str">
        <f>VLOOKUP(B217,'Phan mem'!$B$7:$G$1066,6,0)</f>
        <v>14DHTP05</v>
      </c>
      <c r="F217" s="86"/>
      <c r="G217" s="76" t="s">
        <v>1517</v>
      </c>
      <c r="H217" s="75">
        <v>46000</v>
      </c>
      <c r="I217" s="84"/>
      <c r="J217" s="85" t="str">
        <f>VLOOKUP(G217,'Nha may'!$B$2:$C$18,2,0)</f>
        <v>Công ty Cổ phần Acecook Việt Nam</v>
      </c>
      <c r="K217" s="84"/>
      <c r="L217" s="52">
        <v>9.5</v>
      </c>
      <c r="M217" s="52"/>
      <c r="N217" s="52"/>
      <c r="O217" s="105" t="s">
        <v>1563</v>
      </c>
      <c r="P217" s="76" t="s">
        <v>2442</v>
      </c>
      <c r="Q217" s="52"/>
      <c r="R217" s="90"/>
      <c r="S217" s="90"/>
      <c r="T217" s="90"/>
      <c r="U217" s="90"/>
      <c r="V217" s="90"/>
      <c r="W217" s="90"/>
      <c r="X217" s="90"/>
      <c r="Y217" s="90"/>
      <c r="Z217" s="90"/>
      <c r="AA217" s="90"/>
      <c r="AB217" s="90"/>
      <c r="AC217" s="90"/>
      <c r="AD217" s="90"/>
      <c r="AE217" s="90"/>
      <c r="AF217" s="90"/>
    </row>
    <row r="218" spans="1:32" ht="25.75" customHeight="1" x14ac:dyDescent="0.35">
      <c r="A218" s="52">
        <v>215</v>
      </c>
      <c r="B218" s="52">
        <v>2005230349</v>
      </c>
      <c r="C218" s="187" t="str">
        <f>VLOOKUP(B218,'Phan mem'!$B$7:$D$1066,2,0)</f>
        <v>Trần Thị Bảo</v>
      </c>
      <c r="D218" s="188" t="str">
        <f>VLOOKUP(B218,'Phan mem'!$B$7:$D$1066,3,0)</f>
        <v>Ngọc</v>
      </c>
      <c r="E218" s="85" t="str">
        <f>VLOOKUP(B218,'Phan mem'!$B$7:$G$1066,6,0)</f>
        <v>14DHTP04</v>
      </c>
      <c r="F218" s="86"/>
      <c r="G218" s="76" t="s">
        <v>1517</v>
      </c>
      <c r="H218" s="75">
        <v>46000</v>
      </c>
      <c r="I218" s="84"/>
      <c r="J218" s="85" t="str">
        <f>VLOOKUP(G218,'Nha may'!$B$2:$C$18,2,0)</f>
        <v>Công ty Cổ phần Acecook Việt Nam</v>
      </c>
      <c r="K218" s="84"/>
      <c r="L218" s="52">
        <v>9.5</v>
      </c>
      <c r="M218" s="52"/>
      <c r="N218" s="52"/>
      <c r="O218" s="105" t="s">
        <v>1563</v>
      </c>
      <c r="P218" s="76" t="s">
        <v>2442</v>
      </c>
      <c r="Q218" s="52"/>
      <c r="R218" s="90"/>
      <c r="S218" s="90"/>
      <c r="T218" s="90"/>
      <c r="U218" s="90"/>
      <c r="V218" s="90"/>
      <c r="W218" s="90"/>
      <c r="X218" s="90"/>
      <c r="Y218" s="90"/>
      <c r="Z218" s="90"/>
      <c r="AA218" s="90"/>
      <c r="AB218" s="90"/>
      <c r="AC218" s="90"/>
      <c r="AD218" s="90"/>
      <c r="AE218" s="90"/>
      <c r="AF218" s="90"/>
    </row>
    <row r="219" spans="1:32" ht="25.75" customHeight="1" x14ac:dyDescent="0.35">
      <c r="A219" s="52">
        <v>216</v>
      </c>
      <c r="B219" s="52">
        <v>2041230182</v>
      </c>
      <c r="C219" s="187" t="str">
        <f>VLOOKUP(B219,'Phan mem'!$B$7:$D$1066,2,0)</f>
        <v>Ngô Nguyên</v>
      </c>
      <c r="D219" s="188" t="str">
        <f>VLOOKUP(B219,'Phan mem'!$B$7:$D$1066,3,0)</f>
        <v>Ngân</v>
      </c>
      <c r="E219" s="85" t="str">
        <f>VLOOKUP(B219,'Phan mem'!$B$7:$G$1066,6,0)</f>
        <v>14DHQTTP03</v>
      </c>
      <c r="F219" s="86"/>
      <c r="G219" s="76" t="s">
        <v>1517</v>
      </c>
      <c r="H219" s="75">
        <v>46000</v>
      </c>
      <c r="I219" s="84"/>
      <c r="J219" s="85" t="str">
        <f>VLOOKUP(G219,'Nha may'!$B$2:$C$18,2,0)</f>
        <v>Công ty Cổ phần Acecook Việt Nam</v>
      </c>
      <c r="K219" s="84"/>
      <c r="L219" s="52">
        <v>10</v>
      </c>
      <c r="M219" s="52"/>
      <c r="N219" s="52"/>
      <c r="O219" s="105" t="s">
        <v>1563</v>
      </c>
      <c r="P219" s="76" t="s">
        <v>2442</v>
      </c>
      <c r="Q219" s="52"/>
      <c r="R219" s="90"/>
      <c r="S219" s="90"/>
      <c r="T219" s="90"/>
      <c r="U219" s="90"/>
      <c r="V219" s="90"/>
      <c r="W219" s="90"/>
      <c r="X219" s="90"/>
      <c r="Y219" s="90"/>
      <c r="Z219" s="90"/>
      <c r="AA219" s="90"/>
      <c r="AB219" s="90"/>
      <c r="AC219" s="90"/>
      <c r="AD219" s="90"/>
      <c r="AE219" s="90"/>
      <c r="AF219" s="90"/>
    </row>
    <row r="220" spans="1:32" ht="25.75" customHeight="1" x14ac:dyDescent="0.35">
      <c r="A220" s="52">
        <v>217</v>
      </c>
      <c r="B220" s="52">
        <v>2041230218</v>
      </c>
      <c r="C220" s="187" t="str">
        <f>VLOOKUP(B220,'Phan mem'!$B$7:$D$1066,2,0)</f>
        <v>Phạm Thị Tuyết</v>
      </c>
      <c r="D220" s="188" t="str">
        <f>VLOOKUP(B220,'Phan mem'!$B$7:$D$1066,3,0)</f>
        <v>Phương</v>
      </c>
      <c r="E220" s="85" t="str">
        <f>VLOOKUP(B220,'Phan mem'!$B$7:$G$1066,6,0)</f>
        <v>14DHQTTP03</v>
      </c>
      <c r="F220" s="86"/>
      <c r="G220" s="76" t="s">
        <v>1517</v>
      </c>
      <c r="H220" s="75">
        <v>46000</v>
      </c>
      <c r="I220" s="84"/>
      <c r="J220" s="85" t="str">
        <f>VLOOKUP(G220,'Nha may'!$B$2:$C$18,2,0)</f>
        <v>Công ty Cổ phần Acecook Việt Nam</v>
      </c>
      <c r="K220" s="84"/>
      <c r="L220" s="52">
        <v>10</v>
      </c>
      <c r="M220" s="52"/>
      <c r="N220" s="52"/>
      <c r="O220" s="105" t="s">
        <v>1563</v>
      </c>
      <c r="P220" s="76" t="s">
        <v>2442</v>
      </c>
      <c r="Q220" s="52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</row>
    <row r="221" spans="1:32" ht="25.75" customHeight="1" x14ac:dyDescent="0.35">
      <c r="A221" s="52">
        <v>218</v>
      </c>
      <c r="B221" s="52">
        <v>2005230193</v>
      </c>
      <c r="C221" s="187" t="str">
        <f>VLOOKUP(B221,'Phan mem'!$B$7:$D$1066,2,0)</f>
        <v>Nguyễn Thúy</v>
      </c>
      <c r="D221" s="188" t="str">
        <f>VLOOKUP(B221,'Phan mem'!$B$7:$D$1066,3,0)</f>
        <v>Huyền</v>
      </c>
      <c r="E221" s="85" t="str">
        <f>VLOOKUP(B221,'Phan mem'!$B$7:$G$1066,6,0)</f>
        <v>14DHTP02</v>
      </c>
      <c r="F221" s="86"/>
      <c r="G221" s="76" t="s">
        <v>1517</v>
      </c>
      <c r="H221" s="75">
        <v>46000</v>
      </c>
      <c r="I221" s="84"/>
      <c r="J221" s="85" t="str">
        <f>VLOOKUP(G221,'Nha may'!$B$2:$C$18,2,0)</f>
        <v>Công ty Cổ phần Acecook Việt Nam</v>
      </c>
      <c r="K221" s="84"/>
      <c r="L221" s="52">
        <v>8</v>
      </c>
      <c r="M221" s="52"/>
      <c r="N221" s="52"/>
      <c r="O221" s="105" t="s">
        <v>1563</v>
      </c>
      <c r="P221" s="76" t="s">
        <v>2442</v>
      </c>
      <c r="Q221" s="52"/>
      <c r="R221" s="90"/>
      <c r="S221" s="90"/>
      <c r="T221" s="90"/>
      <c r="U221" s="90"/>
      <c r="V221" s="90"/>
      <c r="W221" s="90"/>
      <c r="X221" s="90"/>
      <c r="Y221" s="90"/>
      <c r="Z221" s="90"/>
      <c r="AA221" s="90"/>
      <c r="AB221" s="90"/>
      <c r="AC221" s="90"/>
      <c r="AD221" s="90"/>
      <c r="AE221" s="90"/>
      <c r="AF221" s="90"/>
    </row>
    <row r="222" spans="1:32" ht="25.75" customHeight="1" x14ac:dyDescent="0.35">
      <c r="A222" s="52">
        <v>219</v>
      </c>
      <c r="B222" s="52">
        <v>2041230096</v>
      </c>
      <c r="C222" s="187" t="str">
        <f>VLOOKUP(B222,'Phan mem'!$B$7:$D$1066,2,0)</f>
        <v>Đỗ Thị Lan</v>
      </c>
      <c r="D222" s="188" t="str">
        <f>VLOOKUP(B222,'Phan mem'!$B$7:$D$1066,3,0)</f>
        <v>Anh</v>
      </c>
      <c r="E222" s="85" t="str">
        <f>VLOOKUP(B222,'Phan mem'!$B$7:$G$1066,6,0)</f>
        <v>14DHQTTP03</v>
      </c>
      <c r="F222" s="86"/>
      <c r="G222" s="76" t="s">
        <v>1517</v>
      </c>
      <c r="H222" s="75">
        <v>46000</v>
      </c>
      <c r="I222" s="84"/>
      <c r="J222" s="85" t="str">
        <f>VLOOKUP(G222,'Nha may'!$B$2:$C$18,2,0)</f>
        <v>Công ty Cổ phần Acecook Việt Nam</v>
      </c>
      <c r="K222" s="84"/>
      <c r="L222" s="52">
        <v>9</v>
      </c>
      <c r="M222" s="52"/>
      <c r="N222" s="52"/>
      <c r="O222" s="105" t="s">
        <v>1563</v>
      </c>
      <c r="P222" s="76" t="s">
        <v>2442</v>
      </c>
      <c r="Q222" s="52"/>
      <c r="R222" s="90"/>
      <c r="S222" s="90"/>
      <c r="T222" s="90"/>
      <c r="U222" s="90"/>
      <c r="V222" s="90"/>
      <c r="W222" s="90"/>
      <c r="X222" s="90"/>
      <c r="Y222" s="90"/>
      <c r="Z222" s="90"/>
      <c r="AA222" s="90"/>
      <c r="AB222" s="90"/>
      <c r="AC222" s="90"/>
      <c r="AD222" s="90"/>
      <c r="AE222" s="90"/>
      <c r="AF222" s="90"/>
    </row>
    <row r="223" spans="1:32" ht="25.75" customHeight="1" x14ac:dyDescent="0.35">
      <c r="A223" s="52">
        <v>220</v>
      </c>
      <c r="B223" s="52">
        <v>2041230221</v>
      </c>
      <c r="C223" s="187" t="str">
        <f>VLOOKUP(B223,'Phan mem'!$B$7:$D$1066,2,0)</f>
        <v>Vũ Tú</v>
      </c>
      <c r="D223" s="188" t="str">
        <f>VLOOKUP(B223,'Phan mem'!$B$7:$D$1066,3,0)</f>
        <v>Quyên</v>
      </c>
      <c r="E223" s="85" t="str">
        <f>VLOOKUP(B223,'Phan mem'!$B$7:$G$1066,6,0)</f>
        <v>14DHQTTP03</v>
      </c>
      <c r="F223" s="86"/>
      <c r="G223" s="76" t="s">
        <v>1517</v>
      </c>
      <c r="H223" s="75">
        <v>46000</v>
      </c>
      <c r="I223" s="84"/>
      <c r="J223" s="85" t="str">
        <f>VLOOKUP(G223,'Nha may'!$B$2:$C$18,2,0)</f>
        <v>Công ty Cổ phần Acecook Việt Nam</v>
      </c>
      <c r="K223" s="84"/>
      <c r="L223" s="52">
        <v>8.5</v>
      </c>
      <c r="M223" s="52"/>
      <c r="N223" s="52"/>
      <c r="O223" s="105" t="s">
        <v>1563</v>
      </c>
      <c r="P223" s="76" t="s">
        <v>2442</v>
      </c>
      <c r="Q223" s="52"/>
      <c r="R223" s="90"/>
      <c r="S223" s="90"/>
      <c r="T223" s="90"/>
      <c r="U223" s="90"/>
      <c r="V223" s="90"/>
      <c r="W223" s="90"/>
      <c r="X223" s="90"/>
      <c r="Y223" s="90"/>
      <c r="Z223" s="90"/>
      <c r="AA223" s="90"/>
      <c r="AB223" s="90"/>
      <c r="AC223" s="90"/>
      <c r="AD223" s="90"/>
      <c r="AE223" s="90"/>
      <c r="AF223" s="90"/>
    </row>
    <row r="224" spans="1:32" ht="25.75" customHeight="1" x14ac:dyDescent="0.35">
      <c r="A224" s="52">
        <v>221</v>
      </c>
      <c r="B224" s="52">
        <v>2005230217</v>
      </c>
      <c r="C224" s="187" t="str">
        <f>VLOOKUP(B224,'Phan mem'!$B$7:$D$1066,2,0)</f>
        <v>Huỳnh Thị Phụng</v>
      </c>
      <c r="D224" s="188" t="str">
        <f>VLOOKUP(B224,'Phan mem'!$B$7:$D$1066,3,0)</f>
        <v>Kiều</v>
      </c>
      <c r="E224" s="85" t="str">
        <f>VLOOKUP(B224,'Phan mem'!$B$7:$G$1066,6,0)</f>
        <v>14DHTP01</v>
      </c>
      <c r="F224" s="86"/>
      <c r="G224" s="76" t="s">
        <v>1517</v>
      </c>
      <c r="H224" s="75">
        <v>46000</v>
      </c>
      <c r="I224" s="84"/>
      <c r="J224" s="85" t="str">
        <f>VLOOKUP(G224,'Nha may'!$B$2:$C$18,2,0)</f>
        <v>Công ty Cổ phần Acecook Việt Nam</v>
      </c>
      <c r="K224" s="84"/>
      <c r="L224" s="52">
        <v>10</v>
      </c>
      <c r="M224" s="52"/>
      <c r="N224" s="52"/>
      <c r="O224" s="105" t="s">
        <v>1563</v>
      </c>
      <c r="P224" s="76" t="s">
        <v>2442</v>
      </c>
      <c r="Q224" s="52"/>
      <c r="R224" s="90"/>
      <c r="S224" s="90"/>
      <c r="T224" s="90"/>
      <c r="U224" s="90"/>
      <c r="V224" s="90"/>
      <c r="W224" s="90"/>
      <c r="X224" s="90"/>
      <c r="Y224" s="90"/>
      <c r="Z224" s="90"/>
      <c r="AA224" s="90"/>
      <c r="AB224" s="90"/>
      <c r="AC224" s="90"/>
      <c r="AD224" s="90"/>
      <c r="AE224" s="90"/>
      <c r="AF224" s="90"/>
    </row>
    <row r="225" spans="1:32" ht="25.75" customHeight="1" x14ac:dyDescent="0.35">
      <c r="A225" s="52">
        <v>222</v>
      </c>
      <c r="B225" s="52">
        <v>2022231608</v>
      </c>
      <c r="C225" s="187" t="str">
        <f>VLOOKUP(B225,'Phan mem'!$B$7:$D$1066,2,0)</f>
        <v>Nguyễn Thị Kim</v>
      </c>
      <c r="D225" s="188" t="str">
        <f>VLOOKUP(B225,'Phan mem'!$B$7:$D$1066,3,0)</f>
        <v>Ngọc</v>
      </c>
      <c r="E225" s="85" t="str">
        <f>VLOOKUP(B225,'Phan mem'!$B$7:$G$1066,6,0)</f>
        <v>14DHDB02</v>
      </c>
      <c r="F225" s="86"/>
      <c r="G225" s="76" t="s">
        <v>1517</v>
      </c>
      <c r="H225" s="75">
        <v>46000</v>
      </c>
      <c r="I225" s="84"/>
      <c r="J225" s="85" t="str">
        <f>VLOOKUP(G225,'Nha may'!$B$2:$C$18,2,0)</f>
        <v>Công ty Cổ phần Acecook Việt Nam</v>
      </c>
      <c r="K225" s="84"/>
      <c r="L225" s="52">
        <v>8</v>
      </c>
      <c r="M225" s="52"/>
      <c r="N225" s="52"/>
      <c r="O225" s="105" t="s">
        <v>1563</v>
      </c>
      <c r="P225" s="76" t="s">
        <v>2442</v>
      </c>
      <c r="Q225" s="52"/>
      <c r="R225" s="90"/>
      <c r="S225" s="90"/>
      <c r="T225" s="90"/>
      <c r="U225" s="90"/>
      <c r="V225" s="90"/>
      <c r="W225" s="90"/>
      <c r="X225" s="90"/>
      <c r="Y225" s="90"/>
      <c r="Z225" s="90"/>
      <c r="AA225" s="90"/>
      <c r="AB225" s="90"/>
      <c r="AC225" s="90"/>
      <c r="AD225" s="90"/>
      <c r="AE225" s="90"/>
      <c r="AF225" s="90"/>
    </row>
    <row r="226" spans="1:32" ht="25.75" customHeight="1" x14ac:dyDescent="0.35">
      <c r="A226" s="52">
        <v>223</v>
      </c>
      <c r="B226" s="52">
        <v>2005230267</v>
      </c>
      <c r="C226" s="187" t="str">
        <f>VLOOKUP(B226,'Phan mem'!$B$7:$D$1066,2,0)</f>
        <v>Trần Thị Bảo</v>
      </c>
      <c r="D226" s="188" t="str">
        <f>VLOOKUP(B226,'Phan mem'!$B$7:$D$1066,3,0)</f>
        <v>Linh</v>
      </c>
      <c r="E226" s="85" t="str">
        <f>VLOOKUP(B226,'Phan mem'!$B$7:$G$1066,6,0)</f>
        <v>14DHTP10</v>
      </c>
      <c r="F226" s="86"/>
      <c r="G226" s="76" t="s">
        <v>1517</v>
      </c>
      <c r="H226" s="75">
        <v>46000</v>
      </c>
      <c r="I226" s="84"/>
      <c r="J226" s="85" t="str">
        <f>VLOOKUP(G226,'Nha may'!$B$2:$C$18,2,0)</f>
        <v>Công ty Cổ phần Acecook Việt Nam</v>
      </c>
      <c r="K226" s="84"/>
      <c r="L226" s="52">
        <v>9</v>
      </c>
      <c r="M226" s="52"/>
      <c r="N226" s="52"/>
      <c r="O226" s="105" t="s">
        <v>1563</v>
      </c>
      <c r="P226" s="76" t="s">
        <v>2442</v>
      </c>
      <c r="Q226" s="52"/>
      <c r="R226" s="90"/>
      <c r="S226" s="90"/>
      <c r="T226" s="90"/>
      <c r="U226" s="90"/>
      <c r="V226" s="90"/>
      <c r="W226" s="90"/>
      <c r="X226" s="90"/>
      <c r="Y226" s="90"/>
      <c r="Z226" s="90"/>
      <c r="AA226" s="90"/>
      <c r="AB226" s="90"/>
      <c r="AC226" s="90"/>
      <c r="AD226" s="90"/>
      <c r="AE226" s="90"/>
      <c r="AF226" s="90"/>
    </row>
    <row r="227" spans="1:32" ht="25.75" customHeight="1" x14ac:dyDescent="0.35">
      <c r="A227" s="52">
        <v>224</v>
      </c>
      <c r="B227" s="52">
        <v>2022230089</v>
      </c>
      <c r="C227" s="187" t="str">
        <f>VLOOKUP(B227,'Phan mem'!$B$7:$D$1066,2,0)</f>
        <v>Bùi Phi Thanh</v>
      </c>
      <c r="D227" s="188" t="str">
        <f>VLOOKUP(B227,'Phan mem'!$B$7:$D$1066,3,0)</f>
        <v>Thúy</v>
      </c>
      <c r="E227" s="85" t="str">
        <f>VLOOKUP(B227,'Phan mem'!$B$7:$G$1066,6,0)</f>
        <v>14DHDB01</v>
      </c>
      <c r="F227" s="86"/>
      <c r="G227" s="76" t="s">
        <v>1517</v>
      </c>
      <c r="H227" s="75">
        <v>46000</v>
      </c>
      <c r="I227" s="84"/>
      <c r="J227" s="85" t="str">
        <f>VLOOKUP(G227,'Nha may'!$B$2:$C$18,2,0)</f>
        <v>Công ty Cổ phần Acecook Việt Nam</v>
      </c>
      <c r="K227" s="84"/>
      <c r="L227" s="52">
        <v>9.5</v>
      </c>
      <c r="M227" s="52"/>
      <c r="N227" s="52"/>
      <c r="O227" s="105" t="s">
        <v>1563</v>
      </c>
      <c r="P227" s="76" t="s">
        <v>2442</v>
      </c>
      <c r="Q227" s="52"/>
      <c r="R227" s="90"/>
      <c r="S227" s="90"/>
      <c r="T227" s="90"/>
      <c r="U227" s="90"/>
      <c r="V227" s="90"/>
      <c r="W227" s="90"/>
      <c r="X227" s="90"/>
      <c r="Y227" s="90"/>
      <c r="Z227" s="90"/>
      <c r="AA227" s="90"/>
      <c r="AB227" s="90"/>
      <c r="AC227" s="90"/>
      <c r="AD227" s="90"/>
      <c r="AE227" s="90"/>
      <c r="AF227" s="90"/>
    </row>
    <row r="228" spans="1:32" ht="25.75" customHeight="1" x14ac:dyDescent="0.35">
      <c r="A228" s="52">
        <v>225</v>
      </c>
      <c r="B228" s="52">
        <v>2005230140</v>
      </c>
      <c r="C228" s="187" t="str">
        <f>VLOOKUP(B228,'Phan mem'!$B$7:$D$1066,2,0)</f>
        <v>Võ Thị Mỹ</v>
      </c>
      <c r="D228" s="188" t="str">
        <f>VLOOKUP(B228,'Phan mem'!$B$7:$D$1066,3,0)</f>
        <v>Hạnh</v>
      </c>
      <c r="E228" s="85" t="str">
        <f>VLOOKUP(B228,'Phan mem'!$B$7:$G$1066,6,0)</f>
        <v>14DHTP10</v>
      </c>
      <c r="F228" s="86"/>
      <c r="G228" s="76" t="s">
        <v>1517</v>
      </c>
      <c r="H228" s="75">
        <v>46000</v>
      </c>
      <c r="I228" s="84"/>
      <c r="J228" s="85" t="str">
        <f>VLOOKUP(G228,'Nha may'!$B$2:$C$18,2,0)</f>
        <v>Công ty Cổ phần Acecook Việt Nam</v>
      </c>
      <c r="K228" s="84"/>
      <c r="L228" s="52">
        <v>8</v>
      </c>
      <c r="M228" s="52"/>
      <c r="N228" s="52"/>
      <c r="O228" s="105" t="s">
        <v>1563</v>
      </c>
      <c r="P228" s="76" t="s">
        <v>2442</v>
      </c>
      <c r="Q228" s="52"/>
      <c r="R228" s="90"/>
      <c r="S228" s="90"/>
      <c r="T228" s="90"/>
      <c r="U228" s="90"/>
      <c r="V228" s="90"/>
      <c r="W228" s="90"/>
      <c r="X228" s="90"/>
      <c r="Y228" s="90"/>
      <c r="Z228" s="90"/>
      <c r="AA228" s="90"/>
      <c r="AB228" s="90"/>
      <c r="AC228" s="90"/>
      <c r="AD228" s="90"/>
      <c r="AE228" s="90"/>
      <c r="AF228" s="90"/>
    </row>
    <row r="229" spans="1:32" ht="25.75" customHeight="1" x14ac:dyDescent="0.35">
      <c r="A229" s="52">
        <v>226</v>
      </c>
      <c r="B229" s="52">
        <v>2022230112</v>
      </c>
      <c r="C229" s="187" t="str">
        <f>VLOOKUP(B229,'Phan mem'!$B$7:$D$1066,2,0)</f>
        <v>Nguyễn Bảo</v>
      </c>
      <c r="D229" s="188" t="str">
        <f>VLOOKUP(B229,'Phan mem'!$B$7:$D$1066,3,0)</f>
        <v>Xuyến</v>
      </c>
      <c r="E229" s="85" t="str">
        <f>VLOOKUP(B229,'Phan mem'!$B$7:$G$1066,6,0)</f>
        <v>14DHDB01</v>
      </c>
      <c r="F229" s="86"/>
      <c r="G229" s="76" t="s">
        <v>1517</v>
      </c>
      <c r="H229" s="75">
        <v>46000</v>
      </c>
      <c r="I229" s="84"/>
      <c r="J229" s="85" t="str">
        <f>VLOOKUP(G229,'Nha may'!$B$2:$C$18,2,0)</f>
        <v>Công ty Cổ phần Acecook Việt Nam</v>
      </c>
      <c r="K229" s="84"/>
      <c r="L229" s="52">
        <v>7.5</v>
      </c>
      <c r="M229" s="52"/>
      <c r="N229" s="52"/>
      <c r="O229" s="105" t="s">
        <v>1563</v>
      </c>
      <c r="P229" s="76" t="s">
        <v>2442</v>
      </c>
      <c r="Q229" s="52"/>
      <c r="R229" s="90"/>
      <c r="S229" s="90"/>
      <c r="T229" s="90"/>
      <c r="U229" s="90"/>
      <c r="V229" s="90"/>
      <c r="W229" s="90"/>
      <c r="X229" s="90"/>
      <c r="Y229" s="90"/>
      <c r="Z229" s="90"/>
      <c r="AA229" s="90"/>
      <c r="AB229" s="90"/>
      <c r="AC229" s="90"/>
      <c r="AD229" s="90"/>
      <c r="AE229" s="90"/>
      <c r="AF229" s="90"/>
    </row>
    <row r="230" spans="1:32" ht="25.75" customHeight="1" x14ac:dyDescent="0.35">
      <c r="A230" s="52">
        <v>227</v>
      </c>
      <c r="B230" s="52">
        <v>2005230433</v>
      </c>
      <c r="C230" s="187" t="str">
        <f>VLOOKUP(B230,'Phan mem'!$B$7:$D$1066,2,0)</f>
        <v>Trần Vĩnh</v>
      </c>
      <c r="D230" s="188" t="str">
        <f>VLOOKUP(B230,'Phan mem'!$B$7:$D$1066,3,0)</f>
        <v>Phú</v>
      </c>
      <c r="E230" s="85" t="str">
        <f>VLOOKUP(B230,'Phan mem'!$B$7:$G$1066,6,0)</f>
        <v>14DHTP06</v>
      </c>
      <c r="F230" s="86"/>
      <c r="G230" s="76" t="s">
        <v>1517</v>
      </c>
      <c r="H230" s="75">
        <v>46000</v>
      </c>
      <c r="I230" s="84"/>
      <c r="J230" s="85" t="str">
        <f>VLOOKUP(G230,'Nha may'!$B$2:$C$18,2,0)</f>
        <v>Công ty Cổ phần Acecook Việt Nam</v>
      </c>
      <c r="K230" s="84"/>
      <c r="L230" s="52">
        <v>10</v>
      </c>
      <c r="M230" s="52">
        <v>0.5</v>
      </c>
      <c r="N230" s="52"/>
      <c r="O230" s="105" t="s">
        <v>1563</v>
      </c>
      <c r="P230" s="76" t="s">
        <v>2442</v>
      </c>
      <c r="Q230" s="52"/>
      <c r="R230" s="90"/>
      <c r="S230" s="90"/>
      <c r="T230" s="90"/>
      <c r="U230" s="90"/>
      <c r="V230" s="90"/>
      <c r="W230" s="90"/>
      <c r="X230" s="90"/>
      <c r="Y230" s="90"/>
      <c r="Z230" s="90"/>
      <c r="AA230" s="90"/>
      <c r="AB230" s="90"/>
      <c r="AC230" s="90"/>
      <c r="AD230" s="90"/>
      <c r="AE230" s="90"/>
      <c r="AF230" s="90"/>
    </row>
    <row r="231" spans="1:32" ht="25.75" customHeight="1" x14ac:dyDescent="0.35">
      <c r="A231" s="52">
        <v>228</v>
      </c>
      <c r="B231" s="52">
        <v>2005224214</v>
      </c>
      <c r="C231" s="187" t="str">
        <f>VLOOKUP(B231,'Phan mem'!$B$7:$D$1066,2,0)</f>
        <v>Dương Thanh</v>
      </c>
      <c r="D231" s="188" t="str">
        <f>VLOOKUP(B231,'Phan mem'!$B$7:$D$1066,3,0)</f>
        <v>Tài</v>
      </c>
      <c r="E231" s="85" t="str">
        <f>VLOOKUP(B231,'Phan mem'!$B$7:$G$1066,6,0)</f>
        <v>13DHTP03</v>
      </c>
      <c r="F231" s="86"/>
      <c r="G231" s="76" t="s">
        <v>1517</v>
      </c>
      <c r="H231" s="75">
        <v>46000</v>
      </c>
      <c r="I231" s="84"/>
      <c r="J231" s="85" t="str">
        <f>VLOOKUP(G231,'Nha may'!$B$2:$C$18,2,0)</f>
        <v>Công ty Cổ phần Acecook Việt Nam</v>
      </c>
      <c r="K231" s="84"/>
      <c r="L231" s="52">
        <v>5.5</v>
      </c>
      <c r="M231" s="52"/>
      <c r="N231" s="52"/>
      <c r="O231" s="105" t="s">
        <v>1563</v>
      </c>
      <c r="P231" s="76" t="s">
        <v>2442</v>
      </c>
      <c r="Q231" s="52"/>
      <c r="R231" s="90"/>
      <c r="S231" s="90"/>
      <c r="T231" s="90"/>
      <c r="U231" s="90"/>
      <c r="V231" s="90"/>
      <c r="W231" s="90"/>
      <c r="X231" s="90"/>
      <c r="Y231" s="90"/>
      <c r="Z231" s="90"/>
      <c r="AA231" s="90"/>
      <c r="AB231" s="90"/>
      <c r="AC231" s="90"/>
      <c r="AD231" s="90"/>
      <c r="AE231" s="90"/>
      <c r="AF231" s="90"/>
    </row>
    <row r="232" spans="1:32" ht="25.75" customHeight="1" x14ac:dyDescent="0.35">
      <c r="A232" s="52">
        <v>229</v>
      </c>
      <c r="B232" s="52">
        <v>2005230242</v>
      </c>
      <c r="C232" s="187" t="str">
        <f>VLOOKUP(B232,'Phan mem'!$B$7:$D$1066,2,0)</f>
        <v>Nguyễn Minh</v>
      </c>
      <c r="D232" s="188" t="str">
        <f>VLOOKUP(B232,'Phan mem'!$B$7:$D$1066,3,0)</f>
        <v>Khôi</v>
      </c>
      <c r="E232" s="85" t="str">
        <f>VLOOKUP(B232,'Phan mem'!$B$7:$G$1066,6,0)</f>
        <v>14DHTP03</v>
      </c>
      <c r="F232" s="86"/>
      <c r="G232" s="76" t="s">
        <v>1517</v>
      </c>
      <c r="H232" s="75">
        <v>46000</v>
      </c>
      <c r="I232" s="84"/>
      <c r="J232" s="85" t="str">
        <f>VLOOKUP(G232,'Nha may'!$B$2:$C$18,2,0)</f>
        <v>Công ty Cổ phần Acecook Việt Nam</v>
      </c>
      <c r="K232" s="84"/>
      <c r="L232" s="52">
        <v>9.5</v>
      </c>
      <c r="M232" s="52">
        <v>0.5</v>
      </c>
      <c r="N232" s="52"/>
      <c r="O232" s="105" t="s">
        <v>1563</v>
      </c>
      <c r="P232" s="76" t="s">
        <v>2442</v>
      </c>
      <c r="Q232" s="52"/>
      <c r="R232" s="90"/>
      <c r="S232" s="90"/>
      <c r="T232" s="90"/>
      <c r="U232" s="90"/>
      <c r="V232" s="90"/>
      <c r="W232" s="90"/>
      <c r="X232" s="90"/>
      <c r="Y232" s="90"/>
      <c r="Z232" s="90"/>
      <c r="AA232" s="90"/>
      <c r="AB232" s="90"/>
      <c r="AC232" s="90"/>
      <c r="AD232" s="90"/>
      <c r="AE232" s="90"/>
      <c r="AF232" s="90"/>
    </row>
    <row r="233" spans="1:32" ht="25.75" customHeight="1" x14ac:dyDescent="0.35">
      <c r="A233" s="52">
        <v>230</v>
      </c>
      <c r="B233" s="52">
        <v>2005230389</v>
      </c>
      <c r="C233" s="187" t="str">
        <f>VLOOKUP(B233,'Phan mem'!$B$7:$D$1066,2,0)</f>
        <v>Trần Ngọc</v>
      </c>
      <c r="D233" s="188" t="str">
        <f>VLOOKUP(B233,'Phan mem'!$B$7:$D$1066,3,0)</f>
        <v>Nhi</v>
      </c>
      <c r="E233" s="85" t="str">
        <f>VLOOKUP(B233,'Phan mem'!$B$7:$G$1066,6,0)</f>
        <v>14DHTP06</v>
      </c>
      <c r="F233" s="86"/>
      <c r="G233" s="76" t="s">
        <v>1517</v>
      </c>
      <c r="H233" s="75">
        <v>46000</v>
      </c>
      <c r="I233" s="84"/>
      <c r="J233" s="85" t="str">
        <f>VLOOKUP(G233,'Nha may'!$B$2:$C$18,2,0)</f>
        <v>Công ty Cổ phần Acecook Việt Nam</v>
      </c>
      <c r="K233" s="84"/>
      <c r="L233" s="52">
        <v>8.5</v>
      </c>
      <c r="M233" s="52">
        <v>0.5</v>
      </c>
      <c r="N233" s="52"/>
      <c r="O233" s="105" t="s">
        <v>1563</v>
      </c>
      <c r="P233" s="76" t="s">
        <v>2442</v>
      </c>
      <c r="Q233" s="52"/>
      <c r="R233" s="90"/>
      <c r="S233" s="90"/>
      <c r="T233" s="90"/>
      <c r="U233" s="90"/>
      <c r="V233" s="90"/>
      <c r="W233" s="90"/>
      <c r="X233" s="90"/>
      <c r="Y233" s="90"/>
      <c r="Z233" s="90"/>
      <c r="AA233" s="90"/>
      <c r="AB233" s="90"/>
      <c r="AC233" s="90"/>
      <c r="AD233" s="90"/>
      <c r="AE233" s="90"/>
      <c r="AF233" s="90"/>
    </row>
    <row r="234" spans="1:32" ht="25.75" customHeight="1" x14ac:dyDescent="0.35">
      <c r="A234" s="52">
        <v>231</v>
      </c>
      <c r="B234" s="52">
        <v>2005230343</v>
      </c>
      <c r="C234" s="187" t="str">
        <f>VLOOKUP(B234,'Phan mem'!$B$7:$D$1066,2,0)</f>
        <v>Nguyễn Lê Như</v>
      </c>
      <c r="D234" s="188" t="str">
        <f>VLOOKUP(B234,'Phan mem'!$B$7:$D$1066,3,0)</f>
        <v>Ngọc</v>
      </c>
      <c r="E234" s="85" t="str">
        <f>VLOOKUP(B234,'Phan mem'!$B$7:$G$1066,6,0)</f>
        <v>14DHTP02</v>
      </c>
      <c r="F234" s="86"/>
      <c r="G234" s="76" t="s">
        <v>1517</v>
      </c>
      <c r="H234" s="75">
        <v>46000</v>
      </c>
      <c r="I234" s="84"/>
      <c r="J234" s="85" t="str">
        <f>VLOOKUP(G234,'Nha may'!$B$2:$C$18,2,0)</f>
        <v>Công ty Cổ phần Acecook Việt Nam</v>
      </c>
      <c r="K234" s="84"/>
      <c r="L234" s="52">
        <v>10</v>
      </c>
      <c r="M234" s="52"/>
      <c r="N234" s="52"/>
      <c r="O234" s="105" t="s">
        <v>1563</v>
      </c>
      <c r="P234" s="76" t="s">
        <v>2442</v>
      </c>
      <c r="Q234" s="52"/>
      <c r="R234" s="90"/>
      <c r="S234" s="90"/>
      <c r="T234" s="90"/>
      <c r="U234" s="90"/>
      <c r="V234" s="90"/>
      <c r="W234" s="90"/>
      <c r="X234" s="90"/>
      <c r="Y234" s="90"/>
      <c r="Z234" s="90"/>
      <c r="AA234" s="90"/>
      <c r="AB234" s="90"/>
      <c r="AC234" s="90"/>
      <c r="AD234" s="90"/>
      <c r="AE234" s="90"/>
      <c r="AF234" s="90"/>
    </row>
    <row r="235" spans="1:32" ht="25.75" customHeight="1" x14ac:dyDescent="0.35">
      <c r="A235" s="52">
        <v>232</v>
      </c>
      <c r="B235" s="52">
        <v>2022230070</v>
      </c>
      <c r="C235" s="187" t="str">
        <f>VLOOKUP(B235,'Phan mem'!$B$7:$D$1066,2,0)</f>
        <v>Nguyễn Thị Yến</v>
      </c>
      <c r="D235" s="188" t="str">
        <f>VLOOKUP(B235,'Phan mem'!$B$7:$D$1066,3,0)</f>
        <v>Phương</v>
      </c>
      <c r="E235" s="85" t="str">
        <f>VLOOKUP(B235,'Phan mem'!$B$7:$G$1066,6,0)</f>
        <v>14DHDB03</v>
      </c>
      <c r="F235" s="86"/>
      <c r="G235" s="76" t="s">
        <v>1517</v>
      </c>
      <c r="H235" s="75">
        <v>46000</v>
      </c>
      <c r="I235" s="84"/>
      <c r="J235" s="85" t="str">
        <f>VLOOKUP(G235,'Nha may'!$B$2:$C$18,2,0)</f>
        <v>Công ty Cổ phần Acecook Việt Nam</v>
      </c>
      <c r="K235" s="84"/>
      <c r="L235" s="52">
        <v>9</v>
      </c>
      <c r="M235" s="52">
        <v>0.5</v>
      </c>
      <c r="N235" s="52"/>
      <c r="O235" s="105" t="s">
        <v>1563</v>
      </c>
      <c r="P235" s="76" t="s">
        <v>2442</v>
      </c>
      <c r="Q235" s="52"/>
      <c r="R235" s="90"/>
      <c r="S235" s="90"/>
      <c r="T235" s="90"/>
      <c r="U235" s="90"/>
      <c r="V235" s="90"/>
      <c r="W235" s="90"/>
      <c r="X235" s="90"/>
      <c r="Y235" s="90"/>
      <c r="Z235" s="90"/>
      <c r="AA235" s="90"/>
      <c r="AB235" s="90"/>
      <c r="AC235" s="90"/>
      <c r="AD235" s="90"/>
      <c r="AE235" s="90"/>
      <c r="AF235" s="90"/>
    </row>
    <row r="236" spans="1:32" ht="25.75" customHeight="1" x14ac:dyDescent="0.35">
      <c r="A236" s="52">
        <v>233</v>
      </c>
      <c r="B236" s="52">
        <v>2022231303</v>
      </c>
      <c r="C236" s="187" t="str">
        <f>VLOOKUP(B236,'Phan mem'!$B$7:$D$1066,2,0)</f>
        <v>Trần Thị Mỹ</v>
      </c>
      <c r="D236" s="188" t="str">
        <f>VLOOKUP(B236,'Phan mem'!$B$7:$D$1066,3,0)</f>
        <v>Hòa</v>
      </c>
      <c r="E236" s="85" t="str">
        <f>VLOOKUP(B236,'Phan mem'!$B$7:$G$1066,6,0)</f>
        <v>14DHDB03</v>
      </c>
      <c r="F236" s="86"/>
      <c r="G236" s="76" t="s">
        <v>1517</v>
      </c>
      <c r="H236" s="75">
        <v>46000</v>
      </c>
      <c r="I236" s="84"/>
      <c r="J236" s="85" t="str">
        <f>VLOOKUP(G236,'Nha may'!$B$2:$C$18,2,0)</f>
        <v>Công ty Cổ phần Acecook Việt Nam</v>
      </c>
      <c r="K236" s="84"/>
      <c r="L236" s="52">
        <v>8</v>
      </c>
      <c r="M236" s="52"/>
      <c r="N236" s="52"/>
      <c r="O236" s="105" t="s">
        <v>1563</v>
      </c>
      <c r="P236" s="76" t="s">
        <v>2442</v>
      </c>
      <c r="Q236" s="52"/>
      <c r="R236" s="90"/>
      <c r="S236" s="90"/>
      <c r="T236" s="90"/>
      <c r="U236" s="90"/>
      <c r="V236" s="90"/>
      <c r="W236" s="90"/>
      <c r="X236" s="90"/>
      <c r="Y236" s="90"/>
      <c r="Z236" s="90"/>
      <c r="AA236" s="90"/>
      <c r="AB236" s="90"/>
      <c r="AC236" s="90"/>
      <c r="AD236" s="90"/>
      <c r="AE236" s="90"/>
      <c r="AF236" s="90"/>
    </row>
    <row r="237" spans="1:32" ht="25.75" customHeight="1" x14ac:dyDescent="0.35">
      <c r="A237" s="52">
        <v>234</v>
      </c>
      <c r="B237" s="52">
        <v>2022231191</v>
      </c>
      <c r="C237" s="187" t="str">
        <f>VLOOKUP(B237,'Phan mem'!$B$7:$D$1066,2,0)</f>
        <v>Nguyễn Ngọc Phương</v>
      </c>
      <c r="D237" s="188" t="str">
        <f>VLOOKUP(B237,'Phan mem'!$B$7:$D$1066,3,0)</f>
        <v>Nghi</v>
      </c>
      <c r="E237" s="85" t="str">
        <f>VLOOKUP(B237,'Phan mem'!$B$7:$G$1066,6,0)</f>
        <v>14DHTP03</v>
      </c>
      <c r="F237" s="86"/>
      <c r="G237" s="76" t="s">
        <v>1517</v>
      </c>
      <c r="H237" s="75">
        <v>46000</v>
      </c>
      <c r="I237" s="84"/>
      <c r="J237" s="85" t="str">
        <f>VLOOKUP(G237,'Nha may'!$B$2:$C$18,2,0)</f>
        <v>Công ty Cổ phần Acecook Việt Nam</v>
      </c>
      <c r="K237" s="84"/>
      <c r="L237" s="52">
        <v>8.5</v>
      </c>
      <c r="M237" s="52"/>
      <c r="N237" s="52"/>
      <c r="O237" s="105" t="s">
        <v>1563</v>
      </c>
      <c r="P237" s="76" t="s">
        <v>2442</v>
      </c>
      <c r="Q237" s="52"/>
      <c r="R237" s="90"/>
      <c r="S237" s="90"/>
      <c r="T237" s="90"/>
      <c r="U237" s="90"/>
      <c r="V237" s="90"/>
      <c r="W237" s="90"/>
      <c r="X237" s="90"/>
      <c r="Y237" s="90"/>
      <c r="Z237" s="90"/>
      <c r="AA237" s="90"/>
      <c r="AB237" s="90"/>
      <c r="AC237" s="90"/>
      <c r="AD237" s="90"/>
      <c r="AE237" s="90"/>
      <c r="AF237" s="90"/>
    </row>
    <row r="238" spans="1:32" ht="25.75" customHeight="1" x14ac:dyDescent="0.35">
      <c r="A238" s="52">
        <v>235</v>
      </c>
      <c r="B238" s="52">
        <v>2005230283</v>
      </c>
      <c r="C238" s="187" t="str">
        <f>VLOOKUP(B238,'Phan mem'!$B$7:$D$1066,2,0)</f>
        <v>Dương Thị Ngọc</v>
      </c>
      <c r="D238" s="188" t="str">
        <f>VLOOKUP(B238,'Phan mem'!$B$7:$D$1066,3,0)</f>
        <v>Mai</v>
      </c>
      <c r="E238" s="85" t="str">
        <f>VLOOKUP(B238,'Phan mem'!$B$7:$G$1066,6,0)</f>
        <v>14DHTP03</v>
      </c>
      <c r="F238" s="86"/>
      <c r="G238" s="76" t="s">
        <v>1517</v>
      </c>
      <c r="H238" s="75">
        <v>46000</v>
      </c>
      <c r="I238" s="84"/>
      <c r="J238" s="85" t="str">
        <f>VLOOKUP(G238,'Nha may'!$B$2:$C$18,2,0)</f>
        <v>Công ty Cổ phần Acecook Việt Nam</v>
      </c>
      <c r="K238" s="84"/>
      <c r="L238" s="52">
        <v>9</v>
      </c>
      <c r="M238" s="52">
        <v>0.5</v>
      </c>
      <c r="N238" s="52"/>
      <c r="O238" s="105" t="s">
        <v>1563</v>
      </c>
      <c r="P238" s="76" t="s">
        <v>2442</v>
      </c>
      <c r="Q238" s="52"/>
      <c r="R238" s="90"/>
      <c r="S238" s="90"/>
      <c r="T238" s="90"/>
      <c r="U238" s="90"/>
      <c r="V238" s="90"/>
      <c r="W238" s="90"/>
      <c r="X238" s="90"/>
      <c r="Y238" s="90"/>
      <c r="Z238" s="90"/>
      <c r="AA238" s="90"/>
      <c r="AB238" s="90"/>
      <c r="AC238" s="90"/>
      <c r="AD238" s="90"/>
      <c r="AE238" s="90"/>
      <c r="AF238" s="90"/>
    </row>
    <row r="239" spans="1:32" ht="25.75" customHeight="1" x14ac:dyDescent="0.35">
      <c r="A239" s="52">
        <v>236</v>
      </c>
      <c r="B239" s="52">
        <v>2005230225</v>
      </c>
      <c r="C239" s="187" t="str">
        <f>VLOOKUP(B239,'Phan mem'!$B$7:$D$1066,2,0)</f>
        <v>Võ Trần Dương</v>
      </c>
      <c r="D239" s="188" t="str">
        <f>VLOOKUP(B239,'Phan mem'!$B$7:$D$1066,3,0)</f>
        <v>Khang</v>
      </c>
      <c r="E239" s="85" t="str">
        <f>VLOOKUP(B239,'Phan mem'!$B$7:$G$1066,6,0)</f>
        <v>14DHTP06</v>
      </c>
      <c r="F239" s="86"/>
      <c r="G239" s="76" t="s">
        <v>1517</v>
      </c>
      <c r="H239" s="75">
        <v>46000</v>
      </c>
      <c r="I239" s="84"/>
      <c r="J239" s="85" t="str">
        <f>VLOOKUP(G239,'Nha may'!$B$2:$C$18,2,0)</f>
        <v>Công ty Cổ phần Acecook Việt Nam</v>
      </c>
      <c r="K239" s="84"/>
      <c r="L239" s="52">
        <v>9</v>
      </c>
      <c r="M239" s="52"/>
      <c r="N239" s="52"/>
      <c r="O239" s="105" t="s">
        <v>1563</v>
      </c>
      <c r="P239" s="76" t="s">
        <v>2442</v>
      </c>
      <c r="Q239" s="52"/>
      <c r="R239" s="90"/>
      <c r="S239" s="90"/>
      <c r="T239" s="90"/>
      <c r="U239" s="90"/>
      <c r="V239" s="90"/>
      <c r="W239" s="90"/>
      <c r="X239" s="90"/>
      <c r="Y239" s="90"/>
      <c r="Z239" s="90"/>
      <c r="AA239" s="90"/>
      <c r="AB239" s="90"/>
      <c r="AC239" s="90"/>
      <c r="AD239" s="90"/>
      <c r="AE239" s="90"/>
      <c r="AF239" s="90"/>
    </row>
    <row r="240" spans="1:32" ht="25.75" customHeight="1" x14ac:dyDescent="0.35">
      <c r="A240" s="52">
        <v>237</v>
      </c>
      <c r="B240" s="52">
        <v>2005230042</v>
      </c>
      <c r="C240" s="187" t="str">
        <f>VLOOKUP(B240,'Phan mem'!$B$7:$D$1066,2,0)</f>
        <v>Nguyễn Thị Thiên</v>
      </c>
      <c r="D240" s="188" t="str">
        <f>VLOOKUP(B240,'Phan mem'!$B$7:$D$1066,3,0)</f>
        <v>Ân</v>
      </c>
      <c r="E240" s="85" t="str">
        <f>VLOOKUP(B240,'Phan mem'!$B$7:$G$1066,6,0)</f>
        <v>14DHTP02</v>
      </c>
      <c r="F240" s="86"/>
      <c r="G240" s="76" t="s">
        <v>1517</v>
      </c>
      <c r="H240" s="75">
        <v>46000</v>
      </c>
      <c r="I240" s="84"/>
      <c r="J240" s="85" t="str">
        <f>VLOOKUP(G240,'Nha may'!$B$2:$C$18,2,0)</f>
        <v>Công ty Cổ phần Acecook Việt Nam</v>
      </c>
      <c r="K240" s="84"/>
      <c r="L240" s="52">
        <v>10</v>
      </c>
      <c r="M240" s="52"/>
      <c r="N240" s="52"/>
      <c r="O240" s="105" t="s">
        <v>1563</v>
      </c>
      <c r="P240" s="76" t="s">
        <v>2442</v>
      </c>
      <c r="Q240" s="52"/>
      <c r="R240" s="90"/>
      <c r="S240" s="90"/>
      <c r="T240" s="90"/>
      <c r="U240" s="90"/>
      <c r="V240" s="90"/>
      <c r="W240" s="90"/>
      <c r="X240" s="90"/>
      <c r="Y240" s="90"/>
      <c r="Z240" s="90"/>
      <c r="AA240" s="90"/>
      <c r="AB240" s="90"/>
      <c r="AC240" s="90"/>
      <c r="AD240" s="90"/>
      <c r="AE240" s="90"/>
      <c r="AF240" s="90"/>
    </row>
    <row r="241" spans="1:32" ht="25.75" customHeight="1" x14ac:dyDescent="0.35">
      <c r="A241" s="52">
        <v>238</v>
      </c>
      <c r="B241" s="52">
        <v>2041230282</v>
      </c>
      <c r="C241" s="187" t="str">
        <f>VLOOKUP(B241,'Phan mem'!$B$7:$D$1066,2,0)</f>
        <v>Nguyễn Hoàng</v>
      </c>
      <c r="D241" s="188" t="str">
        <f>VLOOKUP(B241,'Phan mem'!$B$7:$D$1066,3,0)</f>
        <v>Vũ</v>
      </c>
      <c r="E241" s="85" t="str">
        <f>VLOOKUP(B241,'Phan mem'!$B$7:$G$1066,6,0)</f>
        <v>14DHQTTP01</v>
      </c>
      <c r="F241" s="86"/>
      <c r="G241" s="76" t="s">
        <v>1517</v>
      </c>
      <c r="H241" s="75">
        <v>46000</v>
      </c>
      <c r="I241" s="84"/>
      <c r="J241" s="85" t="str">
        <f>VLOOKUP(G241,'Nha may'!$B$2:$C$18,2,0)</f>
        <v>Công ty Cổ phần Acecook Việt Nam</v>
      </c>
      <c r="K241" s="84"/>
      <c r="L241" s="52">
        <v>10</v>
      </c>
      <c r="M241" s="52"/>
      <c r="N241" s="52"/>
      <c r="O241" s="105" t="s">
        <v>1563</v>
      </c>
      <c r="P241" s="76" t="s">
        <v>2442</v>
      </c>
      <c r="Q241" s="52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</row>
    <row r="242" spans="1:32" ht="25.75" customHeight="1" x14ac:dyDescent="0.35">
      <c r="A242" s="52">
        <v>239</v>
      </c>
      <c r="B242" s="52">
        <v>2005230177</v>
      </c>
      <c r="C242" s="187" t="str">
        <f>VLOOKUP(B242,'Phan mem'!$B$7:$D$1066,2,0)</f>
        <v>Nguyễn Thị Kim</v>
      </c>
      <c r="D242" s="188" t="str">
        <f>VLOOKUP(B242,'Phan mem'!$B$7:$D$1066,3,0)</f>
        <v>Hoàng</v>
      </c>
      <c r="E242" s="85" t="str">
        <f>VLOOKUP(B242,'Phan mem'!$B$7:$G$1066,6,0)</f>
        <v>14DHTP04</v>
      </c>
      <c r="F242" s="86"/>
      <c r="G242" s="76" t="s">
        <v>1517</v>
      </c>
      <c r="H242" s="75">
        <v>46000</v>
      </c>
      <c r="I242" s="84"/>
      <c r="J242" s="85" t="str">
        <f>VLOOKUP(G242,'Nha may'!$B$2:$C$18,2,0)</f>
        <v>Công ty Cổ phần Acecook Việt Nam</v>
      </c>
      <c r="K242" s="84"/>
      <c r="L242" s="52">
        <v>9</v>
      </c>
      <c r="M242" s="52"/>
      <c r="N242" s="52"/>
      <c r="O242" s="105" t="s">
        <v>1563</v>
      </c>
      <c r="P242" s="76" t="s">
        <v>2442</v>
      </c>
      <c r="Q242" s="52"/>
      <c r="R242" s="90"/>
      <c r="S242" s="90"/>
      <c r="T242" s="90"/>
      <c r="U242" s="90"/>
      <c r="V242" s="90"/>
      <c r="W242" s="90"/>
      <c r="X242" s="90"/>
      <c r="Y242" s="90"/>
      <c r="Z242" s="90"/>
      <c r="AA242" s="90"/>
      <c r="AB242" s="90"/>
      <c r="AC242" s="90"/>
      <c r="AD242" s="90"/>
      <c r="AE242" s="90"/>
      <c r="AF242" s="90"/>
    </row>
    <row r="243" spans="1:32" ht="25.75" customHeight="1" x14ac:dyDescent="0.35">
      <c r="A243" s="52">
        <v>240</v>
      </c>
      <c r="B243" s="52">
        <v>2041230172</v>
      </c>
      <c r="C243" s="187" t="str">
        <f>VLOOKUP(B243,'Phan mem'!$B$7:$D$1066,2,0)</f>
        <v>Nguyễn Thị Trúc</v>
      </c>
      <c r="D243" s="188" t="str">
        <f>VLOOKUP(B243,'Phan mem'!$B$7:$D$1066,3,0)</f>
        <v>Mai</v>
      </c>
      <c r="E243" s="85" t="str">
        <f>VLOOKUP(B243,'Phan mem'!$B$7:$G$1066,6,0)</f>
        <v>14DHQTTP01</v>
      </c>
      <c r="F243" s="86"/>
      <c r="G243" s="76" t="s">
        <v>1517</v>
      </c>
      <c r="H243" s="75">
        <v>46000</v>
      </c>
      <c r="I243" s="84"/>
      <c r="J243" s="85" t="str">
        <f>VLOOKUP(G243,'Nha may'!$B$2:$C$18,2,0)</f>
        <v>Công ty Cổ phần Acecook Việt Nam</v>
      </c>
      <c r="K243" s="84"/>
      <c r="L243" s="52">
        <v>9</v>
      </c>
      <c r="M243" s="52"/>
      <c r="N243" s="52"/>
      <c r="O243" s="105" t="s">
        <v>1563</v>
      </c>
      <c r="P243" s="76" t="s">
        <v>2442</v>
      </c>
      <c r="Q243" s="52"/>
      <c r="R243" s="90"/>
      <c r="S243" s="90"/>
      <c r="T243" s="90"/>
      <c r="U243" s="90"/>
      <c r="V243" s="90"/>
      <c r="W243" s="90"/>
      <c r="X243" s="90"/>
      <c r="Y243" s="90"/>
      <c r="Z243" s="90"/>
      <c r="AA243" s="90"/>
      <c r="AB243" s="90"/>
      <c r="AC243" s="90"/>
      <c r="AD243" s="90"/>
      <c r="AE243" s="90"/>
      <c r="AF243" s="90"/>
    </row>
    <row r="244" spans="1:32" ht="25.75" customHeight="1" x14ac:dyDescent="0.35">
      <c r="A244" s="52">
        <v>241</v>
      </c>
      <c r="B244" s="52">
        <v>2005230578</v>
      </c>
      <c r="C244" s="187" t="str">
        <f>VLOOKUP(B244,'Phan mem'!$B$7:$D$1066,2,0)</f>
        <v>Nguyễn Ngọc Anh</v>
      </c>
      <c r="D244" s="188" t="str">
        <f>VLOOKUP(B244,'Phan mem'!$B$7:$D$1066,3,0)</f>
        <v>Thư</v>
      </c>
      <c r="E244" s="85" t="str">
        <f>VLOOKUP(B244,'Phan mem'!$B$7:$G$1066,6,0)</f>
        <v>14DHTP07</v>
      </c>
      <c r="F244" s="86"/>
      <c r="G244" s="76" t="s">
        <v>1517</v>
      </c>
      <c r="H244" s="75">
        <v>46000</v>
      </c>
      <c r="I244" s="84"/>
      <c r="J244" s="85" t="str">
        <f>VLOOKUP(G244,'Nha may'!$B$2:$C$18,2,0)</f>
        <v>Công ty Cổ phần Acecook Việt Nam</v>
      </c>
      <c r="K244" s="84"/>
      <c r="L244" s="52">
        <v>10</v>
      </c>
      <c r="M244" s="52"/>
      <c r="N244" s="52"/>
      <c r="O244" s="105" t="s">
        <v>1563</v>
      </c>
      <c r="P244" s="76" t="s">
        <v>2442</v>
      </c>
      <c r="Q244" s="52"/>
      <c r="R244" s="90"/>
      <c r="S244" s="90"/>
      <c r="T244" s="90"/>
      <c r="U244" s="90"/>
      <c r="V244" s="90"/>
      <c r="W244" s="90"/>
      <c r="X244" s="90"/>
      <c r="Y244" s="90"/>
      <c r="Z244" s="90"/>
      <c r="AA244" s="90"/>
      <c r="AB244" s="90"/>
      <c r="AC244" s="90"/>
      <c r="AD244" s="90"/>
      <c r="AE244" s="90"/>
      <c r="AF244" s="90"/>
    </row>
    <row r="245" spans="1:32" ht="25.75" customHeight="1" x14ac:dyDescent="0.35">
      <c r="A245" s="52">
        <v>242</v>
      </c>
      <c r="B245" s="52">
        <v>2005230151</v>
      </c>
      <c r="C245" s="187" t="str">
        <f>VLOOKUP(B245,'Phan mem'!$B$7:$D$1066,2,0)</f>
        <v>Phạm Bảo</v>
      </c>
      <c r="D245" s="188" t="str">
        <f>VLOOKUP(B245,'Phan mem'!$B$7:$D$1066,3,0)</f>
        <v>Hân</v>
      </c>
      <c r="E245" s="85" t="str">
        <f>VLOOKUP(B245,'Phan mem'!$B$7:$G$1066,6,0)</f>
        <v>14DHTP04</v>
      </c>
      <c r="F245" s="86"/>
      <c r="G245" s="76" t="s">
        <v>1517</v>
      </c>
      <c r="H245" s="75">
        <v>46000</v>
      </c>
      <c r="I245" s="84"/>
      <c r="J245" s="85" t="str">
        <f>VLOOKUP(G245,'Nha may'!$B$2:$C$18,2,0)</f>
        <v>Công ty Cổ phần Acecook Việt Nam</v>
      </c>
      <c r="K245" s="84"/>
      <c r="L245" s="52">
        <v>8.5</v>
      </c>
      <c r="M245" s="52"/>
      <c r="N245" s="52"/>
      <c r="O245" s="105" t="s">
        <v>1563</v>
      </c>
      <c r="P245" s="76" t="s">
        <v>2442</v>
      </c>
      <c r="Q245" s="52"/>
      <c r="R245" s="90"/>
      <c r="S245" s="90"/>
      <c r="T245" s="90"/>
      <c r="U245" s="90"/>
      <c r="V245" s="90"/>
      <c r="W245" s="90"/>
      <c r="X245" s="90"/>
      <c r="Y245" s="90"/>
      <c r="Z245" s="90"/>
      <c r="AA245" s="90"/>
      <c r="AB245" s="90"/>
      <c r="AC245" s="90"/>
      <c r="AD245" s="90"/>
      <c r="AE245" s="90"/>
      <c r="AF245" s="90"/>
    </row>
    <row r="246" spans="1:32" ht="25.75" customHeight="1" x14ac:dyDescent="0.35">
      <c r="A246" s="52">
        <v>243</v>
      </c>
      <c r="B246" s="52">
        <v>2022230071</v>
      </c>
      <c r="C246" s="187" t="str">
        <f>VLOOKUP(B246,'Phan mem'!$B$7:$D$1066,2,0)</f>
        <v>Nguyễn Ngọc Thảo</v>
      </c>
      <c r="D246" s="188" t="str">
        <f>VLOOKUP(B246,'Phan mem'!$B$7:$D$1066,3,0)</f>
        <v>Phương</v>
      </c>
      <c r="E246" s="85" t="str">
        <f>VLOOKUP(B246,'Phan mem'!$B$7:$G$1066,6,0)</f>
        <v>14DHDB01</v>
      </c>
      <c r="F246" s="86"/>
      <c r="G246" s="76" t="s">
        <v>1517</v>
      </c>
      <c r="H246" s="75">
        <v>46000</v>
      </c>
      <c r="I246" s="84"/>
      <c r="J246" s="85" t="str">
        <f>VLOOKUP(G246,'Nha may'!$B$2:$C$18,2,0)</f>
        <v>Công ty Cổ phần Acecook Việt Nam</v>
      </c>
      <c r="K246" s="84"/>
      <c r="L246" s="52">
        <v>8</v>
      </c>
      <c r="M246" s="52"/>
      <c r="N246" s="52"/>
      <c r="O246" s="105" t="s">
        <v>1563</v>
      </c>
      <c r="P246" s="76" t="s">
        <v>2442</v>
      </c>
      <c r="Q246" s="52"/>
      <c r="R246" s="90"/>
      <c r="S246" s="90"/>
      <c r="T246" s="90"/>
      <c r="U246" s="90"/>
      <c r="V246" s="90"/>
      <c r="W246" s="90"/>
      <c r="X246" s="90"/>
      <c r="Y246" s="90"/>
      <c r="Z246" s="90"/>
      <c r="AA246" s="90"/>
      <c r="AB246" s="90"/>
      <c r="AC246" s="90"/>
      <c r="AD246" s="90"/>
      <c r="AE246" s="90"/>
      <c r="AF246" s="90"/>
    </row>
    <row r="247" spans="1:32" ht="25.75" customHeight="1" x14ac:dyDescent="0.35">
      <c r="A247" s="52">
        <v>244</v>
      </c>
      <c r="B247" s="52">
        <v>2041230177</v>
      </c>
      <c r="C247" s="187" t="str">
        <f>VLOOKUP(B247,'Phan mem'!$B$7:$D$1066,2,0)</f>
        <v>Nguyễn Mai Trúc</v>
      </c>
      <c r="D247" s="188" t="str">
        <f>VLOOKUP(B247,'Phan mem'!$B$7:$D$1066,3,0)</f>
        <v>My</v>
      </c>
      <c r="E247" s="85" t="str">
        <f>VLOOKUP(B247,'Phan mem'!$B$7:$G$1066,6,0)</f>
        <v>14DHQTTP01</v>
      </c>
      <c r="F247" s="86"/>
      <c r="G247" s="76" t="s">
        <v>1517</v>
      </c>
      <c r="H247" s="75">
        <v>46000</v>
      </c>
      <c r="I247" s="84"/>
      <c r="J247" s="85" t="str">
        <f>VLOOKUP(G247,'Nha may'!$B$2:$C$18,2,0)</f>
        <v>Công ty Cổ phần Acecook Việt Nam</v>
      </c>
      <c r="K247" s="84"/>
      <c r="L247" s="52">
        <v>9</v>
      </c>
      <c r="M247" s="52"/>
      <c r="N247" s="52"/>
      <c r="O247" s="105" t="s">
        <v>1563</v>
      </c>
      <c r="P247" s="76" t="s">
        <v>2442</v>
      </c>
      <c r="Q247" s="52"/>
      <c r="R247" s="90"/>
      <c r="S247" s="90"/>
      <c r="T247" s="90"/>
      <c r="U247" s="90"/>
      <c r="V247" s="90"/>
      <c r="W247" s="90"/>
      <c r="X247" s="90"/>
      <c r="Y247" s="90"/>
      <c r="Z247" s="90"/>
      <c r="AA247" s="90"/>
      <c r="AB247" s="90"/>
      <c r="AC247" s="90"/>
      <c r="AD247" s="90"/>
      <c r="AE247" s="90"/>
      <c r="AF247" s="90"/>
    </row>
    <row r="248" spans="1:32" ht="25.75" customHeight="1" x14ac:dyDescent="0.35">
      <c r="A248" s="52">
        <v>245</v>
      </c>
      <c r="B248" s="52">
        <v>2041210213</v>
      </c>
      <c r="C248" s="187" t="str">
        <f>VLOOKUP(B248,'Phan mem'!$B$7:$D$1066,2,0)</f>
        <v>Nguyễn Phương</v>
      </c>
      <c r="D248" s="188" t="str">
        <f>VLOOKUP(B248,'Phan mem'!$B$7:$D$1066,3,0)</f>
        <v>Lâm</v>
      </c>
      <c r="E248" s="85" t="str">
        <f>VLOOKUP(B248,'Phan mem'!$B$7:$G$1066,6,0)</f>
        <v>12DHQTTP02</v>
      </c>
      <c r="F248" s="86"/>
      <c r="G248" s="76" t="s">
        <v>1517</v>
      </c>
      <c r="H248" s="95">
        <v>46007</v>
      </c>
      <c r="I248" s="84"/>
      <c r="J248" s="85" t="str">
        <f>VLOOKUP(G248,'Nha may'!$B$2:$C$18,2,0)</f>
        <v>Công ty Cổ phần Acecook Việt Nam</v>
      </c>
      <c r="K248" s="84"/>
      <c r="L248" s="52">
        <v>10</v>
      </c>
      <c r="M248" s="52"/>
      <c r="N248" s="52"/>
      <c r="O248" s="105" t="s">
        <v>1563</v>
      </c>
      <c r="P248" s="76" t="s">
        <v>2443</v>
      </c>
      <c r="Q248" s="52" t="s">
        <v>2441</v>
      </c>
      <c r="R248" s="90"/>
      <c r="S248" s="90"/>
      <c r="T248" s="90"/>
      <c r="U248" s="90"/>
      <c r="V248" s="90"/>
      <c r="W248" s="90"/>
      <c r="X248" s="90"/>
      <c r="Y248" s="90"/>
      <c r="Z248" s="90"/>
      <c r="AA248" s="90"/>
      <c r="AB248" s="90"/>
      <c r="AC248" s="90"/>
      <c r="AD248" s="90"/>
      <c r="AE248" s="90"/>
      <c r="AF248" s="90"/>
    </row>
    <row r="249" spans="1:32" ht="25.75" customHeight="1" x14ac:dyDescent="0.35">
      <c r="A249" s="52">
        <v>246</v>
      </c>
      <c r="B249" s="52">
        <v>2005221266</v>
      </c>
      <c r="C249" s="187" t="str">
        <f>VLOOKUP(B249,'Phan mem'!$B$7:$D$1066,2,0)</f>
        <v>Trần Gia</v>
      </c>
      <c r="D249" s="188" t="str">
        <f>VLOOKUP(B249,'Phan mem'!$B$7:$D$1066,3,0)</f>
        <v>Hân</v>
      </c>
      <c r="E249" s="85" t="str">
        <f>VLOOKUP(B249,'Phan mem'!$B$7:$G$1066,6,0)</f>
        <v>13DHTP03</v>
      </c>
      <c r="F249" s="86"/>
      <c r="G249" s="76" t="s">
        <v>1517</v>
      </c>
      <c r="H249" s="95">
        <v>46007</v>
      </c>
      <c r="I249" s="84"/>
      <c r="J249" s="85" t="str">
        <f>VLOOKUP(G249,'Nha may'!$B$2:$C$18,2,0)</f>
        <v>Công ty Cổ phần Acecook Việt Nam</v>
      </c>
      <c r="K249" s="84"/>
      <c r="L249" s="52">
        <v>10</v>
      </c>
      <c r="M249" s="52"/>
      <c r="N249" s="52"/>
      <c r="O249" s="105" t="s">
        <v>1563</v>
      </c>
      <c r="P249" s="76" t="s">
        <v>2443</v>
      </c>
      <c r="Q249" s="52"/>
      <c r="R249" s="90"/>
      <c r="S249" s="90"/>
      <c r="T249" s="90"/>
      <c r="U249" s="90"/>
      <c r="V249" s="90"/>
      <c r="W249" s="90"/>
      <c r="X249" s="90"/>
      <c r="Y249" s="90"/>
      <c r="Z249" s="90"/>
      <c r="AA249" s="90"/>
      <c r="AB249" s="90"/>
      <c r="AC249" s="90"/>
      <c r="AD249" s="90"/>
      <c r="AE249" s="90"/>
      <c r="AF249" s="90"/>
    </row>
    <row r="250" spans="1:32" ht="25.75" customHeight="1" x14ac:dyDescent="0.35">
      <c r="A250" s="52">
        <v>247</v>
      </c>
      <c r="B250" s="52">
        <v>2005221489</v>
      </c>
      <c r="C250" s="187" t="str">
        <f>VLOOKUP(B250,'Phan mem'!$B$7:$D$1066,2,0)</f>
        <v>Trần Thị Kim</v>
      </c>
      <c r="D250" s="188" t="str">
        <f>VLOOKUP(B250,'Phan mem'!$B$7:$D$1066,3,0)</f>
        <v>Hoàng</v>
      </c>
      <c r="E250" s="85" t="str">
        <f>VLOOKUP(B250,'Phan mem'!$B$7:$G$1066,6,0)</f>
        <v>13DHTP05</v>
      </c>
      <c r="F250" s="86"/>
      <c r="G250" s="76" t="s">
        <v>1517</v>
      </c>
      <c r="H250" s="95">
        <v>46007</v>
      </c>
      <c r="I250" s="84"/>
      <c r="J250" s="85" t="str">
        <f>VLOOKUP(G250,'Nha may'!$B$2:$C$18,2,0)</f>
        <v>Công ty Cổ phần Acecook Việt Nam</v>
      </c>
      <c r="K250" s="84"/>
      <c r="L250" s="52">
        <v>8.5</v>
      </c>
      <c r="M250" s="52"/>
      <c r="N250" s="52"/>
      <c r="O250" s="105" t="s">
        <v>1563</v>
      </c>
      <c r="P250" s="76" t="s">
        <v>2443</v>
      </c>
      <c r="Q250" s="52"/>
      <c r="R250" s="90"/>
      <c r="S250" s="90"/>
      <c r="T250" s="90"/>
      <c r="U250" s="90"/>
      <c r="V250" s="90"/>
      <c r="W250" s="90"/>
      <c r="X250" s="90"/>
      <c r="Y250" s="90"/>
      <c r="Z250" s="90"/>
      <c r="AA250" s="90"/>
      <c r="AB250" s="90"/>
      <c r="AC250" s="90"/>
      <c r="AD250" s="90"/>
      <c r="AE250" s="90"/>
      <c r="AF250" s="90"/>
    </row>
    <row r="251" spans="1:32" ht="25.75" customHeight="1" x14ac:dyDescent="0.35">
      <c r="A251" s="52">
        <v>248</v>
      </c>
      <c r="B251" s="52">
        <v>2005222307</v>
      </c>
      <c r="C251" s="187" t="str">
        <f>VLOOKUP(B251,'Phan mem'!$B$7:$D$1066,2,0)</f>
        <v>Chung Khánh</v>
      </c>
      <c r="D251" s="188" t="str">
        <f>VLOOKUP(B251,'Phan mem'!$B$7:$D$1066,3,0)</f>
        <v>Linh</v>
      </c>
      <c r="E251" s="85" t="str">
        <f>VLOOKUP(B251,'Phan mem'!$B$7:$G$1066,6,0)</f>
        <v>13DHTP05</v>
      </c>
      <c r="F251" s="86"/>
      <c r="G251" s="76" t="s">
        <v>1517</v>
      </c>
      <c r="H251" s="95">
        <v>46007</v>
      </c>
      <c r="I251" s="84"/>
      <c r="J251" s="85" t="str">
        <f>VLOOKUP(G251,'Nha may'!$B$2:$C$18,2,0)</f>
        <v>Công ty Cổ phần Acecook Việt Nam</v>
      </c>
      <c r="K251" s="84"/>
      <c r="L251" s="52">
        <v>9.5</v>
      </c>
      <c r="M251" s="52"/>
      <c r="N251" s="52"/>
      <c r="O251" s="105" t="s">
        <v>1563</v>
      </c>
      <c r="P251" s="76" t="s">
        <v>2443</v>
      </c>
      <c r="Q251" s="52"/>
      <c r="R251" s="90"/>
      <c r="S251" s="90"/>
      <c r="T251" s="90"/>
      <c r="U251" s="90"/>
      <c r="V251" s="90"/>
      <c r="W251" s="90"/>
      <c r="X251" s="90"/>
      <c r="Y251" s="90"/>
      <c r="Z251" s="90"/>
      <c r="AA251" s="90"/>
      <c r="AB251" s="90"/>
      <c r="AC251" s="90"/>
      <c r="AD251" s="90"/>
      <c r="AE251" s="90"/>
      <c r="AF251" s="90"/>
    </row>
    <row r="252" spans="1:32" ht="25.75" customHeight="1" x14ac:dyDescent="0.35">
      <c r="A252" s="52">
        <v>249</v>
      </c>
      <c r="B252" s="107">
        <v>2005224830</v>
      </c>
      <c r="C252" s="187" t="e">
        <f>VLOOKUP(B252,'Phan mem'!$B$7:$D$1066,2,0)</f>
        <v>#N/A</v>
      </c>
      <c r="D252" s="188" t="e">
        <f>VLOOKUP(B252,'Phan mem'!$B$7:$D$1066,3,0)</f>
        <v>#N/A</v>
      </c>
      <c r="E252" s="85" t="e">
        <f>VLOOKUP(B252,'Phan mem'!$B$7:$G$1066,6,0)</f>
        <v>#N/A</v>
      </c>
      <c r="F252" s="86"/>
      <c r="G252" s="76" t="s">
        <v>1517</v>
      </c>
      <c r="H252" s="95">
        <v>46007</v>
      </c>
      <c r="I252" s="84"/>
      <c r="J252" s="85" t="str">
        <f>VLOOKUP(G252,'Nha may'!$B$2:$C$18,2,0)</f>
        <v>Công ty Cổ phần Acecook Việt Nam</v>
      </c>
      <c r="K252" s="84"/>
      <c r="L252" s="52">
        <v>10</v>
      </c>
      <c r="M252" s="52"/>
      <c r="N252" s="52"/>
      <c r="O252" s="105" t="s">
        <v>1563</v>
      </c>
      <c r="P252" s="76" t="s">
        <v>2443</v>
      </c>
      <c r="Q252" s="52"/>
      <c r="R252" s="90"/>
      <c r="S252" s="90"/>
      <c r="T252" s="90"/>
      <c r="U252" s="90"/>
      <c r="V252" s="90"/>
      <c r="W252" s="90"/>
      <c r="X252" s="90"/>
      <c r="Y252" s="90"/>
      <c r="Z252" s="90"/>
      <c r="AA252" s="90"/>
      <c r="AB252" s="90"/>
      <c r="AC252" s="90"/>
      <c r="AD252" s="90"/>
      <c r="AE252" s="90"/>
      <c r="AF252" s="90"/>
    </row>
    <row r="253" spans="1:32" ht="25.75" customHeight="1" x14ac:dyDescent="0.35">
      <c r="A253" s="52">
        <v>250</v>
      </c>
      <c r="B253" s="52">
        <v>2041230163</v>
      </c>
      <c r="C253" s="187" t="str">
        <f>VLOOKUP(B253,'Phan mem'!$B$7:$D$1066,2,0)</f>
        <v>Nguyễn Ngọc Gia</v>
      </c>
      <c r="D253" s="188" t="str">
        <f>VLOOKUP(B253,'Phan mem'!$B$7:$D$1066,3,0)</f>
        <v>Linh</v>
      </c>
      <c r="E253" s="85" t="str">
        <f>VLOOKUP(B253,'Phan mem'!$B$7:$G$1066,6,0)</f>
        <v>14DHQTTP01</v>
      </c>
      <c r="F253" s="86"/>
      <c r="G253" s="76" t="s">
        <v>1517</v>
      </c>
      <c r="H253" s="95">
        <v>46007</v>
      </c>
      <c r="I253" s="84"/>
      <c r="J253" s="85" t="str">
        <f>VLOOKUP(G253,'Nha may'!$B$2:$C$18,2,0)</f>
        <v>Công ty Cổ phần Acecook Việt Nam</v>
      </c>
      <c r="K253" s="84"/>
      <c r="L253" s="52">
        <v>10</v>
      </c>
      <c r="M253" s="52"/>
      <c r="N253" s="52"/>
      <c r="O253" s="105" t="s">
        <v>1563</v>
      </c>
      <c r="P253" s="76" t="s">
        <v>2443</v>
      </c>
      <c r="Q253" s="52"/>
      <c r="R253" s="90"/>
      <c r="S253" s="90"/>
      <c r="T253" s="90"/>
      <c r="U253" s="90"/>
      <c r="V253" s="90"/>
      <c r="W253" s="90"/>
      <c r="X253" s="90"/>
      <c r="Y253" s="90"/>
      <c r="Z253" s="90"/>
      <c r="AA253" s="90"/>
      <c r="AB253" s="90"/>
      <c r="AC253" s="90"/>
      <c r="AD253" s="90"/>
      <c r="AE253" s="90"/>
      <c r="AF253" s="90"/>
    </row>
    <row r="254" spans="1:32" ht="25.75" customHeight="1" x14ac:dyDescent="0.35">
      <c r="A254" s="52">
        <v>251</v>
      </c>
      <c r="B254" s="52">
        <v>2041230269</v>
      </c>
      <c r="C254" s="187" t="str">
        <f>VLOOKUP(B254,'Phan mem'!$B$7:$D$1066,2,0)</f>
        <v>Mai Thảo</v>
      </c>
      <c r="D254" s="188" t="str">
        <f>VLOOKUP(B254,'Phan mem'!$B$7:$D$1066,3,0)</f>
        <v>Trâm</v>
      </c>
      <c r="E254" s="85" t="str">
        <f>VLOOKUP(B254,'Phan mem'!$B$7:$G$1066,6,0)</f>
        <v>14DHQTTP02</v>
      </c>
      <c r="F254" s="86"/>
      <c r="G254" s="76" t="s">
        <v>1517</v>
      </c>
      <c r="H254" s="95">
        <v>46007</v>
      </c>
      <c r="I254" s="84"/>
      <c r="J254" s="85" t="str">
        <f>VLOOKUP(G254,'Nha may'!$B$2:$C$18,2,0)</f>
        <v>Công ty Cổ phần Acecook Việt Nam</v>
      </c>
      <c r="K254" s="84"/>
      <c r="L254" s="52">
        <v>10</v>
      </c>
      <c r="M254" s="52"/>
      <c r="N254" s="52"/>
      <c r="O254" s="105" t="s">
        <v>1563</v>
      </c>
      <c r="P254" s="76" t="s">
        <v>2443</v>
      </c>
      <c r="Q254" s="52" t="s">
        <v>2441</v>
      </c>
      <c r="R254" s="90"/>
      <c r="S254" s="90"/>
      <c r="T254" s="90"/>
      <c r="U254" s="90"/>
      <c r="V254" s="90"/>
      <c r="W254" s="90"/>
      <c r="X254" s="90"/>
      <c r="Y254" s="90"/>
      <c r="Z254" s="90"/>
      <c r="AA254" s="90"/>
      <c r="AB254" s="90"/>
      <c r="AC254" s="90"/>
      <c r="AD254" s="90"/>
      <c r="AE254" s="90"/>
      <c r="AF254" s="90"/>
    </row>
    <row r="255" spans="1:32" ht="25.75" customHeight="1" x14ac:dyDescent="0.35">
      <c r="A255" s="52">
        <v>252</v>
      </c>
      <c r="B255" s="52">
        <v>2041230254</v>
      </c>
      <c r="C255" s="187" t="str">
        <f>VLOOKUP(B255,'Phan mem'!$B$7:$D$1066,2,0)</f>
        <v>Trần Thị Thu</v>
      </c>
      <c r="D255" s="188" t="str">
        <f>VLOOKUP(B255,'Phan mem'!$B$7:$D$1066,3,0)</f>
        <v>Thùy</v>
      </c>
      <c r="E255" s="85" t="str">
        <f>VLOOKUP(B255,'Phan mem'!$B$7:$G$1066,6,0)</f>
        <v>14DHQTTP03</v>
      </c>
      <c r="F255" s="86"/>
      <c r="G255" s="76" t="s">
        <v>1517</v>
      </c>
      <c r="H255" s="95">
        <v>46007</v>
      </c>
      <c r="I255" s="84"/>
      <c r="J255" s="85" t="str">
        <f>VLOOKUP(G255,'Nha may'!$B$2:$C$18,2,0)</f>
        <v>Công ty Cổ phần Acecook Việt Nam</v>
      </c>
      <c r="K255" s="84"/>
      <c r="L255" s="52">
        <v>10</v>
      </c>
      <c r="M255" s="52"/>
      <c r="N255" s="52"/>
      <c r="O255" s="105" t="s">
        <v>1563</v>
      </c>
      <c r="P255" s="76" t="s">
        <v>2443</v>
      </c>
      <c r="Q255" s="52"/>
      <c r="R255" s="90"/>
      <c r="S255" s="90"/>
      <c r="T255" s="90"/>
      <c r="U255" s="90"/>
      <c r="V255" s="90"/>
      <c r="W255" s="90"/>
      <c r="X255" s="90"/>
      <c r="Y255" s="90"/>
      <c r="Z255" s="90"/>
      <c r="AA255" s="90"/>
      <c r="AB255" s="90"/>
      <c r="AC255" s="90"/>
      <c r="AD255" s="90"/>
      <c r="AE255" s="90"/>
      <c r="AF255" s="90"/>
    </row>
    <row r="256" spans="1:32" ht="25.75" customHeight="1" x14ac:dyDescent="0.35">
      <c r="A256" s="52">
        <v>253</v>
      </c>
      <c r="B256" s="52">
        <v>2041230166</v>
      </c>
      <c r="C256" s="187" t="str">
        <f>VLOOKUP(B256,'Phan mem'!$B$7:$D$1066,2,0)</f>
        <v>Võ Thị Thảo</v>
      </c>
      <c r="D256" s="188" t="str">
        <f>VLOOKUP(B256,'Phan mem'!$B$7:$D$1066,3,0)</f>
        <v>Loan</v>
      </c>
      <c r="E256" s="85" t="str">
        <f>VLOOKUP(B256,'Phan mem'!$B$7:$G$1066,6,0)</f>
        <v>14DHQTTP03</v>
      </c>
      <c r="F256" s="86"/>
      <c r="G256" s="76" t="s">
        <v>1517</v>
      </c>
      <c r="H256" s="95">
        <v>46007</v>
      </c>
      <c r="I256" s="84"/>
      <c r="J256" s="85" t="str">
        <f>VLOOKUP(G256,'Nha may'!$B$2:$C$18,2,0)</f>
        <v>Công ty Cổ phần Acecook Việt Nam</v>
      </c>
      <c r="K256" s="84"/>
      <c r="L256" s="52">
        <v>10</v>
      </c>
      <c r="M256" s="52"/>
      <c r="N256" s="52"/>
      <c r="O256" s="105" t="s">
        <v>1563</v>
      </c>
      <c r="P256" s="76" t="s">
        <v>2443</v>
      </c>
      <c r="Q256" s="52"/>
      <c r="R256" s="90"/>
      <c r="S256" s="90"/>
      <c r="T256" s="90"/>
      <c r="U256" s="90"/>
      <c r="V256" s="90"/>
      <c r="W256" s="90"/>
      <c r="X256" s="90"/>
      <c r="Y256" s="90"/>
      <c r="Z256" s="90"/>
      <c r="AA256" s="90"/>
      <c r="AB256" s="90"/>
      <c r="AC256" s="90"/>
      <c r="AD256" s="90"/>
      <c r="AE256" s="90"/>
      <c r="AF256" s="90"/>
    </row>
    <row r="257" spans="1:32" ht="25.75" customHeight="1" x14ac:dyDescent="0.35">
      <c r="A257" s="52">
        <v>254</v>
      </c>
      <c r="B257" s="52">
        <v>2041230146</v>
      </c>
      <c r="C257" s="187" t="str">
        <f>VLOOKUP(B257,'Phan mem'!$B$7:$D$1066,2,0)</f>
        <v>Nguyễn Thị Diễm</v>
      </c>
      <c r="D257" s="188" t="str">
        <f>VLOOKUP(B257,'Phan mem'!$B$7:$D$1066,3,0)</f>
        <v>Hương</v>
      </c>
      <c r="E257" s="85" t="str">
        <f>VLOOKUP(B257,'Phan mem'!$B$7:$G$1066,6,0)</f>
        <v>14DHQTTP03</v>
      </c>
      <c r="F257" s="86"/>
      <c r="G257" s="76" t="s">
        <v>1517</v>
      </c>
      <c r="H257" s="95">
        <v>46007</v>
      </c>
      <c r="I257" s="84"/>
      <c r="J257" s="85" t="str">
        <f>VLOOKUP(G257,'Nha may'!$B$2:$C$18,2,0)</f>
        <v>Công ty Cổ phần Acecook Việt Nam</v>
      </c>
      <c r="K257" s="84"/>
      <c r="L257" s="52">
        <v>10</v>
      </c>
      <c r="M257" s="52"/>
      <c r="N257" s="52"/>
      <c r="O257" s="105" t="s">
        <v>1563</v>
      </c>
      <c r="P257" s="76" t="s">
        <v>2443</v>
      </c>
      <c r="Q257" s="52"/>
      <c r="R257" s="90"/>
      <c r="S257" s="90"/>
      <c r="T257" s="90"/>
      <c r="U257" s="90"/>
      <c r="V257" s="90"/>
      <c r="W257" s="90"/>
      <c r="X257" s="90"/>
      <c r="Y257" s="90"/>
      <c r="Z257" s="90"/>
      <c r="AA257" s="90"/>
      <c r="AB257" s="90"/>
      <c r="AC257" s="90"/>
      <c r="AD257" s="90"/>
      <c r="AE257" s="90"/>
      <c r="AF257" s="90"/>
    </row>
    <row r="258" spans="1:32" ht="25.75" customHeight="1" x14ac:dyDescent="0.35">
      <c r="A258" s="52">
        <v>255</v>
      </c>
      <c r="B258" s="52">
        <v>2005230605</v>
      </c>
      <c r="C258" s="187" t="str">
        <f>VLOOKUP(B258,'Phan mem'!$B$7:$D$1066,2,0)</f>
        <v>Nguyễn Thị Mai</v>
      </c>
      <c r="D258" s="188" t="str">
        <f>VLOOKUP(B258,'Phan mem'!$B$7:$D$1066,3,0)</f>
        <v>Trâm</v>
      </c>
      <c r="E258" s="85" t="str">
        <f>VLOOKUP(B258,'Phan mem'!$B$7:$G$1066,6,0)</f>
        <v>14DHTP01</v>
      </c>
      <c r="F258" s="86"/>
      <c r="G258" s="76" t="s">
        <v>1517</v>
      </c>
      <c r="H258" s="95">
        <v>46007</v>
      </c>
      <c r="I258" s="84"/>
      <c r="J258" s="85" t="str">
        <f>VLOOKUP(G258,'Nha may'!$B$2:$C$18,2,0)</f>
        <v>Công ty Cổ phần Acecook Việt Nam</v>
      </c>
      <c r="K258" s="84"/>
      <c r="L258" s="52">
        <v>10</v>
      </c>
      <c r="M258" s="52"/>
      <c r="N258" s="52"/>
      <c r="O258" s="105" t="s">
        <v>1563</v>
      </c>
      <c r="P258" s="76" t="s">
        <v>2443</v>
      </c>
      <c r="Q258" s="52"/>
      <c r="R258" s="90"/>
      <c r="S258" s="90"/>
      <c r="T258" s="90"/>
      <c r="U258" s="90"/>
      <c r="V258" s="90"/>
      <c r="W258" s="90"/>
      <c r="X258" s="90"/>
      <c r="Y258" s="90"/>
      <c r="Z258" s="90"/>
      <c r="AA258" s="90"/>
      <c r="AB258" s="90"/>
      <c r="AC258" s="90"/>
      <c r="AD258" s="90"/>
      <c r="AE258" s="90"/>
      <c r="AF258" s="90"/>
    </row>
    <row r="259" spans="1:32" ht="25.75" customHeight="1" x14ac:dyDescent="0.35">
      <c r="A259" s="52">
        <v>256</v>
      </c>
      <c r="B259" s="52">
        <v>2005230024</v>
      </c>
      <c r="C259" s="187" t="str">
        <f>VLOOKUP(B259,'Phan mem'!$B$7:$D$1066,2,0)</f>
        <v>Trần Phương</v>
      </c>
      <c r="D259" s="188" t="str">
        <f>VLOOKUP(B259,'Phan mem'!$B$7:$D$1066,3,0)</f>
        <v>Anh</v>
      </c>
      <c r="E259" s="85" t="str">
        <f>VLOOKUP(B259,'Phan mem'!$B$7:$G$1066,6,0)</f>
        <v>14DHTP01</v>
      </c>
      <c r="F259" s="86"/>
      <c r="G259" s="76" t="s">
        <v>1517</v>
      </c>
      <c r="H259" s="95">
        <v>46007</v>
      </c>
      <c r="I259" s="84"/>
      <c r="J259" s="85" t="str">
        <f>VLOOKUP(G259,'Nha may'!$B$2:$C$18,2,0)</f>
        <v>Công ty Cổ phần Acecook Việt Nam</v>
      </c>
      <c r="K259" s="84"/>
      <c r="L259" s="52">
        <v>9.5</v>
      </c>
      <c r="M259" s="52"/>
      <c r="N259" s="52"/>
      <c r="O259" s="105" t="s">
        <v>1563</v>
      </c>
      <c r="P259" s="76" t="s">
        <v>2443</v>
      </c>
      <c r="Q259" s="52"/>
      <c r="R259" s="90"/>
      <c r="S259" s="90"/>
      <c r="T259" s="90"/>
      <c r="U259" s="90"/>
      <c r="V259" s="90"/>
      <c r="W259" s="90"/>
      <c r="X259" s="90"/>
      <c r="Y259" s="90"/>
      <c r="Z259" s="90"/>
      <c r="AA259" s="90"/>
      <c r="AB259" s="90"/>
      <c r="AC259" s="90"/>
      <c r="AD259" s="90"/>
      <c r="AE259" s="90"/>
      <c r="AF259" s="90"/>
    </row>
    <row r="260" spans="1:32" ht="25.75" customHeight="1" x14ac:dyDescent="0.35">
      <c r="A260" s="52">
        <v>257</v>
      </c>
      <c r="B260" s="52">
        <v>2005230485</v>
      </c>
      <c r="C260" s="187" t="str">
        <f>VLOOKUP(B260,'Phan mem'!$B$7:$D$1066,2,0)</f>
        <v>Huỳnh Minh</v>
      </c>
      <c r="D260" s="188" t="str">
        <f>VLOOKUP(B260,'Phan mem'!$B$7:$D$1066,3,0)</f>
        <v>Tâm</v>
      </c>
      <c r="E260" s="85" t="str">
        <f>VLOOKUP(B260,'Phan mem'!$B$7:$G$1066,6,0)</f>
        <v>14DHTP01</v>
      </c>
      <c r="F260" s="86"/>
      <c r="G260" s="76" t="s">
        <v>1517</v>
      </c>
      <c r="H260" s="95">
        <v>46007</v>
      </c>
      <c r="I260" s="84"/>
      <c r="J260" s="85" t="str">
        <f>VLOOKUP(G260,'Nha may'!$B$2:$C$18,2,0)</f>
        <v>Công ty Cổ phần Acecook Việt Nam</v>
      </c>
      <c r="K260" s="84"/>
      <c r="L260" s="52">
        <v>10</v>
      </c>
      <c r="M260" s="52"/>
      <c r="N260" s="52"/>
      <c r="O260" s="105" t="s">
        <v>1563</v>
      </c>
      <c r="P260" s="76" t="s">
        <v>2443</v>
      </c>
      <c r="Q260" s="52"/>
      <c r="R260" s="90"/>
      <c r="S260" s="90"/>
      <c r="T260" s="90"/>
      <c r="U260" s="90"/>
      <c r="V260" s="90"/>
      <c r="W260" s="90"/>
      <c r="X260" s="90"/>
      <c r="Y260" s="90"/>
      <c r="Z260" s="90"/>
      <c r="AA260" s="90"/>
      <c r="AB260" s="90"/>
      <c r="AC260" s="90"/>
      <c r="AD260" s="90"/>
      <c r="AE260" s="90"/>
      <c r="AF260" s="90"/>
    </row>
    <row r="261" spans="1:32" ht="25.75" customHeight="1" x14ac:dyDescent="0.35">
      <c r="A261" s="52">
        <v>258</v>
      </c>
      <c r="B261" s="52">
        <v>2005230351</v>
      </c>
      <c r="C261" s="187" t="str">
        <f>VLOOKUP(B261,'Phan mem'!$B$7:$D$1066,2,0)</f>
        <v>Phan Thị Hồng</v>
      </c>
      <c r="D261" s="188" t="str">
        <f>VLOOKUP(B261,'Phan mem'!$B$7:$D$1066,3,0)</f>
        <v>Ngọc</v>
      </c>
      <c r="E261" s="85" t="str">
        <f>VLOOKUP(B261,'Phan mem'!$B$7:$G$1066,6,0)</f>
        <v>14DHTP02</v>
      </c>
      <c r="F261" s="86"/>
      <c r="G261" s="76" t="s">
        <v>1517</v>
      </c>
      <c r="H261" s="95">
        <v>46007</v>
      </c>
      <c r="I261" s="84"/>
      <c r="J261" s="85" t="str">
        <f>VLOOKUP(G261,'Nha may'!$B$2:$C$18,2,0)</f>
        <v>Công ty Cổ phần Acecook Việt Nam</v>
      </c>
      <c r="K261" s="84"/>
      <c r="L261" s="52">
        <v>10</v>
      </c>
      <c r="M261" s="52"/>
      <c r="N261" s="52"/>
      <c r="O261" s="105" t="s">
        <v>1563</v>
      </c>
      <c r="P261" s="76" t="s">
        <v>2443</v>
      </c>
      <c r="Q261" s="52"/>
      <c r="R261" s="90"/>
      <c r="S261" s="90"/>
      <c r="T261" s="90"/>
      <c r="U261" s="90"/>
      <c r="V261" s="90"/>
      <c r="W261" s="90"/>
      <c r="X261" s="90"/>
      <c r="Y261" s="90"/>
      <c r="Z261" s="90"/>
      <c r="AA261" s="90"/>
      <c r="AB261" s="90"/>
      <c r="AC261" s="90"/>
      <c r="AD261" s="90"/>
      <c r="AE261" s="90"/>
      <c r="AF261" s="90"/>
    </row>
    <row r="262" spans="1:32" ht="25.75" customHeight="1" x14ac:dyDescent="0.35">
      <c r="A262" s="52">
        <v>259</v>
      </c>
      <c r="B262" s="52">
        <v>2005230352</v>
      </c>
      <c r="C262" s="187" t="str">
        <f>VLOOKUP(B262,'Phan mem'!$B$7:$D$1066,2,0)</f>
        <v>Phạm Thị Bích</v>
      </c>
      <c r="D262" s="188" t="str">
        <f>VLOOKUP(B262,'Phan mem'!$B$7:$D$1066,3,0)</f>
        <v>Ngọc</v>
      </c>
      <c r="E262" s="85" t="str">
        <f>VLOOKUP(B262,'Phan mem'!$B$7:$G$1066,6,0)</f>
        <v>14DHTP02</v>
      </c>
      <c r="F262" s="86"/>
      <c r="G262" s="76" t="s">
        <v>1517</v>
      </c>
      <c r="H262" s="95">
        <v>46007</v>
      </c>
      <c r="I262" s="84"/>
      <c r="J262" s="85" t="str">
        <f>VLOOKUP(G262,'Nha may'!$B$2:$C$18,2,0)</f>
        <v>Công ty Cổ phần Acecook Việt Nam</v>
      </c>
      <c r="K262" s="84"/>
      <c r="L262" s="52">
        <v>10</v>
      </c>
      <c r="M262" s="52"/>
      <c r="N262" s="52"/>
      <c r="O262" s="105" t="s">
        <v>1563</v>
      </c>
      <c r="P262" s="76" t="s">
        <v>2443</v>
      </c>
      <c r="Q262" s="52"/>
      <c r="R262" s="90"/>
      <c r="S262" s="90"/>
      <c r="T262" s="90"/>
      <c r="U262" s="90"/>
      <c r="V262" s="90"/>
      <c r="W262" s="90"/>
      <c r="X262" s="90"/>
      <c r="Y262" s="90"/>
      <c r="Z262" s="90"/>
      <c r="AA262" s="90"/>
      <c r="AB262" s="90"/>
      <c r="AC262" s="90"/>
      <c r="AD262" s="90"/>
      <c r="AE262" s="90"/>
      <c r="AF262" s="90"/>
    </row>
    <row r="263" spans="1:32" ht="25.75" customHeight="1" x14ac:dyDescent="0.35">
      <c r="A263" s="52">
        <v>260</v>
      </c>
      <c r="B263" s="52">
        <v>2005230552</v>
      </c>
      <c r="C263" s="187" t="str">
        <f>VLOOKUP(B263,'Phan mem'!$B$7:$D$1066,2,0)</f>
        <v>Trần Thị Huỳnh</v>
      </c>
      <c r="D263" s="188" t="str">
        <f>VLOOKUP(B263,'Phan mem'!$B$7:$D$1066,3,0)</f>
        <v>Thơm</v>
      </c>
      <c r="E263" s="85" t="str">
        <f>VLOOKUP(B263,'Phan mem'!$B$7:$G$1066,6,0)</f>
        <v>14DHTP03</v>
      </c>
      <c r="F263" s="86"/>
      <c r="G263" s="76" t="s">
        <v>1517</v>
      </c>
      <c r="H263" s="95">
        <v>46007</v>
      </c>
      <c r="I263" s="84"/>
      <c r="J263" s="85" t="str">
        <f>VLOOKUP(G263,'Nha may'!$B$2:$C$18,2,0)</f>
        <v>Công ty Cổ phần Acecook Việt Nam</v>
      </c>
      <c r="K263" s="84"/>
      <c r="L263" s="52">
        <v>10</v>
      </c>
      <c r="M263" s="52"/>
      <c r="N263" s="52"/>
      <c r="O263" s="105" t="s">
        <v>1563</v>
      </c>
      <c r="P263" s="76" t="s">
        <v>2443</v>
      </c>
      <c r="Q263" s="52"/>
      <c r="R263" s="90"/>
      <c r="S263" s="90"/>
      <c r="T263" s="90"/>
      <c r="U263" s="90"/>
      <c r="V263" s="90"/>
      <c r="W263" s="90"/>
      <c r="X263" s="90"/>
      <c r="Y263" s="90"/>
      <c r="Z263" s="90"/>
      <c r="AA263" s="90"/>
      <c r="AB263" s="90"/>
      <c r="AC263" s="90"/>
      <c r="AD263" s="90"/>
      <c r="AE263" s="90"/>
      <c r="AF263" s="90"/>
    </row>
    <row r="264" spans="1:32" ht="25.75" customHeight="1" x14ac:dyDescent="0.35">
      <c r="A264" s="52">
        <v>261</v>
      </c>
      <c r="B264" s="52">
        <v>2005230293</v>
      </c>
      <c r="C264" s="187" t="str">
        <f>VLOOKUP(B264,'Phan mem'!$B$7:$D$1066,2,0)</f>
        <v>Nguyễn Thu</v>
      </c>
      <c r="D264" s="188" t="str">
        <f>VLOOKUP(B264,'Phan mem'!$B$7:$D$1066,3,0)</f>
        <v>Minh</v>
      </c>
      <c r="E264" s="85" t="str">
        <f>VLOOKUP(B264,'Phan mem'!$B$7:$G$1066,6,0)</f>
        <v>14DHTP03</v>
      </c>
      <c r="F264" s="86"/>
      <c r="G264" s="76" t="s">
        <v>1517</v>
      </c>
      <c r="H264" s="95">
        <v>46007</v>
      </c>
      <c r="I264" s="84"/>
      <c r="J264" s="85" t="str">
        <f>VLOOKUP(G264,'Nha may'!$B$2:$C$18,2,0)</f>
        <v>Công ty Cổ phần Acecook Việt Nam</v>
      </c>
      <c r="K264" s="84"/>
      <c r="L264" s="52">
        <v>10</v>
      </c>
      <c r="M264" s="52"/>
      <c r="N264" s="52"/>
      <c r="O264" s="105" t="s">
        <v>1563</v>
      </c>
      <c r="P264" s="76" t="s">
        <v>2443</v>
      </c>
      <c r="Q264" s="52"/>
      <c r="R264" s="90"/>
      <c r="S264" s="90"/>
      <c r="T264" s="90"/>
      <c r="U264" s="90"/>
      <c r="V264" s="90"/>
      <c r="W264" s="90"/>
      <c r="X264" s="90"/>
      <c r="Y264" s="90"/>
      <c r="Z264" s="90"/>
      <c r="AA264" s="90"/>
      <c r="AB264" s="90"/>
      <c r="AC264" s="90"/>
      <c r="AD264" s="90"/>
      <c r="AE264" s="90"/>
      <c r="AF264" s="90"/>
    </row>
    <row r="265" spans="1:32" ht="25.75" customHeight="1" x14ac:dyDescent="0.35">
      <c r="A265" s="52">
        <v>262</v>
      </c>
      <c r="B265" s="52">
        <v>2005230543</v>
      </c>
      <c r="C265" s="187" t="str">
        <f>VLOOKUP(B265,'Phan mem'!$B$7:$D$1066,2,0)</f>
        <v>Nguyễn Trần Phước</v>
      </c>
      <c r="D265" s="188" t="str">
        <f>VLOOKUP(B265,'Phan mem'!$B$7:$D$1066,3,0)</f>
        <v>Thịnh</v>
      </c>
      <c r="E265" s="85" t="str">
        <f>VLOOKUP(B265,'Phan mem'!$B$7:$G$1066,6,0)</f>
        <v>14DHTP03</v>
      </c>
      <c r="F265" s="86"/>
      <c r="G265" s="76" t="s">
        <v>1517</v>
      </c>
      <c r="H265" s="95">
        <v>46007</v>
      </c>
      <c r="I265" s="84"/>
      <c r="J265" s="85" t="str">
        <f>VLOOKUP(G265,'Nha may'!$B$2:$C$18,2,0)</f>
        <v>Công ty Cổ phần Acecook Việt Nam</v>
      </c>
      <c r="K265" s="84"/>
      <c r="L265" s="52">
        <v>10</v>
      </c>
      <c r="M265" s="52"/>
      <c r="N265" s="52"/>
      <c r="O265" s="105" t="s">
        <v>1563</v>
      </c>
      <c r="P265" s="76" t="s">
        <v>2443</v>
      </c>
      <c r="Q265" s="52"/>
      <c r="R265" s="90"/>
      <c r="S265" s="90"/>
      <c r="T265" s="90"/>
      <c r="U265" s="90"/>
      <c r="V265" s="90"/>
      <c r="W265" s="90"/>
      <c r="X265" s="90"/>
      <c r="Y265" s="90"/>
      <c r="Z265" s="90"/>
      <c r="AA265" s="90"/>
      <c r="AB265" s="90"/>
      <c r="AC265" s="90"/>
      <c r="AD265" s="90"/>
      <c r="AE265" s="90"/>
      <c r="AF265" s="90"/>
    </row>
    <row r="266" spans="1:32" ht="25.75" customHeight="1" x14ac:dyDescent="0.35">
      <c r="A266" s="52">
        <v>263</v>
      </c>
      <c r="B266" s="52">
        <v>2005230699</v>
      </c>
      <c r="C266" s="187" t="str">
        <f>VLOOKUP(B266,'Phan mem'!$B$7:$D$1066,2,0)</f>
        <v>Ngô Thảo</v>
      </c>
      <c r="D266" s="188" t="str">
        <f>VLOOKUP(B266,'Phan mem'!$B$7:$D$1066,3,0)</f>
        <v>Yên</v>
      </c>
      <c r="E266" s="85" t="str">
        <f>VLOOKUP(B266,'Phan mem'!$B$7:$G$1066,6,0)</f>
        <v>14DHTP03</v>
      </c>
      <c r="F266" s="86"/>
      <c r="G266" s="76" t="s">
        <v>1517</v>
      </c>
      <c r="H266" s="95">
        <v>46007</v>
      </c>
      <c r="I266" s="84"/>
      <c r="J266" s="85" t="str">
        <f>VLOOKUP(G266,'Nha may'!$B$2:$C$18,2,0)</f>
        <v>Công ty Cổ phần Acecook Việt Nam</v>
      </c>
      <c r="K266" s="84"/>
      <c r="L266" s="52">
        <v>10</v>
      </c>
      <c r="M266" s="52"/>
      <c r="N266" s="52"/>
      <c r="O266" s="105" t="s">
        <v>1563</v>
      </c>
      <c r="P266" s="76" t="s">
        <v>2443</v>
      </c>
      <c r="Q266" s="52"/>
      <c r="R266" s="90"/>
      <c r="S266" s="90"/>
      <c r="T266" s="90"/>
      <c r="U266" s="90"/>
      <c r="V266" s="90"/>
      <c r="W266" s="90"/>
      <c r="X266" s="90"/>
      <c r="Y266" s="90"/>
      <c r="Z266" s="90"/>
      <c r="AA266" s="90"/>
      <c r="AB266" s="90"/>
      <c r="AC266" s="90"/>
      <c r="AD266" s="90"/>
      <c r="AE266" s="90"/>
      <c r="AF266" s="90"/>
    </row>
    <row r="267" spans="1:32" ht="25.75" customHeight="1" x14ac:dyDescent="0.35">
      <c r="A267" s="52">
        <v>264</v>
      </c>
      <c r="B267" s="52">
        <v>2005230422</v>
      </c>
      <c r="C267" s="187" t="str">
        <f>VLOOKUP(B267,'Phan mem'!$B$7:$D$1066,2,0)</f>
        <v>Trần Mạnh</v>
      </c>
      <c r="D267" s="188" t="str">
        <f>VLOOKUP(B267,'Phan mem'!$B$7:$D$1066,3,0)</f>
        <v>Phát</v>
      </c>
      <c r="E267" s="85" t="str">
        <f>VLOOKUP(B267,'Phan mem'!$B$7:$G$1066,6,0)</f>
        <v>14DHTP04</v>
      </c>
      <c r="F267" s="86"/>
      <c r="G267" s="76" t="s">
        <v>1517</v>
      </c>
      <c r="H267" s="95">
        <v>46007</v>
      </c>
      <c r="I267" s="84"/>
      <c r="J267" s="85" t="str">
        <f>VLOOKUP(G267,'Nha may'!$B$2:$C$18,2,0)</f>
        <v>Công ty Cổ phần Acecook Việt Nam</v>
      </c>
      <c r="K267" s="84"/>
      <c r="L267" s="52">
        <v>10</v>
      </c>
      <c r="M267" s="52"/>
      <c r="N267" s="52"/>
      <c r="O267" s="105" t="s">
        <v>1563</v>
      </c>
      <c r="P267" s="76" t="s">
        <v>2443</v>
      </c>
      <c r="Q267" s="52"/>
      <c r="R267" s="90"/>
      <c r="S267" s="90"/>
      <c r="T267" s="90"/>
      <c r="U267" s="90"/>
      <c r="V267" s="90"/>
      <c r="W267" s="90"/>
      <c r="X267" s="90"/>
      <c r="Y267" s="90"/>
      <c r="Z267" s="90"/>
      <c r="AA267" s="90"/>
      <c r="AB267" s="90"/>
      <c r="AC267" s="90"/>
      <c r="AD267" s="90"/>
      <c r="AE267" s="90"/>
      <c r="AF267" s="90"/>
    </row>
    <row r="268" spans="1:32" ht="25.75" customHeight="1" x14ac:dyDescent="0.35">
      <c r="A268" s="52">
        <v>265</v>
      </c>
      <c r="B268" s="52">
        <v>2005230356</v>
      </c>
      <c r="C268" s="187" t="str">
        <f>VLOOKUP(B268,'Phan mem'!$B$7:$D$1066,2,0)</f>
        <v>Võ Bình</v>
      </c>
      <c r="D268" s="188" t="str">
        <f>VLOOKUP(B268,'Phan mem'!$B$7:$D$1066,3,0)</f>
        <v>Nguyên</v>
      </c>
      <c r="E268" s="85" t="str">
        <f>VLOOKUP(B268,'Phan mem'!$B$7:$G$1066,6,0)</f>
        <v>14DHTP05</v>
      </c>
      <c r="F268" s="86"/>
      <c r="G268" s="76" t="s">
        <v>1517</v>
      </c>
      <c r="H268" s="95">
        <v>46007</v>
      </c>
      <c r="I268" s="84"/>
      <c r="J268" s="85" t="str">
        <f>VLOOKUP(G268,'Nha may'!$B$2:$C$18,2,0)</f>
        <v>Công ty Cổ phần Acecook Việt Nam</v>
      </c>
      <c r="K268" s="84"/>
      <c r="L268" s="52">
        <v>9.5</v>
      </c>
      <c r="M268" s="52"/>
      <c r="N268" s="52"/>
      <c r="O268" s="105" t="s">
        <v>1563</v>
      </c>
      <c r="P268" s="76" t="s">
        <v>2443</v>
      </c>
      <c r="Q268" s="52"/>
      <c r="R268" s="90"/>
      <c r="S268" s="90"/>
      <c r="T268" s="90"/>
      <c r="U268" s="90"/>
      <c r="V268" s="90"/>
      <c r="W268" s="90"/>
      <c r="X268" s="90"/>
      <c r="Y268" s="90"/>
      <c r="Z268" s="90"/>
      <c r="AA268" s="90"/>
      <c r="AB268" s="90"/>
      <c r="AC268" s="90"/>
      <c r="AD268" s="90"/>
      <c r="AE268" s="90"/>
      <c r="AF268" s="90"/>
    </row>
    <row r="269" spans="1:32" ht="25.75" customHeight="1" x14ac:dyDescent="0.35">
      <c r="A269" s="52">
        <v>266</v>
      </c>
      <c r="B269" s="52">
        <v>2005230150</v>
      </c>
      <c r="C269" s="187" t="str">
        <f>VLOOKUP(B269,'Phan mem'!$B$7:$D$1066,2,0)</f>
        <v>Nguyễn Hoàng Gia</v>
      </c>
      <c r="D269" s="188" t="str">
        <f>VLOOKUP(B269,'Phan mem'!$B$7:$D$1066,3,0)</f>
        <v>Hân</v>
      </c>
      <c r="E269" s="85" t="str">
        <f>VLOOKUP(B269,'Phan mem'!$B$7:$G$1066,6,0)</f>
        <v>14DHTP05</v>
      </c>
      <c r="F269" s="86"/>
      <c r="G269" s="76" t="s">
        <v>1517</v>
      </c>
      <c r="H269" s="95">
        <v>46007</v>
      </c>
      <c r="I269" s="84"/>
      <c r="J269" s="85" t="str">
        <f>VLOOKUP(G269,'Nha may'!$B$2:$C$18,2,0)</f>
        <v>Công ty Cổ phần Acecook Việt Nam</v>
      </c>
      <c r="K269" s="84"/>
      <c r="L269" s="52">
        <v>9.5</v>
      </c>
      <c r="M269" s="52"/>
      <c r="N269" s="52"/>
      <c r="O269" s="105" t="s">
        <v>1563</v>
      </c>
      <c r="P269" s="76" t="s">
        <v>2443</v>
      </c>
      <c r="Q269" s="52"/>
      <c r="R269" s="90"/>
      <c r="S269" s="90"/>
      <c r="T269" s="90"/>
      <c r="U269" s="90"/>
      <c r="V269" s="90"/>
      <c r="W269" s="90"/>
      <c r="X269" s="90"/>
      <c r="Y269" s="90"/>
      <c r="Z269" s="90"/>
      <c r="AA269" s="90"/>
      <c r="AB269" s="90"/>
      <c r="AC269" s="90"/>
      <c r="AD269" s="90"/>
      <c r="AE269" s="90"/>
      <c r="AF269" s="90"/>
    </row>
    <row r="270" spans="1:32" ht="25.75" customHeight="1" x14ac:dyDescent="0.35">
      <c r="A270" s="52">
        <v>267</v>
      </c>
      <c r="B270" s="52">
        <v>2005230522</v>
      </c>
      <c r="C270" s="187" t="str">
        <f>VLOOKUP(B270,'Phan mem'!$B$7:$D$1066,2,0)</f>
        <v>Nguyễn Ngọc Thiên</v>
      </c>
      <c r="D270" s="188" t="str">
        <f>VLOOKUP(B270,'Phan mem'!$B$7:$D$1066,3,0)</f>
        <v>Thanh</v>
      </c>
      <c r="E270" s="85" t="str">
        <f>VLOOKUP(B270,'Phan mem'!$B$7:$G$1066,6,0)</f>
        <v>14DHTP06</v>
      </c>
      <c r="F270" s="86"/>
      <c r="G270" s="76" t="s">
        <v>1517</v>
      </c>
      <c r="H270" s="95">
        <v>46007</v>
      </c>
      <c r="I270" s="84"/>
      <c r="J270" s="85" t="str">
        <f>VLOOKUP(G270,'Nha may'!$B$2:$C$18,2,0)</f>
        <v>Công ty Cổ phần Acecook Việt Nam</v>
      </c>
      <c r="K270" s="84"/>
      <c r="L270" s="52">
        <v>10</v>
      </c>
      <c r="M270" s="52"/>
      <c r="N270" s="52"/>
      <c r="O270" s="105" t="s">
        <v>1563</v>
      </c>
      <c r="P270" s="76" t="s">
        <v>2443</v>
      </c>
      <c r="Q270" s="52"/>
      <c r="R270" s="90"/>
      <c r="S270" s="90"/>
      <c r="T270" s="90"/>
      <c r="U270" s="90"/>
      <c r="V270" s="90"/>
      <c r="W270" s="90"/>
      <c r="X270" s="90"/>
      <c r="Y270" s="90"/>
      <c r="Z270" s="90"/>
      <c r="AA270" s="90"/>
      <c r="AB270" s="90"/>
      <c r="AC270" s="90"/>
      <c r="AD270" s="90"/>
      <c r="AE270" s="90"/>
      <c r="AF270" s="90"/>
    </row>
    <row r="271" spans="1:32" ht="25.75" customHeight="1" x14ac:dyDescent="0.35">
      <c r="A271" s="52">
        <v>268</v>
      </c>
      <c r="B271" s="52">
        <v>2005230393</v>
      </c>
      <c r="C271" s="187" t="str">
        <f>VLOOKUP(B271,'Phan mem'!$B$7:$D$1066,2,0)</f>
        <v>Lê Ngô Thị Kim</v>
      </c>
      <c r="D271" s="188" t="str">
        <f>VLOOKUP(B271,'Phan mem'!$B$7:$D$1066,3,0)</f>
        <v>Nhi</v>
      </c>
      <c r="E271" s="85" t="str">
        <f>VLOOKUP(B271,'Phan mem'!$B$7:$G$1066,6,0)</f>
        <v>14DHTP06</v>
      </c>
      <c r="F271" s="86"/>
      <c r="G271" s="76" t="s">
        <v>1517</v>
      </c>
      <c r="H271" s="95">
        <v>46007</v>
      </c>
      <c r="I271" s="84"/>
      <c r="J271" s="85" t="str">
        <f>VLOOKUP(G271,'Nha may'!$B$2:$C$18,2,0)</f>
        <v>Công ty Cổ phần Acecook Việt Nam</v>
      </c>
      <c r="K271" s="84"/>
      <c r="L271" s="52">
        <v>9.5</v>
      </c>
      <c r="M271" s="52"/>
      <c r="N271" s="52"/>
      <c r="O271" s="105" t="s">
        <v>1563</v>
      </c>
      <c r="P271" s="76" t="s">
        <v>2443</v>
      </c>
      <c r="Q271" s="52" t="s">
        <v>2444</v>
      </c>
      <c r="R271" s="90"/>
      <c r="S271" s="90"/>
      <c r="T271" s="90"/>
      <c r="U271" s="90"/>
      <c r="V271" s="90"/>
      <c r="W271" s="90"/>
      <c r="X271" s="90"/>
      <c r="Y271" s="90"/>
      <c r="Z271" s="90"/>
      <c r="AA271" s="90"/>
      <c r="AB271" s="90"/>
      <c r="AC271" s="90"/>
      <c r="AD271" s="90"/>
      <c r="AE271" s="90"/>
      <c r="AF271" s="90"/>
    </row>
    <row r="272" spans="1:32" ht="25.75" customHeight="1" x14ac:dyDescent="0.35">
      <c r="A272" s="52">
        <v>269</v>
      </c>
      <c r="B272" s="52">
        <v>2005230269</v>
      </c>
      <c r="C272" s="187" t="str">
        <f>VLOOKUP(B272,'Phan mem'!$B$7:$D$1066,2,0)</f>
        <v>Nguyễn Thị</v>
      </c>
      <c r="D272" s="188" t="str">
        <f>VLOOKUP(B272,'Phan mem'!$B$7:$D$1066,3,0)</f>
        <v>Loan</v>
      </c>
      <c r="E272" s="85" t="str">
        <f>VLOOKUP(B272,'Phan mem'!$B$7:$G$1066,6,0)</f>
        <v>14DHTP06</v>
      </c>
      <c r="F272" s="86"/>
      <c r="G272" s="76" t="s">
        <v>1517</v>
      </c>
      <c r="H272" s="95">
        <v>46007</v>
      </c>
      <c r="I272" s="84"/>
      <c r="J272" s="85" t="str">
        <f>VLOOKUP(G272,'Nha may'!$B$2:$C$18,2,0)</f>
        <v>Công ty Cổ phần Acecook Việt Nam</v>
      </c>
      <c r="K272" s="84"/>
      <c r="L272" s="52">
        <v>10</v>
      </c>
      <c r="M272" s="52"/>
      <c r="N272" s="52"/>
      <c r="O272" s="105" t="s">
        <v>1563</v>
      </c>
      <c r="P272" s="76" t="s">
        <v>2443</v>
      </c>
      <c r="Q272" s="52"/>
      <c r="R272" s="90"/>
      <c r="S272" s="90"/>
      <c r="T272" s="90"/>
      <c r="U272" s="90"/>
      <c r="V272" s="90"/>
      <c r="W272" s="90"/>
      <c r="X272" s="90"/>
      <c r="Y272" s="90"/>
      <c r="Z272" s="90"/>
      <c r="AA272" s="90"/>
      <c r="AB272" s="90"/>
      <c r="AC272" s="90"/>
      <c r="AD272" s="90"/>
      <c r="AE272" s="90"/>
      <c r="AF272" s="90"/>
    </row>
    <row r="273" spans="1:32" ht="25.75" customHeight="1" x14ac:dyDescent="0.35">
      <c r="A273" s="52">
        <v>270</v>
      </c>
      <c r="B273" s="52">
        <v>2005230208</v>
      </c>
      <c r="C273" s="187" t="str">
        <f>VLOOKUP(B273,'Phan mem'!$B$7:$D$1066,2,0)</f>
        <v>Trần Thúy</v>
      </c>
      <c r="D273" s="188" t="str">
        <f>VLOOKUP(B273,'Phan mem'!$B$7:$D$1066,3,0)</f>
        <v>Hường</v>
      </c>
      <c r="E273" s="85" t="str">
        <f>VLOOKUP(B273,'Phan mem'!$B$7:$G$1066,6,0)</f>
        <v>14DHTP07</v>
      </c>
      <c r="F273" s="86"/>
      <c r="G273" s="76" t="s">
        <v>1517</v>
      </c>
      <c r="H273" s="95">
        <v>46007</v>
      </c>
      <c r="I273" s="84"/>
      <c r="J273" s="85" t="str">
        <f>VLOOKUP(G273,'Nha may'!$B$2:$C$18,2,0)</f>
        <v>Công ty Cổ phần Acecook Việt Nam</v>
      </c>
      <c r="K273" s="84"/>
      <c r="L273" s="52">
        <v>9.5</v>
      </c>
      <c r="M273" s="52"/>
      <c r="N273" s="52"/>
      <c r="O273" s="105" t="s">
        <v>1563</v>
      </c>
      <c r="P273" s="76" t="s">
        <v>2443</v>
      </c>
      <c r="Q273" s="52"/>
      <c r="R273" s="90"/>
      <c r="S273" s="90"/>
      <c r="T273" s="90"/>
      <c r="U273" s="90"/>
      <c r="V273" s="90"/>
      <c r="W273" s="90"/>
      <c r="X273" s="90"/>
      <c r="Y273" s="90"/>
      <c r="Z273" s="90"/>
      <c r="AA273" s="90"/>
      <c r="AB273" s="90"/>
      <c r="AC273" s="90"/>
      <c r="AD273" s="90"/>
      <c r="AE273" s="90"/>
      <c r="AF273" s="90"/>
    </row>
    <row r="274" spans="1:32" ht="25.75" customHeight="1" x14ac:dyDescent="0.35">
      <c r="A274" s="52">
        <v>271</v>
      </c>
      <c r="B274" s="52">
        <v>2005230128</v>
      </c>
      <c r="C274" s="187" t="str">
        <f>VLOOKUP(B274,'Phan mem'!$B$7:$D$1066,2,0)</f>
        <v>Phan Nguyễn Trà</v>
      </c>
      <c r="D274" s="188" t="str">
        <f>VLOOKUP(B274,'Phan mem'!$B$7:$D$1066,3,0)</f>
        <v>Giang</v>
      </c>
      <c r="E274" s="85" t="str">
        <f>VLOOKUP(B274,'Phan mem'!$B$7:$G$1066,6,0)</f>
        <v>14DHTP07</v>
      </c>
      <c r="F274" s="86"/>
      <c r="G274" s="76" t="s">
        <v>1517</v>
      </c>
      <c r="H274" s="95">
        <v>46007</v>
      </c>
      <c r="I274" s="84"/>
      <c r="J274" s="85" t="str">
        <f>VLOOKUP(G274,'Nha may'!$B$2:$C$18,2,0)</f>
        <v>Công ty Cổ phần Acecook Việt Nam</v>
      </c>
      <c r="K274" s="84"/>
      <c r="L274" s="52">
        <v>10</v>
      </c>
      <c r="M274" s="52"/>
      <c r="N274" s="52"/>
      <c r="O274" s="105" t="s">
        <v>1563</v>
      </c>
      <c r="P274" s="76" t="s">
        <v>2443</v>
      </c>
      <c r="Q274" s="52"/>
      <c r="R274" s="90"/>
      <c r="S274" s="90"/>
      <c r="T274" s="90"/>
      <c r="U274" s="90"/>
      <c r="V274" s="90"/>
      <c r="W274" s="90"/>
      <c r="X274" s="90"/>
      <c r="Y274" s="90"/>
      <c r="Z274" s="90"/>
      <c r="AA274" s="90"/>
      <c r="AB274" s="90"/>
      <c r="AC274" s="90"/>
      <c r="AD274" s="90"/>
      <c r="AE274" s="90"/>
      <c r="AF274" s="90"/>
    </row>
    <row r="275" spans="1:32" ht="25.75" customHeight="1" x14ac:dyDescent="0.35">
      <c r="A275" s="52">
        <v>272</v>
      </c>
      <c r="B275" s="52">
        <v>2005230561</v>
      </c>
      <c r="C275" s="187" t="str">
        <f>VLOOKUP(B275,'Phan mem'!$B$7:$D$1066,2,0)</f>
        <v>Nguyễn Thị Thu</v>
      </c>
      <c r="D275" s="188" t="str">
        <f>VLOOKUP(B275,'Phan mem'!$B$7:$D$1066,3,0)</f>
        <v>Thủy</v>
      </c>
      <c r="E275" s="85" t="str">
        <f>VLOOKUP(B275,'Phan mem'!$B$7:$G$1066,6,0)</f>
        <v>14DHTP07</v>
      </c>
      <c r="F275" s="86"/>
      <c r="G275" s="76" t="s">
        <v>1517</v>
      </c>
      <c r="H275" s="95">
        <v>46007</v>
      </c>
      <c r="I275" s="84"/>
      <c r="J275" s="85" t="str">
        <f>VLOOKUP(G275,'Nha may'!$B$2:$C$18,2,0)</f>
        <v>Công ty Cổ phần Acecook Việt Nam</v>
      </c>
      <c r="K275" s="84"/>
      <c r="L275" s="52">
        <v>9.5</v>
      </c>
      <c r="M275" s="52"/>
      <c r="N275" s="52"/>
      <c r="O275" s="105" t="s">
        <v>1563</v>
      </c>
      <c r="P275" s="76" t="s">
        <v>2443</v>
      </c>
      <c r="Q275" s="52"/>
      <c r="R275" s="90"/>
      <c r="S275" s="90"/>
      <c r="T275" s="90"/>
      <c r="U275" s="90"/>
      <c r="V275" s="90"/>
      <c r="W275" s="90"/>
      <c r="X275" s="90"/>
      <c r="Y275" s="90"/>
      <c r="Z275" s="90"/>
      <c r="AA275" s="90"/>
      <c r="AB275" s="90"/>
      <c r="AC275" s="90"/>
      <c r="AD275" s="90"/>
      <c r="AE275" s="90"/>
      <c r="AF275" s="90"/>
    </row>
    <row r="276" spans="1:32" ht="25.75" customHeight="1" x14ac:dyDescent="0.35">
      <c r="A276" s="52">
        <v>273</v>
      </c>
      <c r="B276" s="52">
        <v>2005230291</v>
      </c>
      <c r="C276" s="187" t="str">
        <f>VLOOKUP(B276,'Phan mem'!$B$7:$D$1066,2,0)</f>
        <v>Phạm Lê Bình</v>
      </c>
      <c r="D276" s="188" t="str">
        <f>VLOOKUP(B276,'Phan mem'!$B$7:$D$1066,3,0)</f>
        <v>Minh</v>
      </c>
      <c r="E276" s="85" t="str">
        <f>VLOOKUP(B276,'Phan mem'!$B$7:$G$1066,6,0)</f>
        <v>14DHTP08</v>
      </c>
      <c r="F276" s="86"/>
      <c r="G276" s="76" t="s">
        <v>1517</v>
      </c>
      <c r="H276" s="95">
        <v>46007</v>
      </c>
      <c r="I276" s="84"/>
      <c r="J276" s="85" t="str">
        <f>VLOOKUP(G276,'Nha may'!$B$2:$C$18,2,0)</f>
        <v>Công ty Cổ phần Acecook Việt Nam</v>
      </c>
      <c r="K276" s="84"/>
      <c r="L276" s="52">
        <v>10</v>
      </c>
      <c r="M276" s="52"/>
      <c r="N276" s="52"/>
      <c r="O276" s="105" t="s">
        <v>1563</v>
      </c>
      <c r="P276" s="76" t="s">
        <v>2443</v>
      </c>
      <c r="Q276" s="52"/>
      <c r="R276" s="90"/>
      <c r="S276" s="90"/>
      <c r="T276" s="90"/>
      <c r="U276" s="90"/>
      <c r="V276" s="90"/>
      <c r="W276" s="90"/>
      <c r="X276" s="90"/>
      <c r="Y276" s="90"/>
      <c r="Z276" s="90"/>
      <c r="AA276" s="90"/>
      <c r="AB276" s="90"/>
      <c r="AC276" s="90"/>
      <c r="AD276" s="90"/>
      <c r="AE276" s="90"/>
      <c r="AF276" s="90"/>
    </row>
    <row r="277" spans="1:32" ht="25.75" customHeight="1" x14ac:dyDescent="0.35">
      <c r="A277" s="52">
        <v>274</v>
      </c>
      <c r="B277" s="52">
        <v>2005230571</v>
      </c>
      <c r="C277" s="187" t="str">
        <f>VLOOKUP(B277,'Phan mem'!$B$7:$D$1066,2,0)</f>
        <v>Hồ Thị Minh</v>
      </c>
      <c r="D277" s="188" t="str">
        <f>VLOOKUP(B277,'Phan mem'!$B$7:$D$1066,3,0)</f>
        <v>Thư</v>
      </c>
      <c r="E277" s="85" t="str">
        <f>VLOOKUP(B277,'Phan mem'!$B$7:$G$1066,6,0)</f>
        <v>14DHTP09</v>
      </c>
      <c r="F277" s="86"/>
      <c r="G277" s="76" t="s">
        <v>1517</v>
      </c>
      <c r="H277" s="95">
        <v>46007</v>
      </c>
      <c r="I277" s="84"/>
      <c r="J277" s="85" t="str">
        <f>VLOOKUP(G277,'Nha may'!$B$2:$C$18,2,0)</f>
        <v>Công ty Cổ phần Acecook Việt Nam</v>
      </c>
      <c r="K277" s="84"/>
      <c r="L277" s="52">
        <v>9.5</v>
      </c>
      <c r="M277" s="52"/>
      <c r="N277" s="52"/>
      <c r="O277" s="105" t="s">
        <v>1563</v>
      </c>
      <c r="P277" s="76" t="s">
        <v>2443</v>
      </c>
      <c r="Q277" s="52"/>
      <c r="R277" s="90"/>
      <c r="S277" s="90"/>
      <c r="T277" s="90"/>
      <c r="U277" s="90"/>
      <c r="V277" s="90"/>
      <c r="W277" s="90"/>
      <c r="X277" s="90"/>
      <c r="Y277" s="90"/>
      <c r="Z277" s="90"/>
      <c r="AA277" s="90"/>
      <c r="AB277" s="90"/>
      <c r="AC277" s="90"/>
      <c r="AD277" s="90"/>
      <c r="AE277" s="90"/>
      <c r="AF277" s="90"/>
    </row>
    <row r="278" spans="1:32" ht="25.75" customHeight="1" x14ac:dyDescent="0.35">
      <c r="A278" s="52">
        <v>275</v>
      </c>
      <c r="B278" s="52">
        <v>2041210216</v>
      </c>
      <c r="C278" s="187" t="str">
        <f>VLOOKUP(B278,'Phan mem'!$B$7:$D$1066,2,0)</f>
        <v>Mai Nguyễn Kim</v>
      </c>
      <c r="D278" s="188" t="str">
        <f>VLOOKUP(B278,'Phan mem'!$B$7:$D$1066,3,0)</f>
        <v>Trọng</v>
      </c>
      <c r="E278" s="85" t="str">
        <f>VLOOKUP(B278,'Phan mem'!$B$7:$G$1066,6,0)</f>
        <v>12DHQTTP01</v>
      </c>
      <c r="F278" s="86"/>
      <c r="G278" s="76" t="s">
        <v>1526</v>
      </c>
      <c r="H278" s="95">
        <v>46009</v>
      </c>
      <c r="I278" s="84"/>
      <c r="J278" s="85" t="str">
        <f>VLOOKUP(G278,'Nha may'!$B$2:$C$18,2,0)</f>
        <v>Công ty TNHH Nhà Máy Bia HEINEKEN Việt Nam - Nhà máy bia Vũng Tàu</v>
      </c>
      <c r="K278" s="84"/>
      <c r="L278" s="52">
        <v>6</v>
      </c>
      <c r="M278" s="52"/>
      <c r="N278" s="52"/>
      <c r="O278" s="105" t="s">
        <v>1563</v>
      </c>
      <c r="P278" s="52" t="s">
        <v>2445</v>
      </c>
      <c r="Q278" s="52"/>
      <c r="R278" s="90"/>
      <c r="S278" s="90"/>
      <c r="T278" s="90"/>
      <c r="U278" s="90"/>
      <c r="V278" s="90"/>
      <c r="W278" s="90"/>
      <c r="X278" s="90"/>
      <c r="Y278" s="90"/>
      <c r="Z278" s="90"/>
      <c r="AA278" s="90"/>
      <c r="AB278" s="90"/>
      <c r="AC278" s="90"/>
      <c r="AD278" s="90"/>
      <c r="AE278" s="90"/>
      <c r="AF278" s="90"/>
    </row>
    <row r="279" spans="1:32" ht="25.75" customHeight="1" x14ac:dyDescent="0.35">
      <c r="A279" s="52">
        <v>276</v>
      </c>
      <c r="B279" s="52">
        <v>2041210213</v>
      </c>
      <c r="C279" s="187" t="str">
        <f>VLOOKUP(B279,'Phan mem'!$B$7:$D$1066,2,0)</f>
        <v>Nguyễn Phương</v>
      </c>
      <c r="D279" s="188" t="str">
        <f>VLOOKUP(B279,'Phan mem'!$B$7:$D$1066,3,0)</f>
        <v>Lâm</v>
      </c>
      <c r="E279" s="85" t="str">
        <f>VLOOKUP(B279,'Phan mem'!$B$7:$G$1066,6,0)</f>
        <v>12DHQTTP02</v>
      </c>
      <c r="F279" s="86"/>
      <c r="G279" s="76" t="s">
        <v>1526</v>
      </c>
      <c r="H279" s="95">
        <v>46009</v>
      </c>
      <c r="I279" s="84"/>
      <c r="J279" s="85" t="str">
        <f>VLOOKUP(G279,'Nha may'!$B$2:$C$18,2,0)</f>
        <v>Công ty TNHH Nhà Máy Bia HEINEKEN Việt Nam - Nhà máy bia Vũng Tàu</v>
      </c>
      <c r="K279" s="84"/>
      <c r="L279" s="52">
        <v>8</v>
      </c>
      <c r="M279" s="52"/>
      <c r="N279" s="52"/>
      <c r="O279" s="105" t="s">
        <v>1563</v>
      </c>
      <c r="P279" s="52" t="s">
        <v>2445</v>
      </c>
      <c r="Q279" s="52"/>
      <c r="R279" s="90"/>
      <c r="S279" s="90"/>
      <c r="T279" s="90"/>
      <c r="U279" s="90"/>
      <c r="V279" s="90"/>
      <c r="W279" s="90"/>
      <c r="X279" s="90"/>
      <c r="Y279" s="90"/>
      <c r="Z279" s="90"/>
      <c r="AA279" s="90"/>
      <c r="AB279" s="90"/>
      <c r="AC279" s="90"/>
      <c r="AD279" s="90"/>
      <c r="AE279" s="90"/>
      <c r="AF279" s="90"/>
    </row>
    <row r="280" spans="1:32" ht="25.75" customHeight="1" x14ac:dyDescent="0.35">
      <c r="A280" s="52">
        <v>277</v>
      </c>
      <c r="B280" s="52">
        <v>2005217995</v>
      </c>
      <c r="C280" s="187" t="str">
        <f>VLOOKUP(B280,'Phan mem'!$B$7:$D$1066,2,0)</f>
        <v>Huỳnh Ngọc Yến</v>
      </c>
      <c r="D280" s="188" t="str">
        <f>VLOOKUP(B280,'Phan mem'!$B$7:$D$1066,3,0)</f>
        <v>Nhi</v>
      </c>
      <c r="E280" s="85" t="str">
        <f>VLOOKUP(B280,'Phan mem'!$B$7:$G$1066,6,0)</f>
        <v>12DHTP07</v>
      </c>
      <c r="F280" s="86"/>
      <c r="G280" s="76" t="s">
        <v>1526</v>
      </c>
      <c r="H280" s="95">
        <v>46009</v>
      </c>
      <c r="I280" s="84"/>
      <c r="J280" s="85" t="str">
        <f>VLOOKUP(G280,'Nha may'!$B$2:$C$18,2,0)</f>
        <v>Công ty TNHH Nhà Máy Bia HEINEKEN Việt Nam - Nhà máy bia Vũng Tàu</v>
      </c>
      <c r="K280" s="84"/>
      <c r="L280" s="52">
        <v>8</v>
      </c>
      <c r="M280" s="52"/>
      <c r="N280" s="52"/>
      <c r="O280" s="105" t="s">
        <v>1563</v>
      </c>
      <c r="P280" s="52" t="s">
        <v>2445</v>
      </c>
      <c r="Q280" s="52"/>
      <c r="R280" s="90"/>
      <c r="S280" s="90"/>
      <c r="T280" s="90"/>
      <c r="U280" s="90"/>
      <c r="V280" s="90"/>
      <c r="W280" s="90"/>
      <c r="X280" s="90"/>
      <c r="Y280" s="90"/>
      <c r="Z280" s="90"/>
      <c r="AA280" s="90"/>
      <c r="AB280" s="90"/>
      <c r="AC280" s="90"/>
      <c r="AD280" s="90"/>
      <c r="AE280" s="90"/>
      <c r="AF280" s="90"/>
    </row>
    <row r="281" spans="1:32" ht="25.75" customHeight="1" x14ac:dyDescent="0.35">
      <c r="A281" s="52">
        <v>278</v>
      </c>
      <c r="B281" s="52">
        <v>2005230322</v>
      </c>
      <c r="C281" s="187" t="str">
        <f>VLOOKUP(B281,'Phan mem'!$B$7:$D$1066,2,0)</f>
        <v>Huỳnh Thị Kim</v>
      </c>
      <c r="D281" s="188" t="str">
        <f>VLOOKUP(B281,'Phan mem'!$B$7:$D$1066,3,0)</f>
        <v>Ngân</v>
      </c>
      <c r="E281" s="85" t="str">
        <f>VLOOKUP(B281,'Phan mem'!$B$7:$G$1066,6,0)</f>
        <v>14DHTP04</v>
      </c>
      <c r="F281" s="86"/>
      <c r="G281" s="76" t="s">
        <v>1526</v>
      </c>
      <c r="H281" s="95">
        <v>46009</v>
      </c>
      <c r="I281" s="84"/>
      <c r="J281" s="85" t="str">
        <f>VLOOKUP(G281,'Nha may'!$B$2:$C$18,2,0)</f>
        <v>Công ty TNHH Nhà Máy Bia HEINEKEN Việt Nam - Nhà máy bia Vũng Tàu</v>
      </c>
      <c r="K281" s="84"/>
      <c r="L281" s="52">
        <v>7.5</v>
      </c>
      <c r="M281" s="52"/>
      <c r="N281" s="52"/>
      <c r="O281" s="105" t="s">
        <v>1563</v>
      </c>
      <c r="P281" s="52" t="s">
        <v>2445</v>
      </c>
      <c r="Q281" s="52"/>
      <c r="R281" s="90"/>
      <c r="S281" s="90"/>
      <c r="T281" s="90"/>
      <c r="U281" s="90"/>
      <c r="V281" s="90"/>
      <c r="W281" s="90"/>
      <c r="X281" s="90"/>
      <c r="Y281" s="90"/>
      <c r="Z281" s="90"/>
      <c r="AA281" s="90"/>
      <c r="AB281" s="90"/>
      <c r="AC281" s="90"/>
      <c r="AD281" s="90"/>
      <c r="AE281" s="90"/>
      <c r="AF281" s="90"/>
    </row>
    <row r="282" spans="1:32" ht="25.75" customHeight="1" x14ac:dyDescent="0.35">
      <c r="A282" s="52">
        <v>279</v>
      </c>
      <c r="B282" s="52">
        <v>2041225181</v>
      </c>
      <c r="C282" s="187" t="str">
        <f>VLOOKUP(B282,'Phan mem'!$B$7:$D$1066,2,0)</f>
        <v>Nguyễn Thị Minh</v>
      </c>
      <c r="D282" s="188" t="str">
        <f>VLOOKUP(B282,'Phan mem'!$B$7:$D$1066,3,0)</f>
        <v>Thư</v>
      </c>
      <c r="E282" s="85" t="str">
        <f>VLOOKUP(B282,'Phan mem'!$B$7:$G$1066,6,0)</f>
        <v>13DHQTTP02</v>
      </c>
      <c r="F282" s="86"/>
      <c r="G282" s="76" t="s">
        <v>1526</v>
      </c>
      <c r="H282" s="95">
        <v>46009</v>
      </c>
      <c r="I282" s="84"/>
      <c r="J282" s="85" t="str">
        <f>VLOOKUP(G282,'Nha may'!$B$2:$C$18,2,0)</f>
        <v>Công ty TNHH Nhà Máy Bia HEINEKEN Việt Nam - Nhà máy bia Vũng Tàu</v>
      </c>
      <c r="K282" s="84"/>
      <c r="L282" s="52">
        <v>8</v>
      </c>
      <c r="M282" s="52"/>
      <c r="N282" s="52"/>
      <c r="O282" s="105" t="s">
        <v>1563</v>
      </c>
      <c r="P282" s="52" t="s">
        <v>2445</v>
      </c>
      <c r="Q282" s="52"/>
      <c r="R282" s="90"/>
      <c r="S282" s="90"/>
      <c r="T282" s="90"/>
      <c r="U282" s="90"/>
      <c r="V282" s="90"/>
      <c r="W282" s="90"/>
      <c r="X282" s="90"/>
      <c r="Y282" s="90"/>
      <c r="Z282" s="90"/>
      <c r="AA282" s="90"/>
      <c r="AB282" s="90"/>
      <c r="AC282" s="90"/>
      <c r="AD282" s="90"/>
      <c r="AE282" s="90"/>
      <c r="AF282" s="90"/>
    </row>
    <row r="283" spans="1:32" ht="25.75" customHeight="1" x14ac:dyDescent="0.35">
      <c r="A283" s="52">
        <v>280</v>
      </c>
      <c r="B283" s="52">
        <v>2005224276</v>
      </c>
      <c r="C283" s="187" t="str">
        <f>VLOOKUP(B283,'Phan mem'!$B$7:$D$1066,2,0)</f>
        <v>Lê Nguyễn Hoàng</v>
      </c>
      <c r="D283" s="188" t="str">
        <f>VLOOKUP(B283,'Phan mem'!$B$7:$D$1066,3,0)</f>
        <v>Tâm</v>
      </c>
      <c r="E283" s="85" t="str">
        <f>VLOOKUP(B283,'Phan mem'!$B$7:$G$1066,6,0)</f>
        <v>13DHTP02</v>
      </c>
      <c r="F283" s="86"/>
      <c r="G283" s="76" t="s">
        <v>1526</v>
      </c>
      <c r="H283" s="95">
        <v>46009</v>
      </c>
      <c r="I283" s="84"/>
      <c r="J283" s="85" t="str">
        <f>VLOOKUP(G283,'Nha may'!$B$2:$C$18,2,0)</f>
        <v>Công ty TNHH Nhà Máy Bia HEINEKEN Việt Nam - Nhà máy bia Vũng Tàu</v>
      </c>
      <c r="K283" s="84"/>
      <c r="L283" s="52">
        <v>8.5</v>
      </c>
      <c r="M283" s="52">
        <v>0.5</v>
      </c>
      <c r="N283" s="52"/>
      <c r="O283" s="105" t="s">
        <v>1563</v>
      </c>
      <c r="P283" s="52" t="s">
        <v>2445</v>
      </c>
      <c r="Q283" s="52"/>
      <c r="R283" s="90"/>
      <c r="S283" s="90"/>
      <c r="T283" s="90"/>
      <c r="U283" s="90"/>
      <c r="V283" s="90"/>
      <c r="W283" s="90"/>
      <c r="X283" s="90"/>
      <c r="Y283" s="90"/>
      <c r="Z283" s="90"/>
      <c r="AA283" s="90"/>
      <c r="AB283" s="90"/>
      <c r="AC283" s="90"/>
      <c r="AD283" s="90"/>
      <c r="AE283" s="90"/>
      <c r="AF283" s="90"/>
    </row>
    <row r="284" spans="1:32" ht="25.75" customHeight="1" x14ac:dyDescent="0.35">
      <c r="A284" s="52">
        <v>281</v>
      </c>
      <c r="B284" s="52">
        <v>2005221266</v>
      </c>
      <c r="C284" s="187" t="str">
        <f>VLOOKUP(B284,'Phan mem'!$B$7:$D$1066,2,0)</f>
        <v>Trần Gia</v>
      </c>
      <c r="D284" s="188" t="str">
        <f>VLOOKUP(B284,'Phan mem'!$B$7:$D$1066,3,0)</f>
        <v>Hân</v>
      </c>
      <c r="E284" s="85" t="str">
        <f>VLOOKUP(B284,'Phan mem'!$B$7:$G$1066,6,0)</f>
        <v>13DHTP03</v>
      </c>
      <c r="F284" s="86"/>
      <c r="G284" s="76" t="s">
        <v>1526</v>
      </c>
      <c r="H284" s="95">
        <v>46009</v>
      </c>
      <c r="I284" s="84"/>
      <c r="J284" s="85" t="str">
        <f>VLOOKUP(G284,'Nha may'!$B$2:$C$18,2,0)</f>
        <v>Công ty TNHH Nhà Máy Bia HEINEKEN Việt Nam - Nhà máy bia Vũng Tàu</v>
      </c>
      <c r="K284" s="84"/>
      <c r="L284" s="52">
        <v>7</v>
      </c>
      <c r="M284" s="52"/>
      <c r="N284" s="52"/>
      <c r="O284" s="105" t="s">
        <v>1563</v>
      </c>
      <c r="P284" s="52" t="s">
        <v>2445</v>
      </c>
      <c r="Q284" s="52"/>
      <c r="R284" s="90"/>
      <c r="S284" s="90"/>
      <c r="T284" s="90"/>
      <c r="U284" s="90"/>
      <c r="V284" s="90"/>
      <c r="W284" s="90"/>
      <c r="X284" s="90"/>
      <c r="Y284" s="90"/>
      <c r="Z284" s="90"/>
      <c r="AA284" s="90"/>
      <c r="AB284" s="90"/>
      <c r="AC284" s="90"/>
      <c r="AD284" s="90"/>
      <c r="AE284" s="90"/>
      <c r="AF284" s="90"/>
    </row>
    <row r="285" spans="1:32" ht="25.75" customHeight="1" x14ac:dyDescent="0.35">
      <c r="A285" s="52">
        <v>282</v>
      </c>
      <c r="B285" s="52">
        <v>2005220037</v>
      </c>
      <c r="C285" s="187" t="str">
        <f>VLOOKUP(B285,'Phan mem'!$B$7:$D$1066,2,0)</f>
        <v>Phạm Thúy</v>
      </c>
      <c r="D285" s="188" t="str">
        <f>VLOOKUP(B285,'Phan mem'!$B$7:$D$1066,3,0)</f>
        <v>An</v>
      </c>
      <c r="E285" s="85" t="str">
        <f>VLOOKUP(B285,'Phan mem'!$B$7:$G$1066,6,0)</f>
        <v>13DHTP06</v>
      </c>
      <c r="F285" s="86"/>
      <c r="G285" s="76" t="s">
        <v>1526</v>
      </c>
      <c r="H285" s="95">
        <v>46009</v>
      </c>
      <c r="I285" s="84"/>
      <c r="J285" s="85" t="str">
        <f>VLOOKUP(G285,'Nha may'!$B$2:$C$18,2,0)</f>
        <v>Công ty TNHH Nhà Máy Bia HEINEKEN Việt Nam - Nhà máy bia Vũng Tàu</v>
      </c>
      <c r="K285" s="84"/>
      <c r="L285" s="52">
        <v>7</v>
      </c>
      <c r="M285" s="52"/>
      <c r="N285" s="52"/>
      <c r="O285" s="105" t="s">
        <v>1563</v>
      </c>
      <c r="P285" s="52" t="s">
        <v>2445</v>
      </c>
      <c r="Q285" s="52"/>
      <c r="R285" s="90"/>
      <c r="S285" s="90"/>
      <c r="T285" s="90"/>
      <c r="U285" s="90"/>
      <c r="V285" s="90"/>
      <c r="W285" s="90"/>
      <c r="X285" s="90"/>
      <c r="Y285" s="90"/>
      <c r="Z285" s="90"/>
      <c r="AA285" s="90"/>
      <c r="AB285" s="90"/>
      <c r="AC285" s="90"/>
      <c r="AD285" s="90"/>
      <c r="AE285" s="90"/>
      <c r="AF285" s="90"/>
    </row>
    <row r="286" spans="1:32" ht="25.75" customHeight="1" x14ac:dyDescent="0.35">
      <c r="A286" s="52">
        <v>283</v>
      </c>
      <c r="B286" s="52">
        <v>2022230055</v>
      </c>
      <c r="C286" s="187" t="str">
        <f>VLOOKUP(B286,'Phan mem'!$B$7:$D$1066,2,0)</f>
        <v>Dương Ngọc Phương</v>
      </c>
      <c r="D286" s="188" t="str">
        <f>VLOOKUP(B286,'Phan mem'!$B$7:$D$1066,3,0)</f>
        <v>Nghi</v>
      </c>
      <c r="E286" s="85" t="str">
        <f>VLOOKUP(B286,'Phan mem'!$B$7:$G$1066,6,0)</f>
        <v>14DHDB01</v>
      </c>
      <c r="F286" s="86"/>
      <c r="G286" s="76" t="s">
        <v>1526</v>
      </c>
      <c r="H286" s="95">
        <v>46009</v>
      </c>
      <c r="I286" s="84"/>
      <c r="J286" s="85" t="str">
        <f>VLOOKUP(G286,'Nha may'!$B$2:$C$18,2,0)</f>
        <v>Công ty TNHH Nhà Máy Bia HEINEKEN Việt Nam - Nhà máy bia Vũng Tàu</v>
      </c>
      <c r="K286" s="84"/>
      <c r="L286" s="52">
        <v>9</v>
      </c>
      <c r="M286" s="52"/>
      <c r="N286" s="52"/>
      <c r="O286" s="105" t="s">
        <v>1563</v>
      </c>
      <c r="P286" s="52" t="s">
        <v>2445</v>
      </c>
      <c r="Q286" s="52"/>
      <c r="R286" s="90"/>
      <c r="S286" s="90"/>
      <c r="T286" s="90"/>
      <c r="U286" s="90"/>
      <c r="V286" s="90"/>
      <c r="W286" s="90"/>
      <c r="X286" s="90"/>
      <c r="Y286" s="90"/>
      <c r="Z286" s="90"/>
      <c r="AA286" s="90"/>
      <c r="AB286" s="90"/>
      <c r="AC286" s="90"/>
      <c r="AD286" s="90"/>
      <c r="AE286" s="90"/>
      <c r="AF286" s="90"/>
    </row>
    <row r="287" spans="1:32" ht="25.75" customHeight="1" x14ac:dyDescent="0.35">
      <c r="A287" s="52">
        <v>284</v>
      </c>
      <c r="B287" s="52">
        <v>2022230061</v>
      </c>
      <c r="C287" s="187" t="str">
        <f>VLOOKUP(B287,'Phan mem'!$B$7:$D$1066,2,0)</f>
        <v>Đỗ Tường</v>
      </c>
      <c r="D287" s="188" t="str">
        <f>VLOOKUP(B287,'Phan mem'!$B$7:$D$1066,3,0)</f>
        <v>Nhi</v>
      </c>
      <c r="E287" s="85" t="str">
        <f>VLOOKUP(B287,'Phan mem'!$B$7:$G$1066,6,0)</f>
        <v>14DHDB01</v>
      </c>
      <c r="F287" s="86"/>
      <c r="G287" s="76" t="s">
        <v>1526</v>
      </c>
      <c r="H287" s="95">
        <v>46009</v>
      </c>
      <c r="I287" s="84"/>
      <c r="J287" s="85" t="str">
        <f>VLOOKUP(G287,'Nha may'!$B$2:$C$18,2,0)</f>
        <v>Công ty TNHH Nhà Máy Bia HEINEKEN Việt Nam - Nhà máy bia Vũng Tàu</v>
      </c>
      <c r="K287" s="84"/>
      <c r="L287" s="52">
        <v>8.5</v>
      </c>
      <c r="M287" s="52"/>
      <c r="N287" s="52"/>
      <c r="O287" s="105" t="s">
        <v>1563</v>
      </c>
      <c r="P287" s="52" t="s">
        <v>2445</v>
      </c>
      <c r="Q287" s="52"/>
      <c r="R287" s="90"/>
      <c r="S287" s="90"/>
      <c r="T287" s="90"/>
      <c r="U287" s="90"/>
      <c r="V287" s="90"/>
      <c r="W287" s="90"/>
      <c r="X287" s="90"/>
      <c r="Y287" s="90"/>
      <c r="Z287" s="90"/>
      <c r="AA287" s="90"/>
      <c r="AB287" s="90"/>
      <c r="AC287" s="90"/>
      <c r="AD287" s="90"/>
      <c r="AE287" s="90"/>
      <c r="AF287" s="90"/>
    </row>
    <row r="288" spans="1:32" ht="25.75" customHeight="1" x14ac:dyDescent="0.35">
      <c r="A288" s="52">
        <v>285</v>
      </c>
      <c r="B288" s="52">
        <v>2022231178</v>
      </c>
      <c r="C288" s="187" t="str">
        <f>VLOOKUP(B288,'Phan mem'!$B$7:$D$1066,2,0)</f>
        <v>Nguyễn Chí Bảo</v>
      </c>
      <c r="D288" s="188" t="str">
        <f>VLOOKUP(B288,'Phan mem'!$B$7:$D$1066,3,0)</f>
        <v>Hân</v>
      </c>
      <c r="E288" s="85" t="str">
        <f>VLOOKUP(B288,'Phan mem'!$B$7:$G$1066,6,0)</f>
        <v>14DHDB02</v>
      </c>
      <c r="F288" s="86"/>
      <c r="G288" s="76" t="s">
        <v>1526</v>
      </c>
      <c r="H288" s="95">
        <v>46009</v>
      </c>
      <c r="I288" s="84"/>
      <c r="J288" s="85" t="str">
        <f>VLOOKUP(G288,'Nha may'!$B$2:$C$18,2,0)</f>
        <v>Công ty TNHH Nhà Máy Bia HEINEKEN Việt Nam - Nhà máy bia Vũng Tàu</v>
      </c>
      <c r="K288" s="84"/>
      <c r="L288" s="52">
        <v>9.5</v>
      </c>
      <c r="M288" s="52"/>
      <c r="N288" s="52"/>
      <c r="O288" s="105" t="s">
        <v>1563</v>
      </c>
      <c r="P288" s="52" t="s">
        <v>2445</v>
      </c>
      <c r="Q288" s="52"/>
      <c r="R288" s="90"/>
      <c r="S288" s="90"/>
      <c r="T288" s="90"/>
      <c r="U288" s="90"/>
      <c r="V288" s="90"/>
      <c r="W288" s="90"/>
      <c r="X288" s="90"/>
      <c r="Y288" s="90"/>
      <c r="Z288" s="90"/>
      <c r="AA288" s="90"/>
      <c r="AB288" s="90"/>
      <c r="AC288" s="90"/>
      <c r="AD288" s="90"/>
      <c r="AE288" s="90"/>
      <c r="AF288" s="90"/>
    </row>
    <row r="289" spans="1:32" ht="25.75" customHeight="1" x14ac:dyDescent="0.35">
      <c r="A289" s="52">
        <v>286</v>
      </c>
      <c r="B289" s="52">
        <v>2022230047</v>
      </c>
      <c r="C289" s="187" t="str">
        <f>VLOOKUP(B289,'Phan mem'!$B$7:$D$1066,2,0)</f>
        <v>Đinh Thành</v>
      </c>
      <c r="D289" s="188" t="str">
        <f>VLOOKUP(B289,'Phan mem'!$B$7:$D$1066,3,0)</f>
        <v>Nam</v>
      </c>
      <c r="E289" s="85" t="str">
        <f>VLOOKUP(B289,'Phan mem'!$B$7:$G$1066,6,0)</f>
        <v>14DHDB02</v>
      </c>
      <c r="F289" s="86"/>
      <c r="G289" s="76" t="s">
        <v>1526</v>
      </c>
      <c r="H289" s="95">
        <v>46009</v>
      </c>
      <c r="I289" s="84"/>
      <c r="J289" s="85" t="str">
        <f>VLOOKUP(G289,'Nha may'!$B$2:$C$18,2,0)</f>
        <v>Công ty TNHH Nhà Máy Bia HEINEKEN Việt Nam - Nhà máy bia Vũng Tàu</v>
      </c>
      <c r="K289" s="84"/>
      <c r="L289" s="52">
        <v>9</v>
      </c>
      <c r="M289" s="52">
        <v>0.5</v>
      </c>
      <c r="N289" s="52"/>
      <c r="O289" s="105" t="s">
        <v>1563</v>
      </c>
      <c r="P289" s="52" t="s">
        <v>2445</v>
      </c>
      <c r="Q289" s="52"/>
      <c r="R289" s="90"/>
      <c r="S289" s="90"/>
      <c r="T289" s="90"/>
      <c r="U289" s="90"/>
      <c r="V289" s="90"/>
      <c r="W289" s="90"/>
      <c r="X289" s="90"/>
      <c r="Y289" s="90"/>
      <c r="Z289" s="90"/>
      <c r="AA289" s="90"/>
      <c r="AB289" s="90"/>
      <c r="AC289" s="90"/>
      <c r="AD289" s="90"/>
      <c r="AE289" s="90"/>
      <c r="AF289" s="90"/>
    </row>
    <row r="290" spans="1:32" ht="25.75" customHeight="1" x14ac:dyDescent="0.35">
      <c r="A290" s="52">
        <v>287</v>
      </c>
      <c r="B290" s="52">
        <v>2022230048</v>
      </c>
      <c r="C290" s="187" t="str">
        <f>VLOOKUP(B290,'Phan mem'!$B$7:$D$1066,2,0)</f>
        <v>Trần Thị Thùy</v>
      </c>
      <c r="D290" s="188" t="str">
        <f>VLOOKUP(B290,'Phan mem'!$B$7:$D$1066,3,0)</f>
        <v>Ninh</v>
      </c>
      <c r="E290" s="85" t="str">
        <f>VLOOKUP(B290,'Phan mem'!$B$7:$G$1066,6,0)</f>
        <v>14DHDB02</v>
      </c>
      <c r="F290" s="86"/>
      <c r="G290" s="76" t="s">
        <v>1526</v>
      </c>
      <c r="H290" s="95">
        <v>46009</v>
      </c>
      <c r="I290" s="84"/>
      <c r="J290" s="85" t="str">
        <f>VLOOKUP(G290,'Nha may'!$B$2:$C$18,2,0)</f>
        <v>Công ty TNHH Nhà Máy Bia HEINEKEN Việt Nam - Nhà máy bia Vũng Tàu</v>
      </c>
      <c r="K290" s="84"/>
      <c r="L290" s="52">
        <v>8</v>
      </c>
      <c r="M290" s="52"/>
      <c r="N290" s="52"/>
      <c r="O290" s="105" t="s">
        <v>1563</v>
      </c>
      <c r="P290" s="52" t="s">
        <v>2445</v>
      </c>
      <c r="Q290" s="52"/>
      <c r="R290" s="90"/>
      <c r="S290" s="90"/>
      <c r="T290" s="90"/>
      <c r="U290" s="90"/>
      <c r="V290" s="90"/>
      <c r="W290" s="90"/>
      <c r="X290" s="90"/>
      <c r="Y290" s="90"/>
      <c r="Z290" s="90"/>
      <c r="AA290" s="90"/>
      <c r="AB290" s="90"/>
      <c r="AC290" s="90"/>
      <c r="AD290" s="90"/>
      <c r="AE290" s="90"/>
      <c r="AF290" s="90"/>
    </row>
    <row r="291" spans="1:32" ht="25.75" customHeight="1" x14ac:dyDescent="0.35">
      <c r="A291" s="52">
        <v>288</v>
      </c>
      <c r="B291" s="52">
        <v>2022230068</v>
      </c>
      <c r="C291" s="187" t="str">
        <f>VLOOKUP(B291,'Phan mem'!$B$7:$D$1066,2,0)</f>
        <v>Phan Bùi Mai</v>
      </c>
      <c r="D291" s="188" t="str">
        <f>VLOOKUP(B291,'Phan mem'!$B$7:$D$1066,3,0)</f>
        <v>Oanh</v>
      </c>
      <c r="E291" s="85" t="str">
        <f>VLOOKUP(B291,'Phan mem'!$B$7:$G$1066,6,0)</f>
        <v>14DHDB02</v>
      </c>
      <c r="F291" s="86"/>
      <c r="G291" s="76" t="s">
        <v>1526</v>
      </c>
      <c r="H291" s="95">
        <v>46009</v>
      </c>
      <c r="I291" s="84"/>
      <c r="J291" s="85" t="str">
        <f>VLOOKUP(G291,'Nha may'!$B$2:$C$18,2,0)</f>
        <v>Công ty TNHH Nhà Máy Bia HEINEKEN Việt Nam - Nhà máy bia Vũng Tàu</v>
      </c>
      <c r="K291" s="84"/>
      <c r="L291" s="52">
        <v>9</v>
      </c>
      <c r="M291" s="52">
        <v>0.5</v>
      </c>
      <c r="N291" s="52"/>
      <c r="O291" s="105" t="s">
        <v>1563</v>
      </c>
      <c r="P291" s="52" t="s">
        <v>2445</v>
      </c>
      <c r="Q291" s="52"/>
      <c r="R291" s="90"/>
      <c r="S291" s="90"/>
      <c r="T291" s="90"/>
      <c r="U291" s="90"/>
      <c r="V291" s="90"/>
      <c r="W291" s="90"/>
      <c r="X291" s="90"/>
      <c r="Y291" s="90"/>
      <c r="Z291" s="90"/>
      <c r="AA291" s="90"/>
      <c r="AB291" s="90"/>
      <c r="AC291" s="90"/>
      <c r="AD291" s="90"/>
      <c r="AE291" s="90"/>
      <c r="AF291" s="90"/>
    </row>
    <row r="292" spans="1:32" ht="25.75" customHeight="1" x14ac:dyDescent="0.35">
      <c r="A292" s="52">
        <v>289</v>
      </c>
      <c r="B292" s="52">
        <v>2022230094</v>
      </c>
      <c r="C292" s="187" t="str">
        <f>VLOOKUP(B292,'Phan mem'!$B$7:$D$1066,2,0)</f>
        <v>Đặng Võ Duy</v>
      </c>
      <c r="D292" s="188" t="str">
        <f>VLOOKUP(B292,'Phan mem'!$B$7:$D$1066,3,0)</f>
        <v>Thức</v>
      </c>
      <c r="E292" s="85" t="str">
        <f>VLOOKUP(B292,'Phan mem'!$B$7:$G$1066,6,0)</f>
        <v>14DHDB02</v>
      </c>
      <c r="F292" s="86"/>
      <c r="G292" s="76" t="s">
        <v>1526</v>
      </c>
      <c r="H292" s="95">
        <v>46009</v>
      </c>
      <c r="I292" s="84"/>
      <c r="J292" s="85" t="str">
        <f>VLOOKUP(G292,'Nha may'!$B$2:$C$18,2,0)</f>
        <v>Công ty TNHH Nhà Máy Bia HEINEKEN Việt Nam - Nhà máy bia Vũng Tàu</v>
      </c>
      <c r="K292" s="84"/>
      <c r="L292" s="52">
        <v>8</v>
      </c>
      <c r="M292" s="52">
        <v>1</v>
      </c>
      <c r="N292" s="52"/>
      <c r="O292" s="105" t="s">
        <v>1563</v>
      </c>
      <c r="P292" s="52" t="s">
        <v>2445</v>
      </c>
      <c r="Q292" s="52"/>
      <c r="R292" s="90"/>
      <c r="S292" s="90"/>
      <c r="T292" s="90"/>
      <c r="U292" s="90"/>
      <c r="V292" s="90"/>
      <c r="W292" s="90"/>
      <c r="X292" s="90"/>
      <c r="Y292" s="90"/>
      <c r="Z292" s="90"/>
      <c r="AA292" s="90"/>
      <c r="AB292" s="90"/>
      <c r="AC292" s="90"/>
      <c r="AD292" s="90"/>
      <c r="AE292" s="90"/>
      <c r="AF292" s="90"/>
    </row>
    <row r="293" spans="1:32" ht="25.75" customHeight="1" x14ac:dyDescent="0.35">
      <c r="A293" s="52">
        <v>290</v>
      </c>
      <c r="B293" s="52">
        <v>2022230009</v>
      </c>
      <c r="C293" s="187" t="str">
        <f>VLOOKUP(B293,'Phan mem'!$B$7:$D$1066,2,0)</f>
        <v>Huỳnh Công</v>
      </c>
      <c r="D293" s="188" t="str">
        <f>VLOOKUP(B293,'Phan mem'!$B$7:$D$1066,3,0)</f>
        <v>Duy</v>
      </c>
      <c r="E293" s="85" t="str">
        <f>VLOOKUP(B293,'Phan mem'!$B$7:$G$1066,6,0)</f>
        <v>14DHDB03</v>
      </c>
      <c r="F293" s="86"/>
      <c r="G293" s="76" t="s">
        <v>1526</v>
      </c>
      <c r="H293" s="95">
        <v>46009</v>
      </c>
      <c r="I293" s="84"/>
      <c r="J293" s="85" t="str">
        <f>VLOOKUP(G293,'Nha may'!$B$2:$C$18,2,0)</f>
        <v>Công ty TNHH Nhà Máy Bia HEINEKEN Việt Nam - Nhà máy bia Vũng Tàu</v>
      </c>
      <c r="K293" s="84"/>
      <c r="L293" s="52">
        <v>9</v>
      </c>
      <c r="M293" s="52">
        <v>0.5</v>
      </c>
      <c r="N293" s="52"/>
      <c r="O293" s="105" t="s">
        <v>1563</v>
      </c>
      <c r="P293" s="52" t="s">
        <v>2445</v>
      </c>
      <c r="Q293" s="52"/>
      <c r="R293" s="90"/>
      <c r="S293" s="90"/>
      <c r="T293" s="90"/>
      <c r="U293" s="90"/>
      <c r="V293" s="90"/>
      <c r="W293" s="90"/>
      <c r="X293" s="90"/>
      <c r="Y293" s="90"/>
      <c r="Z293" s="90"/>
      <c r="AA293" s="90"/>
      <c r="AB293" s="90"/>
      <c r="AC293" s="90"/>
      <c r="AD293" s="90"/>
      <c r="AE293" s="90"/>
      <c r="AF293" s="90"/>
    </row>
    <row r="294" spans="1:32" ht="25.75" customHeight="1" x14ac:dyDescent="0.35">
      <c r="A294" s="52">
        <v>291</v>
      </c>
      <c r="B294" s="52">
        <v>2022230010</v>
      </c>
      <c r="C294" s="187" t="str">
        <f>VLOOKUP(B294,'Phan mem'!$B$7:$D$1066,2,0)</f>
        <v>Nguyễn Thị Hồng</v>
      </c>
      <c r="D294" s="188" t="str">
        <f>VLOOKUP(B294,'Phan mem'!$B$7:$D$1066,3,0)</f>
        <v>Duyên</v>
      </c>
      <c r="E294" s="85" t="str">
        <f>VLOOKUP(B294,'Phan mem'!$B$7:$G$1066,6,0)</f>
        <v>14DHDB03</v>
      </c>
      <c r="F294" s="86"/>
      <c r="G294" s="76" t="s">
        <v>1526</v>
      </c>
      <c r="H294" s="95">
        <v>46009</v>
      </c>
      <c r="I294" s="84"/>
      <c r="J294" s="85" t="str">
        <f>VLOOKUP(G294,'Nha may'!$B$2:$C$18,2,0)</f>
        <v>Công ty TNHH Nhà Máy Bia HEINEKEN Việt Nam - Nhà máy bia Vũng Tàu</v>
      </c>
      <c r="K294" s="84"/>
      <c r="L294" s="52">
        <v>9</v>
      </c>
      <c r="M294" s="52">
        <v>0.5</v>
      </c>
      <c r="N294" s="52"/>
      <c r="O294" s="105" t="s">
        <v>1563</v>
      </c>
      <c r="P294" s="52" t="s">
        <v>2445</v>
      </c>
      <c r="Q294" s="52"/>
      <c r="R294" s="90"/>
      <c r="S294" s="90"/>
      <c r="T294" s="90"/>
      <c r="U294" s="90"/>
      <c r="V294" s="90"/>
      <c r="W294" s="90"/>
      <c r="X294" s="90"/>
      <c r="Y294" s="90"/>
      <c r="Z294" s="90"/>
      <c r="AA294" s="90"/>
      <c r="AB294" s="90"/>
      <c r="AC294" s="90"/>
      <c r="AD294" s="90"/>
      <c r="AE294" s="90"/>
      <c r="AF294" s="90"/>
    </row>
    <row r="295" spans="1:32" ht="25.75" customHeight="1" x14ac:dyDescent="0.35">
      <c r="A295" s="52">
        <v>292</v>
      </c>
      <c r="B295" s="52">
        <v>2022230034</v>
      </c>
      <c r="C295" s="187" t="str">
        <f>VLOOKUP(B295,'Phan mem'!$B$7:$D$1066,2,0)</f>
        <v>Nguyễn Khánh</v>
      </c>
      <c r="D295" s="188" t="str">
        <f>VLOOKUP(B295,'Phan mem'!$B$7:$D$1066,3,0)</f>
        <v>Linh</v>
      </c>
      <c r="E295" s="85" t="str">
        <f>VLOOKUP(B295,'Phan mem'!$B$7:$G$1066,6,0)</f>
        <v>14DHDB03</v>
      </c>
      <c r="F295" s="86"/>
      <c r="G295" s="76" t="s">
        <v>1526</v>
      </c>
      <c r="H295" s="95">
        <v>46009</v>
      </c>
      <c r="I295" s="84"/>
      <c r="J295" s="85" t="str">
        <f>VLOOKUP(G295,'Nha may'!$B$2:$C$18,2,0)</f>
        <v>Công ty TNHH Nhà Máy Bia HEINEKEN Việt Nam - Nhà máy bia Vũng Tàu</v>
      </c>
      <c r="K295" s="84"/>
      <c r="L295" s="52">
        <v>9</v>
      </c>
      <c r="M295" s="52"/>
      <c r="N295" s="52"/>
      <c r="O295" s="105" t="s">
        <v>1563</v>
      </c>
      <c r="P295" s="52" t="s">
        <v>2445</v>
      </c>
      <c r="Q295" s="52"/>
      <c r="R295" s="90"/>
      <c r="S295" s="90"/>
      <c r="T295" s="90"/>
      <c r="U295" s="90"/>
      <c r="V295" s="90"/>
      <c r="W295" s="90"/>
      <c r="X295" s="90"/>
      <c r="Y295" s="90"/>
      <c r="Z295" s="90"/>
      <c r="AA295" s="90"/>
      <c r="AB295" s="90"/>
      <c r="AC295" s="90"/>
      <c r="AD295" s="90"/>
      <c r="AE295" s="90"/>
      <c r="AF295" s="90"/>
    </row>
    <row r="296" spans="1:32" ht="25.75" customHeight="1" x14ac:dyDescent="0.35">
      <c r="A296" s="52">
        <v>293</v>
      </c>
      <c r="B296" s="52">
        <v>2022230046</v>
      </c>
      <c r="C296" s="187" t="str">
        <f>VLOOKUP(B296,'Phan mem'!$B$7:$D$1066,2,0)</f>
        <v>Chung Gia</v>
      </c>
      <c r="D296" s="188" t="str">
        <f>VLOOKUP(B296,'Phan mem'!$B$7:$D$1066,3,0)</f>
        <v>Mỹ</v>
      </c>
      <c r="E296" s="85" t="str">
        <f>VLOOKUP(B296,'Phan mem'!$B$7:$G$1066,6,0)</f>
        <v>14DHDB03</v>
      </c>
      <c r="F296" s="86"/>
      <c r="G296" s="76" t="s">
        <v>1526</v>
      </c>
      <c r="H296" s="95">
        <v>46009</v>
      </c>
      <c r="I296" s="84"/>
      <c r="J296" s="85" t="str">
        <f>VLOOKUP(G296,'Nha may'!$B$2:$C$18,2,0)</f>
        <v>Công ty TNHH Nhà Máy Bia HEINEKEN Việt Nam - Nhà máy bia Vũng Tàu</v>
      </c>
      <c r="K296" s="84"/>
      <c r="L296" s="52">
        <v>9.5</v>
      </c>
      <c r="M296" s="52">
        <v>0.5</v>
      </c>
      <c r="N296" s="52"/>
      <c r="O296" s="105" t="s">
        <v>1563</v>
      </c>
      <c r="P296" s="52" t="s">
        <v>2445</v>
      </c>
      <c r="Q296" s="52"/>
      <c r="R296" s="90"/>
      <c r="S296" s="90"/>
      <c r="T296" s="90"/>
      <c r="U296" s="90"/>
      <c r="V296" s="90"/>
      <c r="W296" s="90"/>
      <c r="X296" s="90"/>
      <c r="Y296" s="90"/>
      <c r="Z296" s="90"/>
      <c r="AA296" s="90"/>
      <c r="AB296" s="90"/>
      <c r="AC296" s="90"/>
      <c r="AD296" s="90"/>
      <c r="AE296" s="90"/>
      <c r="AF296" s="90"/>
    </row>
    <row r="297" spans="1:32" ht="25.75" customHeight="1" x14ac:dyDescent="0.35">
      <c r="A297" s="52">
        <v>294</v>
      </c>
      <c r="B297" s="52">
        <v>2022231687</v>
      </c>
      <c r="C297" s="187" t="str">
        <f>VLOOKUP(B297,'Phan mem'!$B$7:$D$1066,2,0)</f>
        <v>Lê Thành</v>
      </c>
      <c r="D297" s="188" t="str">
        <f>VLOOKUP(B297,'Phan mem'!$B$7:$D$1066,3,0)</f>
        <v>Tài</v>
      </c>
      <c r="E297" s="85" t="str">
        <f>VLOOKUP(B297,'Phan mem'!$B$7:$G$1066,6,0)</f>
        <v>14DHDB03</v>
      </c>
      <c r="F297" s="86"/>
      <c r="G297" s="76" t="s">
        <v>1526</v>
      </c>
      <c r="H297" s="95">
        <v>46009</v>
      </c>
      <c r="I297" s="84"/>
      <c r="J297" s="85" t="str">
        <f>VLOOKUP(G297,'Nha may'!$B$2:$C$18,2,0)</f>
        <v>Công ty TNHH Nhà Máy Bia HEINEKEN Việt Nam - Nhà máy bia Vũng Tàu</v>
      </c>
      <c r="K297" s="84"/>
      <c r="L297" s="52">
        <v>7.5</v>
      </c>
      <c r="M297" s="52"/>
      <c r="N297" s="52"/>
      <c r="O297" s="105" t="s">
        <v>1563</v>
      </c>
      <c r="P297" s="52" t="s">
        <v>2445</v>
      </c>
      <c r="Q297" s="52"/>
      <c r="R297" s="90"/>
      <c r="S297" s="90"/>
      <c r="T297" s="90"/>
      <c r="U297" s="90"/>
      <c r="V297" s="90"/>
      <c r="W297" s="90"/>
      <c r="X297" s="90"/>
      <c r="Y297" s="90"/>
      <c r="Z297" s="90"/>
      <c r="AA297" s="90"/>
      <c r="AB297" s="90"/>
      <c r="AC297" s="90"/>
      <c r="AD297" s="90"/>
      <c r="AE297" s="90"/>
      <c r="AF297" s="90"/>
    </row>
    <row r="298" spans="1:32" ht="25.75" customHeight="1" x14ac:dyDescent="0.35">
      <c r="A298" s="52">
        <v>295</v>
      </c>
      <c r="B298" s="52">
        <v>2022231467</v>
      </c>
      <c r="C298" s="187" t="str">
        <f>VLOOKUP(B298,'Phan mem'!$B$7:$D$1066,2,0)</f>
        <v>Phạm Văn</v>
      </c>
      <c r="D298" s="188" t="str">
        <f>VLOOKUP(B298,'Phan mem'!$B$7:$D$1066,3,0)</f>
        <v>Tài</v>
      </c>
      <c r="E298" s="85" t="str">
        <f>VLOOKUP(B298,'Phan mem'!$B$7:$G$1066,6,0)</f>
        <v>14DHDB03</v>
      </c>
      <c r="F298" s="86"/>
      <c r="G298" s="76" t="s">
        <v>1526</v>
      </c>
      <c r="H298" s="95">
        <v>46009</v>
      </c>
      <c r="I298" s="84"/>
      <c r="J298" s="85" t="str">
        <f>VLOOKUP(G298,'Nha may'!$B$2:$C$18,2,0)</f>
        <v>Công ty TNHH Nhà Máy Bia HEINEKEN Việt Nam - Nhà máy bia Vũng Tàu</v>
      </c>
      <c r="K298" s="84"/>
      <c r="L298" s="52">
        <v>9.5</v>
      </c>
      <c r="M298" s="52">
        <v>0.5</v>
      </c>
      <c r="N298" s="52"/>
      <c r="O298" s="105" t="s">
        <v>1563</v>
      </c>
      <c r="P298" s="52" t="s">
        <v>2445</v>
      </c>
      <c r="Q298" s="52"/>
      <c r="R298" s="90"/>
      <c r="S298" s="90"/>
      <c r="T298" s="90"/>
      <c r="U298" s="90"/>
      <c r="V298" s="90"/>
      <c r="W298" s="90"/>
      <c r="X298" s="90"/>
      <c r="Y298" s="90"/>
      <c r="Z298" s="90"/>
      <c r="AA298" s="90"/>
      <c r="AB298" s="90"/>
      <c r="AC298" s="90"/>
      <c r="AD298" s="90"/>
      <c r="AE298" s="90"/>
      <c r="AF298" s="90"/>
    </row>
    <row r="299" spans="1:32" ht="25.75" customHeight="1" x14ac:dyDescent="0.35">
      <c r="A299" s="52">
        <v>296</v>
      </c>
      <c r="B299" s="52">
        <v>2022230082</v>
      </c>
      <c r="C299" s="187" t="str">
        <f>VLOOKUP(B299,'Phan mem'!$B$7:$D$1066,2,0)</f>
        <v>Lương Thiên</v>
      </c>
      <c r="D299" s="188" t="str">
        <f>VLOOKUP(B299,'Phan mem'!$B$7:$D$1066,3,0)</f>
        <v>Thanh</v>
      </c>
      <c r="E299" s="85" t="str">
        <f>VLOOKUP(B299,'Phan mem'!$B$7:$G$1066,6,0)</f>
        <v>14DHDB03</v>
      </c>
      <c r="F299" s="86"/>
      <c r="G299" s="76" t="s">
        <v>1526</v>
      </c>
      <c r="H299" s="95">
        <v>46009</v>
      </c>
      <c r="I299" s="84"/>
      <c r="J299" s="85" t="str">
        <f>VLOOKUP(G299,'Nha may'!$B$2:$C$18,2,0)</f>
        <v>Công ty TNHH Nhà Máy Bia HEINEKEN Việt Nam - Nhà máy bia Vũng Tàu</v>
      </c>
      <c r="K299" s="84"/>
      <c r="L299" s="52">
        <v>8</v>
      </c>
      <c r="M299" s="52">
        <v>0.5</v>
      </c>
      <c r="N299" s="52"/>
      <c r="O299" s="105" t="s">
        <v>1563</v>
      </c>
      <c r="P299" s="52" t="s">
        <v>2445</v>
      </c>
      <c r="Q299" s="52"/>
      <c r="R299" s="90"/>
      <c r="S299" s="90"/>
      <c r="T299" s="90"/>
      <c r="U299" s="90"/>
      <c r="V299" s="90"/>
      <c r="W299" s="90"/>
      <c r="X299" s="90"/>
      <c r="Y299" s="90"/>
      <c r="Z299" s="90"/>
      <c r="AA299" s="90"/>
      <c r="AB299" s="90"/>
      <c r="AC299" s="90"/>
      <c r="AD299" s="90"/>
      <c r="AE299" s="90"/>
      <c r="AF299" s="90"/>
    </row>
    <row r="300" spans="1:32" ht="25.75" customHeight="1" x14ac:dyDescent="0.35">
      <c r="A300" s="52">
        <v>297</v>
      </c>
      <c r="B300" s="52">
        <v>2022230085</v>
      </c>
      <c r="C300" s="187" t="str">
        <f>VLOOKUP(B300,'Phan mem'!$B$7:$D$1066,2,0)</f>
        <v>Nguyễn Thị Bé</v>
      </c>
      <c r="D300" s="188" t="str">
        <f>VLOOKUP(B300,'Phan mem'!$B$7:$D$1066,3,0)</f>
        <v>Thi</v>
      </c>
      <c r="E300" s="85" t="str">
        <f>VLOOKUP(B300,'Phan mem'!$B$7:$G$1066,6,0)</f>
        <v>14DHDB03</v>
      </c>
      <c r="F300" s="86"/>
      <c r="G300" s="76" t="s">
        <v>1526</v>
      </c>
      <c r="H300" s="95">
        <v>46009</v>
      </c>
      <c r="I300" s="84"/>
      <c r="J300" s="85" t="str">
        <f>VLOOKUP(G300,'Nha may'!$B$2:$C$18,2,0)</f>
        <v>Công ty TNHH Nhà Máy Bia HEINEKEN Việt Nam - Nhà máy bia Vũng Tàu</v>
      </c>
      <c r="K300" s="84"/>
      <c r="L300" s="52">
        <v>9</v>
      </c>
      <c r="M300" s="52">
        <v>0.5</v>
      </c>
      <c r="N300" s="52"/>
      <c r="O300" s="105" t="s">
        <v>1563</v>
      </c>
      <c r="P300" s="52" t="s">
        <v>2445</v>
      </c>
      <c r="Q300" s="52"/>
      <c r="R300" s="90"/>
      <c r="S300" s="90"/>
      <c r="T300" s="90"/>
      <c r="U300" s="90"/>
      <c r="V300" s="90"/>
      <c r="W300" s="90"/>
      <c r="X300" s="90"/>
      <c r="Y300" s="90"/>
      <c r="Z300" s="90"/>
      <c r="AA300" s="90"/>
      <c r="AB300" s="90"/>
      <c r="AC300" s="90"/>
      <c r="AD300" s="90"/>
      <c r="AE300" s="90"/>
      <c r="AF300" s="90"/>
    </row>
    <row r="301" spans="1:32" ht="25.75" customHeight="1" x14ac:dyDescent="0.35">
      <c r="A301" s="52">
        <v>298</v>
      </c>
      <c r="B301" s="52">
        <v>2022230086</v>
      </c>
      <c r="C301" s="187" t="str">
        <f>VLOOKUP(B301,'Phan mem'!$B$7:$D$1066,2,0)</f>
        <v>Phan Nhựt</v>
      </c>
      <c r="D301" s="188" t="str">
        <f>VLOOKUP(B301,'Phan mem'!$B$7:$D$1066,3,0)</f>
        <v>Thịnh</v>
      </c>
      <c r="E301" s="85" t="str">
        <f>VLOOKUP(B301,'Phan mem'!$B$7:$G$1066,6,0)</f>
        <v>14DHDB03</v>
      </c>
      <c r="F301" s="86"/>
      <c r="G301" s="76" t="s">
        <v>1526</v>
      </c>
      <c r="H301" s="95">
        <v>46009</v>
      </c>
      <c r="I301" s="84"/>
      <c r="J301" s="85" t="str">
        <f>VLOOKUP(G301,'Nha may'!$B$2:$C$18,2,0)</f>
        <v>Công ty TNHH Nhà Máy Bia HEINEKEN Việt Nam - Nhà máy bia Vũng Tàu</v>
      </c>
      <c r="K301" s="84"/>
      <c r="L301" s="52">
        <v>8</v>
      </c>
      <c r="M301" s="52"/>
      <c r="N301" s="52"/>
      <c r="O301" s="105" t="s">
        <v>1563</v>
      </c>
      <c r="P301" s="52" t="s">
        <v>2445</v>
      </c>
      <c r="Q301" s="52"/>
      <c r="R301" s="90"/>
      <c r="S301" s="90"/>
      <c r="T301" s="90"/>
      <c r="U301" s="90"/>
      <c r="V301" s="90"/>
      <c r="W301" s="90"/>
      <c r="X301" s="90"/>
      <c r="Y301" s="90"/>
      <c r="Z301" s="90"/>
      <c r="AA301" s="90"/>
      <c r="AB301" s="90"/>
      <c r="AC301" s="90"/>
      <c r="AD301" s="90"/>
      <c r="AE301" s="90"/>
      <c r="AF301" s="90"/>
    </row>
    <row r="302" spans="1:32" ht="25.75" customHeight="1" x14ac:dyDescent="0.35">
      <c r="A302" s="52">
        <v>299</v>
      </c>
      <c r="B302" s="52">
        <v>2041230185</v>
      </c>
      <c r="C302" s="187" t="str">
        <f>VLOOKUP(B302,'Phan mem'!$B$7:$D$1066,2,0)</f>
        <v>Trương Thị Mẫn</v>
      </c>
      <c r="D302" s="188" t="str">
        <f>VLOOKUP(B302,'Phan mem'!$B$7:$D$1066,3,0)</f>
        <v>Nghi</v>
      </c>
      <c r="E302" s="85" t="str">
        <f>VLOOKUP(B302,'Phan mem'!$B$7:$G$1066,6,0)</f>
        <v>14DHQTTP02</v>
      </c>
      <c r="F302" s="86"/>
      <c r="G302" s="76" t="s">
        <v>1526</v>
      </c>
      <c r="H302" s="95">
        <v>46009</v>
      </c>
      <c r="I302" s="84"/>
      <c r="J302" s="85" t="str">
        <f>VLOOKUP(G302,'Nha may'!$B$2:$C$18,2,0)</f>
        <v>Công ty TNHH Nhà Máy Bia HEINEKEN Việt Nam - Nhà máy bia Vũng Tàu</v>
      </c>
      <c r="K302" s="84"/>
      <c r="L302" s="52">
        <v>8</v>
      </c>
      <c r="M302" s="52"/>
      <c r="N302" s="52"/>
      <c r="O302" s="105" t="s">
        <v>1563</v>
      </c>
      <c r="P302" s="52" t="s">
        <v>2445</v>
      </c>
      <c r="Q302" s="52"/>
      <c r="R302" s="90"/>
      <c r="S302" s="90"/>
      <c r="T302" s="90"/>
      <c r="U302" s="90"/>
      <c r="V302" s="90"/>
      <c r="W302" s="90"/>
      <c r="X302" s="90"/>
      <c r="Y302" s="90"/>
      <c r="Z302" s="90"/>
      <c r="AA302" s="90"/>
      <c r="AB302" s="90"/>
      <c r="AC302" s="90"/>
      <c r="AD302" s="90"/>
      <c r="AE302" s="90"/>
      <c r="AF302" s="90"/>
    </row>
    <row r="303" spans="1:32" ht="25.75" customHeight="1" x14ac:dyDescent="0.35">
      <c r="A303" s="52">
        <v>300</v>
      </c>
      <c r="B303" s="52">
        <v>2041230218</v>
      </c>
      <c r="C303" s="187" t="str">
        <f>VLOOKUP(B303,'Phan mem'!$B$7:$D$1066,2,0)</f>
        <v>Phạm Thị Tuyết</v>
      </c>
      <c r="D303" s="188" t="str">
        <f>VLOOKUP(B303,'Phan mem'!$B$7:$D$1066,3,0)</f>
        <v>Phương</v>
      </c>
      <c r="E303" s="85" t="str">
        <f>VLOOKUP(B303,'Phan mem'!$B$7:$G$1066,6,0)</f>
        <v>14DHQTTP03</v>
      </c>
      <c r="F303" s="86"/>
      <c r="G303" s="76" t="s">
        <v>1526</v>
      </c>
      <c r="H303" s="95">
        <v>46009</v>
      </c>
      <c r="I303" s="84"/>
      <c r="J303" s="85" t="str">
        <f>VLOOKUP(G303,'Nha may'!$B$2:$C$18,2,0)</f>
        <v>Công ty TNHH Nhà Máy Bia HEINEKEN Việt Nam - Nhà máy bia Vũng Tàu</v>
      </c>
      <c r="K303" s="84"/>
      <c r="L303" s="52">
        <v>8.5</v>
      </c>
      <c r="M303" s="52"/>
      <c r="N303" s="52"/>
      <c r="O303" s="105" t="s">
        <v>1563</v>
      </c>
      <c r="P303" s="52" t="s">
        <v>2445</v>
      </c>
      <c r="Q303" s="52"/>
      <c r="R303" s="90"/>
      <c r="S303" s="90"/>
      <c r="T303" s="90"/>
      <c r="U303" s="90"/>
      <c r="V303" s="90"/>
      <c r="W303" s="90"/>
      <c r="X303" s="90"/>
      <c r="Y303" s="90"/>
      <c r="Z303" s="90"/>
      <c r="AA303" s="90"/>
      <c r="AB303" s="90"/>
      <c r="AC303" s="90"/>
      <c r="AD303" s="90"/>
      <c r="AE303" s="90"/>
      <c r="AF303" s="90"/>
    </row>
    <row r="304" spans="1:32" ht="25.75" customHeight="1" x14ac:dyDescent="0.35">
      <c r="A304" s="52">
        <v>301</v>
      </c>
      <c r="B304" s="52">
        <v>2005230018</v>
      </c>
      <c r="C304" s="187" t="str">
        <f>VLOOKUP(B304,'Phan mem'!$B$7:$D$1066,2,0)</f>
        <v>Trần Đình Toàn</v>
      </c>
      <c r="D304" s="188" t="str">
        <f>VLOOKUP(B304,'Phan mem'!$B$7:$D$1066,3,0)</f>
        <v>Anh</v>
      </c>
      <c r="E304" s="85" t="str">
        <f>VLOOKUP(B304,'Phan mem'!$B$7:$G$1066,6,0)</f>
        <v>14DHTP01</v>
      </c>
      <c r="F304" s="86"/>
      <c r="G304" s="76" t="s">
        <v>1526</v>
      </c>
      <c r="H304" s="95">
        <v>46009</v>
      </c>
      <c r="I304" s="84"/>
      <c r="J304" s="85" t="str">
        <f>VLOOKUP(G304,'Nha may'!$B$2:$C$18,2,0)</f>
        <v>Công ty TNHH Nhà Máy Bia HEINEKEN Việt Nam - Nhà máy bia Vũng Tàu</v>
      </c>
      <c r="K304" s="84"/>
      <c r="L304" s="52">
        <v>9.5</v>
      </c>
      <c r="M304" s="52">
        <v>0.5</v>
      </c>
      <c r="N304" s="52"/>
      <c r="O304" s="105" t="s">
        <v>1563</v>
      </c>
      <c r="P304" s="52" t="s">
        <v>2445</v>
      </c>
      <c r="Q304" s="52"/>
      <c r="R304" s="90"/>
      <c r="S304" s="90"/>
      <c r="T304" s="90"/>
      <c r="U304" s="90"/>
      <c r="V304" s="90"/>
      <c r="W304" s="90"/>
      <c r="X304" s="90"/>
      <c r="Y304" s="90"/>
      <c r="Z304" s="90"/>
      <c r="AA304" s="90"/>
      <c r="AB304" s="90"/>
      <c r="AC304" s="90"/>
      <c r="AD304" s="90"/>
      <c r="AE304" s="90"/>
      <c r="AF304" s="90"/>
    </row>
    <row r="305" spans="1:32" ht="25.75" customHeight="1" x14ac:dyDescent="0.35">
      <c r="A305" s="52">
        <v>302</v>
      </c>
      <c r="B305" s="52">
        <v>2005230124</v>
      </c>
      <c r="C305" s="187" t="str">
        <f>VLOOKUP(B305,'Phan mem'!$B$7:$D$1066,2,0)</f>
        <v>Trương Thị Cẩm</v>
      </c>
      <c r="D305" s="188" t="str">
        <f>VLOOKUP(B305,'Phan mem'!$B$7:$D$1066,3,0)</f>
        <v>Giang</v>
      </c>
      <c r="E305" s="85" t="str">
        <f>VLOOKUP(B305,'Phan mem'!$B$7:$G$1066,6,0)</f>
        <v>14DHTP02</v>
      </c>
      <c r="F305" s="86"/>
      <c r="G305" s="76" t="s">
        <v>1526</v>
      </c>
      <c r="H305" s="95">
        <v>46009</v>
      </c>
      <c r="I305" s="84"/>
      <c r="J305" s="85" t="str">
        <f>VLOOKUP(G305,'Nha may'!$B$2:$C$18,2,0)</f>
        <v>Công ty TNHH Nhà Máy Bia HEINEKEN Việt Nam - Nhà máy bia Vũng Tàu</v>
      </c>
      <c r="K305" s="84"/>
      <c r="L305" s="52">
        <v>7.5</v>
      </c>
      <c r="M305" s="52"/>
      <c r="N305" s="52"/>
      <c r="O305" s="105" t="s">
        <v>1563</v>
      </c>
      <c r="P305" s="52" t="s">
        <v>2445</v>
      </c>
      <c r="Q305" s="52"/>
      <c r="R305" s="90"/>
      <c r="S305" s="90"/>
      <c r="T305" s="90"/>
      <c r="U305" s="90"/>
      <c r="V305" s="90"/>
      <c r="W305" s="90"/>
      <c r="X305" s="90"/>
      <c r="Y305" s="90"/>
      <c r="Z305" s="90"/>
      <c r="AA305" s="90"/>
      <c r="AB305" s="90"/>
      <c r="AC305" s="90"/>
      <c r="AD305" s="90"/>
      <c r="AE305" s="90"/>
      <c r="AF305" s="90"/>
    </row>
    <row r="306" spans="1:32" ht="25.75" customHeight="1" x14ac:dyDescent="0.35">
      <c r="A306" s="52">
        <v>303</v>
      </c>
      <c r="B306" s="52">
        <v>2005230240</v>
      </c>
      <c r="C306" s="187" t="str">
        <f>VLOOKUP(B306,'Phan mem'!$B$7:$D$1066,2,0)</f>
        <v>Lê Đình</v>
      </c>
      <c r="D306" s="188" t="str">
        <f>VLOOKUP(B306,'Phan mem'!$B$7:$D$1066,3,0)</f>
        <v>Khôi</v>
      </c>
      <c r="E306" s="85" t="str">
        <f>VLOOKUP(B306,'Phan mem'!$B$7:$G$1066,6,0)</f>
        <v>14DHTP02</v>
      </c>
      <c r="F306" s="86"/>
      <c r="G306" s="76" t="s">
        <v>1526</v>
      </c>
      <c r="H306" s="95">
        <v>46009</v>
      </c>
      <c r="I306" s="84"/>
      <c r="J306" s="85" t="str">
        <f>VLOOKUP(G306,'Nha may'!$B$2:$C$18,2,0)</f>
        <v>Công ty TNHH Nhà Máy Bia HEINEKEN Việt Nam - Nhà máy bia Vũng Tàu</v>
      </c>
      <c r="K306" s="84"/>
      <c r="L306" s="52">
        <v>7</v>
      </c>
      <c r="M306" s="52">
        <v>0.5</v>
      </c>
      <c r="N306" s="52"/>
      <c r="O306" s="105" t="s">
        <v>1563</v>
      </c>
      <c r="P306" s="52" t="s">
        <v>2445</v>
      </c>
      <c r="Q306" s="52"/>
      <c r="R306" s="90"/>
      <c r="S306" s="90"/>
      <c r="T306" s="90"/>
      <c r="U306" s="90"/>
      <c r="V306" s="90"/>
      <c r="W306" s="90"/>
      <c r="X306" s="90"/>
      <c r="Y306" s="90"/>
      <c r="Z306" s="90"/>
      <c r="AA306" s="90"/>
      <c r="AB306" s="90"/>
      <c r="AC306" s="90"/>
      <c r="AD306" s="90"/>
      <c r="AE306" s="90"/>
      <c r="AF306" s="90"/>
    </row>
    <row r="307" spans="1:32" ht="25.75" customHeight="1" x14ac:dyDescent="0.35">
      <c r="A307" s="52">
        <v>304</v>
      </c>
      <c r="B307" s="52">
        <v>2005230541</v>
      </c>
      <c r="C307" s="187" t="str">
        <f>VLOOKUP(B307,'Phan mem'!$B$7:$D$1066,2,0)</f>
        <v>Yu Thiên</v>
      </c>
      <c r="D307" s="188" t="str">
        <f>VLOOKUP(B307,'Phan mem'!$B$7:$D$1066,3,0)</f>
        <v>Thiên</v>
      </c>
      <c r="E307" s="85" t="str">
        <f>VLOOKUP(B307,'Phan mem'!$B$7:$G$1066,6,0)</f>
        <v>14DHTP02</v>
      </c>
      <c r="F307" s="86"/>
      <c r="G307" s="76" t="s">
        <v>1526</v>
      </c>
      <c r="H307" s="95">
        <v>46009</v>
      </c>
      <c r="I307" s="84"/>
      <c r="J307" s="85" t="str">
        <f>VLOOKUP(G307,'Nha may'!$B$2:$C$18,2,0)</f>
        <v>Công ty TNHH Nhà Máy Bia HEINEKEN Việt Nam - Nhà máy bia Vũng Tàu</v>
      </c>
      <c r="K307" s="84"/>
      <c r="L307" s="52">
        <v>7</v>
      </c>
      <c r="M307" s="52"/>
      <c r="N307" s="52"/>
      <c r="O307" s="105" t="s">
        <v>1563</v>
      </c>
      <c r="P307" s="52" t="s">
        <v>2445</v>
      </c>
      <c r="Q307" s="52"/>
      <c r="R307" s="90"/>
      <c r="S307" s="90"/>
      <c r="T307" s="90"/>
      <c r="U307" s="90"/>
      <c r="V307" s="90"/>
      <c r="W307" s="90"/>
      <c r="X307" s="90"/>
      <c r="Y307" s="90"/>
      <c r="Z307" s="90"/>
      <c r="AA307" s="90"/>
      <c r="AB307" s="90"/>
      <c r="AC307" s="90"/>
      <c r="AD307" s="90"/>
      <c r="AE307" s="90"/>
      <c r="AF307" s="90"/>
    </row>
    <row r="308" spans="1:32" ht="25.75" customHeight="1" x14ac:dyDescent="0.35">
      <c r="A308" s="52">
        <v>305</v>
      </c>
      <c r="B308" s="52">
        <v>2005230629</v>
      </c>
      <c r="C308" s="187" t="str">
        <f>VLOOKUP(B308,'Phan mem'!$B$7:$D$1066,2,0)</f>
        <v>Kim Ngọc Thảo</v>
      </c>
      <c r="D308" s="188" t="str">
        <f>VLOOKUP(B308,'Phan mem'!$B$7:$D$1066,3,0)</f>
        <v>Trinh</v>
      </c>
      <c r="E308" s="85" t="str">
        <f>VLOOKUP(B308,'Phan mem'!$B$7:$G$1066,6,0)</f>
        <v>14DHTP02</v>
      </c>
      <c r="F308" s="86"/>
      <c r="G308" s="76" t="s">
        <v>1526</v>
      </c>
      <c r="H308" s="95">
        <v>46009</v>
      </c>
      <c r="I308" s="84"/>
      <c r="J308" s="85" t="str">
        <f>VLOOKUP(G308,'Nha may'!$B$2:$C$18,2,0)</f>
        <v>Công ty TNHH Nhà Máy Bia HEINEKEN Việt Nam - Nhà máy bia Vũng Tàu</v>
      </c>
      <c r="K308" s="84"/>
      <c r="L308" s="52">
        <v>6</v>
      </c>
      <c r="M308" s="52">
        <v>0.5</v>
      </c>
      <c r="N308" s="52"/>
      <c r="O308" s="105" t="s">
        <v>1563</v>
      </c>
      <c r="P308" s="52" t="s">
        <v>2445</v>
      </c>
      <c r="Q308" s="52"/>
      <c r="R308" s="90"/>
      <c r="S308" s="90"/>
      <c r="T308" s="90"/>
      <c r="U308" s="90"/>
      <c r="V308" s="90"/>
      <c r="W308" s="90"/>
      <c r="X308" s="90"/>
      <c r="Y308" s="90"/>
      <c r="Z308" s="90"/>
      <c r="AA308" s="90"/>
      <c r="AB308" s="90"/>
      <c r="AC308" s="90"/>
      <c r="AD308" s="90"/>
      <c r="AE308" s="90"/>
      <c r="AF308" s="90"/>
    </row>
    <row r="309" spans="1:32" ht="25.75" customHeight="1" x14ac:dyDescent="0.35">
      <c r="A309" s="52">
        <v>306</v>
      </c>
      <c r="B309" s="52">
        <v>2005230009</v>
      </c>
      <c r="C309" s="187" t="str">
        <f>VLOOKUP(B309,'Phan mem'!$B$7:$D$1066,2,0)</f>
        <v>Nguyễn Sỹ Minh</v>
      </c>
      <c r="D309" s="188" t="str">
        <f>VLOOKUP(B309,'Phan mem'!$B$7:$D$1066,3,0)</f>
        <v>Anh</v>
      </c>
      <c r="E309" s="85" t="str">
        <f>VLOOKUP(B309,'Phan mem'!$B$7:$G$1066,6,0)</f>
        <v>14DHTP03</v>
      </c>
      <c r="F309" s="86"/>
      <c r="G309" s="76" t="s">
        <v>1526</v>
      </c>
      <c r="H309" s="95">
        <v>46009</v>
      </c>
      <c r="I309" s="84"/>
      <c r="J309" s="85" t="str">
        <f>VLOOKUP(G309,'Nha may'!$B$2:$C$18,2,0)</f>
        <v>Công ty TNHH Nhà Máy Bia HEINEKEN Việt Nam - Nhà máy bia Vũng Tàu</v>
      </c>
      <c r="K309" s="84"/>
      <c r="L309" s="52">
        <v>8.5</v>
      </c>
      <c r="M309" s="52"/>
      <c r="N309" s="52"/>
      <c r="O309" s="105" t="s">
        <v>1563</v>
      </c>
      <c r="P309" s="52" t="s">
        <v>2445</v>
      </c>
      <c r="Q309" s="52"/>
      <c r="R309" s="90"/>
      <c r="S309" s="90"/>
      <c r="T309" s="90"/>
      <c r="U309" s="90"/>
      <c r="V309" s="90"/>
      <c r="W309" s="90"/>
      <c r="X309" s="90"/>
      <c r="Y309" s="90"/>
      <c r="Z309" s="90"/>
      <c r="AA309" s="90"/>
      <c r="AB309" s="90"/>
      <c r="AC309" s="90"/>
      <c r="AD309" s="90"/>
      <c r="AE309" s="90"/>
      <c r="AF309" s="90"/>
    </row>
    <row r="310" spans="1:32" ht="25.75" customHeight="1" x14ac:dyDescent="0.35">
      <c r="A310" s="52">
        <v>307</v>
      </c>
      <c r="B310" s="52">
        <v>2005230213</v>
      </c>
      <c r="C310" s="187" t="str">
        <f>VLOOKUP(B310,'Phan mem'!$B$7:$D$1066,2,0)</f>
        <v>Nguyễn Trung</v>
      </c>
      <c r="D310" s="188" t="str">
        <f>VLOOKUP(B310,'Phan mem'!$B$7:$D$1066,3,0)</f>
        <v>Kiên</v>
      </c>
      <c r="E310" s="85" t="str">
        <f>VLOOKUP(B310,'Phan mem'!$B$7:$G$1066,6,0)</f>
        <v>14DHTP03</v>
      </c>
      <c r="F310" s="86"/>
      <c r="G310" s="76" t="s">
        <v>1526</v>
      </c>
      <c r="H310" s="95">
        <v>46009</v>
      </c>
      <c r="I310" s="84"/>
      <c r="J310" s="85" t="str">
        <f>VLOOKUP(G310,'Nha may'!$B$2:$C$18,2,0)</f>
        <v>Công ty TNHH Nhà Máy Bia HEINEKEN Việt Nam - Nhà máy bia Vũng Tàu</v>
      </c>
      <c r="K310" s="84"/>
      <c r="L310" s="52">
        <v>6.5</v>
      </c>
      <c r="M310" s="52"/>
      <c r="N310" s="52"/>
      <c r="O310" s="105" t="s">
        <v>1563</v>
      </c>
      <c r="P310" s="52" t="s">
        <v>2445</v>
      </c>
      <c r="Q310" s="52"/>
      <c r="R310" s="90"/>
      <c r="S310" s="90"/>
      <c r="T310" s="90"/>
      <c r="U310" s="90"/>
      <c r="V310" s="90"/>
      <c r="W310" s="90"/>
      <c r="X310" s="90"/>
      <c r="Y310" s="90"/>
      <c r="Z310" s="90"/>
      <c r="AA310" s="90"/>
      <c r="AB310" s="90"/>
      <c r="AC310" s="90"/>
      <c r="AD310" s="90"/>
      <c r="AE310" s="90"/>
      <c r="AF310" s="90"/>
    </row>
    <row r="311" spans="1:32" ht="25.75" customHeight="1" x14ac:dyDescent="0.35">
      <c r="A311" s="52">
        <v>308</v>
      </c>
      <c r="B311" s="52">
        <v>2005230224</v>
      </c>
      <c r="C311" s="187" t="str">
        <f>VLOOKUP(B311,'Phan mem'!$B$7:$D$1066,2,0)</f>
        <v>Trần Phú An</v>
      </c>
      <c r="D311" s="188" t="str">
        <f>VLOOKUP(B311,'Phan mem'!$B$7:$D$1066,3,0)</f>
        <v>Khang</v>
      </c>
      <c r="E311" s="85" t="str">
        <f>VLOOKUP(B311,'Phan mem'!$B$7:$G$1066,6,0)</f>
        <v>14DHTP03</v>
      </c>
      <c r="F311" s="86"/>
      <c r="G311" s="76" t="s">
        <v>1526</v>
      </c>
      <c r="H311" s="95">
        <v>46009</v>
      </c>
      <c r="I311" s="84"/>
      <c r="J311" s="85" t="str">
        <f>VLOOKUP(G311,'Nha may'!$B$2:$C$18,2,0)</f>
        <v>Công ty TNHH Nhà Máy Bia HEINEKEN Việt Nam - Nhà máy bia Vũng Tàu</v>
      </c>
      <c r="K311" s="84"/>
      <c r="L311" s="52">
        <v>8</v>
      </c>
      <c r="M311" s="52">
        <v>0.5</v>
      </c>
      <c r="N311" s="52"/>
      <c r="O311" s="105" t="s">
        <v>1563</v>
      </c>
      <c r="P311" s="52" t="s">
        <v>2445</v>
      </c>
      <c r="Q311" s="52"/>
      <c r="R311" s="90"/>
      <c r="S311" s="90"/>
      <c r="T311" s="90"/>
      <c r="U311" s="90"/>
      <c r="V311" s="90"/>
      <c r="W311" s="90"/>
      <c r="X311" s="90"/>
      <c r="Y311" s="90"/>
      <c r="Z311" s="90"/>
      <c r="AA311" s="90"/>
      <c r="AB311" s="90"/>
      <c r="AC311" s="90"/>
      <c r="AD311" s="90"/>
      <c r="AE311" s="90"/>
      <c r="AF311" s="90"/>
    </row>
    <row r="312" spans="1:32" ht="25.75" customHeight="1" x14ac:dyDescent="0.35">
      <c r="A312" s="52">
        <v>309</v>
      </c>
      <c r="B312" s="52">
        <v>2005230260</v>
      </c>
      <c r="C312" s="187" t="str">
        <f>VLOOKUP(B312,'Phan mem'!$B$7:$D$1066,2,0)</f>
        <v>Ung Huỳnh Nhật</v>
      </c>
      <c r="D312" s="188" t="str">
        <f>VLOOKUP(B312,'Phan mem'!$B$7:$D$1066,3,0)</f>
        <v>Linh</v>
      </c>
      <c r="E312" s="85" t="str">
        <f>VLOOKUP(B312,'Phan mem'!$B$7:$G$1066,6,0)</f>
        <v>14DHTP04</v>
      </c>
      <c r="F312" s="86"/>
      <c r="G312" s="76" t="s">
        <v>1526</v>
      </c>
      <c r="H312" s="95">
        <v>46009</v>
      </c>
      <c r="I312" s="84"/>
      <c r="J312" s="85" t="str">
        <f>VLOOKUP(G312,'Nha may'!$B$2:$C$18,2,0)</f>
        <v>Công ty TNHH Nhà Máy Bia HEINEKEN Việt Nam - Nhà máy bia Vũng Tàu</v>
      </c>
      <c r="K312" s="84"/>
      <c r="L312" s="52">
        <v>6</v>
      </c>
      <c r="M312" s="52">
        <v>0.5</v>
      </c>
      <c r="N312" s="52"/>
      <c r="O312" s="105" t="s">
        <v>1563</v>
      </c>
      <c r="P312" s="52" t="s">
        <v>2445</v>
      </c>
      <c r="Q312" s="52"/>
      <c r="R312" s="90"/>
      <c r="S312" s="90"/>
      <c r="T312" s="90"/>
      <c r="U312" s="90"/>
      <c r="V312" s="90"/>
      <c r="W312" s="90"/>
      <c r="X312" s="90"/>
      <c r="Y312" s="90"/>
      <c r="Z312" s="90"/>
      <c r="AA312" s="90"/>
      <c r="AB312" s="90"/>
      <c r="AC312" s="90"/>
      <c r="AD312" s="90"/>
      <c r="AE312" s="90"/>
      <c r="AF312" s="90"/>
    </row>
    <row r="313" spans="1:32" ht="25.75" customHeight="1" x14ac:dyDescent="0.35">
      <c r="A313" s="52">
        <v>310</v>
      </c>
      <c r="B313" s="52">
        <v>2005230562</v>
      </c>
      <c r="C313" s="187" t="str">
        <f>VLOOKUP(B313,'Phan mem'!$B$7:$D$1066,2,0)</f>
        <v>Nguyễn Huỳnh Thanh</v>
      </c>
      <c r="D313" s="188" t="str">
        <f>VLOOKUP(B313,'Phan mem'!$B$7:$D$1066,3,0)</f>
        <v>Thủy</v>
      </c>
      <c r="E313" s="85" t="str">
        <f>VLOOKUP(B313,'Phan mem'!$B$7:$G$1066,6,0)</f>
        <v>14DHTP04</v>
      </c>
      <c r="F313" s="86"/>
      <c r="G313" s="76" t="s">
        <v>1526</v>
      </c>
      <c r="H313" s="95">
        <v>46009</v>
      </c>
      <c r="I313" s="84"/>
      <c r="J313" s="85" t="str">
        <f>VLOOKUP(G313,'Nha may'!$B$2:$C$18,2,0)</f>
        <v>Công ty TNHH Nhà Máy Bia HEINEKEN Việt Nam - Nhà máy bia Vũng Tàu</v>
      </c>
      <c r="K313" s="84"/>
      <c r="L313" s="52">
        <v>8.5</v>
      </c>
      <c r="M313" s="52"/>
      <c r="N313" s="52"/>
      <c r="O313" s="105" t="s">
        <v>1563</v>
      </c>
      <c r="P313" s="52" t="s">
        <v>2445</v>
      </c>
      <c r="Q313" s="52"/>
      <c r="R313" s="90"/>
      <c r="S313" s="90"/>
      <c r="T313" s="90"/>
      <c r="U313" s="90"/>
      <c r="V313" s="90"/>
      <c r="W313" s="90"/>
      <c r="X313" s="90"/>
      <c r="Y313" s="90"/>
      <c r="Z313" s="90"/>
      <c r="AA313" s="90"/>
      <c r="AB313" s="90"/>
      <c r="AC313" s="90"/>
      <c r="AD313" s="90"/>
      <c r="AE313" s="90"/>
      <c r="AF313" s="90"/>
    </row>
    <row r="314" spans="1:32" ht="25.75" customHeight="1" x14ac:dyDescent="0.35">
      <c r="A314" s="52">
        <v>311</v>
      </c>
      <c r="B314" s="52">
        <v>2005230366</v>
      </c>
      <c r="C314" s="187" t="str">
        <f>VLOOKUP(B314,'Phan mem'!$B$7:$D$1066,2,0)</f>
        <v>Nguyễn Lâm Khánh</v>
      </c>
      <c r="D314" s="188" t="str">
        <f>VLOOKUP(B314,'Phan mem'!$B$7:$D$1066,3,0)</f>
        <v>Nguyên</v>
      </c>
      <c r="E314" s="85" t="str">
        <f>VLOOKUP(B314,'Phan mem'!$B$7:$G$1066,6,0)</f>
        <v>14DHTP05</v>
      </c>
      <c r="F314" s="86"/>
      <c r="G314" s="76" t="s">
        <v>1526</v>
      </c>
      <c r="H314" s="95">
        <v>46009</v>
      </c>
      <c r="I314" s="84"/>
      <c r="J314" s="85" t="str">
        <f>VLOOKUP(G314,'Nha may'!$B$2:$C$18,2,0)</f>
        <v>Công ty TNHH Nhà Máy Bia HEINEKEN Việt Nam - Nhà máy bia Vũng Tàu</v>
      </c>
      <c r="K314" s="84"/>
      <c r="L314" s="52">
        <v>7</v>
      </c>
      <c r="M314" s="52">
        <v>0.5</v>
      </c>
      <c r="N314" s="52"/>
      <c r="O314" s="105" t="s">
        <v>1563</v>
      </c>
      <c r="P314" s="52" t="s">
        <v>2445</v>
      </c>
      <c r="Q314" s="52"/>
      <c r="R314" s="90"/>
      <c r="S314" s="90"/>
      <c r="T314" s="90"/>
      <c r="U314" s="90"/>
      <c r="V314" s="90"/>
      <c r="W314" s="90"/>
      <c r="X314" s="90"/>
      <c r="Y314" s="90"/>
      <c r="Z314" s="90"/>
      <c r="AA314" s="90"/>
      <c r="AB314" s="90"/>
      <c r="AC314" s="90"/>
      <c r="AD314" s="90"/>
      <c r="AE314" s="90"/>
      <c r="AF314" s="90"/>
    </row>
    <row r="315" spans="1:32" ht="25.75" customHeight="1" x14ac:dyDescent="0.35">
      <c r="A315" s="52">
        <v>312</v>
      </c>
      <c r="B315" s="52">
        <v>2005230380</v>
      </c>
      <c r="C315" s="187" t="str">
        <f>VLOOKUP(B315,'Phan mem'!$B$7:$D$1066,2,0)</f>
        <v>Trần Thị Tuyết</v>
      </c>
      <c r="D315" s="188" t="str">
        <f>VLOOKUP(B315,'Phan mem'!$B$7:$D$1066,3,0)</f>
        <v>Nhi</v>
      </c>
      <c r="E315" s="85" t="str">
        <f>VLOOKUP(B315,'Phan mem'!$B$7:$G$1066,6,0)</f>
        <v>14DHTP05</v>
      </c>
      <c r="F315" s="86"/>
      <c r="G315" s="76" t="s">
        <v>1526</v>
      </c>
      <c r="H315" s="95">
        <v>46009</v>
      </c>
      <c r="I315" s="84"/>
      <c r="J315" s="85" t="str">
        <f>VLOOKUP(G315,'Nha may'!$B$2:$C$18,2,0)</f>
        <v>Công ty TNHH Nhà Máy Bia HEINEKEN Việt Nam - Nhà máy bia Vũng Tàu</v>
      </c>
      <c r="K315" s="84"/>
      <c r="L315" s="52">
        <v>7.5</v>
      </c>
      <c r="M315" s="52">
        <v>0.5</v>
      </c>
      <c r="N315" s="52"/>
      <c r="O315" s="105" t="s">
        <v>1563</v>
      </c>
      <c r="P315" s="52" t="s">
        <v>2445</v>
      </c>
      <c r="Q315" s="52"/>
      <c r="R315" s="90"/>
      <c r="S315" s="90"/>
      <c r="T315" s="90"/>
      <c r="U315" s="90"/>
      <c r="V315" s="90"/>
      <c r="W315" s="90"/>
      <c r="X315" s="90"/>
      <c r="Y315" s="90"/>
      <c r="Z315" s="90"/>
      <c r="AA315" s="90"/>
      <c r="AB315" s="90"/>
      <c r="AC315" s="90"/>
      <c r="AD315" s="90"/>
      <c r="AE315" s="90"/>
      <c r="AF315" s="90"/>
    </row>
    <row r="316" spans="1:32" ht="25.75" customHeight="1" x14ac:dyDescent="0.35">
      <c r="A316" s="52">
        <v>313</v>
      </c>
      <c r="B316" s="52">
        <v>2005230383</v>
      </c>
      <c r="C316" s="187" t="str">
        <f>VLOOKUP(B316,'Phan mem'!$B$7:$D$1066,2,0)</f>
        <v>Nguyễn Châu Yến</v>
      </c>
      <c r="D316" s="188" t="str">
        <f>VLOOKUP(B316,'Phan mem'!$B$7:$D$1066,3,0)</f>
        <v>Nhi</v>
      </c>
      <c r="E316" s="85" t="str">
        <f>VLOOKUP(B316,'Phan mem'!$B$7:$G$1066,6,0)</f>
        <v>14DHTP06</v>
      </c>
      <c r="F316" s="86"/>
      <c r="G316" s="76" t="s">
        <v>1526</v>
      </c>
      <c r="H316" s="95">
        <v>46009</v>
      </c>
      <c r="I316" s="84"/>
      <c r="J316" s="85" t="str">
        <f>VLOOKUP(G316,'Nha may'!$B$2:$C$18,2,0)</f>
        <v>Công ty TNHH Nhà Máy Bia HEINEKEN Việt Nam - Nhà máy bia Vũng Tàu</v>
      </c>
      <c r="K316" s="84"/>
      <c r="L316" s="52">
        <v>8</v>
      </c>
      <c r="M316" s="52"/>
      <c r="N316" s="52"/>
      <c r="O316" s="105" t="s">
        <v>1563</v>
      </c>
      <c r="P316" s="52" t="s">
        <v>2445</v>
      </c>
      <c r="Q316" s="52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</row>
    <row r="317" spans="1:32" ht="25.75" customHeight="1" x14ac:dyDescent="0.35">
      <c r="A317" s="52">
        <v>314</v>
      </c>
      <c r="B317" s="52">
        <v>2005230055</v>
      </c>
      <c r="C317" s="187" t="str">
        <f>VLOOKUP(B317,'Phan mem'!$B$7:$D$1066,2,0)</f>
        <v>Thòng Bội</v>
      </c>
      <c r="D317" s="188" t="str">
        <f>VLOOKUP(B317,'Phan mem'!$B$7:$D$1066,3,0)</f>
        <v>Bội</v>
      </c>
      <c r="E317" s="85" t="str">
        <f>VLOOKUP(B317,'Phan mem'!$B$7:$G$1066,6,0)</f>
        <v>14DHTP07</v>
      </c>
      <c r="F317" s="86"/>
      <c r="G317" s="76" t="s">
        <v>1526</v>
      </c>
      <c r="H317" s="95">
        <v>46009</v>
      </c>
      <c r="I317" s="84"/>
      <c r="J317" s="85" t="str">
        <f>VLOOKUP(G317,'Nha may'!$B$2:$C$18,2,0)</f>
        <v>Công ty TNHH Nhà Máy Bia HEINEKEN Việt Nam - Nhà máy bia Vũng Tàu</v>
      </c>
      <c r="K317" s="84"/>
      <c r="L317" s="52">
        <v>8.5</v>
      </c>
      <c r="M317" s="52"/>
      <c r="N317" s="52"/>
      <c r="O317" s="105" t="s">
        <v>1563</v>
      </c>
      <c r="P317" s="52" t="s">
        <v>2445</v>
      </c>
      <c r="Q317" s="52"/>
      <c r="R317" s="90"/>
      <c r="S317" s="90"/>
      <c r="T317" s="90"/>
      <c r="U317" s="90"/>
      <c r="V317" s="90"/>
      <c r="W317" s="90"/>
      <c r="X317" s="90"/>
      <c r="Y317" s="90"/>
      <c r="Z317" s="90"/>
      <c r="AA317" s="90"/>
      <c r="AB317" s="90"/>
      <c r="AC317" s="90"/>
      <c r="AD317" s="90"/>
      <c r="AE317" s="90"/>
      <c r="AF317" s="90"/>
    </row>
    <row r="318" spans="1:32" ht="25.75" customHeight="1" x14ac:dyDescent="0.35">
      <c r="A318" s="52">
        <v>315</v>
      </c>
      <c r="B318" s="52">
        <v>2005230130</v>
      </c>
      <c r="C318" s="187" t="str">
        <f>VLOOKUP(B318,'Phan mem'!$B$7:$D$1066,2,0)</f>
        <v>Đặng Thị Ngọc</v>
      </c>
      <c r="D318" s="188" t="str">
        <f>VLOOKUP(B318,'Phan mem'!$B$7:$D$1066,3,0)</f>
        <v>Hà</v>
      </c>
      <c r="E318" s="85" t="str">
        <f>VLOOKUP(B318,'Phan mem'!$B$7:$G$1066,6,0)</f>
        <v>14DHTP07</v>
      </c>
      <c r="F318" s="86"/>
      <c r="G318" s="76" t="s">
        <v>1526</v>
      </c>
      <c r="H318" s="95">
        <v>46009</v>
      </c>
      <c r="I318" s="84"/>
      <c r="J318" s="85" t="str">
        <f>VLOOKUP(G318,'Nha may'!$B$2:$C$18,2,0)</f>
        <v>Công ty TNHH Nhà Máy Bia HEINEKEN Việt Nam - Nhà máy bia Vũng Tàu</v>
      </c>
      <c r="K318" s="84"/>
      <c r="L318" s="52">
        <v>8</v>
      </c>
      <c r="M318" s="52">
        <v>0.5</v>
      </c>
      <c r="N318" s="52"/>
      <c r="O318" s="105" t="s">
        <v>1563</v>
      </c>
      <c r="P318" s="52" t="s">
        <v>2445</v>
      </c>
      <c r="Q318" s="52"/>
      <c r="R318" s="90"/>
      <c r="S318" s="90"/>
      <c r="T318" s="90"/>
      <c r="U318" s="90"/>
      <c r="V318" s="90"/>
      <c r="W318" s="90"/>
      <c r="X318" s="90"/>
      <c r="Y318" s="90"/>
      <c r="Z318" s="90"/>
      <c r="AA318" s="90"/>
      <c r="AB318" s="90"/>
      <c r="AC318" s="90"/>
      <c r="AD318" s="90"/>
      <c r="AE318" s="90"/>
      <c r="AF318" s="90"/>
    </row>
    <row r="319" spans="1:32" ht="25.75" customHeight="1" x14ac:dyDescent="0.35">
      <c r="A319" s="52">
        <v>316</v>
      </c>
      <c r="B319" s="52">
        <v>2005230438</v>
      </c>
      <c r="C319" s="187" t="str">
        <f>VLOOKUP(B319,'Phan mem'!$B$7:$D$1066,2,0)</f>
        <v>Trần Ngô Gia</v>
      </c>
      <c r="D319" s="188" t="str">
        <f>VLOOKUP(B319,'Phan mem'!$B$7:$D$1066,3,0)</f>
        <v>Phúc</v>
      </c>
      <c r="E319" s="85" t="str">
        <f>VLOOKUP(B319,'Phan mem'!$B$7:$G$1066,6,0)</f>
        <v>14DHTP08</v>
      </c>
      <c r="F319" s="86"/>
      <c r="G319" s="76" t="s">
        <v>1526</v>
      </c>
      <c r="H319" s="95">
        <v>46009</v>
      </c>
      <c r="I319" s="84"/>
      <c r="J319" s="85" t="str">
        <f>VLOOKUP(G319,'Nha may'!$B$2:$C$18,2,0)</f>
        <v>Công ty TNHH Nhà Máy Bia HEINEKEN Việt Nam - Nhà máy bia Vũng Tàu</v>
      </c>
      <c r="K319" s="84"/>
      <c r="L319" s="52">
        <v>6</v>
      </c>
      <c r="M319" s="52"/>
      <c r="N319" s="52"/>
      <c r="O319" s="105" t="s">
        <v>1563</v>
      </c>
      <c r="P319" s="52" t="s">
        <v>2445</v>
      </c>
      <c r="Q319" s="52"/>
      <c r="R319" s="90"/>
      <c r="S319" s="90"/>
      <c r="T319" s="90"/>
      <c r="U319" s="90"/>
      <c r="V319" s="90"/>
      <c r="W319" s="90"/>
      <c r="X319" s="90"/>
      <c r="Y319" s="90"/>
      <c r="Z319" s="90"/>
      <c r="AA319" s="90"/>
      <c r="AB319" s="90"/>
      <c r="AC319" s="90"/>
      <c r="AD319" s="90"/>
      <c r="AE319" s="90"/>
      <c r="AF319" s="90"/>
    </row>
    <row r="320" spans="1:32" ht="25.75" customHeight="1" x14ac:dyDescent="0.35">
      <c r="A320" s="52">
        <v>317</v>
      </c>
      <c r="B320" s="52">
        <v>2041223473</v>
      </c>
      <c r="C320" s="187" t="str">
        <f>VLOOKUP(B320,'Phan mem'!$B$7:$D$1066,2,0)</f>
        <v>Bùi Phạm Quỳnh</v>
      </c>
      <c r="D320" s="188" t="str">
        <f>VLOOKUP(B320,'Phan mem'!$B$7:$D$1066,3,0)</f>
        <v>Như</v>
      </c>
      <c r="E320" s="85" t="str">
        <f>VLOOKUP(B320,'Phan mem'!$B$7:$G$1066,6,0)</f>
        <v>13DHQTTP01</v>
      </c>
      <c r="F320" s="86"/>
      <c r="G320" s="52" t="s">
        <v>1508</v>
      </c>
      <c r="H320" s="95">
        <v>45939</v>
      </c>
      <c r="I320" s="84"/>
      <c r="J320" s="85" t="str">
        <f>VLOOKUP(G320,'Nha may'!$B$2:$C$18,2,0)</f>
        <v>Công ty Cổ phần Đầu tư và Thương mại SATORI</v>
      </c>
      <c r="K320" s="84"/>
      <c r="L320" s="52">
        <v>8</v>
      </c>
      <c r="M320" s="52"/>
      <c r="N320" s="52"/>
      <c r="O320" s="105" t="s">
        <v>1563</v>
      </c>
      <c r="P320" s="52" t="s">
        <v>2446</v>
      </c>
      <c r="Q320" s="52"/>
      <c r="R320" s="90"/>
      <c r="S320" s="90"/>
      <c r="T320" s="90"/>
      <c r="U320" s="90"/>
      <c r="V320" s="90"/>
      <c r="W320" s="90"/>
      <c r="X320" s="90"/>
      <c r="Y320" s="90"/>
      <c r="Z320" s="90"/>
      <c r="AA320" s="90"/>
      <c r="AB320" s="90"/>
      <c r="AC320" s="90"/>
      <c r="AD320" s="90"/>
      <c r="AE320" s="90"/>
      <c r="AF320" s="90"/>
    </row>
    <row r="321" spans="1:32" ht="25.75" customHeight="1" x14ac:dyDescent="0.35">
      <c r="A321" s="52">
        <v>318</v>
      </c>
      <c r="B321" s="52">
        <v>2041223058</v>
      </c>
      <c r="C321" s="187" t="str">
        <f>VLOOKUP(B321,'Phan mem'!$B$7:$D$1066,2,0)</f>
        <v>Huỳnh Thị Bích</v>
      </c>
      <c r="D321" s="188" t="str">
        <f>VLOOKUP(B321,'Phan mem'!$B$7:$D$1066,3,0)</f>
        <v>Ngọc</v>
      </c>
      <c r="E321" s="85" t="str">
        <f>VLOOKUP(B321,'Phan mem'!$B$7:$G$1066,6,0)</f>
        <v>13DHQTTP02</v>
      </c>
      <c r="F321" s="86"/>
      <c r="G321" s="52" t="s">
        <v>1508</v>
      </c>
      <c r="H321" s="95">
        <v>45939</v>
      </c>
      <c r="I321" s="84"/>
      <c r="J321" s="85" t="str">
        <f>VLOOKUP(G321,'Nha may'!$B$2:$C$18,2,0)</f>
        <v>Công ty Cổ phần Đầu tư và Thương mại SATORI</v>
      </c>
      <c r="K321" s="84"/>
      <c r="L321" s="52">
        <v>9</v>
      </c>
      <c r="M321" s="52"/>
      <c r="N321" s="52"/>
      <c r="O321" s="105" t="s">
        <v>1563</v>
      </c>
      <c r="P321" s="52" t="s">
        <v>2446</v>
      </c>
      <c r="Q321" s="52"/>
      <c r="R321" s="90"/>
      <c r="S321" s="90"/>
      <c r="T321" s="90"/>
      <c r="U321" s="90"/>
      <c r="V321" s="90"/>
      <c r="W321" s="90"/>
      <c r="X321" s="90"/>
      <c r="Y321" s="90"/>
      <c r="Z321" s="90"/>
      <c r="AA321" s="90"/>
      <c r="AB321" s="90"/>
      <c r="AC321" s="90"/>
      <c r="AD321" s="90"/>
      <c r="AE321" s="90"/>
      <c r="AF321" s="90"/>
    </row>
    <row r="322" spans="1:32" ht="25.75" customHeight="1" x14ac:dyDescent="0.35">
      <c r="A322" s="52">
        <v>319</v>
      </c>
      <c r="B322" s="52">
        <v>2041220593</v>
      </c>
      <c r="C322" s="187" t="str">
        <f>VLOOKUP(B322,'Phan mem'!$B$7:$D$1066,2,0)</f>
        <v>Huỳnh A</v>
      </c>
      <c r="D322" s="188" t="str">
        <f>VLOOKUP(B322,'Phan mem'!$B$7:$D$1066,3,0)</f>
        <v>Diễm</v>
      </c>
      <c r="E322" s="85" t="str">
        <f>VLOOKUP(B322,'Phan mem'!$B$7:$G$1066,6,0)</f>
        <v>13DHQTTP03</v>
      </c>
      <c r="F322" s="86"/>
      <c r="G322" s="52" t="s">
        <v>1508</v>
      </c>
      <c r="H322" s="95">
        <v>45939</v>
      </c>
      <c r="I322" s="84"/>
      <c r="J322" s="85" t="str">
        <f>VLOOKUP(G322,'Nha may'!$B$2:$C$18,2,0)</f>
        <v>Công ty Cổ phần Đầu tư và Thương mại SATORI</v>
      </c>
      <c r="K322" s="84"/>
      <c r="L322" s="52">
        <v>8.5</v>
      </c>
      <c r="M322" s="52"/>
      <c r="N322" s="52"/>
      <c r="O322" s="105" t="s">
        <v>1563</v>
      </c>
      <c r="P322" s="52" t="s">
        <v>2446</v>
      </c>
      <c r="Q322" s="52"/>
      <c r="R322" s="90"/>
      <c r="S322" s="90"/>
      <c r="T322" s="90"/>
      <c r="U322" s="90"/>
      <c r="V322" s="90"/>
      <c r="W322" s="90"/>
      <c r="X322" s="90"/>
      <c r="Y322" s="90"/>
      <c r="Z322" s="90"/>
      <c r="AA322" s="90"/>
      <c r="AB322" s="90"/>
      <c r="AC322" s="90"/>
      <c r="AD322" s="90"/>
      <c r="AE322" s="90"/>
      <c r="AF322" s="90"/>
    </row>
    <row r="323" spans="1:32" ht="25.75" customHeight="1" x14ac:dyDescent="0.35">
      <c r="A323" s="52">
        <v>320</v>
      </c>
      <c r="B323" s="52">
        <v>2005221404</v>
      </c>
      <c r="C323" s="187" t="str">
        <f>VLOOKUP(B323,'Phan mem'!$B$7:$D$1066,2,0)</f>
        <v>Nguyễn Kim</v>
      </c>
      <c r="D323" s="188" t="str">
        <f>VLOOKUP(B323,'Phan mem'!$B$7:$D$1066,3,0)</f>
        <v>Hiếu</v>
      </c>
      <c r="E323" s="85" t="str">
        <f>VLOOKUP(B323,'Phan mem'!$B$7:$G$1066,6,0)</f>
        <v>13DHTP01</v>
      </c>
      <c r="F323" s="86"/>
      <c r="G323" s="52" t="s">
        <v>1508</v>
      </c>
      <c r="H323" s="95">
        <v>45939</v>
      </c>
      <c r="I323" s="84"/>
      <c r="J323" s="85" t="str">
        <f>VLOOKUP(G323,'Nha may'!$B$2:$C$18,2,0)</f>
        <v>Công ty Cổ phần Đầu tư và Thương mại SATORI</v>
      </c>
      <c r="K323" s="84"/>
      <c r="L323" s="52">
        <v>9</v>
      </c>
      <c r="M323" s="52"/>
      <c r="N323" s="52"/>
      <c r="O323" s="105" t="s">
        <v>1563</v>
      </c>
      <c r="P323" s="52" t="s">
        <v>2446</v>
      </c>
      <c r="Q323" s="52"/>
      <c r="R323" s="90"/>
      <c r="S323" s="90"/>
      <c r="T323" s="90"/>
      <c r="U323" s="90"/>
      <c r="V323" s="90"/>
      <c r="W323" s="90"/>
      <c r="X323" s="90"/>
      <c r="Y323" s="90"/>
      <c r="Z323" s="90"/>
      <c r="AA323" s="90"/>
      <c r="AB323" s="90"/>
      <c r="AC323" s="90"/>
      <c r="AD323" s="90"/>
      <c r="AE323" s="90"/>
      <c r="AF323" s="90"/>
    </row>
    <row r="324" spans="1:32" ht="25.75" customHeight="1" x14ac:dyDescent="0.35">
      <c r="A324" s="52">
        <v>321</v>
      </c>
      <c r="B324" s="52">
        <v>2005223147</v>
      </c>
      <c r="C324" s="187" t="str">
        <f>VLOOKUP(B324,'Phan mem'!$B$7:$D$1066,2,0)</f>
        <v>Trần Ngọc Minh</v>
      </c>
      <c r="D324" s="188" t="str">
        <f>VLOOKUP(B324,'Phan mem'!$B$7:$D$1066,3,0)</f>
        <v>Nguyên</v>
      </c>
      <c r="E324" s="85" t="str">
        <f>VLOOKUP(B324,'Phan mem'!$B$7:$G$1066,6,0)</f>
        <v>13DHTP02</v>
      </c>
      <c r="F324" s="86"/>
      <c r="G324" s="52" t="s">
        <v>1508</v>
      </c>
      <c r="H324" s="95">
        <v>45939</v>
      </c>
      <c r="I324" s="84"/>
      <c r="J324" s="85" t="str">
        <f>VLOOKUP(G324,'Nha may'!$B$2:$C$18,2,0)</f>
        <v>Công ty Cổ phần Đầu tư và Thương mại SATORI</v>
      </c>
      <c r="K324" s="84"/>
      <c r="L324" s="52">
        <v>8</v>
      </c>
      <c r="M324" s="52"/>
      <c r="N324" s="52"/>
      <c r="O324" s="105" t="s">
        <v>1563</v>
      </c>
      <c r="P324" s="52" t="s">
        <v>2446</v>
      </c>
      <c r="Q324" s="52"/>
      <c r="R324" s="90"/>
      <c r="S324" s="90"/>
      <c r="T324" s="90"/>
      <c r="U324" s="90"/>
      <c r="V324" s="90"/>
      <c r="W324" s="90"/>
      <c r="X324" s="90"/>
      <c r="Y324" s="90"/>
      <c r="Z324" s="90"/>
      <c r="AA324" s="90"/>
      <c r="AB324" s="90"/>
      <c r="AC324" s="90"/>
      <c r="AD324" s="90"/>
      <c r="AE324" s="90"/>
      <c r="AF324" s="90"/>
    </row>
    <row r="325" spans="1:32" ht="25.75" customHeight="1" x14ac:dyDescent="0.35">
      <c r="A325" s="52">
        <v>322</v>
      </c>
      <c r="B325" s="52">
        <v>2005223329</v>
      </c>
      <c r="C325" s="187" t="str">
        <f>VLOOKUP(B325,'Phan mem'!$B$7:$D$1066,2,0)</f>
        <v>Lê Quỳnh</v>
      </c>
      <c r="D325" s="188" t="str">
        <f>VLOOKUP(B325,'Phan mem'!$B$7:$D$1066,3,0)</f>
        <v>Nhi</v>
      </c>
      <c r="E325" s="85" t="str">
        <f>VLOOKUP(B325,'Phan mem'!$B$7:$G$1066,6,0)</f>
        <v>13DHTP02</v>
      </c>
      <c r="F325" s="86"/>
      <c r="G325" s="52" t="s">
        <v>1508</v>
      </c>
      <c r="H325" s="95">
        <v>45939</v>
      </c>
      <c r="I325" s="84"/>
      <c r="J325" s="85" t="str">
        <f>VLOOKUP(G325,'Nha may'!$B$2:$C$18,2,0)</f>
        <v>Công ty Cổ phần Đầu tư và Thương mại SATORI</v>
      </c>
      <c r="K325" s="84"/>
      <c r="L325" s="52">
        <v>8</v>
      </c>
      <c r="M325" s="52"/>
      <c r="N325" s="52"/>
      <c r="O325" s="105" t="s">
        <v>1563</v>
      </c>
      <c r="P325" s="52" t="s">
        <v>2446</v>
      </c>
      <c r="Q325" s="52"/>
      <c r="R325" s="90"/>
      <c r="S325" s="90"/>
      <c r="T325" s="90"/>
      <c r="U325" s="90"/>
      <c r="V325" s="90"/>
      <c r="W325" s="90"/>
      <c r="X325" s="90"/>
      <c r="Y325" s="90"/>
      <c r="Z325" s="90"/>
      <c r="AA325" s="90"/>
      <c r="AB325" s="90"/>
      <c r="AC325" s="90"/>
      <c r="AD325" s="90"/>
      <c r="AE325" s="90"/>
      <c r="AF325" s="90"/>
    </row>
    <row r="326" spans="1:32" ht="25.75" customHeight="1" x14ac:dyDescent="0.35">
      <c r="A326" s="52">
        <v>323</v>
      </c>
      <c r="B326" s="52">
        <v>2005222506</v>
      </c>
      <c r="C326" s="187" t="str">
        <f>VLOOKUP(B326,'Phan mem'!$B$7:$D$1066,2,0)</f>
        <v>Phạm Tấn</v>
      </c>
      <c r="D326" s="188" t="str">
        <f>VLOOKUP(B326,'Phan mem'!$B$7:$D$1066,3,0)</f>
        <v>Lực</v>
      </c>
      <c r="E326" s="85" t="str">
        <f>VLOOKUP(B326,'Phan mem'!$B$7:$G$1066,6,0)</f>
        <v>13DHTP05</v>
      </c>
      <c r="F326" s="86"/>
      <c r="G326" s="52" t="s">
        <v>1508</v>
      </c>
      <c r="H326" s="95">
        <v>45939</v>
      </c>
      <c r="I326" s="84"/>
      <c r="J326" s="85" t="str">
        <f>VLOOKUP(G326,'Nha may'!$B$2:$C$18,2,0)</f>
        <v>Công ty Cổ phần Đầu tư và Thương mại SATORI</v>
      </c>
      <c r="K326" s="84"/>
      <c r="L326" s="52">
        <v>9</v>
      </c>
      <c r="M326" s="52"/>
      <c r="N326" s="52"/>
      <c r="O326" s="105" t="s">
        <v>1563</v>
      </c>
      <c r="P326" s="52" t="s">
        <v>2446</v>
      </c>
      <c r="Q326" s="52"/>
      <c r="R326" s="90"/>
      <c r="S326" s="90"/>
      <c r="T326" s="90"/>
      <c r="U326" s="90"/>
      <c r="V326" s="90"/>
      <c r="W326" s="90"/>
      <c r="X326" s="90"/>
      <c r="Y326" s="90"/>
      <c r="Z326" s="90"/>
      <c r="AA326" s="90"/>
      <c r="AB326" s="90"/>
      <c r="AC326" s="90"/>
      <c r="AD326" s="90"/>
      <c r="AE326" s="90"/>
      <c r="AF326" s="90"/>
    </row>
    <row r="327" spans="1:32" ht="25.75" customHeight="1" x14ac:dyDescent="0.35">
      <c r="A327" s="52">
        <v>324</v>
      </c>
      <c r="B327" s="52">
        <v>2005220581</v>
      </c>
      <c r="C327" s="187" t="str">
        <f>VLOOKUP(B327,'Phan mem'!$B$7:$D$1066,2,0)</f>
        <v>Mai Thị Kim</v>
      </c>
      <c r="D327" s="188" t="str">
        <f>VLOOKUP(B327,'Phan mem'!$B$7:$D$1066,3,0)</f>
        <v>Diểm</v>
      </c>
      <c r="E327" s="85" t="str">
        <f>VLOOKUP(B327,'Phan mem'!$B$7:$G$1066,6,0)</f>
        <v>13DHTP06</v>
      </c>
      <c r="F327" s="86"/>
      <c r="G327" s="52" t="s">
        <v>1508</v>
      </c>
      <c r="H327" s="95">
        <v>45939</v>
      </c>
      <c r="I327" s="84"/>
      <c r="J327" s="85" t="str">
        <f>VLOOKUP(G327,'Nha may'!$B$2:$C$18,2,0)</f>
        <v>Công ty Cổ phần Đầu tư và Thương mại SATORI</v>
      </c>
      <c r="K327" s="84"/>
      <c r="L327" s="52">
        <v>8.5</v>
      </c>
      <c r="M327" s="52"/>
      <c r="N327" s="52"/>
      <c r="O327" s="105" t="s">
        <v>1563</v>
      </c>
      <c r="P327" s="52" t="s">
        <v>2446</v>
      </c>
      <c r="Q327" s="52"/>
      <c r="R327" s="90"/>
      <c r="S327" s="90"/>
      <c r="T327" s="90"/>
      <c r="U327" s="90"/>
      <c r="V327" s="90"/>
      <c r="W327" s="90"/>
      <c r="X327" s="90"/>
      <c r="Y327" s="90"/>
      <c r="Z327" s="90"/>
      <c r="AA327" s="90"/>
      <c r="AB327" s="90"/>
      <c r="AC327" s="90"/>
      <c r="AD327" s="90"/>
      <c r="AE327" s="90"/>
      <c r="AF327" s="90"/>
    </row>
    <row r="328" spans="1:32" ht="25.75" customHeight="1" x14ac:dyDescent="0.35">
      <c r="A328" s="52">
        <v>325</v>
      </c>
      <c r="B328" s="52">
        <v>2005221568</v>
      </c>
      <c r="C328" s="187" t="str">
        <f>VLOOKUP(B328,'Phan mem'!$B$7:$D$1066,2,0)</f>
        <v>Nguyễn Hoàng</v>
      </c>
      <c r="D328" s="188" t="str">
        <f>VLOOKUP(B328,'Phan mem'!$B$7:$D$1066,3,0)</f>
        <v>Hùng</v>
      </c>
      <c r="E328" s="85" t="str">
        <f>VLOOKUP(B328,'Phan mem'!$B$7:$G$1066,6,0)</f>
        <v>13DHTP06</v>
      </c>
      <c r="F328" s="86"/>
      <c r="G328" s="52" t="s">
        <v>1508</v>
      </c>
      <c r="H328" s="95">
        <v>45939</v>
      </c>
      <c r="I328" s="84"/>
      <c r="J328" s="85" t="str">
        <f>VLOOKUP(G328,'Nha may'!$B$2:$C$18,2,0)</f>
        <v>Công ty Cổ phần Đầu tư và Thương mại SATORI</v>
      </c>
      <c r="K328" s="84"/>
      <c r="L328" s="52">
        <v>9</v>
      </c>
      <c r="M328" s="52"/>
      <c r="N328" s="52"/>
      <c r="O328" s="105" t="s">
        <v>1563</v>
      </c>
      <c r="P328" s="52" t="s">
        <v>2446</v>
      </c>
      <c r="Q328" s="52"/>
      <c r="R328" s="90"/>
      <c r="S328" s="90"/>
      <c r="T328" s="90"/>
      <c r="U328" s="90"/>
      <c r="V328" s="90"/>
      <c r="W328" s="90"/>
      <c r="X328" s="90"/>
      <c r="Y328" s="90"/>
      <c r="Z328" s="90"/>
      <c r="AA328" s="90"/>
      <c r="AB328" s="90"/>
      <c r="AC328" s="90"/>
      <c r="AD328" s="90"/>
      <c r="AE328" s="90"/>
      <c r="AF328" s="90"/>
    </row>
    <row r="329" spans="1:32" ht="25.75" customHeight="1" x14ac:dyDescent="0.35">
      <c r="A329" s="52">
        <v>326</v>
      </c>
      <c r="B329" s="52">
        <v>2005221768</v>
      </c>
      <c r="C329" s="187" t="str">
        <f>VLOOKUP(B329,'Phan mem'!$B$7:$D$1066,2,0)</f>
        <v>Ông Anh Uyên</v>
      </c>
      <c r="D329" s="188" t="str">
        <f>VLOOKUP(B329,'Phan mem'!$B$7:$D$1066,3,0)</f>
        <v>Huỳnh</v>
      </c>
      <c r="E329" s="85" t="str">
        <f>VLOOKUP(B329,'Phan mem'!$B$7:$G$1066,6,0)</f>
        <v>13DHTP06</v>
      </c>
      <c r="F329" s="86"/>
      <c r="G329" s="52" t="s">
        <v>1508</v>
      </c>
      <c r="H329" s="95">
        <v>45939</v>
      </c>
      <c r="I329" s="84"/>
      <c r="J329" s="85" t="str">
        <f>VLOOKUP(G329,'Nha may'!$B$2:$C$18,2,0)</f>
        <v>Công ty Cổ phần Đầu tư và Thương mại SATORI</v>
      </c>
      <c r="K329" s="84"/>
      <c r="L329" s="52">
        <v>8.5</v>
      </c>
      <c r="M329" s="52"/>
      <c r="N329" s="52"/>
      <c r="O329" s="105" t="s">
        <v>1563</v>
      </c>
      <c r="P329" s="52" t="s">
        <v>2446</v>
      </c>
      <c r="Q329" s="52"/>
      <c r="R329" s="90"/>
      <c r="S329" s="90"/>
      <c r="T329" s="90"/>
      <c r="U329" s="90"/>
      <c r="V329" s="90"/>
      <c r="W329" s="90"/>
      <c r="X329" s="90"/>
      <c r="Y329" s="90"/>
      <c r="Z329" s="90"/>
      <c r="AA329" s="90"/>
      <c r="AB329" s="90"/>
      <c r="AC329" s="90"/>
      <c r="AD329" s="90"/>
      <c r="AE329" s="90"/>
      <c r="AF329" s="90"/>
    </row>
    <row r="330" spans="1:32" ht="25.75" customHeight="1" x14ac:dyDescent="0.35">
      <c r="A330" s="52">
        <v>327</v>
      </c>
      <c r="B330" s="52">
        <v>2022230022</v>
      </c>
      <c r="C330" s="187" t="str">
        <f>VLOOKUP(B330,'Phan mem'!$B$7:$D$1066,2,0)</f>
        <v>Nguyễn Nhựt</v>
      </c>
      <c r="D330" s="188" t="str">
        <f>VLOOKUP(B330,'Phan mem'!$B$7:$D$1066,3,0)</f>
        <v>Huy</v>
      </c>
      <c r="E330" s="85" t="str">
        <f>VLOOKUP(B330,'Phan mem'!$B$7:$G$1066,6,0)</f>
        <v>14DHDB02</v>
      </c>
      <c r="F330" s="86"/>
      <c r="G330" s="52" t="s">
        <v>1508</v>
      </c>
      <c r="H330" s="95">
        <v>45939</v>
      </c>
      <c r="I330" s="84"/>
      <c r="J330" s="85" t="str">
        <f>VLOOKUP(G330,'Nha may'!$B$2:$C$18,2,0)</f>
        <v>Công ty Cổ phần Đầu tư và Thương mại SATORI</v>
      </c>
      <c r="K330" s="84"/>
      <c r="L330" s="52">
        <v>7</v>
      </c>
      <c r="M330" s="52"/>
      <c r="N330" s="52"/>
      <c r="O330" s="105" t="s">
        <v>1563</v>
      </c>
      <c r="P330" s="52" t="s">
        <v>2446</v>
      </c>
      <c r="Q330" s="52"/>
      <c r="R330" s="90"/>
      <c r="S330" s="90"/>
      <c r="T330" s="90"/>
      <c r="U330" s="90"/>
      <c r="V330" s="90"/>
      <c r="W330" s="90"/>
      <c r="X330" s="90"/>
      <c r="Y330" s="90"/>
      <c r="Z330" s="90"/>
      <c r="AA330" s="90"/>
      <c r="AB330" s="90"/>
      <c r="AC330" s="90"/>
      <c r="AD330" s="90"/>
      <c r="AE330" s="90"/>
      <c r="AF330" s="90"/>
    </row>
    <row r="331" spans="1:32" ht="25.75" customHeight="1" x14ac:dyDescent="0.35">
      <c r="A331" s="52">
        <v>328</v>
      </c>
      <c r="B331" s="52">
        <v>2022230041</v>
      </c>
      <c r="C331" s="187" t="str">
        <f>VLOOKUP(B331,'Phan mem'!$B$7:$D$1066,2,0)</f>
        <v>Quách Trọng</v>
      </c>
      <c r="D331" s="188" t="str">
        <f>VLOOKUP(B331,'Phan mem'!$B$7:$D$1066,3,0)</f>
        <v>Mạnh</v>
      </c>
      <c r="E331" s="85" t="str">
        <f>VLOOKUP(B331,'Phan mem'!$B$7:$G$1066,6,0)</f>
        <v>14DHDB02</v>
      </c>
      <c r="F331" s="86"/>
      <c r="G331" s="52" t="s">
        <v>1508</v>
      </c>
      <c r="H331" s="95">
        <v>45939</v>
      </c>
      <c r="I331" s="84"/>
      <c r="J331" s="85" t="str">
        <f>VLOOKUP(G331,'Nha may'!$B$2:$C$18,2,0)</f>
        <v>Công ty Cổ phần Đầu tư và Thương mại SATORI</v>
      </c>
      <c r="K331" s="84"/>
      <c r="L331" s="52">
        <v>4.5</v>
      </c>
      <c r="M331" s="52"/>
      <c r="N331" s="52"/>
      <c r="O331" s="105" t="s">
        <v>1563</v>
      </c>
      <c r="P331" s="52" t="s">
        <v>2446</v>
      </c>
      <c r="Q331" s="52"/>
      <c r="R331" s="90"/>
      <c r="S331" s="90"/>
      <c r="T331" s="90"/>
      <c r="U331" s="90"/>
      <c r="V331" s="90"/>
      <c r="W331" s="90"/>
      <c r="X331" s="90"/>
      <c r="Y331" s="90"/>
      <c r="Z331" s="90"/>
      <c r="AA331" s="90"/>
      <c r="AB331" s="90"/>
      <c r="AC331" s="90"/>
      <c r="AD331" s="90"/>
      <c r="AE331" s="90"/>
      <c r="AF331" s="90"/>
    </row>
    <row r="332" spans="1:32" ht="25.75" customHeight="1" x14ac:dyDescent="0.35">
      <c r="A332" s="52">
        <v>329</v>
      </c>
      <c r="B332" s="52">
        <v>2041230115</v>
      </c>
      <c r="C332" s="187" t="str">
        <f>VLOOKUP(B332,'Phan mem'!$B$7:$D$1066,2,0)</f>
        <v>Phạm Thị Thùy</v>
      </c>
      <c r="D332" s="188" t="str">
        <f>VLOOKUP(B332,'Phan mem'!$B$7:$D$1066,3,0)</f>
        <v>Dương</v>
      </c>
      <c r="E332" s="85" t="str">
        <f>VLOOKUP(B332,'Phan mem'!$B$7:$G$1066,6,0)</f>
        <v>14DHQTTP03</v>
      </c>
      <c r="F332" s="86"/>
      <c r="G332" s="52" t="s">
        <v>1508</v>
      </c>
      <c r="H332" s="95">
        <v>45939</v>
      </c>
      <c r="I332" s="84"/>
      <c r="J332" s="85" t="str">
        <f>VLOOKUP(G332,'Nha may'!$B$2:$C$18,2,0)</f>
        <v>Công ty Cổ phần Đầu tư và Thương mại SATORI</v>
      </c>
      <c r="K332" s="84"/>
      <c r="L332" s="52">
        <v>7.5</v>
      </c>
      <c r="M332" s="52"/>
      <c r="N332" s="52"/>
      <c r="O332" s="105" t="s">
        <v>1563</v>
      </c>
      <c r="P332" s="52" t="s">
        <v>2446</v>
      </c>
      <c r="Q332" s="52"/>
      <c r="R332" s="90"/>
      <c r="S332" s="90"/>
      <c r="T332" s="90"/>
      <c r="U332" s="90"/>
      <c r="V332" s="90"/>
      <c r="W332" s="90"/>
      <c r="X332" s="90"/>
      <c r="Y332" s="90"/>
      <c r="Z332" s="90"/>
      <c r="AA332" s="90"/>
      <c r="AB332" s="90"/>
      <c r="AC332" s="90"/>
      <c r="AD332" s="90"/>
      <c r="AE332" s="90"/>
      <c r="AF332" s="90"/>
    </row>
    <row r="333" spans="1:32" ht="25.75" customHeight="1" x14ac:dyDescent="0.35">
      <c r="A333" s="52">
        <v>330</v>
      </c>
      <c r="B333" s="52">
        <v>2005230333</v>
      </c>
      <c r="C333" s="187" t="str">
        <f>VLOOKUP(B333,'Phan mem'!$B$7:$D$1066,2,0)</f>
        <v>Trương Nguyễn Gia</v>
      </c>
      <c r="D333" s="188" t="str">
        <f>VLOOKUP(B333,'Phan mem'!$B$7:$D$1066,3,0)</f>
        <v>Nghi</v>
      </c>
      <c r="E333" s="85" t="str">
        <f>VLOOKUP(B333,'Phan mem'!$B$7:$G$1066,6,0)</f>
        <v>14DHTP_TD</v>
      </c>
      <c r="F333" s="86"/>
      <c r="G333" s="52" t="s">
        <v>1508</v>
      </c>
      <c r="H333" s="95">
        <v>45939</v>
      </c>
      <c r="I333" s="84"/>
      <c r="J333" s="85" t="str">
        <f>VLOOKUP(G333,'Nha may'!$B$2:$C$18,2,0)</f>
        <v>Công ty Cổ phần Đầu tư và Thương mại SATORI</v>
      </c>
      <c r="K333" s="84"/>
      <c r="L333" s="52">
        <v>8.5</v>
      </c>
      <c r="M333" s="52"/>
      <c r="N333" s="52"/>
      <c r="O333" s="105" t="s">
        <v>1563</v>
      </c>
      <c r="P333" s="52" t="s">
        <v>2446</v>
      </c>
      <c r="Q333" s="52"/>
      <c r="R333" s="90"/>
      <c r="S333" s="90"/>
      <c r="T333" s="90"/>
      <c r="U333" s="90"/>
      <c r="V333" s="90"/>
      <c r="W333" s="90"/>
      <c r="X333" s="90"/>
      <c r="Y333" s="90"/>
      <c r="Z333" s="90"/>
      <c r="AA333" s="90"/>
      <c r="AB333" s="90"/>
      <c r="AC333" s="90"/>
      <c r="AD333" s="90"/>
      <c r="AE333" s="90"/>
      <c r="AF333" s="90"/>
    </row>
    <row r="334" spans="1:32" ht="25.75" customHeight="1" x14ac:dyDescent="0.35">
      <c r="A334" s="52">
        <v>331</v>
      </c>
      <c r="B334" s="52">
        <v>2005230472</v>
      </c>
      <c r="C334" s="187" t="str">
        <f>VLOOKUP(B334,'Phan mem'!$B$7:$D$1066,2,0)</f>
        <v>Nguyễn Trần Minh</v>
      </c>
      <c r="D334" s="188" t="str">
        <f>VLOOKUP(B334,'Phan mem'!$B$7:$D$1066,3,0)</f>
        <v>Sang</v>
      </c>
      <c r="E334" s="85" t="str">
        <f>VLOOKUP(B334,'Phan mem'!$B$7:$G$1066,6,0)</f>
        <v>14DHTP_TD</v>
      </c>
      <c r="F334" s="86"/>
      <c r="G334" s="52" t="s">
        <v>1508</v>
      </c>
      <c r="H334" s="95">
        <v>45939</v>
      </c>
      <c r="I334" s="84"/>
      <c r="J334" s="85" t="str">
        <f>VLOOKUP(G334,'Nha may'!$B$2:$C$18,2,0)</f>
        <v>Công ty Cổ phần Đầu tư và Thương mại SATORI</v>
      </c>
      <c r="K334" s="84"/>
      <c r="L334" s="52">
        <v>8.5</v>
      </c>
      <c r="M334" s="52"/>
      <c r="N334" s="52"/>
      <c r="O334" s="105" t="s">
        <v>1563</v>
      </c>
      <c r="P334" s="52" t="s">
        <v>2446</v>
      </c>
      <c r="Q334" s="52"/>
      <c r="R334" s="90"/>
      <c r="S334" s="90"/>
      <c r="T334" s="90"/>
      <c r="U334" s="90"/>
      <c r="V334" s="90"/>
      <c r="W334" s="90"/>
      <c r="X334" s="90"/>
      <c r="Y334" s="90"/>
      <c r="Z334" s="90"/>
      <c r="AA334" s="90"/>
      <c r="AB334" s="90"/>
      <c r="AC334" s="90"/>
      <c r="AD334" s="90"/>
      <c r="AE334" s="90"/>
      <c r="AF334" s="90"/>
    </row>
    <row r="335" spans="1:32" ht="25.75" customHeight="1" x14ac:dyDescent="0.35">
      <c r="A335" s="52">
        <v>332</v>
      </c>
      <c r="B335" s="52">
        <v>2005230605</v>
      </c>
      <c r="C335" s="187" t="str">
        <f>VLOOKUP(B335,'Phan mem'!$B$7:$D$1066,2,0)</f>
        <v>Nguyễn Thị Mai</v>
      </c>
      <c r="D335" s="188" t="str">
        <f>VLOOKUP(B335,'Phan mem'!$B$7:$D$1066,3,0)</f>
        <v>Trâm</v>
      </c>
      <c r="E335" s="85" t="str">
        <f>VLOOKUP(B335,'Phan mem'!$B$7:$G$1066,6,0)</f>
        <v>14DHTP01</v>
      </c>
      <c r="F335" s="86"/>
      <c r="G335" s="52" t="s">
        <v>1508</v>
      </c>
      <c r="H335" s="95">
        <v>45939</v>
      </c>
      <c r="I335" s="84"/>
      <c r="J335" s="85" t="str">
        <f>VLOOKUP(G335,'Nha may'!$B$2:$C$18,2,0)</f>
        <v>Công ty Cổ phần Đầu tư và Thương mại SATORI</v>
      </c>
      <c r="K335" s="84"/>
      <c r="L335" s="52">
        <v>7.5</v>
      </c>
      <c r="M335" s="52"/>
      <c r="N335" s="52"/>
      <c r="O335" s="105" t="s">
        <v>1563</v>
      </c>
      <c r="P335" s="52" t="s">
        <v>2446</v>
      </c>
      <c r="Q335" s="52"/>
      <c r="R335" s="90"/>
      <c r="S335" s="90"/>
      <c r="T335" s="90"/>
      <c r="U335" s="90"/>
      <c r="V335" s="90"/>
      <c r="W335" s="90"/>
      <c r="X335" s="90"/>
      <c r="Y335" s="90"/>
      <c r="Z335" s="90"/>
      <c r="AA335" s="90"/>
      <c r="AB335" s="90"/>
      <c r="AC335" s="90"/>
      <c r="AD335" s="90"/>
      <c r="AE335" s="90"/>
      <c r="AF335" s="90"/>
    </row>
    <row r="336" spans="1:32" ht="25.75" customHeight="1" x14ac:dyDescent="0.35">
      <c r="A336" s="52">
        <v>333</v>
      </c>
      <c r="B336" s="52">
        <v>2005230675</v>
      </c>
      <c r="C336" s="187" t="str">
        <f>VLOOKUP(B336,'Phan mem'!$B$7:$D$1066,2,0)</f>
        <v>Trần Thị Thúy</v>
      </c>
      <c r="D336" s="188" t="str">
        <f>VLOOKUP(B336,'Phan mem'!$B$7:$D$1066,3,0)</f>
        <v>Vy</v>
      </c>
      <c r="E336" s="85" t="str">
        <f>VLOOKUP(B336,'Phan mem'!$B$7:$G$1066,6,0)</f>
        <v>14DHTP01</v>
      </c>
      <c r="F336" s="86"/>
      <c r="G336" s="52" t="s">
        <v>1508</v>
      </c>
      <c r="H336" s="95">
        <v>45939</v>
      </c>
      <c r="I336" s="84"/>
      <c r="J336" s="85" t="str">
        <f>VLOOKUP(G336,'Nha may'!$B$2:$C$18,2,0)</f>
        <v>Công ty Cổ phần Đầu tư và Thương mại SATORI</v>
      </c>
      <c r="K336" s="84"/>
      <c r="L336" s="52">
        <v>9</v>
      </c>
      <c r="M336" s="52"/>
      <c r="N336" s="52"/>
      <c r="O336" s="105" t="s">
        <v>1563</v>
      </c>
      <c r="P336" s="52" t="s">
        <v>2446</v>
      </c>
      <c r="Q336" s="52"/>
      <c r="R336" s="90"/>
      <c r="S336" s="90"/>
      <c r="T336" s="90"/>
      <c r="U336" s="90"/>
      <c r="V336" s="90"/>
      <c r="W336" s="90"/>
      <c r="X336" s="90"/>
      <c r="Y336" s="90"/>
      <c r="Z336" s="90"/>
      <c r="AA336" s="90"/>
      <c r="AB336" s="90"/>
      <c r="AC336" s="90"/>
      <c r="AD336" s="90"/>
      <c r="AE336" s="90"/>
      <c r="AF336" s="90"/>
    </row>
    <row r="337" spans="1:32" ht="25.75" customHeight="1" x14ac:dyDescent="0.35">
      <c r="A337" s="52">
        <v>334</v>
      </c>
      <c r="B337" s="52">
        <v>2005230397</v>
      </c>
      <c r="C337" s="187" t="str">
        <f>VLOOKUP(B337,'Phan mem'!$B$7:$D$1066,2,0)</f>
        <v>Lê Thị Quỳnh</v>
      </c>
      <c r="D337" s="188" t="str">
        <f>VLOOKUP(B337,'Phan mem'!$B$7:$D$1066,3,0)</f>
        <v>Nhi</v>
      </c>
      <c r="E337" s="85" t="str">
        <f>VLOOKUP(B337,'Phan mem'!$B$7:$G$1066,6,0)</f>
        <v>14DHTP02</v>
      </c>
      <c r="F337" s="86"/>
      <c r="G337" s="52" t="s">
        <v>1508</v>
      </c>
      <c r="H337" s="95">
        <v>45939</v>
      </c>
      <c r="I337" s="84"/>
      <c r="J337" s="85" t="str">
        <f>VLOOKUP(G337,'Nha may'!$B$2:$C$18,2,0)</f>
        <v>Công ty Cổ phần Đầu tư và Thương mại SATORI</v>
      </c>
      <c r="K337" s="84"/>
      <c r="L337" s="52">
        <v>8.5</v>
      </c>
      <c r="M337" s="52"/>
      <c r="N337" s="52"/>
      <c r="O337" s="105" t="s">
        <v>1563</v>
      </c>
      <c r="P337" s="52" t="s">
        <v>2446</v>
      </c>
      <c r="Q337" s="52"/>
      <c r="R337" s="90"/>
      <c r="S337" s="90"/>
      <c r="T337" s="90"/>
      <c r="U337" s="90"/>
      <c r="V337" s="90"/>
      <c r="W337" s="90"/>
      <c r="X337" s="90"/>
      <c r="Y337" s="90"/>
      <c r="Z337" s="90"/>
      <c r="AA337" s="90"/>
      <c r="AB337" s="90"/>
      <c r="AC337" s="90"/>
      <c r="AD337" s="90"/>
      <c r="AE337" s="90"/>
      <c r="AF337" s="90"/>
    </row>
    <row r="338" spans="1:32" ht="25.75" customHeight="1" x14ac:dyDescent="0.35">
      <c r="A338" s="52">
        <v>335</v>
      </c>
      <c r="B338" s="52">
        <v>2005230587</v>
      </c>
      <c r="C338" s="187" t="str">
        <f>VLOOKUP(B338,'Phan mem'!$B$7:$D$1066,2,0)</f>
        <v>Nguyễn Trần Hoài</v>
      </c>
      <c r="D338" s="188" t="str">
        <f>VLOOKUP(B338,'Phan mem'!$B$7:$D$1066,3,0)</f>
        <v>Thương</v>
      </c>
      <c r="E338" s="85" t="str">
        <f>VLOOKUP(B338,'Phan mem'!$B$7:$G$1066,6,0)</f>
        <v>14DHTP02</v>
      </c>
      <c r="F338" s="86"/>
      <c r="G338" s="52" t="s">
        <v>1508</v>
      </c>
      <c r="H338" s="95">
        <v>45939</v>
      </c>
      <c r="I338" s="84"/>
      <c r="J338" s="85" t="str">
        <f>VLOOKUP(G338,'Nha may'!$B$2:$C$18,2,0)</f>
        <v>Công ty Cổ phần Đầu tư và Thương mại SATORI</v>
      </c>
      <c r="K338" s="84"/>
      <c r="L338" s="52">
        <v>8.5</v>
      </c>
      <c r="M338" s="52"/>
      <c r="N338" s="52"/>
      <c r="O338" s="105" t="s">
        <v>1563</v>
      </c>
      <c r="P338" s="52" t="s">
        <v>2446</v>
      </c>
      <c r="Q338" s="52"/>
      <c r="R338" s="90"/>
      <c r="S338" s="90"/>
      <c r="T338" s="90"/>
      <c r="U338" s="90"/>
      <c r="V338" s="90"/>
      <c r="W338" s="90"/>
      <c r="X338" s="90"/>
      <c r="Y338" s="90"/>
      <c r="Z338" s="90"/>
      <c r="AA338" s="90"/>
      <c r="AB338" s="90"/>
      <c r="AC338" s="90"/>
      <c r="AD338" s="90"/>
      <c r="AE338" s="90"/>
      <c r="AF338" s="90"/>
    </row>
    <row r="339" spans="1:32" ht="25.75" customHeight="1" x14ac:dyDescent="0.35">
      <c r="A339" s="52">
        <v>336</v>
      </c>
      <c r="B339" s="52">
        <v>2005230057</v>
      </c>
      <c r="C339" s="187" t="str">
        <f>VLOOKUP(B339,'Phan mem'!$B$7:$D$1066,2,0)</f>
        <v>Phạm Hồng</v>
      </c>
      <c r="D339" s="188" t="str">
        <f>VLOOKUP(B339,'Phan mem'!$B$7:$D$1066,3,0)</f>
        <v>Cẩm</v>
      </c>
      <c r="E339" s="85" t="str">
        <f>VLOOKUP(B339,'Phan mem'!$B$7:$G$1066,6,0)</f>
        <v>14DHTP05</v>
      </c>
      <c r="F339" s="86"/>
      <c r="G339" s="52" t="s">
        <v>1508</v>
      </c>
      <c r="H339" s="95">
        <v>45939</v>
      </c>
      <c r="I339" s="84"/>
      <c r="J339" s="85" t="str">
        <f>VLOOKUP(G339,'Nha may'!$B$2:$C$18,2,0)</f>
        <v>Công ty Cổ phần Đầu tư và Thương mại SATORI</v>
      </c>
      <c r="K339" s="84"/>
      <c r="L339" s="52">
        <v>9</v>
      </c>
      <c r="M339" s="52"/>
      <c r="N339" s="52"/>
      <c r="O339" s="105" t="s">
        <v>1563</v>
      </c>
      <c r="P339" s="52" t="s">
        <v>2446</v>
      </c>
      <c r="Q339" s="52"/>
      <c r="R339" s="90"/>
      <c r="S339" s="90"/>
      <c r="T339" s="90"/>
      <c r="U339" s="90"/>
      <c r="V339" s="90"/>
      <c r="W339" s="90"/>
      <c r="X339" s="90"/>
      <c r="Y339" s="90"/>
      <c r="Z339" s="90"/>
      <c r="AA339" s="90"/>
      <c r="AB339" s="90"/>
      <c r="AC339" s="90"/>
      <c r="AD339" s="90"/>
      <c r="AE339" s="90"/>
      <c r="AF339" s="90"/>
    </row>
    <row r="340" spans="1:32" ht="25.75" customHeight="1" x14ac:dyDescent="0.35">
      <c r="A340" s="52">
        <v>337</v>
      </c>
      <c r="B340" s="52">
        <v>2005230340</v>
      </c>
      <c r="C340" s="187" t="str">
        <f>VLOOKUP(B340,'Phan mem'!$B$7:$D$1066,2,0)</f>
        <v>Nguyễn Thị Như</v>
      </c>
      <c r="D340" s="188" t="str">
        <f>VLOOKUP(B340,'Phan mem'!$B$7:$D$1066,3,0)</f>
        <v>Ngọc</v>
      </c>
      <c r="E340" s="85" t="str">
        <f>VLOOKUP(B340,'Phan mem'!$B$7:$G$1066,6,0)</f>
        <v>14DHTP05</v>
      </c>
      <c r="F340" s="86"/>
      <c r="G340" s="52" t="s">
        <v>1508</v>
      </c>
      <c r="H340" s="95">
        <v>45939</v>
      </c>
      <c r="I340" s="84"/>
      <c r="J340" s="85" t="str">
        <f>VLOOKUP(G340,'Nha may'!$B$2:$C$18,2,0)</f>
        <v>Công ty Cổ phần Đầu tư và Thương mại SATORI</v>
      </c>
      <c r="K340" s="84"/>
      <c r="L340" s="52">
        <v>7.5</v>
      </c>
      <c r="M340" s="52"/>
      <c r="N340" s="52"/>
      <c r="O340" s="105" t="s">
        <v>1563</v>
      </c>
      <c r="P340" s="52" t="s">
        <v>2446</v>
      </c>
      <c r="Q340" s="52"/>
      <c r="R340" s="90"/>
      <c r="S340" s="90"/>
      <c r="T340" s="90"/>
      <c r="U340" s="90"/>
      <c r="V340" s="90"/>
      <c r="W340" s="90"/>
      <c r="X340" s="90"/>
      <c r="Y340" s="90"/>
      <c r="Z340" s="90"/>
      <c r="AA340" s="90"/>
      <c r="AB340" s="90"/>
      <c r="AC340" s="90"/>
      <c r="AD340" s="90"/>
      <c r="AE340" s="90"/>
      <c r="AF340" s="90"/>
    </row>
    <row r="341" spans="1:32" ht="25.75" customHeight="1" x14ac:dyDescent="0.35">
      <c r="A341" s="52">
        <v>338</v>
      </c>
      <c r="B341" s="52">
        <v>2005230411</v>
      </c>
      <c r="C341" s="187" t="str">
        <f>VLOOKUP(B341,'Phan mem'!$B$7:$D$1066,2,0)</f>
        <v>Ngô Thị Bích</v>
      </c>
      <c r="D341" s="188" t="str">
        <f>VLOOKUP(B341,'Phan mem'!$B$7:$D$1066,3,0)</f>
        <v>Nhung</v>
      </c>
      <c r="E341" s="85" t="str">
        <f>VLOOKUP(B341,'Phan mem'!$B$7:$G$1066,6,0)</f>
        <v>14DHTP05</v>
      </c>
      <c r="F341" s="86"/>
      <c r="G341" s="52" t="s">
        <v>1508</v>
      </c>
      <c r="H341" s="95">
        <v>45939</v>
      </c>
      <c r="I341" s="84"/>
      <c r="J341" s="85" t="str">
        <f>VLOOKUP(G341,'Nha may'!$B$2:$C$18,2,0)</f>
        <v>Công ty Cổ phần Đầu tư và Thương mại SATORI</v>
      </c>
      <c r="K341" s="84"/>
      <c r="L341" s="52">
        <v>9</v>
      </c>
      <c r="M341" s="52"/>
      <c r="N341" s="52"/>
      <c r="O341" s="105" t="s">
        <v>1563</v>
      </c>
      <c r="P341" s="52" t="s">
        <v>2446</v>
      </c>
      <c r="Q341" s="52"/>
      <c r="R341" s="90"/>
      <c r="S341" s="90"/>
      <c r="T341" s="90"/>
      <c r="U341" s="90"/>
      <c r="V341" s="90"/>
      <c r="W341" s="90"/>
      <c r="X341" s="90"/>
      <c r="Y341" s="90"/>
      <c r="Z341" s="90"/>
      <c r="AA341" s="90"/>
      <c r="AB341" s="90"/>
      <c r="AC341" s="90"/>
      <c r="AD341" s="90"/>
      <c r="AE341" s="90"/>
      <c r="AF341" s="90"/>
    </row>
    <row r="342" spans="1:32" ht="25.75" customHeight="1" x14ac:dyDescent="0.35">
      <c r="A342" s="52">
        <v>339</v>
      </c>
      <c r="B342" s="52">
        <v>2005230426</v>
      </c>
      <c r="C342" s="187" t="str">
        <f>VLOOKUP(B342,'Phan mem'!$B$7:$D$1066,2,0)</f>
        <v>Nguyễn Tiến</v>
      </c>
      <c r="D342" s="188" t="str">
        <f>VLOOKUP(B342,'Phan mem'!$B$7:$D$1066,3,0)</f>
        <v>Phát</v>
      </c>
      <c r="E342" s="85" t="str">
        <f>VLOOKUP(B342,'Phan mem'!$B$7:$G$1066,6,0)</f>
        <v>14DHTP05</v>
      </c>
      <c r="F342" s="86"/>
      <c r="G342" s="52" t="s">
        <v>1508</v>
      </c>
      <c r="H342" s="95">
        <v>45939</v>
      </c>
      <c r="I342" s="84"/>
      <c r="J342" s="85" t="str">
        <f>VLOOKUP(G342,'Nha may'!$B$2:$C$18,2,0)</f>
        <v>Công ty Cổ phần Đầu tư và Thương mại SATORI</v>
      </c>
      <c r="K342" s="84"/>
      <c r="L342" s="52">
        <v>7.5</v>
      </c>
      <c r="M342" s="52"/>
      <c r="N342" s="52"/>
      <c r="O342" s="105" t="s">
        <v>1563</v>
      </c>
      <c r="P342" s="52" t="s">
        <v>2446</v>
      </c>
      <c r="Q342" s="52"/>
      <c r="R342" s="90"/>
      <c r="S342" s="90"/>
      <c r="T342" s="90"/>
      <c r="U342" s="90"/>
      <c r="V342" s="90"/>
      <c r="W342" s="90"/>
      <c r="X342" s="90"/>
      <c r="Y342" s="90"/>
      <c r="Z342" s="90"/>
      <c r="AA342" s="90"/>
      <c r="AB342" s="90"/>
      <c r="AC342" s="90"/>
      <c r="AD342" s="90"/>
      <c r="AE342" s="90"/>
      <c r="AF342" s="90"/>
    </row>
    <row r="343" spans="1:32" ht="25.75" customHeight="1" x14ac:dyDescent="0.35">
      <c r="A343" s="52">
        <v>340</v>
      </c>
      <c r="B343" s="52">
        <v>2005230456</v>
      </c>
      <c r="C343" s="187" t="str">
        <f>VLOOKUP(B343,'Phan mem'!$B$7:$D$1066,2,0)</f>
        <v>Đường Minh</v>
      </c>
      <c r="D343" s="188" t="str">
        <f>VLOOKUP(B343,'Phan mem'!$B$7:$D$1066,3,0)</f>
        <v>Quân</v>
      </c>
      <c r="E343" s="85" t="str">
        <f>VLOOKUP(B343,'Phan mem'!$B$7:$G$1066,6,0)</f>
        <v>14DHTP05</v>
      </c>
      <c r="F343" s="86"/>
      <c r="G343" s="52" t="s">
        <v>1508</v>
      </c>
      <c r="H343" s="95">
        <v>45939</v>
      </c>
      <c r="I343" s="84"/>
      <c r="J343" s="85" t="str">
        <f>VLOOKUP(G343,'Nha may'!$B$2:$C$18,2,0)</f>
        <v>Công ty Cổ phần Đầu tư và Thương mại SATORI</v>
      </c>
      <c r="K343" s="84"/>
      <c r="L343" s="52">
        <v>8</v>
      </c>
      <c r="M343" s="52"/>
      <c r="N343" s="52"/>
      <c r="O343" s="105" t="s">
        <v>1563</v>
      </c>
      <c r="P343" s="52" t="s">
        <v>2446</v>
      </c>
      <c r="Q343" s="52"/>
      <c r="R343" s="90"/>
      <c r="S343" s="90"/>
      <c r="T343" s="90"/>
      <c r="U343" s="90"/>
      <c r="V343" s="90"/>
      <c r="W343" s="90"/>
      <c r="X343" s="90"/>
      <c r="Y343" s="90"/>
      <c r="Z343" s="90"/>
      <c r="AA343" s="90"/>
      <c r="AB343" s="90"/>
      <c r="AC343" s="90"/>
      <c r="AD343" s="90"/>
      <c r="AE343" s="90"/>
      <c r="AF343" s="90"/>
    </row>
    <row r="344" spans="1:32" ht="25.75" customHeight="1" x14ac:dyDescent="0.35">
      <c r="A344" s="52">
        <v>341</v>
      </c>
      <c r="B344" s="52">
        <v>2005230518</v>
      </c>
      <c r="C344" s="187" t="str">
        <f>VLOOKUP(B344,'Phan mem'!$B$7:$D$1066,2,0)</f>
        <v>Nguyễn Hoàng</v>
      </c>
      <c r="D344" s="188" t="str">
        <f>VLOOKUP(B344,'Phan mem'!$B$7:$D$1066,3,0)</f>
        <v>Thạch</v>
      </c>
      <c r="E344" s="85" t="str">
        <f>VLOOKUP(B344,'Phan mem'!$B$7:$G$1066,6,0)</f>
        <v>14DHTP05</v>
      </c>
      <c r="F344" s="86"/>
      <c r="G344" s="52" t="s">
        <v>1508</v>
      </c>
      <c r="H344" s="95">
        <v>45939</v>
      </c>
      <c r="I344" s="84"/>
      <c r="J344" s="85" t="str">
        <f>VLOOKUP(G344,'Nha may'!$B$2:$C$18,2,0)</f>
        <v>Công ty Cổ phần Đầu tư và Thương mại SATORI</v>
      </c>
      <c r="K344" s="84"/>
      <c r="L344" s="52">
        <v>8.5</v>
      </c>
      <c r="M344" s="52"/>
      <c r="N344" s="52"/>
      <c r="O344" s="105" t="s">
        <v>1563</v>
      </c>
      <c r="P344" s="52" t="s">
        <v>2446</v>
      </c>
      <c r="Q344" s="52"/>
      <c r="R344" s="90"/>
      <c r="S344" s="90"/>
      <c r="T344" s="90"/>
      <c r="U344" s="90"/>
      <c r="V344" s="90"/>
      <c r="W344" s="90"/>
      <c r="X344" s="90"/>
      <c r="Y344" s="90"/>
      <c r="Z344" s="90"/>
      <c r="AA344" s="90"/>
      <c r="AB344" s="90"/>
      <c r="AC344" s="90"/>
      <c r="AD344" s="90"/>
      <c r="AE344" s="90"/>
      <c r="AF344" s="90"/>
    </row>
    <row r="345" spans="1:32" ht="25.75" customHeight="1" x14ac:dyDescent="0.35">
      <c r="A345" s="52">
        <v>342</v>
      </c>
      <c r="B345" s="52">
        <v>2005230582</v>
      </c>
      <c r="C345" s="187" t="str">
        <f>VLOOKUP(B345,'Phan mem'!$B$7:$D$1066,2,0)</f>
        <v>Lê Chí</v>
      </c>
      <c r="D345" s="188" t="str">
        <f>VLOOKUP(B345,'Phan mem'!$B$7:$D$1066,3,0)</f>
        <v>Thức</v>
      </c>
      <c r="E345" s="85" t="str">
        <f>VLOOKUP(B345,'Phan mem'!$B$7:$G$1066,6,0)</f>
        <v>14DHTP05</v>
      </c>
      <c r="F345" s="86"/>
      <c r="G345" s="52" t="s">
        <v>1508</v>
      </c>
      <c r="H345" s="95">
        <v>45939</v>
      </c>
      <c r="I345" s="84"/>
      <c r="J345" s="85" t="str">
        <f>VLOOKUP(G345,'Nha may'!$B$2:$C$18,2,0)</f>
        <v>Công ty Cổ phần Đầu tư và Thương mại SATORI</v>
      </c>
      <c r="K345" s="84"/>
      <c r="L345" s="52">
        <v>8.5</v>
      </c>
      <c r="M345" s="52"/>
      <c r="N345" s="52"/>
      <c r="O345" s="105" t="s">
        <v>1563</v>
      </c>
      <c r="P345" s="52" t="s">
        <v>2446</v>
      </c>
      <c r="Q345" s="52"/>
      <c r="R345" s="90"/>
      <c r="S345" s="90"/>
      <c r="T345" s="90"/>
      <c r="U345" s="90"/>
      <c r="V345" s="90"/>
      <c r="W345" s="90"/>
      <c r="X345" s="90"/>
      <c r="Y345" s="90"/>
      <c r="Z345" s="90"/>
      <c r="AA345" s="90"/>
      <c r="AB345" s="90"/>
      <c r="AC345" s="90"/>
      <c r="AD345" s="90"/>
      <c r="AE345" s="90"/>
      <c r="AF345" s="90"/>
    </row>
    <row r="346" spans="1:32" ht="25.75" customHeight="1" x14ac:dyDescent="0.35">
      <c r="A346" s="52">
        <v>343</v>
      </c>
      <c r="B346" s="52">
        <v>2005230053</v>
      </c>
      <c r="C346" s="187" t="str">
        <f>VLOOKUP(B346,'Phan mem'!$B$7:$D$1066,2,0)</f>
        <v>Nhữ Thị Thanh</v>
      </c>
      <c r="D346" s="188" t="str">
        <f>VLOOKUP(B346,'Phan mem'!$B$7:$D$1066,3,0)</f>
        <v>Bình</v>
      </c>
      <c r="E346" s="85" t="str">
        <f>VLOOKUP(B346,'Phan mem'!$B$7:$G$1066,6,0)</f>
        <v>14DHTP06</v>
      </c>
      <c r="F346" s="86"/>
      <c r="G346" s="52" t="s">
        <v>1508</v>
      </c>
      <c r="H346" s="95">
        <v>45939</v>
      </c>
      <c r="I346" s="84"/>
      <c r="J346" s="85" t="str">
        <f>VLOOKUP(G346,'Nha may'!$B$2:$C$18,2,0)</f>
        <v>Công ty Cổ phần Đầu tư và Thương mại SATORI</v>
      </c>
      <c r="K346" s="84"/>
      <c r="L346" s="52">
        <v>8.5</v>
      </c>
      <c r="M346" s="52"/>
      <c r="N346" s="52"/>
      <c r="O346" s="105" t="s">
        <v>1563</v>
      </c>
      <c r="P346" s="52" t="s">
        <v>2446</v>
      </c>
      <c r="Q346" s="52"/>
      <c r="R346" s="90"/>
      <c r="S346" s="90"/>
      <c r="T346" s="90"/>
      <c r="U346" s="90"/>
      <c r="V346" s="90"/>
      <c r="W346" s="90"/>
      <c r="X346" s="90"/>
      <c r="Y346" s="90"/>
      <c r="Z346" s="90"/>
      <c r="AA346" s="90"/>
      <c r="AB346" s="90"/>
      <c r="AC346" s="90"/>
      <c r="AD346" s="90"/>
      <c r="AE346" s="90"/>
      <c r="AF346" s="90"/>
    </row>
    <row r="347" spans="1:32" ht="25.75" customHeight="1" x14ac:dyDescent="0.35">
      <c r="A347" s="52">
        <v>344</v>
      </c>
      <c r="B347" s="52">
        <v>2005230079</v>
      </c>
      <c r="C347" s="187" t="str">
        <f>VLOOKUP(B347,'Phan mem'!$B$7:$D$1066,2,0)</f>
        <v>Nguyễn Ngọc</v>
      </c>
      <c r="D347" s="188" t="str">
        <f>VLOOKUP(B347,'Phan mem'!$B$7:$D$1066,3,0)</f>
        <v>Dung</v>
      </c>
      <c r="E347" s="85" t="str">
        <f>VLOOKUP(B347,'Phan mem'!$B$7:$G$1066,6,0)</f>
        <v>14DHTP06</v>
      </c>
      <c r="F347" s="86"/>
      <c r="G347" s="52" t="s">
        <v>1508</v>
      </c>
      <c r="H347" s="95">
        <v>45939</v>
      </c>
      <c r="I347" s="84"/>
      <c r="J347" s="85" t="str">
        <f>VLOOKUP(G347,'Nha may'!$B$2:$C$18,2,0)</f>
        <v>Công ty Cổ phần Đầu tư và Thương mại SATORI</v>
      </c>
      <c r="K347" s="84"/>
      <c r="L347" s="52">
        <v>9</v>
      </c>
      <c r="M347" s="52"/>
      <c r="N347" s="52"/>
      <c r="O347" s="105" t="s">
        <v>1563</v>
      </c>
      <c r="P347" s="52" t="s">
        <v>2446</v>
      </c>
      <c r="Q347" s="52"/>
      <c r="R347" s="90"/>
      <c r="S347" s="90"/>
      <c r="T347" s="90"/>
      <c r="U347" s="90"/>
      <c r="V347" s="90"/>
      <c r="W347" s="90"/>
      <c r="X347" s="90"/>
      <c r="Y347" s="90"/>
      <c r="Z347" s="90"/>
      <c r="AA347" s="90"/>
      <c r="AB347" s="90"/>
      <c r="AC347" s="90"/>
      <c r="AD347" s="90"/>
      <c r="AE347" s="90"/>
      <c r="AF347" s="90"/>
    </row>
    <row r="348" spans="1:32" ht="25.75" customHeight="1" x14ac:dyDescent="0.35">
      <c r="A348" s="52">
        <v>345</v>
      </c>
      <c r="B348" s="52">
        <v>2005230220</v>
      </c>
      <c r="C348" s="187" t="str">
        <f>VLOOKUP(B348,'Phan mem'!$B$7:$D$1066,2,0)</f>
        <v>Nguyễn Vũ An</v>
      </c>
      <c r="D348" s="188" t="str">
        <f>VLOOKUP(B348,'Phan mem'!$B$7:$D$1066,3,0)</f>
        <v>Khang</v>
      </c>
      <c r="E348" s="85" t="str">
        <f>VLOOKUP(B348,'Phan mem'!$B$7:$G$1066,6,0)</f>
        <v>14DHTP06</v>
      </c>
      <c r="F348" s="86"/>
      <c r="G348" s="52" t="s">
        <v>1508</v>
      </c>
      <c r="H348" s="95">
        <v>45939</v>
      </c>
      <c r="I348" s="84"/>
      <c r="J348" s="85" t="str">
        <f>VLOOKUP(G348,'Nha may'!$B$2:$C$18,2,0)</f>
        <v>Công ty Cổ phần Đầu tư và Thương mại SATORI</v>
      </c>
      <c r="K348" s="84"/>
      <c r="L348" s="52">
        <v>8.5</v>
      </c>
      <c r="M348" s="52"/>
      <c r="N348" s="52"/>
      <c r="O348" s="105" t="s">
        <v>1563</v>
      </c>
      <c r="P348" s="52" t="s">
        <v>2446</v>
      </c>
      <c r="Q348" s="52"/>
      <c r="R348" s="90"/>
      <c r="S348" s="90"/>
      <c r="T348" s="90"/>
      <c r="U348" s="90"/>
      <c r="V348" s="90"/>
      <c r="W348" s="90"/>
      <c r="X348" s="90"/>
      <c r="Y348" s="90"/>
      <c r="Z348" s="90"/>
      <c r="AA348" s="90"/>
      <c r="AB348" s="90"/>
      <c r="AC348" s="90"/>
      <c r="AD348" s="90"/>
      <c r="AE348" s="90"/>
      <c r="AF348" s="90"/>
    </row>
    <row r="349" spans="1:32" ht="25.75" customHeight="1" x14ac:dyDescent="0.35">
      <c r="A349" s="52">
        <v>346</v>
      </c>
      <c r="B349" s="52">
        <v>2005230414</v>
      </c>
      <c r="C349" s="187" t="str">
        <f>VLOOKUP(B349,'Phan mem'!$B$7:$D$1066,2,0)</f>
        <v>Phạm Lê Quỳnh</v>
      </c>
      <c r="D349" s="188" t="str">
        <f>VLOOKUP(B349,'Phan mem'!$B$7:$D$1066,3,0)</f>
        <v>Như</v>
      </c>
      <c r="E349" s="85" t="str">
        <f>VLOOKUP(B349,'Phan mem'!$B$7:$G$1066,6,0)</f>
        <v>14DHTP06</v>
      </c>
      <c r="F349" s="86"/>
      <c r="G349" s="52" t="s">
        <v>1508</v>
      </c>
      <c r="H349" s="95">
        <v>45939</v>
      </c>
      <c r="I349" s="84"/>
      <c r="J349" s="85" t="str">
        <f>VLOOKUP(G349,'Nha may'!$B$2:$C$18,2,0)</f>
        <v>Công ty Cổ phần Đầu tư và Thương mại SATORI</v>
      </c>
      <c r="K349" s="84"/>
      <c r="L349" s="52">
        <v>8</v>
      </c>
      <c r="M349" s="52"/>
      <c r="N349" s="52"/>
      <c r="O349" s="105" t="s">
        <v>1563</v>
      </c>
      <c r="P349" s="52" t="s">
        <v>2446</v>
      </c>
      <c r="Q349" s="52"/>
      <c r="R349" s="90"/>
      <c r="S349" s="90"/>
      <c r="T349" s="90"/>
      <c r="U349" s="90"/>
      <c r="V349" s="90"/>
      <c r="W349" s="90"/>
      <c r="X349" s="90"/>
      <c r="Y349" s="90"/>
      <c r="Z349" s="90"/>
      <c r="AA349" s="90"/>
      <c r="AB349" s="90"/>
      <c r="AC349" s="90"/>
      <c r="AD349" s="90"/>
      <c r="AE349" s="90"/>
      <c r="AF349" s="90"/>
    </row>
    <row r="350" spans="1:32" ht="25.75" customHeight="1" x14ac:dyDescent="0.35">
      <c r="A350" s="52">
        <v>347</v>
      </c>
      <c r="B350" s="52">
        <v>2005230657</v>
      </c>
      <c r="C350" s="187" t="str">
        <f>VLOOKUP(B350,'Phan mem'!$B$7:$D$1066,2,0)</f>
        <v>Lê Nguyễn Lan</v>
      </c>
      <c r="D350" s="188" t="str">
        <f>VLOOKUP(B350,'Phan mem'!$B$7:$D$1066,3,0)</f>
        <v>Vi</v>
      </c>
      <c r="E350" s="85" t="str">
        <f>VLOOKUP(B350,'Phan mem'!$B$7:$G$1066,6,0)</f>
        <v>14DHTP06</v>
      </c>
      <c r="F350" s="86"/>
      <c r="G350" s="52" t="s">
        <v>1508</v>
      </c>
      <c r="H350" s="95">
        <v>45939</v>
      </c>
      <c r="I350" s="84"/>
      <c r="J350" s="85" t="str">
        <f>VLOOKUP(G350,'Nha may'!$B$2:$C$18,2,0)</f>
        <v>Công ty Cổ phần Đầu tư và Thương mại SATORI</v>
      </c>
      <c r="K350" s="84"/>
      <c r="L350" s="52">
        <v>9</v>
      </c>
      <c r="M350" s="52"/>
      <c r="N350" s="52"/>
      <c r="O350" s="105" t="s">
        <v>1563</v>
      </c>
      <c r="P350" s="52" t="s">
        <v>2446</v>
      </c>
      <c r="Q350" s="52"/>
      <c r="R350" s="90"/>
      <c r="S350" s="90"/>
      <c r="T350" s="90"/>
      <c r="U350" s="90"/>
      <c r="V350" s="90"/>
      <c r="W350" s="90"/>
      <c r="X350" s="90"/>
      <c r="Y350" s="90"/>
      <c r="Z350" s="90"/>
      <c r="AA350" s="90"/>
      <c r="AB350" s="90"/>
      <c r="AC350" s="90"/>
      <c r="AD350" s="90"/>
      <c r="AE350" s="90"/>
      <c r="AF350" s="90"/>
    </row>
    <row r="351" spans="1:32" ht="25.75" customHeight="1" x14ac:dyDescent="0.35">
      <c r="A351" s="52">
        <v>348</v>
      </c>
      <c r="B351" s="52">
        <v>2005230530</v>
      </c>
      <c r="C351" s="187" t="str">
        <f>VLOOKUP(B351,'Phan mem'!$B$7:$D$1066,2,0)</f>
        <v>Trần Thị Mỹ</v>
      </c>
      <c r="D351" s="188" t="str">
        <f>VLOOKUP(B351,'Phan mem'!$B$7:$D$1066,3,0)</f>
        <v>Thảo</v>
      </c>
      <c r="E351" s="85" t="str">
        <f>VLOOKUP(B351,'Phan mem'!$B$7:$G$1066,6,0)</f>
        <v>14DHTP10</v>
      </c>
      <c r="F351" s="86"/>
      <c r="G351" s="52" t="s">
        <v>1508</v>
      </c>
      <c r="H351" s="95">
        <v>45939</v>
      </c>
      <c r="I351" s="84"/>
      <c r="J351" s="85" t="str">
        <f>VLOOKUP(G351,'Nha may'!$B$2:$C$18,2,0)</f>
        <v>Công ty Cổ phần Đầu tư và Thương mại SATORI</v>
      </c>
      <c r="K351" s="84"/>
      <c r="L351" s="52">
        <v>9</v>
      </c>
      <c r="M351" s="52"/>
      <c r="N351" s="52"/>
      <c r="O351" s="105" t="s">
        <v>1563</v>
      </c>
      <c r="P351" s="52" t="s">
        <v>2446</v>
      </c>
      <c r="Q351" s="52"/>
      <c r="R351" s="90"/>
      <c r="S351" s="90"/>
      <c r="T351" s="90"/>
      <c r="U351" s="90"/>
      <c r="V351" s="90"/>
      <c r="W351" s="90"/>
      <c r="X351" s="90"/>
      <c r="Y351" s="90"/>
      <c r="Z351" s="90"/>
      <c r="AA351" s="90"/>
      <c r="AB351" s="90"/>
      <c r="AC351" s="90"/>
      <c r="AD351" s="90"/>
      <c r="AE351" s="90"/>
      <c r="AF351" s="90"/>
    </row>
    <row r="352" spans="1:32" ht="25.75" customHeight="1" x14ac:dyDescent="0.35">
      <c r="A352" s="52">
        <v>349</v>
      </c>
      <c r="B352" s="52">
        <v>2041220592</v>
      </c>
      <c r="C352" s="187" t="str">
        <f>VLOOKUP(B352,'Phan mem'!$B$7:$D$1066,2,0)</f>
        <v>Nguyễn Lê Hồng</v>
      </c>
      <c r="D352" s="188" t="str">
        <f>VLOOKUP(B352,'Phan mem'!$B$7:$D$1066,3,0)</f>
        <v>Diễm</v>
      </c>
      <c r="E352" s="85" t="str">
        <f>VLOOKUP(B352,'Phan mem'!$B$7:$G$1066,6,0)</f>
        <v>13DHQTTP03</v>
      </c>
      <c r="F352" s="86"/>
      <c r="G352" s="52" t="s">
        <v>1508</v>
      </c>
      <c r="H352" s="95">
        <v>45953</v>
      </c>
      <c r="I352" s="84"/>
      <c r="J352" s="85" t="str">
        <f>VLOOKUP(G352,'Nha may'!$B$2:$C$18,2,0)</f>
        <v>Công ty Cổ phần Đầu tư và Thương mại SATORI</v>
      </c>
      <c r="K352" s="84"/>
      <c r="L352" s="52">
        <v>8.5</v>
      </c>
      <c r="M352" s="52"/>
      <c r="N352" s="52"/>
      <c r="O352" s="105" t="s">
        <v>1563</v>
      </c>
      <c r="P352" s="52" t="s">
        <v>2447</v>
      </c>
      <c r="Q352" s="52"/>
      <c r="R352" s="90"/>
      <c r="S352" s="90"/>
      <c r="T352" s="90"/>
      <c r="U352" s="90"/>
      <c r="V352" s="90"/>
      <c r="W352" s="90"/>
      <c r="X352" s="90"/>
      <c r="Y352" s="90"/>
      <c r="Z352" s="90"/>
      <c r="AA352" s="90"/>
      <c r="AB352" s="90"/>
      <c r="AC352" s="90"/>
      <c r="AD352" s="90"/>
      <c r="AE352" s="90"/>
      <c r="AF352" s="90"/>
    </row>
    <row r="353" spans="1:32" ht="25.75" customHeight="1" x14ac:dyDescent="0.35">
      <c r="A353" s="52">
        <v>350</v>
      </c>
      <c r="B353" s="52">
        <v>2041224669</v>
      </c>
      <c r="C353" s="187" t="str">
        <f>VLOOKUP(B353,'Phan mem'!$B$7:$D$1066,2,0)</f>
        <v>Vũ Lan</v>
      </c>
      <c r="D353" s="188" t="str">
        <f>VLOOKUP(B353,'Phan mem'!$B$7:$D$1066,3,0)</f>
        <v>Thanh</v>
      </c>
      <c r="E353" s="85" t="str">
        <f>VLOOKUP(B353,'Phan mem'!$B$7:$G$1066,6,0)</f>
        <v>13DHQTTP03</v>
      </c>
      <c r="F353" s="86"/>
      <c r="G353" s="52" t="s">
        <v>1508</v>
      </c>
      <c r="H353" s="95">
        <v>45953</v>
      </c>
      <c r="I353" s="84"/>
      <c r="J353" s="85" t="str">
        <f>VLOOKUP(G353,'Nha may'!$B$2:$C$18,2,0)</f>
        <v>Công ty Cổ phần Đầu tư và Thương mại SATORI</v>
      </c>
      <c r="K353" s="84"/>
      <c r="L353" s="52">
        <v>8.5</v>
      </c>
      <c r="M353" s="52"/>
      <c r="N353" s="52"/>
      <c r="O353" s="105" t="s">
        <v>1563</v>
      </c>
      <c r="P353" s="52" t="s">
        <v>2447</v>
      </c>
      <c r="Q353" s="52"/>
      <c r="R353" s="90"/>
      <c r="S353" s="90"/>
      <c r="T353" s="90"/>
      <c r="U353" s="90"/>
      <c r="V353" s="90"/>
      <c r="W353" s="90"/>
      <c r="X353" s="90"/>
      <c r="Y353" s="90"/>
      <c r="Z353" s="90"/>
      <c r="AA353" s="90"/>
      <c r="AB353" s="90"/>
      <c r="AC353" s="90"/>
      <c r="AD353" s="90"/>
      <c r="AE353" s="90"/>
      <c r="AF353" s="90"/>
    </row>
    <row r="354" spans="1:32" ht="25.75" customHeight="1" x14ac:dyDescent="0.35">
      <c r="A354" s="52">
        <v>351</v>
      </c>
      <c r="B354" s="52">
        <v>2005222307</v>
      </c>
      <c r="C354" s="187" t="str">
        <f>VLOOKUP(B354,'Phan mem'!$B$7:$D$1066,2,0)</f>
        <v>Chung Khánh</v>
      </c>
      <c r="D354" s="188" t="str">
        <f>VLOOKUP(B354,'Phan mem'!$B$7:$D$1066,3,0)</f>
        <v>Linh</v>
      </c>
      <c r="E354" s="85" t="str">
        <f>VLOOKUP(B354,'Phan mem'!$B$7:$G$1066,6,0)</f>
        <v>13DHTP05</v>
      </c>
      <c r="F354" s="86"/>
      <c r="G354" s="52" t="s">
        <v>1508</v>
      </c>
      <c r="H354" s="95">
        <v>45953</v>
      </c>
      <c r="I354" s="84"/>
      <c r="J354" s="85" t="str">
        <f>VLOOKUP(G354,'Nha may'!$B$2:$C$18,2,0)</f>
        <v>Công ty Cổ phần Đầu tư và Thương mại SATORI</v>
      </c>
      <c r="K354" s="84"/>
      <c r="L354" s="52">
        <v>10</v>
      </c>
      <c r="M354" s="52"/>
      <c r="N354" s="52"/>
      <c r="O354" s="105" t="s">
        <v>1563</v>
      </c>
      <c r="P354" s="52" t="s">
        <v>2447</v>
      </c>
      <c r="Q354" s="52"/>
      <c r="R354" s="90"/>
      <c r="S354" s="90"/>
      <c r="T354" s="90"/>
      <c r="U354" s="90"/>
      <c r="V354" s="90"/>
      <c r="W354" s="90"/>
      <c r="X354" s="90"/>
      <c r="Y354" s="90"/>
      <c r="Z354" s="90"/>
      <c r="AA354" s="90"/>
      <c r="AB354" s="90"/>
      <c r="AC354" s="90"/>
      <c r="AD354" s="90"/>
      <c r="AE354" s="90"/>
      <c r="AF354" s="90"/>
    </row>
    <row r="355" spans="1:32" ht="25.75" customHeight="1" x14ac:dyDescent="0.35">
      <c r="A355" s="52">
        <v>352</v>
      </c>
      <c r="B355" s="52">
        <v>2005221128</v>
      </c>
      <c r="C355" s="187" t="str">
        <f>VLOOKUP(B355,'Phan mem'!$B$7:$D$1066,2,0)</f>
        <v>Phạm Ngọc</v>
      </c>
      <c r="D355" s="188" t="str">
        <f>VLOOKUP(B355,'Phan mem'!$B$7:$D$1066,3,0)</f>
        <v>Hải</v>
      </c>
      <c r="E355" s="85" t="str">
        <f>VLOOKUP(B355,'Phan mem'!$B$7:$G$1066,6,0)</f>
        <v>13DHTP06</v>
      </c>
      <c r="F355" s="86"/>
      <c r="G355" s="52" t="s">
        <v>1508</v>
      </c>
      <c r="H355" s="95">
        <v>45953</v>
      </c>
      <c r="I355" s="84"/>
      <c r="J355" s="85" t="str">
        <f>VLOOKUP(G355,'Nha may'!$B$2:$C$18,2,0)</f>
        <v>Công ty Cổ phần Đầu tư và Thương mại SATORI</v>
      </c>
      <c r="K355" s="84"/>
      <c r="L355" s="52">
        <v>9.5</v>
      </c>
      <c r="M355" s="52"/>
      <c r="N355" s="52"/>
      <c r="O355" s="105" t="s">
        <v>1563</v>
      </c>
      <c r="P355" s="52" t="s">
        <v>2447</v>
      </c>
      <c r="Q355" s="52"/>
      <c r="R355" s="90"/>
      <c r="S355" s="90"/>
      <c r="T355" s="90"/>
      <c r="U355" s="90"/>
      <c r="V355" s="90"/>
      <c r="W355" s="90"/>
      <c r="X355" s="90"/>
      <c r="Y355" s="90"/>
      <c r="Z355" s="90"/>
      <c r="AA355" s="90"/>
      <c r="AB355" s="90"/>
      <c r="AC355" s="90"/>
      <c r="AD355" s="90"/>
      <c r="AE355" s="90"/>
      <c r="AF355" s="90"/>
    </row>
    <row r="356" spans="1:32" ht="25.75" customHeight="1" x14ac:dyDescent="0.35">
      <c r="A356" s="52">
        <v>353</v>
      </c>
      <c r="B356" s="52">
        <v>2022231172</v>
      </c>
      <c r="C356" s="187" t="str">
        <f>VLOOKUP(B356,'Phan mem'!$B$7:$D$1066,2,0)</f>
        <v>Bùi Ngọc Gia</v>
      </c>
      <c r="D356" s="188" t="str">
        <f>VLOOKUP(B356,'Phan mem'!$B$7:$D$1066,3,0)</f>
        <v>Hân</v>
      </c>
      <c r="E356" s="85" t="str">
        <f>VLOOKUP(B356,'Phan mem'!$B$7:$G$1066,6,0)</f>
        <v>14DHDB02</v>
      </c>
      <c r="F356" s="86"/>
      <c r="G356" s="52" t="s">
        <v>1508</v>
      </c>
      <c r="H356" s="95">
        <v>45953</v>
      </c>
      <c r="I356" s="84"/>
      <c r="J356" s="85" t="str">
        <f>VLOOKUP(G356,'Nha may'!$B$2:$C$18,2,0)</f>
        <v>Công ty Cổ phần Đầu tư và Thương mại SATORI</v>
      </c>
      <c r="K356" s="84"/>
      <c r="L356" s="52">
        <v>10</v>
      </c>
      <c r="M356" s="52"/>
      <c r="N356" s="52"/>
      <c r="O356" s="105" t="s">
        <v>1563</v>
      </c>
      <c r="P356" s="52" t="s">
        <v>2447</v>
      </c>
      <c r="Q356" s="52"/>
      <c r="R356" s="90"/>
      <c r="S356" s="90"/>
      <c r="T356" s="90"/>
      <c r="U356" s="90"/>
      <c r="V356" s="90"/>
      <c r="W356" s="90"/>
      <c r="X356" s="90"/>
      <c r="Y356" s="90"/>
      <c r="Z356" s="90"/>
      <c r="AA356" s="90"/>
      <c r="AB356" s="90"/>
      <c r="AC356" s="90"/>
      <c r="AD356" s="90"/>
      <c r="AE356" s="90"/>
      <c r="AF356" s="90"/>
    </row>
    <row r="357" spans="1:32" ht="25.75" customHeight="1" x14ac:dyDescent="0.35">
      <c r="A357" s="52">
        <v>354</v>
      </c>
      <c r="B357" s="52">
        <v>2022231178</v>
      </c>
      <c r="C357" s="187" t="str">
        <f>VLOOKUP(B357,'Phan mem'!$B$7:$D$1066,2,0)</f>
        <v>Nguyễn Chí Bảo</v>
      </c>
      <c r="D357" s="188" t="str">
        <f>VLOOKUP(B357,'Phan mem'!$B$7:$D$1066,3,0)</f>
        <v>Hân</v>
      </c>
      <c r="E357" s="85" t="str">
        <f>VLOOKUP(B357,'Phan mem'!$B$7:$G$1066,6,0)</f>
        <v>14DHDB02</v>
      </c>
      <c r="F357" s="86"/>
      <c r="G357" s="52" t="s">
        <v>1508</v>
      </c>
      <c r="H357" s="95">
        <v>45953</v>
      </c>
      <c r="I357" s="84"/>
      <c r="J357" s="85" t="str">
        <f>VLOOKUP(G357,'Nha may'!$B$2:$C$18,2,0)</f>
        <v>Công ty Cổ phần Đầu tư và Thương mại SATORI</v>
      </c>
      <c r="K357" s="84"/>
      <c r="L357" s="52">
        <v>10</v>
      </c>
      <c r="M357" s="52"/>
      <c r="N357" s="52"/>
      <c r="O357" s="105" t="s">
        <v>1563</v>
      </c>
      <c r="P357" s="52" t="s">
        <v>2447</v>
      </c>
      <c r="Q357" s="52"/>
      <c r="R357" s="90"/>
      <c r="S357" s="90"/>
      <c r="T357" s="90"/>
      <c r="U357" s="90"/>
      <c r="V357" s="90"/>
      <c r="W357" s="90"/>
      <c r="X357" s="90"/>
      <c r="Y357" s="90"/>
      <c r="Z357" s="90"/>
      <c r="AA357" s="90"/>
      <c r="AB357" s="90"/>
      <c r="AC357" s="90"/>
      <c r="AD357" s="90"/>
      <c r="AE357" s="90"/>
      <c r="AF357" s="90"/>
    </row>
    <row r="358" spans="1:32" ht="25.75" customHeight="1" x14ac:dyDescent="0.35">
      <c r="A358" s="52">
        <v>355</v>
      </c>
      <c r="B358" s="52">
        <v>2022230047</v>
      </c>
      <c r="C358" s="187" t="str">
        <f>VLOOKUP(B358,'Phan mem'!$B$7:$D$1066,2,0)</f>
        <v>Đinh Thành</v>
      </c>
      <c r="D358" s="188" t="str">
        <f>VLOOKUP(B358,'Phan mem'!$B$7:$D$1066,3,0)</f>
        <v>Nam</v>
      </c>
      <c r="E358" s="85" t="str">
        <f>VLOOKUP(B358,'Phan mem'!$B$7:$G$1066,6,0)</f>
        <v>14DHDB02</v>
      </c>
      <c r="F358" s="86"/>
      <c r="G358" s="52" t="s">
        <v>1508</v>
      </c>
      <c r="H358" s="95">
        <v>45953</v>
      </c>
      <c r="I358" s="84"/>
      <c r="J358" s="85" t="str">
        <f>VLOOKUP(G358,'Nha may'!$B$2:$C$18,2,0)</f>
        <v>Công ty Cổ phần Đầu tư và Thương mại SATORI</v>
      </c>
      <c r="K358" s="84"/>
      <c r="L358" s="52">
        <v>10</v>
      </c>
      <c r="M358" s="52"/>
      <c r="N358" s="52"/>
      <c r="O358" s="105" t="s">
        <v>1563</v>
      </c>
      <c r="P358" s="52" t="s">
        <v>2447</v>
      </c>
      <c r="Q358" s="52"/>
      <c r="R358" s="90"/>
      <c r="S358" s="90"/>
      <c r="T358" s="90"/>
      <c r="U358" s="90"/>
      <c r="V358" s="90"/>
      <c r="W358" s="90"/>
      <c r="X358" s="90"/>
      <c r="Y358" s="90"/>
      <c r="Z358" s="90"/>
      <c r="AA358" s="90"/>
      <c r="AB358" s="90"/>
      <c r="AC358" s="90"/>
      <c r="AD358" s="90"/>
      <c r="AE358" s="90"/>
      <c r="AF358" s="90"/>
    </row>
    <row r="359" spans="1:32" ht="25.75" customHeight="1" x14ac:dyDescent="0.35">
      <c r="A359" s="52">
        <v>356</v>
      </c>
      <c r="B359" s="52">
        <v>2022230048</v>
      </c>
      <c r="C359" s="187" t="str">
        <f>VLOOKUP(B359,'Phan mem'!$B$7:$D$1066,2,0)</f>
        <v>Trần Thị Thùy</v>
      </c>
      <c r="D359" s="188" t="str">
        <f>VLOOKUP(B359,'Phan mem'!$B$7:$D$1066,3,0)</f>
        <v>Ninh</v>
      </c>
      <c r="E359" s="85" t="str">
        <f>VLOOKUP(B359,'Phan mem'!$B$7:$G$1066,6,0)</f>
        <v>14DHDB02</v>
      </c>
      <c r="F359" s="86"/>
      <c r="G359" s="52" t="s">
        <v>1508</v>
      </c>
      <c r="H359" s="95">
        <v>45953</v>
      </c>
      <c r="I359" s="84"/>
      <c r="J359" s="85" t="str">
        <f>VLOOKUP(G359,'Nha may'!$B$2:$C$18,2,0)</f>
        <v>Công ty Cổ phần Đầu tư và Thương mại SATORI</v>
      </c>
      <c r="K359" s="84"/>
      <c r="L359" s="52">
        <v>10</v>
      </c>
      <c r="M359" s="52"/>
      <c r="N359" s="52"/>
      <c r="O359" s="105" t="s">
        <v>1563</v>
      </c>
      <c r="P359" s="52" t="s">
        <v>2447</v>
      </c>
      <c r="Q359" s="52"/>
      <c r="R359" s="90"/>
      <c r="S359" s="90"/>
      <c r="T359" s="90"/>
      <c r="U359" s="90"/>
      <c r="V359" s="90"/>
      <c r="W359" s="90"/>
      <c r="X359" s="90"/>
      <c r="Y359" s="90"/>
      <c r="Z359" s="90"/>
      <c r="AA359" s="90"/>
      <c r="AB359" s="90"/>
      <c r="AC359" s="90"/>
      <c r="AD359" s="90"/>
      <c r="AE359" s="90"/>
      <c r="AF359" s="90"/>
    </row>
    <row r="360" spans="1:32" ht="25.75" customHeight="1" x14ac:dyDescent="0.35">
      <c r="A360" s="52">
        <v>357</v>
      </c>
      <c r="B360" s="52">
        <v>2022230049</v>
      </c>
      <c r="C360" s="187" t="str">
        <f>VLOOKUP(B360,'Phan mem'!$B$7:$D$1066,2,0)</f>
        <v>Nguyễn Hoàng Phương</v>
      </c>
      <c r="D360" s="188" t="str">
        <f>VLOOKUP(B360,'Phan mem'!$B$7:$D$1066,3,0)</f>
        <v>Nga</v>
      </c>
      <c r="E360" s="85" t="str">
        <f>VLOOKUP(B360,'Phan mem'!$B$7:$G$1066,6,0)</f>
        <v>14DHDB02</v>
      </c>
      <c r="F360" s="86"/>
      <c r="G360" s="52" t="s">
        <v>1508</v>
      </c>
      <c r="H360" s="95">
        <v>45953</v>
      </c>
      <c r="I360" s="84"/>
      <c r="J360" s="85" t="str">
        <f>VLOOKUP(G360,'Nha may'!$B$2:$C$18,2,0)</f>
        <v>Công ty Cổ phần Đầu tư và Thương mại SATORI</v>
      </c>
      <c r="K360" s="84"/>
      <c r="L360" s="52">
        <v>10</v>
      </c>
      <c r="M360" s="52"/>
      <c r="N360" s="52"/>
      <c r="O360" s="105" t="s">
        <v>1563</v>
      </c>
      <c r="P360" s="52" t="s">
        <v>2447</v>
      </c>
      <c r="Q360" s="52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</row>
    <row r="361" spans="1:32" ht="25.75" customHeight="1" x14ac:dyDescent="0.35">
      <c r="A361" s="52">
        <v>358</v>
      </c>
      <c r="B361" s="52">
        <v>2022230034</v>
      </c>
      <c r="C361" s="187" t="str">
        <f>VLOOKUP(B361,'Phan mem'!$B$7:$D$1066,2,0)</f>
        <v>Nguyễn Khánh</v>
      </c>
      <c r="D361" s="188" t="str">
        <f>VLOOKUP(B361,'Phan mem'!$B$7:$D$1066,3,0)</f>
        <v>Linh</v>
      </c>
      <c r="E361" s="85" t="str">
        <f>VLOOKUP(B361,'Phan mem'!$B$7:$G$1066,6,0)</f>
        <v>14DHDB03</v>
      </c>
      <c r="F361" s="86"/>
      <c r="G361" s="52" t="s">
        <v>1508</v>
      </c>
      <c r="H361" s="95">
        <v>45953</v>
      </c>
      <c r="I361" s="84"/>
      <c r="J361" s="85" t="str">
        <f>VLOOKUP(G361,'Nha may'!$B$2:$C$18,2,0)</f>
        <v>Công ty Cổ phần Đầu tư và Thương mại SATORI</v>
      </c>
      <c r="K361" s="84"/>
      <c r="L361" s="52">
        <v>10</v>
      </c>
      <c r="M361" s="52"/>
      <c r="N361" s="52"/>
      <c r="O361" s="105" t="s">
        <v>1563</v>
      </c>
      <c r="P361" s="52" t="s">
        <v>2447</v>
      </c>
      <c r="Q361" s="52"/>
      <c r="R361" s="90"/>
      <c r="S361" s="90"/>
      <c r="T361" s="90"/>
      <c r="U361" s="90"/>
      <c r="V361" s="90"/>
      <c r="W361" s="90"/>
      <c r="X361" s="90"/>
      <c r="Y361" s="90"/>
      <c r="Z361" s="90"/>
      <c r="AA361" s="90"/>
      <c r="AB361" s="90"/>
      <c r="AC361" s="90"/>
      <c r="AD361" s="90"/>
      <c r="AE361" s="90"/>
      <c r="AF361" s="90"/>
    </row>
    <row r="362" spans="1:32" ht="25.75" customHeight="1" x14ac:dyDescent="0.35">
      <c r="A362" s="52">
        <v>359</v>
      </c>
      <c r="B362" s="52">
        <v>2022230058</v>
      </c>
      <c r="C362" s="187" t="str">
        <f>VLOOKUP(B362,'Phan mem'!$B$7:$D$1066,2,0)</f>
        <v>Bùi Trường</v>
      </c>
      <c r="D362" s="188" t="str">
        <f>VLOOKUP(B362,'Phan mem'!$B$7:$D$1066,3,0)</f>
        <v>Nguyên</v>
      </c>
      <c r="E362" s="85" t="str">
        <f>VLOOKUP(B362,'Phan mem'!$B$7:$G$1066,6,0)</f>
        <v>14DHDB03</v>
      </c>
      <c r="F362" s="86"/>
      <c r="G362" s="52" t="s">
        <v>1508</v>
      </c>
      <c r="H362" s="95">
        <v>45953</v>
      </c>
      <c r="I362" s="84"/>
      <c r="J362" s="85" t="str">
        <f>VLOOKUP(G362,'Nha may'!$B$2:$C$18,2,0)</f>
        <v>Công ty Cổ phần Đầu tư và Thương mại SATORI</v>
      </c>
      <c r="K362" s="84"/>
      <c r="L362" s="52">
        <v>10</v>
      </c>
      <c r="M362" s="52"/>
      <c r="N362" s="52"/>
      <c r="O362" s="105" t="s">
        <v>1563</v>
      </c>
      <c r="P362" s="52" t="s">
        <v>2447</v>
      </c>
      <c r="Q362" s="52"/>
      <c r="R362" s="90"/>
      <c r="S362" s="90"/>
      <c r="T362" s="90"/>
      <c r="U362" s="90"/>
      <c r="V362" s="90"/>
      <c r="W362" s="90"/>
      <c r="X362" s="90"/>
      <c r="Y362" s="90"/>
      <c r="Z362" s="90"/>
      <c r="AA362" s="90"/>
      <c r="AB362" s="90"/>
      <c r="AC362" s="90"/>
      <c r="AD362" s="90"/>
      <c r="AE362" s="90"/>
      <c r="AF362" s="90"/>
    </row>
    <row r="363" spans="1:32" ht="25.75" customHeight="1" x14ac:dyDescent="0.35">
      <c r="A363" s="52">
        <v>360</v>
      </c>
      <c r="B363" s="52">
        <v>2041230097</v>
      </c>
      <c r="C363" s="187" t="str">
        <f>VLOOKUP(B363,'Phan mem'!$B$7:$D$1066,2,0)</f>
        <v>Dư Tú</v>
      </c>
      <c r="D363" s="188" t="str">
        <f>VLOOKUP(B363,'Phan mem'!$B$7:$D$1066,3,0)</f>
        <v>Anh</v>
      </c>
      <c r="E363" s="85" t="str">
        <f>VLOOKUP(B363,'Phan mem'!$B$7:$G$1066,6,0)</f>
        <v>14DHQTTP01</v>
      </c>
      <c r="F363" s="86"/>
      <c r="G363" s="52" t="s">
        <v>1508</v>
      </c>
      <c r="H363" s="95">
        <v>45953</v>
      </c>
      <c r="I363" s="84"/>
      <c r="J363" s="85" t="str">
        <f>VLOOKUP(G363,'Nha may'!$B$2:$C$18,2,0)</f>
        <v>Công ty Cổ phần Đầu tư và Thương mại SATORI</v>
      </c>
      <c r="K363" s="84"/>
      <c r="L363" s="52">
        <v>10</v>
      </c>
      <c r="M363" s="52"/>
      <c r="N363" s="52"/>
      <c r="O363" s="105" t="s">
        <v>1563</v>
      </c>
      <c r="P363" s="52" t="s">
        <v>2447</v>
      </c>
      <c r="Q363" s="52"/>
      <c r="R363" s="90"/>
      <c r="S363" s="90"/>
      <c r="T363" s="90"/>
      <c r="U363" s="90"/>
      <c r="V363" s="90"/>
      <c r="W363" s="90"/>
      <c r="X363" s="90"/>
      <c r="Y363" s="90"/>
      <c r="Z363" s="90"/>
      <c r="AA363" s="90"/>
      <c r="AB363" s="90"/>
      <c r="AC363" s="90"/>
      <c r="AD363" s="90"/>
      <c r="AE363" s="90"/>
      <c r="AF363" s="90"/>
    </row>
    <row r="364" spans="1:32" ht="25.75" customHeight="1" x14ac:dyDescent="0.35">
      <c r="A364" s="52">
        <v>361</v>
      </c>
      <c r="B364" s="52">
        <v>2041230099</v>
      </c>
      <c r="C364" s="187" t="str">
        <f>VLOOKUP(B364,'Phan mem'!$B$7:$D$1066,2,0)</f>
        <v>Vũ Thụy Thùy</v>
      </c>
      <c r="D364" s="188" t="str">
        <f>VLOOKUP(B364,'Phan mem'!$B$7:$D$1066,3,0)</f>
        <v>Anh</v>
      </c>
      <c r="E364" s="85" t="str">
        <f>VLOOKUP(B364,'Phan mem'!$B$7:$G$1066,6,0)</f>
        <v>14DHQTTP01</v>
      </c>
      <c r="F364" s="86"/>
      <c r="G364" s="52" t="s">
        <v>1508</v>
      </c>
      <c r="H364" s="95">
        <v>45953</v>
      </c>
      <c r="I364" s="84"/>
      <c r="J364" s="85" t="str">
        <f>VLOOKUP(G364,'Nha may'!$B$2:$C$18,2,0)</f>
        <v>Công ty Cổ phần Đầu tư và Thương mại SATORI</v>
      </c>
      <c r="K364" s="84"/>
      <c r="L364" s="52">
        <v>10</v>
      </c>
      <c r="M364" s="52"/>
      <c r="N364" s="52"/>
      <c r="O364" s="105" t="s">
        <v>1563</v>
      </c>
      <c r="P364" s="52" t="s">
        <v>2447</v>
      </c>
      <c r="Q364" s="52"/>
      <c r="R364" s="90"/>
      <c r="S364" s="90"/>
      <c r="T364" s="90"/>
      <c r="U364" s="90"/>
      <c r="V364" s="90"/>
      <c r="W364" s="90"/>
      <c r="X364" s="90"/>
      <c r="Y364" s="90"/>
      <c r="Z364" s="90"/>
      <c r="AA364" s="90"/>
      <c r="AB364" s="90"/>
      <c r="AC364" s="90"/>
      <c r="AD364" s="90"/>
      <c r="AE364" s="90"/>
      <c r="AF364" s="90"/>
    </row>
    <row r="365" spans="1:32" ht="25.75" customHeight="1" x14ac:dyDescent="0.35">
      <c r="A365" s="52">
        <v>362</v>
      </c>
      <c r="B365" s="52">
        <v>2041230150</v>
      </c>
      <c r="C365" s="187" t="str">
        <f>VLOOKUP(B365,'Phan mem'!$B$7:$D$1066,2,0)</f>
        <v>Võ Hoàng</v>
      </c>
      <c r="D365" s="188" t="str">
        <f>VLOOKUP(B365,'Phan mem'!$B$7:$D$1066,3,0)</f>
        <v>Khang</v>
      </c>
      <c r="E365" s="85" t="str">
        <f>VLOOKUP(B365,'Phan mem'!$B$7:$G$1066,6,0)</f>
        <v>14DHQTTP01</v>
      </c>
      <c r="F365" s="86"/>
      <c r="G365" s="52" t="s">
        <v>1508</v>
      </c>
      <c r="H365" s="95">
        <v>45953</v>
      </c>
      <c r="I365" s="84"/>
      <c r="J365" s="85" t="str">
        <f>VLOOKUP(G365,'Nha may'!$B$2:$C$18,2,0)</f>
        <v>Công ty Cổ phần Đầu tư và Thương mại SATORI</v>
      </c>
      <c r="K365" s="84"/>
      <c r="L365" s="52">
        <v>9.5</v>
      </c>
      <c r="M365" s="52"/>
      <c r="N365" s="52"/>
      <c r="O365" s="105" t="s">
        <v>1563</v>
      </c>
      <c r="P365" s="52" t="s">
        <v>2447</v>
      </c>
      <c r="Q365" s="52"/>
      <c r="R365" s="90"/>
      <c r="S365" s="90"/>
      <c r="T365" s="90"/>
      <c r="U365" s="90"/>
      <c r="V365" s="90"/>
      <c r="W365" s="90"/>
      <c r="X365" s="90"/>
      <c r="Y365" s="90"/>
      <c r="Z365" s="90"/>
      <c r="AA365" s="90"/>
      <c r="AB365" s="90"/>
      <c r="AC365" s="90"/>
      <c r="AD365" s="90"/>
      <c r="AE365" s="90"/>
      <c r="AF365" s="90"/>
    </row>
    <row r="366" spans="1:32" ht="25.75" customHeight="1" x14ac:dyDescent="0.35">
      <c r="A366" s="52">
        <v>363</v>
      </c>
      <c r="B366" s="52">
        <v>2041230171</v>
      </c>
      <c r="C366" s="187" t="str">
        <f>VLOOKUP(B366,'Phan mem'!$B$7:$D$1066,2,0)</f>
        <v>Hoàng Thanh</v>
      </c>
      <c r="D366" s="188" t="str">
        <f>VLOOKUP(B366,'Phan mem'!$B$7:$D$1066,3,0)</f>
        <v>Mai</v>
      </c>
      <c r="E366" s="85" t="str">
        <f>VLOOKUP(B366,'Phan mem'!$B$7:$G$1066,6,0)</f>
        <v>14DHQTTP01</v>
      </c>
      <c r="F366" s="86"/>
      <c r="G366" s="52" t="s">
        <v>1508</v>
      </c>
      <c r="H366" s="95">
        <v>45953</v>
      </c>
      <c r="I366" s="84"/>
      <c r="J366" s="85" t="str">
        <f>VLOOKUP(G366,'Nha may'!$B$2:$C$18,2,0)</f>
        <v>Công ty Cổ phần Đầu tư và Thương mại SATORI</v>
      </c>
      <c r="K366" s="84"/>
      <c r="L366" s="52">
        <v>10</v>
      </c>
      <c r="M366" s="52">
        <v>0.5</v>
      </c>
      <c r="N366" s="96"/>
      <c r="O366" s="105" t="s">
        <v>1563</v>
      </c>
      <c r="P366" s="52" t="s">
        <v>2447</v>
      </c>
      <c r="Q366" s="52"/>
      <c r="R366" s="90"/>
      <c r="S366" s="90"/>
      <c r="T366" s="90"/>
      <c r="U366" s="90"/>
      <c r="V366" s="90"/>
      <c r="W366" s="90"/>
      <c r="X366" s="90"/>
      <c r="Y366" s="90"/>
      <c r="Z366" s="90"/>
      <c r="AA366" s="90"/>
      <c r="AB366" s="90"/>
      <c r="AC366" s="90"/>
      <c r="AD366" s="90"/>
      <c r="AE366" s="90"/>
      <c r="AF366" s="90"/>
    </row>
    <row r="367" spans="1:32" ht="25.75" customHeight="1" x14ac:dyDescent="0.35">
      <c r="A367" s="52">
        <v>364</v>
      </c>
      <c r="B367" s="52">
        <v>2041230177</v>
      </c>
      <c r="C367" s="187" t="str">
        <f>VLOOKUP(B367,'Phan mem'!$B$7:$D$1066,2,0)</f>
        <v>Nguyễn Mai Trúc</v>
      </c>
      <c r="D367" s="188" t="str">
        <f>VLOOKUP(B367,'Phan mem'!$B$7:$D$1066,3,0)</f>
        <v>My</v>
      </c>
      <c r="E367" s="85" t="str">
        <f>VLOOKUP(B367,'Phan mem'!$B$7:$G$1066,6,0)</f>
        <v>14DHQTTP01</v>
      </c>
      <c r="F367" s="86"/>
      <c r="G367" s="52" t="s">
        <v>1508</v>
      </c>
      <c r="H367" s="95">
        <v>45953</v>
      </c>
      <c r="I367" s="84"/>
      <c r="J367" s="85" t="str">
        <f>VLOOKUP(G367,'Nha may'!$B$2:$C$18,2,0)</f>
        <v>Công ty Cổ phần Đầu tư và Thương mại SATORI</v>
      </c>
      <c r="K367" s="84"/>
      <c r="L367" s="52">
        <v>10</v>
      </c>
      <c r="M367" s="52"/>
      <c r="N367" s="96"/>
      <c r="O367" s="105" t="s">
        <v>1563</v>
      </c>
      <c r="P367" s="52" t="s">
        <v>2447</v>
      </c>
      <c r="Q367" s="52"/>
      <c r="R367" s="90"/>
      <c r="S367" s="90"/>
      <c r="T367" s="90"/>
      <c r="U367" s="90"/>
      <c r="V367" s="90"/>
      <c r="W367" s="90"/>
      <c r="X367" s="90"/>
      <c r="Y367" s="90"/>
      <c r="Z367" s="90"/>
      <c r="AA367" s="90"/>
      <c r="AB367" s="90"/>
      <c r="AC367" s="90"/>
      <c r="AD367" s="90"/>
      <c r="AE367" s="90"/>
      <c r="AF367" s="90"/>
    </row>
    <row r="368" spans="1:32" ht="25.75" customHeight="1" x14ac:dyDescent="0.35">
      <c r="A368" s="52">
        <v>365</v>
      </c>
      <c r="B368" s="52">
        <v>2041230180</v>
      </c>
      <c r="C368" s="187" t="str">
        <f>VLOOKUP(B368,'Phan mem'!$B$7:$D$1066,2,0)</f>
        <v>Lê Ngọc Diễm</v>
      </c>
      <c r="D368" s="188" t="str">
        <f>VLOOKUP(B368,'Phan mem'!$B$7:$D$1066,3,0)</f>
        <v>Ngân</v>
      </c>
      <c r="E368" s="85" t="str">
        <f>VLOOKUP(B368,'Phan mem'!$B$7:$G$1066,6,0)</f>
        <v>14DHQTTP01</v>
      </c>
      <c r="F368" s="86"/>
      <c r="G368" s="52" t="s">
        <v>1508</v>
      </c>
      <c r="H368" s="95">
        <v>45953</v>
      </c>
      <c r="I368" s="84"/>
      <c r="J368" s="85" t="str">
        <f>VLOOKUP(G368,'Nha may'!$B$2:$C$18,2,0)</f>
        <v>Công ty Cổ phần Đầu tư và Thương mại SATORI</v>
      </c>
      <c r="K368" s="84"/>
      <c r="L368" s="52">
        <v>10</v>
      </c>
      <c r="M368" s="52"/>
      <c r="N368" s="96"/>
      <c r="O368" s="105" t="s">
        <v>1563</v>
      </c>
      <c r="P368" s="52" t="s">
        <v>2447</v>
      </c>
      <c r="Q368" s="52"/>
      <c r="R368" s="90"/>
      <c r="S368" s="90"/>
      <c r="T368" s="90"/>
      <c r="U368" s="90"/>
      <c r="V368" s="90"/>
      <c r="W368" s="90"/>
      <c r="X368" s="90"/>
      <c r="Y368" s="90"/>
      <c r="Z368" s="90"/>
      <c r="AA368" s="90"/>
      <c r="AB368" s="90"/>
      <c r="AC368" s="90"/>
      <c r="AD368" s="90"/>
      <c r="AE368" s="90"/>
      <c r="AF368" s="90"/>
    </row>
    <row r="369" spans="1:32" ht="25.75" customHeight="1" x14ac:dyDescent="0.35">
      <c r="A369" s="52">
        <v>366</v>
      </c>
      <c r="B369" s="52">
        <v>2041230233</v>
      </c>
      <c r="C369" s="187" t="str">
        <f>VLOOKUP(B369,'Phan mem'!$B$7:$D$1066,2,0)</f>
        <v>Phạm Anh</v>
      </c>
      <c r="D369" s="188" t="str">
        <f>VLOOKUP(B369,'Phan mem'!$B$7:$D$1066,3,0)</f>
        <v>Tuấn</v>
      </c>
      <c r="E369" s="85" t="str">
        <f>VLOOKUP(B369,'Phan mem'!$B$7:$G$1066,6,0)</f>
        <v>14DHQTTP01</v>
      </c>
      <c r="F369" s="86"/>
      <c r="G369" s="52" t="s">
        <v>1508</v>
      </c>
      <c r="H369" s="95">
        <v>45953</v>
      </c>
      <c r="I369" s="84"/>
      <c r="J369" s="85" t="str">
        <f>VLOOKUP(G369,'Nha may'!$B$2:$C$18,2,0)</f>
        <v>Công ty Cổ phần Đầu tư và Thương mại SATORI</v>
      </c>
      <c r="K369" s="84"/>
      <c r="L369" s="52">
        <v>9.5</v>
      </c>
      <c r="M369" s="52"/>
      <c r="N369" s="96"/>
      <c r="O369" s="105" t="s">
        <v>1563</v>
      </c>
      <c r="P369" s="52" t="s">
        <v>2447</v>
      </c>
      <c r="Q369" s="52"/>
      <c r="R369" s="90"/>
      <c r="S369" s="90"/>
      <c r="T369" s="90"/>
      <c r="U369" s="90"/>
      <c r="V369" s="90"/>
      <c r="W369" s="90"/>
      <c r="X369" s="90"/>
      <c r="Y369" s="90"/>
      <c r="Z369" s="90"/>
      <c r="AA369" s="90"/>
      <c r="AB369" s="90"/>
      <c r="AC369" s="90"/>
      <c r="AD369" s="90"/>
      <c r="AE369" s="90"/>
      <c r="AF369" s="90"/>
    </row>
    <row r="370" spans="1:32" ht="25.75" customHeight="1" x14ac:dyDescent="0.35">
      <c r="A370" s="52">
        <v>367</v>
      </c>
      <c r="B370" s="52">
        <v>2041230268</v>
      </c>
      <c r="C370" s="187" t="str">
        <f>VLOOKUP(B370,'Phan mem'!$B$7:$D$1066,2,0)</f>
        <v>Lê Thị Ngọc</v>
      </c>
      <c r="D370" s="188" t="str">
        <f>VLOOKUP(B370,'Phan mem'!$B$7:$D$1066,3,0)</f>
        <v>Trâm</v>
      </c>
      <c r="E370" s="85" t="str">
        <f>VLOOKUP(B370,'Phan mem'!$B$7:$G$1066,6,0)</f>
        <v>14DHQTTP01</v>
      </c>
      <c r="F370" s="86"/>
      <c r="G370" s="52" t="s">
        <v>1508</v>
      </c>
      <c r="H370" s="95">
        <v>45953</v>
      </c>
      <c r="I370" s="84"/>
      <c r="J370" s="85" t="str">
        <f>VLOOKUP(G370,'Nha may'!$B$2:$C$18,2,0)</f>
        <v>Công ty Cổ phần Đầu tư và Thương mại SATORI</v>
      </c>
      <c r="K370" s="84"/>
      <c r="L370" s="52">
        <v>10</v>
      </c>
      <c r="M370" s="52"/>
      <c r="N370" s="96"/>
      <c r="O370" s="105" t="s">
        <v>1563</v>
      </c>
      <c r="P370" s="52" t="s">
        <v>2447</v>
      </c>
      <c r="Q370" s="52"/>
      <c r="R370" s="90"/>
      <c r="S370" s="90"/>
      <c r="T370" s="90"/>
      <c r="U370" s="90"/>
      <c r="V370" s="90"/>
      <c r="W370" s="90"/>
      <c r="X370" s="90"/>
      <c r="Y370" s="90"/>
      <c r="Z370" s="90"/>
      <c r="AA370" s="90"/>
      <c r="AB370" s="90"/>
      <c r="AC370" s="90"/>
      <c r="AD370" s="90"/>
      <c r="AE370" s="90"/>
      <c r="AF370" s="90"/>
    </row>
    <row r="371" spans="1:32" ht="25.75" customHeight="1" x14ac:dyDescent="0.35">
      <c r="A371" s="52">
        <v>368</v>
      </c>
      <c r="B371" s="52">
        <v>2041230109</v>
      </c>
      <c r="C371" s="187" t="str">
        <f>VLOOKUP(B371,'Phan mem'!$B$7:$D$1066,2,0)</f>
        <v>Nguyễn Ngọc Bảo</v>
      </c>
      <c r="D371" s="188" t="str">
        <f>VLOOKUP(B371,'Phan mem'!$B$7:$D$1066,3,0)</f>
        <v>Châu</v>
      </c>
      <c r="E371" s="85" t="str">
        <f>VLOOKUP(B371,'Phan mem'!$B$7:$G$1066,6,0)</f>
        <v>14DHQTTP02</v>
      </c>
      <c r="F371" s="86"/>
      <c r="G371" s="52" t="s">
        <v>1508</v>
      </c>
      <c r="H371" s="95">
        <v>45953</v>
      </c>
      <c r="I371" s="84"/>
      <c r="J371" s="85" t="str">
        <f>VLOOKUP(G371,'Nha may'!$B$2:$C$18,2,0)</f>
        <v>Công ty Cổ phần Đầu tư và Thương mại SATORI</v>
      </c>
      <c r="K371" s="84"/>
      <c r="L371" s="52">
        <v>9</v>
      </c>
      <c r="M371" s="52"/>
      <c r="N371" s="96"/>
      <c r="O371" s="105" t="s">
        <v>1563</v>
      </c>
      <c r="P371" s="52" t="s">
        <v>2447</v>
      </c>
      <c r="Q371" s="52"/>
      <c r="R371" s="90"/>
      <c r="S371" s="90"/>
      <c r="T371" s="90"/>
      <c r="U371" s="90"/>
      <c r="V371" s="90"/>
      <c r="W371" s="90"/>
      <c r="X371" s="90"/>
      <c r="Y371" s="90"/>
      <c r="Z371" s="90"/>
      <c r="AA371" s="90"/>
      <c r="AB371" s="90"/>
      <c r="AC371" s="90"/>
      <c r="AD371" s="90"/>
      <c r="AE371" s="90"/>
      <c r="AF371" s="90"/>
    </row>
    <row r="372" spans="1:32" ht="25.75" customHeight="1" x14ac:dyDescent="0.35">
      <c r="A372" s="52">
        <v>369</v>
      </c>
      <c r="B372" s="52">
        <v>2041230185</v>
      </c>
      <c r="C372" s="187" t="str">
        <f>VLOOKUP(B372,'Phan mem'!$B$7:$D$1066,2,0)</f>
        <v>Trương Thị Mẫn</v>
      </c>
      <c r="D372" s="188" t="str">
        <f>VLOOKUP(B372,'Phan mem'!$B$7:$D$1066,3,0)</f>
        <v>Nghi</v>
      </c>
      <c r="E372" s="85" t="str">
        <f>VLOOKUP(B372,'Phan mem'!$B$7:$G$1066,6,0)</f>
        <v>14DHQTTP02</v>
      </c>
      <c r="F372" s="86"/>
      <c r="G372" s="52" t="s">
        <v>1508</v>
      </c>
      <c r="H372" s="95">
        <v>45953</v>
      </c>
      <c r="I372" s="84"/>
      <c r="J372" s="85" t="str">
        <f>VLOOKUP(G372,'Nha may'!$B$2:$C$18,2,0)</f>
        <v>Công ty Cổ phần Đầu tư và Thương mại SATORI</v>
      </c>
      <c r="K372" s="84"/>
      <c r="L372" s="52">
        <v>9.5</v>
      </c>
      <c r="M372" s="52"/>
      <c r="N372" s="96"/>
      <c r="O372" s="105" t="s">
        <v>1563</v>
      </c>
      <c r="P372" s="52" t="s">
        <v>2447</v>
      </c>
      <c r="Q372" s="52"/>
      <c r="R372" s="90"/>
      <c r="S372" s="90"/>
      <c r="T372" s="90"/>
      <c r="U372" s="90"/>
      <c r="V372" s="90"/>
      <c r="W372" s="90"/>
      <c r="X372" s="90"/>
      <c r="Y372" s="90"/>
      <c r="Z372" s="90"/>
      <c r="AA372" s="90"/>
      <c r="AB372" s="90"/>
      <c r="AC372" s="90"/>
      <c r="AD372" s="90"/>
      <c r="AE372" s="90"/>
      <c r="AF372" s="90"/>
    </row>
    <row r="373" spans="1:32" ht="25.75" customHeight="1" x14ac:dyDescent="0.35">
      <c r="A373" s="52">
        <v>370</v>
      </c>
      <c r="B373" s="52">
        <v>2041230249</v>
      </c>
      <c r="C373" s="187" t="str">
        <f>VLOOKUP(B373,'Phan mem'!$B$7:$D$1066,2,0)</f>
        <v>Nguyễn Thị Kim</v>
      </c>
      <c r="D373" s="188" t="str">
        <f>VLOOKUP(B373,'Phan mem'!$B$7:$D$1066,3,0)</f>
        <v>Thoa</v>
      </c>
      <c r="E373" s="85" t="str">
        <f>VLOOKUP(B373,'Phan mem'!$B$7:$G$1066,6,0)</f>
        <v>14DHQTTP02</v>
      </c>
      <c r="F373" s="86"/>
      <c r="G373" s="52" t="s">
        <v>1508</v>
      </c>
      <c r="H373" s="95">
        <v>45953</v>
      </c>
      <c r="I373" s="84"/>
      <c r="J373" s="85" t="str">
        <f>VLOOKUP(G373,'Nha may'!$B$2:$C$18,2,0)</f>
        <v>Công ty Cổ phần Đầu tư và Thương mại SATORI</v>
      </c>
      <c r="K373" s="84"/>
      <c r="L373" s="52">
        <v>9</v>
      </c>
      <c r="M373" s="52"/>
      <c r="N373" s="96"/>
      <c r="O373" s="105" t="s">
        <v>1563</v>
      </c>
      <c r="P373" s="52" t="s">
        <v>2447</v>
      </c>
      <c r="Q373" s="52"/>
      <c r="R373" s="90"/>
      <c r="S373" s="90"/>
      <c r="T373" s="90"/>
      <c r="U373" s="90"/>
      <c r="V373" s="90"/>
      <c r="W373" s="90"/>
      <c r="X373" s="90"/>
      <c r="Y373" s="90"/>
      <c r="Z373" s="90"/>
      <c r="AA373" s="90"/>
      <c r="AB373" s="90"/>
      <c r="AC373" s="90"/>
      <c r="AD373" s="90"/>
      <c r="AE373" s="90"/>
      <c r="AF373" s="90"/>
    </row>
    <row r="374" spans="1:32" ht="25.75" customHeight="1" x14ac:dyDescent="0.35">
      <c r="A374" s="52">
        <v>371</v>
      </c>
      <c r="B374" s="52">
        <v>2005230142</v>
      </c>
      <c r="C374" s="187" t="str">
        <f>VLOOKUP(B374,'Phan mem'!$B$7:$D$1066,2,0)</f>
        <v>Nguyễn Phú</v>
      </c>
      <c r="D374" s="188" t="str">
        <f>VLOOKUP(B374,'Phan mem'!$B$7:$D$1066,3,0)</f>
        <v>Hào</v>
      </c>
      <c r="E374" s="85" t="str">
        <f>VLOOKUP(B374,'Phan mem'!$B$7:$G$1066,6,0)</f>
        <v>14DHTP01</v>
      </c>
      <c r="F374" s="86"/>
      <c r="G374" s="52" t="s">
        <v>1508</v>
      </c>
      <c r="H374" s="95">
        <v>45953</v>
      </c>
      <c r="I374" s="84"/>
      <c r="J374" s="85" t="str">
        <f>VLOOKUP(G374,'Nha may'!$B$2:$C$18,2,0)</f>
        <v>Công ty Cổ phần Đầu tư và Thương mại SATORI</v>
      </c>
      <c r="K374" s="84"/>
      <c r="L374" s="52">
        <v>10</v>
      </c>
      <c r="M374" s="52"/>
      <c r="N374" s="96"/>
      <c r="O374" s="105" t="s">
        <v>1563</v>
      </c>
      <c r="P374" s="52" t="s">
        <v>2447</v>
      </c>
      <c r="Q374" s="52"/>
      <c r="R374" s="90"/>
      <c r="S374" s="90"/>
      <c r="T374" s="90"/>
      <c r="U374" s="90"/>
      <c r="V374" s="90"/>
      <c r="W374" s="90"/>
      <c r="X374" s="90"/>
      <c r="Y374" s="90"/>
      <c r="Z374" s="90"/>
      <c r="AA374" s="90"/>
      <c r="AB374" s="90"/>
      <c r="AC374" s="90"/>
      <c r="AD374" s="90"/>
      <c r="AE374" s="90"/>
      <c r="AF374" s="90"/>
    </row>
    <row r="375" spans="1:32" ht="25.75" customHeight="1" x14ac:dyDescent="0.35">
      <c r="A375" s="52">
        <v>372</v>
      </c>
      <c r="B375" s="52">
        <v>2005230157</v>
      </c>
      <c r="C375" s="187" t="str">
        <f>VLOOKUP(B375,'Phan mem'!$B$7:$D$1066,2,0)</f>
        <v>Phạm Gia</v>
      </c>
      <c r="D375" s="188" t="str">
        <f>VLOOKUP(B375,'Phan mem'!$B$7:$D$1066,3,0)</f>
        <v>Hân</v>
      </c>
      <c r="E375" s="85" t="str">
        <f>VLOOKUP(B375,'Phan mem'!$B$7:$G$1066,6,0)</f>
        <v>14DHTP01</v>
      </c>
      <c r="F375" s="86"/>
      <c r="G375" s="52" t="s">
        <v>1508</v>
      </c>
      <c r="H375" s="95">
        <v>45953</v>
      </c>
      <c r="I375" s="84"/>
      <c r="J375" s="85" t="str">
        <f>VLOOKUP(G375,'Nha may'!$B$2:$C$18,2,0)</f>
        <v>Công ty Cổ phần Đầu tư và Thương mại SATORI</v>
      </c>
      <c r="K375" s="84"/>
      <c r="L375" s="52">
        <v>10</v>
      </c>
      <c r="M375" s="52"/>
      <c r="N375" s="96"/>
      <c r="O375" s="105" t="s">
        <v>1563</v>
      </c>
      <c r="P375" s="52" t="s">
        <v>2447</v>
      </c>
      <c r="Q375" s="52"/>
      <c r="R375" s="90"/>
      <c r="S375" s="90"/>
      <c r="T375" s="90"/>
      <c r="U375" s="90"/>
      <c r="V375" s="90"/>
      <c r="W375" s="90"/>
      <c r="X375" s="90"/>
      <c r="Y375" s="90"/>
      <c r="Z375" s="90"/>
      <c r="AA375" s="90"/>
      <c r="AB375" s="90"/>
      <c r="AC375" s="90"/>
      <c r="AD375" s="90"/>
      <c r="AE375" s="90"/>
      <c r="AF375" s="90"/>
    </row>
    <row r="376" spans="1:32" ht="25.75" customHeight="1" x14ac:dyDescent="0.35">
      <c r="A376" s="52">
        <v>373</v>
      </c>
      <c r="B376" s="52">
        <v>2005230174</v>
      </c>
      <c r="C376" s="187" t="str">
        <f>VLOOKUP(B376,'Phan mem'!$B$7:$D$1066,2,0)</f>
        <v>Nguyễn Thị Thúy</v>
      </c>
      <c r="D376" s="188" t="str">
        <f>VLOOKUP(B376,'Phan mem'!$B$7:$D$1066,3,0)</f>
        <v>Hòa</v>
      </c>
      <c r="E376" s="85" t="str">
        <f>VLOOKUP(B376,'Phan mem'!$B$7:$G$1066,6,0)</f>
        <v>14DHTP01</v>
      </c>
      <c r="F376" s="86"/>
      <c r="G376" s="52" t="s">
        <v>1508</v>
      </c>
      <c r="H376" s="95">
        <v>45953</v>
      </c>
      <c r="I376" s="84"/>
      <c r="J376" s="85" t="str">
        <f>VLOOKUP(G376,'Nha may'!$B$2:$C$18,2,0)</f>
        <v>Công ty Cổ phần Đầu tư và Thương mại SATORI</v>
      </c>
      <c r="K376" s="84"/>
      <c r="L376" s="52">
        <v>10</v>
      </c>
      <c r="M376" s="52"/>
      <c r="N376" s="96"/>
      <c r="O376" s="105" t="s">
        <v>1563</v>
      </c>
      <c r="P376" s="52" t="s">
        <v>2447</v>
      </c>
      <c r="Q376" s="52"/>
      <c r="R376" s="90"/>
      <c r="S376" s="90"/>
      <c r="T376" s="90"/>
      <c r="U376" s="90"/>
      <c r="V376" s="90"/>
      <c r="W376" s="90"/>
      <c r="X376" s="90"/>
      <c r="Y376" s="90"/>
      <c r="Z376" s="90"/>
      <c r="AA376" s="90"/>
      <c r="AB376" s="90"/>
      <c r="AC376" s="90"/>
      <c r="AD376" s="90"/>
      <c r="AE376" s="90"/>
      <c r="AF376" s="90"/>
    </row>
    <row r="377" spans="1:32" ht="25.75" customHeight="1" x14ac:dyDescent="0.35">
      <c r="A377" s="52">
        <v>374</v>
      </c>
      <c r="B377" s="52">
        <v>2005230175</v>
      </c>
      <c r="C377" s="187" t="str">
        <f>VLOOKUP(B377,'Phan mem'!$B$7:$D$1066,2,0)</f>
        <v>Nguyễn Thị Minh</v>
      </c>
      <c r="D377" s="188" t="str">
        <f>VLOOKUP(B377,'Phan mem'!$B$7:$D$1066,3,0)</f>
        <v>Hòa</v>
      </c>
      <c r="E377" s="85" t="str">
        <f>VLOOKUP(B377,'Phan mem'!$B$7:$G$1066,6,0)</f>
        <v>14DHTP01</v>
      </c>
      <c r="F377" s="86"/>
      <c r="G377" s="52" t="s">
        <v>1508</v>
      </c>
      <c r="H377" s="95">
        <v>45953</v>
      </c>
      <c r="I377" s="84"/>
      <c r="J377" s="85" t="str">
        <f>VLOOKUP(G377,'Nha may'!$B$2:$C$18,2,0)</f>
        <v>Công ty Cổ phần Đầu tư và Thương mại SATORI</v>
      </c>
      <c r="K377" s="84"/>
      <c r="L377" s="52">
        <v>10</v>
      </c>
      <c r="M377" s="52">
        <v>0.5</v>
      </c>
      <c r="N377" s="96"/>
      <c r="O377" s="105" t="s">
        <v>1563</v>
      </c>
      <c r="P377" s="52" t="s">
        <v>2447</v>
      </c>
      <c r="Q377" s="52"/>
      <c r="R377" s="90"/>
      <c r="S377" s="90"/>
      <c r="T377" s="90"/>
      <c r="U377" s="90"/>
      <c r="V377" s="90"/>
      <c r="W377" s="90"/>
      <c r="X377" s="90"/>
      <c r="Y377" s="90"/>
      <c r="Z377" s="90"/>
      <c r="AA377" s="90"/>
      <c r="AB377" s="90"/>
      <c r="AC377" s="90"/>
      <c r="AD377" s="90"/>
      <c r="AE377" s="90"/>
      <c r="AF377" s="90"/>
    </row>
    <row r="378" spans="1:32" ht="25.75" customHeight="1" x14ac:dyDescent="0.35">
      <c r="A378" s="52">
        <v>375</v>
      </c>
      <c r="B378" s="52">
        <v>2005230405</v>
      </c>
      <c r="C378" s="187" t="str">
        <f>VLOOKUP(B378,'Phan mem'!$B$7:$D$1066,2,0)</f>
        <v>Đinh Thị Phương</v>
      </c>
      <c r="D378" s="188" t="str">
        <f>VLOOKUP(B378,'Phan mem'!$B$7:$D$1066,3,0)</f>
        <v>Nhiên</v>
      </c>
      <c r="E378" s="85" t="str">
        <f>VLOOKUP(B378,'Phan mem'!$B$7:$G$1066,6,0)</f>
        <v>14DHTP01</v>
      </c>
      <c r="F378" s="86"/>
      <c r="G378" s="52" t="s">
        <v>1508</v>
      </c>
      <c r="H378" s="95">
        <v>45953</v>
      </c>
      <c r="I378" s="84"/>
      <c r="J378" s="85" t="str">
        <f>VLOOKUP(G378,'Nha may'!$B$2:$C$18,2,0)</f>
        <v>Công ty Cổ phần Đầu tư và Thương mại SATORI</v>
      </c>
      <c r="K378" s="84"/>
      <c r="L378" s="52">
        <v>9.5</v>
      </c>
      <c r="M378" s="52"/>
      <c r="N378" s="96"/>
      <c r="O378" s="105" t="s">
        <v>1563</v>
      </c>
      <c r="P378" s="52" t="s">
        <v>2447</v>
      </c>
      <c r="Q378" s="52"/>
      <c r="R378" s="90"/>
      <c r="S378" s="90"/>
      <c r="T378" s="90"/>
      <c r="U378" s="90"/>
      <c r="V378" s="90"/>
      <c r="W378" s="90"/>
      <c r="X378" s="90"/>
      <c r="Y378" s="90"/>
      <c r="Z378" s="90"/>
      <c r="AA378" s="90"/>
      <c r="AB378" s="90"/>
      <c r="AC378" s="90"/>
      <c r="AD378" s="90"/>
      <c r="AE378" s="90"/>
      <c r="AF378" s="90"/>
    </row>
    <row r="379" spans="1:32" ht="25.75" customHeight="1" x14ac:dyDescent="0.35">
      <c r="A379" s="52">
        <v>376</v>
      </c>
      <c r="B379" s="52">
        <v>2005230354</v>
      </c>
      <c r="C379" s="187" t="str">
        <f>VLOOKUP(B379,'Phan mem'!$B$7:$D$1066,2,0)</f>
        <v>Tô Thị Bảo</v>
      </c>
      <c r="D379" s="188" t="str">
        <f>VLOOKUP(B379,'Phan mem'!$B$7:$D$1066,3,0)</f>
        <v>Ngọc</v>
      </c>
      <c r="E379" s="85" t="str">
        <f>VLOOKUP(B379,'Phan mem'!$B$7:$G$1066,6,0)</f>
        <v>14DHTP03</v>
      </c>
      <c r="F379" s="86"/>
      <c r="G379" s="52" t="s">
        <v>1508</v>
      </c>
      <c r="H379" s="95">
        <v>45953</v>
      </c>
      <c r="I379" s="84"/>
      <c r="J379" s="85" t="str">
        <f>VLOOKUP(G379,'Nha may'!$B$2:$C$18,2,0)</f>
        <v>Công ty Cổ phần Đầu tư và Thương mại SATORI</v>
      </c>
      <c r="K379" s="84"/>
      <c r="L379" s="52">
        <v>9.5</v>
      </c>
      <c r="M379" s="52"/>
      <c r="N379" s="96"/>
      <c r="O379" s="105" t="s">
        <v>1563</v>
      </c>
      <c r="P379" s="52" t="s">
        <v>2447</v>
      </c>
      <c r="Q379" s="52"/>
      <c r="R379" s="90"/>
      <c r="S379" s="90"/>
      <c r="T379" s="90"/>
      <c r="U379" s="90"/>
      <c r="V379" s="90"/>
      <c r="W379" s="90"/>
      <c r="X379" s="90"/>
      <c r="Y379" s="90"/>
      <c r="Z379" s="90"/>
      <c r="AA379" s="90"/>
      <c r="AB379" s="90"/>
      <c r="AC379" s="90"/>
      <c r="AD379" s="90"/>
      <c r="AE379" s="90"/>
      <c r="AF379" s="90"/>
    </row>
    <row r="380" spans="1:32" ht="25.75" customHeight="1" x14ac:dyDescent="0.35">
      <c r="A380" s="52">
        <v>377</v>
      </c>
      <c r="B380" s="52">
        <v>2005230097</v>
      </c>
      <c r="C380" s="187" t="str">
        <f>VLOOKUP(B380,'Phan mem'!$B$7:$D$1066,2,0)</f>
        <v>Nguyễn Thị Mỹ</v>
      </c>
      <c r="D380" s="188" t="str">
        <f>VLOOKUP(B380,'Phan mem'!$B$7:$D$1066,3,0)</f>
        <v>Duyên</v>
      </c>
      <c r="E380" s="85" t="str">
        <f>VLOOKUP(B380,'Phan mem'!$B$7:$G$1066,6,0)</f>
        <v>14DHTP06</v>
      </c>
      <c r="F380" s="86"/>
      <c r="G380" s="52" t="s">
        <v>1508</v>
      </c>
      <c r="H380" s="95">
        <v>45953</v>
      </c>
      <c r="I380" s="84"/>
      <c r="J380" s="85" t="str">
        <f>VLOOKUP(G380,'Nha may'!$B$2:$C$18,2,0)</f>
        <v>Công ty Cổ phần Đầu tư và Thương mại SATORI</v>
      </c>
      <c r="K380" s="84"/>
      <c r="L380" s="52">
        <v>10</v>
      </c>
      <c r="M380" s="52"/>
      <c r="N380" s="96"/>
      <c r="O380" s="105" t="s">
        <v>1563</v>
      </c>
      <c r="P380" s="52" t="s">
        <v>2447</v>
      </c>
      <c r="Q380" s="52"/>
      <c r="R380" s="90"/>
      <c r="S380" s="90"/>
      <c r="T380" s="90"/>
      <c r="U380" s="90"/>
      <c r="V380" s="90"/>
      <c r="W380" s="90"/>
      <c r="X380" s="90"/>
      <c r="Y380" s="90"/>
      <c r="Z380" s="90"/>
      <c r="AA380" s="90"/>
      <c r="AB380" s="90"/>
      <c r="AC380" s="90"/>
      <c r="AD380" s="90"/>
      <c r="AE380" s="90"/>
      <c r="AF380" s="90"/>
    </row>
    <row r="381" spans="1:32" ht="25.75" customHeight="1" x14ac:dyDescent="0.35">
      <c r="A381" s="52">
        <v>378</v>
      </c>
      <c r="B381" s="52">
        <v>2005230364</v>
      </c>
      <c r="C381" s="187" t="str">
        <f>VLOOKUP(B381,'Phan mem'!$B$7:$D$1066,2,0)</f>
        <v>Lê Thị Cẩm</v>
      </c>
      <c r="D381" s="188" t="str">
        <f>VLOOKUP(B381,'Phan mem'!$B$7:$D$1066,3,0)</f>
        <v>Nguyên</v>
      </c>
      <c r="E381" s="85" t="str">
        <f>VLOOKUP(B381,'Phan mem'!$B$7:$G$1066,6,0)</f>
        <v>14DHTP06</v>
      </c>
      <c r="F381" s="86"/>
      <c r="G381" s="52" t="s">
        <v>1508</v>
      </c>
      <c r="H381" s="95">
        <v>45953</v>
      </c>
      <c r="I381" s="84"/>
      <c r="J381" s="85" t="str">
        <f>VLOOKUP(G381,'Nha may'!$B$2:$C$18,2,0)</f>
        <v>Công ty Cổ phần Đầu tư và Thương mại SATORI</v>
      </c>
      <c r="K381" s="84"/>
      <c r="L381" s="52">
        <v>9.5</v>
      </c>
      <c r="M381" s="52"/>
      <c r="N381" s="96"/>
      <c r="O381" s="105" t="s">
        <v>1563</v>
      </c>
      <c r="P381" s="52" t="s">
        <v>2447</v>
      </c>
      <c r="Q381" s="52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</row>
    <row r="382" spans="1:32" ht="25.75" customHeight="1" x14ac:dyDescent="0.35">
      <c r="A382" s="52">
        <v>379</v>
      </c>
      <c r="B382" s="52">
        <v>2005230372</v>
      </c>
      <c r="C382" s="187" t="str">
        <f>VLOOKUP(B382,'Phan mem'!$B$7:$D$1066,2,0)</f>
        <v>Lê Thị Thanh</v>
      </c>
      <c r="D382" s="188" t="str">
        <f>VLOOKUP(B382,'Phan mem'!$B$7:$D$1066,3,0)</f>
        <v>Nhàn</v>
      </c>
      <c r="E382" s="85" t="str">
        <f>VLOOKUP(B382,'Phan mem'!$B$7:$G$1066,6,0)</f>
        <v>14DHTP06</v>
      </c>
      <c r="F382" s="86"/>
      <c r="G382" s="52" t="s">
        <v>1508</v>
      </c>
      <c r="H382" s="95">
        <v>45953</v>
      </c>
      <c r="I382" s="84"/>
      <c r="J382" s="85" t="str">
        <f>VLOOKUP(G382,'Nha may'!$B$2:$C$18,2,0)</f>
        <v>Công ty Cổ phần Đầu tư và Thương mại SATORI</v>
      </c>
      <c r="K382" s="84"/>
      <c r="L382" s="52">
        <v>9.5</v>
      </c>
      <c r="M382" s="52"/>
      <c r="N382" s="96"/>
      <c r="O382" s="105" t="s">
        <v>1563</v>
      </c>
      <c r="P382" s="52" t="s">
        <v>2447</v>
      </c>
      <c r="Q382" s="52"/>
      <c r="R382" s="90"/>
      <c r="S382" s="90"/>
      <c r="T382" s="90"/>
      <c r="U382" s="90"/>
      <c r="V382" s="90"/>
      <c r="W382" s="90"/>
      <c r="X382" s="90"/>
      <c r="Y382" s="90"/>
      <c r="Z382" s="90"/>
      <c r="AA382" s="90"/>
      <c r="AB382" s="90"/>
      <c r="AC382" s="90"/>
      <c r="AD382" s="90"/>
      <c r="AE382" s="90"/>
      <c r="AF382" s="90"/>
    </row>
    <row r="383" spans="1:32" ht="25.75" customHeight="1" x14ac:dyDescent="0.35">
      <c r="A383" s="52">
        <v>380</v>
      </c>
      <c r="B383" s="52">
        <v>2005230522</v>
      </c>
      <c r="C383" s="187" t="str">
        <f>VLOOKUP(B383,'Phan mem'!$B$7:$D$1066,2,0)</f>
        <v>Nguyễn Ngọc Thiên</v>
      </c>
      <c r="D383" s="188" t="str">
        <f>VLOOKUP(B383,'Phan mem'!$B$7:$D$1066,3,0)</f>
        <v>Thanh</v>
      </c>
      <c r="E383" s="85" t="str">
        <f>VLOOKUP(B383,'Phan mem'!$B$7:$G$1066,6,0)</f>
        <v>14DHTP06</v>
      </c>
      <c r="F383" s="86"/>
      <c r="G383" s="52" t="s">
        <v>1508</v>
      </c>
      <c r="H383" s="95">
        <v>45953</v>
      </c>
      <c r="I383" s="84"/>
      <c r="J383" s="85" t="str">
        <f>VLOOKUP(G383,'Nha may'!$B$2:$C$18,2,0)</f>
        <v>Công ty Cổ phần Đầu tư và Thương mại SATORI</v>
      </c>
      <c r="K383" s="84"/>
      <c r="L383" s="52">
        <v>10</v>
      </c>
      <c r="M383" s="52"/>
      <c r="N383" s="96"/>
      <c r="O383" s="105" t="s">
        <v>1563</v>
      </c>
      <c r="P383" s="52" t="s">
        <v>2447</v>
      </c>
      <c r="Q383" s="52"/>
      <c r="R383" s="90"/>
      <c r="S383" s="90"/>
      <c r="T383" s="90"/>
      <c r="U383" s="90"/>
      <c r="V383" s="90"/>
      <c r="W383" s="90"/>
      <c r="X383" s="90"/>
      <c r="Y383" s="90"/>
      <c r="Z383" s="90"/>
      <c r="AA383" s="90"/>
      <c r="AB383" s="90"/>
      <c r="AC383" s="90"/>
      <c r="AD383" s="90"/>
      <c r="AE383" s="90"/>
      <c r="AF383" s="90"/>
    </row>
    <row r="384" spans="1:32" ht="25.75" customHeight="1" x14ac:dyDescent="0.35">
      <c r="A384" s="52">
        <v>381</v>
      </c>
      <c r="B384" s="52">
        <v>2005230128</v>
      </c>
      <c r="C384" s="187" t="str">
        <f>VLOOKUP(B384,'Phan mem'!$B$7:$D$1066,2,0)</f>
        <v>Phan Nguyễn Trà</v>
      </c>
      <c r="D384" s="188" t="str">
        <f>VLOOKUP(B384,'Phan mem'!$B$7:$D$1066,3,0)</f>
        <v>Giang</v>
      </c>
      <c r="E384" s="85" t="str">
        <f>VLOOKUP(B384,'Phan mem'!$B$7:$G$1066,6,0)</f>
        <v>14DHTP07</v>
      </c>
      <c r="F384" s="86"/>
      <c r="G384" s="52" t="s">
        <v>1508</v>
      </c>
      <c r="H384" s="95">
        <v>45953</v>
      </c>
      <c r="I384" s="84"/>
      <c r="J384" s="85" t="str">
        <f>VLOOKUP(G384,'Nha may'!$B$2:$C$18,2,0)</f>
        <v>Công ty Cổ phần Đầu tư và Thương mại SATORI</v>
      </c>
      <c r="K384" s="84"/>
      <c r="L384" s="52">
        <v>10</v>
      </c>
      <c r="M384" s="52"/>
      <c r="N384" s="96"/>
      <c r="O384" s="105" t="s">
        <v>1563</v>
      </c>
      <c r="P384" s="52" t="s">
        <v>2447</v>
      </c>
      <c r="Q384" s="52"/>
      <c r="R384" s="90"/>
      <c r="S384" s="90"/>
      <c r="T384" s="90"/>
      <c r="U384" s="90"/>
      <c r="V384" s="90"/>
      <c r="W384" s="90"/>
      <c r="X384" s="90"/>
      <c r="Y384" s="90"/>
      <c r="Z384" s="90"/>
      <c r="AA384" s="90"/>
      <c r="AB384" s="90"/>
      <c r="AC384" s="90"/>
      <c r="AD384" s="90"/>
      <c r="AE384" s="90"/>
      <c r="AF384" s="90"/>
    </row>
    <row r="385" spans="1:32" ht="25.75" customHeight="1" x14ac:dyDescent="0.35">
      <c r="A385" s="52">
        <v>382</v>
      </c>
      <c r="B385" s="52">
        <v>2005230208</v>
      </c>
      <c r="C385" s="187" t="str">
        <f>VLOOKUP(B385,'Phan mem'!$B$7:$D$1066,2,0)</f>
        <v>Trần Thúy</v>
      </c>
      <c r="D385" s="188" t="str">
        <f>VLOOKUP(B385,'Phan mem'!$B$7:$D$1066,3,0)</f>
        <v>Hường</v>
      </c>
      <c r="E385" s="85" t="str">
        <f>VLOOKUP(B385,'Phan mem'!$B$7:$G$1066,6,0)</f>
        <v>14DHTP07</v>
      </c>
      <c r="F385" s="86"/>
      <c r="G385" s="52" t="s">
        <v>1508</v>
      </c>
      <c r="H385" s="95">
        <v>45953</v>
      </c>
      <c r="I385" s="84"/>
      <c r="J385" s="85" t="str">
        <f>VLOOKUP(G385,'Nha may'!$B$2:$C$18,2,0)</f>
        <v>Công ty Cổ phần Đầu tư và Thương mại SATORI</v>
      </c>
      <c r="K385" s="84"/>
      <c r="L385" s="52">
        <v>10</v>
      </c>
      <c r="M385" s="52"/>
      <c r="N385" s="96"/>
      <c r="O385" s="105" t="s">
        <v>1563</v>
      </c>
      <c r="P385" s="52" t="s">
        <v>2447</v>
      </c>
      <c r="Q385" s="52"/>
      <c r="R385" s="90"/>
      <c r="S385" s="90"/>
      <c r="T385" s="90"/>
      <c r="U385" s="90"/>
      <c r="V385" s="90"/>
      <c r="W385" s="90"/>
      <c r="X385" s="90"/>
      <c r="Y385" s="90"/>
      <c r="Z385" s="90"/>
      <c r="AA385" s="90"/>
      <c r="AB385" s="90"/>
      <c r="AC385" s="90"/>
      <c r="AD385" s="90"/>
      <c r="AE385" s="90"/>
      <c r="AF385" s="90"/>
    </row>
    <row r="386" spans="1:32" ht="25.75" customHeight="1" x14ac:dyDescent="0.35">
      <c r="A386" s="52">
        <v>383</v>
      </c>
      <c r="B386" s="52">
        <v>2005230561</v>
      </c>
      <c r="C386" s="187" t="str">
        <f>VLOOKUP(B386,'Phan mem'!$B$7:$D$1066,2,0)</f>
        <v>Nguyễn Thị Thu</v>
      </c>
      <c r="D386" s="188" t="str">
        <f>VLOOKUP(B386,'Phan mem'!$B$7:$D$1066,3,0)</f>
        <v>Thủy</v>
      </c>
      <c r="E386" s="85" t="str">
        <f>VLOOKUP(B386,'Phan mem'!$B$7:$G$1066,6,0)</f>
        <v>14DHTP07</v>
      </c>
      <c r="F386" s="86"/>
      <c r="G386" s="52" t="s">
        <v>1508</v>
      </c>
      <c r="H386" s="95">
        <v>45953</v>
      </c>
      <c r="I386" s="84"/>
      <c r="J386" s="85" t="str">
        <f>VLOOKUP(G386,'Nha may'!$B$2:$C$18,2,0)</f>
        <v>Công ty Cổ phần Đầu tư và Thương mại SATORI</v>
      </c>
      <c r="K386" s="84"/>
      <c r="L386" s="52">
        <v>10</v>
      </c>
      <c r="M386" s="52"/>
      <c r="N386" s="96"/>
      <c r="O386" s="105" t="s">
        <v>1563</v>
      </c>
      <c r="P386" s="52" t="s">
        <v>2447</v>
      </c>
      <c r="Q386" s="52"/>
      <c r="R386" s="90"/>
      <c r="S386" s="90"/>
      <c r="T386" s="90"/>
      <c r="U386" s="90"/>
      <c r="V386" s="90"/>
      <c r="W386" s="90"/>
      <c r="X386" s="90"/>
      <c r="Y386" s="90"/>
      <c r="Z386" s="90"/>
      <c r="AA386" s="90"/>
      <c r="AB386" s="90"/>
      <c r="AC386" s="90"/>
      <c r="AD386" s="90"/>
      <c r="AE386" s="90"/>
      <c r="AF386" s="90"/>
    </row>
    <row r="387" spans="1:32" ht="25.75" customHeight="1" x14ac:dyDescent="0.35">
      <c r="A387" s="52">
        <v>384</v>
      </c>
      <c r="B387" s="52">
        <v>2005230291</v>
      </c>
      <c r="C387" s="187" t="str">
        <f>VLOOKUP(B387,'Phan mem'!$B$7:$D$1066,2,0)</f>
        <v>Phạm Lê Bình</v>
      </c>
      <c r="D387" s="188" t="str">
        <f>VLOOKUP(B387,'Phan mem'!$B$7:$D$1066,3,0)</f>
        <v>Minh</v>
      </c>
      <c r="E387" s="85" t="str">
        <f>VLOOKUP(B387,'Phan mem'!$B$7:$G$1066,6,0)</f>
        <v>14DHTP08</v>
      </c>
      <c r="F387" s="86"/>
      <c r="G387" s="52" t="s">
        <v>1508</v>
      </c>
      <c r="H387" s="95">
        <v>45953</v>
      </c>
      <c r="I387" s="84"/>
      <c r="J387" s="85" t="str">
        <f>VLOOKUP(G387,'Nha may'!$B$2:$C$18,2,0)</f>
        <v>Công ty Cổ phần Đầu tư và Thương mại SATORI</v>
      </c>
      <c r="K387" s="84"/>
      <c r="L387" s="52">
        <v>10</v>
      </c>
      <c r="M387" s="52"/>
      <c r="N387" s="96"/>
      <c r="O387" s="105" t="s">
        <v>1563</v>
      </c>
      <c r="P387" s="52" t="s">
        <v>2447</v>
      </c>
      <c r="Q387" s="52"/>
      <c r="R387" s="90"/>
      <c r="S387" s="90"/>
      <c r="T387" s="90"/>
      <c r="U387" s="90"/>
      <c r="V387" s="90"/>
      <c r="W387" s="90"/>
      <c r="X387" s="90"/>
      <c r="Y387" s="90"/>
      <c r="Z387" s="90"/>
      <c r="AA387" s="90"/>
      <c r="AB387" s="90"/>
      <c r="AC387" s="90"/>
      <c r="AD387" s="90"/>
      <c r="AE387" s="90"/>
      <c r="AF387" s="90"/>
    </row>
    <row r="388" spans="1:32" ht="25.75" customHeight="1" x14ac:dyDescent="0.35">
      <c r="A388" s="52">
        <v>385</v>
      </c>
      <c r="B388" s="52">
        <v>2005230481</v>
      </c>
      <c r="C388" s="187" t="str">
        <f>VLOOKUP(B388,'Phan mem'!$B$7:$D$1066,2,0)</f>
        <v>Ngô Tấn</v>
      </c>
      <c r="D388" s="188" t="str">
        <f>VLOOKUP(B388,'Phan mem'!$B$7:$D$1066,3,0)</f>
        <v>Tài</v>
      </c>
      <c r="E388" s="85" t="str">
        <f>VLOOKUP(B388,'Phan mem'!$B$7:$G$1066,6,0)</f>
        <v>14DHTP09</v>
      </c>
      <c r="F388" s="86"/>
      <c r="G388" s="52" t="s">
        <v>1508</v>
      </c>
      <c r="H388" s="95">
        <v>45953</v>
      </c>
      <c r="I388" s="84"/>
      <c r="J388" s="85" t="str">
        <f>VLOOKUP(G388,'Nha may'!$B$2:$C$18,2,0)</f>
        <v>Công ty Cổ phần Đầu tư và Thương mại SATORI</v>
      </c>
      <c r="K388" s="84"/>
      <c r="L388" s="52">
        <v>8.5</v>
      </c>
      <c r="M388" s="52"/>
      <c r="N388" s="96"/>
      <c r="O388" s="105" t="s">
        <v>1563</v>
      </c>
      <c r="P388" s="52" t="s">
        <v>2447</v>
      </c>
      <c r="Q388" s="52"/>
      <c r="R388" s="90"/>
      <c r="S388" s="90"/>
      <c r="T388" s="90"/>
      <c r="U388" s="90"/>
      <c r="V388" s="90"/>
      <c r="W388" s="90"/>
      <c r="X388" s="90"/>
      <c r="Y388" s="90"/>
      <c r="Z388" s="90"/>
      <c r="AA388" s="90"/>
      <c r="AB388" s="90"/>
      <c r="AC388" s="90"/>
      <c r="AD388" s="90"/>
      <c r="AE388" s="90"/>
      <c r="AF388" s="90"/>
    </row>
    <row r="389" spans="1:32" ht="25.75" customHeight="1" x14ac:dyDescent="0.35">
      <c r="A389" s="52">
        <v>386</v>
      </c>
      <c r="B389" s="52">
        <v>2005230550</v>
      </c>
      <c r="C389" s="187" t="str">
        <f>VLOOKUP(B389,'Phan mem'!$B$7:$D$1066,2,0)</f>
        <v>Lê Anh</v>
      </c>
      <c r="D389" s="188" t="str">
        <f>VLOOKUP(B389,'Phan mem'!$B$7:$D$1066,3,0)</f>
        <v>Thơ</v>
      </c>
      <c r="E389" s="85" t="str">
        <f>VLOOKUP(B389,'Phan mem'!$B$7:$G$1066,6,0)</f>
        <v>14DHTP09</v>
      </c>
      <c r="F389" s="86"/>
      <c r="G389" s="52" t="s">
        <v>1508</v>
      </c>
      <c r="H389" s="95">
        <v>45953</v>
      </c>
      <c r="I389" s="84"/>
      <c r="J389" s="85" t="str">
        <f>VLOOKUP(G389,'Nha may'!$B$2:$C$18,2,0)</f>
        <v>Công ty Cổ phần Đầu tư và Thương mại SATORI</v>
      </c>
      <c r="K389" s="84"/>
      <c r="L389" s="52">
        <v>7.5</v>
      </c>
      <c r="M389" s="52">
        <v>0.5</v>
      </c>
      <c r="N389" s="96"/>
      <c r="O389" s="105" t="s">
        <v>1563</v>
      </c>
      <c r="P389" s="52" t="s">
        <v>2447</v>
      </c>
      <c r="Q389" s="52"/>
      <c r="R389" s="90"/>
      <c r="S389" s="90"/>
      <c r="T389" s="90"/>
      <c r="U389" s="90"/>
      <c r="V389" s="90"/>
      <c r="W389" s="90"/>
      <c r="X389" s="90"/>
      <c r="Y389" s="90"/>
      <c r="Z389" s="90"/>
      <c r="AA389" s="90"/>
      <c r="AB389" s="90"/>
      <c r="AC389" s="90"/>
      <c r="AD389" s="90"/>
      <c r="AE389" s="90"/>
      <c r="AF389" s="90"/>
    </row>
    <row r="390" spans="1:32" ht="25.75" customHeight="1" x14ac:dyDescent="0.35">
      <c r="A390" s="52">
        <v>387</v>
      </c>
      <c r="B390" s="52">
        <v>2005230300</v>
      </c>
      <c r="C390" s="187" t="str">
        <f>VLOOKUP(B390,'Phan mem'!$B$7:$D$1066,2,0)</f>
        <v>Nguyễn Thảo</v>
      </c>
      <c r="D390" s="188" t="str">
        <f>VLOOKUP(B390,'Phan mem'!$B$7:$D$1066,3,0)</f>
        <v>My</v>
      </c>
      <c r="E390" s="85" t="str">
        <f>VLOOKUP(B390,'Phan mem'!$B$7:$G$1066,6,0)</f>
        <v>14DHTP10</v>
      </c>
      <c r="F390" s="86"/>
      <c r="G390" s="52" t="s">
        <v>1508</v>
      </c>
      <c r="H390" s="95">
        <v>45953</v>
      </c>
      <c r="I390" s="84"/>
      <c r="J390" s="85" t="str">
        <f>VLOOKUP(G390,'Nha may'!$B$2:$C$18,2,0)</f>
        <v>Công ty Cổ phần Đầu tư và Thương mại SATORI</v>
      </c>
      <c r="K390" s="84"/>
      <c r="L390" s="52">
        <v>9</v>
      </c>
      <c r="M390" s="52"/>
      <c r="N390" s="52"/>
      <c r="O390" s="105" t="s">
        <v>1563</v>
      </c>
      <c r="P390" s="52" t="s">
        <v>2447</v>
      </c>
      <c r="Q390" s="52"/>
      <c r="R390" s="90"/>
      <c r="S390" s="90"/>
      <c r="T390" s="90"/>
      <c r="U390" s="90"/>
      <c r="V390" s="90"/>
      <c r="W390" s="90"/>
      <c r="X390" s="90"/>
      <c r="Y390" s="90"/>
      <c r="Z390" s="90"/>
      <c r="AA390" s="90"/>
      <c r="AB390" s="90"/>
      <c r="AC390" s="90"/>
      <c r="AD390" s="90"/>
      <c r="AE390" s="90"/>
      <c r="AF390" s="90"/>
    </row>
    <row r="391" spans="1:32" ht="25.75" customHeight="1" x14ac:dyDescent="0.35">
      <c r="A391" s="52">
        <v>388</v>
      </c>
      <c r="B391" s="52">
        <v>2005230413</v>
      </c>
      <c r="C391" s="187" t="str">
        <f>VLOOKUP(B391,'Phan mem'!$B$7:$D$1066,2,0)</f>
        <v>Nguyễn Quỳnh</v>
      </c>
      <c r="D391" s="188" t="str">
        <f>VLOOKUP(B391,'Phan mem'!$B$7:$D$1066,3,0)</f>
        <v>Như</v>
      </c>
      <c r="E391" s="85" t="str">
        <f>VLOOKUP(B391,'Phan mem'!$B$7:$G$1066,6,0)</f>
        <v>14DHTP08</v>
      </c>
      <c r="F391" s="86"/>
      <c r="G391" s="52" t="s">
        <v>1508</v>
      </c>
      <c r="H391" s="95">
        <v>45953</v>
      </c>
      <c r="I391" s="84"/>
      <c r="J391" s="85" t="str">
        <f>VLOOKUP(G391,'Nha may'!$B$2:$C$18,2,0)</f>
        <v>Công ty Cổ phần Đầu tư và Thương mại SATORI</v>
      </c>
      <c r="K391" s="84"/>
      <c r="L391" s="52">
        <v>10</v>
      </c>
      <c r="M391" s="52"/>
      <c r="N391" s="52"/>
      <c r="O391" s="105" t="s">
        <v>1563</v>
      </c>
      <c r="P391" s="52" t="s">
        <v>2447</v>
      </c>
      <c r="Q391" s="52"/>
      <c r="R391" s="90"/>
      <c r="S391" s="90"/>
      <c r="T391" s="90"/>
      <c r="U391" s="90"/>
      <c r="V391" s="90"/>
      <c r="W391" s="90"/>
      <c r="X391" s="90"/>
      <c r="Y391" s="90"/>
      <c r="Z391" s="90"/>
      <c r="AA391" s="90"/>
      <c r="AB391" s="90"/>
      <c r="AC391" s="90"/>
      <c r="AD391" s="90"/>
      <c r="AE391" s="90"/>
      <c r="AF391" s="90"/>
    </row>
    <row r="392" spans="1:32" ht="25.75" customHeight="1" x14ac:dyDescent="0.35">
      <c r="A392" s="52">
        <v>389</v>
      </c>
      <c r="B392" s="52">
        <v>2005230278</v>
      </c>
      <c r="C392" s="187" t="str">
        <f>VLOOKUP(B392,'Phan mem'!$B$7:$D$1066,2,0)</f>
        <v>Phùng Kiện</v>
      </c>
      <c r="D392" s="188" t="str">
        <f>VLOOKUP(B392,'Phan mem'!$B$7:$D$1066,3,0)</f>
        <v>Lương</v>
      </c>
      <c r="E392" s="85" t="str">
        <f>VLOOKUP(B392,'Phan mem'!$B$7:$G$1066,6,0)</f>
        <v>14DHTP10</v>
      </c>
      <c r="F392" s="86"/>
      <c r="G392" s="52" t="s">
        <v>1508</v>
      </c>
      <c r="H392" s="95">
        <v>45953</v>
      </c>
      <c r="I392" s="84"/>
      <c r="J392" s="85" t="str">
        <f>VLOOKUP(G392,'Nha may'!$B$2:$C$18,2,0)</f>
        <v>Công ty Cổ phần Đầu tư và Thương mại SATORI</v>
      </c>
      <c r="K392" s="84"/>
      <c r="L392" s="52">
        <v>10</v>
      </c>
      <c r="M392" s="52"/>
      <c r="N392" s="52"/>
      <c r="O392" s="105" t="s">
        <v>1563</v>
      </c>
      <c r="P392" s="52" t="s">
        <v>2447</v>
      </c>
      <c r="Q392" s="52"/>
      <c r="R392" s="90"/>
      <c r="S392" s="90"/>
      <c r="T392" s="90"/>
      <c r="U392" s="90"/>
      <c r="V392" s="90"/>
      <c r="W392" s="90"/>
      <c r="X392" s="90"/>
      <c r="Y392" s="90"/>
      <c r="Z392" s="90"/>
      <c r="AA392" s="90"/>
      <c r="AB392" s="90"/>
      <c r="AC392" s="90"/>
      <c r="AD392" s="90"/>
      <c r="AE392" s="90"/>
      <c r="AF392" s="90"/>
    </row>
    <row r="393" spans="1:32" ht="25.75" customHeight="1" x14ac:dyDescent="0.35">
      <c r="A393" s="52">
        <v>390</v>
      </c>
      <c r="B393" s="52">
        <v>2041210256</v>
      </c>
      <c r="C393" s="187" t="str">
        <f>VLOOKUP(B393,'Phan mem'!$B$7:$D$1066,2,0)</f>
        <v>Nguyễn Thị Thanh</v>
      </c>
      <c r="D393" s="188" t="str">
        <f>VLOOKUP(B393,'Phan mem'!$B$7:$D$1066,3,0)</f>
        <v>Kiều</v>
      </c>
      <c r="E393" s="85" t="str">
        <f>VLOOKUP(B393,'Phan mem'!$B$7:$G$1066,6,0)</f>
        <v>12DHQTTP02</v>
      </c>
      <c r="F393" s="86"/>
      <c r="G393" s="52" t="s">
        <v>1532</v>
      </c>
      <c r="H393" s="95">
        <v>45936</v>
      </c>
      <c r="I393" s="84"/>
      <c r="J393" s="85" t="str">
        <f>VLOOKUP(G393,'Nha may'!$B$2:$C$18,2,0)</f>
        <v>Công ty TNHH Yakult Việt Nam</v>
      </c>
      <c r="K393" s="84"/>
      <c r="L393" s="52">
        <v>7.5</v>
      </c>
      <c r="M393" s="52"/>
      <c r="N393" s="52"/>
      <c r="O393" s="105" t="s">
        <v>1563</v>
      </c>
      <c r="P393" s="52" t="s">
        <v>2454</v>
      </c>
      <c r="Q393" s="52"/>
      <c r="R393" s="90"/>
      <c r="S393" s="90"/>
      <c r="T393" s="90"/>
      <c r="U393" s="90"/>
      <c r="V393" s="90"/>
      <c r="W393" s="90"/>
      <c r="X393" s="90"/>
      <c r="Y393" s="90"/>
      <c r="Z393" s="90"/>
      <c r="AA393" s="90"/>
      <c r="AB393" s="90"/>
      <c r="AC393" s="90"/>
      <c r="AD393" s="90"/>
      <c r="AE393" s="90"/>
      <c r="AF393" s="90"/>
    </row>
    <row r="394" spans="1:32" ht="25.75" customHeight="1" x14ac:dyDescent="0.35">
      <c r="A394" s="52">
        <v>391</v>
      </c>
      <c r="B394" s="52">
        <v>2041214105</v>
      </c>
      <c r="C394" s="187" t="str">
        <f>VLOOKUP(B394,'Phan mem'!$B$7:$D$1066,2,0)</f>
        <v>Phan Trần Thành</v>
      </c>
      <c r="D394" s="188" t="str">
        <f>VLOOKUP(B394,'Phan mem'!$B$7:$D$1066,3,0)</f>
        <v>Trung</v>
      </c>
      <c r="E394" s="85" t="str">
        <f>VLOOKUP(B394,'Phan mem'!$B$7:$G$1066,6,0)</f>
        <v>12DHQTTP03</v>
      </c>
      <c r="F394" s="86"/>
      <c r="G394" s="52" t="s">
        <v>1532</v>
      </c>
      <c r="H394" s="95">
        <v>45936</v>
      </c>
      <c r="I394" s="84"/>
      <c r="J394" s="85" t="str">
        <f>VLOOKUP(G394,'Nha may'!$B$2:$C$18,2,0)</f>
        <v>Công ty TNHH Yakult Việt Nam</v>
      </c>
      <c r="K394" s="84"/>
      <c r="L394" s="52">
        <v>7.5</v>
      </c>
      <c r="M394" s="52"/>
      <c r="N394" s="52"/>
      <c r="O394" s="105" t="s">
        <v>1563</v>
      </c>
      <c r="P394" s="52" t="s">
        <v>2454</v>
      </c>
      <c r="Q394" s="52"/>
      <c r="R394" s="90"/>
      <c r="S394" s="90"/>
      <c r="T394" s="90"/>
      <c r="U394" s="90"/>
      <c r="V394" s="90"/>
      <c r="W394" s="90"/>
      <c r="X394" s="90"/>
      <c r="Y394" s="90"/>
      <c r="Z394" s="90"/>
      <c r="AA394" s="90"/>
      <c r="AB394" s="90"/>
      <c r="AC394" s="90"/>
      <c r="AD394" s="90"/>
      <c r="AE394" s="90"/>
      <c r="AF394" s="90"/>
    </row>
    <row r="395" spans="1:32" ht="25.75" customHeight="1" x14ac:dyDescent="0.35">
      <c r="A395" s="52">
        <v>392</v>
      </c>
      <c r="B395" s="52">
        <v>2041220738</v>
      </c>
      <c r="C395" s="187" t="str">
        <f>VLOOKUP(B395,'Phan mem'!$B$7:$D$1066,2,0)</f>
        <v>Tạ Phạm Anh</v>
      </c>
      <c r="D395" s="188" t="str">
        <f>VLOOKUP(B395,'Phan mem'!$B$7:$D$1066,3,0)</f>
        <v>Duy</v>
      </c>
      <c r="E395" s="85" t="str">
        <f>VLOOKUP(B395,'Phan mem'!$B$7:$G$1066,6,0)</f>
        <v>13DHQTTP01</v>
      </c>
      <c r="F395" s="86"/>
      <c r="G395" s="52" t="s">
        <v>1532</v>
      </c>
      <c r="H395" s="95">
        <v>45936</v>
      </c>
      <c r="I395" s="84"/>
      <c r="J395" s="85" t="str">
        <f>VLOOKUP(G395,'Nha may'!$B$2:$C$18,2,0)</f>
        <v>Công ty TNHH Yakult Việt Nam</v>
      </c>
      <c r="K395" s="84"/>
      <c r="L395" s="52">
        <v>8.5</v>
      </c>
      <c r="M395" s="52"/>
      <c r="N395" s="52"/>
      <c r="O395" s="105" t="s">
        <v>1563</v>
      </c>
      <c r="P395" s="52" t="s">
        <v>2454</v>
      </c>
      <c r="Q395" s="52"/>
      <c r="R395" s="90"/>
      <c r="S395" s="90"/>
      <c r="T395" s="90"/>
      <c r="U395" s="90"/>
      <c r="V395" s="90"/>
      <c r="W395" s="90"/>
      <c r="X395" s="90"/>
      <c r="Y395" s="90"/>
      <c r="Z395" s="90"/>
      <c r="AA395" s="90"/>
      <c r="AB395" s="90"/>
      <c r="AC395" s="90"/>
      <c r="AD395" s="90"/>
      <c r="AE395" s="90"/>
      <c r="AF395" s="90"/>
    </row>
    <row r="396" spans="1:32" ht="25.75" customHeight="1" x14ac:dyDescent="0.35">
      <c r="A396" s="52">
        <v>393</v>
      </c>
      <c r="B396" s="52">
        <v>2041224029</v>
      </c>
      <c r="C396" s="187" t="str">
        <f>VLOOKUP(B396,'Phan mem'!$B$7:$D$1066,2,0)</f>
        <v>Dương Kim</v>
      </c>
      <c r="D396" s="188" t="str">
        <f>VLOOKUP(B396,'Phan mem'!$B$7:$D$1066,3,0)</f>
        <v>Quyên</v>
      </c>
      <c r="E396" s="85" t="str">
        <f>VLOOKUP(B396,'Phan mem'!$B$7:$G$1066,6,0)</f>
        <v>13DHQTTP02</v>
      </c>
      <c r="F396" s="86"/>
      <c r="G396" s="52" t="s">
        <v>1532</v>
      </c>
      <c r="H396" s="95">
        <v>45936</v>
      </c>
      <c r="I396" s="84"/>
      <c r="J396" s="85" t="str">
        <f>VLOOKUP(G396,'Nha may'!$B$2:$C$18,2,0)</f>
        <v>Công ty TNHH Yakult Việt Nam</v>
      </c>
      <c r="K396" s="84"/>
      <c r="L396" s="52">
        <v>9</v>
      </c>
      <c r="M396" s="52"/>
      <c r="N396" s="52"/>
      <c r="O396" s="105" t="s">
        <v>1563</v>
      </c>
      <c r="P396" s="52" t="s">
        <v>2454</v>
      </c>
      <c r="Q396" s="52"/>
      <c r="R396" s="90"/>
      <c r="S396" s="90"/>
      <c r="T396" s="90"/>
      <c r="U396" s="90"/>
      <c r="V396" s="90"/>
      <c r="W396" s="90"/>
      <c r="X396" s="90"/>
      <c r="Y396" s="90"/>
      <c r="Z396" s="90"/>
      <c r="AA396" s="90"/>
      <c r="AB396" s="90"/>
      <c r="AC396" s="90"/>
      <c r="AD396" s="90"/>
      <c r="AE396" s="90"/>
      <c r="AF396" s="90"/>
    </row>
    <row r="397" spans="1:32" ht="25.75" customHeight="1" x14ac:dyDescent="0.35">
      <c r="A397" s="52">
        <v>394</v>
      </c>
      <c r="B397" s="52">
        <v>2005222625</v>
      </c>
      <c r="C397" s="187" t="str">
        <f>VLOOKUP(B397,'Phan mem'!$B$7:$D$1066,2,0)</f>
        <v>Thái Bình</v>
      </c>
      <c r="D397" s="188" t="str">
        <f>VLOOKUP(B397,'Phan mem'!$B$7:$D$1066,3,0)</f>
        <v>Minh</v>
      </c>
      <c r="E397" s="85" t="str">
        <f>VLOOKUP(B397,'Phan mem'!$B$7:$G$1066,6,0)</f>
        <v>13DHTP03</v>
      </c>
      <c r="F397" s="86"/>
      <c r="G397" s="52" t="s">
        <v>1532</v>
      </c>
      <c r="H397" s="95">
        <v>45936</v>
      </c>
      <c r="I397" s="84"/>
      <c r="J397" s="85" t="str">
        <f>VLOOKUP(G397,'Nha may'!$B$2:$C$18,2,0)</f>
        <v>Công ty TNHH Yakult Việt Nam</v>
      </c>
      <c r="K397" s="84"/>
      <c r="L397" s="52">
        <v>8</v>
      </c>
      <c r="M397" s="52"/>
      <c r="N397" s="52"/>
      <c r="O397" s="105" t="s">
        <v>1563</v>
      </c>
      <c r="P397" s="52" t="s">
        <v>2454</v>
      </c>
      <c r="Q397" s="52"/>
      <c r="R397" s="90"/>
      <c r="S397" s="90"/>
      <c r="T397" s="90"/>
      <c r="U397" s="90"/>
      <c r="V397" s="90"/>
      <c r="W397" s="90"/>
      <c r="X397" s="90"/>
      <c r="Y397" s="90"/>
      <c r="Z397" s="90"/>
      <c r="AA397" s="90"/>
      <c r="AB397" s="90"/>
      <c r="AC397" s="90"/>
      <c r="AD397" s="90"/>
      <c r="AE397" s="90"/>
      <c r="AF397" s="90"/>
    </row>
    <row r="398" spans="1:32" ht="25.75" customHeight="1" x14ac:dyDescent="0.35">
      <c r="A398" s="52">
        <v>395</v>
      </c>
      <c r="B398" s="52">
        <v>2005220812</v>
      </c>
      <c r="C398" s="187" t="str">
        <f>VLOOKUP(B398,'Phan mem'!$B$7:$D$1066,2,0)</f>
        <v>Nguyễn Thị Thùy</v>
      </c>
      <c r="D398" s="188" t="str">
        <f>VLOOKUP(B398,'Phan mem'!$B$7:$D$1066,3,0)</f>
        <v>Dương</v>
      </c>
      <c r="E398" s="85" t="str">
        <f>VLOOKUP(B398,'Phan mem'!$B$7:$G$1066,6,0)</f>
        <v>13DHTP04</v>
      </c>
      <c r="F398" s="86"/>
      <c r="G398" s="52" t="s">
        <v>1532</v>
      </c>
      <c r="H398" s="95">
        <v>45936</v>
      </c>
      <c r="I398" s="84"/>
      <c r="J398" s="85" t="str">
        <f>VLOOKUP(G398,'Nha may'!$B$2:$C$18,2,0)</f>
        <v>Công ty TNHH Yakult Việt Nam</v>
      </c>
      <c r="K398" s="84"/>
      <c r="L398" s="52">
        <v>9</v>
      </c>
      <c r="M398" s="52"/>
      <c r="N398" s="52"/>
      <c r="O398" s="105" t="s">
        <v>1563</v>
      </c>
      <c r="P398" s="52" t="s">
        <v>2454</v>
      </c>
      <c r="Q398" s="52"/>
      <c r="R398" s="90"/>
      <c r="S398" s="90"/>
      <c r="T398" s="90"/>
      <c r="U398" s="90"/>
      <c r="V398" s="90"/>
      <c r="W398" s="90"/>
      <c r="X398" s="90"/>
      <c r="Y398" s="90"/>
      <c r="Z398" s="90"/>
      <c r="AA398" s="90"/>
      <c r="AB398" s="90"/>
      <c r="AC398" s="90"/>
      <c r="AD398" s="90"/>
      <c r="AE398" s="90"/>
      <c r="AF398" s="90"/>
    </row>
    <row r="399" spans="1:32" ht="25.75" customHeight="1" x14ac:dyDescent="0.35">
      <c r="A399" s="52">
        <v>396</v>
      </c>
      <c r="B399" s="52">
        <v>2005221545</v>
      </c>
      <c r="C399" s="187" t="str">
        <f>VLOOKUP(B399,'Phan mem'!$B$7:$D$1066,2,0)</f>
        <v>Nguyễn Cửu</v>
      </c>
      <c r="D399" s="188" t="str">
        <f>VLOOKUP(B399,'Phan mem'!$B$7:$D$1066,3,0)</f>
        <v>Huân</v>
      </c>
      <c r="E399" s="85" t="str">
        <f>VLOOKUP(B399,'Phan mem'!$B$7:$G$1066,6,0)</f>
        <v>13DHTP04</v>
      </c>
      <c r="F399" s="86"/>
      <c r="G399" s="52" t="s">
        <v>1532</v>
      </c>
      <c r="H399" s="95">
        <v>45936</v>
      </c>
      <c r="I399" s="84"/>
      <c r="J399" s="85" t="str">
        <f>VLOOKUP(G399,'Nha may'!$B$2:$C$18,2,0)</f>
        <v>Công ty TNHH Yakult Việt Nam</v>
      </c>
      <c r="K399" s="84"/>
      <c r="L399" s="52">
        <v>9</v>
      </c>
      <c r="M399" s="52"/>
      <c r="N399" s="52"/>
      <c r="O399" s="105" t="s">
        <v>1563</v>
      </c>
      <c r="P399" s="52" t="s">
        <v>2454</v>
      </c>
      <c r="Q399" s="52"/>
      <c r="R399" s="90"/>
      <c r="S399" s="90"/>
      <c r="T399" s="90"/>
      <c r="U399" s="90"/>
      <c r="V399" s="90"/>
      <c r="W399" s="90"/>
      <c r="X399" s="90"/>
      <c r="Y399" s="90"/>
      <c r="Z399" s="90"/>
      <c r="AA399" s="90"/>
      <c r="AB399" s="90"/>
      <c r="AC399" s="90"/>
      <c r="AD399" s="90"/>
      <c r="AE399" s="90"/>
      <c r="AF399" s="90"/>
    </row>
    <row r="400" spans="1:32" ht="25.75" customHeight="1" x14ac:dyDescent="0.35">
      <c r="A400" s="52">
        <v>397</v>
      </c>
      <c r="B400" s="52">
        <v>2005221940</v>
      </c>
      <c r="C400" s="187" t="str">
        <f>VLOOKUP(B400,'Phan mem'!$B$7:$D$1066,2,0)</f>
        <v>Nguyễn Thị Mỹ</v>
      </c>
      <c r="D400" s="188" t="str">
        <f>VLOOKUP(B400,'Phan mem'!$B$7:$D$1066,3,0)</f>
        <v>Kim</v>
      </c>
      <c r="E400" s="85" t="str">
        <f>VLOOKUP(B400,'Phan mem'!$B$7:$G$1066,6,0)</f>
        <v>13DHTP04</v>
      </c>
      <c r="F400" s="86"/>
      <c r="G400" s="52" t="s">
        <v>1532</v>
      </c>
      <c r="H400" s="95">
        <v>45936</v>
      </c>
      <c r="I400" s="84"/>
      <c r="J400" s="85" t="str">
        <f>VLOOKUP(G400,'Nha may'!$B$2:$C$18,2,0)</f>
        <v>Công ty TNHH Yakult Việt Nam</v>
      </c>
      <c r="K400" s="84"/>
      <c r="L400" s="52">
        <v>9</v>
      </c>
      <c r="M400" s="52"/>
      <c r="N400" s="52"/>
      <c r="O400" s="105" t="s">
        <v>1563</v>
      </c>
      <c r="P400" s="52" t="s">
        <v>2454</v>
      </c>
      <c r="Q400" s="52"/>
      <c r="R400" s="90"/>
      <c r="S400" s="90"/>
      <c r="T400" s="90"/>
      <c r="U400" s="90"/>
      <c r="V400" s="90"/>
      <c r="W400" s="90"/>
      <c r="X400" s="90"/>
      <c r="Y400" s="90"/>
      <c r="Z400" s="90"/>
      <c r="AA400" s="90"/>
      <c r="AB400" s="90"/>
      <c r="AC400" s="90"/>
      <c r="AD400" s="90"/>
      <c r="AE400" s="90"/>
      <c r="AF400" s="90"/>
    </row>
    <row r="401" spans="1:32" ht="25.75" customHeight="1" x14ac:dyDescent="0.35">
      <c r="A401" s="52">
        <v>398</v>
      </c>
      <c r="B401" s="52">
        <v>2005221990</v>
      </c>
      <c r="C401" s="187" t="str">
        <f>VLOOKUP(B401,'Phan mem'!$B$7:$D$1066,2,0)</f>
        <v>Ngô Yên</v>
      </c>
      <c r="D401" s="188" t="str">
        <f>VLOOKUP(B401,'Phan mem'!$B$7:$D$1066,3,0)</f>
        <v>Khang</v>
      </c>
      <c r="E401" s="85" t="str">
        <f>VLOOKUP(B401,'Phan mem'!$B$7:$G$1066,6,0)</f>
        <v>13DHTP04</v>
      </c>
      <c r="F401" s="86"/>
      <c r="G401" s="52" t="s">
        <v>1532</v>
      </c>
      <c r="H401" s="95">
        <v>45936</v>
      </c>
      <c r="I401" s="84"/>
      <c r="J401" s="85" t="str">
        <f>VLOOKUP(G401,'Nha may'!$B$2:$C$18,2,0)</f>
        <v>Công ty TNHH Yakult Việt Nam</v>
      </c>
      <c r="K401" s="84"/>
      <c r="L401" s="52">
        <v>9</v>
      </c>
      <c r="M401" s="52"/>
      <c r="N401" s="52"/>
      <c r="O401" s="105" t="s">
        <v>1563</v>
      </c>
      <c r="P401" s="52" t="s">
        <v>2454</v>
      </c>
      <c r="Q401" s="52"/>
      <c r="R401" s="90"/>
      <c r="S401" s="90"/>
      <c r="T401" s="90"/>
      <c r="U401" s="90"/>
      <c r="V401" s="90"/>
      <c r="W401" s="90"/>
      <c r="X401" s="90"/>
      <c r="Y401" s="90"/>
      <c r="Z401" s="90"/>
      <c r="AA401" s="90"/>
      <c r="AB401" s="90"/>
      <c r="AC401" s="90"/>
      <c r="AD401" s="90"/>
      <c r="AE401" s="90"/>
      <c r="AF401" s="90"/>
    </row>
    <row r="402" spans="1:32" ht="25.75" customHeight="1" x14ac:dyDescent="0.35">
      <c r="A402" s="52">
        <v>399</v>
      </c>
      <c r="B402" s="52">
        <v>2005222108</v>
      </c>
      <c r="C402" s="187" t="str">
        <f>VLOOKUP(B402,'Phan mem'!$B$7:$D$1066,2,0)</f>
        <v>Lê Nguyễn Anh</v>
      </c>
      <c r="D402" s="188" t="str">
        <f>VLOOKUP(B402,'Phan mem'!$B$7:$D$1066,3,0)</f>
        <v>Khoa</v>
      </c>
      <c r="E402" s="85" t="str">
        <f>VLOOKUP(B402,'Phan mem'!$B$7:$G$1066,6,0)</f>
        <v>13DHTP04</v>
      </c>
      <c r="F402" s="86"/>
      <c r="G402" s="52" t="s">
        <v>1532</v>
      </c>
      <c r="H402" s="95">
        <v>45936</v>
      </c>
      <c r="I402" s="84"/>
      <c r="J402" s="85" t="str">
        <f>VLOOKUP(G402,'Nha may'!$B$2:$C$18,2,0)</f>
        <v>Công ty TNHH Yakult Việt Nam</v>
      </c>
      <c r="K402" s="84"/>
      <c r="L402" s="52">
        <v>9</v>
      </c>
      <c r="M402" s="52"/>
      <c r="N402" s="52"/>
      <c r="O402" s="105" t="s">
        <v>1563</v>
      </c>
      <c r="P402" s="52" t="s">
        <v>2454</v>
      </c>
      <c r="Q402" s="52"/>
      <c r="R402" s="90"/>
      <c r="S402" s="90"/>
      <c r="T402" s="90"/>
      <c r="U402" s="90"/>
      <c r="V402" s="90"/>
      <c r="W402" s="90"/>
      <c r="X402" s="90"/>
      <c r="Y402" s="90"/>
      <c r="Z402" s="90"/>
      <c r="AA402" s="90"/>
      <c r="AB402" s="90"/>
      <c r="AC402" s="90"/>
      <c r="AD402" s="90"/>
      <c r="AE402" s="90"/>
      <c r="AF402" s="90"/>
    </row>
    <row r="403" spans="1:32" ht="25.75" customHeight="1" x14ac:dyDescent="0.35">
      <c r="A403" s="52">
        <v>400</v>
      </c>
      <c r="B403" s="52">
        <v>2005221128</v>
      </c>
      <c r="C403" s="187" t="str">
        <f>VLOOKUP(B403,'Phan mem'!$B$7:$D$1066,2,0)</f>
        <v>Phạm Ngọc</v>
      </c>
      <c r="D403" s="188" t="str">
        <f>VLOOKUP(B403,'Phan mem'!$B$7:$D$1066,3,0)</f>
        <v>Hải</v>
      </c>
      <c r="E403" s="85" t="str">
        <f>VLOOKUP(B403,'Phan mem'!$B$7:$G$1066,6,0)</f>
        <v>13DHTP06</v>
      </c>
      <c r="F403" s="86"/>
      <c r="G403" s="52" t="s">
        <v>1532</v>
      </c>
      <c r="H403" s="95">
        <v>45936</v>
      </c>
      <c r="I403" s="84"/>
      <c r="J403" s="85" t="str">
        <f>VLOOKUP(G403,'Nha may'!$B$2:$C$18,2,0)</f>
        <v>Công ty TNHH Yakult Việt Nam</v>
      </c>
      <c r="K403" s="84"/>
      <c r="L403" s="52">
        <v>8.5</v>
      </c>
      <c r="M403" s="52"/>
      <c r="N403" s="52"/>
      <c r="O403" s="105" t="s">
        <v>1563</v>
      </c>
      <c r="P403" s="52" t="s">
        <v>2454</v>
      </c>
      <c r="Q403" s="52"/>
      <c r="R403" s="90"/>
      <c r="S403" s="90"/>
      <c r="T403" s="90"/>
      <c r="U403" s="90"/>
      <c r="V403" s="90"/>
      <c r="W403" s="90"/>
      <c r="X403" s="90"/>
      <c r="Y403" s="90"/>
      <c r="Z403" s="90"/>
      <c r="AA403" s="90"/>
      <c r="AB403" s="90"/>
      <c r="AC403" s="90"/>
      <c r="AD403" s="90"/>
      <c r="AE403" s="90"/>
      <c r="AF403" s="90"/>
    </row>
    <row r="404" spans="1:32" ht="25.75" customHeight="1" x14ac:dyDescent="0.35">
      <c r="A404" s="52">
        <v>401</v>
      </c>
      <c r="B404" s="52">
        <v>2005224639</v>
      </c>
      <c r="C404" s="187" t="str">
        <f>VLOOKUP(B404,'Phan mem'!$B$7:$D$1066,2,0)</f>
        <v>Nguyễn Song An</v>
      </c>
      <c r="D404" s="188" t="str">
        <f>VLOOKUP(B404,'Phan mem'!$B$7:$D$1066,3,0)</f>
        <v>Thái</v>
      </c>
      <c r="E404" s="85" t="str">
        <f>VLOOKUP(B404,'Phan mem'!$B$7:$G$1066,6,0)</f>
        <v>13DHTP06</v>
      </c>
      <c r="F404" s="86"/>
      <c r="G404" s="52" t="s">
        <v>1532</v>
      </c>
      <c r="H404" s="95">
        <v>45936</v>
      </c>
      <c r="I404" s="84"/>
      <c r="J404" s="85" t="str">
        <f>VLOOKUP(G404,'Nha may'!$B$2:$C$18,2,0)</f>
        <v>Công ty TNHH Yakult Việt Nam</v>
      </c>
      <c r="K404" s="84"/>
      <c r="L404" s="52">
        <v>7.5</v>
      </c>
      <c r="M404" s="52"/>
      <c r="N404" s="52"/>
      <c r="O404" s="105" t="s">
        <v>1563</v>
      </c>
      <c r="P404" s="52" t="s">
        <v>2454</v>
      </c>
      <c r="Q404" s="52"/>
      <c r="R404" s="90"/>
      <c r="S404" s="90"/>
      <c r="T404" s="90"/>
      <c r="U404" s="90"/>
      <c r="V404" s="90"/>
      <c r="W404" s="90"/>
      <c r="X404" s="90"/>
      <c r="Y404" s="90"/>
      <c r="Z404" s="90"/>
      <c r="AA404" s="90"/>
      <c r="AB404" s="90"/>
      <c r="AC404" s="90"/>
      <c r="AD404" s="90"/>
      <c r="AE404" s="90"/>
      <c r="AF404" s="90"/>
    </row>
    <row r="405" spans="1:32" ht="25.75" customHeight="1" x14ac:dyDescent="0.35">
      <c r="A405" s="52">
        <v>402</v>
      </c>
      <c r="B405" s="52">
        <v>2022231646</v>
      </c>
      <c r="C405" s="187" t="str">
        <f>VLOOKUP(B405,'Phan mem'!$B$7:$D$1066,2,0)</f>
        <v>Võ Hoàng Gia</v>
      </c>
      <c r="D405" s="188" t="str">
        <f>VLOOKUP(B405,'Phan mem'!$B$7:$D$1066,3,0)</f>
        <v>Hân</v>
      </c>
      <c r="E405" s="85" t="str">
        <f>VLOOKUP(B405,'Phan mem'!$B$7:$G$1066,6,0)</f>
        <v>14DHDB02</v>
      </c>
      <c r="F405" s="86"/>
      <c r="G405" s="52" t="s">
        <v>1532</v>
      </c>
      <c r="H405" s="95">
        <v>45936</v>
      </c>
      <c r="I405" s="84"/>
      <c r="J405" s="85" t="str">
        <f>VLOOKUP(G405,'Nha may'!$B$2:$C$18,2,0)</f>
        <v>Công ty TNHH Yakult Việt Nam</v>
      </c>
      <c r="K405" s="84"/>
      <c r="L405" s="52">
        <v>8.5</v>
      </c>
      <c r="M405" s="52"/>
      <c r="N405" s="52"/>
      <c r="O405" s="105" t="s">
        <v>1563</v>
      </c>
      <c r="P405" s="52" t="s">
        <v>2454</v>
      </c>
      <c r="Q405" s="52"/>
      <c r="R405" s="90"/>
      <c r="S405" s="90"/>
      <c r="T405" s="90"/>
      <c r="U405" s="90"/>
      <c r="V405" s="90"/>
      <c r="W405" s="90"/>
      <c r="X405" s="90"/>
      <c r="Y405" s="90"/>
      <c r="Z405" s="90"/>
      <c r="AA405" s="90"/>
      <c r="AB405" s="90"/>
      <c r="AC405" s="90"/>
      <c r="AD405" s="90"/>
      <c r="AE405" s="90"/>
      <c r="AF405" s="90"/>
    </row>
    <row r="406" spans="1:32" ht="25.75" customHeight="1" x14ac:dyDescent="0.35">
      <c r="A406" s="52">
        <v>403</v>
      </c>
      <c r="B406" s="52">
        <v>2041230143</v>
      </c>
      <c r="C406" s="187" t="str">
        <f>VLOOKUP(B406,'Phan mem'!$B$7:$D$1066,2,0)</f>
        <v>Nguyễn Sinh</v>
      </c>
      <c r="D406" s="188" t="str">
        <f>VLOOKUP(B406,'Phan mem'!$B$7:$D$1066,3,0)</f>
        <v>Hưng</v>
      </c>
      <c r="E406" s="85" t="str">
        <f>VLOOKUP(B406,'Phan mem'!$B$7:$G$1066,6,0)</f>
        <v>14DHQTTP01</v>
      </c>
      <c r="F406" s="86"/>
      <c r="G406" s="52" t="s">
        <v>1532</v>
      </c>
      <c r="H406" s="95">
        <v>45936</v>
      </c>
      <c r="I406" s="84"/>
      <c r="J406" s="85" t="str">
        <f>VLOOKUP(G406,'Nha may'!$B$2:$C$18,2,0)</f>
        <v>Công ty TNHH Yakult Việt Nam</v>
      </c>
      <c r="K406" s="84"/>
      <c r="L406" s="52">
        <v>10</v>
      </c>
      <c r="M406" s="52"/>
      <c r="N406" s="52"/>
      <c r="O406" s="105" t="s">
        <v>1563</v>
      </c>
      <c r="P406" s="52" t="s">
        <v>2454</v>
      </c>
      <c r="Q406" s="52"/>
      <c r="R406" s="90"/>
      <c r="S406" s="90"/>
      <c r="T406" s="90"/>
      <c r="U406" s="90"/>
      <c r="V406" s="90"/>
      <c r="W406" s="90"/>
      <c r="X406" s="90"/>
      <c r="Y406" s="90"/>
      <c r="Z406" s="90"/>
      <c r="AA406" s="90"/>
      <c r="AB406" s="90"/>
      <c r="AC406" s="90"/>
      <c r="AD406" s="90"/>
      <c r="AE406" s="90"/>
      <c r="AF406" s="90"/>
    </row>
    <row r="407" spans="1:32" ht="25.75" customHeight="1" x14ac:dyDescent="0.35">
      <c r="A407" s="52">
        <v>404</v>
      </c>
      <c r="B407" s="52">
        <v>2041230100</v>
      </c>
      <c r="C407" s="187" t="str">
        <f>VLOOKUP(B407,'Phan mem'!$B$7:$D$1066,2,0)</f>
        <v>Mai Thị Ngọc</v>
      </c>
      <c r="D407" s="188" t="str">
        <f>VLOOKUP(B407,'Phan mem'!$B$7:$D$1066,3,0)</f>
        <v>Ánh</v>
      </c>
      <c r="E407" s="85" t="str">
        <f>VLOOKUP(B407,'Phan mem'!$B$7:$G$1066,6,0)</f>
        <v>14DHQTTP03</v>
      </c>
      <c r="F407" s="86"/>
      <c r="G407" s="52" t="s">
        <v>1532</v>
      </c>
      <c r="H407" s="95">
        <v>45936</v>
      </c>
      <c r="I407" s="84"/>
      <c r="J407" s="85" t="str">
        <f>VLOOKUP(G407,'Nha may'!$B$2:$C$18,2,0)</f>
        <v>Công ty TNHH Yakult Việt Nam</v>
      </c>
      <c r="K407" s="84"/>
      <c r="L407" s="52">
        <v>10</v>
      </c>
      <c r="M407" s="52"/>
      <c r="N407" s="52"/>
      <c r="O407" s="105" t="s">
        <v>1563</v>
      </c>
      <c r="P407" s="52" t="s">
        <v>2454</v>
      </c>
      <c r="Q407" s="52"/>
      <c r="R407" s="90"/>
      <c r="S407" s="90"/>
      <c r="T407" s="90"/>
      <c r="U407" s="90"/>
      <c r="V407" s="90"/>
      <c r="W407" s="90"/>
      <c r="X407" s="90"/>
      <c r="Y407" s="90"/>
      <c r="Z407" s="90"/>
      <c r="AA407" s="90"/>
      <c r="AB407" s="90"/>
      <c r="AC407" s="90"/>
      <c r="AD407" s="90"/>
      <c r="AE407" s="90"/>
      <c r="AF407" s="90"/>
    </row>
    <row r="408" spans="1:32" ht="25.75" customHeight="1" x14ac:dyDescent="0.35">
      <c r="A408" s="52">
        <v>405</v>
      </c>
      <c r="B408" s="52">
        <v>2041230277</v>
      </c>
      <c r="C408" s="187" t="str">
        <f>VLOOKUP(B408,'Phan mem'!$B$7:$D$1066,2,0)</f>
        <v>Trần Vũ Phương</v>
      </c>
      <c r="D408" s="188" t="str">
        <f>VLOOKUP(B408,'Phan mem'!$B$7:$D$1066,3,0)</f>
        <v>Uyên</v>
      </c>
      <c r="E408" s="85" t="str">
        <f>VLOOKUP(B408,'Phan mem'!$B$7:$G$1066,6,0)</f>
        <v>14DHQTTP03</v>
      </c>
      <c r="F408" s="86"/>
      <c r="G408" s="52" t="s">
        <v>1532</v>
      </c>
      <c r="H408" s="95">
        <v>45936</v>
      </c>
      <c r="I408" s="84"/>
      <c r="J408" s="85" t="str">
        <f>VLOOKUP(G408,'Nha may'!$B$2:$C$18,2,0)</f>
        <v>Công ty TNHH Yakult Việt Nam</v>
      </c>
      <c r="K408" s="84"/>
      <c r="L408" s="52">
        <v>9.5</v>
      </c>
      <c r="M408" s="52"/>
      <c r="N408" s="52"/>
      <c r="O408" s="105" t="s">
        <v>1563</v>
      </c>
      <c r="P408" s="52" t="s">
        <v>2454</v>
      </c>
      <c r="Q408" s="52"/>
      <c r="R408" s="90"/>
      <c r="S408" s="90"/>
      <c r="T408" s="90"/>
      <c r="U408" s="90"/>
      <c r="V408" s="90"/>
      <c r="W408" s="90"/>
      <c r="X408" s="90"/>
      <c r="Y408" s="90"/>
      <c r="Z408" s="90"/>
      <c r="AA408" s="90"/>
      <c r="AB408" s="90"/>
      <c r="AC408" s="90"/>
      <c r="AD408" s="90"/>
      <c r="AE408" s="90"/>
      <c r="AF408" s="90"/>
    </row>
    <row r="409" spans="1:32" ht="25.75" customHeight="1" x14ac:dyDescent="0.35">
      <c r="A409" s="52">
        <v>406</v>
      </c>
      <c r="B409" s="52">
        <v>2005230333</v>
      </c>
      <c r="C409" s="187" t="str">
        <f>VLOOKUP(B409,'Phan mem'!$B$7:$D$1066,2,0)</f>
        <v>Trương Nguyễn Gia</v>
      </c>
      <c r="D409" s="188" t="str">
        <f>VLOOKUP(B409,'Phan mem'!$B$7:$D$1066,3,0)</f>
        <v>Nghi</v>
      </c>
      <c r="E409" s="85" t="str">
        <f>VLOOKUP(B409,'Phan mem'!$B$7:$G$1066,6,0)</f>
        <v>14DHTP_TD</v>
      </c>
      <c r="F409" s="86"/>
      <c r="G409" s="52" t="s">
        <v>1532</v>
      </c>
      <c r="H409" s="95">
        <v>45936</v>
      </c>
      <c r="I409" s="84"/>
      <c r="J409" s="85" t="str">
        <f>VLOOKUP(G409,'Nha may'!$B$2:$C$18,2,0)</f>
        <v>Công ty TNHH Yakult Việt Nam</v>
      </c>
      <c r="K409" s="84"/>
      <c r="L409" s="52">
        <v>10</v>
      </c>
      <c r="M409" s="52"/>
      <c r="N409" s="52"/>
      <c r="O409" s="105" t="s">
        <v>1563</v>
      </c>
      <c r="P409" s="52" t="s">
        <v>2454</v>
      </c>
      <c r="Q409" s="52"/>
      <c r="R409" s="90"/>
      <c r="S409" s="90"/>
      <c r="T409" s="90"/>
      <c r="U409" s="90"/>
      <c r="V409" s="90"/>
      <c r="W409" s="90"/>
      <c r="X409" s="90"/>
      <c r="Y409" s="90"/>
      <c r="Z409" s="90"/>
      <c r="AA409" s="90"/>
      <c r="AB409" s="90"/>
      <c r="AC409" s="90"/>
      <c r="AD409" s="90"/>
      <c r="AE409" s="90"/>
      <c r="AF409" s="90"/>
    </row>
    <row r="410" spans="1:32" ht="25.75" customHeight="1" x14ac:dyDescent="0.35">
      <c r="A410" s="52">
        <v>407</v>
      </c>
      <c r="B410" s="52">
        <v>2005230252</v>
      </c>
      <c r="C410" s="187" t="str">
        <f>VLOOKUP(B410,'Phan mem'!$B$7:$D$1066,2,0)</f>
        <v>Nguyễn Đức Tùng</v>
      </c>
      <c r="D410" s="188" t="str">
        <f>VLOOKUP(B410,'Phan mem'!$B$7:$D$1066,3,0)</f>
        <v>Lâm</v>
      </c>
      <c r="E410" s="85" t="str">
        <f>VLOOKUP(B410,'Phan mem'!$B$7:$G$1066,6,0)</f>
        <v>14DHTP01</v>
      </c>
      <c r="F410" s="86"/>
      <c r="G410" s="52" t="s">
        <v>1532</v>
      </c>
      <c r="H410" s="95">
        <v>45936</v>
      </c>
      <c r="I410" s="84"/>
      <c r="J410" s="85" t="str">
        <f>VLOOKUP(G410,'Nha may'!$B$2:$C$18,2,0)</f>
        <v>Công ty TNHH Yakult Việt Nam</v>
      </c>
      <c r="K410" s="84"/>
      <c r="L410" s="52">
        <v>8.5</v>
      </c>
      <c r="M410" s="52"/>
      <c r="N410" s="52"/>
      <c r="O410" s="105" t="s">
        <v>1563</v>
      </c>
      <c r="P410" s="52" t="s">
        <v>2454</v>
      </c>
      <c r="Q410" s="52"/>
      <c r="R410" s="90"/>
      <c r="S410" s="90"/>
      <c r="T410" s="90"/>
      <c r="U410" s="90"/>
      <c r="V410" s="90"/>
      <c r="W410" s="90"/>
      <c r="X410" s="90"/>
      <c r="Y410" s="90"/>
      <c r="Z410" s="90"/>
      <c r="AA410" s="90"/>
      <c r="AB410" s="90"/>
      <c r="AC410" s="90"/>
      <c r="AD410" s="90"/>
      <c r="AE410" s="90"/>
      <c r="AF410" s="90"/>
    </row>
    <row r="411" spans="1:32" ht="25.75" customHeight="1" x14ac:dyDescent="0.35">
      <c r="A411" s="52">
        <v>408</v>
      </c>
      <c r="B411" s="52">
        <v>2005230210</v>
      </c>
      <c r="C411" s="187" t="str">
        <f>VLOOKUP(B411,'Phan mem'!$B$7:$D$1066,2,0)</f>
        <v>Nguyễn Ngọc Ái</v>
      </c>
      <c r="D411" s="188" t="str">
        <f>VLOOKUP(B411,'Phan mem'!$B$7:$D$1066,3,0)</f>
        <v>Hữu</v>
      </c>
      <c r="E411" s="85" t="str">
        <f>VLOOKUP(B411,'Phan mem'!$B$7:$G$1066,6,0)</f>
        <v>14DHTP02</v>
      </c>
      <c r="F411" s="86"/>
      <c r="G411" s="52" t="s">
        <v>1532</v>
      </c>
      <c r="H411" s="95">
        <v>45936</v>
      </c>
      <c r="I411" s="84"/>
      <c r="J411" s="85" t="str">
        <f>VLOOKUP(G411,'Nha may'!$B$2:$C$18,2,0)</f>
        <v>Công ty TNHH Yakult Việt Nam</v>
      </c>
      <c r="K411" s="84"/>
      <c r="L411" s="52">
        <v>9.5</v>
      </c>
      <c r="M411" s="52"/>
      <c r="N411" s="52"/>
      <c r="O411" s="105" t="s">
        <v>1563</v>
      </c>
      <c r="P411" s="52" t="s">
        <v>2454</v>
      </c>
      <c r="Q411" s="52"/>
      <c r="R411" s="90"/>
      <c r="S411" s="90"/>
      <c r="T411" s="90"/>
      <c r="U411" s="90"/>
      <c r="V411" s="90"/>
      <c r="W411" s="90"/>
      <c r="X411" s="90"/>
      <c r="Y411" s="90"/>
      <c r="Z411" s="90"/>
      <c r="AA411" s="90"/>
      <c r="AB411" s="90"/>
      <c r="AC411" s="90"/>
      <c r="AD411" s="90"/>
      <c r="AE411" s="90"/>
      <c r="AF411" s="90"/>
    </row>
    <row r="412" spans="1:32" ht="25.75" customHeight="1" x14ac:dyDescent="0.35">
      <c r="A412" s="52">
        <v>409</v>
      </c>
      <c r="B412" s="52">
        <v>2005230497</v>
      </c>
      <c r="C412" s="187" t="str">
        <f>VLOOKUP(B412,'Phan mem'!$B$7:$D$1066,2,0)</f>
        <v>Trương Ngọc Cẩm</v>
      </c>
      <c r="D412" s="188" t="str">
        <f>VLOOKUP(B412,'Phan mem'!$B$7:$D$1066,3,0)</f>
        <v>Tiên</v>
      </c>
      <c r="E412" s="85" t="str">
        <f>VLOOKUP(B412,'Phan mem'!$B$7:$G$1066,6,0)</f>
        <v>14DHTP02</v>
      </c>
      <c r="F412" s="86"/>
      <c r="G412" s="52" t="s">
        <v>1532</v>
      </c>
      <c r="H412" s="95">
        <v>45936</v>
      </c>
      <c r="I412" s="84"/>
      <c r="J412" s="85" t="str">
        <f>VLOOKUP(G412,'Nha may'!$B$2:$C$18,2,0)</f>
        <v>Công ty TNHH Yakult Việt Nam</v>
      </c>
      <c r="K412" s="84"/>
      <c r="L412" s="52">
        <v>9.5</v>
      </c>
      <c r="M412" s="52"/>
      <c r="N412" s="52"/>
      <c r="O412" s="105" t="s">
        <v>1563</v>
      </c>
      <c r="P412" s="52" t="s">
        <v>2454</v>
      </c>
      <c r="Q412" s="52"/>
      <c r="R412" s="90"/>
      <c r="S412" s="90"/>
      <c r="T412" s="90"/>
      <c r="U412" s="90"/>
      <c r="V412" s="90"/>
      <c r="W412" s="90"/>
      <c r="X412" s="90"/>
      <c r="Y412" s="90"/>
      <c r="Z412" s="90"/>
      <c r="AA412" s="90"/>
      <c r="AB412" s="90"/>
      <c r="AC412" s="90"/>
      <c r="AD412" s="90"/>
      <c r="AE412" s="90"/>
      <c r="AF412" s="90"/>
    </row>
    <row r="413" spans="1:32" ht="25.75" customHeight="1" x14ac:dyDescent="0.35">
      <c r="A413" s="52">
        <v>410</v>
      </c>
      <c r="B413" s="52">
        <v>2005230213</v>
      </c>
      <c r="C413" s="187" t="str">
        <f>VLOOKUP(B413,'Phan mem'!$B$7:$D$1066,2,0)</f>
        <v>Nguyễn Trung</v>
      </c>
      <c r="D413" s="188" t="str">
        <f>VLOOKUP(B413,'Phan mem'!$B$7:$D$1066,3,0)</f>
        <v>Kiên</v>
      </c>
      <c r="E413" s="85" t="str">
        <f>VLOOKUP(B413,'Phan mem'!$B$7:$G$1066,6,0)</f>
        <v>14DHTP03</v>
      </c>
      <c r="F413" s="86"/>
      <c r="G413" s="52" t="s">
        <v>1532</v>
      </c>
      <c r="H413" s="95">
        <v>45936</v>
      </c>
      <c r="I413" s="84"/>
      <c r="J413" s="85" t="str">
        <f>VLOOKUP(G413,'Nha may'!$B$2:$C$18,2,0)</f>
        <v>Công ty TNHH Yakult Việt Nam</v>
      </c>
      <c r="K413" s="84"/>
      <c r="L413" s="52">
        <v>9</v>
      </c>
      <c r="M413" s="52"/>
      <c r="N413" s="52"/>
      <c r="O413" s="105" t="s">
        <v>1563</v>
      </c>
      <c r="P413" s="52" t="s">
        <v>2454</v>
      </c>
      <c r="Q413" s="52"/>
      <c r="R413" s="90"/>
      <c r="S413" s="90"/>
      <c r="T413" s="90"/>
      <c r="U413" s="90"/>
      <c r="V413" s="90"/>
      <c r="W413" s="90"/>
      <c r="X413" s="90"/>
      <c r="Y413" s="90"/>
      <c r="Z413" s="90"/>
      <c r="AA413" s="90"/>
      <c r="AB413" s="90"/>
      <c r="AC413" s="90"/>
      <c r="AD413" s="90"/>
      <c r="AE413" s="90"/>
      <c r="AF413" s="90"/>
    </row>
    <row r="414" spans="1:32" ht="25.75" customHeight="1" x14ac:dyDescent="0.35">
      <c r="A414" s="52">
        <v>411</v>
      </c>
      <c r="B414" s="52">
        <v>2005230435</v>
      </c>
      <c r="C414" s="187" t="str">
        <f>VLOOKUP(B414,'Phan mem'!$B$7:$D$1066,2,0)</f>
        <v>Trần Huỳnh</v>
      </c>
      <c r="D414" s="188" t="str">
        <f>VLOOKUP(B414,'Phan mem'!$B$7:$D$1066,3,0)</f>
        <v>Phúc</v>
      </c>
      <c r="E414" s="85" t="str">
        <f>VLOOKUP(B414,'Phan mem'!$B$7:$G$1066,6,0)</f>
        <v>14DHTP03</v>
      </c>
      <c r="F414" s="86"/>
      <c r="G414" s="52" t="s">
        <v>1532</v>
      </c>
      <c r="H414" s="95">
        <v>45936</v>
      </c>
      <c r="I414" s="84"/>
      <c r="J414" s="85" t="str">
        <f>VLOOKUP(G414,'Nha may'!$B$2:$C$18,2,0)</f>
        <v>Công ty TNHH Yakult Việt Nam</v>
      </c>
      <c r="K414" s="84"/>
      <c r="L414" s="52">
        <v>8.5</v>
      </c>
      <c r="M414" s="52"/>
      <c r="N414" s="52"/>
      <c r="O414" s="105" t="s">
        <v>1563</v>
      </c>
      <c r="P414" s="52" t="s">
        <v>2454</v>
      </c>
      <c r="Q414" s="52"/>
      <c r="R414" s="90"/>
      <c r="S414" s="90"/>
      <c r="T414" s="90"/>
      <c r="U414" s="90"/>
      <c r="V414" s="90"/>
      <c r="W414" s="90"/>
      <c r="X414" s="90"/>
      <c r="Y414" s="90"/>
      <c r="Z414" s="90"/>
      <c r="AA414" s="90"/>
      <c r="AB414" s="90"/>
      <c r="AC414" s="90"/>
      <c r="AD414" s="90"/>
      <c r="AE414" s="90"/>
      <c r="AF414" s="90"/>
    </row>
    <row r="415" spans="1:32" ht="25.75" customHeight="1" x14ac:dyDescent="0.35">
      <c r="A415" s="52">
        <v>412</v>
      </c>
      <c r="B415" s="52">
        <v>2005230673</v>
      </c>
      <c r="C415" s="187" t="str">
        <f>VLOOKUP(B415,'Phan mem'!$B$7:$D$1066,2,0)</f>
        <v>Phạm Khánh</v>
      </c>
      <c r="D415" s="188" t="str">
        <f>VLOOKUP(B415,'Phan mem'!$B$7:$D$1066,3,0)</f>
        <v>Vy</v>
      </c>
      <c r="E415" s="85" t="str">
        <f>VLOOKUP(B415,'Phan mem'!$B$7:$G$1066,6,0)</f>
        <v>14DHTP03</v>
      </c>
      <c r="F415" s="86"/>
      <c r="G415" s="52" t="s">
        <v>1532</v>
      </c>
      <c r="H415" s="95">
        <v>45936</v>
      </c>
      <c r="I415" s="84"/>
      <c r="J415" s="85" t="str">
        <f>VLOOKUP(G415,'Nha may'!$B$2:$C$18,2,0)</f>
        <v>Công ty TNHH Yakult Việt Nam</v>
      </c>
      <c r="K415" s="84"/>
      <c r="L415" s="52">
        <v>9</v>
      </c>
      <c r="M415" s="52"/>
      <c r="N415" s="52"/>
      <c r="O415" s="105" t="s">
        <v>1563</v>
      </c>
      <c r="P415" s="52" t="s">
        <v>2454</v>
      </c>
      <c r="Q415" s="52"/>
      <c r="R415" s="90"/>
      <c r="S415" s="90"/>
      <c r="T415" s="90"/>
      <c r="U415" s="90"/>
      <c r="V415" s="90"/>
      <c r="W415" s="90"/>
      <c r="X415" s="90"/>
      <c r="Y415" s="90"/>
      <c r="Z415" s="90"/>
      <c r="AA415" s="90"/>
      <c r="AB415" s="90"/>
      <c r="AC415" s="90"/>
      <c r="AD415" s="90"/>
      <c r="AE415" s="90"/>
      <c r="AF415" s="90"/>
    </row>
    <row r="416" spans="1:32" ht="25.75" customHeight="1" x14ac:dyDescent="0.35">
      <c r="A416" s="52">
        <v>413</v>
      </c>
      <c r="B416" s="52">
        <v>2005230148</v>
      </c>
      <c r="C416" s="187" t="str">
        <f>VLOOKUP(B416,'Phan mem'!$B$7:$D$1066,2,0)</f>
        <v>Nguyễn Ngọc</v>
      </c>
      <c r="D416" s="188" t="str">
        <f>VLOOKUP(B416,'Phan mem'!$B$7:$D$1066,3,0)</f>
        <v>Hân</v>
      </c>
      <c r="E416" s="85" t="str">
        <f>VLOOKUP(B416,'Phan mem'!$B$7:$G$1066,6,0)</f>
        <v>14DHTP04</v>
      </c>
      <c r="F416" s="86"/>
      <c r="G416" s="52" t="s">
        <v>1532</v>
      </c>
      <c r="H416" s="95">
        <v>45936</v>
      </c>
      <c r="I416" s="84"/>
      <c r="J416" s="85" t="str">
        <f>VLOOKUP(G416,'Nha may'!$B$2:$C$18,2,0)</f>
        <v>Công ty TNHH Yakult Việt Nam</v>
      </c>
      <c r="K416" s="84"/>
      <c r="L416" s="52">
        <v>10</v>
      </c>
      <c r="M416" s="52"/>
      <c r="N416" s="52"/>
      <c r="O416" s="105" t="s">
        <v>1563</v>
      </c>
      <c r="P416" s="52" t="s">
        <v>2454</v>
      </c>
      <c r="Q416" s="52"/>
      <c r="R416" s="90"/>
      <c r="S416" s="90"/>
      <c r="T416" s="90"/>
      <c r="U416" s="90"/>
      <c r="V416" s="90"/>
      <c r="W416" s="90"/>
      <c r="X416" s="90"/>
      <c r="Y416" s="90"/>
      <c r="Z416" s="90"/>
      <c r="AA416" s="90"/>
      <c r="AB416" s="90"/>
      <c r="AC416" s="90"/>
      <c r="AD416" s="90"/>
      <c r="AE416" s="90"/>
      <c r="AF416" s="90"/>
    </row>
    <row r="417" spans="1:32" ht="25.75" customHeight="1" x14ac:dyDescent="0.35">
      <c r="A417" s="52">
        <v>414</v>
      </c>
      <c r="B417" s="52">
        <v>2005230349</v>
      </c>
      <c r="C417" s="187" t="str">
        <f>VLOOKUP(B417,'Phan mem'!$B$7:$D$1066,2,0)</f>
        <v>Trần Thị Bảo</v>
      </c>
      <c r="D417" s="188" t="str">
        <f>VLOOKUP(B417,'Phan mem'!$B$7:$D$1066,3,0)</f>
        <v>Ngọc</v>
      </c>
      <c r="E417" s="85" t="str">
        <f>VLOOKUP(B417,'Phan mem'!$B$7:$G$1066,6,0)</f>
        <v>14DHTP04</v>
      </c>
      <c r="F417" s="86"/>
      <c r="G417" s="52" t="s">
        <v>1532</v>
      </c>
      <c r="H417" s="95">
        <v>45936</v>
      </c>
      <c r="I417" s="84"/>
      <c r="J417" s="85" t="str">
        <f>VLOOKUP(G417,'Nha may'!$B$2:$C$18,2,0)</f>
        <v>Công ty TNHH Yakult Việt Nam</v>
      </c>
      <c r="K417" s="84"/>
      <c r="L417" s="52">
        <v>10</v>
      </c>
      <c r="M417" s="52"/>
      <c r="N417" s="52"/>
      <c r="O417" s="105" t="s">
        <v>1563</v>
      </c>
      <c r="P417" s="52" t="s">
        <v>2454</v>
      </c>
      <c r="Q417" s="52"/>
      <c r="R417" s="90"/>
      <c r="S417" s="90"/>
      <c r="T417" s="90"/>
      <c r="U417" s="90"/>
      <c r="V417" s="90"/>
      <c r="W417" s="90"/>
      <c r="X417" s="90"/>
      <c r="Y417" s="90"/>
      <c r="Z417" s="90"/>
      <c r="AA417" s="90"/>
      <c r="AB417" s="90"/>
      <c r="AC417" s="90"/>
      <c r="AD417" s="90"/>
      <c r="AE417" s="90"/>
      <c r="AF417" s="90"/>
    </row>
    <row r="418" spans="1:32" ht="25.75" customHeight="1" x14ac:dyDescent="0.35">
      <c r="A418" s="52">
        <v>415</v>
      </c>
      <c r="B418" s="52">
        <v>2005230082</v>
      </c>
      <c r="C418" s="187" t="str">
        <f>VLOOKUP(B418,'Phan mem'!$B$7:$D$1066,2,0)</f>
        <v>Trương Mỹ</v>
      </c>
      <c r="D418" s="188" t="str">
        <f>VLOOKUP(B418,'Phan mem'!$B$7:$D$1066,3,0)</f>
        <v>Dung</v>
      </c>
      <c r="E418" s="85" t="str">
        <f>VLOOKUP(B418,'Phan mem'!$B$7:$G$1066,6,0)</f>
        <v>14DHTP05</v>
      </c>
      <c r="F418" s="86"/>
      <c r="G418" s="52" t="s">
        <v>1532</v>
      </c>
      <c r="H418" s="95">
        <v>45936</v>
      </c>
      <c r="I418" s="84"/>
      <c r="J418" s="85" t="str">
        <f>VLOOKUP(G418,'Nha may'!$B$2:$C$18,2,0)</f>
        <v>Công ty TNHH Yakult Việt Nam</v>
      </c>
      <c r="K418" s="84"/>
      <c r="L418" s="52">
        <v>9</v>
      </c>
      <c r="M418" s="52"/>
      <c r="N418" s="52"/>
      <c r="O418" s="105" t="s">
        <v>1563</v>
      </c>
      <c r="P418" s="52" t="s">
        <v>2454</v>
      </c>
      <c r="Q418" s="52"/>
      <c r="R418" s="90"/>
      <c r="S418" s="90"/>
      <c r="T418" s="90"/>
      <c r="U418" s="90"/>
      <c r="V418" s="90"/>
      <c r="W418" s="90"/>
      <c r="X418" s="90"/>
      <c r="Y418" s="90"/>
      <c r="Z418" s="90"/>
      <c r="AA418" s="90"/>
      <c r="AB418" s="90"/>
      <c r="AC418" s="90"/>
      <c r="AD418" s="90"/>
      <c r="AE418" s="90"/>
      <c r="AF418" s="90"/>
    </row>
    <row r="419" spans="1:32" ht="25.75" customHeight="1" x14ac:dyDescent="0.35">
      <c r="A419" s="52">
        <v>416</v>
      </c>
      <c r="B419" s="52">
        <v>2005230077</v>
      </c>
      <c r="C419" s="187" t="str">
        <f>VLOOKUP(B419,'Phan mem'!$B$7:$D$1066,2,0)</f>
        <v>Nguyễn Thị Mỹ</v>
      </c>
      <c r="D419" s="188" t="str">
        <f>VLOOKUP(B419,'Phan mem'!$B$7:$D$1066,3,0)</f>
        <v>Dung</v>
      </c>
      <c r="E419" s="85" t="str">
        <f>VLOOKUP(B419,'Phan mem'!$B$7:$G$1066,6,0)</f>
        <v>14DHTP05</v>
      </c>
      <c r="F419" s="86"/>
      <c r="G419" s="52" t="s">
        <v>1532</v>
      </c>
      <c r="H419" s="95">
        <v>45936</v>
      </c>
      <c r="I419" s="84"/>
      <c r="J419" s="85" t="str">
        <f>VLOOKUP(G419,'Nha may'!$B$2:$C$18,2,0)</f>
        <v>Công ty TNHH Yakult Việt Nam</v>
      </c>
      <c r="K419" s="84"/>
      <c r="L419" s="52">
        <v>9</v>
      </c>
      <c r="M419" s="52"/>
      <c r="N419" s="52"/>
      <c r="O419" s="105" t="s">
        <v>1563</v>
      </c>
      <c r="P419" s="52" t="s">
        <v>2454</v>
      </c>
      <c r="Q419" s="52"/>
      <c r="R419" s="90"/>
      <c r="S419" s="90"/>
      <c r="T419" s="90"/>
      <c r="U419" s="90"/>
      <c r="V419" s="90"/>
      <c r="W419" s="90"/>
      <c r="X419" s="90"/>
      <c r="Y419" s="90"/>
      <c r="Z419" s="90"/>
      <c r="AA419" s="90"/>
      <c r="AB419" s="90"/>
      <c r="AC419" s="90"/>
      <c r="AD419" s="90"/>
      <c r="AE419" s="90"/>
      <c r="AF419" s="90"/>
    </row>
    <row r="420" spans="1:32" ht="25.75" customHeight="1" x14ac:dyDescent="0.35">
      <c r="A420" s="52">
        <v>417</v>
      </c>
      <c r="B420" s="52">
        <v>2005230150</v>
      </c>
      <c r="C420" s="187" t="str">
        <f>VLOOKUP(B420,'Phan mem'!$B$7:$D$1066,2,0)</f>
        <v>Nguyễn Hoàng Gia</v>
      </c>
      <c r="D420" s="188" t="str">
        <f>VLOOKUP(B420,'Phan mem'!$B$7:$D$1066,3,0)</f>
        <v>Hân</v>
      </c>
      <c r="E420" s="85" t="str">
        <f>VLOOKUP(B420,'Phan mem'!$B$7:$G$1066,6,0)</f>
        <v>14DHTP05</v>
      </c>
      <c r="F420" s="86"/>
      <c r="G420" s="52" t="s">
        <v>1532</v>
      </c>
      <c r="H420" s="95">
        <v>45936</v>
      </c>
      <c r="I420" s="84"/>
      <c r="J420" s="85" t="str">
        <f>VLOOKUP(G420,'Nha may'!$B$2:$C$18,2,0)</f>
        <v>Công ty TNHH Yakult Việt Nam</v>
      </c>
      <c r="K420" s="84"/>
      <c r="L420" s="52">
        <v>8.5</v>
      </c>
      <c r="M420" s="52"/>
      <c r="N420" s="52"/>
      <c r="O420" s="105" t="s">
        <v>1563</v>
      </c>
      <c r="P420" s="52" t="s">
        <v>2454</v>
      </c>
      <c r="Q420" s="52"/>
      <c r="R420" s="90"/>
      <c r="S420" s="90"/>
      <c r="T420" s="90"/>
      <c r="U420" s="90"/>
      <c r="V420" s="90"/>
      <c r="W420" s="90"/>
      <c r="X420" s="90"/>
      <c r="Y420" s="90"/>
      <c r="Z420" s="90"/>
      <c r="AA420" s="90"/>
      <c r="AB420" s="90"/>
      <c r="AC420" s="90"/>
      <c r="AD420" s="90"/>
      <c r="AE420" s="90"/>
      <c r="AF420" s="90"/>
    </row>
    <row r="421" spans="1:32" ht="25.75" customHeight="1" x14ac:dyDescent="0.35">
      <c r="A421" s="52">
        <v>418</v>
      </c>
      <c r="B421" s="52">
        <v>2005230207</v>
      </c>
      <c r="C421" s="187" t="str">
        <f>VLOOKUP(B421,'Phan mem'!$B$7:$D$1066,2,0)</f>
        <v>Lê Huỳnh</v>
      </c>
      <c r="D421" s="188" t="str">
        <f>VLOOKUP(B421,'Phan mem'!$B$7:$D$1066,3,0)</f>
        <v>Hương</v>
      </c>
      <c r="E421" s="85" t="str">
        <f>VLOOKUP(B421,'Phan mem'!$B$7:$G$1066,6,0)</f>
        <v>14DHTP05</v>
      </c>
      <c r="F421" s="86"/>
      <c r="G421" s="52" t="s">
        <v>1532</v>
      </c>
      <c r="H421" s="95">
        <v>45936</v>
      </c>
      <c r="I421" s="84"/>
      <c r="J421" s="85" t="str">
        <f>VLOOKUP(G421,'Nha may'!$B$2:$C$18,2,0)</f>
        <v>Công ty TNHH Yakult Việt Nam</v>
      </c>
      <c r="K421" s="84"/>
      <c r="L421" s="52">
        <v>8.5</v>
      </c>
      <c r="M421" s="52"/>
      <c r="N421" s="52"/>
      <c r="O421" s="105" t="s">
        <v>1563</v>
      </c>
      <c r="P421" s="52" t="s">
        <v>2454</v>
      </c>
      <c r="Q421" s="52"/>
      <c r="R421" s="90"/>
      <c r="S421" s="90"/>
      <c r="T421" s="90"/>
      <c r="U421" s="90"/>
      <c r="V421" s="90"/>
      <c r="W421" s="90"/>
      <c r="X421" s="90"/>
      <c r="Y421" s="90"/>
      <c r="Z421" s="90"/>
      <c r="AA421" s="90"/>
      <c r="AB421" s="90"/>
      <c r="AC421" s="90"/>
      <c r="AD421" s="90"/>
      <c r="AE421" s="90"/>
      <c r="AF421" s="90"/>
    </row>
    <row r="422" spans="1:32" ht="25.75" customHeight="1" x14ac:dyDescent="0.35">
      <c r="A422" s="52">
        <v>419</v>
      </c>
      <c r="B422" s="52">
        <v>2005230408</v>
      </c>
      <c r="C422" s="187" t="str">
        <f>VLOOKUP(B422,'Phan mem'!$B$7:$D$1066,2,0)</f>
        <v>Đinh Thị Tuyết</v>
      </c>
      <c r="D422" s="188" t="str">
        <f>VLOOKUP(B422,'Phan mem'!$B$7:$D$1066,3,0)</f>
        <v>Nhung</v>
      </c>
      <c r="E422" s="85" t="str">
        <f>VLOOKUP(B422,'Phan mem'!$B$7:$G$1066,6,0)</f>
        <v>14DHTP05</v>
      </c>
      <c r="F422" s="86"/>
      <c r="G422" s="52" t="s">
        <v>1532</v>
      </c>
      <c r="H422" s="95">
        <v>45936</v>
      </c>
      <c r="I422" s="84"/>
      <c r="J422" s="85" t="str">
        <f>VLOOKUP(G422,'Nha may'!$B$2:$C$18,2,0)</f>
        <v>Công ty TNHH Yakult Việt Nam</v>
      </c>
      <c r="K422" s="84"/>
      <c r="L422" s="52">
        <v>9.5</v>
      </c>
      <c r="M422" s="52"/>
      <c r="N422" s="52"/>
      <c r="O422" s="105" t="s">
        <v>1563</v>
      </c>
      <c r="P422" s="52" t="s">
        <v>2454</v>
      </c>
      <c r="Q422" s="52"/>
      <c r="R422" s="90"/>
      <c r="S422" s="90"/>
      <c r="T422" s="90"/>
      <c r="U422" s="90"/>
      <c r="V422" s="90"/>
      <c r="W422" s="90"/>
      <c r="X422" s="90"/>
      <c r="Y422" s="90"/>
      <c r="Z422" s="90"/>
      <c r="AA422" s="90"/>
      <c r="AB422" s="90"/>
      <c r="AC422" s="90"/>
      <c r="AD422" s="90"/>
      <c r="AE422" s="90"/>
      <c r="AF422" s="90"/>
    </row>
    <row r="423" spans="1:32" ht="25.75" customHeight="1" x14ac:dyDescent="0.35">
      <c r="A423" s="52">
        <v>420</v>
      </c>
      <c r="B423" s="52">
        <v>2005230494</v>
      </c>
      <c r="C423" s="187" t="str">
        <f>VLOOKUP(B423,'Phan mem'!$B$7:$D$1066,2,0)</f>
        <v>Nguyễn Ngọc</v>
      </c>
      <c r="D423" s="188" t="str">
        <f>VLOOKUP(B423,'Phan mem'!$B$7:$D$1066,3,0)</f>
        <v>Tấn</v>
      </c>
      <c r="E423" s="85" t="str">
        <f>VLOOKUP(B423,'Phan mem'!$B$7:$G$1066,6,0)</f>
        <v>14DHTP05</v>
      </c>
      <c r="F423" s="86"/>
      <c r="G423" s="52" t="s">
        <v>1532</v>
      </c>
      <c r="H423" s="95">
        <v>45936</v>
      </c>
      <c r="I423" s="84"/>
      <c r="J423" s="85" t="str">
        <f>VLOOKUP(G423,'Nha may'!$B$2:$C$18,2,0)</f>
        <v>Công ty TNHH Yakult Việt Nam</v>
      </c>
      <c r="K423" s="84"/>
      <c r="L423" s="52">
        <v>9</v>
      </c>
      <c r="M423" s="52"/>
      <c r="N423" s="52"/>
      <c r="O423" s="105" t="s">
        <v>1563</v>
      </c>
      <c r="P423" s="52" t="s">
        <v>2454</v>
      </c>
      <c r="Q423" s="52"/>
      <c r="R423" s="90"/>
      <c r="S423" s="90"/>
      <c r="T423" s="90"/>
      <c r="U423" s="90"/>
      <c r="V423" s="90"/>
      <c r="W423" s="90"/>
      <c r="X423" s="90"/>
      <c r="Y423" s="90"/>
      <c r="Z423" s="90"/>
      <c r="AA423" s="90"/>
      <c r="AB423" s="90"/>
      <c r="AC423" s="90"/>
      <c r="AD423" s="90"/>
      <c r="AE423" s="90"/>
      <c r="AF423" s="90"/>
    </row>
    <row r="424" spans="1:32" ht="25.75" customHeight="1" x14ac:dyDescent="0.35">
      <c r="A424" s="52">
        <v>421</v>
      </c>
      <c r="B424" s="52">
        <v>2005230127</v>
      </c>
      <c r="C424" s="187" t="str">
        <f>VLOOKUP(B424,'Phan mem'!$B$7:$D$1066,2,0)</f>
        <v>Đặng Ngọc Hồng</v>
      </c>
      <c r="D424" s="188" t="str">
        <f>VLOOKUP(B424,'Phan mem'!$B$7:$D$1066,3,0)</f>
        <v>Giang</v>
      </c>
      <c r="E424" s="85" t="str">
        <f>VLOOKUP(B424,'Phan mem'!$B$7:$G$1066,6,0)</f>
        <v>14DHTP06</v>
      </c>
      <c r="F424" s="86"/>
      <c r="G424" s="52" t="s">
        <v>1532</v>
      </c>
      <c r="H424" s="95">
        <v>45936</v>
      </c>
      <c r="I424" s="84"/>
      <c r="J424" s="85" t="str">
        <f>VLOOKUP(G424,'Nha may'!$B$2:$C$18,2,0)</f>
        <v>Công ty TNHH Yakult Việt Nam</v>
      </c>
      <c r="K424" s="84"/>
      <c r="L424" s="52">
        <v>9.5</v>
      </c>
      <c r="M424" s="52"/>
      <c r="N424" s="52"/>
      <c r="O424" s="105" t="s">
        <v>1563</v>
      </c>
      <c r="P424" s="52" t="s">
        <v>2454</v>
      </c>
      <c r="Q424" s="52"/>
      <c r="R424" s="90"/>
      <c r="S424" s="90"/>
      <c r="T424" s="90"/>
      <c r="U424" s="90"/>
      <c r="V424" s="90"/>
      <c r="W424" s="90"/>
      <c r="X424" s="90"/>
      <c r="Y424" s="90"/>
      <c r="Z424" s="90"/>
      <c r="AA424" s="90"/>
      <c r="AB424" s="90"/>
      <c r="AC424" s="90"/>
      <c r="AD424" s="90"/>
      <c r="AE424" s="90"/>
      <c r="AF424" s="90"/>
    </row>
    <row r="425" spans="1:32" ht="25.75" customHeight="1" x14ac:dyDescent="0.35">
      <c r="A425" s="52">
        <v>422</v>
      </c>
      <c r="B425" s="52">
        <v>2005230269</v>
      </c>
      <c r="C425" s="187" t="str">
        <f>VLOOKUP(B425,'Phan mem'!$B$7:$D$1066,2,0)</f>
        <v>Nguyễn Thị</v>
      </c>
      <c r="D425" s="188" t="str">
        <f>VLOOKUP(B425,'Phan mem'!$B$7:$D$1066,3,0)</f>
        <v>Loan</v>
      </c>
      <c r="E425" s="85" t="str">
        <f>VLOOKUP(B425,'Phan mem'!$B$7:$G$1066,6,0)</f>
        <v>14DHTP06</v>
      </c>
      <c r="F425" s="86"/>
      <c r="G425" s="52" t="s">
        <v>1532</v>
      </c>
      <c r="H425" s="95">
        <v>45936</v>
      </c>
      <c r="I425" s="84"/>
      <c r="J425" s="85" t="str">
        <f>VLOOKUP(G425,'Nha may'!$B$2:$C$18,2,0)</f>
        <v>Công ty TNHH Yakult Việt Nam</v>
      </c>
      <c r="K425" s="84"/>
      <c r="L425" s="52">
        <v>9.5</v>
      </c>
      <c r="M425" s="52"/>
      <c r="N425" s="52"/>
      <c r="O425" s="105" t="s">
        <v>1563</v>
      </c>
      <c r="P425" s="52" t="s">
        <v>2454</v>
      </c>
      <c r="Q425" s="52"/>
      <c r="R425" s="90"/>
      <c r="S425" s="90"/>
      <c r="T425" s="90"/>
      <c r="U425" s="90"/>
      <c r="V425" s="90"/>
      <c r="W425" s="90"/>
      <c r="X425" s="90"/>
      <c r="Y425" s="90"/>
      <c r="Z425" s="90"/>
      <c r="AA425" s="90"/>
      <c r="AB425" s="90"/>
      <c r="AC425" s="90"/>
      <c r="AD425" s="90"/>
      <c r="AE425" s="90"/>
      <c r="AF425" s="90"/>
    </row>
    <row r="426" spans="1:32" ht="25.75" customHeight="1" x14ac:dyDescent="0.35">
      <c r="A426" s="52">
        <v>423</v>
      </c>
      <c r="B426" s="52">
        <v>2005230383</v>
      </c>
      <c r="C426" s="187" t="str">
        <f>VLOOKUP(B426,'Phan mem'!$B$7:$D$1066,2,0)</f>
        <v>Nguyễn Châu Yến</v>
      </c>
      <c r="D426" s="188" t="str">
        <f>VLOOKUP(B426,'Phan mem'!$B$7:$D$1066,3,0)</f>
        <v>Nhi</v>
      </c>
      <c r="E426" s="85" t="str">
        <f>VLOOKUP(B426,'Phan mem'!$B$7:$G$1066,6,0)</f>
        <v>14DHTP06</v>
      </c>
      <c r="F426" s="86"/>
      <c r="G426" s="52" t="s">
        <v>1532</v>
      </c>
      <c r="H426" s="95">
        <v>45936</v>
      </c>
      <c r="I426" s="84"/>
      <c r="J426" s="85" t="str">
        <f>VLOOKUP(G426,'Nha may'!$B$2:$C$18,2,0)</f>
        <v>Công ty TNHH Yakult Việt Nam</v>
      </c>
      <c r="K426" s="84"/>
      <c r="L426" s="52">
        <v>9</v>
      </c>
      <c r="M426" s="52"/>
      <c r="N426" s="52"/>
      <c r="O426" s="105" t="s">
        <v>1563</v>
      </c>
      <c r="P426" s="52" t="s">
        <v>2454</v>
      </c>
      <c r="Q426" s="52"/>
      <c r="R426" s="90"/>
      <c r="S426" s="90"/>
      <c r="T426" s="90"/>
      <c r="U426" s="90"/>
      <c r="V426" s="90"/>
      <c r="W426" s="90"/>
      <c r="X426" s="90"/>
      <c r="Y426" s="90"/>
      <c r="Z426" s="90"/>
      <c r="AA426" s="90"/>
      <c r="AB426" s="90"/>
      <c r="AC426" s="90"/>
      <c r="AD426" s="90"/>
      <c r="AE426" s="90"/>
      <c r="AF426" s="90"/>
    </row>
    <row r="427" spans="1:32" ht="25.75" customHeight="1" x14ac:dyDescent="0.35">
      <c r="A427" s="52">
        <v>424</v>
      </c>
      <c r="B427" s="52">
        <v>2005230390</v>
      </c>
      <c r="C427" s="187" t="str">
        <f>VLOOKUP(B427,'Phan mem'!$B$7:$D$1066,2,0)</f>
        <v>Võ Thị Yến</v>
      </c>
      <c r="D427" s="188" t="str">
        <f>VLOOKUP(B427,'Phan mem'!$B$7:$D$1066,3,0)</f>
        <v>Nhi</v>
      </c>
      <c r="E427" s="85" t="str">
        <f>VLOOKUP(B427,'Phan mem'!$B$7:$G$1066,6,0)</f>
        <v>14DHTP07</v>
      </c>
      <c r="F427" s="86"/>
      <c r="G427" s="52" t="s">
        <v>1532</v>
      </c>
      <c r="H427" s="95">
        <v>45936</v>
      </c>
      <c r="I427" s="84"/>
      <c r="J427" s="85" t="str">
        <f>VLOOKUP(G427,'Nha may'!$B$2:$C$18,2,0)</f>
        <v>Công ty TNHH Yakult Việt Nam</v>
      </c>
      <c r="K427" s="84"/>
      <c r="L427" s="52">
        <v>9.5</v>
      </c>
      <c r="M427" s="52"/>
      <c r="N427" s="52"/>
      <c r="O427" s="105" t="s">
        <v>1563</v>
      </c>
      <c r="P427" s="52" t="s">
        <v>2454</v>
      </c>
      <c r="Q427" s="52"/>
      <c r="R427" s="90"/>
      <c r="S427" s="90"/>
      <c r="T427" s="90"/>
      <c r="U427" s="90"/>
      <c r="V427" s="90"/>
      <c r="W427" s="90"/>
      <c r="X427" s="90"/>
      <c r="Y427" s="90"/>
      <c r="Z427" s="90"/>
      <c r="AA427" s="90"/>
      <c r="AB427" s="90"/>
      <c r="AC427" s="90"/>
      <c r="AD427" s="90"/>
      <c r="AE427" s="90"/>
      <c r="AF427" s="90"/>
    </row>
    <row r="428" spans="1:32" ht="25.75" customHeight="1" x14ac:dyDescent="0.35">
      <c r="A428" s="52">
        <v>425</v>
      </c>
      <c r="B428" s="52">
        <v>2005230535</v>
      </c>
      <c r="C428" s="187" t="str">
        <f>VLOOKUP(B428,'Phan mem'!$B$7:$D$1066,2,0)</f>
        <v>Nguyễn Hồng</v>
      </c>
      <c r="D428" s="188" t="str">
        <f>VLOOKUP(B428,'Phan mem'!$B$7:$D$1066,3,0)</f>
        <v>Thắm</v>
      </c>
      <c r="E428" s="85" t="str">
        <f>VLOOKUP(B428,'Phan mem'!$B$7:$G$1066,6,0)</f>
        <v>14DHTP08</v>
      </c>
      <c r="F428" s="86"/>
      <c r="G428" s="52" t="s">
        <v>1532</v>
      </c>
      <c r="H428" s="95">
        <v>45936</v>
      </c>
      <c r="I428" s="84"/>
      <c r="J428" s="85" t="str">
        <f>VLOOKUP(G428,'Nha may'!$B$2:$C$18,2,0)</f>
        <v>Công ty TNHH Yakult Việt Nam</v>
      </c>
      <c r="K428" s="84"/>
      <c r="L428" s="52">
        <v>10</v>
      </c>
      <c r="M428" s="52"/>
      <c r="N428" s="52"/>
      <c r="O428" s="105" t="s">
        <v>1563</v>
      </c>
      <c r="P428" s="52" t="s">
        <v>2454</v>
      </c>
      <c r="Q428" s="52"/>
      <c r="R428" s="90"/>
      <c r="S428" s="90"/>
      <c r="T428" s="90"/>
      <c r="U428" s="90"/>
      <c r="V428" s="90"/>
      <c r="W428" s="90"/>
      <c r="X428" s="90"/>
      <c r="Y428" s="90"/>
      <c r="Z428" s="90"/>
      <c r="AA428" s="90"/>
      <c r="AB428" s="90"/>
      <c r="AC428" s="90"/>
      <c r="AD428" s="90"/>
      <c r="AE428" s="90"/>
      <c r="AF428" s="90"/>
    </row>
    <row r="429" spans="1:32" ht="25.75" customHeight="1" x14ac:dyDescent="0.35">
      <c r="A429" s="52">
        <v>426</v>
      </c>
      <c r="B429" s="52">
        <v>2005230622</v>
      </c>
      <c r="C429" s="187" t="str">
        <f>VLOOKUP(B429,'Phan mem'!$B$7:$D$1066,2,0)</f>
        <v>Nguyễn Thị Huyền</v>
      </c>
      <c r="D429" s="188" t="str">
        <f>VLOOKUP(B429,'Phan mem'!$B$7:$D$1066,3,0)</f>
        <v>Trân</v>
      </c>
      <c r="E429" s="85" t="str">
        <f>VLOOKUP(B429,'Phan mem'!$B$7:$G$1066,6,0)</f>
        <v>14DHTP08</v>
      </c>
      <c r="F429" s="86"/>
      <c r="G429" s="52" t="s">
        <v>1532</v>
      </c>
      <c r="H429" s="95">
        <v>45936</v>
      </c>
      <c r="I429" s="84"/>
      <c r="J429" s="85" t="str">
        <f>VLOOKUP(G429,'Nha may'!$B$2:$C$18,2,0)</f>
        <v>Công ty TNHH Yakult Việt Nam</v>
      </c>
      <c r="K429" s="84"/>
      <c r="L429" s="52">
        <v>10</v>
      </c>
      <c r="M429" s="52"/>
      <c r="N429" s="52"/>
      <c r="O429" s="105" t="s">
        <v>1563</v>
      </c>
      <c r="P429" s="52" t="s">
        <v>2454</v>
      </c>
      <c r="Q429" s="52"/>
      <c r="R429" s="90"/>
      <c r="S429" s="90"/>
      <c r="T429" s="90"/>
      <c r="U429" s="90"/>
      <c r="V429" s="90"/>
      <c r="W429" s="90"/>
      <c r="X429" s="90"/>
      <c r="Y429" s="90"/>
      <c r="Z429" s="90"/>
      <c r="AA429" s="90"/>
      <c r="AB429" s="90"/>
      <c r="AC429" s="90"/>
      <c r="AD429" s="90"/>
      <c r="AE429" s="90"/>
      <c r="AF429" s="90"/>
    </row>
    <row r="430" spans="1:32" ht="25.75" customHeight="1" x14ac:dyDescent="0.35">
      <c r="A430" s="52">
        <v>427</v>
      </c>
      <c r="B430" s="52">
        <v>2005230534</v>
      </c>
      <c r="C430" s="187" t="str">
        <f>VLOOKUP(B430,'Phan mem'!$B$7:$D$1066,2,0)</f>
        <v>Võ Thị Phương</v>
      </c>
      <c r="D430" s="188" t="str">
        <f>VLOOKUP(B430,'Phan mem'!$B$7:$D$1066,3,0)</f>
        <v>Thảo</v>
      </c>
      <c r="E430" s="85" t="str">
        <f>VLOOKUP(B430,'Phan mem'!$B$7:$G$1066,6,0)</f>
        <v>14DHTP09</v>
      </c>
      <c r="F430" s="86"/>
      <c r="G430" s="52" t="s">
        <v>1532</v>
      </c>
      <c r="H430" s="95">
        <v>45936</v>
      </c>
      <c r="I430" s="84"/>
      <c r="J430" s="85" t="str">
        <f>VLOOKUP(G430,'Nha may'!$B$2:$C$18,2,0)</f>
        <v>Công ty TNHH Yakult Việt Nam</v>
      </c>
      <c r="K430" s="84"/>
      <c r="L430" s="52">
        <v>9.5</v>
      </c>
      <c r="M430" s="52"/>
      <c r="N430" s="52"/>
      <c r="O430" s="105" t="s">
        <v>1563</v>
      </c>
      <c r="P430" s="52" t="s">
        <v>2454</v>
      </c>
      <c r="Q430" s="52"/>
      <c r="R430" s="90"/>
      <c r="S430" s="90"/>
      <c r="T430" s="90"/>
      <c r="U430" s="90"/>
      <c r="V430" s="90"/>
      <c r="W430" s="90"/>
      <c r="X430" s="90"/>
      <c r="Y430" s="90"/>
      <c r="Z430" s="90"/>
      <c r="AA430" s="90"/>
      <c r="AB430" s="90"/>
      <c r="AC430" s="90"/>
      <c r="AD430" s="90"/>
      <c r="AE430" s="90"/>
      <c r="AF430" s="90"/>
    </row>
    <row r="431" spans="1:32" ht="25.75" customHeight="1" x14ac:dyDescent="0.35">
      <c r="A431" s="52">
        <v>428</v>
      </c>
      <c r="B431" s="52">
        <v>2005230001</v>
      </c>
      <c r="C431" s="187" t="str">
        <f>VLOOKUP(B431,'Phan mem'!$B$7:$D$1066,2,0)</f>
        <v>Nguyễn Văn</v>
      </c>
      <c r="D431" s="188" t="str">
        <f>VLOOKUP(B431,'Phan mem'!$B$7:$D$1066,3,0)</f>
        <v>An</v>
      </c>
      <c r="E431" s="85" t="str">
        <f>VLOOKUP(B431,'Phan mem'!$B$7:$G$1066,6,0)</f>
        <v>14DHTP10</v>
      </c>
      <c r="F431" s="86"/>
      <c r="G431" s="52" t="s">
        <v>1532</v>
      </c>
      <c r="H431" s="95">
        <v>45936</v>
      </c>
      <c r="I431" s="84"/>
      <c r="J431" s="85" t="str">
        <f>VLOOKUP(G431,'Nha may'!$B$2:$C$18,2,0)</f>
        <v>Công ty TNHH Yakult Việt Nam</v>
      </c>
      <c r="K431" s="84"/>
      <c r="L431" s="52">
        <v>9</v>
      </c>
      <c r="M431" s="52"/>
      <c r="N431" s="52"/>
      <c r="O431" s="105" t="s">
        <v>1563</v>
      </c>
      <c r="P431" s="52" t="s">
        <v>2454</v>
      </c>
      <c r="Q431" s="52"/>
      <c r="R431" s="90"/>
      <c r="S431" s="90"/>
      <c r="T431" s="90"/>
      <c r="U431" s="90"/>
      <c r="V431" s="90"/>
      <c r="W431" s="90"/>
      <c r="X431" s="90"/>
      <c r="Y431" s="90"/>
      <c r="Z431" s="90"/>
      <c r="AA431" s="90"/>
      <c r="AB431" s="90"/>
      <c r="AC431" s="90"/>
      <c r="AD431" s="90"/>
      <c r="AE431" s="90"/>
      <c r="AF431" s="90"/>
    </row>
    <row r="432" spans="1:32" ht="25.75" customHeight="1" x14ac:dyDescent="0.35">
      <c r="A432" s="52">
        <v>429</v>
      </c>
      <c r="B432" s="52">
        <v>2005230050</v>
      </c>
      <c r="C432" s="187" t="str">
        <f>VLOOKUP(B432,'Phan mem'!$B$7:$D$1066,2,0)</f>
        <v>Lưu Chí</v>
      </c>
      <c r="D432" s="188" t="str">
        <f>VLOOKUP(B432,'Phan mem'!$B$7:$D$1066,3,0)</f>
        <v>Bằng</v>
      </c>
      <c r="E432" s="85" t="str">
        <f>VLOOKUP(B432,'Phan mem'!$B$7:$G$1066,6,0)</f>
        <v>14DHTP10</v>
      </c>
      <c r="F432" s="86"/>
      <c r="G432" s="52" t="s">
        <v>1532</v>
      </c>
      <c r="H432" s="95">
        <v>45936</v>
      </c>
      <c r="I432" s="84"/>
      <c r="J432" s="85" t="str">
        <f>VLOOKUP(G432,'Nha may'!$B$2:$C$18,2,0)</f>
        <v>Công ty TNHH Yakult Việt Nam</v>
      </c>
      <c r="K432" s="84"/>
      <c r="L432" s="52">
        <v>9.5</v>
      </c>
      <c r="M432" s="52"/>
      <c r="N432" s="52"/>
      <c r="O432" s="105" t="s">
        <v>1563</v>
      </c>
      <c r="P432" s="52" t="s">
        <v>2454</v>
      </c>
      <c r="Q432" s="52"/>
      <c r="R432" s="90"/>
      <c r="S432" s="90"/>
      <c r="T432" s="90"/>
      <c r="U432" s="90"/>
      <c r="V432" s="90"/>
      <c r="W432" s="90"/>
      <c r="X432" s="90"/>
      <c r="Y432" s="90"/>
      <c r="Z432" s="90"/>
      <c r="AA432" s="90"/>
      <c r="AB432" s="90"/>
      <c r="AC432" s="90"/>
      <c r="AD432" s="90"/>
      <c r="AE432" s="90"/>
      <c r="AF432" s="90"/>
    </row>
    <row r="433" spans="1:32" ht="25.75" customHeight="1" x14ac:dyDescent="0.35">
      <c r="A433" s="52">
        <v>430</v>
      </c>
      <c r="B433" s="52">
        <v>2005230277</v>
      </c>
      <c r="C433" s="187" t="str">
        <f>VLOOKUP(B433,'Phan mem'!$B$7:$D$1066,2,0)</f>
        <v>Võ Đại</v>
      </c>
      <c r="D433" s="188" t="str">
        <f>VLOOKUP(B433,'Phan mem'!$B$7:$D$1066,3,0)</f>
        <v>Lợi</v>
      </c>
      <c r="E433" s="85" t="str">
        <f>VLOOKUP(B433,'Phan mem'!$B$7:$G$1066,6,0)</f>
        <v>14DHTP10</v>
      </c>
      <c r="F433" s="86"/>
      <c r="G433" s="52" t="s">
        <v>1532</v>
      </c>
      <c r="H433" s="95">
        <v>45936</v>
      </c>
      <c r="I433" s="84"/>
      <c r="J433" s="85" t="str">
        <f>VLOOKUP(G433,'Nha may'!$B$2:$C$18,2,0)</f>
        <v>Công ty TNHH Yakult Việt Nam</v>
      </c>
      <c r="K433" s="84"/>
      <c r="L433" s="52">
        <v>10</v>
      </c>
      <c r="M433" s="52"/>
      <c r="N433" s="52"/>
      <c r="O433" s="105" t="s">
        <v>1563</v>
      </c>
      <c r="P433" s="52" t="s">
        <v>2454</v>
      </c>
      <c r="Q433" s="52"/>
      <c r="R433" s="90"/>
      <c r="S433" s="90"/>
      <c r="T433" s="90"/>
      <c r="U433" s="90"/>
      <c r="V433" s="90"/>
      <c r="W433" s="90"/>
      <c r="X433" s="90"/>
      <c r="Y433" s="90"/>
      <c r="Z433" s="90"/>
      <c r="AA433" s="90"/>
      <c r="AB433" s="90"/>
      <c r="AC433" s="90"/>
      <c r="AD433" s="90"/>
      <c r="AE433" s="90"/>
      <c r="AF433" s="90"/>
    </row>
    <row r="434" spans="1:32" ht="25.75" customHeight="1" x14ac:dyDescent="0.35">
      <c r="A434" s="52">
        <v>431</v>
      </c>
      <c r="B434" s="52">
        <v>2041223898</v>
      </c>
      <c r="C434" s="187" t="str">
        <f>VLOOKUP(B434,'Phan mem'!$B$7:$D$1066,2,0)</f>
        <v>Đào Thị Mỹ</v>
      </c>
      <c r="D434" s="188" t="str">
        <f>VLOOKUP(B434,'Phan mem'!$B$7:$D$1066,3,0)</f>
        <v>Phượng</v>
      </c>
      <c r="E434" s="85" t="str">
        <f>VLOOKUP(B434,'Phan mem'!$B$7:$G$1066,6,0)</f>
        <v>13DHQTTP01</v>
      </c>
      <c r="F434" s="86"/>
      <c r="G434" s="52" t="s">
        <v>1532</v>
      </c>
      <c r="H434" s="95">
        <v>45946</v>
      </c>
      <c r="I434" s="84"/>
      <c r="J434" s="85" t="str">
        <f>VLOOKUP(G434,'Nha may'!$B$2:$C$18,2,0)</f>
        <v>Công ty TNHH Yakult Việt Nam</v>
      </c>
      <c r="K434" s="84"/>
      <c r="L434" s="52">
        <v>10</v>
      </c>
      <c r="M434" s="52"/>
      <c r="N434" s="52"/>
      <c r="O434" s="105" t="s">
        <v>1563</v>
      </c>
      <c r="P434" s="52" t="s">
        <v>1373</v>
      </c>
      <c r="Q434" s="52"/>
      <c r="R434" s="90"/>
      <c r="S434" s="90"/>
      <c r="T434" s="90"/>
      <c r="U434" s="90"/>
      <c r="V434" s="90"/>
      <c r="W434" s="90"/>
      <c r="X434" s="90"/>
      <c r="Y434" s="90"/>
      <c r="Z434" s="90"/>
      <c r="AA434" s="90"/>
      <c r="AB434" s="90"/>
      <c r="AC434" s="90"/>
      <c r="AD434" s="90"/>
      <c r="AE434" s="90"/>
      <c r="AF434" s="90"/>
    </row>
    <row r="435" spans="1:32" ht="25.75" customHeight="1" x14ac:dyDescent="0.35">
      <c r="A435" s="52">
        <v>432</v>
      </c>
      <c r="B435" s="52">
        <v>2041220767</v>
      </c>
      <c r="C435" s="187" t="str">
        <f>VLOOKUP(B435,'Phan mem'!$B$7:$D$1066,2,0)</f>
        <v>Lâm Thùy</v>
      </c>
      <c r="D435" s="188" t="str">
        <f>VLOOKUP(B435,'Phan mem'!$B$7:$D$1066,3,0)</f>
        <v>Duyên</v>
      </c>
      <c r="E435" s="85" t="str">
        <f>VLOOKUP(B435,'Phan mem'!$B$7:$G$1066,6,0)</f>
        <v>13DHQTTP02</v>
      </c>
      <c r="F435" s="86"/>
      <c r="G435" s="52" t="s">
        <v>1532</v>
      </c>
      <c r="H435" s="95">
        <v>45946</v>
      </c>
      <c r="I435" s="84"/>
      <c r="J435" s="85" t="str">
        <f>VLOOKUP(G435,'Nha may'!$B$2:$C$18,2,0)</f>
        <v>Công ty TNHH Yakult Việt Nam</v>
      </c>
      <c r="K435" s="84"/>
      <c r="L435" s="52">
        <v>10</v>
      </c>
      <c r="M435" s="52"/>
      <c r="N435" s="52"/>
      <c r="O435" s="105" t="s">
        <v>1563</v>
      </c>
      <c r="P435" s="52" t="s">
        <v>1373</v>
      </c>
      <c r="Q435" s="52"/>
      <c r="R435" s="90"/>
      <c r="S435" s="90"/>
      <c r="T435" s="90"/>
      <c r="U435" s="90"/>
      <c r="V435" s="90"/>
      <c r="W435" s="90"/>
      <c r="X435" s="90"/>
      <c r="Y435" s="90"/>
      <c r="Z435" s="90"/>
      <c r="AA435" s="90"/>
      <c r="AB435" s="90"/>
      <c r="AC435" s="90"/>
      <c r="AD435" s="90"/>
      <c r="AE435" s="90"/>
      <c r="AF435" s="90"/>
    </row>
    <row r="436" spans="1:32" ht="25.75" customHeight="1" x14ac:dyDescent="0.35">
      <c r="A436" s="52">
        <v>433</v>
      </c>
      <c r="B436" s="52">
        <v>2022230055</v>
      </c>
      <c r="C436" s="187" t="str">
        <f>VLOOKUP(B436,'Phan mem'!$B$7:$D$1066,2,0)</f>
        <v>Dương Ngọc Phương</v>
      </c>
      <c r="D436" s="188" t="str">
        <f>VLOOKUP(B436,'Phan mem'!$B$7:$D$1066,3,0)</f>
        <v>Nghi</v>
      </c>
      <c r="E436" s="85" t="str">
        <f>VLOOKUP(B436,'Phan mem'!$B$7:$G$1066,6,0)</f>
        <v>14DHDB01</v>
      </c>
      <c r="F436" s="86"/>
      <c r="G436" s="52" t="s">
        <v>1532</v>
      </c>
      <c r="H436" s="95">
        <v>45946</v>
      </c>
      <c r="I436" s="84"/>
      <c r="J436" s="85" t="str">
        <f>VLOOKUP(G436,'Nha may'!$B$2:$C$18,2,0)</f>
        <v>Công ty TNHH Yakult Việt Nam</v>
      </c>
      <c r="K436" s="84"/>
      <c r="L436" s="52">
        <v>9.5</v>
      </c>
      <c r="M436" s="52"/>
      <c r="N436" s="52"/>
      <c r="O436" s="105" t="s">
        <v>1563</v>
      </c>
      <c r="P436" s="52" t="s">
        <v>1373</v>
      </c>
      <c r="Q436" s="52"/>
      <c r="R436" s="90"/>
      <c r="S436" s="90"/>
      <c r="T436" s="90"/>
      <c r="U436" s="90"/>
      <c r="V436" s="90"/>
      <c r="W436" s="90"/>
      <c r="X436" s="90"/>
      <c r="Y436" s="90"/>
      <c r="Z436" s="90"/>
      <c r="AA436" s="90"/>
      <c r="AB436" s="90"/>
      <c r="AC436" s="90"/>
      <c r="AD436" s="90"/>
      <c r="AE436" s="90"/>
      <c r="AF436" s="90"/>
    </row>
    <row r="437" spans="1:32" ht="25.75" customHeight="1" x14ac:dyDescent="0.35">
      <c r="A437" s="52">
        <v>434</v>
      </c>
      <c r="B437" s="52">
        <v>2022230061</v>
      </c>
      <c r="C437" s="187" t="str">
        <f>VLOOKUP(B437,'Phan mem'!$B$7:$D$1066,2,0)</f>
        <v>Đỗ Tường</v>
      </c>
      <c r="D437" s="188" t="str">
        <f>VLOOKUP(B437,'Phan mem'!$B$7:$D$1066,3,0)</f>
        <v>Nhi</v>
      </c>
      <c r="E437" s="85" t="str">
        <f>VLOOKUP(B437,'Phan mem'!$B$7:$G$1066,6,0)</f>
        <v>14DHDB01</v>
      </c>
      <c r="F437" s="86"/>
      <c r="G437" s="52" t="s">
        <v>1532</v>
      </c>
      <c r="H437" s="95">
        <v>45946</v>
      </c>
      <c r="I437" s="84"/>
      <c r="J437" s="85" t="str">
        <f>VLOOKUP(G437,'Nha may'!$B$2:$C$18,2,0)</f>
        <v>Công ty TNHH Yakult Việt Nam</v>
      </c>
      <c r="K437" s="84"/>
      <c r="L437" s="52">
        <v>9</v>
      </c>
      <c r="M437" s="52"/>
      <c r="N437" s="52"/>
      <c r="O437" s="105" t="s">
        <v>1563</v>
      </c>
      <c r="P437" s="52" t="s">
        <v>1373</v>
      </c>
      <c r="Q437" s="52"/>
      <c r="R437" s="90"/>
      <c r="S437" s="90"/>
      <c r="T437" s="90"/>
      <c r="U437" s="90"/>
      <c r="V437" s="90"/>
      <c r="W437" s="90"/>
      <c r="X437" s="90"/>
      <c r="Y437" s="90"/>
      <c r="Z437" s="90"/>
      <c r="AA437" s="90"/>
      <c r="AB437" s="90"/>
      <c r="AC437" s="90"/>
      <c r="AD437" s="90"/>
      <c r="AE437" s="90"/>
      <c r="AF437" s="90"/>
    </row>
    <row r="438" spans="1:32" ht="25.75" customHeight="1" x14ac:dyDescent="0.35">
      <c r="A438" s="52">
        <v>435</v>
      </c>
      <c r="B438" s="52">
        <v>2022230084</v>
      </c>
      <c r="C438" s="187" t="str">
        <f>VLOOKUP(B438,'Phan mem'!$B$7:$D$1066,2,0)</f>
        <v>Lưu Ngọc</v>
      </c>
      <c r="D438" s="188" t="str">
        <f>VLOOKUP(B438,'Phan mem'!$B$7:$D$1066,3,0)</f>
        <v>Thảo</v>
      </c>
      <c r="E438" s="85" t="str">
        <f>VLOOKUP(B438,'Phan mem'!$B$7:$G$1066,6,0)</f>
        <v>14DHDB01</v>
      </c>
      <c r="F438" s="86"/>
      <c r="G438" s="52" t="s">
        <v>1532</v>
      </c>
      <c r="H438" s="95">
        <v>45946</v>
      </c>
      <c r="I438" s="84"/>
      <c r="J438" s="85" t="str">
        <f>VLOOKUP(G438,'Nha may'!$B$2:$C$18,2,0)</f>
        <v>Công ty TNHH Yakult Việt Nam</v>
      </c>
      <c r="K438" s="84"/>
      <c r="L438" s="52">
        <v>9</v>
      </c>
      <c r="M438" s="52"/>
      <c r="N438" s="52"/>
      <c r="O438" s="105" t="s">
        <v>1563</v>
      </c>
      <c r="P438" s="52" t="s">
        <v>1373</v>
      </c>
      <c r="Q438" s="52"/>
      <c r="R438" s="90"/>
      <c r="S438" s="90"/>
      <c r="T438" s="90"/>
      <c r="U438" s="90"/>
      <c r="V438" s="90"/>
      <c r="W438" s="90"/>
      <c r="X438" s="90"/>
      <c r="Y438" s="90"/>
      <c r="Z438" s="90"/>
      <c r="AA438" s="90"/>
      <c r="AB438" s="90"/>
      <c r="AC438" s="90"/>
      <c r="AD438" s="90"/>
      <c r="AE438" s="90"/>
      <c r="AF438" s="90"/>
    </row>
    <row r="439" spans="1:32" ht="25.75" customHeight="1" x14ac:dyDescent="0.35">
      <c r="A439" s="52">
        <v>436</v>
      </c>
      <c r="B439" s="52">
        <v>2022231178</v>
      </c>
      <c r="C439" s="187" t="str">
        <f>VLOOKUP(B439,'Phan mem'!$B$7:$D$1066,2,0)</f>
        <v>Nguyễn Chí Bảo</v>
      </c>
      <c r="D439" s="188" t="str">
        <f>VLOOKUP(B439,'Phan mem'!$B$7:$D$1066,3,0)</f>
        <v>Hân</v>
      </c>
      <c r="E439" s="85" t="str">
        <f>VLOOKUP(B439,'Phan mem'!$B$7:$G$1066,6,0)</f>
        <v>14DHDB02</v>
      </c>
      <c r="F439" s="86"/>
      <c r="G439" s="52" t="s">
        <v>1532</v>
      </c>
      <c r="H439" s="95">
        <v>45946</v>
      </c>
      <c r="I439" s="84"/>
      <c r="J439" s="85" t="str">
        <f>VLOOKUP(G439,'Nha may'!$B$2:$C$18,2,0)</f>
        <v>Công ty TNHH Yakult Việt Nam</v>
      </c>
      <c r="K439" s="84"/>
      <c r="L439" s="52">
        <v>9.5</v>
      </c>
      <c r="M439" s="52"/>
      <c r="N439" s="52"/>
      <c r="O439" s="105" t="s">
        <v>1563</v>
      </c>
      <c r="P439" s="52" t="s">
        <v>1373</v>
      </c>
      <c r="Q439" s="52"/>
      <c r="R439" s="90"/>
      <c r="S439" s="90"/>
      <c r="T439" s="90"/>
      <c r="U439" s="90"/>
      <c r="V439" s="90"/>
      <c r="W439" s="90"/>
      <c r="X439" s="90"/>
      <c r="Y439" s="90"/>
      <c r="Z439" s="90"/>
      <c r="AA439" s="90"/>
      <c r="AB439" s="90"/>
      <c r="AC439" s="90"/>
      <c r="AD439" s="90"/>
      <c r="AE439" s="90"/>
      <c r="AF439" s="90"/>
    </row>
    <row r="440" spans="1:32" ht="25.75" customHeight="1" x14ac:dyDescent="0.35">
      <c r="A440" s="52">
        <v>437</v>
      </c>
      <c r="B440" s="52">
        <v>2022230048</v>
      </c>
      <c r="C440" s="187" t="str">
        <f>VLOOKUP(B440,'Phan mem'!$B$7:$D$1066,2,0)</f>
        <v>Trần Thị Thùy</v>
      </c>
      <c r="D440" s="188" t="str">
        <f>VLOOKUP(B440,'Phan mem'!$B$7:$D$1066,3,0)</f>
        <v>Ninh</v>
      </c>
      <c r="E440" s="85" t="str">
        <f>VLOOKUP(B440,'Phan mem'!$B$7:$G$1066,6,0)</f>
        <v>14DHDB02</v>
      </c>
      <c r="F440" s="86"/>
      <c r="G440" s="52" t="s">
        <v>1532</v>
      </c>
      <c r="H440" s="95">
        <v>45946</v>
      </c>
      <c r="I440" s="84"/>
      <c r="J440" s="85" t="str">
        <f>VLOOKUP(G440,'Nha may'!$B$2:$C$18,2,0)</f>
        <v>Công ty TNHH Yakult Việt Nam</v>
      </c>
      <c r="K440" s="84"/>
      <c r="L440" s="52">
        <v>9.5</v>
      </c>
      <c r="M440" s="52"/>
      <c r="N440" s="52"/>
      <c r="O440" s="105" t="s">
        <v>1563</v>
      </c>
      <c r="P440" s="52" t="s">
        <v>1373</v>
      </c>
      <c r="Q440" s="52"/>
      <c r="R440" s="90"/>
      <c r="S440" s="90"/>
      <c r="T440" s="90"/>
      <c r="U440" s="90"/>
      <c r="V440" s="90"/>
      <c r="W440" s="90"/>
      <c r="X440" s="90"/>
      <c r="Y440" s="90"/>
      <c r="Z440" s="90"/>
      <c r="AA440" s="90"/>
      <c r="AB440" s="90"/>
      <c r="AC440" s="90"/>
      <c r="AD440" s="90"/>
      <c r="AE440" s="90"/>
      <c r="AF440" s="90"/>
    </row>
    <row r="441" spans="1:32" ht="25.75" customHeight="1" x14ac:dyDescent="0.35">
      <c r="A441" s="52">
        <v>438</v>
      </c>
      <c r="B441" s="52">
        <v>2022230049</v>
      </c>
      <c r="C441" s="187" t="str">
        <f>VLOOKUP(B441,'Phan mem'!$B$7:$D$1066,2,0)</f>
        <v>Nguyễn Hoàng Phương</v>
      </c>
      <c r="D441" s="188" t="str">
        <f>VLOOKUP(B441,'Phan mem'!$B$7:$D$1066,3,0)</f>
        <v>Nga</v>
      </c>
      <c r="E441" s="85" t="str">
        <f>VLOOKUP(B441,'Phan mem'!$B$7:$G$1066,6,0)</f>
        <v>14DHDB02</v>
      </c>
      <c r="F441" s="86"/>
      <c r="G441" s="52" t="s">
        <v>1532</v>
      </c>
      <c r="H441" s="95">
        <v>45946</v>
      </c>
      <c r="I441" s="84"/>
      <c r="J441" s="85" t="str">
        <f>VLOOKUP(G441,'Nha may'!$B$2:$C$18,2,0)</f>
        <v>Công ty TNHH Yakult Việt Nam</v>
      </c>
      <c r="K441" s="84"/>
      <c r="L441" s="52">
        <v>9.5</v>
      </c>
      <c r="M441" s="52"/>
      <c r="N441" s="52"/>
      <c r="O441" s="105" t="s">
        <v>1563</v>
      </c>
      <c r="P441" s="52" t="s">
        <v>1373</v>
      </c>
      <c r="Q441" s="52"/>
      <c r="R441" s="90"/>
      <c r="S441" s="90"/>
      <c r="T441" s="90"/>
      <c r="U441" s="90"/>
      <c r="V441" s="90"/>
      <c r="W441" s="90"/>
      <c r="X441" s="90"/>
      <c r="Y441" s="90"/>
      <c r="Z441" s="90"/>
      <c r="AA441" s="90"/>
      <c r="AB441" s="90"/>
      <c r="AC441" s="90"/>
      <c r="AD441" s="90"/>
      <c r="AE441" s="90"/>
      <c r="AF441" s="90"/>
    </row>
    <row r="442" spans="1:32" ht="25.75" customHeight="1" x14ac:dyDescent="0.35">
      <c r="A442" s="52">
        <v>439</v>
      </c>
      <c r="B442" s="52">
        <v>2022231402</v>
      </c>
      <c r="C442" s="187" t="str">
        <f>VLOOKUP(B442,'Phan mem'!$B$7:$D$1066,2,0)</f>
        <v>Nguyễn Thị Như</v>
      </c>
      <c r="D442" s="188" t="str">
        <f>VLOOKUP(B442,'Phan mem'!$B$7:$D$1066,3,0)</f>
        <v>Quỳnh</v>
      </c>
      <c r="E442" s="85" t="str">
        <f>VLOOKUP(B442,'Phan mem'!$B$7:$G$1066,6,0)</f>
        <v>14DHDB02</v>
      </c>
      <c r="F442" s="86"/>
      <c r="G442" s="52" t="s">
        <v>1532</v>
      </c>
      <c r="H442" s="95">
        <v>45946</v>
      </c>
      <c r="I442" s="84"/>
      <c r="J442" s="85" t="str">
        <f>VLOOKUP(G442,'Nha may'!$B$2:$C$18,2,0)</f>
        <v>Công ty TNHH Yakult Việt Nam</v>
      </c>
      <c r="K442" s="84"/>
      <c r="L442" s="52">
        <v>9.5</v>
      </c>
      <c r="M442" s="52"/>
      <c r="N442" s="52"/>
      <c r="O442" s="105" t="s">
        <v>1563</v>
      </c>
      <c r="P442" s="52" t="s">
        <v>1373</v>
      </c>
      <c r="Q442" s="52"/>
      <c r="R442" s="90"/>
      <c r="S442" s="90"/>
      <c r="T442" s="90"/>
      <c r="U442" s="90"/>
      <c r="V442" s="90"/>
      <c r="W442" s="90"/>
      <c r="X442" s="90"/>
      <c r="Y442" s="90"/>
      <c r="Z442" s="90"/>
      <c r="AA442" s="90"/>
      <c r="AB442" s="90"/>
      <c r="AC442" s="90"/>
      <c r="AD442" s="90"/>
      <c r="AE442" s="90"/>
      <c r="AF442" s="90"/>
    </row>
    <row r="443" spans="1:32" ht="25.75" customHeight="1" x14ac:dyDescent="0.35">
      <c r="A443" s="52">
        <v>440</v>
      </c>
      <c r="B443" s="52">
        <v>2022230094</v>
      </c>
      <c r="C443" s="187" t="str">
        <f>VLOOKUP(B443,'Phan mem'!$B$7:$D$1066,2,0)</f>
        <v>Đặng Võ Duy</v>
      </c>
      <c r="D443" s="188" t="str">
        <f>VLOOKUP(B443,'Phan mem'!$B$7:$D$1066,3,0)</f>
        <v>Thức</v>
      </c>
      <c r="E443" s="85" t="str">
        <f>VLOOKUP(B443,'Phan mem'!$B$7:$G$1066,6,0)</f>
        <v>14DHDB02</v>
      </c>
      <c r="F443" s="86"/>
      <c r="G443" s="52" t="s">
        <v>1532</v>
      </c>
      <c r="H443" s="95">
        <v>45946</v>
      </c>
      <c r="I443" s="84"/>
      <c r="J443" s="85" t="str">
        <f>VLOOKUP(G443,'Nha may'!$B$2:$C$18,2,0)</f>
        <v>Công ty TNHH Yakult Việt Nam</v>
      </c>
      <c r="K443" s="84"/>
      <c r="L443" s="52">
        <v>9.5</v>
      </c>
      <c r="M443" s="52"/>
      <c r="N443" s="52"/>
      <c r="O443" s="105" t="s">
        <v>1563</v>
      </c>
      <c r="P443" s="52" t="s">
        <v>1373</v>
      </c>
      <c r="Q443" s="52"/>
      <c r="R443" s="90"/>
      <c r="S443" s="90"/>
      <c r="T443" s="90"/>
      <c r="U443" s="90"/>
      <c r="V443" s="90"/>
      <c r="W443" s="90"/>
      <c r="X443" s="90"/>
      <c r="Y443" s="90"/>
      <c r="Z443" s="90"/>
      <c r="AA443" s="90"/>
      <c r="AB443" s="90"/>
      <c r="AC443" s="90"/>
      <c r="AD443" s="90"/>
      <c r="AE443" s="90"/>
      <c r="AF443" s="90"/>
    </row>
    <row r="444" spans="1:32" ht="25.75" customHeight="1" x14ac:dyDescent="0.35">
      <c r="A444" s="52">
        <v>441</v>
      </c>
      <c r="B444" s="52">
        <v>2022231681</v>
      </c>
      <c r="C444" s="187" t="str">
        <f>VLOOKUP(B444,'Phan mem'!$B$7:$D$1066,2,0)</f>
        <v>Nguyễn Đặng Thanh</v>
      </c>
      <c r="D444" s="188" t="str">
        <f>VLOOKUP(B444,'Phan mem'!$B$7:$D$1066,3,0)</f>
        <v>Mai</v>
      </c>
      <c r="E444" s="85" t="str">
        <f>VLOOKUP(B444,'Phan mem'!$B$7:$G$1066,6,0)</f>
        <v>14DHDB03</v>
      </c>
      <c r="F444" s="86"/>
      <c r="G444" s="52" t="s">
        <v>1532</v>
      </c>
      <c r="H444" s="95">
        <v>45946</v>
      </c>
      <c r="I444" s="84"/>
      <c r="J444" s="85" t="str">
        <f>VLOOKUP(G444,'Nha may'!$B$2:$C$18,2,0)</f>
        <v>Công ty TNHH Yakult Việt Nam</v>
      </c>
      <c r="K444" s="84"/>
      <c r="L444" s="52">
        <v>10</v>
      </c>
      <c r="M444" s="52"/>
      <c r="N444" s="52"/>
      <c r="O444" s="105" t="s">
        <v>1563</v>
      </c>
      <c r="P444" s="52" t="s">
        <v>1373</v>
      </c>
      <c r="Q444" s="52"/>
      <c r="R444" s="90"/>
      <c r="S444" s="90"/>
      <c r="T444" s="90"/>
      <c r="U444" s="90"/>
      <c r="V444" s="90"/>
      <c r="W444" s="90"/>
      <c r="X444" s="90"/>
      <c r="Y444" s="90"/>
      <c r="Z444" s="90"/>
      <c r="AA444" s="90"/>
      <c r="AB444" s="90"/>
      <c r="AC444" s="90"/>
      <c r="AD444" s="90"/>
      <c r="AE444" s="90"/>
      <c r="AF444" s="90"/>
    </row>
    <row r="445" spans="1:32" ht="25.75" customHeight="1" x14ac:dyDescent="0.35">
      <c r="A445" s="52">
        <v>442</v>
      </c>
      <c r="B445" s="52">
        <v>2022230046</v>
      </c>
      <c r="C445" s="187" t="str">
        <f>VLOOKUP(B445,'Phan mem'!$B$7:$D$1066,2,0)</f>
        <v>Chung Gia</v>
      </c>
      <c r="D445" s="188" t="str">
        <f>VLOOKUP(B445,'Phan mem'!$B$7:$D$1066,3,0)</f>
        <v>Mỹ</v>
      </c>
      <c r="E445" s="85" t="str">
        <f>VLOOKUP(B445,'Phan mem'!$B$7:$G$1066,6,0)</f>
        <v>14DHDB03</v>
      </c>
      <c r="F445" s="86"/>
      <c r="G445" s="52" t="s">
        <v>1532</v>
      </c>
      <c r="H445" s="95">
        <v>45946</v>
      </c>
      <c r="I445" s="84"/>
      <c r="J445" s="85" t="str">
        <f>VLOOKUP(G445,'Nha may'!$B$2:$C$18,2,0)</f>
        <v>Công ty TNHH Yakult Việt Nam</v>
      </c>
      <c r="K445" s="84"/>
      <c r="L445" s="52">
        <v>9</v>
      </c>
      <c r="M445" s="52"/>
      <c r="N445" s="52"/>
      <c r="O445" s="105" t="s">
        <v>1563</v>
      </c>
      <c r="P445" s="52" t="s">
        <v>1373</v>
      </c>
      <c r="Q445" s="52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</row>
    <row r="446" spans="1:32" ht="25.75" customHeight="1" x14ac:dyDescent="0.35">
      <c r="A446" s="52">
        <v>443</v>
      </c>
      <c r="B446" s="52">
        <v>2022230058</v>
      </c>
      <c r="C446" s="187" t="str">
        <f>VLOOKUP(B446,'Phan mem'!$B$7:$D$1066,2,0)</f>
        <v>Bùi Trường</v>
      </c>
      <c r="D446" s="188" t="str">
        <f>VLOOKUP(B446,'Phan mem'!$B$7:$D$1066,3,0)</f>
        <v>Nguyên</v>
      </c>
      <c r="E446" s="85" t="str">
        <f>VLOOKUP(B446,'Phan mem'!$B$7:$G$1066,6,0)</f>
        <v>14DHDB03</v>
      </c>
      <c r="F446" s="86"/>
      <c r="G446" s="52" t="s">
        <v>1532</v>
      </c>
      <c r="H446" s="95">
        <v>45946</v>
      </c>
      <c r="I446" s="84"/>
      <c r="J446" s="85" t="str">
        <f>VLOOKUP(G446,'Nha may'!$B$2:$C$18,2,0)</f>
        <v>Công ty TNHH Yakult Việt Nam</v>
      </c>
      <c r="K446" s="84"/>
      <c r="L446" s="52">
        <v>9</v>
      </c>
      <c r="M446" s="52"/>
      <c r="N446" s="52"/>
      <c r="O446" s="105" t="s">
        <v>1563</v>
      </c>
      <c r="P446" s="52" t="s">
        <v>1373</v>
      </c>
      <c r="Q446" s="52"/>
      <c r="R446" s="90"/>
      <c r="S446" s="90"/>
      <c r="T446" s="90"/>
      <c r="U446" s="90"/>
      <c r="V446" s="90"/>
      <c r="W446" s="90"/>
      <c r="X446" s="90"/>
      <c r="Y446" s="90"/>
      <c r="Z446" s="90"/>
      <c r="AA446" s="90"/>
      <c r="AB446" s="90"/>
      <c r="AC446" s="90"/>
      <c r="AD446" s="90"/>
      <c r="AE446" s="90"/>
      <c r="AF446" s="90"/>
    </row>
    <row r="447" spans="1:32" ht="25.75" customHeight="1" x14ac:dyDescent="0.35">
      <c r="A447" s="52">
        <v>444</v>
      </c>
      <c r="B447" s="52">
        <v>2022230103</v>
      </c>
      <c r="C447" s="187" t="str">
        <f>VLOOKUP(B447,'Phan mem'!$B$7:$D$1066,2,0)</f>
        <v>Lê Thị Ngọc</v>
      </c>
      <c r="D447" s="188" t="str">
        <f>VLOOKUP(B447,'Phan mem'!$B$7:$D$1066,3,0)</f>
        <v>Uyên</v>
      </c>
      <c r="E447" s="85" t="str">
        <f>VLOOKUP(B447,'Phan mem'!$B$7:$G$1066,6,0)</f>
        <v>14DHDB03</v>
      </c>
      <c r="F447" s="86"/>
      <c r="G447" s="52" t="s">
        <v>1532</v>
      </c>
      <c r="H447" s="95">
        <v>45946</v>
      </c>
      <c r="I447" s="84"/>
      <c r="J447" s="85" t="str">
        <f>VLOOKUP(G447,'Nha may'!$B$2:$C$18,2,0)</f>
        <v>Công ty TNHH Yakult Việt Nam</v>
      </c>
      <c r="K447" s="84"/>
      <c r="L447" s="52">
        <v>9</v>
      </c>
      <c r="M447" s="52"/>
      <c r="N447" s="52"/>
      <c r="O447" s="105" t="s">
        <v>1563</v>
      </c>
      <c r="P447" s="52" t="s">
        <v>1373</v>
      </c>
      <c r="Q447" s="52"/>
      <c r="R447" s="90"/>
      <c r="S447" s="90"/>
      <c r="T447" s="90"/>
      <c r="U447" s="90"/>
      <c r="V447" s="90"/>
      <c r="W447" s="90"/>
      <c r="X447" s="90"/>
      <c r="Y447" s="90"/>
      <c r="Z447" s="90"/>
      <c r="AA447" s="90"/>
      <c r="AB447" s="90"/>
      <c r="AC447" s="90"/>
      <c r="AD447" s="90"/>
      <c r="AE447" s="90"/>
      <c r="AF447" s="90"/>
    </row>
    <row r="448" spans="1:32" ht="25.75" customHeight="1" x14ac:dyDescent="0.35">
      <c r="A448" s="52">
        <v>445</v>
      </c>
      <c r="B448" s="52">
        <v>2041230181</v>
      </c>
      <c r="C448" s="187" t="str">
        <f>VLOOKUP(B448,'Phan mem'!$B$7:$D$1066,2,0)</f>
        <v>Đặng Nguyễn Thu</v>
      </c>
      <c r="D448" s="188" t="str">
        <f>VLOOKUP(B448,'Phan mem'!$B$7:$D$1066,3,0)</f>
        <v>Ngân</v>
      </c>
      <c r="E448" s="85" t="str">
        <f>VLOOKUP(B448,'Phan mem'!$B$7:$G$1066,6,0)</f>
        <v>14DHQTTP02</v>
      </c>
      <c r="F448" s="86"/>
      <c r="G448" s="52" t="s">
        <v>1532</v>
      </c>
      <c r="H448" s="95">
        <v>45946</v>
      </c>
      <c r="I448" s="84"/>
      <c r="J448" s="85" t="str">
        <f>VLOOKUP(G448,'Nha may'!$B$2:$C$18,2,0)</f>
        <v>Công ty TNHH Yakult Việt Nam</v>
      </c>
      <c r="K448" s="84"/>
      <c r="L448" s="52">
        <v>9</v>
      </c>
      <c r="M448" s="52"/>
      <c r="N448" s="52"/>
      <c r="O448" s="105" t="s">
        <v>1563</v>
      </c>
      <c r="P448" s="52" t="s">
        <v>1373</v>
      </c>
      <c r="Q448" s="52"/>
      <c r="R448" s="90"/>
      <c r="S448" s="90"/>
      <c r="T448" s="90"/>
      <c r="U448" s="90"/>
      <c r="V448" s="90"/>
      <c r="W448" s="90"/>
      <c r="X448" s="90"/>
      <c r="Y448" s="90"/>
      <c r="Z448" s="90"/>
      <c r="AA448" s="90"/>
      <c r="AB448" s="90"/>
      <c r="AC448" s="90"/>
      <c r="AD448" s="90"/>
      <c r="AE448" s="90"/>
      <c r="AF448" s="90"/>
    </row>
    <row r="449" spans="1:32" ht="25.75" customHeight="1" x14ac:dyDescent="0.35">
      <c r="A449" s="52">
        <v>446</v>
      </c>
      <c r="B449" s="52">
        <v>2041230123</v>
      </c>
      <c r="C449" s="187" t="str">
        <f>VLOOKUP(B449,'Phan mem'!$B$7:$D$1066,2,0)</f>
        <v>Phạm Thị Kim</v>
      </c>
      <c r="D449" s="188" t="str">
        <f>VLOOKUP(B449,'Phan mem'!$B$7:$D$1066,3,0)</f>
        <v>Giàu</v>
      </c>
      <c r="E449" s="85" t="str">
        <f>VLOOKUP(B449,'Phan mem'!$B$7:$G$1066,6,0)</f>
        <v>14DHQTTP03</v>
      </c>
      <c r="F449" s="86"/>
      <c r="G449" s="52" t="s">
        <v>1532</v>
      </c>
      <c r="H449" s="95">
        <v>45946</v>
      </c>
      <c r="I449" s="84"/>
      <c r="J449" s="85" t="str">
        <f>VLOOKUP(G449,'Nha may'!$B$2:$C$18,2,0)</f>
        <v>Công ty TNHH Yakult Việt Nam</v>
      </c>
      <c r="K449" s="84"/>
      <c r="L449" s="52">
        <v>9.5</v>
      </c>
      <c r="M449" s="52"/>
      <c r="N449" s="52"/>
      <c r="O449" s="105" t="s">
        <v>1563</v>
      </c>
      <c r="P449" s="52" t="s">
        <v>1373</v>
      </c>
      <c r="Q449" s="52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</row>
    <row r="450" spans="1:32" ht="25.75" customHeight="1" x14ac:dyDescent="0.35">
      <c r="A450" s="52">
        <v>447</v>
      </c>
      <c r="B450" s="52">
        <v>2041230217</v>
      </c>
      <c r="C450" s="187" t="str">
        <f>VLOOKUP(B450,'Phan mem'!$B$7:$D$1066,2,0)</f>
        <v>Hoàng Uyên</v>
      </c>
      <c r="D450" s="188" t="str">
        <f>VLOOKUP(B450,'Phan mem'!$B$7:$D$1066,3,0)</f>
        <v>Phương</v>
      </c>
      <c r="E450" s="85" t="str">
        <f>VLOOKUP(B450,'Phan mem'!$B$7:$G$1066,6,0)</f>
        <v>14DHQTTP03</v>
      </c>
      <c r="F450" s="86"/>
      <c r="G450" s="52" t="s">
        <v>1532</v>
      </c>
      <c r="H450" s="95">
        <v>45946</v>
      </c>
      <c r="I450" s="84"/>
      <c r="J450" s="85" t="str">
        <f>VLOOKUP(G450,'Nha may'!$B$2:$C$18,2,0)</f>
        <v>Công ty TNHH Yakult Việt Nam</v>
      </c>
      <c r="K450" s="84"/>
      <c r="L450" s="52">
        <v>9.5</v>
      </c>
      <c r="M450" s="52"/>
      <c r="N450" s="52"/>
      <c r="O450" s="105" t="s">
        <v>1563</v>
      </c>
      <c r="P450" s="52" t="s">
        <v>1373</v>
      </c>
      <c r="Q450" s="52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</row>
    <row r="451" spans="1:32" ht="25.75" customHeight="1" x14ac:dyDescent="0.35">
      <c r="A451" s="52">
        <v>448</v>
      </c>
      <c r="B451" s="52">
        <v>2041230214</v>
      </c>
      <c r="C451" s="187" t="str">
        <f>VLOOKUP(B451,'Phan mem'!$B$7:$D$1066,2,0)</f>
        <v>Phạm Bích</v>
      </c>
      <c r="D451" s="188" t="str">
        <f>VLOOKUP(B451,'Phan mem'!$B$7:$D$1066,3,0)</f>
        <v>Phương</v>
      </c>
      <c r="E451" s="85" t="str">
        <f>VLOOKUP(B451,'Phan mem'!$B$7:$G$1066,6,0)</f>
        <v>14DHQTTP03</v>
      </c>
      <c r="F451" s="86"/>
      <c r="G451" s="52" t="s">
        <v>1532</v>
      </c>
      <c r="H451" s="95">
        <v>45946</v>
      </c>
      <c r="I451" s="84"/>
      <c r="J451" s="85" t="str">
        <f>VLOOKUP(G451,'Nha may'!$B$2:$C$18,2,0)</f>
        <v>Công ty TNHH Yakult Việt Nam</v>
      </c>
      <c r="K451" s="84"/>
      <c r="L451" s="52">
        <v>9.5</v>
      </c>
      <c r="M451" s="52"/>
      <c r="N451" s="52"/>
      <c r="O451" s="105" t="s">
        <v>1563</v>
      </c>
      <c r="P451" s="52" t="s">
        <v>1373</v>
      </c>
      <c r="Q451" s="52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</row>
    <row r="452" spans="1:32" ht="25.75" customHeight="1" x14ac:dyDescent="0.35">
      <c r="A452" s="52">
        <v>449</v>
      </c>
      <c r="B452" s="52">
        <v>2005230023</v>
      </c>
      <c r="C452" s="187" t="str">
        <f>VLOOKUP(B452,'Phan mem'!$B$7:$D$1066,2,0)</f>
        <v>Phan Phương</v>
      </c>
      <c r="D452" s="188" t="str">
        <f>VLOOKUP(B452,'Phan mem'!$B$7:$D$1066,3,0)</f>
        <v>Anh</v>
      </c>
      <c r="E452" s="85" t="str">
        <f>VLOOKUP(B452,'Phan mem'!$B$7:$G$1066,6,0)</f>
        <v>14DHTP01</v>
      </c>
      <c r="F452" s="86"/>
      <c r="G452" s="52" t="s">
        <v>1532</v>
      </c>
      <c r="H452" s="95">
        <v>45946</v>
      </c>
      <c r="I452" s="84"/>
      <c r="J452" s="85" t="str">
        <f>VLOOKUP(G452,'Nha may'!$B$2:$C$18,2,0)</f>
        <v>Công ty TNHH Yakult Việt Nam</v>
      </c>
      <c r="K452" s="84"/>
      <c r="L452" s="52">
        <v>9</v>
      </c>
      <c r="M452" s="52"/>
      <c r="N452" s="52"/>
      <c r="O452" s="105" t="s">
        <v>1563</v>
      </c>
      <c r="P452" s="52" t="s">
        <v>1373</v>
      </c>
      <c r="Q452" s="52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</row>
    <row r="453" spans="1:32" ht="25.75" customHeight="1" x14ac:dyDescent="0.35">
      <c r="A453" s="52">
        <v>450</v>
      </c>
      <c r="B453" s="52">
        <v>2005230288</v>
      </c>
      <c r="C453" s="187" t="str">
        <f>VLOOKUP(B453,'Phan mem'!$B$7:$D$1066,2,0)</f>
        <v>Đoàn Thị Trầm</v>
      </c>
      <c r="D453" s="188" t="str">
        <f>VLOOKUP(B453,'Phan mem'!$B$7:$D$1066,3,0)</f>
        <v>Mi</v>
      </c>
      <c r="E453" s="85" t="str">
        <f>VLOOKUP(B453,'Phan mem'!$B$7:$G$1066,6,0)</f>
        <v>14DHTP05</v>
      </c>
      <c r="F453" s="86"/>
      <c r="G453" s="52" t="s">
        <v>1532</v>
      </c>
      <c r="H453" s="95">
        <v>45946</v>
      </c>
      <c r="I453" s="84"/>
      <c r="J453" s="85" t="str">
        <f>VLOOKUP(G453,'Nha may'!$B$2:$C$18,2,0)</f>
        <v>Công ty TNHH Yakult Việt Nam</v>
      </c>
      <c r="K453" s="84"/>
      <c r="L453" s="52">
        <v>9</v>
      </c>
      <c r="M453" s="52"/>
      <c r="N453" s="52"/>
      <c r="O453" s="105" t="s">
        <v>1563</v>
      </c>
      <c r="P453" s="52" t="s">
        <v>1373</v>
      </c>
      <c r="Q453" s="52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</row>
    <row r="454" spans="1:32" ht="25.75" customHeight="1" x14ac:dyDescent="0.35">
      <c r="A454" s="52">
        <v>451</v>
      </c>
      <c r="B454" s="52">
        <v>2005230305</v>
      </c>
      <c r="C454" s="187" t="str">
        <f>VLOOKUP(B454,'Phan mem'!$B$7:$D$1066,2,0)</f>
        <v>Nguyễn Thị Cẩm</v>
      </c>
      <c r="D454" s="188" t="str">
        <f>VLOOKUP(B454,'Phan mem'!$B$7:$D$1066,3,0)</f>
        <v>Mỹ</v>
      </c>
      <c r="E454" s="85" t="str">
        <f>VLOOKUP(B454,'Phan mem'!$B$7:$G$1066,6,0)</f>
        <v>14DHTP01</v>
      </c>
      <c r="F454" s="86"/>
      <c r="G454" s="52" t="s">
        <v>1532</v>
      </c>
      <c r="H454" s="95">
        <v>45946</v>
      </c>
      <c r="I454" s="84"/>
      <c r="J454" s="85" t="str">
        <f>VLOOKUP(G454,'Nha may'!$B$2:$C$18,2,0)</f>
        <v>Công ty TNHH Yakult Việt Nam</v>
      </c>
      <c r="K454" s="84"/>
      <c r="L454" s="52">
        <v>9</v>
      </c>
      <c r="M454" s="52"/>
      <c r="N454" s="52"/>
      <c r="O454" s="105" t="s">
        <v>1563</v>
      </c>
      <c r="P454" s="52" t="s">
        <v>1373</v>
      </c>
      <c r="Q454" s="52"/>
      <c r="R454" s="90"/>
      <c r="S454" s="90"/>
      <c r="T454" s="90"/>
      <c r="U454" s="90"/>
      <c r="V454" s="90"/>
      <c r="W454" s="90"/>
      <c r="X454" s="90"/>
      <c r="Y454" s="90"/>
      <c r="Z454" s="90"/>
      <c r="AA454" s="90"/>
      <c r="AB454" s="90"/>
      <c r="AC454" s="90"/>
      <c r="AD454" s="90"/>
      <c r="AE454" s="90"/>
      <c r="AF454" s="90"/>
    </row>
    <row r="455" spans="1:32" ht="25.75" customHeight="1" x14ac:dyDescent="0.35">
      <c r="A455" s="52">
        <v>452</v>
      </c>
      <c r="B455" s="52">
        <v>2005230604</v>
      </c>
      <c r="C455" s="187" t="str">
        <f>VLOOKUP(B455,'Phan mem'!$B$7:$D$1066,2,0)</f>
        <v>Lê Thị Thùy</v>
      </c>
      <c r="D455" s="188" t="str">
        <f>VLOOKUP(B455,'Phan mem'!$B$7:$D$1066,3,0)</f>
        <v>Trâm</v>
      </c>
      <c r="E455" s="85" t="str">
        <f>VLOOKUP(B455,'Phan mem'!$B$7:$G$1066,6,0)</f>
        <v>14DHTP01</v>
      </c>
      <c r="F455" s="86"/>
      <c r="G455" s="52" t="s">
        <v>1532</v>
      </c>
      <c r="H455" s="95">
        <v>45946</v>
      </c>
      <c r="I455" s="84"/>
      <c r="J455" s="85" t="str">
        <f>VLOOKUP(G455,'Nha may'!$B$2:$C$18,2,0)</f>
        <v>Công ty TNHH Yakult Việt Nam</v>
      </c>
      <c r="K455" s="84"/>
      <c r="L455" s="52">
        <v>9</v>
      </c>
      <c r="M455" s="52"/>
      <c r="N455" s="52"/>
      <c r="O455" s="105" t="s">
        <v>1563</v>
      </c>
      <c r="P455" s="52" t="s">
        <v>1373</v>
      </c>
      <c r="Q455" s="52"/>
      <c r="R455" s="90"/>
      <c r="S455" s="90"/>
      <c r="T455" s="90"/>
      <c r="U455" s="90"/>
      <c r="V455" s="90"/>
      <c r="W455" s="90"/>
      <c r="X455" s="90"/>
      <c r="Y455" s="90"/>
      <c r="Z455" s="90"/>
      <c r="AA455" s="90"/>
      <c r="AB455" s="90"/>
      <c r="AC455" s="90"/>
      <c r="AD455" s="90"/>
      <c r="AE455" s="90"/>
      <c r="AF455" s="90"/>
    </row>
    <row r="456" spans="1:32" ht="25.75" customHeight="1" x14ac:dyDescent="0.35">
      <c r="A456" s="52">
        <v>453</v>
      </c>
      <c r="B456" s="52">
        <v>2005230337</v>
      </c>
      <c r="C456" s="187" t="str">
        <f>VLOOKUP(B456,'Phan mem'!$B$7:$D$1066,2,0)</f>
        <v>Hồ Thị</v>
      </c>
      <c r="D456" s="188" t="str">
        <f>VLOOKUP(B456,'Phan mem'!$B$7:$D$1066,3,0)</f>
        <v>Nghĩa</v>
      </c>
      <c r="E456" s="85" t="str">
        <f>VLOOKUP(B456,'Phan mem'!$B$7:$G$1066,6,0)</f>
        <v>14DHTP02</v>
      </c>
      <c r="F456" s="86"/>
      <c r="G456" s="52" t="s">
        <v>1532</v>
      </c>
      <c r="H456" s="95">
        <v>45946</v>
      </c>
      <c r="I456" s="84"/>
      <c r="J456" s="85" t="str">
        <f>VLOOKUP(G456,'Nha may'!$B$2:$C$18,2,0)</f>
        <v>Công ty TNHH Yakult Việt Nam</v>
      </c>
      <c r="K456" s="84"/>
      <c r="L456" s="52">
        <v>9.5</v>
      </c>
      <c r="M456" s="52"/>
      <c r="N456" s="52"/>
      <c r="O456" s="105" t="s">
        <v>1563</v>
      </c>
      <c r="P456" s="52" t="s">
        <v>1373</v>
      </c>
      <c r="Q456" s="52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</row>
    <row r="457" spans="1:32" ht="25.75" customHeight="1" x14ac:dyDescent="0.35">
      <c r="A457" s="52">
        <v>454</v>
      </c>
      <c r="B457" s="52">
        <v>2005230568</v>
      </c>
      <c r="C457" s="187" t="str">
        <f>VLOOKUP(B457,'Phan mem'!$B$7:$D$1066,2,0)</f>
        <v>Nguyễn Trương Phạm Anh</v>
      </c>
      <c r="D457" s="188" t="str">
        <f>VLOOKUP(B457,'Phan mem'!$B$7:$D$1066,3,0)</f>
        <v>Thư</v>
      </c>
      <c r="E457" s="85" t="str">
        <f>VLOOKUP(B457,'Phan mem'!$B$7:$G$1066,6,0)</f>
        <v>14DHTP02</v>
      </c>
      <c r="F457" s="86"/>
      <c r="G457" s="52" t="s">
        <v>1532</v>
      </c>
      <c r="H457" s="95">
        <v>45946</v>
      </c>
      <c r="I457" s="84"/>
      <c r="J457" s="85" t="str">
        <f>VLOOKUP(G457,'Nha may'!$B$2:$C$18,2,0)</f>
        <v>Công ty TNHH Yakult Việt Nam</v>
      </c>
      <c r="K457" s="84"/>
      <c r="L457" s="52">
        <v>9.5</v>
      </c>
      <c r="M457" s="52"/>
      <c r="N457" s="52"/>
      <c r="O457" s="105" t="s">
        <v>1563</v>
      </c>
      <c r="P457" s="52" t="s">
        <v>1373</v>
      </c>
      <c r="Q457" s="52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</row>
    <row r="458" spans="1:32" ht="25.75" customHeight="1" x14ac:dyDescent="0.35">
      <c r="A458" s="52">
        <v>455</v>
      </c>
      <c r="B458" s="52">
        <v>2005230101</v>
      </c>
      <c r="C458" s="187" t="str">
        <f>VLOOKUP(B458,'Phan mem'!$B$7:$D$1066,2,0)</f>
        <v>Đào Phong</v>
      </c>
      <c r="D458" s="188" t="str">
        <f>VLOOKUP(B458,'Phan mem'!$B$7:$D$1066,3,0)</f>
        <v>Dương</v>
      </c>
      <c r="E458" s="85" t="str">
        <f>VLOOKUP(B458,'Phan mem'!$B$7:$G$1066,6,0)</f>
        <v>14DHTP03</v>
      </c>
      <c r="F458" s="86"/>
      <c r="G458" s="52" t="s">
        <v>1532</v>
      </c>
      <c r="H458" s="95">
        <v>45946</v>
      </c>
      <c r="I458" s="84"/>
      <c r="J458" s="85" t="str">
        <f>VLOOKUP(G458,'Nha may'!$B$2:$C$18,2,0)</f>
        <v>Công ty TNHH Yakult Việt Nam</v>
      </c>
      <c r="K458" s="84"/>
      <c r="L458" s="52">
        <v>9.5</v>
      </c>
      <c r="M458" s="52"/>
      <c r="N458" s="52"/>
      <c r="O458" s="105" t="s">
        <v>1563</v>
      </c>
      <c r="P458" s="52" t="s">
        <v>1373</v>
      </c>
      <c r="Q458" s="52"/>
      <c r="R458" s="90"/>
      <c r="S458" s="90"/>
      <c r="T458" s="90"/>
      <c r="U458" s="90"/>
      <c r="V458" s="90"/>
      <c r="W458" s="90"/>
      <c r="X458" s="90"/>
      <c r="Y458" s="90"/>
      <c r="Z458" s="90"/>
      <c r="AA458" s="90"/>
      <c r="AB458" s="90"/>
      <c r="AC458" s="90"/>
      <c r="AD458" s="90"/>
      <c r="AE458" s="90"/>
      <c r="AF458" s="90"/>
    </row>
    <row r="459" spans="1:32" ht="25.75" customHeight="1" x14ac:dyDescent="0.35">
      <c r="A459" s="52">
        <v>456</v>
      </c>
      <c r="B459" s="52">
        <v>2005230151</v>
      </c>
      <c r="C459" s="187" t="str">
        <f>VLOOKUP(B459,'Phan mem'!$B$7:$D$1066,2,0)</f>
        <v>Phạm Bảo</v>
      </c>
      <c r="D459" s="188" t="str">
        <f>VLOOKUP(B459,'Phan mem'!$B$7:$D$1066,3,0)</f>
        <v>Hân</v>
      </c>
      <c r="E459" s="85" t="str">
        <f>VLOOKUP(B459,'Phan mem'!$B$7:$G$1066,6,0)</f>
        <v>14DHTP04</v>
      </c>
      <c r="F459" s="86"/>
      <c r="G459" s="52" t="s">
        <v>1532</v>
      </c>
      <c r="H459" s="95">
        <v>45946</v>
      </c>
      <c r="I459" s="84"/>
      <c r="J459" s="85" t="str">
        <f>VLOOKUP(G459,'Nha may'!$B$2:$C$18,2,0)</f>
        <v>Công ty TNHH Yakult Việt Nam</v>
      </c>
      <c r="K459" s="84"/>
      <c r="L459" s="52">
        <v>7</v>
      </c>
      <c r="M459" s="52"/>
      <c r="N459" s="52"/>
      <c r="O459" s="105" t="s">
        <v>1563</v>
      </c>
      <c r="P459" s="52" t="s">
        <v>1373</v>
      </c>
      <c r="Q459" s="52"/>
      <c r="R459" s="90"/>
      <c r="S459" s="90"/>
      <c r="T459" s="90"/>
      <c r="U459" s="90"/>
      <c r="V459" s="90"/>
      <c r="W459" s="90"/>
      <c r="X459" s="90"/>
      <c r="Y459" s="90"/>
      <c r="Z459" s="90"/>
      <c r="AA459" s="90"/>
      <c r="AB459" s="90"/>
      <c r="AC459" s="90"/>
      <c r="AD459" s="90"/>
      <c r="AE459" s="90"/>
      <c r="AF459" s="90"/>
    </row>
    <row r="460" spans="1:32" ht="25.75" customHeight="1" x14ac:dyDescent="0.35">
      <c r="A460" s="52">
        <v>457</v>
      </c>
      <c r="B460" s="52">
        <v>2005230153</v>
      </c>
      <c r="C460" s="187" t="str">
        <f>VLOOKUP(B460,'Phan mem'!$B$7:$D$1066,2,0)</f>
        <v>Phùng Ngọc</v>
      </c>
      <c r="D460" s="188" t="str">
        <f>VLOOKUP(B460,'Phan mem'!$B$7:$D$1066,3,0)</f>
        <v>Hân</v>
      </c>
      <c r="E460" s="85" t="str">
        <f>VLOOKUP(B460,'Phan mem'!$B$7:$G$1066,6,0)</f>
        <v>14DHTP04</v>
      </c>
      <c r="F460" s="86"/>
      <c r="G460" s="52" t="s">
        <v>1532</v>
      </c>
      <c r="H460" s="95">
        <v>45946</v>
      </c>
      <c r="I460" s="84"/>
      <c r="J460" s="85" t="str">
        <f>VLOOKUP(G460,'Nha may'!$B$2:$C$18,2,0)</f>
        <v>Công ty TNHH Yakult Việt Nam</v>
      </c>
      <c r="K460" s="84"/>
      <c r="L460" s="52">
        <v>9.5</v>
      </c>
      <c r="M460" s="52"/>
      <c r="N460" s="52"/>
      <c r="O460" s="105" t="s">
        <v>1563</v>
      </c>
      <c r="P460" s="52" t="s">
        <v>1373</v>
      </c>
      <c r="Q460" s="52"/>
      <c r="R460" s="90"/>
      <c r="S460" s="90"/>
      <c r="T460" s="90"/>
      <c r="U460" s="90"/>
      <c r="V460" s="90"/>
      <c r="W460" s="90"/>
      <c r="X460" s="90"/>
      <c r="Y460" s="90"/>
      <c r="Z460" s="90"/>
      <c r="AA460" s="90"/>
      <c r="AB460" s="90"/>
      <c r="AC460" s="90"/>
      <c r="AD460" s="90"/>
      <c r="AE460" s="90"/>
      <c r="AF460" s="90"/>
    </row>
    <row r="461" spans="1:32" ht="25.75" customHeight="1" x14ac:dyDescent="0.35">
      <c r="A461" s="52">
        <v>458</v>
      </c>
      <c r="B461" s="52">
        <v>2005230162</v>
      </c>
      <c r="C461" s="187" t="str">
        <f>VLOOKUP(B461,'Phan mem'!$B$7:$D$1066,2,0)</f>
        <v>Hồ Thị Thu</v>
      </c>
      <c r="D461" s="188" t="str">
        <f>VLOOKUP(B461,'Phan mem'!$B$7:$D$1066,3,0)</f>
        <v>Hiền</v>
      </c>
      <c r="E461" s="85" t="str">
        <f>VLOOKUP(B461,'Phan mem'!$B$7:$G$1066,6,0)</f>
        <v>14DHTP04</v>
      </c>
      <c r="F461" s="86"/>
      <c r="G461" s="52" t="s">
        <v>1532</v>
      </c>
      <c r="H461" s="95">
        <v>45946</v>
      </c>
      <c r="I461" s="84"/>
      <c r="J461" s="85" t="str">
        <f>VLOOKUP(G461,'Nha may'!$B$2:$C$18,2,0)</f>
        <v>Công ty TNHH Yakult Việt Nam</v>
      </c>
      <c r="K461" s="84"/>
      <c r="L461" s="52">
        <v>8.5</v>
      </c>
      <c r="M461" s="52"/>
      <c r="N461" s="52"/>
      <c r="O461" s="105" t="s">
        <v>1563</v>
      </c>
      <c r="P461" s="52" t="s">
        <v>1373</v>
      </c>
      <c r="Q461" s="52"/>
      <c r="R461" s="90"/>
      <c r="S461" s="90"/>
      <c r="T461" s="90"/>
      <c r="U461" s="90"/>
      <c r="V461" s="90"/>
      <c r="W461" s="90"/>
      <c r="X461" s="90"/>
      <c r="Y461" s="90"/>
      <c r="Z461" s="90"/>
      <c r="AA461" s="90"/>
      <c r="AB461" s="90"/>
      <c r="AC461" s="90"/>
      <c r="AD461" s="90"/>
      <c r="AE461" s="90"/>
      <c r="AF461" s="90"/>
    </row>
    <row r="462" spans="1:32" ht="25.75" customHeight="1" x14ac:dyDescent="0.35">
      <c r="A462" s="52">
        <v>459</v>
      </c>
      <c r="B462" s="52">
        <v>2005230186</v>
      </c>
      <c r="C462" s="187" t="str">
        <f>VLOOKUP(B462,'Phan mem'!$B$7:$D$1066,2,0)</f>
        <v>Lâm</v>
      </c>
      <c r="D462" s="188" t="str">
        <f>VLOOKUP(B462,'Phan mem'!$B$7:$D$1066,3,0)</f>
        <v>Hùng</v>
      </c>
      <c r="E462" s="85" t="str">
        <f>VLOOKUP(B462,'Phan mem'!$B$7:$G$1066,6,0)</f>
        <v>14DHTP04</v>
      </c>
      <c r="F462" s="86"/>
      <c r="G462" s="52" t="s">
        <v>1532</v>
      </c>
      <c r="H462" s="95">
        <v>45946</v>
      </c>
      <c r="I462" s="84"/>
      <c r="J462" s="85" t="str">
        <f>VLOOKUP(G462,'Nha may'!$B$2:$C$18,2,0)</f>
        <v>Công ty TNHH Yakult Việt Nam</v>
      </c>
      <c r="K462" s="84"/>
      <c r="L462" s="52">
        <v>8</v>
      </c>
      <c r="M462" s="52"/>
      <c r="N462" s="52"/>
      <c r="O462" s="105" t="s">
        <v>1563</v>
      </c>
      <c r="P462" s="52" t="s">
        <v>1373</v>
      </c>
      <c r="Q462" s="52"/>
      <c r="R462" s="90"/>
      <c r="S462" s="90"/>
      <c r="T462" s="90"/>
      <c r="U462" s="90"/>
      <c r="V462" s="90"/>
      <c r="W462" s="90"/>
      <c r="X462" s="90"/>
      <c r="Y462" s="90"/>
      <c r="Z462" s="90"/>
      <c r="AA462" s="90"/>
      <c r="AB462" s="90"/>
      <c r="AC462" s="90"/>
      <c r="AD462" s="90"/>
      <c r="AE462" s="90"/>
      <c r="AF462" s="90"/>
    </row>
    <row r="463" spans="1:32" ht="25.75" customHeight="1" x14ac:dyDescent="0.35">
      <c r="A463" s="52">
        <v>460</v>
      </c>
      <c r="B463" s="52">
        <v>2005230226</v>
      </c>
      <c r="C463" s="187" t="str">
        <f>VLOOKUP(B463,'Phan mem'!$B$7:$D$1066,2,0)</f>
        <v>Phùng Xuân</v>
      </c>
      <c r="D463" s="188" t="str">
        <f>VLOOKUP(B463,'Phan mem'!$B$7:$D$1066,3,0)</f>
        <v>Khang</v>
      </c>
      <c r="E463" s="85" t="str">
        <f>VLOOKUP(B463,'Phan mem'!$B$7:$G$1066,6,0)</f>
        <v>14DHTP04</v>
      </c>
      <c r="F463" s="86"/>
      <c r="G463" s="52" t="s">
        <v>1532</v>
      </c>
      <c r="H463" s="95">
        <v>45946</v>
      </c>
      <c r="I463" s="84"/>
      <c r="J463" s="85" t="str">
        <f>VLOOKUP(G463,'Nha may'!$B$2:$C$18,2,0)</f>
        <v>Công ty TNHH Yakult Việt Nam</v>
      </c>
      <c r="K463" s="84"/>
      <c r="L463" s="52">
        <v>7.5</v>
      </c>
      <c r="M463" s="52"/>
      <c r="N463" s="52"/>
      <c r="O463" s="105" t="s">
        <v>1563</v>
      </c>
      <c r="P463" s="52" t="s">
        <v>1373</v>
      </c>
      <c r="Q463" s="52"/>
      <c r="R463" s="90"/>
      <c r="S463" s="90"/>
      <c r="T463" s="90"/>
      <c r="U463" s="90"/>
      <c r="V463" s="90"/>
      <c r="W463" s="90"/>
      <c r="X463" s="90"/>
      <c r="Y463" s="90"/>
      <c r="Z463" s="90"/>
      <c r="AA463" s="90"/>
      <c r="AB463" s="90"/>
      <c r="AC463" s="90"/>
      <c r="AD463" s="90"/>
      <c r="AE463" s="90"/>
      <c r="AF463" s="90"/>
    </row>
    <row r="464" spans="1:32" ht="25.75" customHeight="1" x14ac:dyDescent="0.35">
      <c r="A464" s="52">
        <v>461</v>
      </c>
      <c r="B464" s="52">
        <v>2005230347</v>
      </c>
      <c r="C464" s="187" t="str">
        <f>VLOOKUP(B464,'Phan mem'!$B$7:$D$1066,2,0)</f>
        <v>Nguyễn Đỗ Bảo</v>
      </c>
      <c r="D464" s="188" t="str">
        <f>VLOOKUP(B464,'Phan mem'!$B$7:$D$1066,3,0)</f>
        <v>Ngọc</v>
      </c>
      <c r="E464" s="85" t="str">
        <f>VLOOKUP(B464,'Phan mem'!$B$7:$G$1066,6,0)</f>
        <v>14DHTP04</v>
      </c>
      <c r="F464" s="86"/>
      <c r="G464" s="52" t="s">
        <v>1532</v>
      </c>
      <c r="H464" s="95">
        <v>45946</v>
      </c>
      <c r="I464" s="84"/>
      <c r="J464" s="85" t="str">
        <f>VLOOKUP(G464,'Nha may'!$B$2:$C$18,2,0)</f>
        <v>Công ty TNHH Yakult Việt Nam</v>
      </c>
      <c r="K464" s="84"/>
      <c r="L464" s="52">
        <v>9.5</v>
      </c>
      <c r="M464" s="52"/>
      <c r="N464" s="52"/>
      <c r="O464" s="105" t="s">
        <v>1563</v>
      </c>
      <c r="P464" s="52" t="s">
        <v>1373</v>
      </c>
      <c r="Q464" s="52"/>
      <c r="R464" s="90"/>
      <c r="S464" s="90"/>
      <c r="T464" s="90"/>
      <c r="U464" s="90"/>
      <c r="V464" s="90"/>
      <c r="W464" s="90"/>
      <c r="X464" s="90"/>
      <c r="Y464" s="90"/>
      <c r="Z464" s="90"/>
      <c r="AA464" s="90"/>
      <c r="AB464" s="90"/>
      <c r="AC464" s="90"/>
      <c r="AD464" s="90"/>
      <c r="AE464" s="90"/>
      <c r="AF464" s="90"/>
    </row>
    <row r="465" spans="1:32" ht="25.75" customHeight="1" x14ac:dyDescent="0.35">
      <c r="A465" s="52">
        <v>462</v>
      </c>
      <c r="B465" s="52">
        <v>2005230057</v>
      </c>
      <c r="C465" s="187" t="str">
        <f>VLOOKUP(B465,'Phan mem'!$B$7:$D$1066,2,0)</f>
        <v>Phạm Hồng</v>
      </c>
      <c r="D465" s="188" t="str">
        <f>VLOOKUP(B465,'Phan mem'!$B$7:$D$1066,3,0)</f>
        <v>Cẩm</v>
      </c>
      <c r="E465" s="85" t="str">
        <f>VLOOKUP(B465,'Phan mem'!$B$7:$G$1066,6,0)</f>
        <v>14DHTP05</v>
      </c>
      <c r="F465" s="86"/>
      <c r="G465" s="52" t="s">
        <v>1532</v>
      </c>
      <c r="H465" s="95">
        <v>45946</v>
      </c>
      <c r="I465" s="84"/>
      <c r="J465" s="85" t="str">
        <f>VLOOKUP(G465,'Nha may'!$B$2:$C$18,2,0)</f>
        <v>Công ty TNHH Yakult Việt Nam</v>
      </c>
      <c r="K465" s="84"/>
      <c r="L465" s="52">
        <v>9</v>
      </c>
      <c r="M465" s="52"/>
      <c r="N465" s="52"/>
      <c r="O465" s="105" t="s">
        <v>1563</v>
      </c>
      <c r="P465" s="52" t="s">
        <v>1373</v>
      </c>
      <c r="Q465" s="52"/>
      <c r="R465" s="90"/>
      <c r="S465" s="90"/>
      <c r="T465" s="90"/>
      <c r="U465" s="90"/>
      <c r="V465" s="90"/>
      <c r="W465" s="90"/>
      <c r="X465" s="90"/>
      <c r="Y465" s="90"/>
      <c r="Z465" s="90"/>
      <c r="AA465" s="90"/>
      <c r="AB465" s="90"/>
      <c r="AC465" s="90"/>
      <c r="AD465" s="90"/>
      <c r="AE465" s="90"/>
      <c r="AF465" s="90"/>
    </row>
    <row r="466" spans="1:32" ht="25.75" customHeight="1" x14ac:dyDescent="0.35">
      <c r="A466" s="52">
        <v>463</v>
      </c>
      <c r="B466" s="52">
        <v>2005230263</v>
      </c>
      <c r="C466" s="187" t="str">
        <f>VLOOKUP(B466,'Phan mem'!$B$7:$D$1066,2,0)</f>
        <v>Nguyễn Thạch</v>
      </c>
      <c r="D466" s="188" t="str">
        <f>VLOOKUP(B466,'Phan mem'!$B$7:$D$1066,3,0)</f>
        <v>Linh</v>
      </c>
      <c r="E466" s="85" t="str">
        <f>VLOOKUP(B466,'Phan mem'!$B$7:$G$1066,6,0)</f>
        <v>14DHTP05</v>
      </c>
      <c r="F466" s="86"/>
      <c r="G466" s="52" t="s">
        <v>1532</v>
      </c>
      <c r="H466" s="95">
        <v>45946</v>
      </c>
      <c r="I466" s="84"/>
      <c r="J466" s="85" t="str">
        <f>VLOOKUP(G466,'Nha may'!$B$2:$C$18,2,0)</f>
        <v>Công ty TNHH Yakult Việt Nam</v>
      </c>
      <c r="K466" s="84"/>
      <c r="L466" s="52">
        <v>9.5</v>
      </c>
      <c r="M466" s="52"/>
      <c r="N466" s="52"/>
      <c r="O466" s="105" t="s">
        <v>1563</v>
      </c>
      <c r="P466" s="52" t="s">
        <v>1373</v>
      </c>
      <c r="Q466" s="52"/>
      <c r="R466" s="90"/>
      <c r="S466" s="90"/>
      <c r="T466" s="90"/>
      <c r="U466" s="90"/>
      <c r="V466" s="90"/>
      <c r="W466" s="90"/>
      <c r="X466" s="90"/>
      <c r="Y466" s="90"/>
      <c r="Z466" s="90"/>
      <c r="AA466" s="90"/>
      <c r="AB466" s="90"/>
      <c r="AC466" s="90"/>
      <c r="AD466" s="90"/>
      <c r="AE466" s="90"/>
      <c r="AF466" s="90"/>
    </row>
    <row r="467" spans="1:32" ht="25.75" customHeight="1" x14ac:dyDescent="0.35">
      <c r="A467" s="52">
        <v>464</v>
      </c>
      <c r="B467" s="52">
        <v>2005230380</v>
      </c>
      <c r="C467" s="187" t="str">
        <f>VLOOKUP(B467,'Phan mem'!$B$7:$D$1066,2,0)</f>
        <v>Trần Thị Tuyết</v>
      </c>
      <c r="D467" s="188" t="str">
        <f>VLOOKUP(B467,'Phan mem'!$B$7:$D$1066,3,0)</f>
        <v>Nhi</v>
      </c>
      <c r="E467" s="85" t="str">
        <f>VLOOKUP(B467,'Phan mem'!$B$7:$G$1066,6,0)</f>
        <v>14DHTP05</v>
      </c>
      <c r="F467" s="86"/>
      <c r="G467" s="52" t="s">
        <v>1532</v>
      </c>
      <c r="H467" s="95">
        <v>45946</v>
      </c>
      <c r="I467" s="84"/>
      <c r="J467" s="85" t="str">
        <f>VLOOKUP(G467,'Nha may'!$B$2:$C$18,2,0)</f>
        <v>Công ty TNHH Yakult Việt Nam</v>
      </c>
      <c r="K467" s="84"/>
      <c r="L467" s="52">
        <v>9.5</v>
      </c>
      <c r="M467" s="52"/>
      <c r="N467" s="52"/>
      <c r="O467" s="105" t="s">
        <v>1563</v>
      </c>
      <c r="P467" s="52" t="s">
        <v>1373</v>
      </c>
      <c r="Q467" s="52"/>
      <c r="R467" s="90"/>
      <c r="S467" s="90"/>
      <c r="T467" s="90"/>
      <c r="U467" s="90"/>
      <c r="V467" s="90"/>
      <c r="W467" s="90"/>
      <c r="X467" s="90"/>
      <c r="Y467" s="90"/>
      <c r="Z467" s="90"/>
      <c r="AA467" s="90"/>
      <c r="AB467" s="90"/>
      <c r="AC467" s="90"/>
      <c r="AD467" s="90"/>
      <c r="AE467" s="90"/>
      <c r="AF467" s="90"/>
    </row>
    <row r="468" spans="1:32" ht="25.75" customHeight="1" x14ac:dyDescent="0.35">
      <c r="A468" s="52">
        <v>465</v>
      </c>
      <c r="B468" s="52">
        <v>2005230672</v>
      </c>
      <c r="C468" s="187" t="str">
        <f>VLOOKUP(B468,'Phan mem'!$B$7:$D$1066,2,0)</f>
        <v>Huỳnh Ngọc Lan</v>
      </c>
      <c r="D468" s="188" t="str">
        <f>VLOOKUP(B468,'Phan mem'!$B$7:$D$1066,3,0)</f>
        <v>Vy</v>
      </c>
      <c r="E468" s="85" t="str">
        <f>VLOOKUP(B468,'Phan mem'!$B$7:$G$1066,6,0)</f>
        <v>14DHTP05</v>
      </c>
      <c r="F468" s="86"/>
      <c r="G468" s="52" t="s">
        <v>1532</v>
      </c>
      <c r="H468" s="95">
        <v>45946</v>
      </c>
      <c r="I468" s="84"/>
      <c r="J468" s="85" t="str">
        <f>VLOOKUP(G468,'Nha may'!$B$2:$C$18,2,0)</f>
        <v>Công ty TNHH Yakult Việt Nam</v>
      </c>
      <c r="K468" s="84"/>
      <c r="L468" s="52">
        <v>9.5</v>
      </c>
      <c r="M468" s="52"/>
      <c r="N468" s="52"/>
      <c r="O468" s="105" t="s">
        <v>1563</v>
      </c>
      <c r="P468" s="52" t="s">
        <v>1373</v>
      </c>
      <c r="Q468" s="52"/>
      <c r="R468" s="90"/>
      <c r="S468" s="90"/>
      <c r="T468" s="90"/>
      <c r="U468" s="90"/>
      <c r="V468" s="90"/>
      <c r="W468" s="90"/>
      <c r="X468" s="90"/>
      <c r="Y468" s="90"/>
      <c r="Z468" s="90"/>
      <c r="AA468" s="90"/>
      <c r="AB468" s="90"/>
      <c r="AC468" s="90"/>
      <c r="AD468" s="90"/>
      <c r="AE468" s="90"/>
      <c r="AF468" s="90"/>
    </row>
    <row r="469" spans="1:32" ht="25.75" customHeight="1" x14ac:dyDescent="0.35">
      <c r="A469" s="52">
        <v>466</v>
      </c>
      <c r="B469" s="52">
        <v>2005230094</v>
      </c>
      <c r="C469" s="187" t="str">
        <f>VLOOKUP(B469,'Phan mem'!$B$7:$D$1066,2,0)</f>
        <v>Trần Thùy</v>
      </c>
      <c r="D469" s="188" t="str">
        <f>VLOOKUP(B469,'Phan mem'!$B$7:$D$1066,3,0)</f>
        <v>Duyên</v>
      </c>
      <c r="E469" s="85" t="str">
        <f>VLOOKUP(B469,'Phan mem'!$B$7:$G$1066,6,0)</f>
        <v>14DHTP07</v>
      </c>
      <c r="F469" s="86"/>
      <c r="G469" s="52" t="s">
        <v>1532</v>
      </c>
      <c r="H469" s="95">
        <v>45946</v>
      </c>
      <c r="I469" s="84"/>
      <c r="J469" s="85" t="str">
        <f>VLOOKUP(G469,'Nha may'!$B$2:$C$18,2,0)</f>
        <v>Công ty TNHH Yakult Việt Nam</v>
      </c>
      <c r="K469" s="84"/>
      <c r="L469" s="52">
        <v>9.5</v>
      </c>
      <c r="M469" s="52"/>
      <c r="N469" s="52"/>
      <c r="O469" s="105" t="s">
        <v>1563</v>
      </c>
      <c r="P469" s="52" t="s">
        <v>1373</v>
      </c>
      <c r="Q469" s="52"/>
      <c r="R469" s="90"/>
      <c r="S469" s="90"/>
      <c r="T469" s="90"/>
      <c r="U469" s="90"/>
      <c r="V469" s="90"/>
      <c r="W469" s="90"/>
      <c r="X469" s="90"/>
      <c r="Y469" s="90"/>
      <c r="Z469" s="90"/>
      <c r="AA469" s="90"/>
      <c r="AB469" s="90"/>
      <c r="AC469" s="90"/>
      <c r="AD469" s="90"/>
      <c r="AE469" s="90"/>
      <c r="AF469" s="90"/>
    </row>
    <row r="470" spans="1:32" ht="25.75" customHeight="1" x14ac:dyDescent="0.35">
      <c r="A470" s="52">
        <v>467</v>
      </c>
      <c r="B470" s="52">
        <v>2005230398</v>
      </c>
      <c r="C470" s="187" t="str">
        <f>VLOOKUP(B470,'Phan mem'!$B$7:$D$1066,2,0)</f>
        <v>Nguyễn Ngọc Tuyết</v>
      </c>
      <c r="D470" s="188" t="str">
        <f>VLOOKUP(B470,'Phan mem'!$B$7:$D$1066,3,0)</f>
        <v>Nhi</v>
      </c>
      <c r="E470" s="85" t="str">
        <f>VLOOKUP(B470,'Phan mem'!$B$7:$G$1066,6,0)</f>
        <v>14DHTP07</v>
      </c>
      <c r="F470" s="86"/>
      <c r="G470" s="52" t="s">
        <v>1532</v>
      </c>
      <c r="H470" s="95">
        <v>45946</v>
      </c>
      <c r="I470" s="84"/>
      <c r="J470" s="85" t="str">
        <f>VLOOKUP(G470,'Nha may'!$B$2:$C$18,2,0)</f>
        <v>Công ty TNHH Yakult Việt Nam</v>
      </c>
      <c r="K470" s="84"/>
      <c r="L470" s="52">
        <v>9.5</v>
      </c>
      <c r="M470" s="52"/>
      <c r="N470" s="52"/>
      <c r="O470" s="105" t="s">
        <v>1563</v>
      </c>
      <c r="P470" s="52" t="s">
        <v>1373</v>
      </c>
      <c r="Q470" s="52"/>
      <c r="R470" s="90"/>
      <c r="S470" s="90"/>
      <c r="T470" s="90"/>
      <c r="U470" s="90"/>
      <c r="V470" s="90"/>
      <c r="W470" s="90"/>
      <c r="X470" s="90"/>
      <c r="Y470" s="90"/>
      <c r="Z470" s="90"/>
      <c r="AA470" s="90"/>
      <c r="AB470" s="90"/>
      <c r="AC470" s="90"/>
      <c r="AD470" s="90"/>
      <c r="AE470" s="90"/>
      <c r="AF470" s="90"/>
    </row>
    <row r="471" spans="1:32" ht="25.75" customHeight="1" x14ac:dyDescent="0.35">
      <c r="A471" s="52">
        <v>468</v>
      </c>
      <c r="B471" s="52">
        <v>2005230438</v>
      </c>
      <c r="C471" s="187" t="str">
        <f>VLOOKUP(B471,'Phan mem'!$B$7:$D$1066,2,0)</f>
        <v>Trần Ngô Gia</v>
      </c>
      <c r="D471" s="188" t="str">
        <f>VLOOKUP(B471,'Phan mem'!$B$7:$D$1066,3,0)</f>
        <v>Phúc</v>
      </c>
      <c r="E471" s="85" t="str">
        <f>VLOOKUP(B471,'Phan mem'!$B$7:$G$1066,6,0)</f>
        <v>14DHTP08</v>
      </c>
      <c r="F471" s="86"/>
      <c r="G471" s="52" t="s">
        <v>1532</v>
      </c>
      <c r="H471" s="95">
        <v>45946</v>
      </c>
      <c r="I471" s="84"/>
      <c r="J471" s="85" t="str">
        <f>VLOOKUP(G471,'Nha may'!$B$2:$C$18,2,0)</f>
        <v>Công ty TNHH Yakult Việt Nam</v>
      </c>
      <c r="K471" s="84"/>
      <c r="L471" s="52">
        <v>9.5</v>
      </c>
      <c r="M471" s="52"/>
      <c r="N471" s="52"/>
      <c r="O471" s="105" t="s">
        <v>1563</v>
      </c>
      <c r="P471" s="52" t="s">
        <v>1373</v>
      </c>
      <c r="Q471" s="52"/>
      <c r="R471" s="90"/>
      <c r="S471" s="90"/>
      <c r="T471" s="90"/>
      <c r="U471" s="90"/>
      <c r="V471" s="90"/>
      <c r="W471" s="90"/>
      <c r="X471" s="90"/>
      <c r="Y471" s="90"/>
      <c r="Z471" s="90"/>
      <c r="AA471" s="90"/>
      <c r="AB471" s="90"/>
      <c r="AC471" s="90"/>
      <c r="AD471" s="90"/>
      <c r="AE471" s="90"/>
      <c r="AF471" s="90"/>
    </row>
    <row r="472" spans="1:32" ht="25.75" customHeight="1" x14ac:dyDescent="0.35">
      <c r="A472" s="52">
        <v>469</v>
      </c>
      <c r="B472" s="52">
        <v>2005230199</v>
      </c>
      <c r="C472" s="187" t="str">
        <f>VLOOKUP(B472,'Phan mem'!$B$7:$D$1066,2,0)</f>
        <v>Mai Quốc</v>
      </c>
      <c r="D472" s="188" t="str">
        <f>VLOOKUP(B472,'Phan mem'!$B$7:$D$1066,3,0)</f>
        <v>Hưng</v>
      </c>
      <c r="E472" s="85" t="str">
        <f>VLOOKUP(B472,'Phan mem'!$B$7:$G$1066,6,0)</f>
        <v>14DHTP10</v>
      </c>
      <c r="F472" s="86"/>
      <c r="G472" s="52" t="s">
        <v>1532</v>
      </c>
      <c r="H472" s="95">
        <v>45946</v>
      </c>
      <c r="I472" s="84"/>
      <c r="J472" s="85" t="str">
        <f>VLOOKUP(G472,'Nha may'!$B$2:$C$18,2,0)</f>
        <v>Công ty TNHH Yakult Việt Nam</v>
      </c>
      <c r="K472" s="84"/>
      <c r="L472" s="52">
        <v>9.5</v>
      </c>
      <c r="M472" s="52"/>
      <c r="N472" s="52"/>
      <c r="O472" s="105" t="s">
        <v>1563</v>
      </c>
      <c r="P472" s="52" t="s">
        <v>1373</v>
      </c>
      <c r="Q472" s="52"/>
      <c r="R472" s="90"/>
      <c r="S472" s="90"/>
      <c r="T472" s="90"/>
      <c r="U472" s="90"/>
      <c r="V472" s="90"/>
      <c r="W472" s="90"/>
      <c r="X472" s="90"/>
      <c r="Y472" s="90"/>
      <c r="Z472" s="90"/>
      <c r="AA472" s="90"/>
      <c r="AB472" s="90"/>
      <c r="AC472" s="90"/>
      <c r="AD472" s="90"/>
      <c r="AE472" s="90"/>
      <c r="AF472" s="90"/>
    </row>
    <row r="473" spans="1:32" ht="25.75" customHeight="1" x14ac:dyDescent="0.35">
      <c r="A473" s="52">
        <v>470</v>
      </c>
      <c r="B473" s="52">
        <v>2005230655</v>
      </c>
      <c r="C473" s="187" t="str">
        <f>VLOOKUP(B473,'Phan mem'!$B$7:$D$1066,2,0)</f>
        <v>Nguyễn Thị Cẩm</v>
      </c>
      <c r="D473" s="188" t="str">
        <f>VLOOKUP(B473,'Phan mem'!$B$7:$D$1066,3,0)</f>
        <v>Vân</v>
      </c>
      <c r="E473" s="85" t="str">
        <f>VLOOKUP(B473,'Phan mem'!$B$7:$G$1066,6,0)</f>
        <v>14DHTP10</v>
      </c>
      <c r="F473" s="86"/>
      <c r="G473" s="52" t="s">
        <v>1532</v>
      </c>
      <c r="H473" s="95">
        <v>45946</v>
      </c>
      <c r="I473" s="84"/>
      <c r="J473" s="85" t="str">
        <f>VLOOKUP(G473,'Nha may'!$B$2:$C$18,2,0)</f>
        <v>Công ty TNHH Yakult Việt Nam</v>
      </c>
      <c r="K473" s="84"/>
      <c r="L473" s="52">
        <v>9.5</v>
      </c>
      <c r="M473" s="52"/>
      <c r="N473" s="52"/>
      <c r="O473" s="105" t="s">
        <v>1563</v>
      </c>
      <c r="P473" s="52" t="s">
        <v>1373</v>
      </c>
      <c r="Q473" s="52"/>
      <c r="R473" s="90"/>
      <c r="S473" s="90"/>
      <c r="T473" s="90"/>
      <c r="U473" s="90"/>
      <c r="V473" s="90"/>
      <c r="W473" s="90"/>
      <c r="X473" s="90"/>
      <c r="Y473" s="90"/>
      <c r="Z473" s="90"/>
      <c r="AA473" s="90"/>
      <c r="AB473" s="90"/>
      <c r="AC473" s="90"/>
      <c r="AD473" s="90"/>
      <c r="AE473" s="90"/>
      <c r="AF473" s="90"/>
    </row>
    <row r="474" spans="1:32" ht="25.75" customHeight="1" x14ac:dyDescent="0.35">
      <c r="A474" s="52">
        <v>471</v>
      </c>
      <c r="B474" s="52">
        <v>2005230667</v>
      </c>
      <c r="C474" s="187" t="str">
        <f>VLOOKUP(B474,'Phan mem'!$B$7:$D$1066,2,0)</f>
        <v>Trần Thị Yến</v>
      </c>
      <c r="D474" s="188" t="str">
        <f>VLOOKUP(B474,'Phan mem'!$B$7:$D$1066,3,0)</f>
        <v>Vy</v>
      </c>
      <c r="E474" s="85" t="str">
        <f>VLOOKUP(B474,'Phan mem'!$B$7:$G$1066,6,0)</f>
        <v>14DHTP10</v>
      </c>
      <c r="F474" s="86"/>
      <c r="G474" s="52" t="s">
        <v>1532</v>
      </c>
      <c r="H474" s="95">
        <v>45946</v>
      </c>
      <c r="I474" s="84"/>
      <c r="J474" s="85" t="str">
        <f>VLOOKUP(G474,'Nha may'!$B$2:$C$18,2,0)</f>
        <v>Công ty TNHH Yakult Việt Nam</v>
      </c>
      <c r="K474" s="84"/>
      <c r="L474" s="52">
        <v>9.5</v>
      </c>
      <c r="M474" s="52"/>
      <c r="N474" s="52"/>
      <c r="O474" s="105" t="s">
        <v>1563</v>
      </c>
      <c r="P474" s="52" t="s">
        <v>1373</v>
      </c>
      <c r="Q474" s="52"/>
      <c r="R474" s="90"/>
      <c r="S474" s="90"/>
      <c r="T474" s="90"/>
      <c r="U474" s="90"/>
      <c r="V474" s="90"/>
      <c r="W474" s="90"/>
      <c r="X474" s="90"/>
      <c r="Y474" s="90"/>
      <c r="Z474" s="90"/>
      <c r="AA474" s="90"/>
      <c r="AB474" s="90"/>
      <c r="AC474" s="90"/>
      <c r="AD474" s="90"/>
      <c r="AE474" s="90"/>
      <c r="AF474" s="90"/>
    </row>
    <row r="475" spans="1:32" ht="25.75" customHeight="1" x14ac:dyDescent="0.35">
      <c r="A475" s="52">
        <v>472</v>
      </c>
      <c r="B475" s="52">
        <v>2041225181</v>
      </c>
      <c r="C475" s="187" t="str">
        <f>VLOOKUP(B475,'Phan mem'!$B$7:$D$1066,2,0)</f>
        <v>Nguyễn Thị Minh</v>
      </c>
      <c r="D475" s="188" t="str">
        <f>VLOOKUP(B475,'Phan mem'!$B$7:$D$1066,3,0)</f>
        <v>Thư</v>
      </c>
      <c r="E475" s="85" t="str">
        <f>VLOOKUP(B475,'Phan mem'!$B$7:$G$1066,6,0)</f>
        <v>13DHQTTP02</v>
      </c>
      <c r="F475" s="86"/>
      <c r="G475" s="52" t="s">
        <v>1532</v>
      </c>
      <c r="H475" s="95">
        <v>45986</v>
      </c>
      <c r="I475" s="84"/>
      <c r="J475" s="85" t="str">
        <f>VLOOKUP(G475,'Nha may'!$B$2:$C$18,2,0)</f>
        <v>Công ty TNHH Yakult Việt Nam</v>
      </c>
      <c r="K475" s="84"/>
      <c r="L475" s="52">
        <v>10</v>
      </c>
      <c r="M475" s="52"/>
      <c r="N475" s="52"/>
      <c r="O475" s="105" t="s">
        <v>1563</v>
      </c>
      <c r="P475" s="52" t="s">
        <v>2455</v>
      </c>
      <c r="Q475" s="52"/>
      <c r="R475" s="90"/>
      <c r="S475" s="90"/>
      <c r="T475" s="90"/>
      <c r="U475" s="90"/>
      <c r="V475" s="90"/>
      <c r="W475" s="90"/>
      <c r="X475" s="90"/>
      <c r="Y475" s="90"/>
      <c r="Z475" s="90"/>
      <c r="AA475" s="90"/>
      <c r="AB475" s="90"/>
      <c r="AC475" s="90"/>
      <c r="AD475" s="90"/>
      <c r="AE475" s="90"/>
      <c r="AF475" s="90"/>
    </row>
    <row r="476" spans="1:32" ht="25.75" customHeight="1" x14ac:dyDescent="0.35">
      <c r="A476" s="52">
        <v>473</v>
      </c>
      <c r="B476" s="52">
        <v>2005221489</v>
      </c>
      <c r="C476" s="187" t="str">
        <f>VLOOKUP(B476,'Phan mem'!$B$7:$D$1066,2,0)</f>
        <v>Trần Thị Kim</v>
      </c>
      <c r="D476" s="188" t="str">
        <f>VLOOKUP(B476,'Phan mem'!$B$7:$D$1066,3,0)</f>
        <v>Hoàng</v>
      </c>
      <c r="E476" s="85" t="str">
        <f>VLOOKUP(B476,'Phan mem'!$B$7:$G$1066,6,0)</f>
        <v>13DHTP05</v>
      </c>
      <c r="F476" s="86"/>
      <c r="G476" s="52" t="s">
        <v>1532</v>
      </c>
      <c r="H476" s="95">
        <v>45986</v>
      </c>
      <c r="I476" s="84"/>
      <c r="J476" s="85" t="str">
        <f>VLOOKUP(G476,'Nha may'!$B$2:$C$18,2,0)</f>
        <v>Công ty TNHH Yakult Việt Nam</v>
      </c>
      <c r="K476" s="84"/>
      <c r="L476" s="52">
        <v>10</v>
      </c>
      <c r="M476" s="52"/>
      <c r="N476" s="52"/>
      <c r="O476" s="105" t="s">
        <v>1563</v>
      </c>
      <c r="P476" s="52" t="s">
        <v>2455</v>
      </c>
      <c r="Q476" s="52"/>
      <c r="R476" s="90"/>
      <c r="S476" s="90"/>
      <c r="T476" s="90"/>
      <c r="U476" s="90"/>
      <c r="V476" s="90"/>
      <c r="W476" s="90"/>
      <c r="X476" s="90"/>
      <c r="Y476" s="90"/>
      <c r="Z476" s="90"/>
      <c r="AA476" s="90"/>
      <c r="AB476" s="90"/>
      <c r="AC476" s="90"/>
      <c r="AD476" s="90"/>
      <c r="AE476" s="90"/>
      <c r="AF476" s="90"/>
    </row>
    <row r="477" spans="1:32" ht="25.75" customHeight="1" x14ac:dyDescent="0.35">
      <c r="A477" s="52">
        <v>474</v>
      </c>
      <c r="B477" s="52">
        <v>2005221568</v>
      </c>
      <c r="C477" s="187" t="str">
        <f>VLOOKUP(B477,'Phan mem'!$B$7:$D$1066,2,0)</f>
        <v>Nguyễn Hoàng</v>
      </c>
      <c r="D477" s="188" t="str">
        <f>VLOOKUP(B477,'Phan mem'!$B$7:$D$1066,3,0)</f>
        <v>Hùng</v>
      </c>
      <c r="E477" s="85" t="str">
        <f>VLOOKUP(B477,'Phan mem'!$B$7:$G$1066,6,0)</f>
        <v>13DHTP06</v>
      </c>
      <c r="F477" s="86"/>
      <c r="G477" s="52" t="s">
        <v>1532</v>
      </c>
      <c r="H477" s="95">
        <v>45986</v>
      </c>
      <c r="I477" s="84"/>
      <c r="J477" s="85" t="str">
        <f>VLOOKUP(G477,'Nha may'!$B$2:$C$18,2,0)</f>
        <v>Công ty TNHH Yakult Việt Nam</v>
      </c>
      <c r="K477" s="84"/>
      <c r="L477" s="52">
        <v>7.5</v>
      </c>
      <c r="M477" s="52"/>
      <c r="N477" s="52"/>
      <c r="O477" s="105" t="s">
        <v>1563</v>
      </c>
      <c r="P477" s="52" t="s">
        <v>2455</v>
      </c>
      <c r="Q477" s="52"/>
      <c r="R477" s="90"/>
      <c r="S477" s="90"/>
      <c r="T477" s="90"/>
      <c r="U477" s="90"/>
      <c r="V477" s="90"/>
      <c r="W477" s="90"/>
      <c r="X477" s="90"/>
      <c r="Y477" s="90"/>
      <c r="Z477" s="90"/>
      <c r="AA477" s="90"/>
      <c r="AB477" s="90"/>
      <c r="AC477" s="90"/>
      <c r="AD477" s="90"/>
      <c r="AE477" s="90"/>
      <c r="AF477" s="90"/>
    </row>
    <row r="478" spans="1:32" ht="25.75" customHeight="1" x14ac:dyDescent="0.35">
      <c r="A478" s="52">
        <v>475</v>
      </c>
      <c r="B478" s="52">
        <v>2022231172</v>
      </c>
      <c r="C478" s="187" t="str">
        <f>VLOOKUP(B478,'Phan mem'!$B$7:$D$1066,2,0)</f>
        <v>Bùi Ngọc Gia</v>
      </c>
      <c r="D478" s="188" t="str">
        <f>VLOOKUP(B478,'Phan mem'!$B$7:$D$1066,3,0)</f>
        <v>Hân</v>
      </c>
      <c r="E478" s="85" t="str">
        <f>VLOOKUP(B478,'Phan mem'!$B$7:$G$1066,6,0)</f>
        <v>14DHDB02</v>
      </c>
      <c r="F478" s="86"/>
      <c r="G478" s="52" t="s">
        <v>1532</v>
      </c>
      <c r="H478" s="95">
        <v>45986</v>
      </c>
      <c r="I478" s="84"/>
      <c r="J478" s="85" t="str">
        <f>VLOOKUP(G478,'Nha may'!$B$2:$C$18,2,0)</f>
        <v>Công ty TNHH Yakult Việt Nam</v>
      </c>
      <c r="K478" s="84"/>
      <c r="L478" s="52">
        <v>10</v>
      </c>
      <c r="M478" s="52">
        <v>0.5</v>
      </c>
      <c r="N478" s="52"/>
      <c r="O478" s="105" t="s">
        <v>1563</v>
      </c>
      <c r="P478" s="52" t="s">
        <v>2455</v>
      </c>
      <c r="Q478" s="52"/>
      <c r="R478" s="90"/>
      <c r="S478" s="90"/>
      <c r="T478" s="90"/>
      <c r="U478" s="90"/>
      <c r="V478" s="90"/>
      <c r="W478" s="90"/>
      <c r="X478" s="90"/>
      <c r="Y478" s="90"/>
      <c r="Z478" s="90"/>
      <c r="AA478" s="90"/>
      <c r="AB478" s="90"/>
      <c r="AC478" s="90"/>
      <c r="AD478" s="90"/>
      <c r="AE478" s="90"/>
      <c r="AF478" s="90"/>
    </row>
    <row r="479" spans="1:32" ht="25.75" customHeight="1" x14ac:dyDescent="0.35">
      <c r="A479" s="52">
        <v>476</v>
      </c>
      <c r="B479" s="52">
        <v>2022230022</v>
      </c>
      <c r="C479" s="187" t="str">
        <f>VLOOKUP(B479,'Phan mem'!$B$7:$D$1066,2,0)</f>
        <v>Nguyễn Nhựt</v>
      </c>
      <c r="D479" s="188" t="str">
        <f>VLOOKUP(B479,'Phan mem'!$B$7:$D$1066,3,0)</f>
        <v>Huy</v>
      </c>
      <c r="E479" s="85" t="str">
        <f>VLOOKUP(B479,'Phan mem'!$B$7:$G$1066,6,0)</f>
        <v>14DHDB02</v>
      </c>
      <c r="F479" s="86"/>
      <c r="G479" s="52" t="s">
        <v>1532</v>
      </c>
      <c r="H479" s="95">
        <v>45986</v>
      </c>
      <c r="I479" s="84"/>
      <c r="J479" s="85" t="str">
        <f>VLOOKUP(G479,'Nha may'!$B$2:$C$18,2,0)</f>
        <v>Công ty TNHH Yakult Việt Nam</v>
      </c>
      <c r="K479" s="84"/>
      <c r="L479" s="52">
        <v>9</v>
      </c>
      <c r="M479" s="52"/>
      <c r="N479" s="52"/>
      <c r="O479" s="105" t="s">
        <v>1563</v>
      </c>
      <c r="P479" s="52" t="s">
        <v>2455</v>
      </c>
      <c r="Q479" s="52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</row>
    <row r="480" spans="1:32" ht="25.75" customHeight="1" x14ac:dyDescent="0.35">
      <c r="A480" s="52">
        <v>477</v>
      </c>
      <c r="B480" s="52">
        <v>2022230047</v>
      </c>
      <c r="C480" s="187" t="str">
        <f>VLOOKUP(B480,'Phan mem'!$B$7:$D$1066,2,0)</f>
        <v>Đinh Thành</v>
      </c>
      <c r="D480" s="188" t="str">
        <f>VLOOKUP(B480,'Phan mem'!$B$7:$D$1066,3,0)</f>
        <v>Nam</v>
      </c>
      <c r="E480" s="85" t="str">
        <f>VLOOKUP(B480,'Phan mem'!$B$7:$G$1066,6,0)</f>
        <v>14DHDB02</v>
      </c>
      <c r="F480" s="86"/>
      <c r="G480" s="52" t="s">
        <v>1532</v>
      </c>
      <c r="H480" s="95">
        <v>45986</v>
      </c>
      <c r="I480" s="84"/>
      <c r="J480" s="85" t="str">
        <f>VLOOKUP(G480,'Nha may'!$B$2:$C$18,2,0)</f>
        <v>Công ty TNHH Yakult Việt Nam</v>
      </c>
      <c r="K480" s="84"/>
      <c r="L480" s="52">
        <v>10</v>
      </c>
      <c r="M480" s="52">
        <v>0.5</v>
      </c>
      <c r="N480" s="52"/>
      <c r="O480" s="105" t="s">
        <v>1563</v>
      </c>
      <c r="P480" s="52" t="s">
        <v>2455</v>
      </c>
      <c r="Q480" s="52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</row>
    <row r="481" spans="1:32" ht="25.75" customHeight="1" x14ac:dyDescent="0.35">
      <c r="A481" s="52">
        <v>478</v>
      </c>
      <c r="B481" s="52">
        <v>2022230018</v>
      </c>
      <c r="C481" s="187" t="str">
        <f>VLOOKUP(B481,'Phan mem'!$B$7:$D$1066,2,0)</f>
        <v>Trương Thị</v>
      </c>
      <c r="D481" s="188" t="str">
        <f>VLOOKUP(B481,'Phan mem'!$B$7:$D$1066,3,0)</f>
        <v>Hằng</v>
      </c>
      <c r="E481" s="85" t="str">
        <f>VLOOKUP(B481,'Phan mem'!$B$7:$G$1066,6,0)</f>
        <v>14DHDB03</v>
      </c>
      <c r="F481" s="86"/>
      <c r="G481" s="52" t="s">
        <v>1532</v>
      </c>
      <c r="H481" s="95">
        <v>45986</v>
      </c>
      <c r="I481" s="84"/>
      <c r="J481" s="85" t="str">
        <f>VLOOKUP(G481,'Nha may'!$B$2:$C$18,2,0)</f>
        <v>Công ty TNHH Yakult Việt Nam</v>
      </c>
      <c r="K481" s="84"/>
      <c r="L481" s="52">
        <v>7</v>
      </c>
      <c r="M481" s="52"/>
      <c r="N481" s="52"/>
      <c r="O481" s="105" t="s">
        <v>1563</v>
      </c>
      <c r="P481" s="52" t="s">
        <v>2455</v>
      </c>
      <c r="Q481" s="52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</row>
    <row r="482" spans="1:32" ht="25.75" customHeight="1" x14ac:dyDescent="0.35">
      <c r="A482" s="52">
        <v>479</v>
      </c>
      <c r="B482" s="52">
        <v>2022230086</v>
      </c>
      <c r="C482" s="187" t="str">
        <f>VLOOKUP(B482,'Phan mem'!$B$7:$D$1066,2,0)</f>
        <v>Phan Nhựt</v>
      </c>
      <c r="D482" s="188" t="str">
        <f>VLOOKUP(B482,'Phan mem'!$B$7:$D$1066,3,0)</f>
        <v>Thịnh</v>
      </c>
      <c r="E482" s="85" t="str">
        <f>VLOOKUP(B482,'Phan mem'!$B$7:$G$1066,6,0)</f>
        <v>14DHDB03</v>
      </c>
      <c r="F482" s="86"/>
      <c r="G482" s="52" t="s">
        <v>1532</v>
      </c>
      <c r="H482" s="95">
        <v>45986</v>
      </c>
      <c r="I482" s="84"/>
      <c r="J482" s="85" t="str">
        <f>VLOOKUP(G482,'Nha may'!$B$2:$C$18,2,0)</f>
        <v>Công ty TNHH Yakult Việt Nam</v>
      </c>
      <c r="K482" s="84"/>
      <c r="L482" s="52">
        <v>9</v>
      </c>
      <c r="M482" s="52">
        <v>0.5</v>
      </c>
      <c r="N482" s="52"/>
      <c r="O482" s="105" t="s">
        <v>1563</v>
      </c>
      <c r="P482" s="52" t="s">
        <v>2455</v>
      </c>
      <c r="Q482" s="52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</row>
    <row r="483" spans="1:32" ht="25.75" customHeight="1" x14ac:dyDescent="0.35">
      <c r="A483" s="52">
        <v>480</v>
      </c>
      <c r="B483" s="52">
        <v>2041230209</v>
      </c>
      <c r="C483" s="187" t="str">
        <f>VLOOKUP(B483,'Phan mem'!$B$7:$D$1066,2,0)</f>
        <v>Thái Nguyễn Hồng</v>
      </c>
      <c r="D483" s="188" t="str">
        <f>VLOOKUP(B483,'Phan mem'!$B$7:$D$1066,3,0)</f>
        <v>Phụng</v>
      </c>
      <c r="E483" s="85" t="str">
        <f>VLOOKUP(B483,'Phan mem'!$B$7:$G$1066,6,0)</f>
        <v>14DHQTTP02</v>
      </c>
      <c r="F483" s="86"/>
      <c r="G483" s="52" t="s">
        <v>1532</v>
      </c>
      <c r="H483" s="95">
        <v>45986</v>
      </c>
      <c r="I483" s="84"/>
      <c r="J483" s="85" t="str">
        <f>VLOOKUP(G483,'Nha may'!$B$2:$C$18,2,0)</f>
        <v>Công ty TNHH Yakult Việt Nam</v>
      </c>
      <c r="K483" s="84"/>
      <c r="L483" s="52">
        <v>9.5</v>
      </c>
      <c r="M483" s="52"/>
      <c r="N483" s="52"/>
      <c r="O483" s="105" t="s">
        <v>1563</v>
      </c>
      <c r="P483" s="52" t="s">
        <v>2455</v>
      </c>
      <c r="Q483" s="52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</row>
    <row r="484" spans="1:32" ht="25.75" customHeight="1" x14ac:dyDescent="0.35">
      <c r="A484" s="52">
        <v>481</v>
      </c>
      <c r="B484" s="52">
        <v>2041230283</v>
      </c>
      <c r="C484" s="187" t="str">
        <f>VLOOKUP(B484,'Phan mem'!$B$7:$D$1066,2,0)</f>
        <v>Phạm Thị Tường</v>
      </c>
      <c r="D484" s="188" t="str">
        <f>VLOOKUP(B484,'Phan mem'!$B$7:$D$1066,3,0)</f>
        <v>Vy</v>
      </c>
      <c r="E484" s="85" t="str">
        <f>VLOOKUP(B484,'Phan mem'!$B$7:$G$1066,6,0)</f>
        <v>14DHQTTP02</v>
      </c>
      <c r="F484" s="86"/>
      <c r="G484" s="52" t="s">
        <v>1532</v>
      </c>
      <c r="H484" s="95">
        <v>45986</v>
      </c>
      <c r="I484" s="84"/>
      <c r="J484" s="85" t="str">
        <f>VLOOKUP(G484,'Nha may'!$B$2:$C$18,2,0)</f>
        <v>Công ty TNHH Yakult Việt Nam</v>
      </c>
      <c r="K484" s="84"/>
      <c r="L484" s="52">
        <v>9</v>
      </c>
      <c r="M484" s="52">
        <v>0.5</v>
      </c>
      <c r="N484" s="52"/>
      <c r="O484" s="105" t="s">
        <v>1563</v>
      </c>
      <c r="P484" s="52" t="s">
        <v>2455</v>
      </c>
      <c r="Q484" s="52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</row>
    <row r="485" spans="1:32" ht="25.75" customHeight="1" x14ac:dyDescent="0.35">
      <c r="A485" s="52">
        <v>482</v>
      </c>
      <c r="B485" s="52">
        <v>2005230472</v>
      </c>
      <c r="C485" s="187" t="str">
        <f>VLOOKUP(B485,'Phan mem'!$B$7:$D$1066,2,0)</f>
        <v>Nguyễn Trần Minh</v>
      </c>
      <c r="D485" s="188" t="str">
        <f>VLOOKUP(B485,'Phan mem'!$B$7:$D$1066,3,0)</f>
        <v>Sang</v>
      </c>
      <c r="E485" s="85" t="str">
        <f>VLOOKUP(B485,'Phan mem'!$B$7:$G$1066,6,0)</f>
        <v>14DHTP_TD</v>
      </c>
      <c r="F485" s="86"/>
      <c r="G485" s="52" t="s">
        <v>1532</v>
      </c>
      <c r="H485" s="95">
        <v>45986</v>
      </c>
      <c r="I485" s="84"/>
      <c r="J485" s="85" t="str">
        <f>VLOOKUP(G485,'Nha may'!$B$2:$C$18,2,0)</f>
        <v>Công ty TNHH Yakult Việt Nam</v>
      </c>
      <c r="K485" s="84"/>
      <c r="L485" s="52">
        <v>9.5</v>
      </c>
      <c r="M485" s="52">
        <v>1</v>
      </c>
      <c r="N485" s="52"/>
      <c r="O485" s="105" t="s">
        <v>1563</v>
      </c>
      <c r="P485" s="52" t="s">
        <v>2455</v>
      </c>
      <c r="Q485" s="52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</row>
    <row r="486" spans="1:32" ht="25.75" customHeight="1" x14ac:dyDescent="0.35">
      <c r="A486" s="52">
        <v>483</v>
      </c>
      <c r="B486" s="52">
        <v>2005230142</v>
      </c>
      <c r="C486" s="187" t="str">
        <f>VLOOKUP(B486,'Phan mem'!$B$7:$D$1066,2,0)</f>
        <v>Nguyễn Phú</v>
      </c>
      <c r="D486" s="188" t="str">
        <f>VLOOKUP(B486,'Phan mem'!$B$7:$D$1066,3,0)</f>
        <v>Hào</v>
      </c>
      <c r="E486" s="85" t="str">
        <f>VLOOKUP(B486,'Phan mem'!$B$7:$G$1066,6,0)</f>
        <v>14DHTP01</v>
      </c>
      <c r="F486" s="86"/>
      <c r="G486" s="52" t="s">
        <v>1532</v>
      </c>
      <c r="H486" s="95">
        <v>45986</v>
      </c>
      <c r="I486" s="84"/>
      <c r="J486" s="85" t="str">
        <f>VLOOKUP(G486,'Nha may'!$B$2:$C$18,2,0)</f>
        <v>Công ty TNHH Yakult Việt Nam</v>
      </c>
      <c r="K486" s="84"/>
      <c r="L486" s="52">
        <v>9.5</v>
      </c>
      <c r="M486" s="52"/>
      <c r="N486" s="52"/>
      <c r="O486" s="105" t="s">
        <v>1563</v>
      </c>
      <c r="P486" s="52" t="s">
        <v>2455</v>
      </c>
      <c r="Q486" s="52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</row>
    <row r="487" spans="1:32" ht="25.75" customHeight="1" x14ac:dyDescent="0.35">
      <c r="A487" s="52">
        <v>484</v>
      </c>
      <c r="B487" s="52">
        <v>2005230174</v>
      </c>
      <c r="C487" s="187" t="str">
        <f>VLOOKUP(B487,'Phan mem'!$B$7:$D$1066,2,0)</f>
        <v>Nguyễn Thị Thúy</v>
      </c>
      <c r="D487" s="188" t="str">
        <f>VLOOKUP(B487,'Phan mem'!$B$7:$D$1066,3,0)</f>
        <v>Hòa</v>
      </c>
      <c r="E487" s="85" t="str">
        <f>VLOOKUP(B487,'Phan mem'!$B$7:$G$1066,6,0)</f>
        <v>14DHTP01</v>
      </c>
      <c r="F487" s="86"/>
      <c r="G487" s="52" t="s">
        <v>1532</v>
      </c>
      <c r="H487" s="95">
        <v>45986</v>
      </c>
      <c r="I487" s="84"/>
      <c r="J487" s="85" t="str">
        <f>VLOOKUP(G487,'Nha may'!$B$2:$C$18,2,0)</f>
        <v>Công ty TNHH Yakult Việt Nam</v>
      </c>
      <c r="K487" s="84"/>
      <c r="L487" s="52">
        <v>9.5</v>
      </c>
      <c r="M487" s="52">
        <v>1</v>
      </c>
      <c r="N487" s="52"/>
      <c r="O487" s="105" t="s">
        <v>1563</v>
      </c>
      <c r="P487" s="52" t="s">
        <v>2455</v>
      </c>
      <c r="Q487" s="52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</row>
    <row r="488" spans="1:32" ht="25.75" customHeight="1" x14ac:dyDescent="0.35">
      <c r="A488" s="52">
        <v>485</v>
      </c>
      <c r="B488" s="52">
        <v>2005230605</v>
      </c>
      <c r="C488" s="187" t="str">
        <f>VLOOKUP(B488,'Phan mem'!$B$7:$D$1066,2,0)</f>
        <v>Nguyễn Thị Mai</v>
      </c>
      <c r="D488" s="188" t="str">
        <f>VLOOKUP(B488,'Phan mem'!$B$7:$D$1066,3,0)</f>
        <v>Trâm</v>
      </c>
      <c r="E488" s="85" t="str">
        <f>VLOOKUP(B488,'Phan mem'!$B$7:$G$1066,6,0)</f>
        <v>14DHTP01</v>
      </c>
      <c r="F488" s="86"/>
      <c r="G488" s="52" t="s">
        <v>1532</v>
      </c>
      <c r="H488" s="95">
        <v>45986</v>
      </c>
      <c r="I488" s="84"/>
      <c r="J488" s="85" t="str">
        <f>VLOOKUP(G488,'Nha may'!$B$2:$C$18,2,0)</f>
        <v>Công ty TNHH Yakult Việt Nam</v>
      </c>
      <c r="K488" s="84"/>
      <c r="L488" s="52">
        <v>9.5</v>
      </c>
      <c r="M488" s="52"/>
      <c r="N488" s="52"/>
      <c r="O488" s="105" t="s">
        <v>1563</v>
      </c>
      <c r="P488" s="52" t="s">
        <v>2455</v>
      </c>
      <c r="Q488" s="52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</row>
    <row r="489" spans="1:32" ht="25.75" customHeight="1" x14ac:dyDescent="0.35">
      <c r="A489" s="52">
        <v>486</v>
      </c>
      <c r="B489" s="52">
        <v>2005230675</v>
      </c>
      <c r="C489" s="187" t="str">
        <f>VLOOKUP(B489,'Phan mem'!$B$7:$D$1066,2,0)</f>
        <v>Trần Thị Thúy</v>
      </c>
      <c r="D489" s="188" t="str">
        <f>VLOOKUP(B489,'Phan mem'!$B$7:$D$1066,3,0)</f>
        <v>Vy</v>
      </c>
      <c r="E489" s="85" t="str">
        <f>VLOOKUP(B489,'Phan mem'!$B$7:$G$1066,6,0)</f>
        <v>14DHTP01</v>
      </c>
      <c r="F489" s="86"/>
      <c r="G489" s="52" t="s">
        <v>1532</v>
      </c>
      <c r="H489" s="95">
        <v>45986</v>
      </c>
      <c r="I489" s="84"/>
      <c r="J489" s="85" t="str">
        <f>VLOOKUP(G489,'Nha may'!$B$2:$C$18,2,0)</f>
        <v>Công ty TNHH Yakult Việt Nam</v>
      </c>
      <c r="K489" s="84"/>
      <c r="L489" s="52">
        <v>9.5</v>
      </c>
      <c r="M489" s="52"/>
      <c r="N489" s="52"/>
      <c r="O489" s="105" t="s">
        <v>1563</v>
      </c>
      <c r="P489" s="52" t="s">
        <v>2455</v>
      </c>
      <c r="Q489" s="52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</row>
    <row r="490" spans="1:32" ht="25.75" customHeight="1" x14ac:dyDescent="0.35">
      <c r="A490" s="52">
        <v>487</v>
      </c>
      <c r="B490" s="52">
        <v>2005230343</v>
      </c>
      <c r="C490" s="187" t="str">
        <f>VLOOKUP(B490,'Phan mem'!$B$7:$D$1066,2,0)</f>
        <v>Nguyễn Lê Như</v>
      </c>
      <c r="D490" s="188" t="str">
        <f>VLOOKUP(B490,'Phan mem'!$B$7:$D$1066,3,0)</f>
        <v>Ngọc</v>
      </c>
      <c r="E490" s="85" t="str">
        <f>VLOOKUP(B490,'Phan mem'!$B$7:$G$1066,6,0)</f>
        <v>14DHTP02</v>
      </c>
      <c r="F490" s="86"/>
      <c r="G490" s="52" t="s">
        <v>1532</v>
      </c>
      <c r="H490" s="95">
        <v>45986</v>
      </c>
      <c r="I490" s="84"/>
      <c r="J490" s="85" t="str">
        <f>VLOOKUP(G490,'Nha may'!$B$2:$C$18,2,0)</f>
        <v>Công ty TNHH Yakult Việt Nam</v>
      </c>
      <c r="K490" s="84"/>
      <c r="L490" s="52">
        <v>9.5</v>
      </c>
      <c r="M490" s="52"/>
      <c r="N490" s="52"/>
      <c r="O490" s="105" t="s">
        <v>1563</v>
      </c>
      <c r="P490" s="52" t="s">
        <v>2455</v>
      </c>
      <c r="Q490" s="52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</row>
    <row r="491" spans="1:32" ht="25.75" customHeight="1" x14ac:dyDescent="0.35">
      <c r="A491" s="52">
        <v>488</v>
      </c>
      <c r="B491" s="52">
        <v>2005230397</v>
      </c>
      <c r="C491" s="187" t="str">
        <f>VLOOKUP(B491,'Phan mem'!$B$7:$D$1066,2,0)</f>
        <v>Lê Thị Quỳnh</v>
      </c>
      <c r="D491" s="188" t="str">
        <f>VLOOKUP(B491,'Phan mem'!$B$7:$D$1066,3,0)</f>
        <v>Nhi</v>
      </c>
      <c r="E491" s="85" t="str">
        <f>VLOOKUP(B491,'Phan mem'!$B$7:$G$1066,6,0)</f>
        <v>14DHTP02</v>
      </c>
      <c r="F491" s="86"/>
      <c r="G491" s="52" t="s">
        <v>1532</v>
      </c>
      <c r="H491" s="95">
        <v>45986</v>
      </c>
      <c r="I491" s="84"/>
      <c r="J491" s="85" t="str">
        <f>VLOOKUP(G491,'Nha may'!$B$2:$C$18,2,0)</f>
        <v>Công ty TNHH Yakult Việt Nam</v>
      </c>
      <c r="K491" s="84"/>
      <c r="L491" s="52">
        <v>9.5</v>
      </c>
      <c r="M491" s="52">
        <v>1</v>
      </c>
      <c r="N491" s="52"/>
      <c r="O491" s="105" t="s">
        <v>1563</v>
      </c>
      <c r="P491" s="52" t="s">
        <v>2455</v>
      </c>
      <c r="Q491" s="52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</row>
    <row r="492" spans="1:32" ht="25.75" customHeight="1" x14ac:dyDescent="0.35">
      <c r="A492" s="52">
        <v>489</v>
      </c>
      <c r="B492" s="52">
        <v>2005230587</v>
      </c>
      <c r="C492" s="187" t="str">
        <f>VLOOKUP(B492,'Phan mem'!$B$7:$D$1066,2,0)</f>
        <v>Nguyễn Trần Hoài</v>
      </c>
      <c r="D492" s="188" t="str">
        <f>VLOOKUP(B492,'Phan mem'!$B$7:$D$1066,3,0)</f>
        <v>Thương</v>
      </c>
      <c r="E492" s="85" t="str">
        <f>VLOOKUP(B492,'Phan mem'!$B$7:$G$1066,6,0)</f>
        <v>14DHTP02</v>
      </c>
      <c r="F492" s="86"/>
      <c r="G492" s="52" t="s">
        <v>1532</v>
      </c>
      <c r="H492" s="95">
        <v>45986</v>
      </c>
      <c r="I492" s="84"/>
      <c r="J492" s="85" t="str">
        <f>VLOOKUP(G492,'Nha may'!$B$2:$C$18,2,0)</f>
        <v>Công ty TNHH Yakult Việt Nam</v>
      </c>
      <c r="K492" s="84"/>
      <c r="L492" s="52">
        <v>10</v>
      </c>
      <c r="M492" s="52">
        <v>1</v>
      </c>
      <c r="N492" s="52"/>
      <c r="O492" s="105" t="s">
        <v>1563</v>
      </c>
      <c r="P492" s="52" t="s">
        <v>2455</v>
      </c>
      <c r="Q492" s="52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</row>
    <row r="493" spans="1:32" ht="25.75" customHeight="1" x14ac:dyDescent="0.35">
      <c r="A493" s="52">
        <v>490</v>
      </c>
      <c r="B493" s="52">
        <v>2005230080</v>
      </c>
      <c r="C493" s="187" t="str">
        <f>VLOOKUP(B493,'Phan mem'!$B$7:$D$1066,2,0)</f>
        <v>Phạm Huỳnh Thu</v>
      </c>
      <c r="D493" s="188" t="str">
        <f>VLOOKUP(B493,'Phan mem'!$B$7:$D$1066,3,0)</f>
        <v>Dung</v>
      </c>
      <c r="E493" s="85" t="str">
        <f>VLOOKUP(B493,'Phan mem'!$B$7:$G$1066,6,0)</f>
        <v>14DHTP03</v>
      </c>
      <c r="F493" s="86"/>
      <c r="G493" s="52" t="s">
        <v>1532</v>
      </c>
      <c r="H493" s="95">
        <v>45986</v>
      </c>
      <c r="I493" s="84"/>
      <c r="J493" s="85" t="str">
        <f>VLOOKUP(G493,'Nha may'!$B$2:$C$18,2,0)</f>
        <v>Công ty TNHH Yakult Việt Nam</v>
      </c>
      <c r="K493" s="84"/>
      <c r="L493" s="52">
        <v>10</v>
      </c>
      <c r="M493" s="52"/>
      <c r="N493" s="52"/>
      <c r="O493" s="105" t="s">
        <v>1563</v>
      </c>
      <c r="P493" s="52" t="s">
        <v>2455</v>
      </c>
      <c r="Q493" s="52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</row>
    <row r="494" spans="1:32" ht="25.75" customHeight="1" x14ac:dyDescent="0.35">
      <c r="A494" s="52">
        <v>491</v>
      </c>
      <c r="B494" s="52">
        <v>2005230126</v>
      </c>
      <c r="C494" s="187" t="str">
        <f>VLOOKUP(B494,'Phan mem'!$B$7:$D$1066,2,0)</f>
        <v>Đỗ Hưng</v>
      </c>
      <c r="D494" s="188" t="str">
        <f>VLOOKUP(B494,'Phan mem'!$B$7:$D$1066,3,0)</f>
        <v>Giang</v>
      </c>
      <c r="E494" s="85" t="str">
        <f>VLOOKUP(B494,'Phan mem'!$B$7:$G$1066,6,0)</f>
        <v>14DHTP03</v>
      </c>
      <c r="F494" s="86"/>
      <c r="G494" s="52" t="s">
        <v>1532</v>
      </c>
      <c r="H494" s="95">
        <v>45986</v>
      </c>
      <c r="I494" s="84"/>
      <c r="J494" s="85" t="str">
        <f>VLOOKUP(G494,'Nha may'!$B$2:$C$18,2,0)</f>
        <v>Công ty TNHH Yakult Việt Nam</v>
      </c>
      <c r="K494" s="84"/>
      <c r="L494" s="52">
        <v>9</v>
      </c>
      <c r="M494" s="52"/>
      <c r="N494" s="52"/>
      <c r="O494" s="105" t="s">
        <v>1563</v>
      </c>
      <c r="P494" s="52" t="s">
        <v>2455</v>
      </c>
      <c r="Q494" s="52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</row>
    <row r="495" spans="1:32" ht="25.75" customHeight="1" x14ac:dyDescent="0.35">
      <c r="A495" s="52">
        <v>492</v>
      </c>
      <c r="B495" s="52">
        <v>2005230190</v>
      </c>
      <c r="C495" s="187" t="str">
        <f>VLOOKUP(B495,'Phan mem'!$B$7:$D$1066,2,0)</f>
        <v>Trần Đăng</v>
      </c>
      <c r="D495" s="188" t="str">
        <f>VLOOKUP(B495,'Phan mem'!$B$7:$D$1066,3,0)</f>
        <v>Huy</v>
      </c>
      <c r="E495" s="85" t="str">
        <f>VLOOKUP(B495,'Phan mem'!$B$7:$G$1066,6,0)</f>
        <v>14DHTP03</v>
      </c>
      <c r="F495" s="86"/>
      <c r="G495" s="52" t="s">
        <v>1532</v>
      </c>
      <c r="H495" s="95">
        <v>45986</v>
      </c>
      <c r="I495" s="84"/>
      <c r="J495" s="85" t="str">
        <f>VLOOKUP(G495,'Nha may'!$B$2:$C$18,2,0)</f>
        <v>Công ty TNHH Yakult Việt Nam</v>
      </c>
      <c r="K495" s="84"/>
      <c r="L495" s="52">
        <v>9.5</v>
      </c>
      <c r="M495" s="52"/>
      <c r="N495" s="52"/>
      <c r="O495" s="105" t="s">
        <v>1563</v>
      </c>
      <c r="P495" s="52" t="s">
        <v>2455</v>
      </c>
      <c r="Q495" s="52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</row>
    <row r="496" spans="1:32" ht="25.75" customHeight="1" x14ac:dyDescent="0.35">
      <c r="A496" s="52">
        <v>493</v>
      </c>
      <c r="B496" s="52">
        <v>2005230684</v>
      </c>
      <c r="C496" s="187" t="str">
        <f>VLOOKUP(B496,'Phan mem'!$B$7:$D$1066,2,0)</f>
        <v>Nguyễn Thị Yến</v>
      </c>
      <c r="D496" s="188" t="str">
        <f>VLOOKUP(B496,'Phan mem'!$B$7:$D$1066,3,0)</f>
        <v>Vy</v>
      </c>
      <c r="E496" s="85" t="str">
        <f>VLOOKUP(B496,'Phan mem'!$B$7:$G$1066,6,0)</f>
        <v>14DHTP03</v>
      </c>
      <c r="F496" s="86"/>
      <c r="G496" s="52" t="s">
        <v>1532</v>
      </c>
      <c r="H496" s="95">
        <v>45986</v>
      </c>
      <c r="I496" s="84"/>
      <c r="J496" s="85" t="str">
        <f>VLOOKUP(G496,'Nha may'!$B$2:$C$18,2,0)</f>
        <v>Công ty TNHH Yakult Việt Nam</v>
      </c>
      <c r="K496" s="84"/>
      <c r="L496" s="52">
        <v>9</v>
      </c>
      <c r="M496" s="52"/>
      <c r="N496" s="52"/>
      <c r="O496" s="105" t="s">
        <v>1563</v>
      </c>
      <c r="P496" s="52" t="s">
        <v>2455</v>
      </c>
      <c r="Q496" s="52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</row>
    <row r="497" spans="1:32" ht="25.75" customHeight="1" x14ac:dyDescent="0.35">
      <c r="A497" s="52">
        <v>494</v>
      </c>
      <c r="B497" s="52">
        <v>2005230134</v>
      </c>
      <c r="C497" s="187" t="str">
        <f>VLOOKUP(B497,'Phan mem'!$B$7:$D$1066,2,0)</f>
        <v>Nguyễn Thu</v>
      </c>
      <c r="D497" s="188" t="str">
        <f>VLOOKUP(B497,'Phan mem'!$B$7:$D$1066,3,0)</f>
        <v>Hà</v>
      </c>
      <c r="E497" s="85" t="str">
        <f>VLOOKUP(B497,'Phan mem'!$B$7:$G$1066,6,0)</f>
        <v>14DHTP05</v>
      </c>
      <c r="F497" s="86"/>
      <c r="G497" s="52" t="s">
        <v>1532</v>
      </c>
      <c r="H497" s="95">
        <v>45986</v>
      </c>
      <c r="I497" s="84"/>
      <c r="J497" s="85" t="str">
        <f>VLOOKUP(G497,'Nha may'!$B$2:$C$18,2,0)</f>
        <v>Công ty TNHH Yakult Việt Nam</v>
      </c>
      <c r="K497" s="84"/>
      <c r="L497" s="52">
        <v>10</v>
      </c>
      <c r="M497" s="52">
        <v>1</v>
      </c>
      <c r="N497" s="52"/>
      <c r="O497" s="105" t="s">
        <v>1563</v>
      </c>
      <c r="P497" s="52" t="s">
        <v>2455</v>
      </c>
      <c r="Q497" s="52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</row>
    <row r="498" spans="1:32" ht="25.75" customHeight="1" x14ac:dyDescent="0.35">
      <c r="A498" s="52">
        <v>495</v>
      </c>
      <c r="B498" s="52">
        <v>2005230366</v>
      </c>
      <c r="C498" s="187" t="str">
        <f>VLOOKUP(B498,'Phan mem'!$B$7:$D$1066,2,0)</f>
        <v>Nguyễn Lâm Khánh</v>
      </c>
      <c r="D498" s="188" t="str">
        <f>VLOOKUP(B498,'Phan mem'!$B$7:$D$1066,3,0)</f>
        <v>Nguyên</v>
      </c>
      <c r="E498" s="85" t="str">
        <f>VLOOKUP(B498,'Phan mem'!$B$7:$G$1066,6,0)</f>
        <v>14DHTP05</v>
      </c>
      <c r="F498" s="86"/>
      <c r="G498" s="52" t="s">
        <v>1532</v>
      </c>
      <c r="H498" s="95">
        <v>45986</v>
      </c>
      <c r="I498" s="84"/>
      <c r="J498" s="85" t="str">
        <f>VLOOKUP(G498,'Nha may'!$B$2:$C$18,2,0)</f>
        <v>Công ty TNHH Yakult Việt Nam</v>
      </c>
      <c r="K498" s="84"/>
      <c r="L498" s="52">
        <v>9.5</v>
      </c>
      <c r="M498" s="52">
        <v>0.5</v>
      </c>
      <c r="N498" s="52"/>
      <c r="O498" s="105" t="s">
        <v>1563</v>
      </c>
      <c r="P498" s="52" t="s">
        <v>2455</v>
      </c>
      <c r="Q498" s="52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</row>
    <row r="499" spans="1:32" ht="25.75" customHeight="1" x14ac:dyDescent="0.35">
      <c r="A499" s="52">
        <v>496</v>
      </c>
      <c r="B499" s="52">
        <v>2005230639</v>
      </c>
      <c r="C499" s="187" t="str">
        <f>VLOOKUP(B499,'Phan mem'!$B$7:$D$1066,2,0)</f>
        <v>Nguyễn Hoàng Thiên</v>
      </c>
      <c r="D499" s="188" t="str">
        <f>VLOOKUP(B499,'Phan mem'!$B$7:$D$1066,3,0)</f>
        <v>Trúc</v>
      </c>
      <c r="E499" s="85" t="str">
        <f>VLOOKUP(B499,'Phan mem'!$B$7:$G$1066,6,0)</f>
        <v>14DHTP05</v>
      </c>
      <c r="F499" s="86"/>
      <c r="G499" s="52" t="s">
        <v>1532</v>
      </c>
      <c r="H499" s="95">
        <v>45986</v>
      </c>
      <c r="I499" s="84"/>
      <c r="J499" s="85" t="str">
        <f>VLOOKUP(G499,'Nha may'!$B$2:$C$18,2,0)</f>
        <v>Công ty TNHH Yakult Việt Nam</v>
      </c>
      <c r="K499" s="84"/>
      <c r="L499" s="52">
        <v>10</v>
      </c>
      <c r="M499" s="52"/>
      <c r="N499" s="52"/>
      <c r="O499" s="105" t="s">
        <v>1563</v>
      </c>
      <c r="P499" s="52" t="s">
        <v>2455</v>
      </c>
      <c r="Q499" s="52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</row>
    <row r="500" spans="1:32" ht="25.75" customHeight="1" x14ac:dyDescent="0.35">
      <c r="A500" s="52">
        <v>497</v>
      </c>
      <c r="B500" s="52">
        <v>2005230686</v>
      </c>
      <c r="C500" s="187" t="str">
        <f>VLOOKUP(B500,'Phan mem'!$B$7:$D$1066,2,0)</f>
        <v>Võ Ngọc Khánh</v>
      </c>
      <c r="D500" s="188" t="str">
        <f>VLOOKUP(B500,'Phan mem'!$B$7:$D$1066,3,0)</f>
        <v>Vy</v>
      </c>
      <c r="E500" s="85" t="str">
        <f>VLOOKUP(B500,'Phan mem'!$B$7:$G$1066,6,0)</f>
        <v>14DHTP05</v>
      </c>
      <c r="F500" s="86"/>
      <c r="G500" s="52" t="s">
        <v>1532</v>
      </c>
      <c r="H500" s="95">
        <v>45986</v>
      </c>
      <c r="I500" s="84"/>
      <c r="J500" s="85" t="str">
        <f>VLOOKUP(G500,'Nha may'!$B$2:$C$18,2,0)</f>
        <v>Công ty TNHH Yakult Việt Nam</v>
      </c>
      <c r="K500" s="84"/>
      <c r="L500" s="52">
        <v>10</v>
      </c>
      <c r="M500" s="52"/>
      <c r="N500" s="52"/>
      <c r="O500" s="105" t="s">
        <v>1563</v>
      </c>
      <c r="P500" s="52" t="s">
        <v>2455</v>
      </c>
      <c r="Q500" s="52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</row>
    <row r="501" spans="1:32" ht="25.75" customHeight="1" x14ac:dyDescent="0.35">
      <c r="A501" s="52">
        <v>498</v>
      </c>
      <c r="B501" s="52">
        <v>2005230053</v>
      </c>
      <c r="C501" s="187" t="str">
        <f>VLOOKUP(B501,'Phan mem'!$B$7:$D$1066,2,0)</f>
        <v>Nhữ Thị Thanh</v>
      </c>
      <c r="D501" s="188" t="str">
        <f>VLOOKUP(B501,'Phan mem'!$B$7:$D$1066,3,0)</f>
        <v>Bình</v>
      </c>
      <c r="E501" s="85" t="str">
        <f>VLOOKUP(B501,'Phan mem'!$B$7:$G$1066,6,0)</f>
        <v>14DHTP06</v>
      </c>
      <c r="F501" s="86"/>
      <c r="G501" s="52" t="s">
        <v>1532</v>
      </c>
      <c r="H501" s="95">
        <v>45986</v>
      </c>
      <c r="I501" s="84"/>
      <c r="J501" s="85" t="str">
        <f>VLOOKUP(G501,'Nha may'!$B$2:$C$18,2,0)</f>
        <v>Công ty TNHH Yakult Việt Nam</v>
      </c>
      <c r="K501" s="84"/>
      <c r="L501" s="52">
        <v>10</v>
      </c>
      <c r="M501" s="52">
        <v>1</v>
      </c>
      <c r="N501" s="52"/>
      <c r="O501" s="105" t="s">
        <v>1563</v>
      </c>
      <c r="P501" s="52" t="s">
        <v>2455</v>
      </c>
      <c r="Q501" s="52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</row>
    <row r="502" spans="1:32" ht="25.75" customHeight="1" x14ac:dyDescent="0.35">
      <c r="A502" s="52">
        <v>499</v>
      </c>
      <c r="B502" s="52">
        <v>2005230079</v>
      </c>
      <c r="C502" s="187" t="str">
        <f>VLOOKUP(B502,'Phan mem'!$B$7:$D$1066,2,0)</f>
        <v>Nguyễn Ngọc</v>
      </c>
      <c r="D502" s="188" t="str">
        <f>VLOOKUP(B502,'Phan mem'!$B$7:$D$1066,3,0)</f>
        <v>Dung</v>
      </c>
      <c r="E502" s="85" t="str">
        <f>VLOOKUP(B502,'Phan mem'!$B$7:$G$1066,6,0)</f>
        <v>14DHTP06</v>
      </c>
      <c r="F502" s="86"/>
      <c r="G502" s="52" t="s">
        <v>1532</v>
      </c>
      <c r="H502" s="95">
        <v>45986</v>
      </c>
      <c r="I502" s="84"/>
      <c r="J502" s="85" t="str">
        <f>VLOOKUP(G502,'Nha may'!$B$2:$C$18,2,0)</f>
        <v>Công ty TNHH Yakult Việt Nam</v>
      </c>
      <c r="K502" s="84"/>
      <c r="L502" s="52">
        <v>10</v>
      </c>
      <c r="M502" s="52">
        <v>1</v>
      </c>
      <c r="N502" s="52"/>
      <c r="O502" s="105" t="s">
        <v>1563</v>
      </c>
      <c r="P502" s="52" t="s">
        <v>2455</v>
      </c>
      <c r="Q502" s="52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</row>
    <row r="503" spans="1:32" ht="25.75" customHeight="1" x14ac:dyDescent="0.35">
      <c r="A503" s="52">
        <v>500</v>
      </c>
      <c r="B503" s="52">
        <v>2005230097</v>
      </c>
      <c r="C503" s="187" t="str">
        <f>VLOOKUP(B503,'Phan mem'!$B$7:$D$1066,2,0)</f>
        <v>Nguyễn Thị Mỹ</v>
      </c>
      <c r="D503" s="188" t="str">
        <f>VLOOKUP(B503,'Phan mem'!$B$7:$D$1066,3,0)</f>
        <v>Duyên</v>
      </c>
      <c r="E503" s="85" t="str">
        <f>VLOOKUP(B503,'Phan mem'!$B$7:$G$1066,6,0)</f>
        <v>14DHTP06</v>
      </c>
      <c r="F503" s="86"/>
      <c r="G503" s="52" t="s">
        <v>1532</v>
      </c>
      <c r="H503" s="95">
        <v>45986</v>
      </c>
      <c r="I503" s="84"/>
      <c r="J503" s="85" t="str">
        <f>VLOOKUP(G503,'Nha may'!$B$2:$C$18,2,0)</f>
        <v>Công ty TNHH Yakult Việt Nam</v>
      </c>
      <c r="K503" s="84"/>
      <c r="L503" s="52">
        <v>9.5</v>
      </c>
      <c r="M503" s="52"/>
      <c r="N503" s="52"/>
      <c r="O503" s="105" t="s">
        <v>1563</v>
      </c>
      <c r="P503" s="52" t="s">
        <v>2455</v>
      </c>
      <c r="Q503" s="52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</row>
    <row r="504" spans="1:32" ht="25.75" customHeight="1" x14ac:dyDescent="0.35">
      <c r="A504" s="52">
        <v>501</v>
      </c>
      <c r="B504" s="52">
        <v>2005230364</v>
      </c>
      <c r="C504" s="187" t="str">
        <f>VLOOKUP(B504,'Phan mem'!$B$7:$D$1066,2,0)</f>
        <v>Lê Thị Cẩm</v>
      </c>
      <c r="D504" s="188" t="str">
        <f>VLOOKUP(B504,'Phan mem'!$B$7:$D$1066,3,0)</f>
        <v>Nguyên</v>
      </c>
      <c r="E504" s="85" t="str">
        <f>VLOOKUP(B504,'Phan mem'!$B$7:$G$1066,6,0)</f>
        <v>14DHTP06</v>
      </c>
      <c r="F504" s="86"/>
      <c r="G504" s="52" t="s">
        <v>1532</v>
      </c>
      <c r="H504" s="95">
        <v>45986</v>
      </c>
      <c r="I504" s="84"/>
      <c r="J504" s="85" t="str">
        <f>VLOOKUP(G504,'Nha may'!$B$2:$C$18,2,0)</f>
        <v>Công ty TNHH Yakult Việt Nam</v>
      </c>
      <c r="K504" s="84"/>
      <c r="L504" s="52">
        <v>10</v>
      </c>
      <c r="M504" s="52"/>
      <c r="N504" s="52"/>
      <c r="O504" s="105" t="s">
        <v>1563</v>
      </c>
      <c r="P504" s="52" t="s">
        <v>2455</v>
      </c>
      <c r="Q504" s="52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</row>
    <row r="505" spans="1:32" ht="25.75" customHeight="1" x14ac:dyDescent="0.35">
      <c r="A505" s="52">
        <v>502</v>
      </c>
      <c r="B505" s="52">
        <v>2005230372</v>
      </c>
      <c r="C505" s="187" t="str">
        <f>VLOOKUP(B505,'Phan mem'!$B$7:$D$1066,2,0)</f>
        <v>Lê Thị Thanh</v>
      </c>
      <c r="D505" s="188" t="str">
        <f>VLOOKUP(B505,'Phan mem'!$B$7:$D$1066,3,0)</f>
        <v>Nhàn</v>
      </c>
      <c r="E505" s="85" t="str">
        <f>VLOOKUP(B505,'Phan mem'!$B$7:$G$1066,6,0)</f>
        <v>14DHTP06</v>
      </c>
      <c r="F505" s="86"/>
      <c r="G505" s="52" t="s">
        <v>1532</v>
      </c>
      <c r="H505" s="95">
        <v>45986</v>
      </c>
      <c r="I505" s="84"/>
      <c r="J505" s="85" t="str">
        <f>VLOOKUP(G505,'Nha may'!$B$2:$C$18,2,0)</f>
        <v>Công ty TNHH Yakult Việt Nam</v>
      </c>
      <c r="K505" s="84"/>
      <c r="L505" s="52">
        <v>9.5</v>
      </c>
      <c r="M505" s="52">
        <v>0.5</v>
      </c>
      <c r="N505" s="52"/>
      <c r="O505" s="105" t="s">
        <v>1563</v>
      </c>
      <c r="P505" s="52" t="s">
        <v>2455</v>
      </c>
      <c r="Q505" s="52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</row>
    <row r="506" spans="1:32" ht="25.75" customHeight="1" x14ac:dyDescent="0.35">
      <c r="A506" s="52">
        <v>503</v>
      </c>
      <c r="B506" s="52">
        <v>2005230385</v>
      </c>
      <c r="C506" s="187" t="str">
        <f>VLOOKUP(B506,'Phan mem'!$B$7:$D$1066,2,0)</f>
        <v>Hồ Thị Yến</v>
      </c>
      <c r="D506" s="188" t="str">
        <f>VLOOKUP(B506,'Phan mem'!$B$7:$D$1066,3,0)</f>
        <v>Nhi</v>
      </c>
      <c r="E506" s="85" t="str">
        <f>VLOOKUP(B506,'Phan mem'!$B$7:$G$1066,6,0)</f>
        <v>14DHTP06</v>
      </c>
      <c r="F506" s="86"/>
      <c r="G506" s="52" t="s">
        <v>1532</v>
      </c>
      <c r="H506" s="95">
        <v>45986</v>
      </c>
      <c r="I506" s="84"/>
      <c r="J506" s="85" t="str">
        <f>VLOOKUP(G506,'Nha may'!$B$2:$C$18,2,0)</f>
        <v>Công ty TNHH Yakult Việt Nam</v>
      </c>
      <c r="K506" s="84"/>
      <c r="L506" s="52">
        <v>10</v>
      </c>
      <c r="M506" s="52">
        <v>1</v>
      </c>
      <c r="N506" s="52"/>
      <c r="O506" s="105" t="s">
        <v>1563</v>
      </c>
      <c r="P506" s="52" t="s">
        <v>2455</v>
      </c>
      <c r="Q506" s="52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</row>
    <row r="507" spans="1:32" ht="25.75" customHeight="1" x14ac:dyDescent="0.35">
      <c r="A507" s="52">
        <v>504</v>
      </c>
      <c r="B507" s="52">
        <v>2005230417</v>
      </c>
      <c r="C507" s="187" t="str">
        <f>VLOOKUP(B507,'Phan mem'!$B$7:$D$1066,2,0)</f>
        <v>Nguyễn Ngọc Quỳnh</v>
      </c>
      <c r="D507" s="188" t="str">
        <f>VLOOKUP(B507,'Phan mem'!$B$7:$D$1066,3,0)</f>
        <v>Như</v>
      </c>
      <c r="E507" s="85" t="str">
        <f>VLOOKUP(B507,'Phan mem'!$B$7:$G$1066,6,0)</f>
        <v>14DHTP06</v>
      </c>
      <c r="F507" s="86"/>
      <c r="G507" s="52" t="s">
        <v>1532</v>
      </c>
      <c r="H507" s="95">
        <v>45986</v>
      </c>
      <c r="I507" s="84"/>
      <c r="J507" s="85" t="str">
        <f>VLOOKUP(G507,'Nha may'!$B$2:$C$18,2,0)</f>
        <v>Công ty TNHH Yakult Việt Nam</v>
      </c>
      <c r="K507" s="84"/>
      <c r="L507" s="52">
        <v>8.5</v>
      </c>
      <c r="M507" s="52"/>
      <c r="N507" s="52"/>
      <c r="O507" s="105" t="s">
        <v>1563</v>
      </c>
      <c r="P507" s="52" t="s">
        <v>2455</v>
      </c>
      <c r="Q507" s="52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</row>
    <row r="508" spans="1:32" ht="25.75" customHeight="1" x14ac:dyDescent="0.35">
      <c r="A508" s="52">
        <v>505</v>
      </c>
      <c r="B508" s="52">
        <v>2005230470</v>
      </c>
      <c r="C508" s="187" t="str">
        <f>VLOOKUP(B508,'Phan mem'!$B$7:$D$1066,2,0)</f>
        <v>Nguyễn Thị Như</v>
      </c>
      <c r="D508" s="188" t="str">
        <f>VLOOKUP(B508,'Phan mem'!$B$7:$D$1066,3,0)</f>
        <v>Quỳnh</v>
      </c>
      <c r="E508" s="85" t="str">
        <f>VLOOKUP(B508,'Phan mem'!$B$7:$G$1066,6,0)</f>
        <v>14DHTP06</v>
      </c>
      <c r="F508" s="86"/>
      <c r="G508" s="52" t="s">
        <v>1532</v>
      </c>
      <c r="H508" s="95">
        <v>45986</v>
      </c>
      <c r="I508" s="84"/>
      <c r="J508" s="85" t="str">
        <f>VLOOKUP(G508,'Nha may'!$B$2:$C$18,2,0)</f>
        <v>Công ty TNHH Yakult Việt Nam</v>
      </c>
      <c r="K508" s="84"/>
      <c r="L508" s="52">
        <v>9.5</v>
      </c>
      <c r="M508" s="52">
        <v>0.5</v>
      </c>
      <c r="N508" s="52"/>
      <c r="O508" s="105" t="s">
        <v>1563</v>
      </c>
      <c r="P508" s="52" t="s">
        <v>2455</v>
      </c>
      <c r="Q508" s="52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</row>
    <row r="509" spans="1:32" ht="25.75" customHeight="1" x14ac:dyDescent="0.35">
      <c r="A509" s="52">
        <v>506</v>
      </c>
      <c r="B509" s="52">
        <v>2005230638</v>
      </c>
      <c r="C509" s="187" t="str">
        <f>VLOOKUP(B509,'Phan mem'!$B$7:$D$1066,2,0)</f>
        <v>Nguyễn Ngọc Thanh</v>
      </c>
      <c r="D509" s="188" t="str">
        <f>VLOOKUP(B509,'Phan mem'!$B$7:$D$1066,3,0)</f>
        <v>Trúc</v>
      </c>
      <c r="E509" s="85" t="str">
        <f>VLOOKUP(B509,'Phan mem'!$B$7:$G$1066,6,0)</f>
        <v>14DHTP06</v>
      </c>
      <c r="F509" s="86"/>
      <c r="G509" s="52" t="s">
        <v>1532</v>
      </c>
      <c r="H509" s="95">
        <v>45986</v>
      </c>
      <c r="I509" s="84"/>
      <c r="J509" s="85" t="str">
        <f>VLOOKUP(G509,'Nha may'!$B$2:$C$18,2,0)</f>
        <v>Công ty TNHH Yakult Việt Nam</v>
      </c>
      <c r="K509" s="84"/>
      <c r="L509" s="52">
        <v>9</v>
      </c>
      <c r="M509" s="52">
        <v>0.5</v>
      </c>
      <c r="N509" s="52"/>
      <c r="O509" s="105" t="s">
        <v>1563</v>
      </c>
      <c r="P509" s="52" t="s">
        <v>2455</v>
      </c>
      <c r="Q509" s="52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</row>
    <row r="510" spans="1:32" ht="25.75" customHeight="1" x14ac:dyDescent="0.35">
      <c r="A510" s="52">
        <v>507</v>
      </c>
      <c r="B510" s="52">
        <v>2005230135</v>
      </c>
      <c r="C510" s="187" t="str">
        <f>VLOOKUP(B510,'Phan mem'!$B$7:$D$1066,2,0)</f>
        <v>Bùi Thị</v>
      </c>
      <c r="D510" s="188" t="str">
        <f>VLOOKUP(B510,'Phan mem'!$B$7:$D$1066,3,0)</f>
        <v>Hạ</v>
      </c>
      <c r="E510" s="85" t="str">
        <f>VLOOKUP(B510,'Phan mem'!$B$7:$G$1066,6,0)</f>
        <v>14DHTP07</v>
      </c>
      <c r="F510" s="86"/>
      <c r="G510" s="52" t="s">
        <v>1532</v>
      </c>
      <c r="H510" s="95">
        <v>45986</v>
      </c>
      <c r="I510" s="84"/>
      <c r="J510" s="85" t="str">
        <f>VLOOKUP(G510,'Nha may'!$B$2:$C$18,2,0)</f>
        <v>Công ty TNHH Yakult Việt Nam</v>
      </c>
      <c r="K510" s="84"/>
      <c r="L510" s="52">
        <v>10</v>
      </c>
      <c r="M510" s="52"/>
      <c r="N510" s="52"/>
      <c r="O510" s="105" t="s">
        <v>1563</v>
      </c>
      <c r="P510" s="52" t="s">
        <v>2455</v>
      </c>
      <c r="Q510" s="52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</row>
    <row r="511" spans="1:32" ht="25.75" customHeight="1" x14ac:dyDescent="0.35">
      <c r="A511" s="52">
        <v>508</v>
      </c>
      <c r="B511" s="52">
        <v>2005230249</v>
      </c>
      <c r="C511" s="187" t="str">
        <f>VLOOKUP(B511,'Phan mem'!$B$7:$D$1066,2,0)</f>
        <v>Nguyễn Thị Kim</v>
      </c>
      <c r="D511" s="188" t="str">
        <f>VLOOKUP(B511,'Phan mem'!$B$7:$D$1066,3,0)</f>
        <v>Lan</v>
      </c>
      <c r="E511" s="85" t="str">
        <f>VLOOKUP(B511,'Phan mem'!$B$7:$G$1066,6,0)</f>
        <v>14DHTP07</v>
      </c>
      <c r="F511" s="86"/>
      <c r="G511" s="52" t="s">
        <v>1532</v>
      </c>
      <c r="H511" s="95">
        <v>45986</v>
      </c>
      <c r="I511" s="84"/>
      <c r="J511" s="85" t="str">
        <f>VLOOKUP(G511,'Nha may'!$B$2:$C$18,2,0)</f>
        <v>Công ty TNHH Yakult Việt Nam</v>
      </c>
      <c r="K511" s="84"/>
      <c r="L511" s="52">
        <v>9.5</v>
      </c>
      <c r="M511" s="52"/>
      <c r="N511" s="52"/>
      <c r="O511" s="105" t="s">
        <v>1563</v>
      </c>
      <c r="P511" s="52" t="s">
        <v>2455</v>
      </c>
      <c r="Q511" s="52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</row>
    <row r="512" spans="1:32" ht="25.75" customHeight="1" x14ac:dyDescent="0.35">
      <c r="A512" s="52">
        <v>509</v>
      </c>
      <c r="B512" s="52">
        <v>2005230324</v>
      </c>
      <c r="C512" s="187" t="str">
        <f>VLOOKUP(B512,'Phan mem'!$B$7:$D$1066,2,0)</f>
        <v>Phạm Thị Thu</v>
      </c>
      <c r="D512" s="188" t="str">
        <f>VLOOKUP(B512,'Phan mem'!$B$7:$D$1066,3,0)</f>
        <v>Ngân</v>
      </c>
      <c r="E512" s="85" t="str">
        <f>VLOOKUP(B512,'Phan mem'!$B$7:$G$1066,6,0)</f>
        <v>14DHTP08</v>
      </c>
      <c r="F512" s="86"/>
      <c r="G512" s="52" t="s">
        <v>1532</v>
      </c>
      <c r="H512" s="95">
        <v>45986</v>
      </c>
      <c r="I512" s="84"/>
      <c r="J512" s="85" t="str">
        <f>VLOOKUP(G512,'Nha may'!$B$2:$C$18,2,0)</f>
        <v>Công ty TNHH Yakult Việt Nam</v>
      </c>
      <c r="K512" s="84"/>
      <c r="L512" s="52">
        <v>9</v>
      </c>
      <c r="M512" s="52">
        <v>1</v>
      </c>
      <c r="N512" s="52"/>
      <c r="O512" s="105" t="s">
        <v>1563</v>
      </c>
      <c r="P512" s="52" t="s">
        <v>2455</v>
      </c>
      <c r="Q512" s="52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</row>
    <row r="513" spans="1:32" ht="25.75" customHeight="1" x14ac:dyDescent="0.35">
      <c r="A513" s="52">
        <v>510</v>
      </c>
      <c r="B513" s="52">
        <v>2005230702</v>
      </c>
      <c r="C513" s="187" t="str">
        <f>VLOOKUP(B513,'Phan mem'!$B$7:$D$1066,2,0)</f>
        <v>Lê Thị Hải</v>
      </c>
      <c r="D513" s="188" t="str">
        <f>VLOOKUP(B513,'Phan mem'!$B$7:$D$1066,3,0)</f>
        <v>Yến</v>
      </c>
      <c r="E513" s="85" t="str">
        <f>VLOOKUP(B513,'Phan mem'!$B$7:$G$1066,6,0)</f>
        <v>14DHTP08</v>
      </c>
      <c r="F513" s="86"/>
      <c r="G513" s="52" t="s">
        <v>1532</v>
      </c>
      <c r="H513" s="95">
        <v>45986</v>
      </c>
      <c r="I513" s="84"/>
      <c r="J513" s="85" t="str">
        <f>VLOOKUP(G513,'Nha may'!$B$2:$C$18,2,0)</f>
        <v>Công ty TNHH Yakult Việt Nam</v>
      </c>
      <c r="K513" s="84"/>
      <c r="L513" s="52">
        <v>9.5</v>
      </c>
      <c r="M513" s="52">
        <v>1</v>
      </c>
      <c r="N513" s="52"/>
      <c r="O513" s="105" t="s">
        <v>1563</v>
      </c>
      <c r="P513" s="52" t="s">
        <v>2455</v>
      </c>
      <c r="Q513" s="52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</row>
    <row r="514" spans="1:32" ht="25.75" customHeight="1" x14ac:dyDescent="0.35">
      <c r="A514" s="52">
        <v>511</v>
      </c>
      <c r="B514" s="52">
        <v>2005230550</v>
      </c>
      <c r="C514" s="187" t="str">
        <f>VLOOKUP(B514,'Phan mem'!$B$7:$D$1066,2,0)</f>
        <v>Lê Anh</v>
      </c>
      <c r="D514" s="188" t="str">
        <f>VLOOKUP(B514,'Phan mem'!$B$7:$D$1066,3,0)</f>
        <v>Thơ</v>
      </c>
      <c r="E514" s="85" t="str">
        <f>VLOOKUP(B514,'Phan mem'!$B$7:$G$1066,6,0)</f>
        <v>14DHTP09</v>
      </c>
      <c r="F514" s="86"/>
      <c r="G514" s="52" t="s">
        <v>1532</v>
      </c>
      <c r="H514" s="95">
        <v>45986</v>
      </c>
      <c r="I514" s="84"/>
      <c r="J514" s="85" t="str">
        <f>VLOOKUP(G514,'Nha may'!$B$2:$C$18,2,0)</f>
        <v>Công ty TNHH Yakult Việt Nam</v>
      </c>
      <c r="K514" s="84"/>
      <c r="L514" s="52">
        <v>10</v>
      </c>
      <c r="M514" s="52"/>
      <c r="N514" s="52"/>
      <c r="O514" s="105" t="s">
        <v>1563</v>
      </c>
      <c r="P514" s="52" t="s">
        <v>2455</v>
      </c>
      <c r="Q514" s="52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</row>
    <row r="515" spans="1:32" ht="25.75" customHeight="1" x14ac:dyDescent="0.35">
      <c r="A515" s="52">
        <v>512</v>
      </c>
      <c r="B515" s="52">
        <v>2005230703</v>
      </c>
      <c r="C515" s="187" t="str">
        <f>VLOOKUP(B515,'Phan mem'!$B$7:$D$1066,2,0)</f>
        <v>Võ Hoàng Nhật</v>
      </c>
      <c r="D515" s="188" t="str">
        <f>VLOOKUP(B515,'Phan mem'!$B$7:$D$1066,3,0)</f>
        <v>Yến</v>
      </c>
      <c r="E515" s="85" t="str">
        <f>VLOOKUP(B515,'Phan mem'!$B$7:$G$1066,6,0)</f>
        <v>14DHTP10</v>
      </c>
      <c r="F515" s="86"/>
      <c r="G515" s="52" t="s">
        <v>1532</v>
      </c>
      <c r="H515" s="95">
        <v>45986</v>
      </c>
      <c r="I515" s="84"/>
      <c r="J515" s="85" t="str">
        <f>VLOOKUP(G515,'Nha may'!$B$2:$C$18,2,0)</f>
        <v>Công ty TNHH Yakult Việt Nam</v>
      </c>
      <c r="K515" s="84"/>
      <c r="L515" s="52">
        <v>9.5</v>
      </c>
      <c r="M515" s="52"/>
      <c r="N515" s="52"/>
      <c r="O515" s="105" t="s">
        <v>1563</v>
      </c>
      <c r="P515" s="52" t="s">
        <v>2455</v>
      </c>
      <c r="Q515" s="52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</row>
    <row r="516" spans="1:32" ht="25.75" customHeight="1" x14ac:dyDescent="0.35">
      <c r="A516" s="52">
        <v>513</v>
      </c>
      <c r="B516" s="52">
        <v>2005221404</v>
      </c>
      <c r="C516" s="187" t="str">
        <f>VLOOKUP(B516,'Phan mem'!$B$7:$D$1066,2,0)</f>
        <v>Nguyễn Kim</v>
      </c>
      <c r="D516" s="188" t="str">
        <f>VLOOKUP(B516,'Phan mem'!$B$7:$D$1066,3,0)</f>
        <v>Hiếu</v>
      </c>
      <c r="E516" s="85" t="str">
        <f>VLOOKUP(B516,'Phan mem'!$B$7:$G$1066,6,0)</f>
        <v>13DHTP01</v>
      </c>
      <c r="F516" s="86"/>
      <c r="G516" s="52" t="s">
        <v>1532</v>
      </c>
      <c r="H516" s="95">
        <v>46022</v>
      </c>
      <c r="I516" s="84"/>
      <c r="J516" s="85" t="str">
        <f>VLOOKUP(G516,'Nha may'!$B$2:$C$18,2,0)</f>
        <v>Công ty TNHH Yakult Việt Nam</v>
      </c>
      <c r="K516" s="84"/>
      <c r="L516" s="52">
        <v>8</v>
      </c>
      <c r="M516" s="52">
        <v>0.5</v>
      </c>
      <c r="N516" s="52"/>
      <c r="O516" s="105" t="s">
        <v>1563</v>
      </c>
      <c r="P516" s="52" t="s">
        <v>2456</v>
      </c>
      <c r="Q516" s="52" t="s">
        <v>2357</v>
      </c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</row>
    <row r="517" spans="1:32" ht="25.75" customHeight="1" x14ac:dyDescent="0.35">
      <c r="A517" s="52">
        <v>514</v>
      </c>
      <c r="B517" s="52">
        <v>2022230037</v>
      </c>
      <c r="C517" s="187" t="str">
        <f>VLOOKUP(B517,'Phan mem'!$B$7:$D$1066,2,0)</f>
        <v>Bùi Khánh</v>
      </c>
      <c r="D517" s="188" t="str">
        <f>VLOOKUP(B517,'Phan mem'!$B$7:$D$1066,3,0)</f>
        <v>Linh</v>
      </c>
      <c r="E517" s="85" t="str">
        <f>VLOOKUP(B517,'Phan mem'!$B$7:$G$1066,6,0)</f>
        <v>14DHDB01</v>
      </c>
      <c r="F517" s="86"/>
      <c r="G517" s="52" t="s">
        <v>1532</v>
      </c>
      <c r="H517" s="95">
        <v>46022</v>
      </c>
      <c r="I517" s="84"/>
      <c r="J517" s="85" t="str">
        <f>VLOOKUP(G517,'Nha may'!$B$2:$C$18,2,0)</f>
        <v>Công ty TNHH Yakult Việt Nam</v>
      </c>
      <c r="K517" s="84"/>
      <c r="L517" s="52">
        <v>8.5</v>
      </c>
      <c r="M517" s="52">
        <v>0.5</v>
      </c>
      <c r="N517" s="52"/>
      <c r="O517" s="105" t="s">
        <v>1563</v>
      </c>
      <c r="P517" s="52" t="s">
        <v>2456</v>
      </c>
      <c r="Q517" s="52" t="s">
        <v>2357</v>
      </c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</row>
    <row r="518" spans="1:32" ht="25.75" customHeight="1" x14ac:dyDescent="0.35">
      <c r="A518" s="52">
        <v>515</v>
      </c>
      <c r="B518" s="52">
        <v>2022230033</v>
      </c>
      <c r="C518" s="187" t="str">
        <f>VLOOKUP(B518,'Phan mem'!$B$7:$D$1066,2,0)</f>
        <v>Đinh Thanh</v>
      </c>
      <c r="D518" s="188" t="str">
        <f>VLOOKUP(B518,'Phan mem'!$B$7:$D$1066,3,0)</f>
        <v>Lệ</v>
      </c>
      <c r="E518" s="85" t="str">
        <f>VLOOKUP(B518,'Phan mem'!$B$7:$G$1066,6,0)</f>
        <v>14DHDB03</v>
      </c>
      <c r="F518" s="86"/>
      <c r="G518" s="52" t="s">
        <v>1532</v>
      </c>
      <c r="H518" s="95">
        <v>46022</v>
      </c>
      <c r="I518" s="84"/>
      <c r="J518" s="85" t="str">
        <f>VLOOKUP(G518,'Nha may'!$B$2:$C$18,2,0)</f>
        <v>Công ty TNHH Yakult Việt Nam</v>
      </c>
      <c r="K518" s="84"/>
      <c r="L518" s="52">
        <v>8.5</v>
      </c>
      <c r="M518" s="52"/>
      <c r="N518" s="52"/>
      <c r="O518" s="105" t="s">
        <v>1563</v>
      </c>
      <c r="P518" s="52" t="s">
        <v>2456</v>
      </c>
      <c r="Q518" s="52" t="s">
        <v>2357</v>
      </c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</row>
    <row r="519" spans="1:32" ht="25.75" customHeight="1" x14ac:dyDescent="0.35">
      <c r="A519" s="52">
        <v>516</v>
      </c>
      <c r="B519" s="52">
        <v>2041230242</v>
      </c>
      <c r="C519" s="187" t="str">
        <f>VLOOKUP(B519,'Phan mem'!$B$7:$D$1066,2,0)</f>
        <v>Hồ Lê Thanh</v>
      </c>
      <c r="D519" s="188" t="str">
        <f>VLOOKUP(B519,'Phan mem'!$B$7:$D$1066,3,0)</f>
        <v>Thảo</v>
      </c>
      <c r="E519" s="85" t="str">
        <f>VLOOKUP(B519,'Phan mem'!$B$7:$G$1066,6,0)</f>
        <v>14DHQTTP01</v>
      </c>
      <c r="F519" s="86"/>
      <c r="G519" s="52" t="s">
        <v>1532</v>
      </c>
      <c r="H519" s="95">
        <v>46022</v>
      </c>
      <c r="I519" s="84"/>
      <c r="J519" s="85" t="str">
        <f>VLOOKUP(G519,'Nha may'!$B$2:$C$18,2,0)</f>
        <v>Công ty TNHH Yakult Việt Nam</v>
      </c>
      <c r="K519" s="84"/>
      <c r="L519" s="52">
        <v>7.5</v>
      </c>
      <c r="M519" s="52"/>
      <c r="N519" s="52"/>
      <c r="O519" s="105" t="s">
        <v>1563</v>
      </c>
      <c r="P519" s="52" t="s">
        <v>2456</v>
      </c>
      <c r="Q519" s="52" t="s">
        <v>2357</v>
      </c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</row>
    <row r="520" spans="1:32" ht="25.75" customHeight="1" x14ac:dyDescent="0.35">
      <c r="A520" s="52">
        <v>517</v>
      </c>
      <c r="B520" s="52">
        <v>2041230280</v>
      </c>
      <c r="C520" s="187" t="str">
        <f>VLOOKUP(B520,'Phan mem'!$B$7:$D$1066,2,0)</f>
        <v>Lê Tuấn</v>
      </c>
      <c r="D520" s="188" t="str">
        <f>VLOOKUP(B520,'Phan mem'!$B$7:$D$1066,3,0)</f>
        <v>Vinh</v>
      </c>
      <c r="E520" s="85" t="str">
        <f>VLOOKUP(B520,'Phan mem'!$B$7:$G$1066,6,0)</f>
        <v>14DHQTTP01</v>
      </c>
      <c r="F520" s="86"/>
      <c r="G520" s="52" t="s">
        <v>1532</v>
      </c>
      <c r="H520" s="95">
        <v>46022</v>
      </c>
      <c r="I520" s="84"/>
      <c r="J520" s="85" t="str">
        <f>VLOOKUP(G520,'Nha may'!$B$2:$C$18,2,0)</f>
        <v>Công ty TNHH Yakult Việt Nam</v>
      </c>
      <c r="K520" s="84"/>
      <c r="L520" s="52">
        <v>9</v>
      </c>
      <c r="M520" s="52"/>
      <c r="N520" s="52"/>
      <c r="O520" s="105" t="s">
        <v>1563</v>
      </c>
      <c r="P520" s="52" t="s">
        <v>2456</v>
      </c>
      <c r="Q520" s="52" t="s">
        <v>2357</v>
      </c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</row>
    <row r="521" spans="1:32" ht="25.75" customHeight="1" x14ac:dyDescent="0.35">
      <c r="A521" s="52">
        <v>518</v>
      </c>
      <c r="B521" s="52">
        <v>2041230117</v>
      </c>
      <c r="C521" s="187" t="str">
        <f>VLOOKUP(B521,'Phan mem'!$B$7:$D$1066,2,0)</f>
        <v>Phạm Huỳnh Anh</v>
      </c>
      <c r="D521" s="188" t="str">
        <f>VLOOKUP(B521,'Phan mem'!$B$7:$D$1066,3,0)</f>
        <v>Đào</v>
      </c>
      <c r="E521" s="85" t="str">
        <f>VLOOKUP(B521,'Phan mem'!$B$7:$G$1066,6,0)</f>
        <v>14DHQTTP02</v>
      </c>
      <c r="F521" s="86"/>
      <c r="G521" s="52" t="s">
        <v>1532</v>
      </c>
      <c r="H521" s="95">
        <v>46022</v>
      </c>
      <c r="I521" s="84"/>
      <c r="J521" s="85" t="str">
        <f>VLOOKUP(G521,'Nha may'!$B$2:$C$18,2,0)</f>
        <v>Công ty TNHH Yakult Việt Nam</v>
      </c>
      <c r="K521" s="84"/>
      <c r="L521" s="52">
        <v>9</v>
      </c>
      <c r="M521" s="52">
        <v>0.5</v>
      </c>
      <c r="N521" s="52"/>
      <c r="O521" s="105" t="s">
        <v>1563</v>
      </c>
      <c r="P521" s="52" t="s">
        <v>2456</v>
      </c>
      <c r="Q521" s="52" t="s">
        <v>2357</v>
      </c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</row>
    <row r="522" spans="1:32" ht="25.75" customHeight="1" x14ac:dyDescent="0.35">
      <c r="A522" s="52">
        <v>519</v>
      </c>
      <c r="B522" s="52">
        <v>2041230296</v>
      </c>
      <c r="C522" s="187" t="str">
        <f>VLOOKUP(B522,'Phan mem'!$B$7:$D$1066,2,0)</f>
        <v>Trần Phương Hoàng</v>
      </c>
      <c r="D522" s="188" t="str">
        <f>VLOOKUP(B522,'Phan mem'!$B$7:$D$1066,3,0)</f>
        <v>Yến</v>
      </c>
      <c r="E522" s="85" t="str">
        <f>VLOOKUP(B522,'Phan mem'!$B$7:$G$1066,6,0)</f>
        <v>14DHQTTP02</v>
      </c>
      <c r="F522" s="86"/>
      <c r="G522" s="52" t="s">
        <v>1532</v>
      </c>
      <c r="H522" s="95">
        <v>46022</v>
      </c>
      <c r="I522" s="84"/>
      <c r="J522" s="85" t="str">
        <f>VLOOKUP(G522,'Nha may'!$B$2:$C$18,2,0)</f>
        <v>Công ty TNHH Yakult Việt Nam</v>
      </c>
      <c r="K522" s="84"/>
      <c r="L522" s="52">
        <v>9</v>
      </c>
      <c r="M522" s="52">
        <v>0.5</v>
      </c>
      <c r="N522" s="52"/>
      <c r="O522" s="105" t="s">
        <v>1563</v>
      </c>
      <c r="P522" s="52" t="s">
        <v>2456</v>
      </c>
      <c r="Q522" s="52" t="s">
        <v>2357</v>
      </c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</row>
    <row r="523" spans="1:32" ht="25.75" customHeight="1" x14ac:dyDescent="0.35">
      <c r="A523" s="52">
        <v>520</v>
      </c>
      <c r="B523" s="52">
        <v>2005230479</v>
      </c>
      <c r="C523" s="187" t="str">
        <f>VLOOKUP(B523,'Phan mem'!$B$7:$D$1066,2,0)</f>
        <v>Nguyễn Lê Phát</v>
      </c>
      <c r="D523" s="188" t="str">
        <f>VLOOKUP(B523,'Phan mem'!$B$7:$D$1066,3,0)</f>
        <v>Tài</v>
      </c>
      <c r="E523" s="85" t="str">
        <f>VLOOKUP(B523,'Phan mem'!$B$7:$G$1066,6,0)</f>
        <v>14DHTP_TD</v>
      </c>
      <c r="F523" s="86"/>
      <c r="G523" s="52" t="s">
        <v>1532</v>
      </c>
      <c r="H523" s="95">
        <v>46022</v>
      </c>
      <c r="I523" s="84"/>
      <c r="J523" s="85" t="str">
        <f>VLOOKUP(G523,'Nha may'!$B$2:$C$18,2,0)</f>
        <v>Công ty TNHH Yakult Việt Nam</v>
      </c>
      <c r="K523" s="84"/>
      <c r="L523" s="52">
        <v>5.5</v>
      </c>
      <c r="M523" s="52"/>
      <c r="N523" s="52"/>
      <c r="O523" s="105" t="s">
        <v>1563</v>
      </c>
      <c r="P523" s="52" t="s">
        <v>2456</v>
      </c>
      <c r="Q523" s="52" t="s">
        <v>2357</v>
      </c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</row>
    <row r="524" spans="1:32" ht="25.75" customHeight="1" x14ac:dyDescent="0.35">
      <c r="A524" s="52">
        <v>521</v>
      </c>
      <c r="B524" s="52">
        <v>2005230602</v>
      </c>
      <c r="C524" s="187" t="str">
        <f>VLOOKUP(B524,'Phan mem'!$B$7:$D$1066,2,0)</f>
        <v>Phạm Ngọc Thu</v>
      </c>
      <c r="D524" s="188" t="str">
        <f>VLOOKUP(B524,'Phan mem'!$B$7:$D$1066,3,0)</f>
        <v>Trang</v>
      </c>
      <c r="E524" s="85" t="str">
        <f>VLOOKUP(B524,'Phan mem'!$B$7:$G$1066,6,0)</f>
        <v>14DHTP_TD</v>
      </c>
      <c r="F524" s="86"/>
      <c r="G524" s="52" t="s">
        <v>1532</v>
      </c>
      <c r="H524" s="95">
        <v>46022</v>
      </c>
      <c r="I524" s="84"/>
      <c r="J524" s="85" t="str">
        <f>VLOOKUP(G524,'Nha may'!$B$2:$C$18,2,0)</f>
        <v>Công ty TNHH Yakult Việt Nam</v>
      </c>
      <c r="K524" s="84"/>
      <c r="L524" s="52">
        <v>9</v>
      </c>
      <c r="M524" s="52"/>
      <c r="N524" s="52"/>
      <c r="O524" s="105" t="s">
        <v>1563</v>
      </c>
      <c r="P524" s="52" t="s">
        <v>2456</v>
      </c>
      <c r="Q524" s="52" t="s">
        <v>2357</v>
      </c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</row>
    <row r="525" spans="1:32" ht="25.75" customHeight="1" x14ac:dyDescent="0.35">
      <c r="A525" s="52">
        <v>522</v>
      </c>
      <c r="B525" s="52">
        <v>2005230695</v>
      </c>
      <c r="C525" s="187" t="str">
        <f>VLOOKUP(B525,'Phan mem'!$B$7:$D$1066,2,0)</f>
        <v>Phan Huỳnh Kim</v>
      </c>
      <c r="D525" s="188" t="str">
        <f>VLOOKUP(B525,'Phan mem'!$B$7:$D$1066,3,0)</f>
        <v>Xuyến</v>
      </c>
      <c r="E525" s="85" t="str">
        <f>VLOOKUP(B525,'Phan mem'!$B$7:$G$1066,6,0)</f>
        <v>14DHTP_TD</v>
      </c>
      <c r="F525" s="86"/>
      <c r="G525" s="52" t="s">
        <v>1532</v>
      </c>
      <c r="H525" s="95">
        <v>46022</v>
      </c>
      <c r="I525" s="84"/>
      <c r="J525" s="85" t="str">
        <f>VLOOKUP(G525,'Nha may'!$B$2:$C$18,2,0)</f>
        <v>Công ty TNHH Yakult Việt Nam</v>
      </c>
      <c r="K525" s="84"/>
      <c r="L525" s="52">
        <v>9</v>
      </c>
      <c r="M525" s="52"/>
      <c r="N525" s="52"/>
      <c r="O525" s="105" t="s">
        <v>1563</v>
      </c>
      <c r="P525" s="52" t="s">
        <v>2456</v>
      </c>
      <c r="Q525" s="52" t="s">
        <v>2357</v>
      </c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</row>
    <row r="526" spans="1:32" ht="25.75" customHeight="1" x14ac:dyDescent="0.35">
      <c r="A526" s="52">
        <v>523</v>
      </c>
      <c r="B526" s="52">
        <v>2005230405</v>
      </c>
      <c r="C526" s="187" t="str">
        <f>VLOOKUP(B526,'Phan mem'!$B$7:$D$1066,2,0)</f>
        <v>Đinh Thị Phương</v>
      </c>
      <c r="D526" s="188" t="str">
        <f>VLOOKUP(B526,'Phan mem'!$B$7:$D$1066,3,0)</f>
        <v>Nhiên</v>
      </c>
      <c r="E526" s="85" t="str">
        <f>VLOOKUP(B526,'Phan mem'!$B$7:$G$1066,6,0)</f>
        <v>14DHTP01</v>
      </c>
      <c r="F526" s="86"/>
      <c r="G526" s="52" t="s">
        <v>1532</v>
      </c>
      <c r="H526" s="95">
        <v>46022</v>
      </c>
      <c r="I526" s="84"/>
      <c r="J526" s="85" t="str">
        <f>VLOOKUP(G526,'Nha may'!$B$2:$C$18,2,0)</f>
        <v>Công ty TNHH Yakult Việt Nam</v>
      </c>
      <c r="K526" s="84"/>
      <c r="L526" s="52">
        <v>8</v>
      </c>
      <c r="M526" s="52">
        <v>1</v>
      </c>
      <c r="N526" s="52"/>
      <c r="O526" s="105" t="s">
        <v>1563</v>
      </c>
      <c r="P526" s="52" t="s">
        <v>2456</v>
      </c>
      <c r="Q526" s="52" t="s">
        <v>2357</v>
      </c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</row>
    <row r="527" spans="1:32" ht="25.75" customHeight="1" x14ac:dyDescent="0.35">
      <c r="A527" s="52">
        <v>524</v>
      </c>
      <c r="B527" s="52">
        <v>2005230099</v>
      </c>
      <c r="C527" s="187" t="str">
        <f>VLOOKUP(B527,'Phan mem'!$B$7:$D$1066,2,0)</f>
        <v>Phan Võ Thùy</v>
      </c>
      <c r="D527" s="188" t="str">
        <f>VLOOKUP(B527,'Phan mem'!$B$7:$D$1066,3,0)</f>
        <v>Duyên</v>
      </c>
      <c r="E527" s="85" t="str">
        <f>VLOOKUP(B527,'Phan mem'!$B$7:$G$1066,6,0)</f>
        <v>14DHTP02</v>
      </c>
      <c r="F527" s="86"/>
      <c r="G527" s="52" t="s">
        <v>1532</v>
      </c>
      <c r="H527" s="95">
        <v>46022</v>
      </c>
      <c r="I527" s="84"/>
      <c r="J527" s="85" t="str">
        <f>VLOOKUP(G527,'Nha may'!$B$2:$C$18,2,0)</f>
        <v>Công ty TNHH Yakult Việt Nam</v>
      </c>
      <c r="K527" s="84"/>
      <c r="L527" s="52">
        <v>9</v>
      </c>
      <c r="M527" s="52"/>
      <c r="N527" s="52"/>
      <c r="O527" s="105" t="s">
        <v>1563</v>
      </c>
      <c r="P527" s="52" t="s">
        <v>2456</v>
      </c>
      <c r="Q527" s="52" t="s">
        <v>2357</v>
      </c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</row>
    <row r="528" spans="1:32" ht="25.75" customHeight="1" x14ac:dyDescent="0.35">
      <c r="A528" s="52">
        <v>525</v>
      </c>
      <c r="B528" s="52">
        <v>2005230539</v>
      </c>
      <c r="C528" s="187" t="str">
        <f>VLOOKUP(B528,'Phan mem'!$B$7:$D$1066,2,0)</f>
        <v>Phan Ngọc Anh</v>
      </c>
      <c r="D528" s="188" t="str">
        <f>VLOOKUP(B528,'Phan mem'!$B$7:$D$1066,3,0)</f>
        <v>Thi</v>
      </c>
      <c r="E528" s="85" t="str">
        <f>VLOOKUP(B528,'Phan mem'!$B$7:$G$1066,6,0)</f>
        <v>14DHTP02</v>
      </c>
      <c r="F528" s="86"/>
      <c r="G528" s="52" t="s">
        <v>1532</v>
      </c>
      <c r="H528" s="95">
        <v>46022</v>
      </c>
      <c r="I528" s="84"/>
      <c r="J528" s="85" t="str">
        <f>VLOOKUP(G528,'Nha may'!$B$2:$C$18,2,0)</f>
        <v>Công ty TNHH Yakult Việt Nam</v>
      </c>
      <c r="K528" s="84"/>
      <c r="L528" s="52">
        <v>6.5</v>
      </c>
      <c r="M528" s="52"/>
      <c r="N528" s="52"/>
      <c r="O528" s="105" t="s">
        <v>1563</v>
      </c>
      <c r="P528" s="52" t="s">
        <v>2456</v>
      </c>
      <c r="Q528" s="52" t="s">
        <v>2357</v>
      </c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</row>
    <row r="529" spans="1:32" ht="25.75" customHeight="1" x14ac:dyDescent="0.35">
      <c r="A529" s="52">
        <v>526</v>
      </c>
      <c r="B529" s="52">
        <v>2005230541</v>
      </c>
      <c r="C529" s="187" t="str">
        <f>VLOOKUP(B529,'Phan mem'!$B$7:$D$1066,2,0)</f>
        <v>Yu Thiên</v>
      </c>
      <c r="D529" s="188" t="str">
        <f>VLOOKUP(B529,'Phan mem'!$B$7:$D$1066,3,0)</f>
        <v>Thiên</v>
      </c>
      <c r="E529" s="85" t="str">
        <f>VLOOKUP(B529,'Phan mem'!$B$7:$G$1066,6,0)</f>
        <v>14DHTP02</v>
      </c>
      <c r="F529" s="86"/>
      <c r="G529" s="52" t="s">
        <v>1532</v>
      </c>
      <c r="H529" s="95">
        <v>46022</v>
      </c>
      <c r="I529" s="84"/>
      <c r="J529" s="85" t="str">
        <f>VLOOKUP(G529,'Nha may'!$B$2:$C$18,2,0)</f>
        <v>Công ty TNHH Yakult Việt Nam</v>
      </c>
      <c r="K529" s="84"/>
      <c r="L529" s="52">
        <v>9.5</v>
      </c>
      <c r="M529" s="52"/>
      <c r="N529" s="52"/>
      <c r="O529" s="105" t="s">
        <v>1563</v>
      </c>
      <c r="P529" s="52" t="s">
        <v>2456</v>
      </c>
      <c r="Q529" s="52" t="s">
        <v>2357</v>
      </c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</row>
    <row r="530" spans="1:32" ht="25.75" customHeight="1" x14ac:dyDescent="0.35">
      <c r="A530" s="52">
        <v>527</v>
      </c>
      <c r="B530" s="52">
        <v>2005230629</v>
      </c>
      <c r="C530" s="187" t="str">
        <f>VLOOKUP(B530,'Phan mem'!$B$7:$D$1066,2,0)</f>
        <v>Kim Ngọc Thảo</v>
      </c>
      <c r="D530" s="188" t="str">
        <f>VLOOKUP(B530,'Phan mem'!$B$7:$D$1066,3,0)</f>
        <v>Trinh</v>
      </c>
      <c r="E530" s="85" t="str">
        <f>VLOOKUP(B530,'Phan mem'!$B$7:$G$1066,6,0)</f>
        <v>14DHTP02</v>
      </c>
      <c r="F530" s="86"/>
      <c r="G530" s="52" t="s">
        <v>1532</v>
      </c>
      <c r="H530" s="95">
        <v>46022</v>
      </c>
      <c r="I530" s="84"/>
      <c r="J530" s="85" t="str">
        <f>VLOOKUP(G530,'Nha may'!$B$2:$C$18,2,0)</f>
        <v>Công ty TNHH Yakult Việt Nam</v>
      </c>
      <c r="K530" s="84"/>
      <c r="L530" s="52">
        <v>8.5</v>
      </c>
      <c r="M530" s="52">
        <v>1</v>
      </c>
      <c r="N530" s="52"/>
      <c r="O530" s="105" t="s">
        <v>1563</v>
      </c>
      <c r="P530" s="52" t="s">
        <v>2456</v>
      </c>
      <c r="Q530" s="52" t="s">
        <v>2357</v>
      </c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</row>
    <row r="531" spans="1:32" ht="25.75" customHeight="1" x14ac:dyDescent="0.35">
      <c r="A531" s="52">
        <v>528</v>
      </c>
      <c r="B531" s="52">
        <v>2005230701</v>
      </c>
      <c r="C531" s="187" t="str">
        <f>VLOOKUP(B531,'Phan mem'!$B$7:$D$1066,2,0)</f>
        <v>Nguyễn Thị Hoàng</v>
      </c>
      <c r="D531" s="188" t="str">
        <f>VLOOKUP(B531,'Phan mem'!$B$7:$D$1066,3,0)</f>
        <v>Yến</v>
      </c>
      <c r="E531" s="85" t="str">
        <f>VLOOKUP(B531,'Phan mem'!$B$7:$G$1066,6,0)</f>
        <v>14DHTP02</v>
      </c>
      <c r="F531" s="86"/>
      <c r="G531" s="52" t="s">
        <v>1532</v>
      </c>
      <c r="H531" s="95">
        <v>46022</v>
      </c>
      <c r="I531" s="84"/>
      <c r="J531" s="85" t="str">
        <f>VLOOKUP(G531,'Nha may'!$B$2:$C$18,2,0)</f>
        <v>Công ty TNHH Yakult Việt Nam</v>
      </c>
      <c r="K531" s="84"/>
      <c r="L531" s="52">
        <v>9</v>
      </c>
      <c r="M531" s="52">
        <v>0.5</v>
      </c>
      <c r="N531" s="52"/>
      <c r="O531" s="105" t="s">
        <v>1563</v>
      </c>
      <c r="P531" s="52" t="s">
        <v>2456</v>
      </c>
      <c r="Q531" s="52" t="s">
        <v>2357</v>
      </c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</row>
    <row r="532" spans="1:32" ht="25.75" customHeight="1" x14ac:dyDescent="0.35">
      <c r="A532" s="52">
        <v>529</v>
      </c>
      <c r="B532" s="52">
        <v>2005230332</v>
      </c>
      <c r="C532" s="187" t="str">
        <f>VLOOKUP(B532,'Phan mem'!$B$7:$D$1066,2,0)</f>
        <v>Văn Thị Song</v>
      </c>
      <c r="D532" s="188" t="str">
        <f>VLOOKUP(B532,'Phan mem'!$B$7:$D$1066,3,0)</f>
        <v>Ngân</v>
      </c>
      <c r="E532" s="85" t="str">
        <f>VLOOKUP(B532,'Phan mem'!$B$7:$G$1066,6,0)</f>
        <v>14DHTP03</v>
      </c>
      <c r="F532" s="86"/>
      <c r="G532" s="52" t="s">
        <v>1532</v>
      </c>
      <c r="H532" s="95">
        <v>46022</v>
      </c>
      <c r="I532" s="84"/>
      <c r="J532" s="85" t="str">
        <f>VLOOKUP(G532,'Nha may'!$B$2:$C$18,2,0)</f>
        <v>Công ty TNHH Yakult Việt Nam</v>
      </c>
      <c r="K532" s="84"/>
      <c r="L532" s="52">
        <v>8</v>
      </c>
      <c r="M532" s="52"/>
      <c r="N532" s="52"/>
      <c r="O532" s="105" t="s">
        <v>1563</v>
      </c>
      <c r="P532" s="52" t="s">
        <v>2456</v>
      </c>
      <c r="Q532" s="52" t="s">
        <v>2357</v>
      </c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</row>
    <row r="533" spans="1:32" ht="25.75" customHeight="1" x14ac:dyDescent="0.35">
      <c r="A533" s="52">
        <v>530</v>
      </c>
      <c r="B533" s="52">
        <v>2005230330</v>
      </c>
      <c r="C533" s="187" t="str">
        <f>VLOOKUP(B533,'Phan mem'!$B$7:$D$1066,2,0)</f>
        <v>Trần Thị Tuyết</v>
      </c>
      <c r="D533" s="188" t="str">
        <f>VLOOKUP(B533,'Phan mem'!$B$7:$D$1066,3,0)</f>
        <v>Ngân</v>
      </c>
      <c r="E533" s="85" t="str">
        <f>VLOOKUP(B533,'Phan mem'!$B$7:$G$1066,6,0)</f>
        <v>14DHTP03</v>
      </c>
      <c r="F533" s="86"/>
      <c r="G533" s="52" t="s">
        <v>1532</v>
      </c>
      <c r="H533" s="95">
        <v>46022</v>
      </c>
      <c r="I533" s="84"/>
      <c r="J533" s="85" t="str">
        <f>VLOOKUP(G533,'Nha may'!$B$2:$C$18,2,0)</f>
        <v>Công ty TNHH Yakult Việt Nam</v>
      </c>
      <c r="K533" s="84"/>
      <c r="L533" s="52">
        <v>8.5</v>
      </c>
      <c r="M533" s="52">
        <v>0.5</v>
      </c>
      <c r="N533" s="52"/>
      <c r="O533" s="105" t="s">
        <v>1563</v>
      </c>
      <c r="P533" s="52" t="s">
        <v>2456</v>
      </c>
      <c r="Q533" s="52" t="s">
        <v>2357</v>
      </c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</row>
    <row r="534" spans="1:32" ht="25.75" customHeight="1" x14ac:dyDescent="0.35">
      <c r="A534" s="52">
        <v>531</v>
      </c>
      <c r="B534" s="52">
        <v>2005230552</v>
      </c>
      <c r="C534" s="187" t="str">
        <f>VLOOKUP(B534,'Phan mem'!$B$7:$D$1066,2,0)</f>
        <v>Trần Thị Huỳnh</v>
      </c>
      <c r="D534" s="188" t="str">
        <f>VLOOKUP(B534,'Phan mem'!$B$7:$D$1066,3,0)</f>
        <v>Thơm</v>
      </c>
      <c r="E534" s="85" t="str">
        <f>VLOOKUP(B534,'Phan mem'!$B$7:$G$1066,6,0)</f>
        <v>14DHTP03</v>
      </c>
      <c r="F534" s="86"/>
      <c r="G534" s="52" t="s">
        <v>1532</v>
      </c>
      <c r="H534" s="95">
        <v>46022</v>
      </c>
      <c r="I534" s="84"/>
      <c r="J534" s="85" t="str">
        <f>VLOOKUP(G534,'Nha may'!$B$2:$C$18,2,0)</f>
        <v>Công ty TNHH Yakult Việt Nam</v>
      </c>
      <c r="K534" s="84"/>
      <c r="L534" s="52">
        <v>7</v>
      </c>
      <c r="M534" s="52">
        <v>1</v>
      </c>
      <c r="N534" s="52"/>
      <c r="O534" s="105" t="s">
        <v>1563</v>
      </c>
      <c r="P534" s="52" t="s">
        <v>2456</v>
      </c>
      <c r="Q534" s="52" t="s">
        <v>2357</v>
      </c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</row>
    <row r="535" spans="1:32" ht="25.75" customHeight="1" x14ac:dyDescent="0.35">
      <c r="A535" s="52">
        <v>532</v>
      </c>
      <c r="B535" s="52">
        <v>2005230515</v>
      </c>
      <c r="C535" s="187" t="str">
        <f>VLOOKUP(B535,'Phan mem'!$B$7:$D$1066,2,0)</f>
        <v>Trần Thanh</v>
      </c>
      <c r="D535" s="188" t="str">
        <f>VLOOKUP(B535,'Phan mem'!$B$7:$D$1066,3,0)</f>
        <v>Tuyền</v>
      </c>
      <c r="E535" s="85" t="str">
        <f>VLOOKUP(B535,'Phan mem'!$B$7:$G$1066,6,0)</f>
        <v>14DHTP04</v>
      </c>
      <c r="F535" s="86"/>
      <c r="G535" s="52" t="s">
        <v>1532</v>
      </c>
      <c r="H535" s="95">
        <v>46022</v>
      </c>
      <c r="I535" s="84"/>
      <c r="J535" s="85" t="str">
        <f>VLOOKUP(G535,'Nha may'!$B$2:$C$18,2,0)</f>
        <v>Công ty TNHH Yakult Việt Nam</v>
      </c>
      <c r="K535" s="84"/>
      <c r="L535" s="52">
        <v>8.5</v>
      </c>
      <c r="M535" s="52"/>
      <c r="N535" s="52"/>
      <c r="O535" s="105" t="s">
        <v>1563</v>
      </c>
      <c r="P535" s="52" t="s">
        <v>2456</v>
      </c>
      <c r="Q535" s="52" t="s">
        <v>2357</v>
      </c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</row>
    <row r="536" spans="1:32" ht="25.75" customHeight="1" x14ac:dyDescent="0.35">
      <c r="A536" s="52">
        <v>533</v>
      </c>
      <c r="B536" s="52">
        <v>2005230557</v>
      </c>
      <c r="C536" s="187" t="str">
        <f>VLOOKUP(B536,'Phan mem'!$B$7:$D$1066,2,0)</f>
        <v>Lê Cẩm</v>
      </c>
      <c r="D536" s="188" t="str">
        <f>VLOOKUP(B536,'Phan mem'!$B$7:$D$1066,3,0)</f>
        <v>Thùy</v>
      </c>
      <c r="E536" s="85" t="str">
        <f>VLOOKUP(B536,'Phan mem'!$B$7:$G$1066,6,0)</f>
        <v>14DHTP04</v>
      </c>
      <c r="F536" s="86"/>
      <c r="G536" s="52" t="s">
        <v>1532</v>
      </c>
      <c r="H536" s="95">
        <v>46022</v>
      </c>
      <c r="I536" s="84"/>
      <c r="J536" s="85" t="str">
        <f>VLOOKUP(G536,'Nha may'!$B$2:$C$18,2,0)</f>
        <v>Công ty TNHH Yakult Việt Nam</v>
      </c>
      <c r="K536" s="84"/>
      <c r="L536" s="52">
        <v>8</v>
      </c>
      <c r="M536" s="52"/>
      <c r="N536" s="52"/>
      <c r="O536" s="105" t="s">
        <v>1563</v>
      </c>
      <c r="P536" s="52" t="s">
        <v>2456</v>
      </c>
      <c r="Q536" s="52" t="s">
        <v>2357</v>
      </c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</row>
    <row r="537" spans="1:32" ht="25.75" customHeight="1" x14ac:dyDescent="0.35">
      <c r="A537" s="52">
        <v>534</v>
      </c>
      <c r="B537" s="52">
        <v>2005230679</v>
      </c>
      <c r="C537" s="187" t="str">
        <f>VLOOKUP(B537,'Phan mem'!$B$7:$D$1066,2,0)</f>
        <v>Ngô Nguyễn Thảo</v>
      </c>
      <c r="D537" s="188" t="str">
        <f>VLOOKUP(B537,'Phan mem'!$B$7:$D$1066,3,0)</f>
        <v>Vy</v>
      </c>
      <c r="E537" s="85" t="str">
        <f>VLOOKUP(B537,'Phan mem'!$B$7:$G$1066,6,0)</f>
        <v>14DHTP04</v>
      </c>
      <c r="F537" s="86"/>
      <c r="G537" s="52" t="s">
        <v>1532</v>
      </c>
      <c r="H537" s="95">
        <v>46022</v>
      </c>
      <c r="I537" s="84"/>
      <c r="J537" s="85" t="str">
        <f>VLOOKUP(G537,'Nha may'!$B$2:$C$18,2,0)</f>
        <v>Công ty TNHH Yakult Việt Nam</v>
      </c>
      <c r="K537" s="84"/>
      <c r="L537" s="52">
        <v>8.5</v>
      </c>
      <c r="M537" s="52"/>
      <c r="N537" s="52"/>
      <c r="O537" s="105" t="s">
        <v>1563</v>
      </c>
      <c r="P537" s="52" t="s">
        <v>2456</v>
      </c>
      <c r="Q537" s="52" t="s">
        <v>2357</v>
      </c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</row>
    <row r="538" spans="1:32" ht="25.75" customHeight="1" x14ac:dyDescent="0.35">
      <c r="A538" s="52">
        <v>535</v>
      </c>
      <c r="B538" s="52">
        <v>2005230441</v>
      </c>
      <c r="C538" s="187" t="str">
        <f>VLOOKUP(B538,'Phan mem'!$B$7:$D$1066,2,0)</f>
        <v>Pang Mỹ</v>
      </c>
      <c r="D538" s="188" t="str">
        <f>VLOOKUP(B538,'Phan mem'!$B$7:$D$1066,3,0)</f>
        <v>Phụng</v>
      </c>
      <c r="E538" s="85" t="str">
        <f>VLOOKUP(B538,'Phan mem'!$B$7:$G$1066,6,0)</f>
        <v>14DHTP06</v>
      </c>
      <c r="F538" s="86"/>
      <c r="G538" s="52" t="s">
        <v>1532</v>
      </c>
      <c r="H538" s="95">
        <v>46022</v>
      </c>
      <c r="I538" s="84"/>
      <c r="J538" s="85" t="str">
        <f>VLOOKUP(G538,'Nha may'!$B$2:$C$18,2,0)</f>
        <v>Công ty TNHH Yakult Việt Nam</v>
      </c>
      <c r="K538" s="84"/>
      <c r="L538" s="52">
        <v>8</v>
      </c>
      <c r="M538" s="52"/>
      <c r="N538" s="52"/>
      <c r="O538" s="105" t="s">
        <v>1563</v>
      </c>
      <c r="P538" s="52" t="s">
        <v>2456</v>
      </c>
      <c r="Q538" s="52" t="s">
        <v>2357</v>
      </c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</row>
    <row r="539" spans="1:32" ht="25.75" customHeight="1" x14ac:dyDescent="0.35">
      <c r="A539" s="52">
        <v>536</v>
      </c>
      <c r="B539" s="52">
        <v>2005230645</v>
      </c>
      <c r="C539" s="187" t="str">
        <f>VLOOKUP(B539,'Phan mem'!$B$7:$D$1066,2,0)</f>
        <v>Nguyễn Thị Tố</v>
      </c>
      <c r="D539" s="188" t="str">
        <f>VLOOKUP(B539,'Phan mem'!$B$7:$D$1066,3,0)</f>
        <v>Uyên</v>
      </c>
      <c r="E539" s="85" t="str">
        <f>VLOOKUP(B539,'Phan mem'!$B$7:$G$1066,6,0)</f>
        <v>14DHTP06</v>
      </c>
      <c r="F539" s="86"/>
      <c r="G539" s="52" t="s">
        <v>1532</v>
      </c>
      <c r="H539" s="95">
        <v>46022</v>
      </c>
      <c r="I539" s="84"/>
      <c r="J539" s="85" t="str">
        <f>VLOOKUP(G539,'Nha may'!$B$2:$C$18,2,0)</f>
        <v>Công ty TNHH Yakult Việt Nam</v>
      </c>
      <c r="K539" s="84"/>
      <c r="L539" s="52">
        <v>8</v>
      </c>
      <c r="M539" s="52"/>
      <c r="N539" s="52"/>
      <c r="O539" s="105" t="s">
        <v>1563</v>
      </c>
      <c r="P539" s="52" t="s">
        <v>2456</v>
      </c>
      <c r="Q539" s="52" t="s">
        <v>2357</v>
      </c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</row>
    <row r="540" spans="1:32" ht="25.75" customHeight="1" x14ac:dyDescent="0.35">
      <c r="A540" s="52">
        <v>537</v>
      </c>
      <c r="B540" s="52">
        <v>2005230128</v>
      </c>
      <c r="C540" s="187" t="str">
        <f>VLOOKUP(B540,'Phan mem'!$B$7:$D$1066,2,0)</f>
        <v>Phan Nguyễn Trà</v>
      </c>
      <c r="D540" s="188" t="str">
        <f>VLOOKUP(B540,'Phan mem'!$B$7:$D$1066,3,0)</f>
        <v>Giang</v>
      </c>
      <c r="E540" s="85" t="str">
        <f>VLOOKUP(B540,'Phan mem'!$B$7:$G$1066,6,0)</f>
        <v>14DHTP07</v>
      </c>
      <c r="F540" s="86"/>
      <c r="G540" s="52" t="s">
        <v>1532</v>
      </c>
      <c r="H540" s="95">
        <v>46022</v>
      </c>
      <c r="I540" s="84"/>
      <c r="J540" s="85" t="str">
        <f>VLOOKUP(G540,'Nha may'!$B$2:$C$18,2,0)</f>
        <v>Công ty TNHH Yakult Việt Nam</v>
      </c>
      <c r="K540" s="84"/>
      <c r="L540" s="52">
        <v>8</v>
      </c>
      <c r="M540" s="52"/>
      <c r="N540" s="52"/>
      <c r="O540" s="105" t="s">
        <v>1563</v>
      </c>
      <c r="P540" s="52" t="s">
        <v>2456</v>
      </c>
      <c r="Q540" s="52" t="s">
        <v>2357</v>
      </c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</row>
    <row r="541" spans="1:32" ht="25.75" customHeight="1" x14ac:dyDescent="0.35">
      <c r="A541" s="52">
        <v>538</v>
      </c>
      <c r="B541" s="52">
        <v>2005230208</v>
      </c>
      <c r="C541" s="187" t="str">
        <f>VLOOKUP(B541,'Phan mem'!$B$7:$D$1066,2,0)</f>
        <v>Trần Thúy</v>
      </c>
      <c r="D541" s="188" t="str">
        <f>VLOOKUP(B541,'Phan mem'!$B$7:$D$1066,3,0)</f>
        <v>Hường</v>
      </c>
      <c r="E541" s="85" t="str">
        <f>VLOOKUP(B541,'Phan mem'!$B$7:$G$1066,6,0)</f>
        <v>14DHTP07</v>
      </c>
      <c r="F541" s="86"/>
      <c r="G541" s="52" t="s">
        <v>1532</v>
      </c>
      <c r="H541" s="95">
        <v>46022</v>
      </c>
      <c r="I541" s="84"/>
      <c r="J541" s="85" t="str">
        <f>VLOOKUP(G541,'Nha may'!$B$2:$C$18,2,0)</f>
        <v>Công ty TNHH Yakult Việt Nam</v>
      </c>
      <c r="K541" s="84"/>
      <c r="L541" s="52">
        <v>7.5</v>
      </c>
      <c r="M541" s="52"/>
      <c r="N541" s="52"/>
      <c r="O541" s="105" t="s">
        <v>1563</v>
      </c>
      <c r="P541" s="52" t="s">
        <v>2456</v>
      </c>
      <c r="Q541" s="52" t="s">
        <v>2357</v>
      </c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</row>
    <row r="542" spans="1:32" ht="25.75" customHeight="1" x14ac:dyDescent="0.35">
      <c r="A542" s="52">
        <v>539</v>
      </c>
      <c r="B542" s="52">
        <v>2005230545</v>
      </c>
      <c r="C542" s="187" t="str">
        <f>VLOOKUP(B542,'Phan mem'!$B$7:$D$1066,2,0)</f>
        <v>Trần Thị Kim</v>
      </c>
      <c r="D542" s="188" t="str">
        <f>VLOOKUP(B542,'Phan mem'!$B$7:$D$1066,3,0)</f>
        <v>Thoa</v>
      </c>
      <c r="E542" s="85" t="str">
        <f>VLOOKUP(B542,'Phan mem'!$B$7:$G$1066,6,0)</f>
        <v>14DHTP07</v>
      </c>
      <c r="F542" s="86"/>
      <c r="G542" s="52" t="s">
        <v>1532</v>
      </c>
      <c r="H542" s="95">
        <v>46022</v>
      </c>
      <c r="I542" s="84"/>
      <c r="J542" s="85" t="str">
        <f>VLOOKUP(G542,'Nha may'!$B$2:$C$18,2,0)</f>
        <v>Công ty TNHH Yakult Việt Nam</v>
      </c>
      <c r="K542" s="84"/>
      <c r="L542" s="52">
        <v>8.5</v>
      </c>
      <c r="M542" s="52">
        <v>0.5</v>
      </c>
      <c r="N542" s="52"/>
      <c r="O542" s="105" t="s">
        <v>1563</v>
      </c>
      <c r="P542" s="52" t="s">
        <v>2456</v>
      </c>
      <c r="Q542" s="52" t="s">
        <v>2357</v>
      </c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</row>
    <row r="543" spans="1:32" ht="25.75" customHeight="1" x14ac:dyDescent="0.35">
      <c r="A543" s="52">
        <v>540</v>
      </c>
      <c r="B543" s="52">
        <v>2005230561</v>
      </c>
      <c r="C543" s="187" t="str">
        <f>VLOOKUP(B543,'Phan mem'!$B$7:$D$1066,2,0)</f>
        <v>Nguyễn Thị Thu</v>
      </c>
      <c r="D543" s="188" t="str">
        <f>VLOOKUP(B543,'Phan mem'!$B$7:$D$1066,3,0)</f>
        <v>Thủy</v>
      </c>
      <c r="E543" s="85" t="str">
        <f>VLOOKUP(B543,'Phan mem'!$B$7:$G$1066,6,0)</f>
        <v>14DHTP07</v>
      </c>
      <c r="F543" s="86"/>
      <c r="G543" s="52" t="s">
        <v>1532</v>
      </c>
      <c r="H543" s="95">
        <v>46022</v>
      </c>
      <c r="I543" s="84"/>
      <c r="J543" s="85" t="str">
        <f>VLOOKUP(G543,'Nha may'!$B$2:$C$18,2,0)</f>
        <v>Công ty TNHH Yakult Việt Nam</v>
      </c>
      <c r="K543" s="84"/>
      <c r="L543" s="52">
        <v>7</v>
      </c>
      <c r="M543" s="52"/>
      <c r="N543" s="52"/>
      <c r="O543" s="105" t="s">
        <v>1563</v>
      </c>
      <c r="P543" s="52" t="s">
        <v>2456</v>
      </c>
      <c r="Q543" s="52" t="s">
        <v>2357</v>
      </c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</row>
    <row r="544" spans="1:32" ht="25.75" customHeight="1" x14ac:dyDescent="0.35">
      <c r="A544" s="52">
        <v>541</v>
      </c>
      <c r="B544" s="52">
        <v>2005230565</v>
      </c>
      <c r="C544" s="187" t="str">
        <f>VLOOKUP(B544,'Phan mem'!$B$7:$D$1066,2,0)</f>
        <v>Nguyễn Thị Thanh</v>
      </c>
      <c r="D544" s="188" t="str">
        <f>VLOOKUP(B544,'Phan mem'!$B$7:$D$1066,3,0)</f>
        <v>Thủy</v>
      </c>
      <c r="E544" s="85" t="str">
        <f>VLOOKUP(B544,'Phan mem'!$B$7:$G$1066,6,0)</f>
        <v>14DHTP07</v>
      </c>
      <c r="F544" s="86"/>
      <c r="G544" s="52" t="s">
        <v>1532</v>
      </c>
      <c r="H544" s="95">
        <v>46022</v>
      </c>
      <c r="I544" s="84"/>
      <c r="J544" s="85" t="str">
        <f>VLOOKUP(G544,'Nha may'!$B$2:$C$18,2,0)</f>
        <v>Công ty TNHH Yakult Việt Nam</v>
      </c>
      <c r="K544" s="84"/>
      <c r="L544" s="52">
        <v>8</v>
      </c>
      <c r="M544" s="52"/>
      <c r="N544" s="52"/>
      <c r="O544" s="105" t="s">
        <v>1563</v>
      </c>
      <c r="P544" s="52" t="s">
        <v>2456</v>
      </c>
      <c r="Q544" s="52" t="s">
        <v>2357</v>
      </c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</row>
    <row r="545" spans="1:32" ht="25.75" customHeight="1" x14ac:dyDescent="0.35">
      <c r="A545" s="52">
        <v>542</v>
      </c>
      <c r="B545" s="52">
        <v>2005230569</v>
      </c>
      <c r="C545" s="187" t="str">
        <f>VLOOKUP(B545,'Phan mem'!$B$7:$D$1066,2,0)</f>
        <v>Nguyễn Hoàng Anh</v>
      </c>
      <c r="D545" s="188" t="str">
        <f>VLOOKUP(B545,'Phan mem'!$B$7:$D$1066,3,0)</f>
        <v>Thư</v>
      </c>
      <c r="E545" s="85" t="str">
        <f>VLOOKUP(B545,'Phan mem'!$B$7:$G$1066,6,0)</f>
        <v>14DHTP07</v>
      </c>
      <c r="F545" s="86"/>
      <c r="G545" s="52" t="s">
        <v>1532</v>
      </c>
      <c r="H545" s="95">
        <v>46022</v>
      </c>
      <c r="I545" s="84"/>
      <c r="J545" s="85" t="str">
        <f>VLOOKUP(G545,'Nha may'!$B$2:$C$18,2,0)</f>
        <v>Công ty TNHH Yakult Việt Nam</v>
      </c>
      <c r="K545" s="84"/>
      <c r="L545" s="52">
        <v>7.5</v>
      </c>
      <c r="M545" s="52"/>
      <c r="N545" s="52"/>
      <c r="O545" s="105" t="s">
        <v>1563</v>
      </c>
      <c r="P545" s="52" t="s">
        <v>2456</v>
      </c>
      <c r="Q545" s="52" t="s">
        <v>2357</v>
      </c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</row>
    <row r="546" spans="1:32" ht="25.75" customHeight="1" x14ac:dyDescent="0.35">
      <c r="A546" s="52">
        <v>543</v>
      </c>
      <c r="B546" s="52">
        <v>2005230488</v>
      </c>
      <c r="C546" s="187" t="str">
        <f>VLOOKUP(B546,'Phan mem'!$B$7:$D$1066,2,0)</f>
        <v>Bùi Thị</v>
      </c>
      <c r="D546" s="188" t="str">
        <f>VLOOKUP(B546,'Phan mem'!$B$7:$D$1066,3,0)</f>
        <v>Tâm</v>
      </c>
      <c r="E546" s="85" t="str">
        <f>VLOOKUP(B546,'Phan mem'!$B$7:$G$1066,6,0)</f>
        <v>14DHTP08</v>
      </c>
      <c r="F546" s="86"/>
      <c r="G546" s="52" t="s">
        <v>1532</v>
      </c>
      <c r="H546" s="95">
        <v>46022</v>
      </c>
      <c r="I546" s="84"/>
      <c r="J546" s="85" t="str">
        <f>VLOOKUP(G546,'Nha may'!$B$2:$C$18,2,0)</f>
        <v>Công ty TNHH Yakult Việt Nam</v>
      </c>
      <c r="K546" s="84"/>
      <c r="L546" s="52">
        <v>8</v>
      </c>
      <c r="M546" s="52">
        <v>0.5</v>
      </c>
      <c r="N546" s="52"/>
      <c r="O546" s="105" t="s">
        <v>1563</v>
      </c>
      <c r="P546" s="52" t="s">
        <v>2456</v>
      </c>
      <c r="Q546" s="52" t="s">
        <v>2357</v>
      </c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</row>
    <row r="547" spans="1:32" ht="25.75" customHeight="1" x14ac:dyDescent="0.35">
      <c r="A547" s="52">
        <v>544</v>
      </c>
      <c r="B547" s="52">
        <v>2005230537</v>
      </c>
      <c r="C547" s="187" t="str">
        <f>VLOOKUP(B547,'Phan mem'!$B$7:$D$1066,2,0)</f>
        <v>Lê Ngọc Bảo</v>
      </c>
      <c r="D547" s="188" t="str">
        <f>VLOOKUP(B547,'Phan mem'!$B$7:$D$1066,3,0)</f>
        <v>Thi</v>
      </c>
      <c r="E547" s="85" t="str">
        <f>VLOOKUP(B547,'Phan mem'!$B$7:$G$1066,6,0)</f>
        <v>14DHTP08</v>
      </c>
      <c r="F547" s="86"/>
      <c r="G547" s="52" t="s">
        <v>1532</v>
      </c>
      <c r="H547" s="95">
        <v>46022</v>
      </c>
      <c r="I547" s="84"/>
      <c r="J547" s="85" t="str">
        <f>VLOOKUP(G547,'Nha may'!$B$2:$C$18,2,0)</f>
        <v>Công ty TNHH Yakult Việt Nam</v>
      </c>
      <c r="K547" s="84"/>
      <c r="L547" s="52">
        <v>9</v>
      </c>
      <c r="M547" s="52"/>
      <c r="N547" s="52"/>
      <c r="O547" s="105" t="s">
        <v>1563</v>
      </c>
      <c r="P547" s="52" t="s">
        <v>2456</v>
      </c>
      <c r="Q547" s="52" t="s">
        <v>2357</v>
      </c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</row>
    <row r="548" spans="1:32" ht="25.75" customHeight="1" x14ac:dyDescent="0.35">
      <c r="A548" s="52">
        <v>545</v>
      </c>
      <c r="B548" s="52">
        <v>2005230314</v>
      </c>
      <c r="C548" s="187" t="str">
        <f>VLOOKUP(B548,'Phan mem'!$B$7:$D$1066,2,0)</f>
        <v>Trần Nguyễn Hồng</v>
      </c>
      <c r="D548" s="188" t="str">
        <f>VLOOKUP(B548,'Phan mem'!$B$7:$D$1066,3,0)</f>
        <v>Nga</v>
      </c>
      <c r="E548" s="85" t="str">
        <f>VLOOKUP(B548,'Phan mem'!$B$7:$G$1066,6,0)</f>
        <v>14DHTP09</v>
      </c>
      <c r="F548" s="86"/>
      <c r="G548" s="52" t="s">
        <v>1532</v>
      </c>
      <c r="H548" s="95">
        <v>46022</v>
      </c>
      <c r="I548" s="84"/>
      <c r="J548" s="85" t="str">
        <f>VLOOKUP(G548,'Nha may'!$B$2:$C$18,2,0)</f>
        <v>Công ty TNHH Yakult Việt Nam</v>
      </c>
      <c r="K548" s="84"/>
      <c r="L548" s="52">
        <v>8</v>
      </c>
      <c r="M548" s="52"/>
      <c r="N548" s="52"/>
      <c r="O548" s="105" t="s">
        <v>1563</v>
      </c>
      <c r="P548" s="52" t="s">
        <v>2456</v>
      </c>
      <c r="Q548" s="52" t="s">
        <v>2357</v>
      </c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</row>
    <row r="549" spans="1:32" ht="25.75" customHeight="1" x14ac:dyDescent="0.35">
      <c r="A549" s="52">
        <v>546</v>
      </c>
      <c r="B549" s="52">
        <v>2005230331</v>
      </c>
      <c r="C549" s="187" t="str">
        <f>VLOOKUP(B549,'Phan mem'!$B$7:$D$1066,2,0)</f>
        <v>Đinh Phương</v>
      </c>
      <c r="D549" s="188" t="str">
        <f>VLOOKUP(B549,'Phan mem'!$B$7:$D$1066,3,0)</f>
        <v>Ngân</v>
      </c>
      <c r="E549" s="85" t="str">
        <f>VLOOKUP(B549,'Phan mem'!$B$7:$G$1066,6,0)</f>
        <v>14DHTP09</v>
      </c>
      <c r="F549" s="86"/>
      <c r="G549" s="52" t="s">
        <v>1532</v>
      </c>
      <c r="H549" s="95">
        <v>46022</v>
      </c>
      <c r="I549" s="84"/>
      <c r="J549" s="85" t="str">
        <f>VLOOKUP(G549,'Nha may'!$B$2:$C$18,2,0)</f>
        <v>Công ty TNHH Yakult Việt Nam</v>
      </c>
      <c r="K549" s="84"/>
      <c r="L549" s="52">
        <v>8.5</v>
      </c>
      <c r="M549" s="52"/>
      <c r="N549" s="52"/>
      <c r="O549" s="105" t="s">
        <v>1563</v>
      </c>
      <c r="P549" s="52" t="s">
        <v>2456</v>
      </c>
      <c r="Q549" s="52" t="s">
        <v>2357</v>
      </c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</row>
    <row r="550" spans="1:32" ht="25.75" customHeight="1" x14ac:dyDescent="0.35">
      <c r="A550" s="52">
        <v>547</v>
      </c>
      <c r="B550" s="52">
        <v>2005230574</v>
      </c>
      <c r="C550" s="187" t="str">
        <f>VLOOKUP(B550,'Phan mem'!$B$7:$D$1066,2,0)</f>
        <v>Nguyễn Thị Minh</v>
      </c>
      <c r="D550" s="188" t="str">
        <f>VLOOKUP(B550,'Phan mem'!$B$7:$D$1066,3,0)</f>
        <v>Thư</v>
      </c>
      <c r="E550" s="85" t="str">
        <f>VLOOKUP(B550,'Phan mem'!$B$7:$G$1066,6,0)</f>
        <v>14DHTP09</v>
      </c>
      <c r="F550" s="86"/>
      <c r="G550" s="52" t="s">
        <v>1532</v>
      </c>
      <c r="H550" s="95">
        <v>46022</v>
      </c>
      <c r="I550" s="84"/>
      <c r="J550" s="85" t="str">
        <f>VLOOKUP(G550,'Nha may'!$B$2:$C$18,2,0)</f>
        <v>Công ty TNHH Yakult Việt Nam</v>
      </c>
      <c r="K550" s="84"/>
      <c r="L550" s="52">
        <v>9</v>
      </c>
      <c r="M550" s="52"/>
      <c r="N550" s="52"/>
      <c r="O550" s="105" t="s">
        <v>1563</v>
      </c>
      <c r="P550" s="52" t="s">
        <v>2456</v>
      </c>
      <c r="Q550" s="52" t="s">
        <v>2357</v>
      </c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</row>
    <row r="551" spans="1:32" ht="25.75" customHeight="1" x14ac:dyDescent="0.35">
      <c r="A551" s="52">
        <v>548</v>
      </c>
      <c r="B551" s="52">
        <v>2005230590</v>
      </c>
      <c r="C551" s="187" t="str">
        <f>VLOOKUP(B551,'Phan mem'!$B$7:$D$1066,2,0)</f>
        <v>Tống Thị Thùy</v>
      </c>
      <c r="D551" s="188" t="str">
        <f>VLOOKUP(B551,'Phan mem'!$B$7:$D$1066,3,0)</f>
        <v>Trang</v>
      </c>
      <c r="E551" s="85" t="str">
        <f>VLOOKUP(B551,'Phan mem'!$B$7:$G$1066,6,0)</f>
        <v>14DHTP09</v>
      </c>
      <c r="F551" s="86"/>
      <c r="G551" s="52" t="s">
        <v>1532</v>
      </c>
      <c r="H551" s="95">
        <v>46022</v>
      </c>
      <c r="I551" s="84"/>
      <c r="J551" s="85" t="str">
        <f>VLOOKUP(G551,'Nha may'!$B$2:$C$18,2,0)</f>
        <v>Công ty TNHH Yakult Việt Nam</v>
      </c>
      <c r="K551" s="84"/>
      <c r="L551" s="52">
        <v>7</v>
      </c>
      <c r="M551" s="52"/>
      <c r="N551" s="52"/>
      <c r="O551" s="105" t="s">
        <v>1563</v>
      </c>
      <c r="P551" s="52" t="s">
        <v>2456</v>
      </c>
      <c r="Q551" s="52" t="s">
        <v>2357</v>
      </c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</row>
    <row r="552" spans="1:32" ht="25.75" customHeight="1" x14ac:dyDescent="0.35">
      <c r="A552" s="52">
        <v>549</v>
      </c>
      <c r="B552" s="52">
        <v>2005230607</v>
      </c>
      <c r="C552" s="187" t="str">
        <f>VLOOKUP(B552,'Phan mem'!$B$7:$D$1066,2,0)</f>
        <v>Nguyễn Nhựt Yến</v>
      </c>
      <c r="D552" s="188" t="str">
        <f>VLOOKUP(B552,'Phan mem'!$B$7:$D$1066,3,0)</f>
        <v>Trâm</v>
      </c>
      <c r="E552" s="85" t="str">
        <f>VLOOKUP(B552,'Phan mem'!$B$7:$G$1066,6,0)</f>
        <v>14DHTP09</v>
      </c>
      <c r="F552" s="86"/>
      <c r="G552" s="52" t="s">
        <v>1532</v>
      </c>
      <c r="H552" s="95">
        <v>46022</v>
      </c>
      <c r="I552" s="84"/>
      <c r="J552" s="85" t="str">
        <f>VLOOKUP(G552,'Nha may'!$B$2:$C$18,2,0)</f>
        <v>Công ty TNHH Yakult Việt Nam</v>
      </c>
      <c r="K552" s="84"/>
      <c r="L552" s="52">
        <v>8</v>
      </c>
      <c r="M552" s="52"/>
      <c r="N552" s="52"/>
      <c r="O552" s="105" t="s">
        <v>1563</v>
      </c>
      <c r="P552" s="52" t="s">
        <v>2456</v>
      </c>
      <c r="Q552" s="52" t="s">
        <v>2357</v>
      </c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</row>
    <row r="553" spans="1:32" ht="25.75" customHeight="1" x14ac:dyDescent="0.35">
      <c r="A553" s="52">
        <v>550</v>
      </c>
      <c r="B553" s="52">
        <v>2005230100</v>
      </c>
      <c r="C553" s="187" t="str">
        <f>VLOOKUP(B553,'Phan mem'!$B$7:$D$1066,2,0)</f>
        <v>Trần Thị Thùy</v>
      </c>
      <c r="D553" s="188" t="str">
        <f>VLOOKUP(B553,'Phan mem'!$B$7:$D$1066,3,0)</f>
        <v>Dương</v>
      </c>
      <c r="E553" s="85" t="str">
        <f>VLOOKUP(B553,'Phan mem'!$B$7:$G$1066,6,0)</f>
        <v>14DHTP10</v>
      </c>
      <c r="F553" s="86"/>
      <c r="G553" s="52" t="s">
        <v>1532</v>
      </c>
      <c r="H553" s="95">
        <v>46022</v>
      </c>
      <c r="I553" s="84"/>
      <c r="J553" s="85" t="str">
        <f>VLOOKUP(G553,'Nha may'!$B$2:$C$18,2,0)</f>
        <v>Công ty TNHH Yakult Việt Nam</v>
      </c>
      <c r="K553" s="84"/>
      <c r="L553" s="52">
        <v>6</v>
      </c>
      <c r="M553" s="52">
        <v>0.5</v>
      </c>
      <c r="N553" s="52"/>
      <c r="O553" s="105" t="s">
        <v>1563</v>
      </c>
      <c r="P553" s="52" t="s">
        <v>2456</v>
      </c>
      <c r="Q553" s="52" t="s">
        <v>2357</v>
      </c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</row>
    <row r="554" spans="1:32" ht="25.75" customHeight="1" x14ac:dyDescent="0.35">
      <c r="A554" s="52">
        <v>551</v>
      </c>
      <c r="B554" s="52">
        <v>2005230306</v>
      </c>
      <c r="C554" s="187" t="str">
        <f>VLOOKUP(B554,'Phan mem'!$B$7:$D$1066,2,0)</f>
        <v>Ngụy Sử Patri Rat</v>
      </c>
      <c r="D554" s="188" t="str">
        <f>VLOOKUP(B554,'Phan mem'!$B$7:$D$1066,3,0)</f>
        <v>Na</v>
      </c>
      <c r="E554" s="85" t="str">
        <f>VLOOKUP(B554,'Phan mem'!$B$7:$G$1066,6,0)</f>
        <v>14DHTP10</v>
      </c>
      <c r="F554" s="86"/>
      <c r="G554" s="52" t="s">
        <v>1532</v>
      </c>
      <c r="H554" s="95">
        <v>46022</v>
      </c>
      <c r="I554" s="84"/>
      <c r="J554" s="85" t="str">
        <f>VLOOKUP(G554,'Nha may'!$B$2:$C$18,2,0)</f>
        <v>Công ty TNHH Yakult Việt Nam</v>
      </c>
      <c r="K554" s="84"/>
      <c r="L554" s="52">
        <v>7.5</v>
      </c>
      <c r="M554" s="52"/>
      <c r="N554" s="52"/>
      <c r="O554" s="105" t="s">
        <v>1563</v>
      </c>
      <c r="P554" s="52" t="s">
        <v>2456</v>
      </c>
      <c r="Q554" s="52" t="s">
        <v>2357</v>
      </c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</row>
    <row r="555" spans="1:32" ht="25.75" customHeight="1" x14ac:dyDescent="0.35">
      <c r="A555" s="52">
        <v>552</v>
      </c>
      <c r="B555" s="52">
        <v>2005230649</v>
      </c>
      <c r="C555" s="187" t="str">
        <f>VLOOKUP(B555,'Phan mem'!$B$7:$D$1066,2,0)</f>
        <v>Trần Tố</v>
      </c>
      <c r="D555" s="188" t="str">
        <f>VLOOKUP(B555,'Phan mem'!$B$7:$D$1066,3,0)</f>
        <v>Uyên</v>
      </c>
      <c r="E555" s="85" t="str">
        <f>VLOOKUP(B555,'Phan mem'!$B$7:$G$1066,6,0)</f>
        <v>14DHTP01</v>
      </c>
      <c r="F555" s="86"/>
      <c r="G555" s="52" t="s">
        <v>1532</v>
      </c>
      <c r="H555" s="95">
        <v>46022</v>
      </c>
      <c r="I555" s="84"/>
      <c r="J555" s="85" t="str">
        <f>VLOOKUP(G555,'Nha may'!$B$2:$C$18,2,0)</f>
        <v>Công ty TNHH Yakult Việt Nam</v>
      </c>
      <c r="K555" s="84"/>
      <c r="L555" s="52">
        <v>7</v>
      </c>
      <c r="M555" s="52"/>
      <c r="N555" s="52"/>
      <c r="O555" s="105" t="s">
        <v>1563</v>
      </c>
      <c r="P555" s="52" t="s">
        <v>2456</v>
      </c>
      <c r="Q555" s="52" t="s">
        <v>2357</v>
      </c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</row>
    <row r="556" spans="1:32" ht="25.75" customHeight="1" x14ac:dyDescent="0.35">
      <c r="A556" s="52">
        <v>553</v>
      </c>
      <c r="B556" s="52">
        <v>2005230091</v>
      </c>
      <c r="C556" s="187" t="str">
        <f>VLOOKUP(B556,'Phan mem'!$B$7:$D$1066,2,0)</f>
        <v>Sầm Nhật</v>
      </c>
      <c r="D556" s="188" t="str">
        <f>VLOOKUP(B556,'Phan mem'!$B$7:$D$1066,3,0)</f>
        <v>Duy</v>
      </c>
      <c r="E556" s="85" t="str">
        <f>VLOOKUP(B556,'Phan mem'!$B$7:$G$1066,6,0)</f>
        <v>14DHTP03</v>
      </c>
      <c r="F556" s="86"/>
      <c r="G556" s="52" t="s">
        <v>1532</v>
      </c>
      <c r="H556" s="95">
        <v>46022</v>
      </c>
      <c r="I556" s="84"/>
      <c r="J556" s="85" t="str">
        <f>VLOOKUP(G556,'Nha may'!$B$2:$C$18,2,0)</f>
        <v>Công ty TNHH Yakult Việt Nam</v>
      </c>
      <c r="K556" s="84"/>
      <c r="L556" s="52">
        <v>7.5</v>
      </c>
      <c r="M556" s="52"/>
      <c r="N556" s="52"/>
      <c r="O556" s="105" t="s">
        <v>1563</v>
      </c>
      <c r="P556" s="52" t="s">
        <v>2456</v>
      </c>
      <c r="Q556" s="52" t="s">
        <v>2357</v>
      </c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</row>
    <row r="557" spans="1:32" ht="25.75" customHeight="1" x14ac:dyDescent="0.35">
      <c r="A557" s="52">
        <v>554</v>
      </c>
      <c r="B557" s="52">
        <v>2005230164</v>
      </c>
      <c r="C557" s="187" t="str">
        <f>VLOOKUP(B557,'Phan mem'!$B$7:$D$1066,2,0)</f>
        <v>Ngô Châu Mộng</v>
      </c>
      <c r="D557" s="188" t="str">
        <f>VLOOKUP(B557,'Phan mem'!$B$7:$D$1066,3,0)</f>
        <v>Hiền</v>
      </c>
      <c r="E557" s="85" t="str">
        <f>VLOOKUP(B557,'Phan mem'!$B$7:$G$1066,6,0)</f>
        <v>14DHTP02</v>
      </c>
      <c r="F557" s="86"/>
      <c r="G557" s="52" t="s">
        <v>1532</v>
      </c>
      <c r="H557" s="95">
        <v>46022</v>
      </c>
      <c r="I557" s="84"/>
      <c r="J557" s="85" t="str">
        <f>VLOOKUP(G557,'Nha may'!$B$2:$C$18,2,0)</f>
        <v>Công ty TNHH Yakult Việt Nam</v>
      </c>
      <c r="K557" s="84"/>
      <c r="L557" s="52">
        <v>7</v>
      </c>
      <c r="M557" s="52"/>
      <c r="N557" s="52"/>
      <c r="O557" s="105" t="s">
        <v>1563</v>
      </c>
      <c r="P557" s="52" t="s">
        <v>2456</v>
      </c>
      <c r="Q557" s="52" t="s">
        <v>2357</v>
      </c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</row>
    <row r="558" spans="1:32" ht="25.75" customHeight="1" x14ac:dyDescent="0.35">
      <c r="A558" s="52">
        <v>555</v>
      </c>
      <c r="B558" s="52">
        <v>2022231608</v>
      </c>
      <c r="C558" s="187" t="str">
        <f>VLOOKUP(B558,'Phan mem'!$B$7:$D$1066,2,0)</f>
        <v>Nguyễn Thị Kim</v>
      </c>
      <c r="D558" s="188" t="str">
        <f>VLOOKUP(B558,'Phan mem'!$B$7:$D$1066,3,0)</f>
        <v>Ngọc</v>
      </c>
      <c r="E558" s="85" t="str">
        <f>VLOOKUP(B558,'Phan mem'!$B$7:$G$1066,6,0)</f>
        <v>14DHDB02</v>
      </c>
      <c r="F558" s="86"/>
      <c r="G558" s="52" t="s">
        <v>1532</v>
      </c>
      <c r="H558" s="95">
        <v>46022</v>
      </c>
      <c r="I558" s="84"/>
      <c r="J558" s="85" t="str">
        <f>VLOOKUP(G558,'Nha may'!$B$2:$C$18,2,0)</f>
        <v>Công ty TNHH Yakult Việt Nam</v>
      </c>
      <c r="K558" s="84"/>
      <c r="L558" s="52">
        <v>9.5</v>
      </c>
      <c r="M558" s="52"/>
      <c r="N558" s="52"/>
      <c r="O558" s="105" t="s">
        <v>1563</v>
      </c>
      <c r="P558" s="52" t="s">
        <v>2458</v>
      </c>
      <c r="Q558" s="52" t="s">
        <v>2457</v>
      </c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</row>
    <row r="559" spans="1:32" ht="25.75" customHeight="1" x14ac:dyDescent="0.35">
      <c r="A559" s="52">
        <v>556</v>
      </c>
      <c r="B559" s="52">
        <v>2022231694</v>
      </c>
      <c r="C559" s="187" t="str">
        <f>VLOOKUP(B559,'Phan mem'!$B$7:$D$1066,2,0)</f>
        <v>Quách Ngọc</v>
      </c>
      <c r="D559" s="188" t="str">
        <f>VLOOKUP(B559,'Phan mem'!$B$7:$D$1066,3,0)</f>
        <v>Hà</v>
      </c>
      <c r="E559" s="85" t="str">
        <f>VLOOKUP(B559,'Phan mem'!$B$7:$G$1066,6,0)</f>
        <v>14DHDB03</v>
      </c>
      <c r="F559" s="86"/>
      <c r="G559" s="52" t="s">
        <v>1532</v>
      </c>
      <c r="H559" s="95">
        <v>46022</v>
      </c>
      <c r="I559" s="84"/>
      <c r="J559" s="85" t="str">
        <f>VLOOKUP(G559,'Nha may'!$B$2:$C$18,2,0)</f>
        <v>Công ty TNHH Yakult Việt Nam</v>
      </c>
      <c r="K559" s="84"/>
      <c r="L559" s="52">
        <v>9.5</v>
      </c>
      <c r="M559" s="52"/>
      <c r="N559" s="52"/>
      <c r="O559" s="105" t="s">
        <v>1563</v>
      </c>
      <c r="P559" s="52" t="s">
        <v>2458</v>
      </c>
      <c r="Q559" s="52" t="s">
        <v>2457</v>
      </c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</row>
    <row r="560" spans="1:32" ht="25.75" customHeight="1" x14ac:dyDescent="0.35">
      <c r="A560" s="52">
        <v>557</v>
      </c>
      <c r="B560" s="52">
        <v>2022231687</v>
      </c>
      <c r="C560" s="187" t="str">
        <f>VLOOKUP(B560,'Phan mem'!$B$7:$D$1066,2,0)</f>
        <v>Lê Thành</v>
      </c>
      <c r="D560" s="188" t="str">
        <f>VLOOKUP(B560,'Phan mem'!$B$7:$D$1066,3,0)</f>
        <v>Tài</v>
      </c>
      <c r="E560" s="85" t="str">
        <f>VLOOKUP(B560,'Phan mem'!$B$7:$G$1066,6,0)</f>
        <v>14DHDB03</v>
      </c>
      <c r="F560" s="86"/>
      <c r="G560" s="52" t="s">
        <v>1532</v>
      </c>
      <c r="H560" s="95">
        <v>46022</v>
      </c>
      <c r="I560" s="84"/>
      <c r="J560" s="85" t="str">
        <f>VLOOKUP(G560,'Nha may'!$B$2:$C$18,2,0)</f>
        <v>Công ty TNHH Yakult Việt Nam</v>
      </c>
      <c r="K560" s="84"/>
      <c r="L560" s="52">
        <v>10</v>
      </c>
      <c r="M560" s="52"/>
      <c r="N560" s="52"/>
      <c r="O560" s="105" t="s">
        <v>1563</v>
      </c>
      <c r="P560" s="52" t="s">
        <v>2458</v>
      </c>
      <c r="Q560" s="52" t="s">
        <v>2457</v>
      </c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</row>
    <row r="561" spans="1:32" ht="25.75" customHeight="1" x14ac:dyDescent="0.35">
      <c r="A561" s="52">
        <v>558</v>
      </c>
      <c r="B561" s="52">
        <v>2041230155</v>
      </c>
      <c r="C561" s="187" t="str">
        <f>VLOOKUP(B561,'Phan mem'!$B$7:$D$1066,2,0)</f>
        <v>Trần Thúy</v>
      </c>
      <c r="D561" s="188" t="str">
        <f>VLOOKUP(B561,'Phan mem'!$B$7:$D$1066,3,0)</f>
        <v>Liễu</v>
      </c>
      <c r="E561" s="85" t="str">
        <f>VLOOKUP(B561,'Phan mem'!$B$7:$G$1066,6,0)</f>
        <v>14DHQTTP01</v>
      </c>
      <c r="F561" s="86"/>
      <c r="G561" s="52" t="s">
        <v>1532</v>
      </c>
      <c r="H561" s="95">
        <v>46022</v>
      </c>
      <c r="I561" s="84"/>
      <c r="J561" s="85" t="str">
        <f>VLOOKUP(G561,'Nha may'!$B$2:$C$18,2,0)</f>
        <v>Công ty TNHH Yakult Việt Nam</v>
      </c>
      <c r="K561" s="84"/>
      <c r="L561" s="52">
        <v>9.5</v>
      </c>
      <c r="M561" s="52"/>
      <c r="N561" s="52"/>
      <c r="O561" s="105" t="s">
        <v>1563</v>
      </c>
      <c r="P561" s="52" t="s">
        <v>2458</v>
      </c>
      <c r="Q561" s="52" t="s">
        <v>2457</v>
      </c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</row>
    <row r="562" spans="1:32" ht="25.75" customHeight="1" x14ac:dyDescent="0.35">
      <c r="A562" s="52">
        <v>559</v>
      </c>
      <c r="B562" s="52">
        <v>2041230171</v>
      </c>
      <c r="C562" s="187" t="str">
        <f>VLOOKUP(B562,'Phan mem'!$B$7:$D$1066,2,0)</f>
        <v>Hoàng Thanh</v>
      </c>
      <c r="D562" s="188" t="str">
        <f>VLOOKUP(B562,'Phan mem'!$B$7:$D$1066,3,0)</f>
        <v>Mai</v>
      </c>
      <c r="E562" s="85" t="str">
        <f>VLOOKUP(B562,'Phan mem'!$B$7:$G$1066,6,0)</f>
        <v>14DHQTTP01</v>
      </c>
      <c r="F562" s="86"/>
      <c r="G562" s="52" t="s">
        <v>1532</v>
      </c>
      <c r="H562" s="95">
        <v>46022</v>
      </c>
      <c r="I562" s="84"/>
      <c r="J562" s="85" t="str">
        <f>VLOOKUP(G562,'Nha may'!$B$2:$C$18,2,0)</f>
        <v>Công ty TNHH Yakult Việt Nam</v>
      </c>
      <c r="K562" s="84"/>
      <c r="L562" s="52">
        <v>10</v>
      </c>
      <c r="M562" s="52"/>
      <c r="N562" s="52"/>
      <c r="O562" s="105" t="s">
        <v>1563</v>
      </c>
      <c r="P562" s="52" t="s">
        <v>2458</v>
      </c>
      <c r="Q562" s="52" t="s">
        <v>2457</v>
      </c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</row>
    <row r="563" spans="1:32" ht="25.75" customHeight="1" x14ac:dyDescent="0.35">
      <c r="A563" s="52">
        <v>560</v>
      </c>
      <c r="B563" s="52">
        <v>2041230241</v>
      </c>
      <c r="C563" s="187" t="str">
        <f>VLOOKUP(B563,'Phan mem'!$B$7:$D$1066,2,0)</f>
        <v>Thái Hà</v>
      </c>
      <c r="D563" s="188" t="str">
        <f>VLOOKUP(B563,'Phan mem'!$B$7:$D$1066,3,0)</f>
        <v>Thanh</v>
      </c>
      <c r="E563" s="85" t="str">
        <f>VLOOKUP(B563,'Phan mem'!$B$7:$G$1066,6,0)</f>
        <v>14DHQTTP01</v>
      </c>
      <c r="F563" s="86"/>
      <c r="G563" s="52" t="s">
        <v>1532</v>
      </c>
      <c r="H563" s="95">
        <v>46022</v>
      </c>
      <c r="I563" s="84"/>
      <c r="J563" s="85" t="str">
        <f>VLOOKUP(G563,'Nha may'!$B$2:$C$18,2,0)</f>
        <v>Công ty TNHH Yakult Việt Nam</v>
      </c>
      <c r="K563" s="84"/>
      <c r="L563" s="52">
        <v>9.5</v>
      </c>
      <c r="M563" s="52"/>
      <c r="N563" s="52"/>
      <c r="O563" s="105" t="s">
        <v>1563</v>
      </c>
      <c r="P563" s="52" t="s">
        <v>2458</v>
      </c>
      <c r="Q563" s="52" t="s">
        <v>2457</v>
      </c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</row>
    <row r="564" spans="1:32" ht="25.75" customHeight="1" x14ac:dyDescent="0.35">
      <c r="A564" s="52">
        <v>561</v>
      </c>
      <c r="B564" s="52">
        <v>2041230275</v>
      </c>
      <c r="C564" s="187" t="str">
        <f>VLOOKUP(B564,'Phan mem'!$B$7:$D$1066,2,0)</f>
        <v>Lê Võ Phương</v>
      </c>
      <c r="D564" s="188" t="str">
        <f>VLOOKUP(B564,'Phan mem'!$B$7:$D$1066,3,0)</f>
        <v>Uyên</v>
      </c>
      <c r="E564" s="85" t="str">
        <f>VLOOKUP(B564,'Phan mem'!$B$7:$G$1066,6,0)</f>
        <v>14DHQTTP01</v>
      </c>
      <c r="F564" s="86"/>
      <c r="G564" s="52" t="s">
        <v>1532</v>
      </c>
      <c r="H564" s="95">
        <v>46022</v>
      </c>
      <c r="I564" s="84"/>
      <c r="J564" s="85" t="str">
        <f>VLOOKUP(G564,'Nha may'!$B$2:$C$18,2,0)</f>
        <v>Công ty TNHH Yakult Việt Nam</v>
      </c>
      <c r="K564" s="84"/>
      <c r="L564" s="52">
        <v>9.5</v>
      </c>
      <c r="M564" s="52"/>
      <c r="N564" s="52"/>
      <c r="O564" s="105" t="s">
        <v>1563</v>
      </c>
      <c r="P564" s="52" t="s">
        <v>2458</v>
      </c>
      <c r="Q564" s="52" t="s">
        <v>2457</v>
      </c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</row>
    <row r="565" spans="1:32" ht="25.75" customHeight="1" x14ac:dyDescent="0.35">
      <c r="A565" s="52">
        <v>562</v>
      </c>
      <c r="B565" s="52">
        <v>2041230096</v>
      </c>
      <c r="C565" s="187" t="str">
        <f>VLOOKUP(B565,'Phan mem'!$B$7:$D$1066,2,0)</f>
        <v>Đỗ Thị Lan</v>
      </c>
      <c r="D565" s="188" t="str">
        <f>VLOOKUP(B565,'Phan mem'!$B$7:$D$1066,3,0)</f>
        <v>Anh</v>
      </c>
      <c r="E565" s="85" t="str">
        <f>VLOOKUP(B565,'Phan mem'!$B$7:$G$1066,6,0)</f>
        <v>14DHQTTP03</v>
      </c>
      <c r="F565" s="86"/>
      <c r="G565" s="52" t="s">
        <v>1532</v>
      </c>
      <c r="H565" s="95">
        <v>46022</v>
      </c>
      <c r="I565" s="84"/>
      <c r="J565" s="85" t="str">
        <f>VLOOKUP(G565,'Nha may'!$B$2:$C$18,2,0)</f>
        <v>Công ty TNHH Yakult Việt Nam</v>
      </c>
      <c r="K565" s="84"/>
      <c r="L565" s="52">
        <v>9.5</v>
      </c>
      <c r="M565" s="52"/>
      <c r="N565" s="52"/>
      <c r="O565" s="105" t="s">
        <v>1563</v>
      </c>
      <c r="P565" s="52" t="s">
        <v>2458</v>
      </c>
      <c r="Q565" s="52" t="s">
        <v>2457</v>
      </c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</row>
    <row r="566" spans="1:32" ht="25.75" customHeight="1" x14ac:dyDescent="0.35">
      <c r="A566" s="52">
        <v>563</v>
      </c>
      <c r="B566" s="52">
        <v>2041230182</v>
      </c>
      <c r="C566" s="187" t="str">
        <f>VLOOKUP(B566,'Phan mem'!$B$7:$D$1066,2,0)</f>
        <v>Ngô Nguyên</v>
      </c>
      <c r="D566" s="188" t="str">
        <f>VLOOKUP(B566,'Phan mem'!$B$7:$D$1066,3,0)</f>
        <v>Ngân</v>
      </c>
      <c r="E566" s="85" t="str">
        <f>VLOOKUP(B566,'Phan mem'!$B$7:$G$1066,6,0)</f>
        <v>14DHQTTP03</v>
      </c>
      <c r="F566" s="86"/>
      <c r="G566" s="52" t="s">
        <v>1532</v>
      </c>
      <c r="H566" s="95">
        <v>46022</v>
      </c>
      <c r="I566" s="84"/>
      <c r="J566" s="85" t="str">
        <f>VLOOKUP(G566,'Nha may'!$B$2:$C$18,2,0)</f>
        <v>Công ty TNHH Yakult Việt Nam</v>
      </c>
      <c r="K566" s="84"/>
      <c r="L566" s="52">
        <v>9.5</v>
      </c>
      <c r="M566" s="52"/>
      <c r="N566" s="52"/>
      <c r="O566" s="105" t="s">
        <v>1563</v>
      </c>
      <c r="P566" s="52" t="s">
        <v>2458</v>
      </c>
      <c r="Q566" s="52" t="s">
        <v>2457</v>
      </c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</row>
    <row r="567" spans="1:32" ht="25.75" customHeight="1" x14ac:dyDescent="0.35">
      <c r="A567" s="52">
        <v>564</v>
      </c>
      <c r="B567" s="52">
        <v>2041230193</v>
      </c>
      <c r="C567" s="187" t="str">
        <f>VLOOKUP(B567,'Phan mem'!$B$7:$D$1066,2,0)</f>
        <v>Lê Thảo</v>
      </c>
      <c r="D567" s="188" t="str">
        <f>VLOOKUP(B567,'Phan mem'!$B$7:$D$1066,3,0)</f>
        <v>Nguyên</v>
      </c>
      <c r="E567" s="85" t="str">
        <f>VLOOKUP(B567,'Phan mem'!$B$7:$G$1066,6,0)</f>
        <v>14DHQTTP03</v>
      </c>
      <c r="F567" s="86"/>
      <c r="G567" s="52" t="s">
        <v>1532</v>
      </c>
      <c r="H567" s="95">
        <v>46022</v>
      </c>
      <c r="I567" s="84"/>
      <c r="J567" s="85" t="str">
        <f>VLOOKUP(G567,'Nha may'!$B$2:$C$18,2,0)</f>
        <v>Công ty TNHH Yakult Việt Nam</v>
      </c>
      <c r="K567" s="84"/>
      <c r="L567" s="52">
        <v>9.5</v>
      </c>
      <c r="M567" s="52"/>
      <c r="N567" s="52"/>
      <c r="O567" s="105" t="s">
        <v>1563</v>
      </c>
      <c r="P567" s="52" t="s">
        <v>2458</v>
      </c>
      <c r="Q567" s="52" t="s">
        <v>2457</v>
      </c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</row>
    <row r="568" spans="1:32" ht="25.75" customHeight="1" x14ac:dyDescent="0.35">
      <c r="A568" s="52">
        <v>565</v>
      </c>
      <c r="B568" s="52">
        <v>2041230271</v>
      </c>
      <c r="C568" s="187" t="str">
        <f>VLOOKUP(B568,'Phan mem'!$B$7:$D$1066,2,0)</f>
        <v>Bùi Đặng Bảo</v>
      </c>
      <c r="D568" s="188" t="str">
        <f>VLOOKUP(B568,'Phan mem'!$B$7:$D$1066,3,0)</f>
        <v>Trâm</v>
      </c>
      <c r="E568" s="85" t="str">
        <f>VLOOKUP(B568,'Phan mem'!$B$7:$G$1066,6,0)</f>
        <v>14DHQTTP03</v>
      </c>
      <c r="F568" s="86"/>
      <c r="G568" s="52" t="s">
        <v>1532</v>
      </c>
      <c r="H568" s="95">
        <v>46022</v>
      </c>
      <c r="I568" s="84"/>
      <c r="J568" s="85" t="str">
        <f>VLOOKUP(G568,'Nha may'!$B$2:$C$18,2,0)</f>
        <v>Công ty TNHH Yakult Việt Nam</v>
      </c>
      <c r="K568" s="84"/>
      <c r="L568" s="52">
        <v>9.5</v>
      </c>
      <c r="M568" s="52"/>
      <c r="N568" s="52"/>
      <c r="O568" s="105" t="s">
        <v>1563</v>
      </c>
      <c r="P568" s="52" t="s">
        <v>2458</v>
      </c>
      <c r="Q568" s="52" t="s">
        <v>2457</v>
      </c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</row>
    <row r="569" spans="1:32" ht="25.75" customHeight="1" x14ac:dyDescent="0.35">
      <c r="A569" s="52">
        <v>566</v>
      </c>
      <c r="B569" s="52">
        <v>2005230084</v>
      </c>
      <c r="C569" s="187" t="str">
        <f>VLOOKUP(B569,'Phan mem'!$B$7:$D$1066,2,0)</f>
        <v>Lê Bảo</v>
      </c>
      <c r="D569" s="188" t="str">
        <f>VLOOKUP(B569,'Phan mem'!$B$7:$D$1066,3,0)</f>
        <v>Duy</v>
      </c>
      <c r="E569" s="85" t="str">
        <f>VLOOKUP(B569,'Phan mem'!$B$7:$G$1066,6,0)</f>
        <v>14DHTP_TD</v>
      </c>
      <c r="F569" s="86"/>
      <c r="G569" s="52" t="s">
        <v>1532</v>
      </c>
      <c r="H569" s="95">
        <v>46022</v>
      </c>
      <c r="I569" s="84"/>
      <c r="J569" s="85" t="str">
        <f>VLOOKUP(G569,'Nha may'!$B$2:$C$18,2,0)</f>
        <v>Công ty TNHH Yakult Việt Nam</v>
      </c>
      <c r="K569" s="84"/>
      <c r="L569" s="52">
        <v>9.5</v>
      </c>
      <c r="M569" s="52"/>
      <c r="N569" s="52"/>
      <c r="O569" s="105" t="s">
        <v>1563</v>
      </c>
      <c r="P569" s="52" t="s">
        <v>2458</v>
      </c>
      <c r="Q569" s="52" t="s">
        <v>2457</v>
      </c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</row>
    <row r="570" spans="1:32" ht="25.75" customHeight="1" x14ac:dyDescent="0.35">
      <c r="A570" s="52">
        <v>567</v>
      </c>
      <c r="B570" s="52">
        <v>2005230227</v>
      </c>
      <c r="C570" s="187" t="str">
        <f>VLOOKUP(B570,'Phan mem'!$B$7:$D$1066,2,0)</f>
        <v>Võ Phúc</v>
      </c>
      <c r="D570" s="188" t="str">
        <f>VLOOKUP(B570,'Phan mem'!$B$7:$D$1066,3,0)</f>
        <v>Khang</v>
      </c>
      <c r="E570" s="85" t="str">
        <f>VLOOKUP(B570,'Phan mem'!$B$7:$G$1066,6,0)</f>
        <v>14DHTP01</v>
      </c>
      <c r="F570" s="86"/>
      <c r="G570" s="52" t="s">
        <v>1532</v>
      </c>
      <c r="H570" s="95">
        <v>46022</v>
      </c>
      <c r="I570" s="84"/>
      <c r="J570" s="85" t="str">
        <f>VLOOKUP(G570,'Nha may'!$B$2:$C$18,2,0)</f>
        <v>Công ty TNHH Yakult Việt Nam</v>
      </c>
      <c r="K570" s="84"/>
      <c r="L570" s="52">
        <v>10</v>
      </c>
      <c r="M570" s="52"/>
      <c r="N570" s="52"/>
      <c r="O570" s="105" t="s">
        <v>1563</v>
      </c>
      <c r="P570" s="52" t="s">
        <v>2458</v>
      </c>
      <c r="Q570" s="52" t="s">
        <v>2457</v>
      </c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</row>
    <row r="571" spans="1:32" ht="25.75" customHeight="1" x14ac:dyDescent="0.35">
      <c r="A571" s="52">
        <v>568</v>
      </c>
      <c r="B571" s="52">
        <v>2005230093</v>
      </c>
      <c r="C571" s="187" t="str">
        <f>VLOOKUP(B571,'Phan mem'!$B$7:$D$1066,2,0)</f>
        <v>Đỗ Nguyễn Kỳ</v>
      </c>
      <c r="D571" s="188" t="str">
        <f>VLOOKUP(B571,'Phan mem'!$B$7:$D$1066,3,0)</f>
        <v>Duyên</v>
      </c>
      <c r="E571" s="85" t="str">
        <f>VLOOKUP(B571,'Phan mem'!$B$7:$G$1066,6,0)</f>
        <v>14DHTP02</v>
      </c>
      <c r="F571" s="86"/>
      <c r="G571" s="52" t="s">
        <v>1532</v>
      </c>
      <c r="H571" s="95">
        <v>46022</v>
      </c>
      <c r="I571" s="84"/>
      <c r="J571" s="85" t="str">
        <f>VLOOKUP(G571,'Nha may'!$B$2:$C$18,2,0)</f>
        <v>Công ty TNHH Yakult Việt Nam</v>
      </c>
      <c r="K571" s="84"/>
      <c r="L571" s="52">
        <v>9</v>
      </c>
      <c r="M571" s="52"/>
      <c r="N571" s="52"/>
      <c r="O571" s="105" t="s">
        <v>1563</v>
      </c>
      <c r="P571" s="52" t="s">
        <v>2458</v>
      </c>
      <c r="Q571" s="52" t="s">
        <v>2457</v>
      </c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</row>
    <row r="572" spans="1:32" ht="25.75" customHeight="1" x14ac:dyDescent="0.35">
      <c r="A572" s="52">
        <v>569</v>
      </c>
      <c r="B572" s="52">
        <v>2022231191</v>
      </c>
      <c r="C572" s="187" t="str">
        <f>VLOOKUP(B572,'Phan mem'!$B$7:$D$1066,2,0)</f>
        <v>Nguyễn Ngọc Phương</v>
      </c>
      <c r="D572" s="188" t="str">
        <f>VLOOKUP(B572,'Phan mem'!$B$7:$D$1066,3,0)</f>
        <v>Nghi</v>
      </c>
      <c r="E572" s="85" t="str">
        <f>VLOOKUP(B572,'Phan mem'!$B$7:$G$1066,6,0)</f>
        <v>14DHTP03</v>
      </c>
      <c r="F572" s="86"/>
      <c r="G572" s="52" t="s">
        <v>1532</v>
      </c>
      <c r="H572" s="95">
        <v>46022</v>
      </c>
      <c r="I572" s="84"/>
      <c r="J572" s="85" t="str">
        <f>VLOOKUP(G572,'Nha may'!$B$2:$C$18,2,0)</f>
        <v>Công ty TNHH Yakult Việt Nam</v>
      </c>
      <c r="K572" s="84"/>
      <c r="L572" s="52">
        <v>9.5</v>
      </c>
      <c r="M572" s="52">
        <v>0.5</v>
      </c>
      <c r="N572" s="52"/>
      <c r="O572" s="105" t="s">
        <v>1563</v>
      </c>
      <c r="P572" s="52" t="s">
        <v>2458</v>
      </c>
      <c r="Q572" s="52" t="s">
        <v>2457</v>
      </c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</row>
    <row r="573" spans="1:32" ht="25.75" customHeight="1" x14ac:dyDescent="0.35">
      <c r="A573" s="52">
        <v>570</v>
      </c>
      <c r="B573" s="52">
        <v>2005230010</v>
      </c>
      <c r="C573" s="187" t="str">
        <f>VLOOKUP(B573,'Phan mem'!$B$7:$D$1066,2,0)</f>
        <v>Phạm Nguyễn Lan</v>
      </c>
      <c r="D573" s="188" t="str">
        <f>VLOOKUP(B573,'Phan mem'!$B$7:$D$1066,3,0)</f>
        <v>Anh</v>
      </c>
      <c r="E573" s="85" t="str">
        <f>VLOOKUP(B573,'Phan mem'!$B$7:$G$1066,6,0)</f>
        <v>14DHTP04</v>
      </c>
      <c r="F573" s="86"/>
      <c r="G573" s="52" t="s">
        <v>1532</v>
      </c>
      <c r="H573" s="95">
        <v>46022</v>
      </c>
      <c r="I573" s="84"/>
      <c r="J573" s="85" t="str">
        <f>VLOOKUP(G573,'Nha may'!$B$2:$C$18,2,0)</f>
        <v>Công ty TNHH Yakult Việt Nam</v>
      </c>
      <c r="K573" s="84"/>
      <c r="L573" s="52">
        <v>10</v>
      </c>
      <c r="M573" s="52">
        <v>1</v>
      </c>
      <c r="N573" s="52"/>
      <c r="O573" s="105" t="s">
        <v>1563</v>
      </c>
      <c r="P573" s="52" t="s">
        <v>2458</v>
      </c>
      <c r="Q573" s="52" t="s">
        <v>2457</v>
      </c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</row>
    <row r="574" spans="1:32" ht="25.75" customHeight="1" x14ac:dyDescent="0.35">
      <c r="A574" s="52">
        <v>571</v>
      </c>
      <c r="B574" s="52">
        <v>2005230349</v>
      </c>
      <c r="C574" s="187" t="str">
        <f>VLOOKUP(B574,'Phan mem'!$B$7:$D$1066,2,0)</f>
        <v>Trần Thị Bảo</v>
      </c>
      <c r="D574" s="188" t="str">
        <f>VLOOKUP(B574,'Phan mem'!$B$7:$D$1066,3,0)</f>
        <v>Ngọc</v>
      </c>
      <c r="E574" s="85" t="str">
        <f>VLOOKUP(B574,'Phan mem'!$B$7:$G$1066,6,0)</f>
        <v>14DHTP04</v>
      </c>
      <c r="F574" s="86"/>
      <c r="G574" s="52" t="s">
        <v>1532</v>
      </c>
      <c r="H574" s="95">
        <v>46022</v>
      </c>
      <c r="I574" s="84"/>
      <c r="J574" s="85" t="str">
        <f>VLOOKUP(G574,'Nha may'!$B$2:$C$18,2,0)</f>
        <v>Công ty TNHH Yakult Việt Nam</v>
      </c>
      <c r="K574" s="84"/>
      <c r="L574" s="52">
        <v>9.5</v>
      </c>
      <c r="M574" s="52">
        <v>1</v>
      </c>
      <c r="N574" s="52"/>
      <c r="O574" s="105" t="s">
        <v>1563</v>
      </c>
      <c r="P574" s="52" t="s">
        <v>2458</v>
      </c>
      <c r="Q574" s="52" t="s">
        <v>2457</v>
      </c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</row>
    <row r="575" spans="1:32" ht="25.75" customHeight="1" x14ac:dyDescent="0.35">
      <c r="A575" s="52">
        <v>572</v>
      </c>
      <c r="B575" s="52">
        <v>2005230544</v>
      </c>
      <c r="C575" s="187" t="str">
        <f>VLOOKUP(B575,'Phan mem'!$B$7:$D$1066,2,0)</f>
        <v>Phạm Trí</v>
      </c>
      <c r="D575" s="188" t="str">
        <f>VLOOKUP(B575,'Phan mem'!$B$7:$D$1066,3,0)</f>
        <v>Thọ</v>
      </c>
      <c r="E575" s="85" t="str">
        <f>VLOOKUP(B575,'Phan mem'!$B$7:$G$1066,6,0)</f>
        <v>14DHTP04</v>
      </c>
      <c r="F575" s="86"/>
      <c r="G575" s="52" t="s">
        <v>1532</v>
      </c>
      <c r="H575" s="95">
        <v>46022</v>
      </c>
      <c r="I575" s="84"/>
      <c r="J575" s="85" t="str">
        <f>VLOOKUP(G575,'Nha may'!$B$2:$C$18,2,0)</f>
        <v>Công ty TNHH Yakult Việt Nam</v>
      </c>
      <c r="K575" s="84"/>
      <c r="L575" s="52">
        <v>10</v>
      </c>
      <c r="M575" s="52"/>
      <c r="N575" s="52"/>
      <c r="O575" s="105" t="s">
        <v>1563</v>
      </c>
      <c r="P575" s="52" t="s">
        <v>2458</v>
      </c>
      <c r="Q575" s="52" t="s">
        <v>2457</v>
      </c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</row>
    <row r="576" spans="1:32" ht="25.75" customHeight="1" x14ac:dyDescent="0.35">
      <c r="A576" s="52">
        <v>573</v>
      </c>
      <c r="B576" s="52">
        <v>2005230445</v>
      </c>
      <c r="C576" s="187" t="str">
        <f>VLOOKUP(B576,'Phan mem'!$B$7:$D$1066,2,0)</f>
        <v>Nguyễn Phúc Nam</v>
      </c>
      <c r="D576" s="188" t="str">
        <f>VLOOKUP(B576,'Phan mem'!$B$7:$D$1066,3,0)</f>
        <v>Phương</v>
      </c>
      <c r="E576" s="85" t="str">
        <f>VLOOKUP(B576,'Phan mem'!$B$7:$G$1066,6,0)</f>
        <v>14DHTP05</v>
      </c>
      <c r="F576" s="86"/>
      <c r="G576" s="52" t="s">
        <v>1532</v>
      </c>
      <c r="H576" s="95">
        <v>46022</v>
      </c>
      <c r="I576" s="84"/>
      <c r="J576" s="85" t="str">
        <f>VLOOKUP(G576,'Nha may'!$B$2:$C$18,2,0)</f>
        <v>Công ty TNHH Yakult Việt Nam</v>
      </c>
      <c r="K576" s="84"/>
      <c r="L576" s="52">
        <v>10</v>
      </c>
      <c r="M576" s="52">
        <v>1</v>
      </c>
      <c r="N576" s="52"/>
      <c r="O576" s="105" t="s">
        <v>1563</v>
      </c>
      <c r="P576" s="52" t="s">
        <v>2458</v>
      </c>
      <c r="Q576" s="52" t="s">
        <v>2457</v>
      </c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</row>
    <row r="577" spans="1:32" ht="25.75" customHeight="1" x14ac:dyDescent="0.35">
      <c r="A577" s="52">
        <v>574</v>
      </c>
      <c r="B577" s="52">
        <v>2005230089</v>
      </c>
      <c r="C577" s="187" t="str">
        <f>VLOOKUP(B577,'Phan mem'!$B$7:$D$1066,2,0)</f>
        <v>Nguyễn Tuấn</v>
      </c>
      <c r="D577" s="188" t="str">
        <f>VLOOKUP(B577,'Phan mem'!$B$7:$D$1066,3,0)</f>
        <v>Duy</v>
      </c>
      <c r="E577" s="85" t="str">
        <f>VLOOKUP(B577,'Phan mem'!$B$7:$G$1066,6,0)</f>
        <v>14DHTP07</v>
      </c>
      <c r="F577" s="86"/>
      <c r="G577" s="52" t="s">
        <v>1532</v>
      </c>
      <c r="H577" s="95">
        <v>46022</v>
      </c>
      <c r="I577" s="84"/>
      <c r="J577" s="85" t="str">
        <f>VLOOKUP(G577,'Nha may'!$B$2:$C$18,2,0)</f>
        <v>Công ty TNHH Yakult Việt Nam</v>
      </c>
      <c r="K577" s="84"/>
      <c r="L577" s="52">
        <v>9.5</v>
      </c>
      <c r="M577" s="52"/>
      <c r="N577" s="52"/>
      <c r="O577" s="105" t="s">
        <v>1563</v>
      </c>
      <c r="P577" s="52" t="s">
        <v>2458</v>
      </c>
      <c r="Q577" s="52" t="s">
        <v>2457</v>
      </c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</row>
    <row r="578" spans="1:32" ht="25.75" customHeight="1" x14ac:dyDescent="0.35">
      <c r="A578" s="52">
        <v>575</v>
      </c>
      <c r="B578" s="52">
        <v>2005230130</v>
      </c>
      <c r="C578" s="187" t="str">
        <f>VLOOKUP(B578,'Phan mem'!$B$7:$D$1066,2,0)</f>
        <v>Đặng Thị Ngọc</v>
      </c>
      <c r="D578" s="188" t="str">
        <f>VLOOKUP(B578,'Phan mem'!$B$7:$D$1066,3,0)</f>
        <v>Hà</v>
      </c>
      <c r="E578" s="85" t="str">
        <f>VLOOKUP(B578,'Phan mem'!$B$7:$G$1066,6,0)</f>
        <v>14DHTP07</v>
      </c>
      <c r="F578" s="86"/>
      <c r="G578" s="52" t="s">
        <v>1532</v>
      </c>
      <c r="H578" s="95">
        <v>46022</v>
      </c>
      <c r="I578" s="84"/>
      <c r="J578" s="85" t="str">
        <f>VLOOKUP(G578,'Nha may'!$B$2:$C$18,2,0)</f>
        <v>Công ty TNHH Yakult Việt Nam</v>
      </c>
      <c r="K578" s="84"/>
      <c r="L578" s="52">
        <v>10</v>
      </c>
      <c r="M578" s="52"/>
      <c r="N578" s="52"/>
      <c r="O578" s="105" t="s">
        <v>1563</v>
      </c>
      <c r="P578" s="52" t="s">
        <v>2458</v>
      </c>
      <c r="Q578" s="52" t="s">
        <v>2457</v>
      </c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</row>
    <row r="579" spans="1:32" ht="25.75" customHeight="1" x14ac:dyDescent="0.35">
      <c r="A579" s="52">
        <v>576</v>
      </c>
      <c r="B579" s="52">
        <v>2005230406</v>
      </c>
      <c r="C579" s="187" t="str">
        <f>VLOOKUP(B579,'Phan mem'!$B$7:$D$1066,2,0)</f>
        <v>Nguyễn Đình</v>
      </c>
      <c r="D579" s="188" t="str">
        <f>VLOOKUP(B579,'Phan mem'!$B$7:$D$1066,3,0)</f>
        <v>Nhu</v>
      </c>
      <c r="E579" s="85" t="str">
        <f>VLOOKUP(B579,'Phan mem'!$B$7:$G$1066,6,0)</f>
        <v>14DHTP07</v>
      </c>
      <c r="F579" s="86"/>
      <c r="G579" s="52" t="s">
        <v>1532</v>
      </c>
      <c r="H579" s="95">
        <v>46022</v>
      </c>
      <c r="I579" s="84"/>
      <c r="J579" s="85" t="str">
        <f>VLOOKUP(G579,'Nha may'!$B$2:$C$18,2,0)</f>
        <v>Công ty TNHH Yakult Việt Nam</v>
      </c>
      <c r="K579" s="84"/>
      <c r="L579" s="52">
        <v>9</v>
      </c>
      <c r="M579" s="52"/>
      <c r="N579" s="52"/>
      <c r="O579" s="105" t="s">
        <v>1563</v>
      </c>
      <c r="P579" s="52" t="s">
        <v>2458</v>
      </c>
      <c r="Q579" s="52" t="s">
        <v>2457</v>
      </c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</row>
    <row r="580" spans="1:32" ht="25.75" customHeight="1" x14ac:dyDescent="0.35">
      <c r="A580" s="52">
        <v>577</v>
      </c>
      <c r="B580" s="52">
        <v>2005230578</v>
      </c>
      <c r="C580" s="187" t="str">
        <f>VLOOKUP(B580,'Phan mem'!$B$7:$D$1066,2,0)</f>
        <v>Nguyễn Ngọc Anh</v>
      </c>
      <c r="D580" s="188" t="str">
        <f>VLOOKUP(B580,'Phan mem'!$B$7:$D$1066,3,0)</f>
        <v>Thư</v>
      </c>
      <c r="E580" s="85" t="str">
        <f>VLOOKUP(B580,'Phan mem'!$B$7:$G$1066,6,0)</f>
        <v>14DHTP07</v>
      </c>
      <c r="F580" s="86"/>
      <c r="G580" s="52" t="s">
        <v>1532</v>
      </c>
      <c r="H580" s="95">
        <v>46022</v>
      </c>
      <c r="I580" s="84"/>
      <c r="J580" s="85" t="str">
        <f>VLOOKUP(G580,'Nha may'!$B$2:$C$18,2,0)</f>
        <v>Công ty TNHH Yakult Việt Nam</v>
      </c>
      <c r="K580" s="84"/>
      <c r="L580" s="52">
        <v>9.5</v>
      </c>
      <c r="M580" s="52"/>
      <c r="N580" s="52"/>
      <c r="O580" s="105" t="s">
        <v>1563</v>
      </c>
      <c r="P580" s="52" t="s">
        <v>2458</v>
      </c>
      <c r="Q580" s="52" t="s">
        <v>2457</v>
      </c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</row>
    <row r="581" spans="1:32" ht="25.75" customHeight="1" x14ac:dyDescent="0.35">
      <c r="A581" s="52">
        <v>578</v>
      </c>
      <c r="B581" s="52">
        <v>2005230583</v>
      </c>
      <c r="C581" s="187" t="str">
        <f>VLOOKUP(B581,'Phan mem'!$B$7:$D$1066,2,0)</f>
        <v>Nguyễn Thị Trúc</v>
      </c>
      <c r="D581" s="188" t="str">
        <f>VLOOKUP(B581,'Phan mem'!$B$7:$D$1066,3,0)</f>
        <v>Thương</v>
      </c>
      <c r="E581" s="85" t="str">
        <f>VLOOKUP(B581,'Phan mem'!$B$7:$G$1066,6,0)</f>
        <v>14DHTP07</v>
      </c>
      <c r="F581" s="86"/>
      <c r="G581" s="52" t="s">
        <v>1532</v>
      </c>
      <c r="H581" s="95">
        <v>46022</v>
      </c>
      <c r="I581" s="84"/>
      <c r="J581" s="85" t="str">
        <f>VLOOKUP(G581,'Nha may'!$B$2:$C$18,2,0)</f>
        <v>Công ty TNHH Yakult Việt Nam</v>
      </c>
      <c r="K581" s="84"/>
      <c r="L581" s="52">
        <v>9.5</v>
      </c>
      <c r="M581" s="52"/>
      <c r="N581" s="52"/>
      <c r="O581" s="105" t="s">
        <v>1563</v>
      </c>
      <c r="P581" s="52" t="s">
        <v>2458</v>
      </c>
      <c r="Q581" s="52" t="s">
        <v>2457</v>
      </c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</row>
    <row r="582" spans="1:32" ht="25.75" customHeight="1" x14ac:dyDescent="0.35">
      <c r="A582" s="52">
        <v>579</v>
      </c>
      <c r="B582" s="52">
        <v>2005230601</v>
      </c>
      <c r="C582" s="187" t="str">
        <f>VLOOKUP(B582,'Phan mem'!$B$7:$D$1066,2,0)</f>
        <v>Nguyễn Ngọc</v>
      </c>
      <c r="D582" s="188" t="str">
        <f>VLOOKUP(B582,'Phan mem'!$B$7:$D$1066,3,0)</f>
        <v>Trang</v>
      </c>
      <c r="E582" s="85" t="str">
        <f>VLOOKUP(B582,'Phan mem'!$B$7:$G$1066,6,0)</f>
        <v>14DHTP07</v>
      </c>
      <c r="F582" s="86"/>
      <c r="G582" s="52" t="s">
        <v>1532</v>
      </c>
      <c r="H582" s="95">
        <v>46022</v>
      </c>
      <c r="I582" s="84"/>
      <c r="J582" s="85" t="str">
        <f>VLOOKUP(G582,'Nha may'!$B$2:$C$18,2,0)</f>
        <v>Công ty TNHH Yakult Việt Nam</v>
      </c>
      <c r="K582" s="84"/>
      <c r="L582" s="52">
        <v>9.5</v>
      </c>
      <c r="M582" s="52"/>
      <c r="N582" s="52"/>
      <c r="O582" s="105" t="s">
        <v>1563</v>
      </c>
      <c r="P582" s="52" t="s">
        <v>2458</v>
      </c>
      <c r="Q582" s="52" t="s">
        <v>2457</v>
      </c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</row>
    <row r="583" spans="1:32" ht="25.75" customHeight="1" x14ac:dyDescent="0.35">
      <c r="A583" s="52">
        <v>580</v>
      </c>
      <c r="B583" s="52">
        <v>2005230619</v>
      </c>
      <c r="C583" s="187" t="str">
        <f>VLOOKUP(B583,'Phan mem'!$B$7:$D$1066,2,0)</f>
        <v>Trần Thị Quế</v>
      </c>
      <c r="D583" s="188" t="str">
        <f>VLOOKUP(B583,'Phan mem'!$B$7:$D$1066,3,0)</f>
        <v>Trân</v>
      </c>
      <c r="E583" s="85" t="str">
        <f>VLOOKUP(B583,'Phan mem'!$B$7:$G$1066,6,0)</f>
        <v>14DHTP07</v>
      </c>
      <c r="F583" s="86"/>
      <c r="G583" s="52" t="s">
        <v>1532</v>
      </c>
      <c r="H583" s="95">
        <v>46022</v>
      </c>
      <c r="I583" s="84"/>
      <c r="J583" s="85" t="str">
        <f>VLOOKUP(G583,'Nha may'!$B$2:$C$18,2,0)</f>
        <v>Công ty TNHH Yakult Việt Nam</v>
      </c>
      <c r="K583" s="84"/>
      <c r="L583" s="52">
        <v>10</v>
      </c>
      <c r="M583" s="52">
        <v>0.5</v>
      </c>
      <c r="N583" s="52"/>
      <c r="O583" s="105" t="s">
        <v>1563</v>
      </c>
      <c r="P583" s="52" t="s">
        <v>2458</v>
      </c>
      <c r="Q583" s="52" t="s">
        <v>2457</v>
      </c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</row>
    <row r="584" spans="1:32" ht="25.75" customHeight="1" x14ac:dyDescent="0.35">
      <c r="A584" s="52">
        <v>581</v>
      </c>
      <c r="B584" s="52">
        <v>2005230631</v>
      </c>
      <c r="C584" s="187" t="str">
        <f>VLOOKUP(B584,'Phan mem'!$B$7:$D$1066,2,0)</f>
        <v>Trần Sơn Bảo</v>
      </c>
      <c r="D584" s="188" t="str">
        <f>VLOOKUP(B584,'Phan mem'!$B$7:$D$1066,3,0)</f>
        <v>Trọng</v>
      </c>
      <c r="E584" s="85" t="str">
        <f>VLOOKUP(B584,'Phan mem'!$B$7:$G$1066,6,0)</f>
        <v>14DHTP08</v>
      </c>
      <c r="F584" s="86"/>
      <c r="G584" s="52" t="s">
        <v>1532</v>
      </c>
      <c r="H584" s="95">
        <v>46022</v>
      </c>
      <c r="I584" s="84"/>
      <c r="J584" s="85" t="str">
        <f>VLOOKUP(G584,'Nha may'!$B$2:$C$18,2,0)</f>
        <v>Công ty TNHH Yakult Việt Nam</v>
      </c>
      <c r="K584" s="84"/>
      <c r="L584" s="52">
        <v>9.5</v>
      </c>
      <c r="M584" s="52"/>
      <c r="N584" s="52"/>
      <c r="O584" s="105" t="s">
        <v>1563</v>
      </c>
      <c r="P584" s="52" t="s">
        <v>2458</v>
      </c>
      <c r="Q584" s="52" t="s">
        <v>2457</v>
      </c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</row>
    <row r="585" spans="1:32" ht="25.75" customHeight="1" x14ac:dyDescent="0.35">
      <c r="A585" s="52">
        <v>582</v>
      </c>
      <c r="B585" s="52">
        <v>2005230663</v>
      </c>
      <c r="C585" s="187" t="str">
        <f>VLOOKUP(B585,'Phan mem'!$B$7:$D$1066,2,0)</f>
        <v>Diệp Thế</v>
      </c>
      <c r="D585" s="188" t="str">
        <f>VLOOKUP(B585,'Phan mem'!$B$7:$D$1066,3,0)</f>
        <v>Vũ</v>
      </c>
      <c r="E585" s="85" t="str">
        <f>VLOOKUP(B585,'Phan mem'!$B$7:$G$1066,6,0)</f>
        <v>14DHTP08</v>
      </c>
      <c r="F585" s="86"/>
      <c r="G585" s="52" t="s">
        <v>1532</v>
      </c>
      <c r="H585" s="95">
        <v>46022</v>
      </c>
      <c r="I585" s="84"/>
      <c r="J585" s="85" t="str">
        <f>VLOOKUP(G585,'Nha may'!$B$2:$C$18,2,0)</f>
        <v>Công ty TNHH Yakult Việt Nam</v>
      </c>
      <c r="K585" s="84"/>
      <c r="L585" s="52">
        <v>10</v>
      </c>
      <c r="M585" s="52"/>
      <c r="N585" s="52"/>
      <c r="O585" s="105" t="s">
        <v>1563</v>
      </c>
      <c r="P585" s="52" t="s">
        <v>2458</v>
      </c>
      <c r="Q585" s="52" t="s">
        <v>2457</v>
      </c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</row>
    <row r="586" spans="1:32" ht="25.75" customHeight="1" x14ac:dyDescent="0.35">
      <c r="A586" s="52">
        <v>583</v>
      </c>
      <c r="B586" s="52">
        <v>2005230037</v>
      </c>
      <c r="C586" s="187" t="str">
        <f>VLOOKUP(B586,'Phan mem'!$B$7:$D$1066,2,0)</f>
        <v>Nguyễn Thị Kim</v>
      </c>
      <c r="D586" s="188" t="str">
        <f>VLOOKUP(B586,'Phan mem'!$B$7:$D$1066,3,0)</f>
        <v>Anh</v>
      </c>
      <c r="E586" s="85" t="str">
        <f>VLOOKUP(B586,'Phan mem'!$B$7:$G$1066,6,0)</f>
        <v>14DHTP09</v>
      </c>
      <c r="F586" s="86"/>
      <c r="G586" s="52" t="s">
        <v>1532</v>
      </c>
      <c r="H586" s="95">
        <v>46022</v>
      </c>
      <c r="I586" s="84"/>
      <c r="J586" s="85" t="str">
        <f>VLOOKUP(G586,'Nha may'!$B$2:$C$18,2,0)</f>
        <v>Công ty TNHH Yakult Việt Nam</v>
      </c>
      <c r="K586" s="84"/>
      <c r="L586" s="52">
        <v>9</v>
      </c>
      <c r="M586" s="52"/>
      <c r="N586" s="52"/>
      <c r="O586" s="105" t="s">
        <v>1563</v>
      </c>
      <c r="P586" s="52" t="s">
        <v>2458</v>
      </c>
      <c r="Q586" s="52" t="s">
        <v>2457</v>
      </c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</row>
    <row r="587" spans="1:32" ht="25.75" customHeight="1" x14ac:dyDescent="0.35">
      <c r="A587" s="52">
        <v>584</v>
      </c>
      <c r="B587" s="52">
        <v>2005230043</v>
      </c>
      <c r="C587" s="187" t="str">
        <f>VLOOKUP(B587,'Phan mem'!$B$7:$D$1066,2,0)</f>
        <v>Đinh Thiên</v>
      </c>
      <c r="D587" s="188" t="str">
        <f>VLOOKUP(B587,'Phan mem'!$B$7:$D$1066,3,0)</f>
        <v>Ân</v>
      </c>
      <c r="E587" s="85" t="str">
        <f>VLOOKUP(B587,'Phan mem'!$B$7:$G$1066,6,0)</f>
        <v>14DHTP09</v>
      </c>
      <c r="F587" s="86"/>
      <c r="G587" s="52" t="s">
        <v>1532</v>
      </c>
      <c r="H587" s="95">
        <v>46022</v>
      </c>
      <c r="I587" s="84"/>
      <c r="J587" s="85" t="str">
        <f>VLOOKUP(G587,'Nha may'!$B$2:$C$18,2,0)</f>
        <v>Công ty TNHH Yakult Việt Nam</v>
      </c>
      <c r="K587" s="84"/>
      <c r="L587" s="52">
        <v>10</v>
      </c>
      <c r="M587" s="52"/>
      <c r="N587" s="52"/>
      <c r="O587" s="105" t="s">
        <v>1563</v>
      </c>
      <c r="P587" s="52" t="s">
        <v>2458</v>
      </c>
      <c r="Q587" s="52" t="s">
        <v>2457</v>
      </c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</row>
    <row r="588" spans="1:32" ht="25.75" customHeight="1" x14ac:dyDescent="0.35">
      <c r="A588" s="52">
        <v>585</v>
      </c>
      <c r="B588" s="52">
        <v>2005230115</v>
      </c>
      <c r="C588" s="187" t="str">
        <f>VLOOKUP(B588,'Phan mem'!$B$7:$D$1066,2,0)</f>
        <v>Nguyễn Thanh</v>
      </c>
      <c r="D588" s="188" t="str">
        <f>VLOOKUP(B588,'Phan mem'!$B$7:$D$1066,3,0)</f>
        <v>Đề</v>
      </c>
      <c r="E588" s="85" t="str">
        <f>VLOOKUP(B588,'Phan mem'!$B$7:$G$1066,6,0)</f>
        <v>14DHTP09</v>
      </c>
      <c r="F588" s="86"/>
      <c r="G588" s="52" t="s">
        <v>1532</v>
      </c>
      <c r="H588" s="95">
        <v>46022</v>
      </c>
      <c r="I588" s="84"/>
      <c r="J588" s="85" t="str">
        <f>VLOOKUP(G588,'Nha may'!$B$2:$C$18,2,0)</f>
        <v>Công ty TNHH Yakult Việt Nam</v>
      </c>
      <c r="K588" s="84"/>
      <c r="L588" s="52">
        <v>9</v>
      </c>
      <c r="M588" s="52"/>
      <c r="N588" s="52"/>
      <c r="O588" s="105" t="s">
        <v>1563</v>
      </c>
      <c r="P588" s="52" t="s">
        <v>2458</v>
      </c>
      <c r="Q588" s="52" t="s">
        <v>2457</v>
      </c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</row>
    <row r="589" spans="1:32" ht="25.75" customHeight="1" x14ac:dyDescent="0.35">
      <c r="A589" s="52">
        <v>586</v>
      </c>
      <c r="B589" s="52">
        <v>2005230137</v>
      </c>
      <c r="C589" s="187" t="str">
        <f>VLOOKUP(B589,'Phan mem'!$B$7:$D$1066,2,0)</f>
        <v>Trần Nhật</v>
      </c>
      <c r="D589" s="188" t="str">
        <f>VLOOKUP(B589,'Phan mem'!$B$7:$D$1066,3,0)</f>
        <v>Hạ</v>
      </c>
      <c r="E589" s="85" t="str">
        <f>VLOOKUP(B589,'Phan mem'!$B$7:$G$1066,6,0)</f>
        <v>14DHTP09</v>
      </c>
      <c r="F589" s="86"/>
      <c r="G589" s="52" t="s">
        <v>1532</v>
      </c>
      <c r="H589" s="95">
        <v>46022</v>
      </c>
      <c r="I589" s="84"/>
      <c r="J589" s="85" t="str">
        <f>VLOOKUP(G589,'Nha may'!$B$2:$C$18,2,0)</f>
        <v>Công ty TNHH Yakult Việt Nam</v>
      </c>
      <c r="K589" s="84"/>
      <c r="L589" s="52">
        <v>9.5</v>
      </c>
      <c r="M589" s="52"/>
      <c r="N589" s="52"/>
      <c r="O589" s="105" t="s">
        <v>1563</v>
      </c>
      <c r="P589" s="52" t="s">
        <v>2458</v>
      </c>
      <c r="Q589" s="52" t="s">
        <v>2457</v>
      </c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</row>
    <row r="590" spans="1:32" ht="25.75" customHeight="1" x14ac:dyDescent="0.35">
      <c r="A590" s="52">
        <v>587</v>
      </c>
      <c r="B590" s="52">
        <v>2005230170</v>
      </c>
      <c r="C590" s="187" t="str">
        <f>VLOOKUP(B590,'Phan mem'!$B$7:$D$1066,2,0)</f>
        <v>Nguyễn Quang</v>
      </c>
      <c r="D590" s="188" t="str">
        <f>VLOOKUP(B590,'Phan mem'!$B$7:$D$1066,3,0)</f>
        <v>Hiếu</v>
      </c>
      <c r="E590" s="85" t="str">
        <f>VLOOKUP(B590,'Phan mem'!$B$7:$G$1066,6,0)</f>
        <v>14DHTP09</v>
      </c>
      <c r="F590" s="86"/>
      <c r="G590" s="52" t="s">
        <v>1532</v>
      </c>
      <c r="H590" s="95">
        <v>46022</v>
      </c>
      <c r="I590" s="84"/>
      <c r="J590" s="85" t="str">
        <f>VLOOKUP(G590,'Nha may'!$B$2:$C$18,2,0)</f>
        <v>Công ty TNHH Yakult Việt Nam</v>
      </c>
      <c r="K590" s="84"/>
      <c r="L590" s="52">
        <v>10</v>
      </c>
      <c r="M590" s="52"/>
      <c r="N590" s="52"/>
      <c r="O590" s="105" t="s">
        <v>1563</v>
      </c>
      <c r="P590" s="52" t="s">
        <v>2458</v>
      </c>
      <c r="Q590" s="52" t="s">
        <v>2457</v>
      </c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</row>
    <row r="591" spans="1:32" ht="25.75" customHeight="1" x14ac:dyDescent="0.35">
      <c r="A591" s="52">
        <v>588</v>
      </c>
      <c r="B591" s="52">
        <v>2005230181</v>
      </c>
      <c r="C591" s="187" t="str">
        <f>VLOOKUP(B591,'Phan mem'!$B$7:$D$1066,2,0)</f>
        <v>Trần Đào Phương</v>
      </c>
      <c r="D591" s="188" t="str">
        <f>VLOOKUP(B591,'Phan mem'!$B$7:$D$1066,3,0)</f>
        <v>Hồng</v>
      </c>
      <c r="E591" s="85" t="str">
        <f>VLOOKUP(B591,'Phan mem'!$B$7:$G$1066,6,0)</f>
        <v>14DHTP09</v>
      </c>
      <c r="F591" s="86"/>
      <c r="G591" s="52" t="s">
        <v>1532</v>
      </c>
      <c r="H591" s="95">
        <v>46022</v>
      </c>
      <c r="I591" s="84"/>
      <c r="J591" s="85" t="str">
        <f>VLOOKUP(G591,'Nha may'!$B$2:$C$18,2,0)</f>
        <v>Công ty TNHH Yakult Việt Nam</v>
      </c>
      <c r="K591" s="84"/>
      <c r="L591" s="52">
        <v>10</v>
      </c>
      <c r="M591" s="52"/>
      <c r="N591" s="52"/>
      <c r="O591" s="105" t="s">
        <v>1563</v>
      </c>
      <c r="P591" s="52" t="s">
        <v>2458</v>
      </c>
      <c r="Q591" s="52" t="s">
        <v>2457</v>
      </c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</row>
    <row r="592" spans="1:32" ht="25.75" customHeight="1" x14ac:dyDescent="0.35">
      <c r="A592" s="52">
        <v>589</v>
      </c>
      <c r="B592" s="52">
        <v>2005230211</v>
      </c>
      <c r="C592" s="187" t="str">
        <f>VLOOKUP(B592,'Phan mem'!$B$7:$D$1066,2,0)</f>
        <v>Lê Thị Tố</v>
      </c>
      <c r="D592" s="188" t="str">
        <f>VLOOKUP(B592,'Phan mem'!$B$7:$D$1066,3,0)</f>
        <v>Hữu</v>
      </c>
      <c r="E592" s="85" t="str">
        <f>VLOOKUP(B592,'Phan mem'!$B$7:$G$1066,6,0)</f>
        <v>14DHTP09</v>
      </c>
      <c r="F592" s="86"/>
      <c r="G592" s="52" t="s">
        <v>1532</v>
      </c>
      <c r="H592" s="95">
        <v>46022</v>
      </c>
      <c r="I592" s="84"/>
      <c r="J592" s="85" t="str">
        <f>VLOOKUP(G592,'Nha may'!$B$2:$C$18,2,0)</f>
        <v>Công ty TNHH Yakult Việt Nam</v>
      </c>
      <c r="K592" s="84"/>
      <c r="L592" s="52">
        <v>9.5</v>
      </c>
      <c r="M592" s="52"/>
      <c r="N592" s="52"/>
      <c r="O592" s="105" t="s">
        <v>1563</v>
      </c>
      <c r="P592" s="52" t="s">
        <v>2458</v>
      </c>
      <c r="Q592" s="52" t="s">
        <v>2457</v>
      </c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</row>
    <row r="593" spans="1:32" ht="25.75" customHeight="1" x14ac:dyDescent="0.35">
      <c r="A593" s="52">
        <v>590</v>
      </c>
      <c r="B593" s="52">
        <v>2005230527</v>
      </c>
      <c r="C593" s="187" t="str">
        <f>VLOOKUP(B593,'Phan mem'!$B$7:$D$1066,2,0)</f>
        <v>Đinh Thu</v>
      </c>
      <c r="D593" s="188" t="str">
        <f>VLOOKUP(B593,'Phan mem'!$B$7:$D$1066,3,0)</f>
        <v>Thảo</v>
      </c>
      <c r="E593" s="85" t="str">
        <f>VLOOKUP(B593,'Phan mem'!$B$7:$G$1066,6,0)</f>
        <v>14DHTP09</v>
      </c>
      <c r="F593" s="86"/>
      <c r="G593" s="52" t="s">
        <v>1532</v>
      </c>
      <c r="H593" s="95">
        <v>46022</v>
      </c>
      <c r="I593" s="84"/>
      <c r="J593" s="85" t="str">
        <f>VLOOKUP(G593,'Nha may'!$B$2:$C$18,2,0)</f>
        <v>Công ty TNHH Yakult Việt Nam</v>
      </c>
      <c r="K593" s="84"/>
      <c r="L593" s="52">
        <v>10</v>
      </c>
      <c r="M593" s="52"/>
      <c r="N593" s="52"/>
      <c r="O593" s="105" t="s">
        <v>1563</v>
      </c>
      <c r="P593" s="52" t="s">
        <v>2458</v>
      </c>
      <c r="Q593" s="52" t="s">
        <v>2457</v>
      </c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</row>
    <row r="594" spans="1:32" ht="25.75" customHeight="1" x14ac:dyDescent="0.35">
      <c r="A594" s="52">
        <v>591</v>
      </c>
      <c r="B594" s="52">
        <v>2005230553</v>
      </c>
      <c r="C594" s="187" t="str">
        <f>VLOOKUP(B594,'Phan mem'!$B$7:$D$1066,2,0)</f>
        <v>Lê Thị Hoài</v>
      </c>
      <c r="D594" s="188" t="str">
        <f>VLOOKUP(B594,'Phan mem'!$B$7:$D$1066,3,0)</f>
        <v>Thu</v>
      </c>
      <c r="E594" s="85" t="str">
        <f>VLOOKUP(B594,'Phan mem'!$B$7:$G$1066,6,0)</f>
        <v>14DHTP09</v>
      </c>
      <c r="F594" s="86"/>
      <c r="G594" s="52" t="s">
        <v>1532</v>
      </c>
      <c r="H594" s="95">
        <v>46022</v>
      </c>
      <c r="I594" s="84"/>
      <c r="J594" s="85" t="str">
        <f>VLOOKUP(G594,'Nha may'!$B$2:$C$18,2,0)</f>
        <v>Công ty TNHH Yakult Việt Nam</v>
      </c>
      <c r="K594" s="84"/>
      <c r="L594" s="52">
        <v>9</v>
      </c>
      <c r="M594" s="52"/>
      <c r="N594" s="52"/>
      <c r="O594" s="105" t="s">
        <v>1563</v>
      </c>
      <c r="P594" s="52" t="s">
        <v>2458</v>
      </c>
      <c r="Q594" s="52" t="s">
        <v>2457</v>
      </c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</row>
    <row r="595" spans="1:32" ht="25.75" customHeight="1" x14ac:dyDescent="0.35">
      <c r="A595" s="52">
        <v>592</v>
      </c>
      <c r="B595" s="52">
        <v>2005230145</v>
      </c>
      <c r="C595" s="187" t="str">
        <f>VLOOKUP(B595,'Phan mem'!$B$7:$D$1066,2,0)</f>
        <v>Đỗ Vân</v>
      </c>
      <c r="D595" s="188" t="str">
        <f>VLOOKUP(B595,'Phan mem'!$B$7:$D$1066,3,0)</f>
        <v>Hằng</v>
      </c>
      <c r="E595" s="85" t="str">
        <f>VLOOKUP(B595,'Phan mem'!$B$7:$G$1066,6,0)</f>
        <v>14DHTP10</v>
      </c>
      <c r="F595" s="86"/>
      <c r="G595" s="52" t="s">
        <v>1532</v>
      </c>
      <c r="H595" s="95">
        <v>46022</v>
      </c>
      <c r="I595" s="84"/>
      <c r="J595" s="85" t="str">
        <f>VLOOKUP(G595,'Nha may'!$B$2:$C$18,2,0)</f>
        <v>Công ty TNHH Yakult Việt Nam</v>
      </c>
      <c r="K595" s="84"/>
      <c r="L595" s="52">
        <v>10</v>
      </c>
      <c r="M595" s="52"/>
      <c r="N595" s="52"/>
      <c r="O595" s="105" t="s">
        <v>1563</v>
      </c>
      <c r="P595" s="52" t="s">
        <v>2458</v>
      </c>
      <c r="Q595" s="52" t="s">
        <v>2457</v>
      </c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</row>
    <row r="596" spans="1:32" ht="25.75" customHeight="1" x14ac:dyDescent="0.35">
      <c r="A596" s="52">
        <v>593</v>
      </c>
      <c r="B596" s="52">
        <v>2005230698</v>
      </c>
      <c r="C596" s="187" t="str">
        <f>VLOOKUP(B596,'Phan mem'!$B$7:$D$1066,2,0)</f>
        <v>Nguyễn Võ Như</v>
      </c>
      <c r="D596" s="188" t="str">
        <f>VLOOKUP(B596,'Phan mem'!$B$7:$D$1066,3,0)</f>
        <v>Ý</v>
      </c>
      <c r="E596" s="85" t="str">
        <f>VLOOKUP(B596,'Phan mem'!$B$7:$G$1066,6,0)</f>
        <v>14DHTP10</v>
      </c>
      <c r="F596" s="86"/>
      <c r="G596" s="52" t="s">
        <v>1532</v>
      </c>
      <c r="H596" s="95">
        <v>46022</v>
      </c>
      <c r="I596" s="84"/>
      <c r="J596" s="85" t="str">
        <f>VLOOKUP(G596,'Nha may'!$B$2:$C$18,2,0)</f>
        <v>Công ty TNHH Yakult Việt Nam</v>
      </c>
      <c r="K596" s="84"/>
      <c r="L596" s="52">
        <v>9</v>
      </c>
      <c r="M596" s="52"/>
      <c r="N596" s="52"/>
      <c r="O596" s="105" t="s">
        <v>1563</v>
      </c>
      <c r="P596" s="52" t="s">
        <v>2458</v>
      </c>
      <c r="Q596" s="52" t="s">
        <v>2457</v>
      </c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</row>
    <row r="597" spans="1:32" ht="25.75" customHeight="1" x14ac:dyDescent="0.35">
      <c r="A597" s="52">
        <v>594</v>
      </c>
      <c r="B597" s="52">
        <v>2005232510</v>
      </c>
      <c r="C597" s="187" t="str">
        <f>VLOOKUP(B597,'Phan mem'!$B$7:$D$1066,2,0)</f>
        <v>Nguyễn Thị Phương</v>
      </c>
      <c r="D597" s="188" t="str">
        <f>VLOOKUP(B597,'Phan mem'!$B$7:$D$1066,3,0)</f>
        <v>Quyên</v>
      </c>
      <c r="E597" s="85" t="str">
        <f>VLOOKUP(B597,'Phan mem'!$B$7:$G$1066,6,0)</f>
        <v>14DHTP01</v>
      </c>
      <c r="F597" s="86"/>
      <c r="G597" s="52" t="s">
        <v>1532</v>
      </c>
      <c r="H597" s="95">
        <v>46022</v>
      </c>
      <c r="I597" s="84"/>
      <c r="J597" s="85" t="str">
        <f>VLOOKUP(G597,'Nha may'!$B$2:$C$18,2,0)</f>
        <v>Công ty TNHH Yakult Việt Nam</v>
      </c>
      <c r="K597" s="84"/>
      <c r="L597" s="52">
        <v>9.5</v>
      </c>
      <c r="M597" s="52"/>
      <c r="N597" s="52"/>
      <c r="O597" s="105" t="s">
        <v>1563</v>
      </c>
      <c r="P597" s="52" t="s">
        <v>2458</v>
      </c>
      <c r="Q597" s="52" t="s">
        <v>2457</v>
      </c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</row>
    <row r="598" spans="1:32" ht="25.75" customHeight="1" x14ac:dyDescent="0.35">
      <c r="A598" s="52">
        <v>595</v>
      </c>
      <c r="B598" s="52"/>
      <c r="C598" s="187" t="e">
        <f>VLOOKUP(B598,'Phan mem'!$B$7:$D$1066,2,0)</f>
        <v>#N/A</v>
      </c>
      <c r="D598" s="188" t="e">
        <f>VLOOKUP(B598,'Phan mem'!$B$7:$D$1066,3,0)</f>
        <v>#N/A</v>
      </c>
      <c r="E598" s="85" t="e">
        <f>VLOOKUP(B598,'Phan mem'!$B$7:$G$1066,6,0)</f>
        <v>#N/A</v>
      </c>
      <c r="F598" s="86"/>
      <c r="G598" s="52" t="s">
        <v>1532</v>
      </c>
      <c r="H598" s="52"/>
      <c r="I598" s="84"/>
      <c r="J598" s="85" t="str">
        <f>VLOOKUP(G598,'Nha may'!$B$2:$C$18,2,0)</f>
        <v>Công ty TNHH Yakult Việt Nam</v>
      </c>
      <c r="K598" s="84"/>
      <c r="L598" s="52"/>
      <c r="M598" s="52"/>
      <c r="N598" s="52"/>
      <c r="O598" s="52"/>
      <c r="P598" s="52"/>
      <c r="Q598" s="52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</row>
    <row r="599" spans="1:32" ht="25.75" customHeight="1" x14ac:dyDescent="0.35">
      <c r="A599" s="52">
        <v>596</v>
      </c>
      <c r="B599" s="52"/>
      <c r="C599" s="187" t="e">
        <f>VLOOKUP(B599,'Phan mem'!$B$7:$D$1066,2,0)</f>
        <v>#N/A</v>
      </c>
      <c r="D599" s="188" t="e">
        <f>VLOOKUP(B599,'Phan mem'!$B$7:$D$1066,3,0)</f>
        <v>#N/A</v>
      </c>
      <c r="E599" s="85" t="e">
        <f>VLOOKUP(B599,'Phan mem'!$B$7:$G$1066,6,0)</f>
        <v>#N/A</v>
      </c>
      <c r="F599" s="86"/>
      <c r="G599" s="86"/>
      <c r="H599" s="52"/>
      <c r="I599" s="84"/>
      <c r="J599" s="85" t="e">
        <f>VLOOKUP(G599,'Nha may'!$B$2:$C$18,2,0)</f>
        <v>#N/A</v>
      </c>
      <c r="K599" s="84"/>
      <c r="L599" s="52"/>
      <c r="M599" s="52"/>
      <c r="N599" s="52"/>
      <c r="O599" s="52"/>
      <c r="P599" s="52"/>
      <c r="Q599" s="52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</row>
    <row r="600" spans="1:32" ht="25.75" customHeight="1" x14ac:dyDescent="0.35">
      <c r="A600" s="52">
        <v>597</v>
      </c>
      <c r="B600" s="52"/>
      <c r="C600" s="187" t="e">
        <f>VLOOKUP(B600,'Phan mem'!$B$7:$D$1066,2,0)</f>
        <v>#N/A</v>
      </c>
      <c r="D600" s="188" t="e">
        <f>VLOOKUP(B600,'Phan mem'!$B$7:$D$1066,3,0)</f>
        <v>#N/A</v>
      </c>
      <c r="E600" s="85" t="e">
        <f>VLOOKUP(B600,'Phan mem'!$B$7:$G$1066,6,0)</f>
        <v>#N/A</v>
      </c>
      <c r="F600" s="86"/>
      <c r="G600" s="86"/>
      <c r="H600" s="52"/>
      <c r="I600" s="84"/>
      <c r="J600" s="85" t="e">
        <f>VLOOKUP(G600,'Nha may'!$B$2:$C$18,2,0)</f>
        <v>#N/A</v>
      </c>
      <c r="K600" s="84"/>
      <c r="L600" s="52"/>
      <c r="M600" s="52"/>
      <c r="N600" s="52"/>
      <c r="O600" s="52"/>
      <c r="P600" s="52"/>
      <c r="Q600" s="52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</row>
    <row r="601" spans="1:32" ht="25.75" customHeight="1" x14ac:dyDescent="0.35">
      <c r="A601" s="52">
        <v>598</v>
      </c>
      <c r="B601" s="52"/>
      <c r="C601" s="187" t="e">
        <f>VLOOKUP(B601,'Phan mem'!$B$7:$D$1066,2,0)</f>
        <v>#N/A</v>
      </c>
      <c r="D601" s="188" t="e">
        <f>VLOOKUP(B601,'Phan mem'!$B$7:$D$1066,3,0)</f>
        <v>#N/A</v>
      </c>
      <c r="E601" s="85" t="e">
        <f>VLOOKUP(B601,'Phan mem'!$B$7:$G$1066,6,0)</f>
        <v>#N/A</v>
      </c>
      <c r="F601" s="86"/>
      <c r="G601" s="86"/>
      <c r="H601" s="52"/>
      <c r="I601" s="84"/>
      <c r="J601" s="85" t="e">
        <f>VLOOKUP(G601,'Nha may'!$B$2:$C$18,2,0)</f>
        <v>#N/A</v>
      </c>
      <c r="K601" s="84"/>
      <c r="L601" s="52"/>
      <c r="M601" s="52"/>
      <c r="N601" s="52"/>
      <c r="O601" s="52"/>
      <c r="P601" s="52"/>
      <c r="Q601" s="52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</row>
    <row r="602" spans="1:32" ht="25.75" customHeight="1" x14ac:dyDescent="0.35">
      <c r="A602" s="52">
        <v>599</v>
      </c>
      <c r="B602" s="52"/>
      <c r="C602" s="187" t="e">
        <f>VLOOKUP(B602,'Phan mem'!$B$7:$D$1066,2,0)</f>
        <v>#N/A</v>
      </c>
      <c r="D602" s="188" t="e">
        <f>VLOOKUP(B602,'Phan mem'!$B$7:$D$1066,3,0)</f>
        <v>#N/A</v>
      </c>
      <c r="E602" s="85" t="e">
        <f>VLOOKUP(B602,'Phan mem'!$B$7:$G$1066,6,0)</f>
        <v>#N/A</v>
      </c>
      <c r="F602" s="86"/>
      <c r="G602" s="86"/>
      <c r="H602" s="52"/>
      <c r="I602" s="84"/>
      <c r="J602" s="85" t="e">
        <f>VLOOKUP(G602,'Nha may'!$B$2:$C$18,2,0)</f>
        <v>#N/A</v>
      </c>
      <c r="K602" s="84"/>
      <c r="L602" s="52"/>
      <c r="M602" s="52"/>
      <c r="N602" s="52"/>
      <c r="O602" s="52"/>
      <c r="P602" s="52"/>
      <c r="Q602" s="52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</row>
    <row r="603" spans="1:32" ht="25.75" customHeight="1" x14ac:dyDescent="0.35">
      <c r="A603" s="52">
        <v>600</v>
      </c>
      <c r="B603" s="52"/>
      <c r="C603" s="187" t="e">
        <f>VLOOKUP(B603,'Phan mem'!$B$7:$D$1066,2,0)</f>
        <v>#N/A</v>
      </c>
      <c r="D603" s="188" t="e">
        <f>VLOOKUP(B603,'Phan mem'!$B$7:$D$1066,3,0)</f>
        <v>#N/A</v>
      </c>
      <c r="E603" s="85" t="e">
        <f>VLOOKUP(B603,'Phan mem'!$B$7:$G$1066,6,0)</f>
        <v>#N/A</v>
      </c>
      <c r="F603" s="86"/>
      <c r="G603" s="86"/>
      <c r="H603" s="52"/>
      <c r="I603" s="84"/>
      <c r="J603" s="85" t="e">
        <f>VLOOKUP(G603,'Nha may'!$B$2:$C$18,2,0)</f>
        <v>#N/A</v>
      </c>
      <c r="K603" s="84"/>
      <c r="L603" s="52"/>
      <c r="M603" s="52"/>
      <c r="N603" s="52"/>
      <c r="O603" s="52"/>
      <c r="P603" s="52"/>
      <c r="Q603" s="52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</row>
    <row r="604" spans="1:32" ht="25.75" customHeight="1" x14ac:dyDescent="0.35">
      <c r="A604" s="52">
        <v>601</v>
      </c>
      <c r="B604" s="52"/>
      <c r="C604" s="187" t="e">
        <f>VLOOKUP(B604,'Phan mem'!$B$7:$D$1066,2,0)</f>
        <v>#N/A</v>
      </c>
      <c r="D604" s="188" t="e">
        <f>VLOOKUP(B604,'Phan mem'!$B$7:$D$1066,3,0)</f>
        <v>#N/A</v>
      </c>
      <c r="E604" s="85" t="e">
        <f>VLOOKUP(B604,'Phan mem'!$B$7:$G$1066,6,0)</f>
        <v>#N/A</v>
      </c>
      <c r="F604" s="86"/>
      <c r="G604" s="86"/>
      <c r="H604" s="52"/>
      <c r="I604" s="84"/>
      <c r="J604" s="85" t="e">
        <f>VLOOKUP(G604,'Nha may'!$B$2:$C$18,2,0)</f>
        <v>#N/A</v>
      </c>
      <c r="K604" s="84"/>
      <c r="L604" s="52"/>
      <c r="M604" s="52"/>
      <c r="N604" s="52"/>
      <c r="O604" s="52"/>
      <c r="P604" s="52"/>
      <c r="Q604" s="52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</row>
    <row r="605" spans="1:32" ht="25.75" customHeight="1" x14ac:dyDescent="0.35">
      <c r="A605" s="52">
        <v>602</v>
      </c>
      <c r="B605" s="52"/>
      <c r="C605" s="187" t="e">
        <f>VLOOKUP(B605,'Phan mem'!$B$7:$D$1066,2,0)</f>
        <v>#N/A</v>
      </c>
      <c r="D605" s="188" t="e">
        <f>VLOOKUP(B605,'Phan mem'!$B$7:$D$1066,3,0)</f>
        <v>#N/A</v>
      </c>
      <c r="E605" s="85" t="e">
        <f>VLOOKUP(B605,'Phan mem'!$B$7:$G$1066,6,0)</f>
        <v>#N/A</v>
      </c>
      <c r="F605" s="86"/>
      <c r="G605" s="86"/>
      <c r="H605" s="52"/>
      <c r="I605" s="84"/>
      <c r="J605" s="85" t="e">
        <f>VLOOKUP(G605,'Nha may'!$B$2:$C$18,2,0)</f>
        <v>#N/A</v>
      </c>
      <c r="K605" s="84"/>
      <c r="L605" s="52"/>
      <c r="M605" s="52"/>
      <c r="N605" s="52"/>
      <c r="O605" s="52"/>
      <c r="P605" s="52"/>
      <c r="Q605" s="52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</row>
    <row r="606" spans="1:32" ht="25.75" customHeight="1" x14ac:dyDescent="0.35">
      <c r="A606" s="52">
        <v>603</v>
      </c>
      <c r="B606" s="52"/>
      <c r="C606" s="187" t="e">
        <f>VLOOKUP(B606,'Phan mem'!$B$7:$D$1066,2,0)</f>
        <v>#N/A</v>
      </c>
      <c r="D606" s="188" t="e">
        <f>VLOOKUP(B606,'Phan mem'!$B$7:$D$1066,3,0)</f>
        <v>#N/A</v>
      </c>
      <c r="E606" s="85" t="e">
        <f>VLOOKUP(B606,'Phan mem'!$B$7:$G$1066,6,0)</f>
        <v>#N/A</v>
      </c>
      <c r="F606" s="86"/>
      <c r="G606" s="86"/>
      <c r="H606" s="52"/>
      <c r="I606" s="84"/>
      <c r="J606" s="85" t="e">
        <f>VLOOKUP(G606,'Nha may'!$B$2:$C$18,2,0)</f>
        <v>#N/A</v>
      </c>
      <c r="K606" s="84"/>
      <c r="L606" s="52"/>
      <c r="M606" s="52"/>
      <c r="N606" s="52"/>
      <c r="O606" s="52"/>
      <c r="P606" s="52"/>
      <c r="Q606" s="52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</row>
    <row r="607" spans="1:32" ht="25.75" customHeight="1" x14ac:dyDescent="0.35">
      <c r="A607" s="52">
        <v>604</v>
      </c>
      <c r="B607" s="52"/>
      <c r="C607" s="187" t="e">
        <f>VLOOKUP(B607,'Phan mem'!$B$7:$D$1066,2,0)</f>
        <v>#N/A</v>
      </c>
      <c r="D607" s="188" t="e">
        <f>VLOOKUP(B607,'Phan mem'!$B$7:$D$1066,3,0)</f>
        <v>#N/A</v>
      </c>
      <c r="E607" s="85" t="e">
        <f>VLOOKUP(B607,'Phan mem'!$B$7:$G$1066,6,0)</f>
        <v>#N/A</v>
      </c>
      <c r="F607" s="86"/>
      <c r="G607" s="86"/>
      <c r="H607" s="52"/>
      <c r="I607" s="84"/>
      <c r="J607" s="85" t="e">
        <f>VLOOKUP(G607,'Nha may'!$B$2:$C$18,2,0)</f>
        <v>#N/A</v>
      </c>
      <c r="K607" s="84"/>
      <c r="L607" s="52"/>
      <c r="M607" s="52"/>
      <c r="N607" s="52"/>
      <c r="O607" s="52"/>
      <c r="P607" s="52"/>
      <c r="Q607" s="52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</row>
    <row r="608" spans="1:32" ht="25.75" customHeight="1" x14ac:dyDescent="0.35">
      <c r="A608" s="52">
        <v>605</v>
      </c>
      <c r="B608" s="52"/>
      <c r="C608" s="187" t="e">
        <f>VLOOKUP(B608,'Phan mem'!$B$7:$D$1066,2,0)</f>
        <v>#N/A</v>
      </c>
      <c r="D608" s="188" t="e">
        <f>VLOOKUP(B608,'Phan mem'!$B$7:$D$1066,3,0)</f>
        <v>#N/A</v>
      </c>
      <c r="E608" s="85" t="e">
        <f>VLOOKUP(B608,'Phan mem'!$B$7:$G$1066,6,0)</f>
        <v>#N/A</v>
      </c>
      <c r="F608" s="86"/>
      <c r="G608" s="86"/>
      <c r="H608" s="52"/>
      <c r="I608" s="84"/>
      <c r="J608" s="85" t="e">
        <f>VLOOKUP(G608,'Nha may'!$B$2:$C$18,2,0)</f>
        <v>#N/A</v>
      </c>
      <c r="K608" s="84"/>
      <c r="L608" s="52"/>
      <c r="M608" s="52"/>
      <c r="N608" s="52"/>
      <c r="O608" s="52"/>
      <c r="P608" s="52"/>
      <c r="Q608" s="52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</row>
    <row r="609" spans="1:32" ht="25.75" customHeight="1" x14ac:dyDescent="0.35">
      <c r="A609" s="52">
        <v>606</v>
      </c>
      <c r="B609" s="52"/>
      <c r="C609" s="187" t="e">
        <f>VLOOKUP(B609,'Phan mem'!$B$7:$D$1066,2,0)</f>
        <v>#N/A</v>
      </c>
      <c r="D609" s="188" t="e">
        <f>VLOOKUP(B609,'Phan mem'!$B$7:$D$1066,3,0)</f>
        <v>#N/A</v>
      </c>
      <c r="E609" s="85" t="e">
        <f>VLOOKUP(B609,'Phan mem'!$B$7:$G$1066,6,0)</f>
        <v>#N/A</v>
      </c>
      <c r="F609" s="86"/>
      <c r="G609" s="86"/>
      <c r="H609" s="52"/>
      <c r="I609" s="84"/>
      <c r="J609" s="85" t="e">
        <f>VLOOKUP(G609,'Nha may'!$B$2:$C$18,2,0)</f>
        <v>#N/A</v>
      </c>
      <c r="K609" s="84"/>
      <c r="L609" s="52"/>
      <c r="M609" s="52"/>
      <c r="N609" s="52"/>
      <c r="O609" s="52"/>
      <c r="P609" s="52"/>
      <c r="Q609" s="52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</row>
    <row r="610" spans="1:32" ht="25.75" customHeight="1" x14ac:dyDescent="0.35">
      <c r="A610" s="52">
        <v>607</v>
      </c>
      <c r="B610" s="52"/>
      <c r="C610" s="187" t="e">
        <f>VLOOKUP(B610,'Phan mem'!$B$7:$D$1066,2,0)</f>
        <v>#N/A</v>
      </c>
      <c r="D610" s="188" t="e">
        <f>VLOOKUP(B610,'Phan mem'!$B$7:$D$1066,3,0)</f>
        <v>#N/A</v>
      </c>
      <c r="E610" s="85" t="e">
        <f>VLOOKUP(B610,'Phan mem'!$B$7:$G$1066,6,0)</f>
        <v>#N/A</v>
      </c>
      <c r="F610" s="86"/>
      <c r="G610" s="86"/>
      <c r="H610" s="52"/>
      <c r="I610" s="84"/>
      <c r="J610" s="85" t="e">
        <f>VLOOKUP(G610,'Nha may'!$B$2:$C$18,2,0)</f>
        <v>#N/A</v>
      </c>
      <c r="K610" s="84"/>
      <c r="L610" s="52"/>
      <c r="M610" s="52"/>
      <c r="N610" s="52"/>
      <c r="O610" s="52"/>
      <c r="P610" s="52"/>
      <c r="Q610" s="52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</row>
    <row r="611" spans="1:32" ht="25.75" customHeight="1" x14ac:dyDescent="0.35">
      <c r="A611" s="52">
        <v>608</v>
      </c>
      <c r="B611" s="52"/>
      <c r="C611" s="187" t="e">
        <f>VLOOKUP(B611,'Phan mem'!$B$7:$D$1066,2,0)</f>
        <v>#N/A</v>
      </c>
      <c r="D611" s="188" t="e">
        <f>VLOOKUP(B611,'Phan mem'!$B$7:$D$1066,3,0)</f>
        <v>#N/A</v>
      </c>
      <c r="E611" s="85" t="e">
        <f>VLOOKUP(B611,'Phan mem'!$B$7:$G$1066,6,0)</f>
        <v>#N/A</v>
      </c>
      <c r="F611" s="86"/>
      <c r="G611" s="86"/>
      <c r="H611" s="52"/>
      <c r="I611" s="84"/>
      <c r="J611" s="85" t="e">
        <f>VLOOKUP(G611,'Nha may'!$B$2:$C$18,2,0)</f>
        <v>#N/A</v>
      </c>
      <c r="K611" s="84"/>
      <c r="L611" s="52"/>
      <c r="M611" s="52"/>
      <c r="N611" s="52"/>
      <c r="O611" s="52"/>
      <c r="P611" s="52"/>
      <c r="Q611" s="52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</row>
    <row r="612" spans="1:32" ht="25.75" customHeight="1" x14ac:dyDescent="0.35">
      <c r="A612" s="52">
        <v>609</v>
      </c>
      <c r="B612" s="52"/>
      <c r="C612" s="187" t="e">
        <f>VLOOKUP(B612,'Phan mem'!$B$7:$D$1066,2,0)</f>
        <v>#N/A</v>
      </c>
      <c r="D612" s="188" t="e">
        <f>VLOOKUP(B612,'Phan mem'!$B$7:$D$1066,3,0)</f>
        <v>#N/A</v>
      </c>
      <c r="E612" s="85" t="e">
        <f>VLOOKUP(B612,'Phan mem'!$B$7:$G$1066,6,0)</f>
        <v>#N/A</v>
      </c>
      <c r="F612" s="86"/>
      <c r="G612" s="86"/>
      <c r="H612" s="52"/>
      <c r="I612" s="84"/>
      <c r="J612" s="85" t="e">
        <f>VLOOKUP(G612,'Nha may'!$B$2:$C$18,2,0)</f>
        <v>#N/A</v>
      </c>
      <c r="K612" s="84"/>
      <c r="L612" s="52"/>
      <c r="M612" s="52"/>
      <c r="N612" s="52"/>
      <c r="O612" s="52"/>
      <c r="P612" s="52"/>
      <c r="Q612" s="52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</row>
    <row r="613" spans="1:32" ht="25.75" customHeight="1" x14ac:dyDescent="0.35">
      <c r="A613" s="52">
        <v>610</v>
      </c>
      <c r="B613" s="52"/>
      <c r="C613" s="187" t="e">
        <f>VLOOKUP(B613,'Phan mem'!$B$7:$D$1066,2,0)</f>
        <v>#N/A</v>
      </c>
      <c r="D613" s="188" t="e">
        <f>VLOOKUP(B613,'Phan mem'!$B$7:$D$1066,3,0)</f>
        <v>#N/A</v>
      </c>
      <c r="E613" s="85" t="e">
        <f>VLOOKUP(B613,'Phan mem'!$B$7:$G$1066,6,0)</f>
        <v>#N/A</v>
      </c>
      <c r="F613" s="86"/>
      <c r="G613" s="86"/>
      <c r="H613" s="52"/>
      <c r="I613" s="84"/>
      <c r="J613" s="85" t="e">
        <f>VLOOKUP(G613,'Nha may'!$B$2:$C$18,2,0)</f>
        <v>#N/A</v>
      </c>
      <c r="K613" s="84"/>
      <c r="L613" s="52"/>
      <c r="M613" s="52"/>
      <c r="N613" s="52"/>
      <c r="O613" s="52"/>
      <c r="P613" s="52"/>
      <c r="Q613" s="52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</row>
    <row r="614" spans="1:32" ht="25.75" customHeight="1" x14ac:dyDescent="0.35">
      <c r="A614" s="52">
        <v>611</v>
      </c>
      <c r="B614" s="52"/>
      <c r="C614" s="187" t="e">
        <f>VLOOKUP(B614,'Phan mem'!$B$7:$D$1066,2,0)</f>
        <v>#N/A</v>
      </c>
      <c r="D614" s="188" t="e">
        <f>VLOOKUP(B614,'Phan mem'!$B$7:$D$1066,3,0)</f>
        <v>#N/A</v>
      </c>
      <c r="E614" s="85" t="e">
        <f>VLOOKUP(B614,'Phan mem'!$B$7:$G$1066,6,0)</f>
        <v>#N/A</v>
      </c>
      <c r="F614" s="86"/>
      <c r="G614" s="86"/>
      <c r="H614" s="52"/>
      <c r="I614" s="84"/>
      <c r="J614" s="85" t="e">
        <f>VLOOKUP(G614,'Nha may'!$B$2:$C$18,2,0)</f>
        <v>#N/A</v>
      </c>
      <c r="K614" s="84"/>
      <c r="L614" s="52"/>
      <c r="M614" s="52"/>
      <c r="N614" s="52"/>
      <c r="O614" s="52"/>
      <c r="P614" s="52"/>
      <c r="Q614" s="52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</row>
    <row r="615" spans="1:32" ht="25.75" customHeight="1" x14ac:dyDescent="0.35">
      <c r="A615" s="52">
        <v>612</v>
      </c>
      <c r="B615" s="52"/>
      <c r="C615" s="187" t="e">
        <f>VLOOKUP(B615,'Phan mem'!$B$7:$D$1066,2,0)</f>
        <v>#N/A</v>
      </c>
      <c r="D615" s="188" t="e">
        <f>VLOOKUP(B615,'Phan mem'!$B$7:$D$1066,3,0)</f>
        <v>#N/A</v>
      </c>
      <c r="E615" s="85" t="e">
        <f>VLOOKUP(B615,'Phan mem'!$B$7:$G$1066,6,0)</f>
        <v>#N/A</v>
      </c>
      <c r="F615" s="86"/>
      <c r="G615" s="86"/>
      <c r="H615" s="52"/>
      <c r="I615" s="84"/>
      <c r="J615" s="85" t="e">
        <f>VLOOKUP(G615,'Nha may'!$B$2:$C$18,2,0)</f>
        <v>#N/A</v>
      </c>
      <c r="K615" s="84"/>
      <c r="L615" s="52"/>
      <c r="M615" s="52"/>
      <c r="N615" s="52"/>
      <c r="O615" s="52"/>
      <c r="P615" s="52"/>
      <c r="Q615" s="52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</row>
    <row r="616" spans="1:32" ht="25.75" customHeight="1" x14ac:dyDescent="0.35">
      <c r="A616" s="52">
        <v>613</v>
      </c>
      <c r="B616" s="52"/>
      <c r="C616" s="187" t="e">
        <f>VLOOKUP(B616,'Phan mem'!$B$7:$D$1066,2,0)</f>
        <v>#N/A</v>
      </c>
      <c r="D616" s="188" t="e">
        <f>VLOOKUP(B616,'Phan mem'!$B$7:$D$1066,3,0)</f>
        <v>#N/A</v>
      </c>
      <c r="E616" s="85" t="e">
        <f>VLOOKUP(B616,'Phan mem'!$B$7:$G$1066,6,0)</f>
        <v>#N/A</v>
      </c>
      <c r="F616" s="86"/>
      <c r="G616" s="86"/>
      <c r="H616" s="52"/>
      <c r="I616" s="84"/>
      <c r="J616" s="85" t="e">
        <f>VLOOKUP(G616,'Nha may'!$B$2:$C$18,2,0)</f>
        <v>#N/A</v>
      </c>
      <c r="K616" s="84"/>
      <c r="L616" s="52"/>
      <c r="M616" s="52"/>
      <c r="N616" s="52"/>
      <c r="O616" s="52"/>
      <c r="P616" s="52"/>
      <c r="Q616" s="52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</row>
    <row r="617" spans="1:32" ht="25.75" customHeight="1" x14ac:dyDescent="0.35">
      <c r="A617" s="52">
        <v>614</v>
      </c>
      <c r="B617" s="52"/>
      <c r="C617" s="187" t="e">
        <f>VLOOKUP(B617,'Phan mem'!$B$7:$D$1066,2,0)</f>
        <v>#N/A</v>
      </c>
      <c r="D617" s="188" t="e">
        <f>VLOOKUP(B617,'Phan mem'!$B$7:$D$1066,3,0)</f>
        <v>#N/A</v>
      </c>
      <c r="E617" s="85" t="e">
        <f>VLOOKUP(B617,'Phan mem'!$B$7:$G$1066,6,0)</f>
        <v>#N/A</v>
      </c>
      <c r="F617" s="86"/>
      <c r="G617" s="86"/>
      <c r="H617" s="52"/>
      <c r="I617" s="84"/>
      <c r="J617" s="85" t="e">
        <f>VLOOKUP(G617,'Nha may'!$B$2:$C$18,2,0)</f>
        <v>#N/A</v>
      </c>
      <c r="K617" s="84"/>
      <c r="L617" s="52"/>
      <c r="M617" s="52"/>
      <c r="N617" s="52"/>
      <c r="O617" s="52"/>
      <c r="P617" s="52"/>
      <c r="Q617" s="52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</row>
    <row r="618" spans="1:32" ht="25.75" customHeight="1" x14ac:dyDescent="0.35">
      <c r="A618" s="52">
        <v>615</v>
      </c>
      <c r="B618" s="52"/>
      <c r="C618" s="187" t="e">
        <f>VLOOKUP(B618,'Phan mem'!$B$7:$D$1066,2,0)</f>
        <v>#N/A</v>
      </c>
      <c r="D618" s="188" t="e">
        <f>VLOOKUP(B618,'Phan mem'!$B$7:$D$1066,3,0)</f>
        <v>#N/A</v>
      </c>
      <c r="E618" s="85" t="e">
        <f>VLOOKUP(B618,'Phan mem'!$B$7:$G$1066,6,0)</f>
        <v>#N/A</v>
      </c>
      <c r="F618" s="86"/>
      <c r="G618" s="86"/>
      <c r="H618" s="52"/>
      <c r="I618" s="84"/>
      <c r="J618" s="85" t="e">
        <f>VLOOKUP(G618,'Nha may'!$B$2:$C$18,2,0)</f>
        <v>#N/A</v>
      </c>
      <c r="K618" s="84"/>
      <c r="L618" s="52"/>
      <c r="M618" s="52"/>
      <c r="N618" s="52"/>
      <c r="O618" s="52"/>
      <c r="P618" s="52"/>
      <c r="Q618" s="52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</row>
    <row r="619" spans="1:32" ht="25.75" customHeight="1" x14ac:dyDescent="0.35">
      <c r="A619" s="52">
        <v>616</v>
      </c>
      <c r="B619" s="52"/>
      <c r="C619" s="187" t="e">
        <f>VLOOKUP(B619,'Phan mem'!$B$7:$D$1066,2,0)</f>
        <v>#N/A</v>
      </c>
      <c r="D619" s="188" t="e">
        <f>VLOOKUP(B619,'Phan mem'!$B$7:$D$1066,3,0)</f>
        <v>#N/A</v>
      </c>
      <c r="E619" s="85" t="e">
        <f>VLOOKUP(B619,'Phan mem'!$B$7:$G$1066,6,0)</f>
        <v>#N/A</v>
      </c>
      <c r="F619" s="86"/>
      <c r="G619" s="86"/>
      <c r="H619" s="52"/>
      <c r="I619" s="84"/>
      <c r="J619" s="85" t="e">
        <f>VLOOKUP(G619,'Nha may'!$B$2:$C$18,2,0)</f>
        <v>#N/A</v>
      </c>
      <c r="K619" s="84"/>
      <c r="L619" s="52"/>
      <c r="M619" s="52"/>
      <c r="N619" s="52"/>
      <c r="O619" s="52"/>
      <c r="P619" s="52"/>
      <c r="Q619" s="52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</row>
    <row r="620" spans="1:32" ht="25.75" customHeight="1" x14ac:dyDescent="0.35">
      <c r="A620" s="52">
        <v>617</v>
      </c>
      <c r="B620" s="52"/>
      <c r="C620" s="187" t="e">
        <f>VLOOKUP(B620,'Phan mem'!$B$7:$D$1066,2,0)</f>
        <v>#N/A</v>
      </c>
      <c r="D620" s="188" t="e">
        <f>VLOOKUP(B620,'Phan mem'!$B$7:$D$1066,3,0)</f>
        <v>#N/A</v>
      </c>
      <c r="E620" s="85" t="e">
        <f>VLOOKUP(B620,'Phan mem'!$B$7:$G$1066,6,0)</f>
        <v>#N/A</v>
      </c>
      <c r="F620" s="86"/>
      <c r="G620" s="86"/>
      <c r="H620" s="52"/>
      <c r="I620" s="84"/>
      <c r="J620" s="85" t="e">
        <f>VLOOKUP(G620,'Nha may'!$B$2:$C$18,2,0)</f>
        <v>#N/A</v>
      </c>
      <c r="K620" s="84"/>
      <c r="L620" s="52"/>
      <c r="M620" s="52"/>
      <c r="N620" s="52"/>
      <c r="O620" s="52"/>
      <c r="P620" s="52"/>
      <c r="Q620" s="52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</row>
    <row r="621" spans="1:32" ht="25.75" customHeight="1" x14ac:dyDescent="0.35">
      <c r="A621" s="52">
        <v>618</v>
      </c>
      <c r="B621" s="52"/>
      <c r="C621" s="187" t="e">
        <f>VLOOKUP(B621,'Phan mem'!$B$7:$D$1066,2,0)</f>
        <v>#N/A</v>
      </c>
      <c r="D621" s="188" t="e">
        <f>VLOOKUP(B621,'Phan mem'!$B$7:$D$1066,3,0)</f>
        <v>#N/A</v>
      </c>
      <c r="E621" s="85" t="e">
        <f>VLOOKUP(B621,'Phan mem'!$B$7:$G$1066,6,0)</f>
        <v>#N/A</v>
      </c>
      <c r="F621" s="86"/>
      <c r="G621" s="86"/>
      <c r="H621" s="52"/>
      <c r="I621" s="84"/>
      <c r="J621" s="85" t="e">
        <f>VLOOKUP(G621,'Nha may'!$B$2:$C$18,2,0)</f>
        <v>#N/A</v>
      </c>
      <c r="K621" s="84"/>
      <c r="L621" s="52"/>
      <c r="M621" s="52"/>
      <c r="N621" s="52"/>
      <c r="O621" s="52"/>
      <c r="P621" s="52"/>
      <c r="Q621" s="52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</row>
    <row r="622" spans="1:32" ht="25.75" customHeight="1" x14ac:dyDescent="0.35">
      <c r="A622" s="52">
        <v>619</v>
      </c>
      <c r="B622" s="52"/>
      <c r="C622" s="187" t="e">
        <f>VLOOKUP(B622,'Phan mem'!$B$7:$D$1066,2,0)</f>
        <v>#N/A</v>
      </c>
      <c r="D622" s="188" t="e">
        <f>VLOOKUP(B622,'Phan mem'!$B$7:$D$1066,3,0)</f>
        <v>#N/A</v>
      </c>
      <c r="E622" s="85" t="e">
        <f>VLOOKUP(B622,'Phan mem'!$B$7:$G$1066,6,0)</f>
        <v>#N/A</v>
      </c>
      <c r="F622" s="86"/>
      <c r="G622" s="86"/>
      <c r="H622" s="52"/>
      <c r="I622" s="84"/>
      <c r="J622" s="85" t="e">
        <f>VLOOKUP(G622,'Nha may'!$B$2:$C$18,2,0)</f>
        <v>#N/A</v>
      </c>
      <c r="K622" s="84"/>
      <c r="L622" s="52"/>
      <c r="M622" s="52"/>
      <c r="N622" s="52"/>
      <c r="O622" s="52"/>
      <c r="P622" s="52"/>
      <c r="Q622" s="52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</row>
    <row r="623" spans="1:32" ht="25.75" customHeight="1" x14ac:dyDescent="0.35">
      <c r="A623" s="52">
        <v>620</v>
      </c>
      <c r="B623" s="52"/>
      <c r="C623" s="187" t="e">
        <f>VLOOKUP(B623,'Phan mem'!$B$7:$D$1066,2,0)</f>
        <v>#N/A</v>
      </c>
      <c r="D623" s="188" t="e">
        <f>VLOOKUP(B623,'Phan mem'!$B$7:$D$1066,3,0)</f>
        <v>#N/A</v>
      </c>
      <c r="E623" s="85" t="e">
        <f>VLOOKUP(B623,'Phan mem'!$B$7:$G$1066,6,0)</f>
        <v>#N/A</v>
      </c>
      <c r="F623" s="86"/>
      <c r="G623" s="86"/>
      <c r="H623" s="52"/>
      <c r="I623" s="84"/>
      <c r="J623" s="85" t="e">
        <f>VLOOKUP(G623,'Nha may'!$B$2:$C$18,2,0)</f>
        <v>#N/A</v>
      </c>
      <c r="K623" s="84"/>
      <c r="L623" s="52"/>
      <c r="M623" s="52"/>
      <c r="N623" s="52"/>
      <c r="O623" s="52"/>
      <c r="P623" s="52"/>
      <c r="Q623" s="52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</row>
    <row r="624" spans="1:32" ht="25.75" customHeight="1" x14ac:dyDescent="0.35">
      <c r="A624" s="52">
        <v>621</v>
      </c>
      <c r="B624" s="52"/>
      <c r="C624" s="187" t="e">
        <f>VLOOKUP(B624,'Phan mem'!$B$7:$D$1066,2,0)</f>
        <v>#N/A</v>
      </c>
      <c r="D624" s="188" t="e">
        <f>VLOOKUP(B624,'Phan mem'!$B$7:$D$1066,3,0)</f>
        <v>#N/A</v>
      </c>
      <c r="E624" s="85" t="e">
        <f>VLOOKUP(B624,'Phan mem'!$B$7:$G$1066,6,0)</f>
        <v>#N/A</v>
      </c>
      <c r="F624" s="86"/>
      <c r="G624" s="86"/>
      <c r="H624" s="52"/>
      <c r="I624" s="84"/>
      <c r="J624" s="85" t="e">
        <f>VLOOKUP(G624,'Nha may'!$B$2:$C$18,2,0)</f>
        <v>#N/A</v>
      </c>
      <c r="K624" s="84"/>
      <c r="L624" s="52"/>
      <c r="M624" s="52"/>
      <c r="N624" s="52"/>
      <c r="O624" s="52"/>
      <c r="P624" s="52"/>
      <c r="Q624" s="52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</row>
    <row r="625" spans="1:32" ht="25.75" customHeight="1" x14ac:dyDescent="0.35">
      <c r="A625" s="52">
        <v>622</v>
      </c>
      <c r="B625" s="52"/>
      <c r="C625" s="187" t="e">
        <f>VLOOKUP(B625,'Phan mem'!$B$7:$D$1066,2,0)</f>
        <v>#N/A</v>
      </c>
      <c r="D625" s="188" t="e">
        <f>VLOOKUP(B625,'Phan mem'!$B$7:$D$1066,3,0)</f>
        <v>#N/A</v>
      </c>
      <c r="E625" s="85" t="e">
        <f>VLOOKUP(B625,'Phan mem'!$B$7:$G$1066,6,0)</f>
        <v>#N/A</v>
      </c>
      <c r="F625" s="86"/>
      <c r="G625" s="86"/>
      <c r="H625" s="52"/>
      <c r="I625" s="84"/>
      <c r="J625" s="85" t="e">
        <f>VLOOKUP(G625,'Nha may'!$B$2:$C$18,2,0)</f>
        <v>#N/A</v>
      </c>
      <c r="K625" s="84"/>
      <c r="L625" s="52"/>
      <c r="M625" s="52"/>
      <c r="N625" s="52"/>
      <c r="O625" s="52"/>
      <c r="P625" s="52"/>
      <c r="Q625" s="52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</row>
    <row r="626" spans="1:32" ht="25.75" customHeight="1" x14ac:dyDescent="0.35">
      <c r="A626" s="52">
        <v>623</v>
      </c>
      <c r="B626" s="52"/>
      <c r="C626" s="187" t="e">
        <f>VLOOKUP(B626,'Phan mem'!$B$7:$D$1066,2,0)</f>
        <v>#N/A</v>
      </c>
      <c r="D626" s="188" t="e">
        <f>VLOOKUP(B626,'Phan mem'!$B$7:$D$1066,3,0)</f>
        <v>#N/A</v>
      </c>
      <c r="E626" s="85" t="e">
        <f>VLOOKUP(B626,'Phan mem'!$B$7:$G$1066,6,0)</f>
        <v>#N/A</v>
      </c>
      <c r="F626" s="86"/>
      <c r="G626" s="86"/>
      <c r="H626" s="52"/>
      <c r="I626" s="84"/>
      <c r="J626" s="85" t="e">
        <f>VLOOKUP(G626,'Nha may'!$B$2:$C$18,2,0)</f>
        <v>#N/A</v>
      </c>
      <c r="K626" s="84"/>
      <c r="L626" s="52"/>
      <c r="M626" s="52"/>
      <c r="N626" s="52"/>
      <c r="O626" s="52"/>
      <c r="P626" s="52"/>
      <c r="Q626" s="52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</row>
    <row r="627" spans="1:32" ht="25.75" customHeight="1" x14ac:dyDescent="0.35">
      <c r="A627" s="52">
        <v>624</v>
      </c>
      <c r="B627" s="52"/>
      <c r="C627" s="187" t="e">
        <f>VLOOKUP(B627,'Phan mem'!$B$7:$D$1066,2,0)</f>
        <v>#N/A</v>
      </c>
      <c r="D627" s="188" t="e">
        <f>VLOOKUP(B627,'Phan mem'!$B$7:$D$1066,3,0)</f>
        <v>#N/A</v>
      </c>
      <c r="E627" s="85" t="e">
        <f>VLOOKUP(B627,'Phan mem'!$B$7:$G$1066,6,0)</f>
        <v>#N/A</v>
      </c>
      <c r="F627" s="86"/>
      <c r="G627" s="86"/>
      <c r="H627" s="52"/>
      <c r="I627" s="84"/>
      <c r="J627" s="85" t="e">
        <f>VLOOKUP(G627,'Nha may'!$B$2:$C$18,2,0)</f>
        <v>#N/A</v>
      </c>
      <c r="K627" s="84"/>
      <c r="L627" s="52"/>
      <c r="M627" s="52"/>
      <c r="N627" s="52"/>
      <c r="O627" s="52"/>
      <c r="P627" s="52"/>
      <c r="Q627" s="52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</row>
    <row r="628" spans="1:32" ht="25.75" customHeight="1" x14ac:dyDescent="0.35">
      <c r="A628" s="52">
        <v>625</v>
      </c>
      <c r="B628" s="52"/>
      <c r="C628" s="187" t="e">
        <f>VLOOKUP(B628,'Phan mem'!$B$7:$D$1066,2,0)</f>
        <v>#N/A</v>
      </c>
      <c r="D628" s="188" t="e">
        <f>VLOOKUP(B628,'Phan mem'!$B$7:$D$1066,3,0)</f>
        <v>#N/A</v>
      </c>
      <c r="E628" s="85" t="e">
        <f>VLOOKUP(B628,'Phan mem'!$B$7:$G$1066,6,0)</f>
        <v>#N/A</v>
      </c>
      <c r="F628" s="86"/>
      <c r="G628" s="86"/>
      <c r="H628" s="52"/>
      <c r="I628" s="84"/>
      <c r="J628" s="85" t="e">
        <f>VLOOKUP(G628,'Nha may'!$B$2:$C$18,2,0)</f>
        <v>#N/A</v>
      </c>
      <c r="K628" s="84"/>
      <c r="L628" s="52"/>
      <c r="M628" s="52"/>
      <c r="N628" s="52"/>
      <c r="O628" s="52"/>
      <c r="P628" s="52"/>
      <c r="Q628" s="52"/>
      <c r="R628" s="90"/>
      <c r="S628" s="90"/>
      <c r="T628" s="90"/>
      <c r="U628" s="90"/>
      <c r="V628" s="90"/>
      <c r="W628" s="90"/>
      <c r="X628" s="90"/>
      <c r="Y628" s="90"/>
      <c r="Z628" s="90"/>
      <c r="AA628" s="90"/>
      <c r="AB628" s="90"/>
      <c r="AC628" s="90"/>
      <c r="AD628" s="90"/>
      <c r="AE628" s="90"/>
      <c r="AF628" s="90"/>
    </row>
    <row r="629" spans="1:32" ht="25.75" customHeight="1" x14ac:dyDescent="0.35">
      <c r="A629" s="52">
        <v>626</v>
      </c>
      <c r="B629" s="52"/>
      <c r="C629" s="187" t="e">
        <f>VLOOKUP(B629,'Phan mem'!$B$7:$D$1066,2,0)</f>
        <v>#N/A</v>
      </c>
      <c r="D629" s="188" t="e">
        <f>VLOOKUP(B629,'Phan mem'!$B$7:$D$1066,3,0)</f>
        <v>#N/A</v>
      </c>
      <c r="E629" s="85" t="e">
        <f>VLOOKUP(B629,'Phan mem'!$B$7:$G$1066,6,0)</f>
        <v>#N/A</v>
      </c>
      <c r="F629" s="86"/>
      <c r="G629" s="86"/>
      <c r="H629" s="52"/>
      <c r="I629" s="84"/>
      <c r="J629" s="85" t="e">
        <f>VLOOKUP(G629,'Nha may'!$B$2:$C$18,2,0)</f>
        <v>#N/A</v>
      </c>
      <c r="K629" s="84"/>
      <c r="L629" s="52"/>
      <c r="M629" s="52"/>
      <c r="N629" s="52"/>
      <c r="O629" s="52"/>
      <c r="P629" s="52"/>
      <c r="Q629" s="52"/>
      <c r="R629" s="90"/>
      <c r="S629" s="90"/>
      <c r="T629" s="90"/>
      <c r="U629" s="90"/>
      <c r="V629" s="90"/>
      <c r="W629" s="90"/>
      <c r="X629" s="90"/>
      <c r="Y629" s="90"/>
      <c r="Z629" s="90"/>
      <c r="AA629" s="90"/>
      <c r="AB629" s="90"/>
      <c r="AC629" s="90"/>
      <c r="AD629" s="90"/>
      <c r="AE629" s="90"/>
      <c r="AF629" s="90"/>
    </row>
    <row r="630" spans="1:32" ht="25.75" customHeight="1" x14ac:dyDescent="0.35">
      <c r="A630" s="52">
        <v>627</v>
      </c>
      <c r="B630" s="52"/>
      <c r="C630" s="187" t="e">
        <f>VLOOKUP(B630,'Phan mem'!$B$7:$D$1066,2,0)</f>
        <v>#N/A</v>
      </c>
      <c r="D630" s="188" t="e">
        <f>VLOOKUP(B630,'Phan mem'!$B$7:$D$1066,3,0)</f>
        <v>#N/A</v>
      </c>
      <c r="E630" s="85" t="e">
        <f>VLOOKUP(B630,'Phan mem'!$B$7:$G$1066,6,0)</f>
        <v>#N/A</v>
      </c>
      <c r="F630" s="86"/>
      <c r="G630" s="86"/>
      <c r="H630" s="52"/>
      <c r="I630" s="84"/>
      <c r="J630" s="85" t="e">
        <f>VLOOKUP(G630,'Nha may'!$B$2:$C$18,2,0)</f>
        <v>#N/A</v>
      </c>
      <c r="K630" s="84"/>
      <c r="L630" s="52"/>
      <c r="M630" s="52"/>
      <c r="N630" s="52"/>
      <c r="O630" s="52"/>
      <c r="P630" s="52"/>
      <c r="Q630" s="52"/>
      <c r="R630" s="90"/>
      <c r="S630" s="90"/>
      <c r="T630" s="90"/>
      <c r="U630" s="90"/>
      <c r="V630" s="90"/>
      <c r="W630" s="90"/>
      <c r="X630" s="90"/>
      <c r="Y630" s="90"/>
      <c r="Z630" s="90"/>
      <c r="AA630" s="90"/>
      <c r="AB630" s="90"/>
      <c r="AC630" s="90"/>
      <c r="AD630" s="90"/>
      <c r="AE630" s="90"/>
      <c r="AF630" s="90"/>
    </row>
    <row r="631" spans="1:32" ht="25.75" customHeight="1" x14ac:dyDescent="0.35">
      <c r="A631" s="52">
        <v>628</v>
      </c>
      <c r="B631" s="52"/>
      <c r="C631" s="187" t="e">
        <f>VLOOKUP(B631,'Phan mem'!$B$7:$D$1066,2,0)</f>
        <v>#N/A</v>
      </c>
      <c r="D631" s="188" t="e">
        <f>VLOOKUP(B631,'Phan mem'!$B$7:$D$1066,3,0)</f>
        <v>#N/A</v>
      </c>
      <c r="E631" s="85" t="e">
        <f>VLOOKUP(B631,'Phan mem'!$B$7:$G$1066,6,0)</f>
        <v>#N/A</v>
      </c>
      <c r="F631" s="86"/>
      <c r="G631" s="86"/>
      <c r="H631" s="52"/>
      <c r="I631" s="84"/>
      <c r="J631" s="85" t="e">
        <f>VLOOKUP(G631,'Nha may'!$B$2:$C$18,2,0)</f>
        <v>#N/A</v>
      </c>
      <c r="K631" s="84"/>
      <c r="L631" s="52"/>
      <c r="M631" s="52"/>
      <c r="N631" s="52"/>
      <c r="O631" s="52"/>
      <c r="P631" s="52"/>
      <c r="Q631" s="52"/>
      <c r="R631" s="90"/>
      <c r="S631" s="90"/>
      <c r="T631" s="90"/>
      <c r="U631" s="90"/>
      <c r="V631" s="90"/>
      <c r="W631" s="90"/>
      <c r="X631" s="90"/>
      <c r="Y631" s="90"/>
      <c r="Z631" s="90"/>
      <c r="AA631" s="90"/>
      <c r="AB631" s="90"/>
      <c r="AC631" s="90"/>
      <c r="AD631" s="90"/>
      <c r="AE631" s="90"/>
      <c r="AF631" s="90"/>
    </row>
    <row r="632" spans="1:32" ht="25.75" customHeight="1" x14ac:dyDescent="0.35">
      <c r="A632" s="52">
        <v>629</v>
      </c>
      <c r="B632" s="52"/>
      <c r="C632" s="187" t="e">
        <f>VLOOKUP(B632,'Phan mem'!$B$7:$D$1066,2,0)</f>
        <v>#N/A</v>
      </c>
      <c r="D632" s="188" t="e">
        <f>VLOOKUP(B632,'Phan mem'!$B$7:$D$1066,3,0)</f>
        <v>#N/A</v>
      </c>
      <c r="E632" s="85" t="e">
        <f>VLOOKUP(B632,'Phan mem'!$B$7:$G$1066,6,0)</f>
        <v>#N/A</v>
      </c>
      <c r="F632" s="86"/>
      <c r="G632" s="86"/>
      <c r="H632" s="52"/>
      <c r="I632" s="84"/>
      <c r="J632" s="85" t="e">
        <f>VLOOKUP(G632,'Nha may'!$B$2:$C$18,2,0)</f>
        <v>#N/A</v>
      </c>
      <c r="K632" s="84"/>
      <c r="L632" s="52"/>
      <c r="M632" s="52"/>
      <c r="N632" s="52"/>
      <c r="O632" s="52"/>
      <c r="P632" s="52"/>
      <c r="Q632" s="52"/>
      <c r="R632" s="90"/>
      <c r="S632" s="90"/>
      <c r="T632" s="90"/>
      <c r="U632" s="90"/>
      <c r="V632" s="90"/>
      <c r="W632" s="90"/>
      <c r="X632" s="90"/>
      <c r="Y632" s="90"/>
      <c r="Z632" s="90"/>
      <c r="AA632" s="90"/>
      <c r="AB632" s="90"/>
      <c r="AC632" s="90"/>
      <c r="AD632" s="90"/>
      <c r="AE632" s="90"/>
      <c r="AF632" s="90"/>
    </row>
    <row r="633" spans="1:32" ht="25.75" customHeight="1" x14ac:dyDescent="0.35">
      <c r="A633" s="52">
        <v>630</v>
      </c>
      <c r="B633" s="52"/>
      <c r="C633" s="187" t="e">
        <f>VLOOKUP(B633,'Phan mem'!$B$7:$D$1066,2,0)</f>
        <v>#N/A</v>
      </c>
      <c r="D633" s="188" t="e">
        <f>VLOOKUP(B633,'Phan mem'!$B$7:$D$1066,3,0)</f>
        <v>#N/A</v>
      </c>
      <c r="E633" s="85" t="e">
        <f>VLOOKUP(B633,'Phan mem'!$B$7:$G$1066,6,0)</f>
        <v>#N/A</v>
      </c>
      <c r="F633" s="86"/>
      <c r="G633" s="86"/>
      <c r="H633" s="52"/>
      <c r="I633" s="84"/>
      <c r="J633" s="85" t="e">
        <f>VLOOKUP(G633,'Nha may'!$B$2:$C$18,2,0)</f>
        <v>#N/A</v>
      </c>
      <c r="K633" s="84"/>
      <c r="L633" s="52"/>
      <c r="M633" s="52"/>
      <c r="N633" s="52"/>
      <c r="O633" s="52"/>
      <c r="P633" s="52"/>
      <c r="Q633" s="52"/>
      <c r="R633" s="90"/>
      <c r="S633" s="90"/>
      <c r="T633" s="90"/>
      <c r="U633" s="90"/>
      <c r="V633" s="90"/>
      <c r="W633" s="90"/>
      <c r="X633" s="90"/>
      <c r="Y633" s="90"/>
      <c r="Z633" s="90"/>
      <c r="AA633" s="90"/>
      <c r="AB633" s="90"/>
      <c r="AC633" s="90"/>
      <c r="AD633" s="90"/>
      <c r="AE633" s="90"/>
      <c r="AF633" s="90"/>
    </row>
    <row r="634" spans="1:32" ht="25.75" customHeight="1" x14ac:dyDescent="0.35">
      <c r="A634" s="52">
        <v>631</v>
      </c>
      <c r="B634" s="52"/>
      <c r="C634" s="187" t="e">
        <f>VLOOKUP(B634,'Phan mem'!$B$7:$D$1066,2,0)</f>
        <v>#N/A</v>
      </c>
      <c r="D634" s="188" t="e">
        <f>VLOOKUP(B634,'Phan mem'!$B$7:$D$1066,3,0)</f>
        <v>#N/A</v>
      </c>
      <c r="E634" s="85" t="e">
        <f>VLOOKUP(B634,'Phan mem'!$B$7:$G$1066,6,0)</f>
        <v>#N/A</v>
      </c>
      <c r="F634" s="86"/>
      <c r="G634" s="86"/>
      <c r="H634" s="52"/>
      <c r="I634" s="84"/>
      <c r="J634" s="85" t="e">
        <f>VLOOKUP(G634,'Nha may'!$B$2:$C$18,2,0)</f>
        <v>#N/A</v>
      </c>
      <c r="K634" s="84"/>
      <c r="L634" s="52"/>
      <c r="M634" s="52"/>
      <c r="N634" s="52"/>
      <c r="O634" s="52"/>
      <c r="P634" s="52"/>
      <c r="Q634" s="52"/>
      <c r="R634" s="90"/>
      <c r="S634" s="90"/>
      <c r="T634" s="90"/>
      <c r="U634" s="90"/>
      <c r="V634" s="90"/>
      <c r="W634" s="90"/>
      <c r="X634" s="90"/>
      <c r="Y634" s="90"/>
      <c r="Z634" s="90"/>
      <c r="AA634" s="90"/>
      <c r="AB634" s="90"/>
      <c r="AC634" s="90"/>
      <c r="AD634" s="90"/>
      <c r="AE634" s="90"/>
      <c r="AF634" s="90"/>
    </row>
    <row r="635" spans="1:32" ht="25.75" customHeight="1" x14ac:dyDescent="0.35">
      <c r="A635" s="52">
        <v>632</v>
      </c>
      <c r="B635" s="52"/>
      <c r="C635" s="187" t="e">
        <f>VLOOKUP(B635,'Phan mem'!$B$7:$D$1066,2,0)</f>
        <v>#N/A</v>
      </c>
      <c r="D635" s="188" t="e">
        <f>VLOOKUP(B635,'Phan mem'!$B$7:$D$1066,3,0)</f>
        <v>#N/A</v>
      </c>
      <c r="E635" s="85" t="e">
        <f>VLOOKUP(B635,'Phan mem'!$B$7:$G$1066,6,0)</f>
        <v>#N/A</v>
      </c>
      <c r="F635" s="86"/>
      <c r="G635" s="86"/>
      <c r="H635" s="52"/>
      <c r="I635" s="84"/>
      <c r="J635" s="85" t="e">
        <f>VLOOKUP(G635,'Nha may'!$B$2:$C$18,2,0)</f>
        <v>#N/A</v>
      </c>
      <c r="K635" s="84"/>
      <c r="L635" s="52"/>
      <c r="M635" s="52"/>
      <c r="N635" s="52"/>
      <c r="O635" s="52"/>
      <c r="P635" s="52"/>
      <c r="Q635" s="52"/>
      <c r="R635" s="90"/>
      <c r="S635" s="90"/>
      <c r="T635" s="90"/>
      <c r="U635" s="90"/>
      <c r="V635" s="90"/>
      <c r="W635" s="90"/>
      <c r="X635" s="90"/>
      <c r="Y635" s="90"/>
      <c r="Z635" s="90"/>
      <c r="AA635" s="90"/>
      <c r="AB635" s="90"/>
      <c r="AC635" s="90"/>
      <c r="AD635" s="90"/>
      <c r="AE635" s="90"/>
      <c r="AF635" s="90"/>
    </row>
    <row r="636" spans="1:32" ht="25.75" customHeight="1" x14ac:dyDescent="0.35">
      <c r="A636" s="52">
        <v>633</v>
      </c>
      <c r="B636" s="52"/>
      <c r="C636" s="187" t="e">
        <f>VLOOKUP(B636,'Phan mem'!$B$7:$D$1066,2,0)</f>
        <v>#N/A</v>
      </c>
      <c r="D636" s="188" t="e">
        <f>VLOOKUP(B636,'Phan mem'!$B$7:$D$1066,3,0)</f>
        <v>#N/A</v>
      </c>
      <c r="E636" s="85" t="e">
        <f>VLOOKUP(B636,'Phan mem'!$B$7:$G$1066,6,0)</f>
        <v>#N/A</v>
      </c>
      <c r="F636" s="86"/>
      <c r="G636" s="86"/>
      <c r="H636" s="52"/>
      <c r="I636" s="84"/>
      <c r="J636" s="85" t="e">
        <f>VLOOKUP(G636,'Nha may'!$B$2:$C$18,2,0)</f>
        <v>#N/A</v>
      </c>
      <c r="K636" s="84"/>
      <c r="L636" s="52"/>
      <c r="M636" s="52"/>
      <c r="N636" s="52"/>
      <c r="O636" s="52"/>
      <c r="P636" s="52"/>
      <c r="Q636" s="52"/>
      <c r="R636" s="90"/>
      <c r="S636" s="90"/>
      <c r="T636" s="90"/>
      <c r="U636" s="90"/>
      <c r="V636" s="90"/>
      <c r="W636" s="90"/>
      <c r="X636" s="90"/>
      <c r="Y636" s="90"/>
      <c r="Z636" s="90"/>
      <c r="AA636" s="90"/>
      <c r="AB636" s="90"/>
      <c r="AC636" s="90"/>
      <c r="AD636" s="90"/>
      <c r="AE636" s="90"/>
      <c r="AF636" s="90"/>
    </row>
    <row r="637" spans="1:32" ht="25.75" customHeight="1" x14ac:dyDescent="0.35">
      <c r="A637" s="52">
        <v>634</v>
      </c>
      <c r="B637" s="52"/>
      <c r="C637" s="187" t="e">
        <f>VLOOKUP(B637,'Phan mem'!$B$7:$D$1066,2,0)</f>
        <v>#N/A</v>
      </c>
      <c r="D637" s="188" t="e">
        <f>VLOOKUP(B637,'Phan mem'!$B$7:$D$1066,3,0)</f>
        <v>#N/A</v>
      </c>
      <c r="E637" s="85" t="e">
        <f>VLOOKUP(B637,'Phan mem'!$B$7:$G$1066,6,0)</f>
        <v>#N/A</v>
      </c>
      <c r="F637" s="86"/>
      <c r="G637" s="86"/>
      <c r="H637" s="52"/>
      <c r="I637" s="84"/>
      <c r="J637" s="85" t="e">
        <f>VLOOKUP(G637,'Nha may'!$B$2:$C$18,2,0)</f>
        <v>#N/A</v>
      </c>
      <c r="K637" s="84"/>
      <c r="L637" s="52"/>
      <c r="M637" s="52"/>
      <c r="N637" s="52"/>
      <c r="O637" s="52"/>
      <c r="P637" s="52"/>
      <c r="Q637" s="52"/>
      <c r="R637" s="90"/>
      <c r="S637" s="90"/>
      <c r="T637" s="90"/>
      <c r="U637" s="90"/>
      <c r="V637" s="90"/>
      <c r="W637" s="90"/>
      <c r="X637" s="90"/>
      <c r="Y637" s="90"/>
      <c r="Z637" s="90"/>
      <c r="AA637" s="90"/>
      <c r="AB637" s="90"/>
      <c r="AC637" s="90"/>
      <c r="AD637" s="90"/>
      <c r="AE637" s="90"/>
      <c r="AF637" s="90"/>
    </row>
    <row r="638" spans="1:32" ht="25.75" customHeight="1" x14ac:dyDescent="0.35">
      <c r="A638" s="52">
        <v>635</v>
      </c>
      <c r="B638" s="52"/>
      <c r="C638" s="187" t="e">
        <f>VLOOKUP(B638,'Phan mem'!$B$7:$D$1066,2,0)</f>
        <v>#N/A</v>
      </c>
      <c r="D638" s="188" t="e">
        <f>VLOOKUP(B638,'Phan mem'!$B$7:$D$1066,3,0)</f>
        <v>#N/A</v>
      </c>
      <c r="E638" s="85" t="e">
        <f>VLOOKUP(B638,'Phan mem'!$B$7:$G$1066,6,0)</f>
        <v>#N/A</v>
      </c>
      <c r="F638" s="86"/>
      <c r="G638" s="86"/>
      <c r="H638" s="52"/>
      <c r="I638" s="84"/>
      <c r="J638" s="85" t="e">
        <f>VLOOKUP(G638,'Nha may'!$B$2:$C$18,2,0)</f>
        <v>#N/A</v>
      </c>
      <c r="K638" s="84"/>
      <c r="L638" s="52"/>
      <c r="M638" s="52"/>
      <c r="N638" s="52"/>
      <c r="O638" s="52"/>
      <c r="P638" s="52"/>
      <c r="Q638" s="52"/>
      <c r="R638" s="90"/>
      <c r="S638" s="90"/>
      <c r="T638" s="90"/>
      <c r="U638" s="90"/>
      <c r="V638" s="90"/>
      <c r="W638" s="90"/>
      <c r="X638" s="90"/>
      <c r="Y638" s="90"/>
      <c r="Z638" s="90"/>
      <c r="AA638" s="90"/>
      <c r="AB638" s="90"/>
      <c r="AC638" s="90"/>
      <c r="AD638" s="90"/>
      <c r="AE638" s="90"/>
      <c r="AF638" s="90"/>
    </row>
    <row r="639" spans="1:32" ht="25.75" customHeight="1" x14ac:dyDescent="0.35">
      <c r="A639" s="52">
        <v>636</v>
      </c>
      <c r="B639" s="52"/>
      <c r="C639" s="187" t="e">
        <f>VLOOKUP(B639,'Phan mem'!$B$7:$D$1066,2,0)</f>
        <v>#N/A</v>
      </c>
      <c r="D639" s="188" t="e">
        <f>VLOOKUP(B639,'Phan mem'!$B$7:$D$1066,3,0)</f>
        <v>#N/A</v>
      </c>
      <c r="E639" s="85" t="e">
        <f>VLOOKUP(B639,'Phan mem'!$B$7:$G$1066,6,0)</f>
        <v>#N/A</v>
      </c>
      <c r="F639" s="86"/>
      <c r="G639" s="86"/>
      <c r="H639" s="52"/>
      <c r="I639" s="84"/>
      <c r="J639" s="85" t="e">
        <f>VLOOKUP(G639,'Nha may'!$B$2:$C$18,2,0)</f>
        <v>#N/A</v>
      </c>
      <c r="K639" s="84"/>
      <c r="L639" s="52"/>
      <c r="M639" s="52"/>
      <c r="N639" s="52"/>
      <c r="O639" s="52"/>
      <c r="P639" s="52"/>
      <c r="Q639" s="52"/>
      <c r="R639" s="90"/>
      <c r="S639" s="90"/>
      <c r="T639" s="90"/>
      <c r="U639" s="90"/>
      <c r="V639" s="90"/>
      <c r="W639" s="90"/>
      <c r="X639" s="90"/>
      <c r="Y639" s="90"/>
      <c r="Z639" s="90"/>
      <c r="AA639" s="90"/>
      <c r="AB639" s="90"/>
      <c r="AC639" s="90"/>
      <c r="AD639" s="90"/>
      <c r="AE639" s="90"/>
      <c r="AF639" s="90"/>
    </row>
    <row r="640" spans="1:32" ht="25.75" customHeight="1" x14ac:dyDescent="0.35">
      <c r="A640" s="52">
        <v>637</v>
      </c>
      <c r="B640" s="52"/>
      <c r="C640" s="187" t="e">
        <f>VLOOKUP(B640,'Phan mem'!$B$7:$D$1066,2,0)</f>
        <v>#N/A</v>
      </c>
      <c r="D640" s="188" t="e">
        <f>VLOOKUP(B640,'Phan mem'!$B$7:$D$1066,3,0)</f>
        <v>#N/A</v>
      </c>
      <c r="E640" s="85" t="e">
        <f>VLOOKUP(B640,'Phan mem'!$B$7:$G$1066,6,0)</f>
        <v>#N/A</v>
      </c>
      <c r="F640" s="86"/>
      <c r="G640" s="86"/>
      <c r="H640" s="52"/>
      <c r="I640" s="84"/>
      <c r="J640" s="85" t="e">
        <f>VLOOKUP(G640,'Nha may'!$B$2:$C$18,2,0)</f>
        <v>#N/A</v>
      </c>
      <c r="K640" s="84"/>
      <c r="L640" s="52"/>
      <c r="M640" s="52"/>
      <c r="N640" s="52"/>
      <c r="O640" s="52"/>
      <c r="P640" s="52"/>
      <c r="Q640" s="52"/>
      <c r="R640" s="90"/>
      <c r="S640" s="90"/>
      <c r="T640" s="90"/>
      <c r="U640" s="90"/>
      <c r="V640" s="90"/>
      <c r="W640" s="90"/>
      <c r="X640" s="90"/>
      <c r="Y640" s="90"/>
      <c r="Z640" s="90"/>
      <c r="AA640" s="90"/>
      <c r="AB640" s="90"/>
      <c r="AC640" s="90"/>
      <c r="AD640" s="90"/>
      <c r="AE640" s="90"/>
      <c r="AF640" s="90"/>
    </row>
    <row r="641" spans="1:32" ht="25.75" customHeight="1" x14ac:dyDescent="0.35">
      <c r="A641" s="52">
        <v>638</v>
      </c>
      <c r="B641" s="52"/>
      <c r="C641" s="187" t="e">
        <f>VLOOKUP(B641,'Phan mem'!$B$7:$D$1066,2,0)</f>
        <v>#N/A</v>
      </c>
      <c r="D641" s="188" t="e">
        <f>VLOOKUP(B641,'Phan mem'!$B$7:$D$1066,3,0)</f>
        <v>#N/A</v>
      </c>
      <c r="E641" s="85" t="e">
        <f>VLOOKUP(B641,'Phan mem'!$B$7:$G$1066,6,0)</f>
        <v>#N/A</v>
      </c>
      <c r="F641" s="86"/>
      <c r="G641" s="86"/>
      <c r="H641" s="52"/>
      <c r="I641" s="84"/>
      <c r="J641" s="85" t="e">
        <f>VLOOKUP(G641,'Nha may'!$B$2:$C$18,2,0)</f>
        <v>#N/A</v>
      </c>
      <c r="K641" s="84"/>
      <c r="L641" s="52"/>
      <c r="M641" s="52"/>
      <c r="N641" s="52"/>
      <c r="O641" s="52"/>
      <c r="P641" s="52"/>
      <c r="Q641" s="52"/>
      <c r="R641" s="90"/>
      <c r="S641" s="90"/>
      <c r="T641" s="90"/>
      <c r="U641" s="90"/>
      <c r="V641" s="90"/>
      <c r="W641" s="90"/>
      <c r="X641" s="90"/>
      <c r="Y641" s="90"/>
      <c r="Z641" s="90"/>
      <c r="AA641" s="90"/>
      <c r="AB641" s="90"/>
      <c r="AC641" s="90"/>
      <c r="AD641" s="90"/>
      <c r="AE641" s="90"/>
      <c r="AF641" s="90"/>
    </row>
    <row r="642" spans="1:32" ht="25.75" customHeight="1" x14ac:dyDescent="0.35">
      <c r="A642" s="52">
        <v>639</v>
      </c>
      <c r="B642" s="52"/>
      <c r="C642" s="187" t="e">
        <f>VLOOKUP(B642,'Phan mem'!$B$7:$D$1066,2,0)</f>
        <v>#N/A</v>
      </c>
      <c r="D642" s="188" t="e">
        <f>VLOOKUP(B642,'Phan mem'!$B$7:$D$1066,3,0)</f>
        <v>#N/A</v>
      </c>
      <c r="E642" s="85" t="e">
        <f>VLOOKUP(B642,'Phan mem'!$B$7:$G$1066,6,0)</f>
        <v>#N/A</v>
      </c>
      <c r="F642" s="86"/>
      <c r="G642" s="86"/>
      <c r="H642" s="52"/>
      <c r="I642" s="84"/>
      <c r="J642" s="85" t="e">
        <f>VLOOKUP(G642,'Nha may'!$B$2:$C$18,2,0)</f>
        <v>#N/A</v>
      </c>
      <c r="K642" s="84"/>
      <c r="L642" s="52"/>
      <c r="M642" s="52"/>
      <c r="N642" s="52"/>
      <c r="O642" s="52"/>
      <c r="P642" s="52"/>
      <c r="Q642" s="52"/>
      <c r="R642" s="90"/>
      <c r="S642" s="90"/>
      <c r="T642" s="90"/>
      <c r="U642" s="90"/>
      <c r="V642" s="90"/>
      <c r="W642" s="90"/>
      <c r="X642" s="90"/>
      <c r="Y642" s="90"/>
      <c r="Z642" s="90"/>
      <c r="AA642" s="90"/>
      <c r="AB642" s="90"/>
      <c r="AC642" s="90"/>
      <c r="AD642" s="90"/>
      <c r="AE642" s="90"/>
      <c r="AF642" s="90"/>
    </row>
    <row r="643" spans="1:32" ht="25.75" customHeight="1" x14ac:dyDescent="0.35">
      <c r="A643" s="52">
        <v>640</v>
      </c>
      <c r="B643" s="52"/>
      <c r="C643" s="187" t="e">
        <f>VLOOKUP(B643,'Phan mem'!$B$7:$D$1066,2,0)</f>
        <v>#N/A</v>
      </c>
      <c r="D643" s="188" t="e">
        <f>VLOOKUP(B643,'Phan mem'!$B$7:$D$1066,3,0)</f>
        <v>#N/A</v>
      </c>
      <c r="E643" s="85" t="e">
        <f>VLOOKUP(B643,'Phan mem'!$B$7:$G$1066,6,0)</f>
        <v>#N/A</v>
      </c>
      <c r="F643" s="86"/>
      <c r="G643" s="86"/>
      <c r="H643" s="52"/>
      <c r="I643" s="84"/>
      <c r="J643" s="85" t="e">
        <f>VLOOKUP(G643,'Nha may'!$B$2:$C$18,2,0)</f>
        <v>#N/A</v>
      </c>
      <c r="K643" s="84"/>
      <c r="L643" s="52"/>
      <c r="M643" s="52"/>
      <c r="N643" s="52"/>
      <c r="O643" s="52"/>
      <c r="P643" s="52"/>
      <c r="Q643" s="52"/>
      <c r="R643" s="90"/>
      <c r="S643" s="90"/>
      <c r="T643" s="90"/>
      <c r="U643" s="90"/>
      <c r="V643" s="90"/>
      <c r="W643" s="90"/>
      <c r="X643" s="90"/>
      <c r="Y643" s="90"/>
      <c r="Z643" s="90"/>
      <c r="AA643" s="90"/>
      <c r="AB643" s="90"/>
      <c r="AC643" s="90"/>
      <c r="AD643" s="90"/>
      <c r="AE643" s="90"/>
      <c r="AF643" s="90"/>
    </row>
    <row r="644" spans="1:32" ht="25.75" customHeight="1" x14ac:dyDescent="0.35">
      <c r="A644" s="52">
        <v>641</v>
      </c>
      <c r="B644" s="52"/>
      <c r="C644" s="187" t="e">
        <f>VLOOKUP(B644,'Phan mem'!$B$7:$D$1066,2,0)</f>
        <v>#N/A</v>
      </c>
      <c r="D644" s="188" t="e">
        <f>VLOOKUP(B644,'Phan mem'!$B$7:$D$1066,3,0)</f>
        <v>#N/A</v>
      </c>
      <c r="E644" s="85" t="e">
        <f>VLOOKUP(B644,'Phan mem'!$B$7:$G$1066,6,0)</f>
        <v>#N/A</v>
      </c>
      <c r="F644" s="86"/>
      <c r="G644" s="86"/>
      <c r="H644" s="52"/>
      <c r="I644" s="84"/>
      <c r="J644" s="85" t="e">
        <f>VLOOKUP(G644,'Nha may'!$B$2:$C$18,2,0)</f>
        <v>#N/A</v>
      </c>
      <c r="K644" s="84"/>
      <c r="L644" s="52"/>
      <c r="M644" s="52"/>
      <c r="N644" s="52"/>
      <c r="O644" s="52"/>
      <c r="P644" s="52"/>
      <c r="Q644" s="52"/>
      <c r="R644" s="90"/>
      <c r="S644" s="90"/>
      <c r="T644" s="90"/>
      <c r="U644" s="90"/>
      <c r="V644" s="90"/>
      <c r="W644" s="90"/>
      <c r="X644" s="90"/>
      <c r="Y644" s="90"/>
      <c r="Z644" s="90"/>
      <c r="AA644" s="90"/>
      <c r="AB644" s="90"/>
      <c r="AC644" s="90"/>
      <c r="AD644" s="90"/>
      <c r="AE644" s="90"/>
      <c r="AF644" s="90"/>
    </row>
    <row r="645" spans="1:32" ht="25.75" customHeight="1" x14ac:dyDescent="0.35">
      <c r="A645" s="52">
        <v>642</v>
      </c>
      <c r="B645" s="52"/>
      <c r="C645" s="187" t="e">
        <f>VLOOKUP(B645,'Phan mem'!$B$7:$D$1066,2,0)</f>
        <v>#N/A</v>
      </c>
      <c r="D645" s="188" t="e">
        <f>VLOOKUP(B645,'Phan mem'!$B$7:$D$1066,3,0)</f>
        <v>#N/A</v>
      </c>
      <c r="E645" s="85" t="e">
        <f>VLOOKUP(B645,'Phan mem'!$B$7:$G$1066,6,0)</f>
        <v>#N/A</v>
      </c>
      <c r="F645" s="86"/>
      <c r="G645" s="86"/>
      <c r="H645" s="52"/>
      <c r="I645" s="84"/>
      <c r="J645" s="85" t="e">
        <f>VLOOKUP(G645,'Nha may'!$B$2:$C$18,2,0)</f>
        <v>#N/A</v>
      </c>
      <c r="K645" s="84"/>
      <c r="L645" s="52"/>
      <c r="M645" s="52"/>
      <c r="N645" s="52"/>
      <c r="O645" s="52"/>
      <c r="P645" s="52"/>
      <c r="Q645" s="52"/>
      <c r="R645" s="90"/>
      <c r="S645" s="90"/>
      <c r="T645" s="90"/>
      <c r="U645" s="90"/>
      <c r="V645" s="90"/>
      <c r="W645" s="90"/>
      <c r="X645" s="90"/>
      <c r="Y645" s="90"/>
      <c r="Z645" s="90"/>
      <c r="AA645" s="90"/>
      <c r="AB645" s="90"/>
      <c r="AC645" s="90"/>
      <c r="AD645" s="90"/>
      <c r="AE645" s="90"/>
      <c r="AF645" s="90"/>
    </row>
    <row r="646" spans="1:32" ht="25.75" customHeight="1" x14ac:dyDescent="0.35">
      <c r="A646" s="52">
        <v>643</v>
      </c>
      <c r="B646" s="52"/>
      <c r="C646" s="187" t="e">
        <f>VLOOKUP(B646,'Phan mem'!$B$7:$D$1066,2,0)</f>
        <v>#N/A</v>
      </c>
      <c r="D646" s="188" t="e">
        <f>VLOOKUP(B646,'Phan mem'!$B$7:$D$1066,3,0)</f>
        <v>#N/A</v>
      </c>
      <c r="E646" s="85" t="e">
        <f>VLOOKUP(B646,'Phan mem'!$B$7:$G$1066,6,0)</f>
        <v>#N/A</v>
      </c>
      <c r="F646" s="86"/>
      <c r="G646" s="86"/>
      <c r="H646" s="52"/>
      <c r="I646" s="84"/>
      <c r="J646" s="85" t="e">
        <f>VLOOKUP(G646,'Nha may'!$B$2:$C$18,2,0)</f>
        <v>#N/A</v>
      </c>
      <c r="K646" s="84"/>
      <c r="L646" s="52"/>
      <c r="M646" s="52"/>
      <c r="N646" s="52"/>
      <c r="O646" s="52"/>
      <c r="P646" s="52"/>
      <c r="Q646" s="52"/>
      <c r="R646" s="90"/>
      <c r="S646" s="90"/>
      <c r="T646" s="90"/>
      <c r="U646" s="90"/>
      <c r="V646" s="90"/>
      <c r="W646" s="90"/>
      <c r="X646" s="90"/>
      <c r="Y646" s="90"/>
      <c r="Z646" s="90"/>
      <c r="AA646" s="90"/>
      <c r="AB646" s="90"/>
      <c r="AC646" s="90"/>
      <c r="AD646" s="90"/>
      <c r="AE646" s="90"/>
      <c r="AF646" s="90"/>
    </row>
    <row r="647" spans="1:32" ht="25.75" customHeight="1" x14ac:dyDescent="0.35">
      <c r="A647" s="52">
        <v>644</v>
      </c>
      <c r="B647" s="52"/>
      <c r="C647" s="187" t="e">
        <f>VLOOKUP(B647,'Phan mem'!$B$7:$D$1066,2,0)</f>
        <v>#N/A</v>
      </c>
      <c r="D647" s="188" t="e">
        <f>VLOOKUP(B647,'Phan mem'!$B$7:$D$1066,3,0)</f>
        <v>#N/A</v>
      </c>
      <c r="E647" s="85" t="e">
        <f>VLOOKUP(B647,'Phan mem'!$B$7:$G$1066,6,0)</f>
        <v>#N/A</v>
      </c>
      <c r="F647" s="86"/>
      <c r="G647" s="86"/>
      <c r="H647" s="52"/>
      <c r="I647" s="84"/>
      <c r="J647" s="85" t="e">
        <f>VLOOKUP(G647,'Nha may'!$B$2:$C$18,2,0)</f>
        <v>#N/A</v>
      </c>
      <c r="K647" s="84"/>
      <c r="L647" s="52"/>
      <c r="M647" s="52"/>
      <c r="N647" s="52"/>
      <c r="O647" s="52"/>
      <c r="P647" s="52"/>
      <c r="Q647" s="52"/>
      <c r="R647" s="90"/>
      <c r="S647" s="90"/>
      <c r="T647" s="90"/>
      <c r="U647" s="90"/>
      <c r="V647" s="90"/>
      <c r="W647" s="90"/>
      <c r="X647" s="90"/>
      <c r="Y647" s="90"/>
      <c r="Z647" s="90"/>
      <c r="AA647" s="90"/>
      <c r="AB647" s="90"/>
      <c r="AC647" s="90"/>
      <c r="AD647" s="90"/>
      <c r="AE647" s="90"/>
      <c r="AF647" s="90"/>
    </row>
    <row r="648" spans="1:32" ht="25.75" customHeight="1" x14ac:dyDescent="0.35">
      <c r="A648" s="52">
        <v>645</v>
      </c>
      <c r="B648" s="52"/>
      <c r="C648" s="187" t="e">
        <f>VLOOKUP(B648,'Phan mem'!$B$7:$D$1066,2,0)</f>
        <v>#N/A</v>
      </c>
      <c r="D648" s="188" t="e">
        <f>VLOOKUP(B648,'Phan mem'!$B$7:$D$1066,3,0)</f>
        <v>#N/A</v>
      </c>
      <c r="E648" s="85" t="e">
        <f>VLOOKUP(B648,'Phan mem'!$B$7:$G$1066,6,0)</f>
        <v>#N/A</v>
      </c>
      <c r="F648" s="86"/>
      <c r="G648" s="86"/>
      <c r="H648" s="52"/>
      <c r="I648" s="84"/>
      <c r="J648" s="85" t="e">
        <f>VLOOKUP(G648,'Nha may'!$B$2:$C$18,2,0)</f>
        <v>#N/A</v>
      </c>
      <c r="K648" s="84"/>
      <c r="L648" s="52"/>
      <c r="M648" s="52"/>
      <c r="N648" s="52"/>
      <c r="O648" s="52"/>
      <c r="P648" s="52"/>
      <c r="Q648" s="52"/>
      <c r="R648" s="90"/>
      <c r="S648" s="90"/>
      <c r="T648" s="90"/>
      <c r="U648" s="90"/>
      <c r="V648" s="90"/>
      <c r="W648" s="90"/>
      <c r="X648" s="90"/>
      <c r="Y648" s="90"/>
      <c r="Z648" s="90"/>
      <c r="AA648" s="90"/>
      <c r="AB648" s="90"/>
      <c r="AC648" s="90"/>
      <c r="AD648" s="90"/>
      <c r="AE648" s="90"/>
      <c r="AF648" s="90"/>
    </row>
    <row r="649" spans="1:32" ht="25.75" customHeight="1" x14ac:dyDescent="0.35">
      <c r="A649" s="52">
        <v>646</v>
      </c>
      <c r="B649" s="52"/>
      <c r="C649" s="187" t="e">
        <f>VLOOKUP(B649,'Phan mem'!$B$7:$D$1066,2,0)</f>
        <v>#N/A</v>
      </c>
      <c r="D649" s="188" t="e">
        <f>VLOOKUP(B649,'Phan mem'!$B$7:$D$1066,3,0)</f>
        <v>#N/A</v>
      </c>
      <c r="E649" s="85" t="e">
        <f>VLOOKUP(B649,'Phan mem'!$B$7:$G$1066,6,0)</f>
        <v>#N/A</v>
      </c>
      <c r="F649" s="86"/>
      <c r="G649" s="86"/>
      <c r="H649" s="52"/>
      <c r="I649" s="84"/>
      <c r="J649" s="85" t="e">
        <f>VLOOKUP(G649,'Nha may'!$B$2:$C$18,2,0)</f>
        <v>#N/A</v>
      </c>
      <c r="K649" s="84"/>
      <c r="L649" s="52"/>
      <c r="M649" s="52"/>
      <c r="N649" s="52"/>
      <c r="O649" s="52"/>
      <c r="P649" s="52"/>
      <c r="Q649" s="52"/>
      <c r="R649" s="90"/>
      <c r="S649" s="90"/>
      <c r="T649" s="90"/>
      <c r="U649" s="90"/>
      <c r="V649" s="90"/>
      <c r="W649" s="90"/>
      <c r="X649" s="90"/>
      <c r="Y649" s="90"/>
      <c r="Z649" s="90"/>
      <c r="AA649" s="90"/>
      <c r="AB649" s="90"/>
      <c r="AC649" s="90"/>
      <c r="AD649" s="90"/>
      <c r="AE649" s="90"/>
      <c r="AF649" s="90"/>
    </row>
    <row r="650" spans="1:32" ht="25.75" customHeight="1" x14ac:dyDescent="0.35">
      <c r="A650" s="52">
        <v>647</v>
      </c>
      <c r="B650" s="52"/>
      <c r="C650" s="187" t="e">
        <f>VLOOKUP(B650,'Phan mem'!$B$7:$D$1066,2,0)</f>
        <v>#N/A</v>
      </c>
      <c r="D650" s="188" t="e">
        <f>VLOOKUP(B650,'Phan mem'!$B$7:$D$1066,3,0)</f>
        <v>#N/A</v>
      </c>
      <c r="E650" s="85" t="e">
        <f>VLOOKUP(B650,'Phan mem'!$B$7:$G$1066,6,0)</f>
        <v>#N/A</v>
      </c>
      <c r="F650" s="86"/>
      <c r="G650" s="86"/>
      <c r="H650" s="52"/>
      <c r="I650" s="84"/>
      <c r="J650" s="85" t="e">
        <f>VLOOKUP(G650,'Nha may'!$B$2:$C$18,2,0)</f>
        <v>#N/A</v>
      </c>
      <c r="K650" s="84"/>
      <c r="L650" s="52"/>
      <c r="M650" s="52"/>
      <c r="N650" s="52"/>
      <c r="O650" s="52"/>
      <c r="P650" s="52"/>
      <c r="Q650" s="52"/>
      <c r="R650" s="90"/>
      <c r="S650" s="90"/>
      <c r="T650" s="90"/>
      <c r="U650" s="90"/>
      <c r="V650" s="90"/>
      <c r="W650" s="90"/>
      <c r="X650" s="90"/>
      <c r="Y650" s="90"/>
      <c r="Z650" s="90"/>
      <c r="AA650" s="90"/>
      <c r="AB650" s="90"/>
      <c r="AC650" s="90"/>
      <c r="AD650" s="90"/>
      <c r="AE650" s="90"/>
      <c r="AF650" s="90"/>
    </row>
    <row r="651" spans="1:32" ht="25.75" customHeight="1" x14ac:dyDescent="0.35">
      <c r="A651" s="52">
        <v>648</v>
      </c>
      <c r="B651" s="52"/>
      <c r="C651" s="187" t="e">
        <f>VLOOKUP(B651,'Phan mem'!$B$7:$D$1066,2,0)</f>
        <v>#N/A</v>
      </c>
      <c r="D651" s="188" t="e">
        <f>VLOOKUP(B651,'Phan mem'!$B$7:$D$1066,3,0)</f>
        <v>#N/A</v>
      </c>
      <c r="E651" s="85" t="e">
        <f>VLOOKUP(B651,'Phan mem'!$B$7:$G$1066,6,0)</f>
        <v>#N/A</v>
      </c>
      <c r="F651" s="86"/>
      <c r="G651" s="86"/>
      <c r="H651" s="52"/>
      <c r="I651" s="84"/>
      <c r="J651" s="85" t="e">
        <f>VLOOKUP(G651,'Nha may'!$B$2:$C$18,2,0)</f>
        <v>#N/A</v>
      </c>
      <c r="K651" s="84"/>
      <c r="L651" s="52"/>
      <c r="M651" s="52"/>
      <c r="N651" s="52"/>
      <c r="O651" s="52"/>
      <c r="P651" s="52"/>
      <c r="Q651" s="52"/>
      <c r="R651" s="90"/>
      <c r="S651" s="90"/>
      <c r="T651" s="90"/>
      <c r="U651" s="90"/>
      <c r="V651" s="90"/>
      <c r="W651" s="90"/>
      <c r="X651" s="90"/>
      <c r="Y651" s="90"/>
      <c r="Z651" s="90"/>
      <c r="AA651" s="90"/>
      <c r="AB651" s="90"/>
      <c r="AC651" s="90"/>
      <c r="AD651" s="90"/>
      <c r="AE651" s="90"/>
      <c r="AF651" s="90"/>
    </row>
    <row r="652" spans="1:32" ht="25.75" customHeight="1" x14ac:dyDescent="0.35">
      <c r="A652" s="52">
        <v>649</v>
      </c>
      <c r="B652" s="52"/>
      <c r="C652" s="187" t="e">
        <f>VLOOKUP(B652,'Phan mem'!$B$7:$D$1066,2,0)</f>
        <v>#N/A</v>
      </c>
      <c r="D652" s="188" t="e">
        <f>VLOOKUP(B652,'Phan mem'!$B$7:$D$1066,3,0)</f>
        <v>#N/A</v>
      </c>
      <c r="E652" s="85" t="e">
        <f>VLOOKUP(B652,'Phan mem'!$B$7:$G$1066,6,0)</f>
        <v>#N/A</v>
      </c>
      <c r="F652" s="86"/>
      <c r="G652" s="86"/>
      <c r="H652" s="52"/>
      <c r="I652" s="84"/>
      <c r="J652" s="85" t="e">
        <f>VLOOKUP(G652,'Nha may'!$B$2:$C$18,2,0)</f>
        <v>#N/A</v>
      </c>
      <c r="K652" s="84"/>
      <c r="L652" s="52"/>
      <c r="M652" s="52"/>
      <c r="N652" s="52"/>
      <c r="O652" s="52"/>
      <c r="P652" s="52"/>
      <c r="Q652" s="52"/>
      <c r="R652" s="90"/>
      <c r="S652" s="90"/>
      <c r="T652" s="90"/>
      <c r="U652" s="90"/>
      <c r="V652" s="90"/>
      <c r="W652" s="90"/>
      <c r="X652" s="90"/>
      <c r="Y652" s="90"/>
      <c r="Z652" s="90"/>
      <c r="AA652" s="90"/>
      <c r="AB652" s="90"/>
      <c r="AC652" s="90"/>
      <c r="AD652" s="90"/>
      <c r="AE652" s="90"/>
      <c r="AF652" s="90"/>
    </row>
    <row r="653" spans="1:32" ht="25.75" customHeight="1" x14ac:dyDescent="0.35">
      <c r="A653" s="52">
        <v>650</v>
      </c>
      <c r="B653" s="52"/>
      <c r="C653" s="187" t="e">
        <f>VLOOKUP(B653,'Phan mem'!$B$7:$D$1066,2,0)</f>
        <v>#N/A</v>
      </c>
      <c r="D653" s="188" t="e">
        <f>VLOOKUP(B653,'Phan mem'!$B$7:$D$1066,3,0)</f>
        <v>#N/A</v>
      </c>
      <c r="E653" s="85" t="e">
        <f>VLOOKUP(B653,'Phan mem'!$B$7:$G$1066,6,0)</f>
        <v>#N/A</v>
      </c>
      <c r="F653" s="86"/>
      <c r="G653" s="86"/>
      <c r="H653" s="52"/>
      <c r="I653" s="84"/>
      <c r="J653" s="85" t="e">
        <f>VLOOKUP(G653,'Nha may'!$B$2:$C$18,2,0)</f>
        <v>#N/A</v>
      </c>
      <c r="K653" s="84"/>
      <c r="L653" s="52"/>
      <c r="M653" s="52"/>
      <c r="N653" s="52"/>
      <c r="O653" s="52"/>
      <c r="P653" s="52"/>
      <c r="Q653" s="52"/>
      <c r="R653" s="90"/>
      <c r="S653" s="90"/>
      <c r="T653" s="90"/>
      <c r="U653" s="90"/>
      <c r="V653" s="90"/>
      <c r="W653" s="90"/>
      <c r="X653" s="90"/>
      <c r="Y653" s="90"/>
      <c r="Z653" s="90"/>
      <c r="AA653" s="90"/>
      <c r="AB653" s="90"/>
      <c r="AC653" s="90"/>
      <c r="AD653" s="90"/>
      <c r="AE653" s="90"/>
      <c r="AF653" s="90"/>
    </row>
    <row r="654" spans="1:32" ht="25.75" customHeight="1" x14ac:dyDescent="0.35">
      <c r="A654" s="52">
        <v>651</v>
      </c>
      <c r="B654" s="52"/>
      <c r="C654" s="187" t="e">
        <f>VLOOKUP(B654,'Phan mem'!$B$7:$D$1066,2,0)</f>
        <v>#N/A</v>
      </c>
      <c r="D654" s="188" t="e">
        <f>VLOOKUP(B654,'Phan mem'!$B$7:$D$1066,3,0)</f>
        <v>#N/A</v>
      </c>
      <c r="E654" s="85" t="e">
        <f>VLOOKUP(B654,'Phan mem'!$B$7:$G$1066,6,0)</f>
        <v>#N/A</v>
      </c>
      <c r="F654" s="86"/>
      <c r="G654" s="86"/>
      <c r="H654" s="52"/>
      <c r="I654" s="84"/>
      <c r="J654" s="85" t="e">
        <f>VLOOKUP(G654,'Nha may'!$B$2:$C$18,2,0)</f>
        <v>#N/A</v>
      </c>
      <c r="K654" s="84"/>
      <c r="L654" s="52"/>
      <c r="M654" s="52"/>
      <c r="N654" s="52"/>
      <c r="O654" s="52"/>
      <c r="P654" s="52"/>
      <c r="Q654" s="52"/>
      <c r="R654" s="90"/>
      <c r="S654" s="90"/>
      <c r="T654" s="90"/>
      <c r="U654" s="90"/>
      <c r="V654" s="90"/>
      <c r="W654" s="90"/>
      <c r="X654" s="90"/>
      <c r="Y654" s="90"/>
      <c r="Z654" s="90"/>
      <c r="AA654" s="90"/>
      <c r="AB654" s="90"/>
      <c r="AC654" s="90"/>
      <c r="AD654" s="90"/>
      <c r="AE654" s="90"/>
      <c r="AF654" s="90"/>
    </row>
    <row r="655" spans="1:32" ht="25.75" customHeight="1" x14ac:dyDescent="0.35">
      <c r="A655" s="52">
        <v>652</v>
      </c>
      <c r="B655" s="52"/>
      <c r="C655" s="187" t="e">
        <f>VLOOKUP(B655,'Phan mem'!$B$7:$D$1066,2,0)</f>
        <v>#N/A</v>
      </c>
      <c r="D655" s="188" t="e">
        <f>VLOOKUP(B655,'Phan mem'!$B$7:$D$1066,3,0)</f>
        <v>#N/A</v>
      </c>
      <c r="E655" s="85" t="e">
        <f>VLOOKUP(B655,'Phan mem'!$B$7:$G$1066,6,0)</f>
        <v>#N/A</v>
      </c>
      <c r="F655" s="86"/>
      <c r="G655" s="86"/>
      <c r="H655" s="52"/>
      <c r="I655" s="84"/>
      <c r="J655" s="85" t="e">
        <f>VLOOKUP(G655,'Nha may'!$B$2:$C$18,2,0)</f>
        <v>#N/A</v>
      </c>
      <c r="K655" s="84"/>
      <c r="L655" s="52"/>
      <c r="M655" s="52"/>
      <c r="N655" s="52"/>
      <c r="O655" s="52"/>
      <c r="P655" s="52"/>
      <c r="Q655" s="52"/>
      <c r="R655" s="90"/>
      <c r="S655" s="90"/>
      <c r="T655" s="90"/>
      <c r="U655" s="90"/>
      <c r="V655" s="90"/>
      <c r="W655" s="90"/>
      <c r="X655" s="90"/>
      <c r="Y655" s="90"/>
      <c r="Z655" s="90"/>
      <c r="AA655" s="90"/>
      <c r="AB655" s="90"/>
      <c r="AC655" s="90"/>
      <c r="AD655" s="90"/>
      <c r="AE655" s="90"/>
      <c r="AF655" s="90"/>
    </row>
    <row r="656" spans="1:32" ht="25.75" customHeight="1" x14ac:dyDescent="0.35">
      <c r="A656" s="52">
        <v>653</v>
      </c>
      <c r="B656" s="52"/>
      <c r="C656" s="187" t="e">
        <f>VLOOKUP(B656,'Phan mem'!$B$7:$D$1066,2,0)</f>
        <v>#N/A</v>
      </c>
      <c r="D656" s="188" t="e">
        <f>VLOOKUP(B656,'Phan mem'!$B$7:$D$1066,3,0)</f>
        <v>#N/A</v>
      </c>
      <c r="E656" s="85" t="e">
        <f>VLOOKUP(B656,'Phan mem'!$B$7:$G$1066,6,0)</f>
        <v>#N/A</v>
      </c>
      <c r="F656" s="86"/>
      <c r="G656" s="86"/>
      <c r="H656" s="52"/>
      <c r="I656" s="84"/>
      <c r="J656" s="85" t="e">
        <f>VLOOKUP(G656,'Nha may'!$B$2:$C$18,2,0)</f>
        <v>#N/A</v>
      </c>
      <c r="K656" s="84"/>
      <c r="L656" s="52"/>
      <c r="M656" s="52"/>
      <c r="N656" s="52"/>
      <c r="O656" s="52"/>
      <c r="P656" s="52"/>
      <c r="Q656" s="52"/>
      <c r="R656" s="90"/>
      <c r="S656" s="90"/>
      <c r="T656" s="90"/>
      <c r="U656" s="90"/>
      <c r="V656" s="90"/>
      <c r="W656" s="90"/>
      <c r="X656" s="90"/>
      <c r="Y656" s="90"/>
      <c r="Z656" s="90"/>
      <c r="AA656" s="90"/>
      <c r="AB656" s="90"/>
      <c r="AC656" s="90"/>
      <c r="AD656" s="90"/>
      <c r="AE656" s="90"/>
      <c r="AF656" s="90"/>
    </row>
    <row r="657" spans="1:32" ht="25.75" customHeight="1" x14ac:dyDescent="0.35">
      <c r="A657" s="52">
        <v>654</v>
      </c>
      <c r="B657" s="52"/>
      <c r="C657" s="187" t="e">
        <f>VLOOKUP(B657,'Phan mem'!$B$7:$D$1066,2,0)</f>
        <v>#N/A</v>
      </c>
      <c r="D657" s="188" t="e">
        <f>VLOOKUP(B657,'Phan mem'!$B$7:$D$1066,3,0)</f>
        <v>#N/A</v>
      </c>
      <c r="E657" s="85" t="e">
        <f>VLOOKUP(B657,'Phan mem'!$B$7:$G$1066,6,0)</f>
        <v>#N/A</v>
      </c>
      <c r="F657" s="86"/>
      <c r="G657" s="86"/>
      <c r="H657" s="52"/>
      <c r="I657" s="84"/>
      <c r="J657" s="85" t="e">
        <f>VLOOKUP(G657,'Nha may'!$B$2:$C$18,2,0)</f>
        <v>#N/A</v>
      </c>
      <c r="K657" s="84"/>
      <c r="L657" s="52"/>
      <c r="M657" s="52"/>
      <c r="N657" s="52"/>
      <c r="O657" s="52"/>
      <c r="P657" s="52"/>
      <c r="Q657" s="52"/>
      <c r="R657" s="90"/>
      <c r="S657" s="90"/>
      <c r="T657" s="90"/>
      <c r="U657" s="90"/>
      <c r="V657" s="90"/>
      <c r="W657" s="90"/>
      <c r="X657" s="90"/>
      <c r="Y657" s="90"/>
      <c r="Z657" s="90"/>
      <c r="AA657" s="90"/>
      <c r="AB657" s="90"/>
      <c r="AC657" s="90"/>
      <c r="AD657" s="90"/>
      <c r="AE657" s="90"/>
      <c r="AF657" s="90"/>
    </row>
    <row r="658" spans="1:32" ht="25.75" customHeight="1" x14ac:dyDescent="0.35">
      <c r="A658" s="52">
        <v>655</v>
      </c>
      <c r="B658" s="52"/>
      <c r="C658" s="187" t="e">
        <f>VLOOKUP(B658,'Phan mem'!$B$7:$D$1066,2,0)</f>
        <v>#N/A</v>
      </c>
      <c r="D658" s="188" t="e">
        <f>VLOOKUP(B658,'Phan mem'!$B$7:$D$1066,3,0)</f>
        <v>#N/A</v>
      </c>
      <c r="E658" s="85" t="e">
        <f>VLOOKUP(B658,'Phan mem'!$B$7:$G$1066,6,0)</f>
        <v>#N/A</v>
      </c>
      <c r="F658" s="86"/>
      <c r="G658" s="86"/>
      <c r="H658" s="52"/>
      <c r="I658" s="84"/>
      <c r="J658" s="85" t="e">
        <f>VLOOKUP(G658,'Nha may'!$B$2:$C$18,2,0)</f>
        <v>#N/A</v>
      </c>
      <c r="K658" s="84"/>
      <c r="L658" s="52"/>
      <c r="M658" s="52"/>
      <c r="N658" s="52"/>
      <c r="O658" s="52"/>
      <c r="P658" s="52"/>
      <c r="Q658" s="52"/>
      <c r="R658" s="90"/>
      <c r="S658" s="90"/>
      <c r="T658" s="90"/>
      <c r="U658" s="90"/>
      <c r="V658" s="90"/>
      <c r="W658" s="90"/>
      <c r="X658" s="90"/>
      <c r="Y658" s="90"/>
      <c r="Z658" s="90"/>
      <c r="AA658" s="90"/>
      <c r="AB658" s="90"/>
      <c r="AC658" s="90"/>
      <c r="AD658" s="90"/>
      <c r="AE658" s="90"/>
      <c r="AF658" s="90"/>
    </row>
    <row r="659" spans="1:32" ht="25.75" customHeight="1" x14ac:dyDescent="0.35">
      <c r="A659" s="52">
        <v>656</v>
      </c>
      <c r="B659" s="52"/>
      <c r="C659" s="187" t="e">
        <f>VLOOKUP(B659,'Phan mem'!$B$7:$D$1066,2,0)</f>
        <v>#N/A</v>
      </c>
      <c r="D659" s="188" t="e">
        <f>VLOOKUP(B659,'Phan mem'!$B$7:$D$1066,3,0)</f>
        <v>#N/A</v>
      </c>
      <c r="E659" s="85" t="e">
        <f>VLOOKUP(B659,'Phan mem'!$B$7:$G$1066,6,0)</f>
        <v>#N/A</v>
      </c>
      <c r="F659" s="86"/>
      <c r="G659" s="86"/>
      <c r="H659" s="52"/>
      <c r="I659" s="84"/>
      <c r="J659" s="85" t="e">
        <f>VLOOKUP(G659,'Nha may'!$B$2:$C$18,2,0)</f>
        <v>#N/A</v>
      </c>
      <c r="K659" s="84"/>
      <c r="L659" s="52"/>
      <c r="M659" s="52"/>
      <c r="N659" s="52"/>
      <c r="O659" s="52"/>
      <c r="P659" s="52"/>
      <c r="Q659" s="52"/>
      <c r="R659" s="90"/>
      <c r="S659" s="90"/>
      <c r="T659" s="90"/>
      <c r="U659" s="90"/>
      <c r="V659" s="90"/>
      <c r="W659" s="90"/>
      <c r="X659" s="90"/>
      <c r="Y659" s="90"/>
      <c r="Z659" s="90"/>
      <c r="AA659" s="90"/>
      <c r="AB659" s="90"/>
      <c r="AC659" s="90"/>
      <c r="AD659" s="90"/>
      <c r="AE659" s="90"/>
      <c r="AF659" s="90"/>
    </row>
    <row r="660" spans="1:32" ht="25.75" customHeight="1" x14ac:dyDescent="0.35">
      <c r="A660" s="52">
        <v>657</v>
      </c>
      <c r="B660" s="52"/>
      <c r="C660" s="187" t="e">
        <f>VLOOKUP(B660,'Phan mem'!$B$7:$D$1066,2,0)</f>
        <v>#N/A</v>
      </c>
      <c r="D660" s="188" t="e">
        <f>VLOOKUP(B660,'Phan mem'!$B$7:$D$1066,3,0)</f>
        <v>#N/A</v>
      </c>
      <c r="E660" s="85" t="e">
        <f>VLOOKUP(B660,'Phan mem'!$B$7:$G$1066,6,0)</f>
        <v>#N/A</v>
      </c>
      <c r="F660" s="86"/>
      <c r="G660" s="86"/>
      <c r="H660" s="52"/>
      <c r="I660" s="84"/>
      <c r="J660" s="85" t="e">
        <f>VLOOKUP(G660,'Nha may'!$B$2:$C$18,2,0)</f>
        <v>#N/A</v>
      </c>
      <c r="K660" s="84"/>
      <c r="L660" s="52"/>
      <c r="M660" s="52"/>
      <c r="N660" s="52"/>
      <c r="O660" s="52"/>
      <c r="P660" s="52"/>
      <c r="Q660" s="52"/>
      <c r="R660" s="90"/>
      <c r="S660" s="90"/>
      <c r="T660" s="90"/>
      <c r="U660" s="90"/>
      <c r="V660" s="90"/>
      <c r="W660" s="90"/>
      <c r="X660" s="90"/>
      <c r="Y660" s="90"/>
      <c r="Z660" s="90"/>
      <c r="AA660" s="90"/>
      <c r="AB660" s="90"/>
      <c r="AC660" s="90"/>
      <c r="AD660" s="90"/>
      <c r="AE660" s="90"/>
      <c r="AF660" s="90"/>
    </row>
    <row r="661" spans="1:32" ht="25.75" customHeight="1" x14ac:dyDescent="0.35">
      <c r="A661" s="52">
        <v>658</v>
      </c>
      <c r="B661" s="52"/>
      <c r="C661" s="187" t="e">
        <f>VLOOKUP(B661,'Phan mem'!$B$7:$D$1066,2,0)</f>
        <v>#N/A</v>
      </c>
      <c r="D661" s="188" t="e">
        <f>VLOOKUP(B661,'Phan mem'!$B$7:$D$1066,3,0)</f>
        <v>#N/A</v>
      </c>
      <c r="E661" s="85" t="e">
        <f>VLOOKUP(B661,'Phan mem'!$B$7:$G$1066,6,0)</f>
        <v>#N/A</v>
      </c>
      <c r="F661" s="86"/>
      <c r="G661" s="86"/>
      <c r="H661" s="52"/>
      <c r="I661" s="84"/>
      <c r="J661" s="85" t="e">
        <f>VLOOKUP(G661,'Nha may'!$B$2:$C$18,2,0)</f>
        <v>#N/A</v>
      </c>
      <c r="K661" s="84"/>
      <c r="L661" s="52"/>
      <c r="M661" s="52"/>
      <c r="N661" s="52"/>
      <c r="O661" s="52"/>
      <c r="P661" s="52"/>
      <c r="Q661" s="52"/>
      <c r="R661" s="90"/>
      <c r="S661" s="90"/>
      <c r="T661" s="90"/>
      <c r="U661" s="90"/>
      <c r="V661" s="90"/>
      <c r="W661" s="90"/>
      <c r="X661" s="90"/>
      <c r="Y661" s="90"/>
      <c r="Z661" s="90"/>
      <c r="AA661" s="90"/>
      <c r="AB661" s="90"/>
      <c r="AC661" s="90"/>
      <c r="AD661" s="90"/>
      <c r="AE661" s="90"/>
      <c r="AF661" s="90"/>
    </row>
    <row r="662" spans="1:32" ht="25.75" customHeight="1" x14ac:dyDescent="0.35">
      <c r="A662" s="52">
        <v>659</v>
      </c>
      <c r="B662" s="52"/>
      <c r="C662" s="187" t="e">
        <f>VLOOKUP(B662,'Phan mem'!$B$7:$D$1066,2,0)</f>
        <v>#N/A</v>
      </c>
      <c r="D662" s="188" t="e">
        <f>VLOOKUP(B662,'Phan mem'!$B$7:$D$1066,3,0)</f>
        <v>#N/A</v>
      </c>
      <c r="E662" s="85" t="e">
        <f>VLOOKUP(B662,'Phan mem'!$B$7:$G$1066,6,0)</f>
        <v>#N/A</v>
      </c>
      <c r="F662" s="86"/>
      <c r="G662" s="86"/>
      <c r="H662" s="52"/>
      <c r="I662" s="84"/>
      <c r="J662" s="85" t="e">
        <f>VLOOKUP(G662,'Nha may'!$B$2:$C$18,2,0)</f>
        <v>#N/A</v>
      </c>
      <c r="K662" s="84"/>
      <c r="L662" s="52"/>
      <c r="M662" s="52"/>
      <c r="N662" s="52"/>
      <c r="O662" s="52"/>
      <c r="P662" s="52"/>
      <c r="Q662" s="52"/>
      <c r="R662" s="90"/>
      <c r="S662" s="90"/>
      <c r="T662" s="90"/>
      <c r="U662" s="90"/>
      <c r="V662" s="90"/>
      <c r="W662" s="90"/>
      <c r="X662" s="90"/>
      <c r="Y662" s="90"/>
      <c r="Z662" s="90"/>
      <c r="AA662" s="90"/>
      <c r="AB662" s="90"/>
      <c r="AC662" s="90"/>
      <c r="AD662" s="90"/>
      <c r="AE662" s="90"/>
      <c r="AF662" s="90"/>
    </row>
    <row r="663" spans="1:32" ht="25.75" customHeight="1" x14ac:dyDescent="0.35">
      <c r="A663" s="52">
        <v>660</v>
      </c>
      <c r="B663" s="52"/>
      <c r="C663" s="187" t="e">
        <f>VLOOKUP(B663,'Phan mem'!$B$7:$D$1066,2,0)</f>
        <v>#N/A</v>
      </c>
      <c r="D663" s="188" t="e">
        <f>VLOOKUP(B663,'Phan mem'!$B$7:$D$1066,3,0)</f>
        <v>#N/A</v>
      </c>
      <c r="E663" s="85" t="e">
        <f>VLOOKUP(B663,'Phan mem'!$B$7:$G$1066,6,0)</f>
        <v>#N/A</v>
      </c>
      <c r="F663" s="86"/>
      <c r="G663" s="86"/>
      <c r="H663" s="52"/>
      <c r="I663" s="84"/>
      <c r="J663" s="85" t="e">
        <f>VLOOKUP(G663,'Nha may'!$B$2:$C$18,2,0)</f>
        <v>#N/A</v>
      </c>
      <c r="K663" s="84"/>
      <c r="L663" s="52"/>
      <c r="M663" s="52"/>
      <c r="N663" s="52"/>
      <c r="O663" s="52"/>
      <c r="P663" s="52"/>
      <c r="Q663" s="52"/>
      <c r="R663" s="90"/>
      <c r="S663" s="90"/>
      <c r="T663" s="90"/>
      <c r="U663" s="90"/>
      <c r="V663" s="90"/>
      <c r="W663" s="90"/>
      <c r="X663" s="90"/>
      <c r="Y663" s="90"/>
      <c r="Z663" s="90"/>
      <c r="AA663" s="90"/>
      <c r="AB663" s="90"/>
      <c r="AC663" s="90"/>
      <c r="AD663" s="90"/>
      <c r="AE663" s="90"/>
      <c r="AF663" s="90"/>
    </row>
    <row r="664" spans="1:32" ht="25.75" customHeight="1" x14ac:dyDescent="0.35">
      <c r="A664" s="52">
        <v>661</v>
      </c>
      <c r="B664" s="52"/>
      <c r="C664" s="187" t="e">
        <f>VLOOKUP(B664,'Phan mem'!$B$7:$D$1066,2,0)</f>
        <v>#N/A</v>
      </c>
      <c r="D664" s="188" t="e">
        <f>VLOOKUP(B664,'Phan mem'!$B$7:$D$1066,3,0)</f>
        <v>#N/A</v>
      </c>
      <c r="E664" s="85" t="e">
        <f>VLOOKUP(B664,'Phan mem'!$B$7:$G$1066,6,0)</f>
        <v>#N/A</v>
      </c>
      <c r="F664" s="86"/>
      <c r="G664" s="86"/>
      <c r="H664" s="52"/>
      <c r="I664" s="84"/>
      <c r="J664" s="85" t="e">
        <f>VLOOKUP(G664,'Nha may'!$B$2:$C$18,2,0)</f>
        <v>#N/A</v>
      </c>
      <c r="K664" s="84"/>
      <c r="L664" s="52"/>
      <c r="M664" s="52"/>
      <c r="N664" s="52"/>
      <c r="O664" s="52"/>
      <c r="P664" s="52"/>
      <c r="Q664" s="52"/>
      <c r="R664" s="90"/>
      <c r="S664" s="90"/>
      <c r="T664" s="90"/>
      <c r="U664" s="90"/>
      <c r="V664" s="90"/>
      <c r="W664" s="90"/>
      <c r="X664" s="90"/>
      <c r="Y664" s="90"/>
      <c r="Z664" s="90"/>
      <c r="AA664" s="90"/>
      <c r="AB664" s="90"/>
      <c r="AC664" s="90"/>
      <c r="AD664" s="90"/>
      <c r="AE664" s="90"/>
      <c r="AF664" s="90"/>
    </row>
    <row r="665" spans="1:32" ht="25.75" customHeight="1" x14ac:dyDescent="0.35">
      <c r="A665" s="52">
        <v>662</v>
      </c>
      <c r="B665" s="52"/>
      <c r="C665" s="187" t="e">
        <f>VLOOKUP(B665,'Phan mem'!$B$7:$D$1066,2,0)</f>
        <v>#N/A</v>
      </c>
      <c r="D665" s="188" t="e">
        <f>VLOOKUP(B665,'Phan mem'!$B$7:$D$1066,3,0)</f>
        <v>#N/A</v>
      </c>
      <c r="E665" s="85" t="e">
        <f>VLOOKUP(B665,'Phan mem'!$B$7:$G$1066,6,0)</f>
        <v>#N/A</v>
      </c>
      <c r="F665" s="86"/>
      <c r="G665" s="86"/>
      <c r="H665" s="52"/>
      <c r="I665" s="84"/>
      <c r="J665" s="85" t="e">
        <f>VLOOKUP(G665,'Nha may'!$B$2:$C$18,2,0)</f>
        <v>#N/A</v>
      </c>
      <c r="K665" s="84"/>
      <c r="L665" s="52"/>
      <c r="M665" s="52"/>
      <c r="N665" s="52"/>
      <c r="O665" s="52"/>
      <c r="P665" s="52"/>
      <c r="Q665" s="52"/>
      <c r="R665" s="90"/>
      <c r="S665" s="90"/>
      <c r="T665" s="90"/>
      <c r="U665" s="90"/>
      <c r="V665" s="90"/>
      <c r="W665" s="90"/>
      <c r="X665" s="90"/>
      <c r="Y665" s="90"/>
      <c r="Z665" s="90"/>
      <c r="AA665" s="90"/>
      <c r="AB665" s="90"/>
      <c r="AC665" s="90"/>
      <c r="AD665" s="90"/>
      <c r="AE665" s="90"/>
      <c r="AF665" s="90"/>
    </row>
    <row r="666" spans="1:32" ht="25.75" customHeight="1" x14ac:dyDescent="0.35">
      <c r="A666" s="52">
        <v>663</v>
      </c>
      <c r="B666" s="52"/>
      <c r="C666" s="187" t="e">
        <f>VLOOKUP(B666,'Phan mem'!$B$7:$D$1066,2,0)</f>
        <v>#N/A</v>
      </c>
      <c r="D666" s="188" t="e">
        <f>VLOOKUP(B666,'Phan mem'!$B$7:$D$1066,3,0)</f>
        <v>#N/A</v>
      </c>
      <c r="E666" s="85" t="e">
        <f>VLOOKUP(B666,'Phan mem'!$B$7:$G$1066,6,0)</f>
        <v>#N/A</v>
      </c>
      <c r="F666" s="86"/>
      <c r="G666" s="86"/>
      <c r="H666" s="52"/>
      <c r="I666" s="84"/>
      <c r="J666" s="85" t="e">
        <f>VLOOKUP(G666,'Nha may'!$B$2:$C$18,2,0)</f>
        <v>#N/A</v>
      </c>
      <c r="K666" s="84"/>
      <c r="L666" s="52"/>
      <c r="M666" s="52"/>
      <c r="N666" s="52"/>
      <c r="O666" s="52"/>
      <c r="P666" s="52"/>
      <c r="Q666" s="52"/>
      <c r="R666" s="90"/>
      <c r="S666" s="90"/>
      <c r="T666" s="90"/>
      <c r="U666" s="90"/>
      <c r="V666" s="90"/>
      <c r="W666" s="90"/>
      <c r="X666" s="90"/>
      <c r="Y666" s="90"/>
      <c r="Z666" s="90"/>
      <c r="AA666" s="90"/>
      <c r="AB666" s="90"/>
      <c r="AC666" s="90"/>
      <c r="AD666" s="90"/>
      <c r="AE666" s="90"/>
      <c r="AF666" s="90"/>
    </row>
    <row r="667" spans="1:32" ht="25.75" customHeight="1" x14ac:dyDescent="0.35">
      <c r="A667" s="52">
        <v>664</v>
      </c>
      <c r="B667" s="52"/>
      <c r="C667" s="187" t="e">
        <f>VLOOKUP(B667,'Phan mem'!$B$7:$D$1066,2,0)</f>
        <v>#N/A</v>
      </c>
      <c r="D667" s="188" t="e">
        <f>VLOOKUP(B667,'Phan mem'!$B$7:$D$1066,3,0)</f>
        <v>#N/A</v>
      </c>
      <c r="E667" s="85" t="e">
        <f>VLOOKUP(B667,'Phan mem'!$B$7:$G$1066,6,0)</f>
        <v>#N/A</v>
      </c>
      <c r="F667" s="86"/>
      <c r="G667" s="86"/>
      <c r="H667" s="52"/>
      <c r="I667" s="84"/>
      <c r="J667" s="85" t="e">
        <f>VLOOKUP(G667,'Nha may'!$B$2:$C$18,2,0)</f>
        <v>#N/A</v>
      </c>
      <c r="K667" s="84"/>
      <c r="L667" s="52"/>
      <c r="M667" s="52"/>
      <c r="N667" s="52"/>
      <c r="O667" s="52"/>
      <c r="P667" s="52"/>
      <c r="Q667" s="52"/>
      <c r="R667" s="90"/>
      <c r="S667" s="90"/>
      <c r="T667" s="90"/>
      <c r="U667" s="90"/>
      <c r="V667" s="90"/>
      <c r="W667" s="90"/>
      <c r="X667" s="90"/>
      <c r="Y667" s="90"/>
      <c r="Z667" s="90"/>
      <c r="AA667" s="90"/>
      <c r="AB667" s="90"/>
      <c r="AC667" s="90"/>
      <c r="AD667" s="90"/>
      <c r="AE667" s="90"/>
      <c r="AF667" s="90"/>
    </row>
    <row r="668" spans="1:32" ht="25.75" customHeight="1" x14ac:dyDescent="0.35">
      <c r="A668" s="52">
        <v>665</v>
      </c>
      <c r="B668" s="52"/>
      <c r="C668" s="187" t="e">
        <f>VLOOKUP(B668,'Phan mem'!$B$7:$D$1066,2,0)</f>
        <v>#N/A</v>
      </c>
      <c r="D668" s="188" t="e">
        <f>VLOOKUP(B668,'Phan mem'!$B$7:$D$1066,3,0)</f>
        <v>#N/A</v>
      </c>
      <c r="E668" s="85" t="e">
        <f>VLOOKUP(B668,'Phan mem'!$B$7:$G$1066,6,0)</f>
        <v>#N/A</v>
      </c>
      <c r="F668" s="86"/>
      <c r="G668" s="86"/>
      <c r="H668" s="52"/>
      <c r="I668" s="84"/>
      <c r="J668" s="85" t="e">
        <f>VLOOKUP(G668,'Nha may'!$B$2:$C$18,2,0)</f>
        <v>#N/A</v>
      </c>
      <c r="K668" s="84"/>
      <c r="L668" s="52"/>
      <c r="M668" s="52"/>
      <c r="N668" s="52"/>
      <c r="O668" s="52"/>
      <c r="P668" s="52"/>
      <c r="Q668" s="52"/>
      <c r="R668" s="90"/>
      <c r="S668" s="90"/>
      <c r="T668" s="90"/>
      <c r="U668" s="90"/>
      <c r="V668" s="90"/>
      <c r="W668" s="90"/>
      <c r="X668" s="90"/>
      <c r="Y668" s="90"/>
      <c r="Z668" s="90"/>
      <c r="AA668" s="90"/>
      <c r="AB668" s="90"/>
      <c r="AC668" s="90"/>
      <c r="AD668" s="90"/>
      <c r="AE668" s="90"/>
      <c r="AF668" s="90"/>
    </row>
    <row r="669" spans="1:32" ht="25.75" customHeight="1" x14ac:dyDescent="0.35">
      <c r="A669" s="52">
        <v>666</v>
      </c>
      <c r="B669" s="52"/>
      <c r="C669" s="187" t="e">
        <f>VLOOKUP(B669,'Phan mem'!$B$7:$D$1066,2,0)</f>
        <v>#N/A</v>
      </c>
      <c r="D669" s="188" t="e">
        <f>VLOOKUP(B669,'Phan mem'!$B$7:$D$1066,3,0)</f>
        <v>#N/A</v>
      </c>
      <c r="E669" s="85" t="e">
        <f>VLOOKUP(B669,'Phan mem'!$B$7:$G$1066,6,0)</f>
        <v>#N/A</v>
      </c>
      <c r="F669" s="86"/>
      <c r="G669" s="86"/>
      <c r="H669" s="52"/>
      <c r="I669" s="84"/>
      <c r="J669" s="85" t="e">
        <f>VLOOKUP(G669,'Nha may'!$B$2:$C$18,2,0)</f>
        <v>#N/A</v>
      </c>
      <c r="K669" s="84"/>
      <c r="L669" s="52"/>
      <c r="M669" s="52"/>
      <c r="N669" s="52"/>
      <c r="O669" s="52"/>
      <c r="P669" s="52"/>
      <c r="Q669" s="52"/>
      <c r="R669" s="90"/>
      <c r="S669" s="90"/>
      <c r="T669" s="90"/>
      <c r="U669" s="90"/>
      <c r="V669" s="90"/>
      <c r="W669" s="90"/>
      <c r="X669" s="90"/>
      <c r="Y669" s="90"/>
      <c r="Z669" s="90"/>
      <c r="AA669" s="90"/>
      <c r="AB669" s="90"/>
      <c r="AC669" s="90"/>
      <c r="AD669" s="90"/>
      <c r="AE669" s="90"/>
      <c r="AF669" s="90"/>
    </row>
    <row r="670" spans="1:32" ht="25.75" customHeight="1" x14ac:dyDescent="0.35">
      <c r="A670" s="52">
        <v>667</v>
      </c>
      <c r="B670" s="52"/>
      <c r="C670" s="187" t="e">
        <f>VLOOKUP(B670,'Phan mem'!$B$7:$D$1066,2,0)</f>
        <v>#N/A</v>
      </c>
      <c r="D670" s="188" t="e">
        <f>VLOOKUP(B670,'Phan mem'!$B$7:$D$1066,3,0)</f>
        <v>#N/A</v>
      </c>
      <c r="E670" s="85" t="e">
        <f>VLOOKUP(B670,'Phan mem'!$B$7:$G$1066,6,0)</f>
        <v>#N/A</v>
      </c>
      <c r="F670" s="86"/>
      <c r="G670" s="86"/>
      <c r="H670" s="52"/>
      <c r="I670" s="84"/>
      <c r="J670" s="85" t="e">
        <f>VLOOKUP(G670,'Nha may'!$B$2:$C$18,2,0)</f>
        <v>#N/A</v>
      </c>
      <c r="K670" s="84"/>
      <c r="L670" s="52"/>
      <c r="M670" s="52"/>
      <c r="N670" s="52"/>
      <c r="O670" s="52"/>
      <c r="P670" s="52"/>
      <c r="Q670" s="52"/>
      <c r="R670" s="90"/>
      <c r="S670" s="90"/>
      <c r="T670" s="90"/>
      <c r="U670" s="90"/>
      <c r="V670" s="90"/>
      <c r="W670" s="90"/>
      <c r="X670" s="90"/>
      <c r="Y670" s="90"/>
      <c r="Z670" s="90"/>
      <c r="AA670" s="90"/>
      <c r="AB670" s="90"/>
      <c r="AC670" s="90"/>
      <c r="AD670" s="90"/>
      <c r="AE670" s="90"/>
      <c r="AF670" s="90"/>
    </row>
    <row r="671" spans="1:32" ht="25.75" customHeight="1" x14ac:dyDescent="0.35">
      <c r="A671" s="52">
        <v>668</v>
      </c>
      <c r="B671" s="52"/>
      <c r="C671" s="187" t="e">
        <f>VLOOKUP(B671,'Phan mem'!$B$7:$D$1066,2,0)</f>
        <v>#N/A</v>
      </c>
      <c r="D671" s="188" t="e">
        <f>VLOOKUP(B671,'Phan mem'!$B$7:$D$1066,3,0)</f>
        <v>#N/A</v>
      </c>
      <c r="E671" s="85" t="e">
        <f>VLOOKUP(B671,'Phan mem'!$B$7:$G$1066,6,0)</f>
        <v>#N/A</v>
      </c>
      <c r="F671" s="86"/>
      <c r="G671" s="86"/>
      <c r="H671" s="52"/>
      <c r="I671" s="84"/>
      <c r="J671" s="85" t="e">
        <f>VLOOKUP(G671,'Nha may'!$B$2:$C$18,2,0)</f>
        <v>#N/A</v>
      </c>
      <c r="K671" s="84"/>
      <c r="L671" s="52"/>
      <c r="M671" s="52"/>
      <c r="N671" s="52"/>
      <c r="O671" s="52"/>
      <c r="P671" s="52"/>
      <c r="Q671" s="52"/>
      <c r="R671" s="90"/>
      <c r="S671" s="90"/>
      <c r="T671" s="90"/>
      <c r="U671" s="90"/>
      <c r="V671" s="90"/>
      <c r="W671" s="90"/>
      <c r="X671" s="90"/>
      <c r="Y671" s="90"/>
      <c r="Z671" s="90"/>
      <c r="AA671" s="90"/>
      <c r="AB671" s="90"/>
      <c r="AC671" s="90"/>
      <c r="AD671" s="90"/>
      <c r="AE671" s="90"/>
      <c r="AF671" s="90"/>
    </row>
    <row r="672" spans="1:32" ht="25.75" customHeight="1" x14ac:dyDescent="0.35">
      <c r="A672" s="52">
        <v>669</v>
      </c>
      <c r="B672" s="52"/>
      <c r="C672" s="187" t="e">
        <f>VLOOKUP(B672,'Phan mem'!$B$7:$D$1066,2,0)</f>
        <v>#N/A</v>
      </c>
      <c r="D672" s="188" t="e">
        <f>VLOOKUP(B672,'Phan mem'!$B$7:$D$1066,3,0)</f>
        <v>#N/A</v>
      </c>
      <c r="E672" s="85" t="e">
        <f>VLOOKUP(B672,'Phan mem'!$B$7:$G$1066,6,0)</f>
        <v>#N/A</v>
      </c>
      <c r="F672" s="86"/>
      <c r="G672" s="86"/>
      <c r="H672" s="52"/>
      <c r="I672" s="84"/>
      <c r="J672" s="85" t="e">
        <f>VLOOKUP(G672,'Nha may'!$B$2:$C$18,2,0)</f>
        <v>#N/A</v>
      </c>
      <c r="K672" s="84"/>
      <c r="L672" s="52"/>
      <c r="M672" s="52"/>
      <c r="N672" s="52"/>
      <c r="O672" s="52"/>
      <c r="P672" s="52"/>
      <c r="Q672" s="52"/>
      <c r="R672" s="90"/>
      <c r="S672" s="90"/>
      <c r="T672" s="90"/>
      <c r="U672" s="90"/>
      <c r="V672" s="90"/>
      <c r="W672" s="90"/>
      <c r="X672" s="90"/>
      <c r="Y672" s="90"/>
      <c r="Z672" s="90"/>
      <c r="AA672" s="90"/>
      <c r="AB672" s="90"/>
      <c r="AC672" s="90"/>
      <c r="AD672" s="90"/>
      <c r="AE672" s="90"/>
      <c r="AF672" s="90"/>
    </row>
    <row r="673" spans="1:32" ht="25.75" customHeight="1" x14ac:dyDescent="0.35">
      <c r="A673" s="52">
        <v>670</v>
      </c>
      <c r="B673" s="52"/>
      <c r="C673" s="187" t="e">
        <f>VLOOKUP(B673,'Phan mem'!$B$7:$D$1066,2,0)</f>
        <v>#N/A</v>
      </c>
      <c r="D673" s="188" t="e">
        <f>VLOOKUP(B673,'Phan mem'!$B$7:$D$1066,3,0)</f>
        <v>#N/A</v>
      </c>
      <c r="E673" s="85" t="e">
        <f>VLOOKUP(B673,'Phan mem'!$B$7:$G$1066,6,0)</f>
        <v>#N/A</v>
      </c>
      <c r="F673" s="86"/>
      <c r="G673" s="86"/>
      <c r="H673" s="52"/>
      <c r="I673" s="84"/>
      <c r="J673" s="85" t="e">
        <f>VLOOKUP(G673,'Nha may'!$B$2:$C$18,2,0)</f>
        <v>#N/A</v>
      </c>
      <c r="K673" s="84"/>
      <c r="L673" s="52"/>
      <c r="M673" s="52"/>
      <c r="N673" s="52"/>
      <c r="O673" s="52"/>
      <c r="P673" s="52"/>
      <c r="Q673" s="52"/>
      <c r="R673" s="90"/>
      <c r="S673" s="90"/>
      <c r="T673" s="90"/>
      <c r="U673" s="90"/>
      <c r="V673" s="90"/>
      <c r="W673" s="90"/>
      <c r="X673" s="90"/>
      <c r="Y673" s="90"/>
      <c r="Z673" s="90"/>
      <c r="AA673" s="90"/>
      <c r="AB673" s="90"/>
      <c r="AC673" s="90"/>
      <c r="AD673" s="90"/>
      <c r="AE673" s="90"/>
      <c r="AF673" s="90"/>
    </row>
    <row r="674" spans="1:32" ht="25.75" customHeight="1" x14ac:dyDescent="0.35">
      <c r="A674" s="52">
        <v>671</v>
      </c>
      <c r="B674" s="52"/>
      <c r="C674" s="187" t="e">
        <f>VLOOKUP(B674,'Phan mem'!$B$7:$D$1066,2,0)</f>
        <v>#N/A</v>
      </c>
      <c r="D674" s="188" t="e">
        <f>VLOOKUP(B674,'Phan mem'!$B$7:$D$1066,3,0)</f>
        <v>#N/A</v>
      </c>
      <c r="E674" s="85" t="e">
        <f>VLOOKUP(B674,'Phan mem'!$B$7:$G$1066,6,0)</f>
        <v>#N/A</v>
      </c>
      <c r="F674" s="86"/>
      <c r="G674" s="86"/>
      <c r="H674" s="52"/>
      <c r="I674" s="84"/>
      <c r="J674" s="85" t="e">
        <f>VLOOKUP(G674,'Nha may'!$B$2:$C$18,2,0)</f>
        <v>#N/A</v>
      </c>
      <c r="K674" s="84"/>
      <c r="L674" s="52"/>
      <c r="M674" s="52"/>
      <c r="N674" s="52"/>
      <c r="O674" s="52"/>
      <c r="P674" s="52"/>
      <c r="Q674" s="52"/>
      <c r="R674" s="90"/>
      <c r="S674" s="90"/>
      <c r="T674" s="90"/>
      <c r="U674" s="90"/>
      <c r="V674" s="90"/>
      <c r="W674" s="90"/>
      <c r="X674" s="90"/>
      <c r="Y674" s="90"/>
      <c r="Z674" s="90"/>
      <c r="AA674" s="90"/>
      <c r="AB674" s="90"/>
      <c r="AC674" s="90"/>
      <c r="AD674" s="90"/>
      <c r="AE674" s="90"/>
      <c r="AF674" s="90"/>
    </row>
    <row r="675" spans="1:32" ht="25.75" customHeight="1" x14ac:dyDescent="0.35">
      <c r="A675" s="52">
        <v>672</v>
      </c>
      <c r="B675" s="52"/>
      <c r="C675" s="187" t="e">
        <f>VLOOKUP(B675,'Phan mem'!$B$7:$D$1066,2,0)</f>
        <v>#N/A</v>
      </c>
      <c r="D675" s="188" t="e">
        <f>VLOOKUP(B675,'Phan mem'!$B$7:$D$1066,3,0)</f>
        <v>#N/A</v>
      </c>
      <c r="E675" s="85" t="e">
        <f>VLOOKUP(B675,'Phan mem'!$B$7:$G$1066,6,0)</f>
        <v>#N/A</v>
      </c>
      <c r="F675" s="86"/>
      <c r="G675" s="86"/>
      <c r="H675" s="52"/>
      <c r="I675" s="84"/>
      <c r="J675" s="85" t="e">
        <f>VLOOKUP(G675,'Nha may'!$B$2:$C$18,2,0)</f>
        <v>#N/A</v>
      </c>
      <c r="K675" s="84"/>
      <c r="L675" s="52"/>
      <c r="M675" s="52"/>
      <c r="N675" s="52"/>
      <c r="O675" s="52"/>
      <c r="P675" s="52"/>
      <c r="Q675" s="52"/>
      <c r="R675" s="90"/>
      <c r="S675" s="90"/>
      <c r="T675" s="90"/>
      <c r="U675" s="90"/>
      <c r="V675" s="90"/>
      <c r="W675" s="90"/>
      <c r="X675" s="90"/>
      <c r="Y675" s="90"/>
      <c r="Z675" s="90"/>
      <c r="AA675" s="90"/>
      <c r="AB675" s="90"/>
      <c r="AC675" s="90"/>
      <c r="AD675" s="90"/>
      <c r="AE675" s="90"/>
      <c r="AF675" s="90"/>
    </row>
    <row r="676" spans="1:32" ht="25.75" customHeight="1" x14ac:dyDescent="0.35">
      <c r="A676" s="52">
        <v>673</v>
      </c>
      <c r="B676" s="52"/>
      <c r="C676" s="187" t="e">
        <f>VLOOKUP(B676,'Phan mem'!$B$7:$D$1066,2,0)</f>
        <v>#N/A</v>
      </c>
      <c r="D676" s="188" t="e">
        <f>VLOOKUP(B676,'Phan mem'!$B$7:$D$1066,3,0)</f>
        <v>#N/A</v>
      </c>
      <c r="E676" s="85" t="e">
        <f>VLOOKUP(B676,'Phan mem'!$B$7:$G$1066,6,0)</f>
        <v>#N/A</v>
      </c>
      <c r="F676" s="86"/>
      <c r="G676" s="86"/>
      <c r="H676" s="52"/>
      <c r="I676" s="84"/>
      <c r="J676" s="85" t="e">
        <f>VLOOKUP(G676,'Nha may'!$B$2:$C$18,2,0)</f>
        <v>#N/A</v>
      </c>
      <c r="K676" s="84"/>
      <c r="L676" s="52"/>
      <c r="M676" s="52"/>
      <c r="N676" s="52"/>
      <c r="O676" s="52"/>
      <c r="P676" s="52"/>
      <c r="Q676" s="52"/>
      <c r="R676" s="90"/>
      <c r="S676" s="90"/>
      <c r="T676" s="90"/>
      <c r="U676" s="90"/>
      <c r="V676" s="90"/>
      <c r="W676" s="90"/>
      <c r="X676" s="90"/>
      <c r="Y676" s="90"/>
      <c r="Z676" s="90"/>
      <c r="AA676" s="90"/>
      <c r="AB676" s="90"/>
      <c r="AC676" s="90"/>
      <c r="AD676" s="90"/>
      <c r="AE676" s="90"/>
      <c r="AF676" s="90"/>
    </row>
    <row r="677" spans="1:32" ht="25.75" customHeight="1" x14ac:dyDescent="0.35">
      <c r="A677" s="52">
        <v>674</v>
      </c>
      <c r="B677" s="52"/>
      <c r="C677" s="187" t="e">
        <f>VLOOKUP(B677,'Phan mem'!$B$7:$D$1066,2,0)</f>
        <v>#N/A</v>
      </c>
      <c r="D677" s="188" t="e">
        <f>VLOOKUP(B677,'Phan mem'!$B$7:$D$1066,3,0)</f>
        <v>#N/A</v>
      </c>
      <c r="E677" s="85" t="e">
        <f>VLOOKUP(B677,'Phan mem'!$B$7:$G$1066,6,0)</f>
        <v>#N/A</v>
      </c>
      <c r="F677" s="86"/>
      <c r="G677" s="86"/>
      <c r="H677" s="52"/>
      <c r="I677" s="84"/>
      <c r="J677" s="85" t="e">
        <f>VLOOKUP(G677,'Nha may'!$B$2:$C$18,2,0)</f>
        <v>#N/A</v>
      </c>
      <c r="K677" s="84"/>
      <c r="L677" s="52"/>
      <c r="M677" s="52"/>
      <c r="N677" s="52"/>
      <c r="O677" s="52"/>
      <c r="P677" s="52"/>
      <c r="Q677" s="52"/>
      <c r="R677" s="90"/>
      <c r="S677" s="90"/>
      <c r="T677" s="90"/>
      <c r="U677" s="90"/>
      <c r="V677" s="90"/>
      <c r="W677" s="90"/>
      <c r="X677" s="90"/>
      <c r="Y677" s="90"/>
      <c r="Z677" s="90"/>
      <c r="AA677" s="90"/>
      <c r="AB677" s="90"/>
      <c r="AC677" s="90"/>
      <c r="AD677" s="90"/>
      <c r="AE677" s="90"/>
      <c r="AF677" s="90"/>
    </row>
    <row r="678" spans="1:32" ht="25.75" customHeight="1" x14ac:dyDescent="0.35">
      <c r="A678" s="52">
        <v>675</v>
      </c>
      <c r="B678" s="52"/>
      <c r="C678" s="187" t="e">
        <f>VLOOKUP(B678,'Phan mem'!$B$7:$D$1066,2,0)</f>
        <v>#N/A</v>
      </c>
      <c r="D678" s="188" t="e">
        <f>VLOOKUP(B678,'Phan mem'!$B$7:$D$1066,3,0)</f>
        <v>#N/A</v>
      </c>
      <c r="E678" s="85" t="e">
        <f>VLOOKUP(B678,'Phan mem'!$B$7:$G$1066,6,0)</f>
        <v>#N/A</v>
      </c>
      <c r="F678" s="86"/>
      <c r="G678" s="86"/>
      <c r="H678" s="52"/>
      <c r="I678" s="84"/>
      <c r="J678" s="85" t="e">
        <f>VLOOKUP(G678,'Nha may'!$B$2:$C$18,2,0)</f>
        <v>#N/A</v>
      </c>
      <c r="K678" s="84"/>
      <c r="L678" s="52"/>
      <c r="M678" s="52"/>
      <c r="N678" s="52"/>
      <c r="O678" s="52"/>
      <c r="P678" s="52"/>
      <c r="Q678" s="52"/>
      <c r="R678" s="90"/>
      <c r="S678" s="90"/>
      <c r="T678" s="90"/>
      <c r="U678" s="90"/>
      <c r="V678" s="90"/>
      <c r="W678" s="90"/>
      <c r="X678" s="90"/>
      <c r="Y678" s="90"/>
      <c r="Z678" s="90"/>
      <c r="AA678" s="90"/>
      <c r="AB678" s="90"/>
      <c r="AC678" s="90"/>
      <c r="AD678" s="90"/>
      <c r="AE678" s="90"/>
      <c r="AF678" s="90"/>
    </row>
    <row r="679" spans="1:32" ht="25.75" customHeight="1" x14ac:dyDescent="0.35">
      <c r="A679" s="52">
        <v>676</v>
      </c>
      <c r="B679" s="52"/>
      <c r="C679" s="187" t="e">
        <f>VLOOKUP(B679,'Phan mem'!$B$7:$D$1066,2,0)</f>
        <v>#N/A</v>
      </c>
      <c r="D679" s="188" t="e">
        <f>VLOOKUP(B679,'Phan mem'!$B$7:$D$1066,3,0)</f>
        <v>#N/A</v>
      </c>
      <c r="E679" s="85" t="e">
        <f>VLOOKUP(B679,'Phan mem'!$B$7:$G$1066,6,0)</f>
        <v>#N/A</v>
      </c>
      <c r="F679" s="86"/>
      <c r="G679" s="86"/>
      <c r="H679" s="52"/>
      <c r="I679" s="84"/>
      <c r="J679" s="85" t="e">
        <f>VLOOKUP(G679,'Nha may'!$B$2:$C$18,2,0)</f>
        <v>#N/A</v>
      </c>
      <c r="K679" s="84"/>
      <c r="L679" s="52"/>
      <c r="M679" s="52"/>
      <c r="N679" s="52"/>
      <c r="O679" s="52"/>
      <c r="P679" s="52"/>
      <c r="Q679" s="52"/>
      <c r="R679" s="90"/>
      <c r="S679" s="90"/>
      <c r="T679" s="90"/>
      <c r="U679" s="90"/>
      <c r="V679" s="90"/>
      <c r="W679" s="90"/>
      <c r="X679" s="90"/>
      <c r="Y679" s="90"/>
      <c r="Z679" s="90"/>
      <c r="AA679" s="90"/>
      <c r="AB679" s="90"/>
      <c r="AC679" s="90"/>
      <c r="AD679" s="90"/>
      <c r="AE679" s="90"/>
      <c r="AF679" s="90"/>
    </row>
    <row r="680" spans="1:32" ht="25.75" customHeight="1" x14ac:dyDescent="0.35">
      <c r="A680" s="52">
        <v>677</v>
      </c>
      <c r="B680" s="52"/>
      <c r="C680" s="187" t="e">
        <f>VLOOKUP(B680,'Phan mem'!$B$7:$D$1066,2,0)</f>
        <v>#N/A</v>
      </c>
      <c r="D680" s="188" t="e">
        <f>VLOOKUP(B680,'Phan mem'!$B$7:$D$1066,3,0)</f>
        <v>#N/A</v>
      </c>
      <c r="E680" s="85" t="e">
        <f>VLOOKUP(B680,'Phan mem'!$B$7:$G$1066,6,0)</f>
        <v>#N/A</v>
      </c>
      <c r="F680" s="86"/>
      <c r="G680" s="86"/>
      <c r="H680" s="52"/>
      <c r="I680" s="84"/>
      <c r="J680" s="85" t="e">
        <f>VLOOKUP(G680,'Nha may'!$B$2:$C$18,2,0)</f>
        <v>#N/A</v>
      </c>
      <c r="K680" s="84"/>
      <c r="L680" s="52"/>
      <c r="M680" s="52"/>
      <c r="N680" s="52"/>
      <c r="O680" s="52"/>
      <c r="P680" s="52"/>
      <c r="Q680" s="52"/>
      <c r="R680" s="90"/>
      <c r="S680" s="90"/>
      <c r="T680" s="90"/>
      <c r="U680" s="90"/>
      <c r="V680" s="90"/>
      <c r="W680" s="90"/>
      <c r="X680" s="90"/>
      <c r="Y680" s="90"/>
      <c r="Z680" s="90"/>
      <c r="AA680" s="90"/>
      <c r="AB680" s="90"/>
      <c r="AC680" s="90"/>
      <c r="AD680" s="90"/>
      <c r="AE680" s="90"/>
      <c r="AF680" s="90"/>
    </row>
    <row r="681" spans="1:32" ht="25.75" customHeight="1" x14ac:dyDescent="0.35">
      <c r="A681" s="52">
        <v>678</v>
      </c>
      <c r="B681" s="52"/>
      <c r="C681" s="187" t="e">
        <f>VLOOKUP(B681,'Phan mem'!$B$7:$D$1066,2,0)</f>
        <v>#N/A</v>
      </c>
      <c r="D681" s="188" t="e">
        <f>VLOOKUP(B681,'Phan mem'!$B$7:$D$1066,3,0)</f>
        <v>#N/A</v>
      </c>
      <c r="E681" s="85" t="e">
        <f>VLOOKUP(B681,'Phan mem'!$B$7:$G$1066,6,0)</f>
        <v>#N/A</v>
      </c>
      <c r="F681" s="86"/>
      <c r="G681" s="86"/>
      <c r="H681" s="52"/>
      <c r="I681" s="84"/>
      <c r="J681" s="85" t="e">
        <f>VLOOKUP(G681,'Nha may'!$B$2:$C$18,2,0)</f>
        <v>#N/A</v>
      </c>
      <c r="K681" s="84"/>
      <c r="L681" s="52"/>
      <c r="M681" s="52"/>
      <c r="N681" s="52"/>
      <c r="O681" s="52"/>
      <c r="P681" s="52"/>
      <c r="Q681" s="52"/>
      <c r="R681" s="90"/>
      <c r="S681" s="90"/>
      <c r="T681" s="90"/>
      <c r="U681" s="90"/>
      <c r="V681" s="90"/>
      <c r="W681" s="90"/>
      <c r="X681" s="90"/>
      <c r="Y681" s="90"/>
      <c r="Z681" s="90"/>
      <c r="AA681" s="90"/>
      <c r="AB681" s="90"/>
      <c r="AC681" s="90"/>
      <c r="AD681" s="90"/>
      <c r="AE681" s="90"/>
      <c r="AF681" s="90"/>
    </row>
    <row r="682" spans="1:32" ht="25.75" customHeight="1" x14ac:dyDescent="0.35">
      <c r="A682" s="52">
        <v>679</v>
      </c>
      <c r="B682" s="52"/>
      <c r="C682" s="187" t="e">
        <f>VLOOKUP(B682,'Phan mem'!$B$7:$D$1066,2,0)</f>
        <v>#N/A</v>
      </c>
      <c r="D682" s="188" t="e">
        <f>VLOOKUP(B682,'Phan mem'!$B$7:$D$1066,3,0)</f>
        <v>#N/A</v>
      </c>
      <c r="E682" s="85" t="e">
        <f>VLOOKUP(B682,'Phan mem'!$B$7:$G$1066,6,0)</f>
        <v>#N/A</v>
      </c>
      <c r="F682" s="86"/>
      <c r="G682" s="86"/>
      <c r="H682" s="52"/>
      <c r="I682" s="84"/>
      <c r="J682" s="85" t="e">
        <f>VLOOKUP(G682,'Nha may'!$B$2:$C$18,2,0)</f>
        <v>#N/A</v>
      </c>
      <c r="K682" s="84"/>
      <c r="L682" s="52"/>
      <c r="M682" s="52"/>
      <c r="N682" s="52"/>
      <c r="O682" s="52"/>
      <c r="P682" s="52"/>
      <c r="Q682" s="52"/>
      <c r="R682" s="90"/>
      <c r="S682" s="90"/>
      <c r="T682" s="90"/>
      <c r="U682" s="90"/>
      <c r="V682" s="90"/>
      <c r="W682" s="90"/>
      <c r="X682" s="90"/>
      <c r="Y682" s="90"/>
      <c r="Z682" s="90"/>
      <c r="AA682" s="90"/>
      <c r="AB682" s="90"/>
      <c r="AC682" s="90"/>
      <c r="AD682" s="90"/>
      <c r="AE682" s="90"/>
      <c r="AF682" s="90"/>
    </row>
    <row r="683" spans="1:32" ht="25.75" customHeight="1" x14ac:dyDescent="0.35">
      <c r="A683" s="52">
        <v>680</v>
      </c>
      <c r="B683" s="52"/>
      <c r="C683" s="187" t="e">
        <f>VLOOKUP(B683,'Phan mem'!$B$7:$D$1066,2,0)</f>
        <v>#N/A</v>
      </c>
      <c r="D683" s="188" t="e">
        <f>VLOOKUP(B683,'Phan mem'!$B$7:$D$1066,3,0)</f>
        <v>#N/A</v>
      </c>
      <c r="E683" s="85" t="e">
        <f>VLOOKUP(B683,'Phan mem'!$B$7:$G$1066,6,0)</f>
        <v>#N/A</v>
      </c>
      <c r="F683" s="86"/>
      <c r="G683" s="86"/>
      <c r="H683" s="52"/>
      <c r="I683" s="84"/>
      <c r="J683" s="85" t="e">
        <f>VLOOKUP(G683,'Nha may'!$B$2:$C$18,2,0)</f>
        <v>#N/A</v>
      </c>
      <c r="K683" s="84"/>
      <c r="L683" s="52"/>
      <c r="M683" s="52"/>
      <c r="N683" s="52"/>
      <c r="O683" s="52"/>
      <c r="P683" s="52"/>
      <c r="Q683" s="52"/>
      <c r="R683" s="90"/>
      <c r="S683" s="90"/>
      <c r="T683" s="90"/>
      <c r="U683" s="90"/>
      <c r="V683" s="90"/>
      <c r="W683" s="90"/>
      <c r="X683" s="90"/>
      <c r="Y683" s="90"/>
      <c r="Z683" s="90"/>
      <c r="AA683" s="90"/>
      <c r="AB683" s="90"/>
      <c r="AC683" s="90"/>
      <c r="AD683" s="90"/>
      <c r="AE683" s="90"/>
      <c r="AF683" s="90"/>
    </row>
    <row r="684" spans="1:32" ht="25.75" customHeight="1" x14ac:dyDescent="0.35">
      <c r="A684" s="52">
        <v>681</v>
      </c>
      <c r="B684" s="52"/>
      <c r="C684" s="187" t="e">
        <f>VLOOKUP(B684,'Phan mem'!$B$7:$D$1066,2,0)</f>
        <v>#N/A</v>
      </c>
      <c r="D684" s="188" t="e">
        <f>VLOOKUP(B684,'Phan mem'!$B$7:$D$1066,3,0)</f>
        <v>#N/A</v>
      </c>
      <c r="E684" s="85" t="e">
        <f>VLOOKUP(B684,'Phan mem'!$B$7:$G$1066,6,0)</f>
        <v>#N/A</v>
      </c>
      <c r="F684" s="86"/>
      <c r="G684" s="86"/>
      <c r="H684" s="52"/>
      <c r="I684" s="84"/>
      <c r="J684" s="85" t="e">
        <f>VLOOKUP(G684,'Nha may'!$B$2:$C$18,2,0)</f>
        <v>#N/A</v>
      </c>
      <c r="K684" s="84"/>
      <c r="L684" s="52"/>
      <c r="M684" s="52"/>
      <c r="N684" s="52"/>
      <c r="O684" s="52"/>
      <c r="P684" s="52"/>
      <c r="Q684" s="52"/>
      <c r="R684" s="90"/>
      <c r="S684" s="90"/>
      <c r="T684" s="90"/>
      <c r="U684" s="90"/>
      <c r="V684" s="90"/>
      <c r="W684" s="90"/>
      <c r="X684" s="90"/>
      <c r="Y684" s="90"/>
      <c r="Z684" s="90"/>
      <c r="AA684" s="90"/>
      <c r="AB684" s="90"/>
      <c r="AC684" s="90"/>
      <c r="AD684" s="90"/>
      <c r="AE684" s="90"/>
      <c r="AF684" s="90"/>
    </row>
    <row r="685" spans="1:32" ht="25.75" customHeight="1" x14ac:dyDescent="0.35">
      <c r="A685" s="52">
        <v>682</v>
      </c>
      <c r="B685" s="52"/>
      <c r="C685" s="187" t="e">
        <f>VLOOKUP(B685,'Phan mem'!$B$7:$D$1066,2,0)</f>
        <v>#N/A</v>
      </c>
      <c r="D685" s="188" t="e">
        <f>VLOOKUP(B685,'Phan mem'!$B$7:$D$1066,3,0)</f>
        <v>#N/A</v>
      </c>
      <c r="E685" s="85" t="e">
        <f>VLOOKUP(B685,'Phan mem'!$B$7:$G$1066,6,0)</f>
        <v>#N/A</v>
      </c>
      <c r="F685" s="86"/>
      <c r="G685" s="86"/>
      <c r="H685" s="52"/>
      <c r="I685" s="84"/>
      <c r="J685" s="85" t="e">
        <f>VLOOKUP(G685,'Nha may'!$B$2:$C$18,2,0)</f>
        <v>#N/A</v>
      </c>
      <c r="K685" s="84"/>
      <c r="L685" s="52"/>
      <c r="M685" s="52"/>
      <c r="N685" s="52"/>
      <c r="O685" s="52"/>
      <c r="P685" s="52"/>
      <c r="Q685" s="52"/>
      <c r="R685" s="90"/>
      <c r="S685" s="90"/>
      <c r="T685" s="90"/>
      <c r="U685" s="90"/>
      <c r="V685" s="90"/>
      <c r="W685" s="90"/>
      <c r="X685" s="90"/>
      <c r="Y685" s="90"/>
      <c r="Z685" s="90"/>
      <c r="AA685" s="90"/>
      <c r="AB685" s="90"/>
      <c r="AC685" s="90"/>
      <c r="AD685" s="90"/>
      <c r="AE685" s="90"/>
      <c r="AF685" s="90"/>
    </row>
    <row r="686" spans="1:32" ht="25.75" customHeight="1" x14ac:dyDescent="0.35">
      <c r="A686" s="52">
        <v>683</v>
      </c>
      <c r="B686" s="52"/>
      <c r="C686" s="187" t="e">
        <f>VLOOKUP(B686,'Phan mem'!$B$7:$D$1066,2,0)</f>
        <v>#N/A</v>
      </c>
      <c r="D686" s="188" t="e">
        <f>VLOOKUP(B686,'Phan mem'!$B$7:$D$1066,3,0)</f>
        <v>#N/A</v>
      </c>
      <c r="E686" s="85" t="e">
        <f>VLOOKUP(B686,'Phan mem'!$B$7:$G$1066,6,0)</f>
        <v>#N/A</v>
      </c>
      <c r="F686" s="86"/>
      <c r="G686" s="86"/>
      <c r="H686" s="52"/>
      <c r="I686" s="84"/>
      <c r="J686" s="85" t="e">
        <f>VLOOKUP(G686,'Nha may'!$B$2:$C$18,2,0)</f>
        <v>#N/A</v>
      </c>
      <c r="K686" s="84"/>
      <c r="L686" s="52"/>
      <c r="M686" s="52"/>
      <c r="N686" s="52"/>
      <c r="O686" s="52"/>
      <c r="P686" s="52"/>
      <c r="Q686" s="52"/>
      <c r="R686" s="90"/>
      <c r="S686" s="90"/>
      <c r="T686" s="90"/>
      <c r="U686" s="90"/>
      <c r="V686" s="90"/>
      <c r="W686" s="90"/>
      <c r="X686" s="90"/>
      <c r="Y686" s="90"/>
      <c r="Z686" s="90"/>
      <c r="AA686" s="90"/>
      <c r="AB686" s="90"/>
      <c r="AC686" s="90"/>
      <c r="AD686" s="90"/>
      <c r="AE686" s="90"/>
      <c r="AF686" s="90"/>
    </row>
    <row r="687" spans="1:32" ht="25.75" customHeight="1" x14ac:dyDescent="0.35">
      <c r="A687" s="52">
        <v>684</v>
      </c>
      <c r="B687" s="52"/>
      <c r="C687" s="187" t="e">
        <f>VLOOKUP(B687,'Phan mem'!$B$7:$D$1066,2,0)</f>
        <v>#N/A</v>
      </c>
      <c r="D687" s="188" t="e">
        <f>VLOOKUP(B687,'Phan mem'!$B$7:$D$1066,3,0)</f>
        <v>#N/A</v>
      </c>
      <c r="E687" s="85" t="e">
        <f>VLOOKUP(B687,'Phan mem'!$B$7:$G$1066,6,0)</f>
        <v>#N/A</v>
      </c>
      <c r="F687" s="86"/>
      <c r="G687" s="86"/>
      <c r="H687" s="52"/>
      <c r="I687" s="84"/>
      <c r="J687" s="85" t="e">
        <f>VLOOKUP(G687,'Nha may'!$B$2:$C$18,2,0)</f>
        <v>#N/A</v>
      </c>
      <c r="K687" s="84"/>
      <c r="L687" s="52"/>
      <c r="M687" s="52"/>
      <c r="N687" s="52"/>
      <c r="O687" s="52"/>
      <c r="P687" s="52"/>
      <c r="Q687" s="52"/>
      <c r="R687" s="90"/>
      <c r="S687" s="90"/>
      <c r="T687" s="90"/>
      <c r="U687" s="90"/>
      <c r="V687" s="90"/>
      <c r="W687" s="90"/>
      <c r="X687" s="90"/>
      <c r="Y687" s="90"/>
      <c r="Z687" s="90"/>
      <c r="AA687" s="90"/>
      <c r="AB687" s="90"/>
      <c r="AC687" s="90"/>
      <c r="AD687" s="90"/>
      <c r="AE687" s="90"/>
      <c r="AF687" s="90"/>
    </row>
    <row r="688" spans="1:32" ht="25.75" customHeight="1" x14ac:dyDescent="0.35">
      <c r="A688" s="52">
        <v>685</v>
      </c>
      <c r="B688" s="52"/>
      <c r="C688" s="187" t="e">
        <f>VLOOKUP(B688,'Phan mem'!$B$7:$D$1066,2,0)</f>
        <v>#N/A</v>
      </c>
      <c r="D688" s="188" t="e">
        <f>VLOOKUP(B688,'Phan mem'!$B$7:$D$1066,3,0)</f>
        <v>#N/A</v>
      </c>
      <c r="E688" s="85" t="e">
        <f>VLOOKUP(B688,'Phan mem'!$B$7:$G$1066,6,0)</f>
        <v>#N/A</v>
      </c>
      <c r="F688" s="86"/>
      <c r="G688" s="86"/>
      <c r="H688" s="52"/>
      <c r="I688" s="84"/>
      <c r="J688" s="85" t="e">
        <f>VLOOKUP(G688,'Nha may'!$B$2:$C$18,2,0)</f>
        <v>#N/A</v>
      </c>
      <c r="K688" s="84"/>
      <c r="L688" s="52"/>
      <c r="M688" s="52"/>
      <c r="N688" s="52"/>
      <c r="O688" s="52"/>
      <c r="P688" s="52"/>
      <c r="Q688" s="52"/>
      <c r="R688" s="90"/>
      <c r="S688" s="90"/>
      <c r="T688" s="90"/>
      <c r="U688" s="90"/>
      <c r="V688" s="90"/>
      <c r="W688" s="90"/>
      <c r="X688" s="90"/>
      <c r="Y688" s="90"/>
      <c r="Z688" s="90"/>
      <c r="AA688" s="90"/>
      <c r="AB688" s="90"/>
      <c r="AC688" s="90"/>
      <c r="AD688" s="90"/>
      <c r="AE688" s="90"/>
      <c r="AF688" s="90"/>
    </row>
    <row r="689" spans="1:32" ht="25.75" customHeight="1" x14ac:dyDescent="0.35">
      <c r="A689" s="52">
        <v>686</v>
      </c>
      <c r="B689" s="52"/>
      <c r="C689" s="187" t="e">
        <f>VLOOKUP(B689,'Phan mem'!$B$7:$D$1066,2,0)</f>
        <v>#N/A</v>
      </c>
      <c r="D689" s="188" t="e">
        <f>VLOOKUP(B689,'Phan mem'!$B$7:$D$1066,3,0)</f>
        <v>#N/A</v>
      </c>
      <c r="E689" s="85" t="e">
        <f>VLOOKUP(B689,'Phan mem'!$B$7:$G$1066,6,0)</f>
        <v>#N/A</v>
      </c>
      <c r="F689" s="86"/>
      <c r="G689" s="86"/>
      <c r="H689" s="52"/>
      <c r="I689" s="84"/>
      <c r="J689" s="85" t="e">
        <f>VLOOKUP(G689,'Nha may'!$B$2:$C$18,2,0)</f>
        <v>#N/A</v>
      </c>
      <c r="K689" s="84"/>
      <c r="L689" s="52"/>
      <c r="M689" s="52"/>
      <c r="N689" s="52"/>
      <c r="O689" s="52"/>
      <c r="P689" s="52"/>
      <c r="Q689" s="52"/>
      <c r="R689" s="90"/>
      <c r="S689" s="90"/>
      <c r="T689" s="90"/>
      <c r="U689" s="90"/>
      <c r="V689" s="90"/>
      <c r="W689" s="90"/>
      <c r="X689" s="90"/>
      <c r="Y689" s="90"/>
      <c r="Z689" s="90"/>
      <c r="AA689" s="90"/>
      <c r="AB689" s="90"/>
      <c r="AC689" s="90"/>
      <c r="AD689" s="90"/>
      <c r="AE689" s="90"/>
      <c r="AF689" s="90"/>
    </row>
    <row r="690" spans="1:32" ht="25.75" customHeight="1" x14ac:dyDescent="0.35">
      <c r="A690" s="52">
        <v>687</v>
      </c>
      <c r="B690" s="52"/>
      <c r="C690" s="187" t="e">
        <f>VLOOKUP(B690,'Phan mem'!$B$7:$D$1066,2,0)</f>
        <v>#N/A</v>
      </c>
      <c r="D690" s="188" t="e">
        <f>VLOOKUP(B690,'Phan mem'!$B$7:$D$1066,3,0)</f>
        <v>#N/A</v>
      </c>
      <c r="E690" s="85" t="e">
        <f>VLOOKUP(B690,'Phan mem'!$B$7:$G$1066,6,0)</f>
        <v>#N/A</v>
      </c>
      <c r="F690" s="86"/>
      <c r="G690" s="86"/>
      <c r="H690" s="52"/>
      <c r="I690" s="84"/>
      <c r="J690" s="85" t="e">
        <f>VLOOKUP(G690,'Nha may'!$B$2:$C$18,2,0)</f>
        <v>#N/A</v>
      </c>
      <c r="K690" s="84"/>
      <c r="L690" s="52"/>
      <c r="M690" s="52"/>
      <c r="N690" s="52"/>
      <c r="O690" s="52"/>
      <c r="P690" s="52"/>
      <c r="Q690" s="52"/>
      <c r="R690" s="90"/>
      <c r="S690" s="90"/>
      <c r="T690" s="90"/>
      <c r="U690" s="90"/>
      <c r="V690" s="90"/>
      <c r="W690" s="90"/>
      <c r="X690" s="90"/>
      <c r="Y690" s="90"/>
      <c r="Z690" s="90"/>
      <c r="AA690" s="90"/>
      <c r="AB690" s="90"/>
      <c r="AC690" s="90"/>
      <c r="AD690" s="90"/>
      <c r="AE690" s="90"/>
      <c r="AF690" s="90"/>
    </row>
    <row r="691" spans="1:32" ht="25.75" customHeight="1" x14ac:dyDescent="0.35">
      <c r="A691" s="52">
        <v>688</v>
      </c>
      <c r="B691" s="52"/>
      <c r="C691" s="187" t="e">
        <f>VLOOKUP(B691,'Phan mem'!$B$7:$D$1066,2,0)</f>
        <v>#N/A</v>
      </c>
      <c r="D691" s="188" t="e">
        <f>VLOOKUP(B691,'Phan mem'!$B$7:$D$1066,3,0)</f>
        <v>#N/A</v>
      </c>
      <c r="E691" s="85" t="e">
        <f>VLOOKUP(B691,'Phan mem'!$B$7:$G$1066,6,0)</f>
        <v>#N/A</v>
      </c>
      <c r="F691" s="86"/>
      <c r="G691" s="86"/>
      <c r="H691" s="52"/>
      <c r="I691" s="84"/>
      <c r="J691" s="85" t="e">
        <f>VLOOKUP(G691,'Nha may'!$B$2:$C$18,2,0)</f>
        <v>#N/A</v>
      </c>
      <c r="K691" s="84"/>
      <c r="L691" s="52"/>
      <c r="M691" s="52"/>
      <c r="N691" s="52"/>
      <c r="O691" s="52"/>
      <c r="P691" s="52"/>
      <c r="Q691" s="52"/>
      <c r="R691" s="90"/>
      <c r="S691" s="90"/>
      <c r="T691" s="90"/>
      <c r="U691" s="90"/>
      <c r="V691" s="90"/>
      <c r="W691" s="90"/>
      <c r="X691" s="90"/>
      <c r="Y691" s="90"/>
      <c r="Z691" s="90"/>
      <c r="AA691" s="90"/>
      <c r="AB691" s="90"/>
      <c r="AC691" s="90"/>
      <c r="AD691" s="90"/>
      <c r="AE691" s="90"/>
      <c r="AF691" s="90"/>
    </row>
    <row r="692" spans="1:32" ht="25.75" customHeight="1" x14ac:dyDescent="0.35">
      <c r="A692" s="52">
        <v>689</v>
      </c>
      <c r="B692" s="52"/>
      <c r="C692" s="187" t="e">
        <f>VLOOKUP(B692,'Phan mem'!$B$7:$D$1066,2,0)</f>
        <v>#N/A</v>
      </c>
      <c r="D692" s="188" t="e">
        <f>VLOOKUP(B692,'Phan mem'!$B$7:$D$1066,3,0)</f>
        <v>#N/A</v>
      </c>
      <c r="E692" s="85" t="e">
        <f>VLOOKUP(B692,'Phan mem'!$B$7:$G$1066,6,0)</f>
        <v>#N/A</v>
      </c>
      <c r="F692" s="86"/>
      <c r="G692" s="86"/>
      <c r="H692" s="52"/>
      <c r="I692" s="84"/>
      <c r="J692" s="85" t="e">
        <f>VLOOKUP(G692,'Nha may'!$B$2:$C$18,2,0)</f>
        <v>#N/A</v>
      </c>
      <c r="K692" s="84"/>
      <c r="L692" s="52"/>
      <c r="M692" s="52"/>
      <c r="N692" s="52"/>
      <c r="O692" s="52"/>
      <c r="P692" s="52"/>
      <c r="Q692" s="52"/>
      <c r="R692" s="90"/>
      <c r="S692" s="90"/>
      <c r="T692" s="90"/>
      <c r="U692" s="90"/>
      <c r="V692" s="90"/>
      <c r="W692" s="90"/>
      <c r="X692" s="90"/>
      <c r="Y692" s="90"/>
      <c r="Z692" s="90"/>
      <c r="AA692" s="90"/>
      <c r="AB692" s="90"/>
      <c r="AC692" s="90"/>
      <c r="AD692" s="90"/>
      <c r="AE692" s="90"/>
      <c r="AF692" s="90"/>
    </row>
    <row r="693" spans="1:32" ht="25.75" customHeight="1" x14ac:dyDescent="0.35">
      <c r="A693" s="52">
        <v>690</v>
      </c>
      <c r="B693" s="52"/>
      <c r="C693" s="187" t="e">
        <f>VLOOKUP(B693,'Phan mem'!$B$7:$D$1066,2,0)</f>
        <v>#N/A</v>
      </c>
      <c r="D693" s="188" t="e">
        <f>VLOOKUP(B693,'Phan mem'!$B$7:$D$1066,3,0)</f>
        <v>#N/A</v>
      </c>
      <c r="E693" s="85" t="e">
        <f>VLOOKUP(B693,'Phan mem'!$B$7:$G$1066,6,0)</f>
        <v>#N/A</v>
      </c>
      <c r="F693" s="86"/>
      <c r="G693" s="86"/>
      <c r="H693" s="52"/>
      <c r="I693" s="84"/>
      <c r="J693" s="85" t="e">
        <f>VLOOKUP(G693,'Nha may'!$B$2:$C$18,2,0)</f>
        <v>#N/A</v>
      </c>
      <c r="K693" s="84"/>
      <c r="L693" s="52"/>
      <c r="M693" s="52"/>
      <c r="N693" s="52"/>
      <c r="O693" s="52"/>
      <c r="P693" s="52"/>
      <c r="Q693" s="52"/>
      <c r="R693" s="90"/>
      <c r="S693" s="90"/>
      <c r="T693" s="90"/>
      <c r="U693" s="90"/>
      <c r="V693" s="90"/>
      <c r="W693" s="90"/>
      <c r="X693" s="90"/>
      <c r="Y693" s="90"/>
      <c r="Z693" s="90"/>
      <c r="AA693" s="90"/>
      <c r="AB693" s="90"/>
      <c r="AC693" s="90"/>
      <c r="AD693" s="90"/>
      <c r="AE693" s="90"/>
      <c r="AF693" s="90"/>
    </row>
    <row r="694" spans="1:32" ht="25.75" customHeight="1" x14ac:dyDescent="0.35">
      <c r="A694" s="52">
        <v>691</v>
      </c>
      <c r="B694" s="52"/>
      <c r="C694" s="187" t="e">
        <f>VLOOKUP(B694,'Phan mem'!$B$7:$D$1066,2,0)</f>
        <v>#N/A</v>
      </c>
      <c r="D694" s="188" t="e">
        <f>VLOOKUP(B694,'Phan mem'!$B$7:$D$1066,3,0)</f>
        <v>#N/A</v>
      </c>
      <c r="E694" s="85" t="e">
        <f>VLOOKUP(B694,'Phan mem'!$B$7:$G$1066,6,0)</f>
        <v>#N/A</v>
      </c>
      <c r="F694" s="86"/>
      <c r="G694" s="86"/>
      <c r="H694" s="52"/>
      <c r="I694" s="84"/>
      <c r="J694" s="85" t="e">
        <f>VLOOKUP(G694,'Nha may'!$B$2:$C$18,2,0)</f>
        <v>#N/A</v>
      </c>
      <c r="K694" s="84"/>
      <c r="L694" s="52"/>
      <c r="M694" s="52"/>
      <c r="N694" s="52"/>
      <c r="O694" s="52"/>
      <c r="P694" s="52"/>
      <c r="Q694" s="52"/>
      <c r="R694" s="90"/>
      <c r="S694" s="90"/>
      <c r="T694" s="90"/>
      <c r="U694" s="90"/>
      <c r="V694" s="90"/>
      <c r="W694" s="90"/>
      <c r="X694" s="90"/>
      <c r="Y694" s="90"/>
      <c r="Z694" s="90"/>
      <c r="AA694" s="90"/>
      <c r="AB694" s="90"/>
      <c r="AC694" s="90"/>
      <c r="AD694" s="90"/>
      <c r="AE694" s="90"/>
      <c r="AF694" s="90"/>
    </row>
    <row r="695" spans="1:32" ht="25.75" customHeight="1" x14ac:dyDescent="0.35">
      <c r="A695" s="52">
        <v>692</v>
      </c>
      <c r="B695" s="52"/>
      <c r="C695" s="187" t="e">
        <f>VLOOKUP(B695,'Phan mem'!$B$7:$D$1066,2,0)</f>
        <v>#N/A</v>
      </c>
      <c r="D695" s="188" t="e">
        <f>VLOOKUP(B695,'Phan mem'!$B$7:$D$1066,3,0)</f>
        <v>#N/A</v>
      </c>
      <c r="E695" s="85" t="e">
        <f>VLOOKUP(B695,'Phan mem'!$B$7:$G$1066,6,0)</f>
        <v>#N/A</v>
      </c>
      <c r="F695" s="86"/>
      <c r="G695" s="86"/>
      <c r="H695" s="52"/>
      <c r="I695" s="84"/>
      <c r="J695" s="85" t="e">
        <f>VLOOKUP(G695,'Nha may'!$B$2:$C$18,2,0)</f>
        <v>#N/A</v>
      </c>
      <c r="K695" s="84"/>
      <c r="L695" s="52"/>
      <c r="M695" s="52"/>
      <c r="N695" s="52"/>
      <c r="O695" s="52"/>
      <c r="P695" s="52"/>
      <c r="Q695" s="52"/>
      <c r="R695" s="90"/>
      <c r="S695" s="90"/>
      <c r="T695" s="90"/>
      <c r="U695" s="90"/>
      <c r="V695" s="90"/>
      <c r="W695" s="90"/>
      <c r="X695" s="90"/>
      <c r="Y695" s="90"/>
      <c r="Z695" s="90"/>
      <c r="AA695" s="90"/>
      <c r="AB695" s="90"/>
      <c r="AC695" s="90"/>
      <c r="AD695" s="90"/>
      <c r="AE695" s="90"/>
      <c r="AF695" s="90"/>
    </row>
    <row r="696" spans="1:32" ht="25.75" customHeight="1" x14ac:dyDescent="0.35">
      <c r="A696" s="52">
        <v>693</v>
      </c>
      <c r="B696" s="52"/>
      <c r="C696" s="187" t="e">
        <f>VLOOKUP(B696,'Phan mem'!$B$7:$D$1066,2,0)</f>
        <v>#N/A</v>
      </c>
      <c r="D696" s="188" t="e">
        <f>VLOOKUP(B696,'Phan mem'!$B$7:$D$1066,3,0)</f>
        <v>#N/A</v>
      </c>
      <c r="E696" s="85" t="e">
        <f>VLOOKUP(B696,'Phan mem'!$B$7:$G$1066,6,0)</f>
        <v>#N/A</v>
      </c>
      <c r="F696" s="86"/>
      <c r="G696" s="86"/>
      <c r="H696" s="52"/>
      <c r="I696" s="84"/>
      <c r="J696" s="85" t="e">
        <f>VLOOKUP(G696,'Nha may'!$B$2:$C$18,2,0)</f>
        <v>#N/A</v>
      </c>
      <c r="K696" s="84"/>
      <c r="L696" s="52"/>
      <c r="M696" s="52"/>
      <c r="N696" s="52"/>
      <c r="O696" s="52"/>
      <c r="P696" s="52"/>
      <c r="Q696" s="52"/>
      <c r="R696" s="90"/>
      <c r="S696" s="90"/>
      <c r="T696" s="90"/>
      <c r="U696" s="90"/>
      <c r="V696" s="90"/>
      <c r="W696" s="90"/>
      <c r="X696" s="90"/>
      <c r="Y696" s="90"/>
      <c r="Z696" s="90"/>
      <c r="AA696" s="90"/>
      <c r="AB696" s="90"/>
      <c r="AC696" s="90"/>
      <c r="AD696" s="90"/>
      <c r="AE696" s="90"/>
      <c r="AF696" s="90"/>
    </row>
    <row r="697" spans="1:32" ht="25.75" customHeight="1" x14ac:dyDescent="0.35">
      <c r="A697" s="52">
        <v>694</v>
      </c>
      <c r="B697" s="52"/>
      <c r="C697" s="187" t="e">
        <f>VLOOKUP(B697,'Phan mem'!$B$7:$D$1066,2,0)</f>
        <v>#N/A</v>
      </c>
      <c r="D697" s="188" t="e">
        <f>VLOOKUP(B697,'Phan mem'!$B$7:$D$1066,3,0)</f>
        <v>#N/A</v>
      </c>
      <c r="E697" s="85" t="e">
        <f>VLOOKUP(B697,'Phan mem'!$B$7:$G$1066,6,0)</f>
        <v>#N/A</v>
      </c>
      <c r="F697" s="86"/>
      <c r="G697" s="86"/>
      <c r="H697" s="52"/>
      <c r="I697" s="84"/>
      <c r="J697" s="85" t="e">
        <f>VLOOKUP(G697,'Nha may'!$B$2:$C$18,2,0)</f>
        <v>#N/A</v>
      </c>
      <c r="K697" s="84"/>
      <c r="L697" s="52"/>
      <c r="M697" s="52"/>
      <c r="N697" s="52"/>
      <c r="O697" s="52"/>
      <c r="P697" s="52"/>
      <c r="Q697" s="52"/>
      <c r="R697" s="90"/>
      <c r="S697" s="90"/>
      <c r="T697" s="90"/>
      <c r="U697" s="90"/>
      <c r="V697" s="90"/>
      <c r="W697" s="90"/>
      <c r="X697" s="90"/>
      <c r="Y697" s="90"/>
      <c r="Z697" s="90"/>
      <c r="AA697" s="90"/>
      <c r="AB697" s="90"/>
      <c r="AC697" s="90"/>
      <c r="AD697" s="90"/>
      <c r="AE697" s="90"/>
      <c r="AF697" s="90"/>
    </row>
    <row r="698" spans="1:32" ht="25.75" customHeight="1" x14ac:dyDescent="0.35">
      <c r="A698" s="52">
        <v>695</v>
      </c>
      <c r="B698" s="52"/>
      <c r="C698" s="187" t="e">
        <f>VLOOKUP(B698,'Phan mem'!$B$7:$D$1066,2,0)</f>
        <v>#N/A</v>
      </c>
      <c r="D698" s="188" t="e">
        <f>VLOOKUP(B698,'Phan mem'!$B$7:$D$1066,3,0)</f>
        <v>#N/A</v>
      </c>
      <c r="E698" s="85" t="e">
        <f>VLOOKUP(B698,'Phan mem'!$B$7:$G$1066,6,0)</f>
        <v>#N/A</v>
      </c>
      <c r="F698" s="86"/>
      <c r="G698" s="86"/>
      <c r="H698" s="52"/>
      <c r="I698" s="84"/>
      <c r="J698" s="85" t="e">
        <f>VLOOKUP(G698,'Nha may'!$B$2:$C$18,2,0)</f>
        <v>#N/A</v>
      </c>
      <c r="K698" s="84"/>
      <c r="L698" s="52"/>
      <c r="M698" s="52"/>
      <c r="N698" s="52"/>
      <c r="O698" s="52"/>
      <c r="P698" s="52"/>
      <c r="Q698" s="52"/>
      <c r="R698" s="90"/>
      <c r="S698" s="90"/>
      <c r="T698" s="90"/>
      <c r="U698" s="90"/>
      <c r="V698" s="90"/>
      <c r="W698" s="90"/>
      <c r="X698" s="90"/>
      <c r="Y698" s="90"/>
      <c r="Z698" s="90"/>
      <c r="AA698" s="90"/>
      <c r="AB698" s="90"/>
      <c r="AC698" s="90"/>
      <c r="AD698" s="90"/>
      <c r="AE698" s="90"/>
      <c r="AF698" s="90"/>
    </row>
    <row r="699" spans="1:32" ht="25.75" customHeight="1" x14ac:dyDescent="0.35">
      <c r="A699" s="52">
        <v>696</v>
      </c>
      <c r="B699" s="52"/>
      <c r="C699" s="187" t="e">
        <f>VLOOKUP(B699,'Phan mem'!$B$7:$D$1066,2,0)</f>
        <v>#N/A</v>
      </c>
      <c r="D699" s="188" t="e">
        <f>VLOOKUP(B699,'Phan mem'!$B$7:$D$1066,3,0)</f>
        <v>#N/A</v>
      </c>
      <c r="E699" s="85" t="e">
        <f>VLOOKUP(B699,'Phan mem'!$B$7:$G$1066,6,0)</f>
        <v>#N/A</v>
      </c>
      <c r="F699" s="86"/>
      <c r="G699" s="86"/>
      <c r="H699" s="52"/>
      <c r="I699" s="84"/>
      <c r="J699" s="85" t="e">
        <f>VLOOKUP(G699,'Nha may'!$B$2:$C$18,2,0)</f>
        <v>#N/A</v>
      </c>
      <c r="K699" s="84"/>
      <c r="L699" s="52"/>
      <c r="M699" s="52"/>
      <c r="N699" s="52"/>
      <c r="O699" s="52"/>
      <c r="P699" s="52"/>
      <c r="Q699" s="52"/>
      <c r="R699" s="90"/>
      <c r="S699" s="90"/>
      <c r="T699" s="90"/>
      <c r="U699" s="90"/>
      <c r="V699" s="90"/>
      <c r="W699" s="90"/>
      <c r="X699" s="90"/>
      <c r="Y699" s="90"/>
      <c r="Z699" s="90"/>
      <c r="AA699" s="90"/>
      <c r="AB699" s="90"/>
      <c r="AC699" s="90"/>
      <c r="AD699" s="90"/>
      <c r="AE699" s="90"/>
      <c r="AF699" s="90"/>
    </row>
    <row r="700" spans="1:32" ht="25.75" customHeight="1" x14ac:dyDescent="0.35">
      <c r="A700" s="52">
        <v>697</v>
      </c>
      <c r="B700" s="52"/>
      <c r="C700" s="187" t="e">
        <f>VLOOKUP(B700,'Phan mem'!$B$7:$D$1066,2,0)</f>
        <v>#N/A</v>
      </c>
      <c r="D700" s="188" t="e">
        <f>VLOOKUP(B700,'Phan mem'!$B$7:$D$1066,3,0)</f>
        <v>#N/A</v>
      </c>
      <c r="E700" s="85" t="e">
        <f>VLOOKUP(B700,'Phan mem'!$B$7:$G$1066,6,0)</f>
        <v>#N/A</v>
      </c>
      <c r="F700" s="86"/>
      <c r="G700" s="86"/>
      <c r="H700" s="52"/>
      <c r="I700" s="84"/>
      <c r="J700" s="85" t="e">
        <f>VLOOKUP(G700,'Nha may'!$B$2:$C$18,2,0)</f>
        <v>#N/A</v>
      </c>
      <c r="K700" s="84"/>
      <c r="L700" s="52"/>
      <c r="M700" s="52"/>
      <c r="N700" s="52"/>
      <c r="O700" s="52"/>
      <c r="P700" s="52"/>
      <c r="Q700" s="52"/>
      <c r="R700" s="90"/>
      <c r="S700" s="90"/>
      <c r="T700" s="90"/>
      <c r="U700" s="90"/>
      <c r="V700" s="90"/>
      <c r="W700" s="90"/>
      <c r="X700" s="90"/>
      <c r="Y700" s="90"/>
      <c r="Z700" s="90"/>
      <c r="AA700" s="90"/>
      <c r="AB700" s="90"/>
      <c r="AC700" s="90"/>
      <c r="AD700" s="90"/>
      <c r="AE700" s="90"/>
      <c r="AF700" s="90"/>
    </row>
    <row r="701" spans="1:32" ht="25.75" customHeight="1" x14ac:dyDescent="0.35">
      <c r="A701" s="52">
        <v>698</v>
      </c>
      <c r="B701" s="52"/>
      <c r="C701" s="187" t="e">
        <f>VLOOKUP(B701,'Phan mem'!$B$7:$D$1066,2,0)</f>
        <v>#N/A</v>
      </c>
      <c r="D701" s="188" t="e">
        <f>VLOOKUP(B701,'Phan mem'!$B$7:$D$1066,3,0)</f>
        <v>#N/A</v>
      </c>
      <c r="E701" s="85" t="e">
        <f>VLOOKUP(B701,'Phan mem'!$B$7:$G$1066,6,0)</f>
        <v>#N/A</v>
      </c>
      <c r="F701" s="86"/>
      <c r="G701" s="86"/>
      <c r="H701" s="52"/>
      <c r="I701" s="84"/>
      <c r="J701" s="85" t="e">
        <f>VLOOKUP(G701,'Nha may'!$B$2:$C$18,2,0)</f>
        <v>#N/A</v>
      </c>
      <c r="K701" s="84"/>
      <c r="L701" s="52"/>
      <c r="M701" s="52"/>
      <c r="N701" s="52"/>
      <c r="O701" s="52"/>
      <c r="P701" s="52"/>
      <c r="Q701" s="52"/>
      <c r="R701" s="90"/>
      <c r="S701" s="90"/>
      <c r="T701" s="90"/>
      <c r="U701" s="90"/>
      <c r="V701" s="90"/>
      <c r="W701" s="90"/>
      <c r="X701" s="90"/>
      <c r="Y701" s="90"/>
      <c r="Z701" s="90"/>
      <c r="AA701" s="90"/>
      <c r="AB701" s="90"/>
      <c r="AC701" s="90"/>
      <c r="AD701" s="90"/>
      <c r="AE701" s="90"/>
      <c r="AF701" s="90"/>
    </row>
    <row r="702" spans="1:32" ht="25.75" customHeight="1" x14ac:dyDescent="0.35">
      <c r="A702" s="52">
        <v>699</v>
      </c>
      <c r="B702" s="52"/>
      <c r="C702" s="187" t="e">
        <f>VLOOKUP(B702,'Phan mem'!$B$7:$D$1066,2,0)</f>
        <v>#N/A</v>
      </c>
      <c r="D702" s="188" t="e">
        <f>VLOOKUP(B702,'Phan mem'!$B$7:$D$1066,3,0)</f>
        <v>#N/A</v>
      </c>
      <c r="E702" s="85" t="e">
        <f>VLOOKUP(B702,'Phan mem'!$B$7:$G$1066,6,0)</f>
        <v>#N/A</v>
      </c>
      <c r="F702" s="86"/>
      <c r="G702" s="86"/>
      <c r="H702" s="52"/>
      <c r="I702" s="84"/>
      <c r="J702" s="85" t="e">
        <f>VLOOKUP(G702,'Nha may'!$B$2:$C$18,2,0)</f>
        <v>#N/A</v>
      </c>
      <c r="K702" s="84"/>
      <c r="L702" s="52"/>
      <c r="M702" s="52"/>
      <c r="N702" s="52"/>
      <c r="O702" s="52"/>
      <c r="P702" s="52"/>
      <c r="Q702" s="52"/>
      <c r="R702" s="90"/>
      <c r="S702" s="90"/>
      <c r="T702" s="90"/>
      <c r="U702" s="90"/>
      <c r="V702" s="90"/>
      <c r="W702" s="90"/>
      <c r="X702" s="90"/>
      <c r="Y702" s="90"/>
      <c r="Z702" s="90"/>
      <c r="AA702" s="90"/>
      <c r="AB702" s="90"/>
      <c r="AC702" s="90"/>
      <c r="AD702" s="90"/>
      <c r="AE702" s="90"/>
      <c r="AF702" s="90"/>
    </row>
    <row r="703" spans="1:32" ht="25.75" customHeight="1" x14ac:dyDescent="0.35">
      <c r="A703" s="52">
        <v>700</v>
      </c>
      <c r="B703" s="52"/>
      <c r="C703" s="187" t="e">
        <f>VLOOKUP(B703,'Phan mem'!$B$7:$D$1066,2,0)</f>
        <v>#N/A</v>
      </c>
      <c r="D703" s="188" t="e">
        <f>VLOOKUP(B703,'Phan mem'!$B$7:$D$1066,3,0)</f>
        <v>#N/A</v>
      </c>
      <c r="E703" s="85" t="e">
        <f>VLOOKUP(B703,'Phan mem'!$B$7:$G$1066,6,0)</f>
        <v>#N/A</v>
      </c>
      <c r="F703" s="86"/>
      <c r="G703" s="86"/>
      <c r="H703" s="52"/>
      <c r="I703" s="84"/>
      <c r="J703" s="85" t="e">
        <f>VLOOKUP(G703,'Nha may'!$B$2:$C$18,2,0)</f>
        <v>#N/A</v>
      </c>
      <c r="K703" s="84"/>
      <c r="L703" s="52"/>
      <c r="M703" s="52"/>
      <c r="N703" s="52"/>
      <c r="O703" s="52"/>
      <c r="P703" s="52"/>
      <c r="Q703" s="52"/>
      <c r="R703" s="90"/>
      <c r="S703" s="90"/>
      <c r="T703" s="90"/>
      <c r="U703" s="90"/>
      <c r="V703" s="90"/>
      <c r="W703" s="90"/>
      <c r="X703" s="90"/>
      <c r="Y703" s="90"/>
      <c r="Z703" s="90"/>
      <c r="AA703" s="90"/>
      <c r="AB703" s="90"/>
      <c r="AC703" s="90"/>
      <c r="AD703" s="90"/>
      <c r="AE703" s="90"/>
      <c r="AF703" s="90"/>
    </row>
    <row r="704" spans="1:32" ht="25.75" customHeight="1" x14ac:dyDescent="0.35">
      <c r="A704" s="52">
        <v>701</v>
      </c>
      <c r="B704" s="52"/>
      <c r="C704" s="187" t="e">
        <f>VLOOKUP(B704,'Phan mem'!$B$7:$D$1066,2,0)</f>
        <v>#N/A</v>
      </c>
      <c r="D704" s="188" t="e">
        <f>VLOOKUP(B704,'Phan mem'!$B$7:$D$1066,3,0)</f>
        <v>#N/A</v>
      </c>
      <c r="E704" s="85" t="e">
        <f>VLOOKUP(B704,'Phan mem'!$B$7:$G$1066,6,0)</f>
        <v>#N/A</v>
      </c>
      <c r="F704" s="86"/>
      <c r="G704" s="86"/>
      <c r="H704" s="52"/>
      <c r="I704" s="84"/>
      <c r="J704" s="85" t="e">
        <f>VLOOKUP(G704,'Nha may'!$B$2:$C$18,2,0)</f>
        <v>#N/A</v>
      </c>
      <c r="K704" s="84"/>
      <c r="L704" s="52"/>
      <c r="M704" s="52"/>
      <c r="N704" s="52"/>
      <c r="O704" s="52"/>
      <c r="P704" s="52"/>
      <c r="Q704" s="52"/>
      <c r="R704" s="90"/>
      <c r="S704" s="90"/>
      <c r="T704" s="90"/>
      <c r="U704" s="90"/>
      <c r="V704" s="90"/>
      <c r="W704" s="90"/>
      <c r="X704" s="90"/>
      <c r="Y704" s="90"/>
      <c r="Z704" s="90"/>
      <c r="AA704" s="90"/>
      <c r="AB704" s="90"/>
      <c r="AC704" s="90"/>
      <c r="AD704" s="90"/>
      <c r="AE704" s="90"/>
      <c r="AF704" s="90"/>
    </row>
    <row r="705" spans="1:32" ht="25.75" customHeight="1" x14ac:dyDescent="0.35">
      <c r="A705" s="52">
        <v>702</v>
      </c>
      <c r="B705" s="52"/>
      <c r="C705" s="187" t="e">
        <f>VLOOKUP(B705,'Phan mem'!$B$7:$D$1066,2,0)</f>
        <v>#N/A</v>
      </c>
      <c r="D705" s="188" t="e">
        <f>VLOOKUP(B705,'Phan mem'!$B$7:$D$1066,3,0)</f>
        <v>#N/A</v>
      </c>
      <c r="E705" s="85" t="e">
        <f>VLOOKUP(B705,'Phan mem'!$B$7:$G$1066,6,0)</f>
        <v>#N/A</v>
      </c>
      <c r="F705" s="86"/>
      <c r="G705" s="86"/>
      <c r="H705" s="52"/>
      <c r="I705" s="84"/>
      <c r="J705" s="85" t="e">
        <f>VLOOKUP(G705,'Nha may'!$B$2:$C$18,2,0)</f>
        <v>#N/A</v>
      </c>
      <c r="K705" s="84"/>
      <c r="L705" s="52"/>
      <c r="M705" s="52"/>
      <c r="N705" s="52"/>
      <c r="O705" s="52"/>
      <c r="P705" s="52"/>
      <c r="Q705" s="52"/>
      <c r="R705" s="90"/>
      <c r="S705" s="90"/>
      <c r="T705" s="90"/>
      <c r="U705" s="90"/>
      <c r="V705" s="90"/>
      <c r="W705" s="90"/>
      <c r="X705" s="90"/>
      <c r="Y705" s="90"/>
      <c r="Z705" s="90"/>
      <c r="AA705" s="90"/>
      <c r="AB705" s="90"/>
      <c r="AC705" s="90"/>
      <c r="AD705" s="90"/>
      <c r="AE705" s="90"/>
      <c r="AF705" s="90"/>
    </row>
    <row r="706" spans="1:32" ht="25.75" customHeight="1" x14ac:dyDescent="0.35">
      <c r="A706" s="52">
        <v>703</v>
      </c>
      <c r="B706" s="52"/>
      <c r="C706" s="187" t="e">
        <f>VLOOKUP(B706,'Phan mem'!$B$7:$D$1066,2,0)</f>
        <v>#N/A</v>
      </c>
      <c r="D706" s="188" t="e">
        <f>VLOOKUP(B706,'Phan mem'!$B$7:$D$1066,3,0)</f>
        <v>#N/A</v>
      </c>
      <c r="E706" s="85" t="e">
        <f>VLOOKUP(B706,'Phan mem'!$B$7:$G$1066,6,0)</f>
        <v>#N/A</v>
      </c>
      <c r="F706" s="86"/>
      <c r="G706" s="86"/>
      <c r="H706" s="52"/>
      <c r="I706" s="84"/>
      <c r="J706" s="85" t="e">
        <f>VLOOKUP(G706,'Nha may'!$B$2:$C$18,2,0)</f>
        <v>#N/A</v>
      </c>
      <c r="K706" s="84"/>
      <c r="L706" s="52"/>
      <c r="M706" s="52"/>
      <c r="N706" s="52"/>
      <c r="O706" s="52"/>
      <c r="P706" s="52"/>
      <c r="Q706" s="52"/>
      <c r="R706" s="90"/>
      <c r="S706" s="90"/>
      <c r="T706" s="90"/>
      <c r="U706" s="90"/>
      <c r="V706" s="90"/>
      <c r="W706" s="90"/>
      <c r="X706" s="90"/>
      <c r="Y706" s="90"/>
      <c r="Z706" s="90"/>
      <c r="AA706" s="90"/>
      <c r="AB706" s="90"/>
      <c r="AC706" s="90"/>
      <c r="AD706" s="90"/>
      <c r="AE706" s="90"/>
      <c r="AF706" s="90"/>
    </row>
    <row r="707" spans="1:32" ht="25.75" customHeight="1" x14ac:dyDescent="0.35">
      <c r="A707" s="52">
        <v>704</v>
      </c>
      <c r="B707" s="52"/>
      <c r="C707" s="187" t="e">
        <f>VLOOKUP(B707,'Phan mem'!$B$7:$D$1066,2,0)</f>
        <v>#N/A</v>
      </c>
      <c r="D707" s="188" t="e">
        <f>VLOOKUP(B707,'Phan mem'!$B$7:$D$1066,3,0)</f>
        <v>#N/A</v>
      </c>
      <c r="E707" s="85" t="e">
        <f>VLOOKUP(B707,'Phan mem'!$B$7:$G$1066,6,0)</f>
        <v>#N/A</v>
      </c>
      <c r="F707" s="86"/>
      <c r="G707" s="86"/>
      <c r="H707" s="52"/>
      <c r="I707" s="84"/>
      <c r="J707" s="85" t="e">
        <f>VLOOKUP(G707,'Nha may'!$B$2:$C$18,2,0)</f>
        <v>#N/A</v>
      </c>
      <c r="K707" s="84"/>
      <c r="L707" s="52"/>
      <c r="M707" s="52"/>
      <c r="N707" s="52"/>
      <c r="O707" s="52"/>
      <c r="P707" s="52"/>
      <c r="Q707" s="52"/>
      <c r="R707" s="90"/>
      <c r="S707" s="90"/>
      <c r="T707" s="90"/>
      <c r="U707" s="90"/>
      <c r="V707" s="90"/>
      <c r="W707" s="90"/>
      <c r="X707" s="90"/>
      <c r="Y707" s="90"/>
      <c r="Z707" s="90"/>
      <c r="AA707" s="90"/>
      <c r="AB707" s="90"/>
      <c r="AC707" s="90"/>
      <c r="AD707" s="90"/>
      <c r="AE707" s="90"/>
      <c r="AF707" s="90"/>
    </row>
    <row r="708" spans="1:32" ht="25.75" customHeight="1" x14ac:dyDescent="0.35">
      <c r="A708" s="52">
        <v>705</v>
      </c>
      <c r="B708" s="52"/>
      <c r="C708" s="187" t="e">
        <f>VLOOKUP(B708,'Phan mem'!$B$7:$D$1066,2,0)</f>
        <v>#N/A</v>
      </c>
      <c r="D708" s="188" t="e">
        <f>VLOOKUP(B708,'Phan mem'!$B$7:$D$1066,3,0)</f>
        <v>#N/A</v>
      </c>
      <c r="E708" s="85" t="e">
        <f>VLOOKUP(B708,'Phan mem'!$B$7:$G$1066,6,0)</f>
        <v>#N/A</v>
      </c>
      <c r="F708" s="86"/>
      <c r="G708" s="86"/>
      <c r="H708" s="52"/>
      <c r="I708" s="84"/>
      <c r="J708" s="85" t="e">
        <f>VLOOKUP(G708,'Nha may'!$B$2:$C$18,2,0)</f>
        <v>#N/A</v>
      </c>
      <c r="K708" s="84"/>
      <c r="L708" s="52"/>
      <c r="M708" s="52"/>
      <c r="N708" s="52"/>
      <c r="O708" s="52"/>
      <c r="P708" s="52"/>
      <c r="Q708" s="52"/>
      <c r="R708" s="90"/>
      <c r="S708" s="90"/>
      <c r="T708" s="90"/>
      <c r="U708" s="90"/>
      <c r="V708" s="90"/>
      <c r="W708" s="90"/>
      <c r="X708" s="90"/>
      <c r="Y708" s="90"/>
      <c r="Z708" s="90"/>
      <c r="AA708" s="90"/>
      <c r="AB708" s="90"/>
      <c r="AC708" s="90"/>
      <c r="AD708" s="90"/>
      <c r="AE708" s="90"/>
      <c r="AF708" s="90"/>
    </row>
    <row r="709" spans="1:32" ht="25.75" customHeight="1" x14ac:dyDescent="0.35">
      <c r="A709" s="52">
        <v>706</v>
      </c>
      <c r="B709" s="52"/>
      <c r="C709" s="187" t="e">
        <f>VLOOKUP(B709,'Phan mem'!$B$7:$D$1066,2,0)</f>
        <v>#N/A</v>
      </c>
      <c r="D709" s="188" t="e">
        <f>VLOOKUP(B709,'Phan mem'!$B$7:$D$1066,3,0)</f>
        <v>#N/A</v>
      </c>
      <c r="E709" s="85" t="e">
        <f>VLOOKUP(B709,'Phan mem'!$B$7:$G$1066,6,0)</f>
        <v>#N/A</v>
      </c>
      <c r="F709" s="86"/>
      <c r="G709" s="86"/>
      <c r="H709" s="52"/>
      <c r="I709" s="84"/>
      <c r="J709" s="85" t="e">
        <f>VLOOKUP(G709,'Nha may'!$B$2:$C$18,2,0)</f>
        <v>#N/A</v>
      </c>
      <c r="K709" s="84"/>
      <c r="L709" s="52"/>
      <c r="M709" s="52"/>
      <c r="N709" s="52"/>
      <c r="O709" s="52"/>
      <c r="P709" s="52"/>
      <c r="Q709" s="52"/>
      <c r="R709" s="90"/>
      <c r="S709" s="90"/>
      <c r="T709" s="90"/>
      <c r="U709" s="90"/>
      <c r="V709" s="90"/>
      <c r="W709" s="90"/>
      <c r="X709" s="90"/>
      <c r="Y709" s="90"/>
      <c r="Z709" s="90"/>
      <c r="AA709" s="90"/>
      <c r="AB709" s="90"/>
      <c r="AC709" s="90"/>
      <c r="AD709" s="90"/>
      <c r="AE709" s="90"/>
      <c r="AF709" s="90"/>
    </row>
    <row r="710" spans="1:32" ht="25.75" customHeight="1" x14ac:dyDescent="0.35">
      <c r="A710" s="52">
        <v>707</v>
      </c>
      <c r="B710" s="52"/>
      <c r="C710" s="187" t="e">
        <f>VLOOKUP(B710,'Phan mem'!$B$7:$D$1066,2,0)</f>
        <v>#N/A</v>
      </c>
      <c r="D710" s="188" t="e">
        <f>VLOOKUP(B710,'Phan mem'!$B$7:$D$1066,3,0)</f>
        <v>#N/A</v>
      </c>
      <c r="E710" s="85" t="e">
        <f>VLOOKUP(B710,'Phan mem'!$B$7:$G$1066,6,0)</f>
        <v>#N/A</v>
      </c>
      <c r="F710" s="86"/>
      <c r="G710" s="86"/>
      <c r="H710" s="52"/>
      <c r="I710" s="84"/>
      <c r="J710" s="85" t="e">
        <f>VLOOKUP(G710,'Nha may'!$B$2:$C$18,2,0)</f>
        <v>#N/A</v>
      </c>
      <c r="K710" s="84"/>
      <c r="L710" s="52"/>
      <c r="M710" s="52"/>
      <c r="N710" s="52"/>
      <c r="O710" s="52"/>
      <c r="P710" s="52"/>
      <c r="Q710" s="52"/>
      <c r="R710" s="90"/>
      <c r="S710" s="90"/>
      <c r="T710" s="90"/>
      <c r="U710" s="90"/>
      <c r="V710" s="90"/>
      <c r="W710" s="90"/>
      <c r="X710" s="90"/>
      <c r="Y710" s="90"/>
      <c r="Z710" s="90"/>
      <c r="AA710" s="90"/>
      <c r="AB710" s="90"/>
      <c r="AC710" s="90"/>
      <c r="AD710" s="90"/>
      <c r="AE710" s="90"/>
      <c r="AF710" s="90"/>
    </row>
    <row r="711" spans="1:32" ht="25.75" customHeight="1" x14ac:dyDescent="0.35">
      <c r="A711" s="52">
        <v>708</v>
      </c>
      <c r="B711" s="52"/>
      <c r="C711" s="187" t="e">
        <f>VLOOKUP(B711,'Phan mem'!$B$7:$D$1066,2,0)</f>
        <v>#N/A</v>
      </c>
      <c r="D711" s="188" t="e">
        <f>VLOOKUP(B711,'Phan mem'!$B$7:$D$1066,3,0)</f>
        <v>#N/A</v>
      </c>
      <c r="E711" s="85" t="e">
        <f>VLOOKUP(B711,'Phan mem'!$B$7:$G$1066,6,0)</f>
        <v>#N/A</v>
      </c>
      <c r="F711" s="86"/>
      <c r="G711" s="86"/>
      <c r="H711" s="52"/>
      <c r="I711" s="84"/>
      <c r="J711" s="85" t="e">
        <f>VLOOKUP(G711,'Nha may'!$B$2:$C$18,2,0)</f>
        <v>#N/A</v>
      </c>
      <c r="K711" s="84"/>
      <c r="L711" s="52"/>
      <c r="M711" s="52"/>
      <c r="N711" s="52"/>
      <c r="O711" s="52"/>
      <c r="P711" s="52"/>
      <c r="Q711" s="52"/>
      <c r="R711" s="90"/>
      <c r="S711" s="90"/>
      <c r="T711" s="90"/>
      <c r="U711" s="90"/>
      <c r="V711" s="90"/>
      <c r="W711" s="90"/>
      <c r="X711" s="90"/>
      <c r="Y711" s="90"/>
      <c r="Z711" s="90"/>
      <c r="AA711" s="90"/>
      <c r="AB711" s="90"/>
      <c r="AC711" s="90"/>
      <c r="AD711" s="90"/>
      <c r="AE711" s="90"/>
      <c r="AF711" s="90"/>
    </row>
    <row r="712" spans="1:32" ht="25.75" customHeight="1" x14ac:dyDescent="0.35">
      <c r="A712" s="52">
        <v>709</v>
      </c>
      <c r="B712" s="52"/>
      <c r="C712" s="187" t="e">
        <f>VLOOKUP(B712,'Phan mem'!$B$7:$D$1066,2,0)</f>
        <v>#N/A</v>
      </c>
      <c r="D712" s="188" t="e">
        <f>VLOOKUP(B712,'Phan mem'!$B$7:$D$1066,3,0)</f>
        <v>#N/A</v>
      </c>
      <c r="E712" s="85" t="e">
        <f>VLOOKUP(B712,'Phan mem'!$B$7:$G$1066,6,0)</f>
        <v>#N/A</v>
      </c>
      <c r="F712" s="86"/>
      <c r="G712" s="86"/>
      <c r="H712" s="52"/>
      <c r="I712" s="84"/>
      <c r="J712" s="85" t="e">
        <f>VLOOKUP(G712,'Nha may'!$B$2:$C$18,2,0)</f>
        <v>#N/A</v>
      </c>
      <c r="K712" s="84"/>
      <c r="L712" s="52"/>
      <c r="M712" s="52"/>
      <c r="N712" s="52"/>
      <c r="O712" s="52"/>
      <c r="P712" s="52"/>
      <c r="Q712" s="52"/>
      <c r="R712" s="90"/>
      <c r="S712" s="90"/>
      <c r="T712" s="90"/>
      <c r="U712" s="90"/>
      <c r="V712" s="90"/>
      <c r="W712" s="90"/>
      <c r="X712" s="90"/>
      <c r="Y712" s="90"/>
      <c r="Z712" s="90"/>
      <c r="AA712" s="90"/>
      <c r="AB712" s="90"/>
      <c r="AC712" s="90"/>
      <c r="AD712" s="90"/>
      <c r="AE712" s="90"/>
      <c r="AF712" s="90"/>
    </row>
    <row r="713" spans="1:32" ht="25.75" customHeight="1" x14ac:dyDescent="0.35">
      <c r="A713" s="52">
        <v>710</v>
      </c>
      <c r="B713" s="52"/>
      <c r="C713" s="187" t="e">
        <f>VLOOKUP(B713,'Phan mem'!$B$7:$D$1066,2,0)</f>
        <v>#N/A</v>
      </c>
      <c r="D713" s="188" t="e">
        <f>VLOOKUP(B713,'Phan mem'!$B$7:$D$1066,3,0)</f>
        <v>#N/A</v>
      </c>
      <c r="E713" s="85" t="e">
        <f>VLOOKUP(B713,'Phan mem'!$B$7:$G$1066,6,0)</f>
        <v>#N/A</v>
      </c>
      <c r="F713" s="86"/>
      <c r="G713" s="86"/>
      <c r="H713" s="52"/>
      <c r="I713" s="84"/>
      <c r="J713" s="85" t="e">
        <f>VLOOKUP(G713,'Nha may'!$B$2:$C$18,2,0)</f>
        <v>#N/A</v>
      </c>
      <c r="K713" s="84"/>
      <c r="L713" s="52"/>
      <c r="M713" s="52"/>
      <c r="N713" s="52"/>
      <c r="O713" s="52"/>
      <c r="P713" s="52"/>
      <c r="Q713" s="52"/>
      <c r="R713" s="90"/>
      <c r="S713" s="90"/>
      <c r="T713" s="90"/>
      <c r="U713" s="90"/>
      <c r="V713" s="90"/>
      <c r="W713" s="90"/>
      <c r="X713" s="90"/>
      <c r="Y713" s="90"/>
      <c r="Z713" s="90"/>
      <c r="AA713" s="90"/>
      <c r="AB713" s="90"/>
      <c r="AC713" s="90"/>
      <c r="AD713" s="90"/>
      <c r="AE713" s="90"/>
      <c r="AF713" s="90"/>
    </row>
    <row r="714" spans="1:32" ht="25.75" customHeight="1" x14ac:dyDescent="0.35">
      <c r="A714" s="52">
        <v>711</v>
      </c>
      <c r="B714" s="52"/>
      <c r="C714" s="187" t="e">
        <f>VLOOKUP(B714,'Phan mem'!$B$7:$D$1066,2,0)</f>
        <v>#N/A</v>
      </c>
      <c r="D714" s="188" t="e">
        <f>VLOOKUP(B714,'Phan mem'!$B$7:$D$1066,3,0)</f>
        <v>#N/A</v>
      </c>
      <c r="E714" s="85" t="e">
        <f>VLOOKUP(B714,'Phan mem'!$B$7:$G$1066,6,0)</f>
        <v>#N/A</v>
      </c>
      <c r="F714" s="86"/>
      <c r="G714" s="86"/>
      <c r="H714" s="52"/>
      <c r="I714" s="84"/>
      <c r="J714" s="85" t="e">
        <f>VLOOKUP(G714,'Nha may'!$B$2:$C$18,2,0)</f>
        <v>#N/A</v>
      </c>
      <c r="K714" s="84"/>
      <c r="L714" s="52"/>
      <c r="M714" s="52"/>
      <c r="N714" s="52"/>
      <c r="O714" s="52"/>
      <c r="P714" s="52"/>
      <c r="Q714" s="52"/>
      <c r="R714" s="90"/>
      <c r="S714" s="90"/>
      <c r="T714" s="90"/>
      <c r="U714" s="90"/>
      <c r="V714" s="90"/>
      <c r="W714" s="90"/>
      <c r="X714" s="90"/>
      <c r="Y714" s="90"/>
      <c r="Z714" s="90"/>
      <c r="AA714" s="90"/>
      <c r="AB714" s="90"/>
      <c r="AC714" s="90"/>
      <c r="AD714" s="90"/>
      <c r="AE714" s="90"/>
      <c r="AF714" s="90"/>
    </row>
    <row r="715" spans="1:32" ht="25.75" customHeight="1" x14ac:dyDescent="0.35">
      <c r="A715" s="52">
        <v>712</v>
      </c>
      <c r="B715" s="52"/>
      <c r="C715" s="187" t="e">
        <f>VLOOKUP(B715,'Phan mem'!$B$7:$D$1066,2,0)</f>
        <v>#N/A</v>
      </c>
      <c r="D715" s="188" t="e">
        <f>VLOOKUP(B715,'Phan mem'!$B$7:$D$1066,3,0)</f>
        <v>#N/A</v>
      </c>
      <c r="E715" s="85" t="e">
        <f>VLOOKUP(B715,'Phan mem'!$B$7:$G$1066,6,0)</f>
        <v>#N/A</v>
      </c>
      <c r="F715" s="86"/>
      <c r="G715" s="86"/>
      <c r="H715" s="52"/>
      <c r="I715" s="84"/>
      <c r="J715" s="85" t="e">
        <f>VLOOKUP(G715,'Nha may'!$B$2:$C$18,2,0)</f>
        <v>#N/A</v>
      </c>
      <c r="K715" s="84"/>
      <c r="L715" s="52"/>
      <c r="M715" s="52"/>
      <c r="N715" s="52"/>
      <c r="O715" s="52"/>
      <c r="P715" s="52"/>
      <c r="Q715" s="52"/>
      <c r="R715" s="90"/>
      <c r="S715" s="90"/>
      <c r="T715" s="90"/>
      <c r="U715" s="90"/>
      <c r="V715" s="90"/>
      <c r="W715" s="90"/>
      <c r="X715" s="90"/>
      <c r="Y715" s="90"/>
      <c r="Z715" s="90"/>
      <c r="AA715" s="90"/>
      <c r="AB715" s="90"/>
      <c r="AC715" s="90"/>
      <c r="AD715" s="90"/>
      <c r="AE715" s="90"/>
      <c r="AF715" s="90"/>
    </row>
    <row r="716" spans="1:32" ht="25.75" customHeight="1" x14ac:dyDescent="0.35">
      <c r="A716" s="52">
        <v>713</v>
      </c>
      <c r="B716" s="52"/>
      <c r="C716" s="187" t="e">
        <f>VLOOKUP(B716,'Phan mem'!$B$7:$D$1066,2,0)</f>
        <v>#N/A</v>
      </c>
      <c r="D716" s="188" t="e">
        <f>VLOOKUP(B716,'Phan mem'!$B$7:$D$1066,3,0)</f>
        <v>#N/A</v>
      </c>
      <c r="E716" s="85" t="e">
        <f>VLOOKUP(B716,'Phan mem'!$B$7:$G$1066,6,0)</f>
        <v>#N/A</v>
      </c>
      <c r="F716" s="86"/>
      <c r="G716" s="86"/>
      <c r="H716" s="52"/>
      <c r="I716" s="84"/>
      <c r="J716" s="85" t="e">
        <f>VLOOKUP(G716,'Nha may'!$B$2:$C$18,2,0)</f>
        <v>#N/A</v>
      </c>
      <c r="K716" s="84"/>
      <c r="L716" s="52"/>
      <c r="M716" s="52"/>
      <c r="N716" s="52"/>
      <c r="O716" s="52"/>
      <c r="P716" s="52"/>
      <c r="Q716" s="52"/>
      <c r="R716" s="90"/>
      <c r="S716" s="90"/>
      <c r="T716" s="90"/>
      <c r="U716" s="90"/>
      <c r="V716" s="90"/>
      <c r="W716" s="90"/>
      <c r="X716" s="90"/>
      <c r="Y716" s="90"/>
      <c r="Z716" s="90"/>
      <c r="AA716" s="90"/>
      <c r="AB716" s="90"/>
      <c r="AC716" s="90"/>
      <c r="AD716" s="90"/>
      <c r="AE716" s="90"/>
      <c r="AF716" s="90"/>
    </row>
    <row r="717" spans="1:32" ht="25.75" customHeight="1" x14ac:dyDescent="0.35">
      <c r="A717" s="52">
        <v>714</v>
      </c>
      <c r="B717" s="52"/>
      <c r="C717" s="187" t="e">
        <f>VLOOKUP(B717,'Phan mem'!$B$7:$D$1066,2,0)</f>
        <v>#N/A</v>
      </c>
      <c r="D717" s="188" t="e">
        <f>VLOOKUP(B717,'Phan mem'!$B$7:$D$1066,3,0)</f>
        <v>#N/A</v>
      </c>
      <c r="E717" s="85" t="e">
        <f>VLOOKUP(B717,'Phan mem'!$B$7:$G$1066,6,0)</f>
        <v>#N/A</v>
      </c>
      <c r="F717" s="86"/>
      <c r="G717" s="86"/>
      <c r="H717" s="52"/>
      <c r="I717" s="84"/>
      <c r="J717" s="85" t="e">
        <f>VLOOKUP(G717,'Nha may'!$B$2:$C$18,2,0)</f>
        <v>#N/A</v>
      </c>
      <c r="K717" s="84"/>
      <c r="L717" s="52"/>
      <c r="M717" s="52"/>
      <c r="N717" s="52"/>
      <c r="O717" s="52"/>
      <c r="P717" s="52"/>
      <c r="Q717" s="52"/>
      <c r="R717" s="90"/>
      <c r="S717" s="90"/>
      <c r="T717" s="90"/>
      <c r="U717" s="90"/>
      <c r="V717" s="90"/>
      <c r="W717" s="90"/>
      <c r="X717" s="90"/>
      <c r="Y717" s="90"/>
      <c r="Z717" s="90"/>
      <c r="AA717" s="90"/>
      <c r="AB717" s="90"/>
      <c r="AC717" s="90"/>
      <c r="AD717" s="90"/>
      <c r="AE717" s="90"/>
      <c r="AF717" s="90"/>
    </row>
    <row r="718" spans="1:32" ht="25.75" customHeight="1" x14ac:dyDescent="0.35">
      <c r="A718" s="52">
        <v>715</v>
      </c>
      <c r="B718" s="52"/>
      <c r="C718" s="187" t="e">
        <f>VLOOKUP(B718,'Phan mem'!$B$7:$D$1066,2,0)</f>
        <v>#N/A</v>
      </c>
      <c r="D718" s="188" t="e">
        <f>VLOOKUP(B718,'Phan mem'!$B$7:$D$1066,3,0)</f>
        <v>#N/A</v>
      </c>
      <c r="E718" s="85" t="e">
        <f>VLOOKUP(B718,'Phan mem'!$B$7:$G$1066,6,0)</f>
        <v>#N/A</v>
      </c>
      <c r="F718" s="86"/>
      <c r="G718" s="86"/>
      <c r="H718" s="52"/>
      <c r="I718" s="84"/>
      <c r="J718" s="85" t="e">
        <f>VLOOKUP(G718,'Nha may'!$B$2:$C$18,2,0)</f>
        <v>#N/A</v>
      </c>
      <c r="K718" s="84"/>
      <c r="L718" s="52"/>
      <c r="M718" s="52"/>
      <c r="N718" s="52"/>
      <c r="O718" s="52"/>
      <c r="P718" s="52"/>
      <c r="Q718" s="52"/>
      <c r="R718" s="90"/>
      <c r="S718" s="90"/>
      <c r="T718" s="90"/>
      <c r="U718" s="90"/>
      <c r="V718" s="90"/>
      <c r="W718" s="90"/>
      <c r="X718" s="90"/>
      <c r="Y718" s="90"/>
      <c r="Z718" s="90"/>
      <c r="AA718" s="90"/>
      <c r="AB718" s="90"/>
      <c r="AC718" s="90"/>
      <c r="AD718" s="90"/>
      <c r="AE718" s="90"/>
      <c r="AF718" s="90"/>
    </row>
    <row r="719" spans="1:32" ht="25.75" customHeight="1" x14ac:dyDescent="0.35">
      <c r="A719" s="52">
        <v>716</v>
      </c>
      <c r="B719" s="52"/>
      <c r="C719" s="187" t="e">
        <f>VLOOKUP(B719,'Phan mem'!$B$7:$D$1066,2,0)</f>
        <v>#N/A</v>
      </c>
      <c r="D719" s="188" t="e">
        <f>VLOOKUP(B719,'Phan mem'!$B$7:$D$1066,3,0)</f>
        <v>#N/A</v>
      </c>
      <c r="E719" s="85" t="e">
        <f>VLOOKUP(B719,'Phan mem'!$B$7:$G$1066,6,0)</f>
        <v>#N/A</v>
      </c>
      <c r="F719" s="86"/>
      <c r="G719" s="86"/>
      <c r="H719" s="52"/>
      <c r="I719" s="84"/>
      <c r="J719" s="85" t="e">
        <f>VLOOKUP(G719,'Nha may'!$B$2:$C$18,2,0)</f>
        <v>#N/A</v>
      </c>
      <c r="K719" s="84"/>
      <c r="L719" s="52"/>
      <c r="M719" s="52"/>
      <c r="N719" s="52"/>
      <c r="O719" s="52"/>
      <c r="P719" s="52"/>
      <c r="Q719" s="52"/>
      <c r="R719" s="90"/>
      <c r="S719" s="90"/>
      <c r="T719" s="90"/>
      <c r="U719" s="90"/>
      <c r="V719" s="90"/>
      <c r="W719" s="90"/>
      <c r="X719" s="90"/>
      <c r="Y719" s="90"/>
      <c r="Z719" s="90"/>
      <c r="AA719" s="90"/>
      <c r="AB719" s="90"/>
      <c r="AC719" s="90"/>
      <c r="AD719" s="90"/>
      <c r="AE719" s="90"/>
      <c r="AF719" s="90"/>
    </row>
    <row r="720" spans="1:32" ht="25.75" customHeight="1" x14ac:dyDescent="0.35">
      <c r="A720" s="52">
        <v>717</v>
      </c>
      <c r="B720" s="52"/>
      <c r="C720" s="187" t="e">
        <f>VLOOKUP(B720,'Phan mem'!$B$7:$D$1066,2,0)</f>
        <v>#N/A</v>
      </c>
      <c r="D720" s="188" t="e">
        <f>VLOOKUP(B720,'Phan mem'!$B$7:$D$1066,3,0)</f>
        <v>#N/A</v>
      </c>
      <c r="E720" s="85" t="e">
        <f>VLOOKUP(B720,'Phan mem'!$B$7:$G$1066,6,0)</f>
        <v>#N/A</v>
      </c>
      <c r="F720" s="86"/>
      <c r="G720" s="86"/>
      <c r="H720" s="52"/>
      <c r="I720" s="84"/>
      <c r="J720" s="85" t="e">
        <f>VLOOKUP(G720,'Nha may'!$B$2:$C$18,2,0)</f>
        <v>#N/A</v>
      </c>
      <c r="K720" s="84"/>
      <c r="L720" s="52"/>
      <c r="M720" s="52"/>
      <c r="N720" s="52"/>
      <c r="O720" s="52"/>
      <c r="P720" s="52"/>
      <c r="Q720" s="52"/>
      <c r="R720" s="90"/>
      <c r="S720" s="90"/>
      <c r="T720" s="90"/>
      <c r="U720" s="90"/>
      <c r="V720" s="90"/>
      <c r="W720" s="90"/>
      <c r="X720" s="90"/>
      <c r="Y720" s="90"/>
      <c r="Z720" s="90"/>
      <c r="AA720" s="90"/>
      <c r="AB720" s="90"/>
      <c r="AC720" s="90"/>
      <c r="AD720" s="90"/>
      <c r="AE720" s="90"/>
      <c r="AF720" s="90"/>
    </row>
    <row r="721" spans="1:32" ht="25.75" customHeight="1" x14ac:dyDescent="0.35">
      <c r="A721" s="52">
        <v>718</v>
      </c>
      <c r="B721" s="52"/>
      <c r="C721" s="187" t="e">
        <f>VLOOKUP(B721,'Phan mem'!$B$7:$D$1066,2,0)</f>
        <v>#N/A</v>
      </c>
      <c r="D721" s="188" t="e">
        <f>VLOOKUP(B721,'Phan mem'!$B$7:$D$1066,3,0)</f>
        <v>#N/A</v>
      </c>
      <c r="E721" s="85" t="e">
        <f>VLOOKUP(B721,'Phan mem'!$B$7:$G$1066,6,0)</f>
        <v>#N/A</v>
      </c>
      <c r="F721" s="86"/>
      <c r="G721" s="86"/>
      <c r="H721" s="52"/>
      <c r="I721" s="84"/>
      <c r="J721" s="85" t="e">
        <f>VLOOKUP(G721,'Nha may'!$B$2:$C$18,2,0)</f>
        <v>#N/A</v>
      </c>
      <c r="K721" s="84"/>
      <c r="L721" s="52"/>
      <c r="M721" s="52"/>
      <c r="N721" s="52"/>
      <c r="O721" s="52"/>
      <c r="P721" s="52"/>
      <c r="Q721" s="52"/>
      <c r="R721" s="90"/>
      <c r="S721" s="90"/>
      <c r="T721" s="90"/>
      <c r="U721" s="90"/>
      <c r="V721" s="90"/>
      <c r="W721" s="90"/>
      <c r="X721" s="90"/>
      <c r="Y721" s="90"/>
      <c r="Z721" s="90"/>
      <c r="AA721" s="90"/>
      <c r="AB721" s="90"/>
      <c r="AC721" s="90"/>
      <c r="AD721" s="90"/>
      <c r="AE721" s="90"/>
      <c r="AF721" s="90"/>
    </row>
    <row r="722" spans="1:32" ht="25.75" customHeight="1" x14ac:dyDescent="0.35">
      <c r="A722" s="52">
        <v>719</v>
      </c>
      <c r="B722" s="52"/>
      <c r="C722" s="187" t="e">
        <f>VLOOKUP(B722,'Phan mem'!$B$7:$D$1066,2,0)</f>
        <v>#N/A</v>
      </c>
      <c r="D722" s="188" t="e">
        <f>VLOOKUP(B722,'Phan mem'!$B$7:$D$1066,3,0)</f>
        <v>#N/A</v>
      </c>
      <c r="E722" s="85" t="e">
        <f>VLOOKUP(B722,'Phan mem'!$B$7:$G$1066,6,0)</f>
        <v>#N/A</v>
      </c>
      <c r="F722" s="86"/>
      <c r="G722" s="86"/>
      <c r="H722" s="52"/>
      <c r="I722" s="84"/>
      <c r="J722" s="85" t="e">
        <f>VLOOKUP(G722,'Nha may'!$B$2:$C$18,2,0)</f>
        <v>#N/A</v>
      </c>
      <c r="K722" s="84"/>
      <c r="L722" s="52"/>
      <c r="M722" s="52"/>
      <c r="N722" s="52"/>
      <c r="O722" s="52"/>
      <c r="P722" s="52"/>
      <c r="Q722" s="52"/>
      <c r="R722" s="90"/>
      <c r="S722" s="90"/>
      <c r="T722" s="90"/>
      <c r="U722" s="90"/>
      <c r="V722" s="90"/>
      <c r="W722" s="90"/>
      <c r="X722" s="90"/>
      <c r="Y722" s="90"/>
      <c r="Z722" s="90"/>
      <c r="AA722" s="90"/>
      <c r="AB722" s="90"/>
      <c r="AC722" s="90"/>
      <c r="AD722" s="90"/>
      <c r="AE722" s="90"/>
      <c r="AF722" s="90"/>
    </row>
    <row r="723" spans="1:32" ht="25.75" customHeight="1" x14ac:dyDescent="0.35">
      <c r="A723" s="52">
        <v>720</v>
      </c>
      <c r="B723" s="52"/>
      <c r="C723" s="187" t="e">
        <f>VLOOKUP(B723,'Phan mem'!$B$7:$D$1066,2,0)</f>
        <v>#N/A</v>
      </c>
      <c r="D723" s="188" t="e">
        <f>VLOOKUP(B723,'Phan mem'!$B$7:$D$1066,3,0)</f>
        <v>#N/A</v>
      </c>
      <c r="E723" s="85" t="e">
        <f>VLOOKUP(B723,'Phan mem'!$B$7:$G$1066,6,0)</f>
        <v>#N/A</v>
      </c>
      <c r="F723" s="86"/>
      <c r="G723" s="86"/>
      <c r="H723" s="52"/>
      <c r="I723" s="84"/>
      <c r="J723" s="85" t="e">
        <f>VLOOKUP(G723,'Nha may'!$B$2:$C$18,2,0)</f>
        <v>#N/A</v>
      </c>
      <c r="K723" s="84"/>
      <c r="L723" s="52"/>
      <c r="M723" s="52"/>
      <c r="N723" s="52"/>
      <c r="O723" s="52"/>
      <c r="P723" s="52"/>
      <c r="Q723" s="52"/>
      <c r="R723" s="90"/>
      <c r="S723" s="90"/>
      <c r="T723" s="90"/>
      <c r="U723" s="90"/>
      <c r="V723" s="90"/>
      <c r="W723" s="90"/>
      <c r="X723" s="90"/>
      <c r="Y723" s="90"/>
      <c r="Z723" s="90"/>
      <c r="AA723" s="90"/>
      <c r="AB723" s="90"/>
      <c r="AC723" s="90"/>
      <c r="AD723" s="90"/>
      <c r="AE723" s="90"/>
      <c r="AF723" s="90"/>
    </row>
    <row r="724" spans="1:32" ht="25.75" customHeight="1" x14ac:dyDescent="0.35">
      <c r="A724" s="52">
        <v>721</v>
      </c>
      <c r="B724" s="52"/>
      <c r="C724" s="187" t="e">
        <f>VLOOKUP(B724,'Phan mem'!$B$7:$D$1066,2,0)</f>
        <v>#N/A</v>
      </c>
      <c r="D724" s="188" t="e">
        <f>VLOOKUP(B724,'Phan mem'!$B$7:$D$1066,3,0)</f>
        <v>#N/A</v>
      </c>
      <c r="E724" s="85" t="e">
        <f>VLOOKUP(B724,'Phan mem'!$B$7:$G$1066,6,0)</f>
        <v>#N/A</v>
      </c>
      <c r="F724" s="86"/>
      <c r="G724" s="86"/>
      <c r="H724" s="52"/>
      <c r="I724" s="84"/>
      <c r="J724" s="85" t="e">
        <f>VLOOKUP(G724,'Nha may'!$B$2:$C$18,2,0)</f>
        <v>#N/A</v>
      </c>
      <c r="K724" s="84"/>
      <c r="L724" s="52"/>
      <c r="M724" s="52"/>
      <c r="N724" s="52"/>
      <c r="O724" s="52"/>
      <c r="P724" s="52"/>
      <c r="Q724" s="52"/>
      <c r="R724" s="90"/>
      <c r="S724" s="90"/>
      <c r="T724" s="90"/>
      <c r="U724" s="90"/>
      <c r="V724" s="90"/>
      <c r="W724" s="90"/>
      <c r="X724" s="90"/>
      <c r="Y724" s="90"/>
      <c r="Z724" s="90"/>
      <c r="AA724" s="90"/>
      <c r="AB724" s="90"/>
      <c r="AC724" s="90"/>
      <c r="AD724" s="90"/>
      <c r="AE724" s="90"/>
      <c r="AF724" s="90"/>
    </row>
    <row r="725" spans="1:32" ht="25.75" customHeight="1" x14ac:dyDescent="0.35">
      <c r="A725" s="52">
        <v>722</v>
      </c>
      <c r="B725" s="52"/>
      <c r="C725" s="187" t="e">
        <f>VLOOKUP(B725,'Phan mem'!$B$7:$D$1066,2,0)</f>
        <v>#N/A</v>
      </c>
      <c r="D725" s="188" t="e">
        <f>VLOOKUP(B725,'Phan mem'!$B$7:$D$1066,3,0)</f>
        <v>#N/A</v>
      </c>
      <c r="E725" s="85" t="e">
        <f>VLOOKUP(B725,'Phan mem'!$B$7:$G$1066,6,0)</f>
        <v>#N/A</v>
      </c>
      <c r="F725" s="86"/>
      <c r="G725" s="86"/>
      <c r="H725" s="52"/>
      <c r="I725" s="84"/>
      <c r="J725" s="85" t="e">
        <f>VLOOKUP(G725,'Nha may'!$B$2:$C$18,2,0)</f>
        <v>#N/A</v>
      </c>
      <c r="K725" s="84"/>
      <c r="L725" s="52"/>
      <c r="M725" s="52"/>
      <c r="N725" s="52"/>
      <c r="O725" s="52"/>
      <c r="P725" s="52"/>
      <c r="Q725" s="52"/>
      <c r="R725" s="90"/>
      <c r="S725" s="90"/>
      <c r="T725" s="90"/>
      <c r="U725" s="90"/>
      <c r="V725" s="90"/>
      <c r="W725" s="90"/>
      <c r="X725" s="90"/>
      <c r="Y725" s="90"/>
      <c r="Z725" s="90"/>
      <c r="AA725" s="90"/>
      <c r="AB725" s="90"/>
      <c r="AC725" s="90"/>
      <c r="AD725" s="90"/>
      <c r="AE725" s="90"/>
      <c r="AF725" s="90"/>
    </row>
    <row r="726" spans="1:32" ht="25.75" customHeight="1" x14ac:dyDescent="0.35">
      <c r="A726" s="52">
        <v>723</v>
      </c>
      <c r="B726" s="52"/>
      <c r="C726" s="187" t="e">
        <f>VLOOKUP(B726,'Phan mem'!$B$7:$D$1066,2,0)</f>
        <v>#N/A</v>
      </c>
      <c r="D726" s="188" t="e">
        <f>VLOOKUP(B726,'Phan mem'!$B$7:$D$1066,3,0)</f>
        <v>#N/A</v>
      </c>
      <c r="E726" s="85" t="e">
        <f>VLOOKUP(B726,'Phan mem'!$B$7:$G$1066,6,0)</f>
        <v>#N/A</v>
      </c>
      <c r="F726" s="86"/>
      <c r="G726" s="86"/>
      <c r="H726" s="52"/>
      <c r="I726" s="84"/>
      <c r="J726" s="85" t="e">
        <f>VLOOKUP(G726,'Nha may'!$B$2:$C$18,2,0)</f>
        <v>#N/A</v>
      </c>
      <c r="K726" s="84"/>
      <c r="L726" s="52"/>
      <c r="M726" s="52"/>
      <c r="N726" s="52"/>
      <c r="O726" s="52"/>
      <c r="P726" s="52"/>
      <c r="Q726" s="52"/>
      <c r="R726" s="90"/>
      <c r="S726" s="90"/>
      <c r="T726" s="90"/>
      <c r="U726" s="90"/>
      <c r="V726" s="90"/>
      <c r="W726" s="90"/>
      <c r="X726" s="90"/>
      <c r="Y726" s="90"/>
      <c r="Z726" s="90"/>
      <c r="AA726" s="90"/>
      <c r="AB726" s="90"/>
      <c r="AC726" s="90"/>
      <c r="AD726" s="90"/>
      <c r="AE726" s="90"/>
      <c r="AF726" s="90"/>
    </row>
    <row r="727" spans="1:32" ht="25.75" customHeight="1" x14ac:dyDescent="0.35">
      <c r="A727" s="52">
        <v>724</v>
      </c>
      <c r="B727" s="52"/>
      <c r="C727" s="187" t="e">
        <f>VLOOKUP(B727,'Phan mem'!$B$7:$D$1066,2,0)</f>
        <v>#N/A</v>
      </c>
      <c r="D727" s="188" t="e">
        <f>VLOOKUP(B727,'Phan mem'!$B$7:$D$1066,3,0)</f>
        <v>#N/A</v>
      </c>
      <c r="E727" s="85" t="e">
        <f>VLOOKUP(B727,'Phan mem'!$B$7:$G$1066,6,0)</f>
        <v>#N/A</v>
      </c>
      <c r="F727" s="86"/>
      <c r="G727" s="86"/>
      <c r="H727" s="52"/>
      <c r="I727" s="84"/>
      <c r="J727" s="85" t="e">
        <f>VLOOKUP(G727,'Nha may'!$B$2:$C$18,2,0)</f>
        <v>#N/A</v>
      </c>
      <c r="K727" s="84"/>
      <c r="L727" s="52"/>
      <c r="M727" s="52"/>
      <c r="N727" s="52"/>
      <c r="O727" s="52"/>
      <c r="P727" s="52"/>
      <c r="Q727" s="52"/>
      <c r="R727" s="90"/>
      <c r="S727" s="90"/>
      <c r="T727" s="90"/>
      <c r="U727" s="90"/>
      <c r="V727" s="90"/>
      <c r="W727" s="90"/>
      <c r="X727" s="90"/>
      <c r="Y727" s="90"/>
      <c r="Z727" s="90"/>
      <c r="AA727" s="90"/>
      <c r="AB727" s="90"/>
      <c r="AC727" s="90"/>
      <c r="AD727" s="90"/>
      <c r="AE727" s="90"/>
      <c r="AF727" s="90"/>
    </row>
    <row r="728" spans="1:32" ht="25.75" customHeight="1" x14ac:dyDescent="0.35">
      <c r="A728" s="52">
        <v>725</v>
      </c>
      <c r="B728" s="52"/>
      <c r="C728" s="187" t="e">
        <f>VLOOKUP(B728,'Phan mem'!$B$7:$D$1066,2,0)</f>
        <v>#N/A</v>
      </c>
      <c r="D728" s="188" t="e">
        <f>VLOOKUP(B728,'Phan mem'!$B$7:$D$1066,3,0)</f>
        <v>#N/A</v>
      </c>
      <c r="E728" s="85" t="e">
        <f>VLOOKUP(B728,'Phan mem'!$B$7:$G$1066,6,0)</f>
        <v>#N/A</v>
      </c>
      <c r="F728" s="86"/>
      <c r="G728" s="86"/>
      <c r="H728" s="52"/>
      <c r="I728" s="84"/>
      <c r="J728" s="85" t="e">
        <f>VLOOKUP(G728,'Nha may'!$B$2:$C$18,2,0)</f>
        <v>#N/A</v>
      </c>
      <c r="K728" s="84"/>
      <c r="L728" s="52"/>
      <c r="M728" s="52"/>
      <c r="N728" s="52"/>
      <c r="O728" s="52"/>
      <c r="P728" s="52"/>
      <c r="Q728" s="52"/>
      <c r="R728" s="90"/>
      <c r="S728" s="90"/>
      <c r="T728" s="90"/>
      <c r="U728" s="90"/>
      <c r="V728" s="90"/>
      <c r="W728" s="90"/>
      <c r="X728" s="90"/>
      <c r="Y728" s="90"/>
      <c r="Z728" s="90"/>
      <c r="AA728" s="90"/>
      <c r="AB728" s="90"/>
      <c r="AC728" s="90"/>
      <c r="AD728" s="90"/>
      <c r="AE728" s="90"/>
      <c r="AF728" s="90"/>
    </row>
    <row r="729" spans="1:32" ht="25.75" customHeight="1" x14ac:dyDescent="0.35">
      <c r="A729" s="52">
        <v>726</v>
      </c>
      <c r="B729" s="52"/>
      <c r="C729" s="187" t="e">
        <f>VLOOKUP(B729,'Phan mem'!$B$7:$D$1066,2,0)</f>
        <v>#N/A</v>
      </c>
      <c r="D729" s="188" t="e">
        <f>VLOOKUP(B729,'Phan mem'!$B$7:$D$1066,3,0)</f>
        <v>#N/A</v>
      </c>
      <c r="E729" s="85" t="e">
        <f>VLOOKUP(B729,'Phan mem'!$B$7:$G$1066,6,0)</f>
        <v>#N/A</v>
      </c>
      <c r="F729" s="86"/>
      <c r="G729" s="86"/>
      <c r="H729" s="52"/>
      <c r="I729" s="84"/>
      <c r="J729" s="85" t="e">
        <f>VLOOKUP(G729,'Nha may'!$B$2:$C$18,2,0)</f>
        <v>#N/A</v>
      </c>
      <c r="K729" s="84"/>
      <c r="L729" s="52"/>
      <c r="M729" s="52"/>
      <c r="N729" s="52"/>
      <c r="O729" s="52"/>
      <c r="P729" s="52"/>
      <c r="Q729" s="52"/>
      <c r="R729" s="90"/>
      <c r="S729" s="90"/>
      <c r="T729" s="90"/>
      <c r="U729" s="90"/>
      <c r="V729" s="90"/>
      <c r="W729" s="90"/>
      <c r="X729" s="90"/>
      <c r="Y729" s="90"/>
      <c r="Z729" s="90"/>
      <c r="AA729" s="90"/>
      <c r="AB729" s="90"/>
      <c r="AC729" s="90"/>
      <c r="AD729" s="90"/>
      <c r="AE729" s="90"/>
      <c r="AF729" s="90"/>
    </row>
    <row r="730" spans="1:32" ht="25.75" customHeight="1" x14ac:dyDescent="0.35">
      <c r="A730" s="52">
        <v>727</v>
      </c>
      <c r="B730" s="52"/>
      <c r="C730" s="187" t="e">
        <f>VLOOKUP(B730,'Phan mem'!$B$7:$D$1066,2,0)</f>
        <v>#N/A</v>
      </c>
      <c r="D730" s="188" t="e">
        <f>VLOOKUP(B730,'Phan mem'!$B$7:$D$1066,3,0)</f>
        <v>#N/A</v>
      </c>
      <c r="E730" s="85" t="e">
        <f>VLOOKUP(B730,'Phan mem'!$B$7:$G$1066,6,0)</f>
        <v>#N/A</v>
      </c>
      <c r="F730" s="86"/>
      <c r="G730" s="86"/>
      <c r="H730" s="52"/>
      <c r="I730" s="84"/>
      <c r="J730" s="85" t="e">
        <f>VLOOKUP(G730,'Nha may'!$B$2:$C$18,2,0)</f>
        <v>#N/A</v>
      </c>
      <c r="K730" s="84"/>
      <c r="L730" s="52"/>
      <c r="M730" s="52"/>
      <c r="N730" s="52"/>
      <c r="O730" s="52"/>
      <c r="P730" s="52"/>
      <c r="Q730" s="52"/>
      <c r="R730" s="90"/>
      <c r="S730" s="90"/>
      <c r="T730" s="90"/>
      <c r="U730" s="90"/>
      <c r="V730" s="90"/>
      <c r="W730" s="90"/>
      <c r="X730" s="90"/>
      <c r="Y730" s="90"/>
      <c r="Z730" s="90"/>
      <c r="AA730" s="90"/>
      <c r="AB730" s="90"/>
      <c r="AC730" s="90"/>
      <c r="AD730" s="90"/>
      <c r="AE730" s="90"/>
      <c r="AF730" s="90"/>
    </row>
    <row r="731" spans="1:32" ht="25.75" customHeight="1" x14ac:dyDescent="0.35">
      <c r="A731" s="52">
        <v>728</v>
      </c>
      <c r="B731" s="52"/>
      <c r="C731" s="187" t="e">
        <f>VLOOKUP(B731,'Phan mem'!$B$7:$D$1066,2,0)</f>
        <v>#N/A</v>
      </c>
      <c r="D731" s="188" t="e">
        <f>VLOOKUP(B731,'Phan mem'!$B$7:$D$1066,3,0)</f>
        <v>#N/A</v>
      </c>
      <c r="E731" s="85" t="e">
        <f>VLOOKUP(B731,'Phan mem'!$B$7:$G$1066,6,0)</f>
        <v>#N/A</v>
      </c>
      <c r="F731" s="86"/>
      <c r="G731" s="86"/>
      <c r="H731" s="52"/>
      <c r="I731" s="84"/>
      <c r="J731" s="85" t="e">
        <f>VLOOKUP(G731,'Nha may'!$B$2:$C$18,2,0)</f>
        <v>#N/A</v>
      </c>
      <c r="K731" s="84"/>
      <c r="L731" s="52"/>
      <c r="M731" s="52"/>
      <c r="N731" s="52"/>
      <c r="O731" s="52"/>
      <c r="P731" s="52"/>
      <c r="Q731" s="52"/>
      <c r="R731" s="90"/>
      <c r="S731" s="90"/>
      <c r="T731" s="90"/>
      <c r="U731" s="90"/>
      <c r="V731" s="90"/>
      <c r="W731" s="90"/>
      <c r="X731" s="90"/>
      <c r="Y731" s="90"/>
      <c r="Z731" s="90"/>
      <c r="AA731" s="90"/>
      <c r="AB731" s="90"/>
      <c r="AC731" s="90"/>
      <c r="AD731" s="90"/>
      <c r="AE731" s="90"/>
      <c r="AF731" s="90"/>
    </row>
    <row r="732" spans="1:32" ht="25.75" customHeight="1" x14ac:dyDescent="0.35">
      <c r="A732" s="52">
        <v>729</v>
      </c>
      <c r="B732" s="52"/>
      <c r="C732" s="187" t="e">
        <f>VLOOKUP(B732,'Phan mem'!$B$7:$D$1066,2,0)</f>
        <v>#N/A</v>
      </c>
      <c r="D732" s="188" t="e">
        <f>VLOOKUP(B732,'Phan mem'!$B$7:$D$1066,3,0)</f>
        <v>#N/A</v>
      </c>
      <c r="E732" s="85" t="e">
        <f>VLOOKUP(B732,'Phan mem'!$B$7:$G$1066,6,0)</f>
        <v>#N/A</v>
      </c>
      <c r="F732" s="86"/>
      <c r="G732" s="86"/>
      <c r="H732" s="52"/>
      <c r="I732" s="84"/>
      <c r="J732" s="85" t="e">
        <f>VLOOKUP(G732,'Nha may'!$B$2:$C$18,2,0)</f>
        <v>#N/A</v>
      </c>
      <c r="K732" s="84"/>
      <c r="L732" s="52"/>
      <c r="M732" s="52"/>
      <c r="N732" s="52"/>
      <c r="O732" s="52"/>
      <c r="P732" s="52"/>
      <c r="Q732" s="52"/>
      <c r="R732" s="90"/>
      <c r="S732" s="90"/>
      <c r="T732" s="90"/>
      <c r="U732" s="90"/>
      <c r="V732" s="90"/>
      <c r="W732" s="90"/>
      <c r="X732" s="90"/>
      <c r="Y732" s="90"/>
      <c r="Z732" s="90"/>
      <c r="AA732" s="90"/>
      <c r="AB732" s="90"/>
      <c r="AC732" s="90"/>
      <c r="AD732" s="90"/>
      <c r="AE732" s="90"/>
      <c r="AF732" s="90"/>
    </row>
    <row r="733" spans="1:32" ht="25.75" customHeight="1" x14ac:dyDescent="0.35">
      <c r="A733" s="52">
        <v>730</v>
      </c>
      <c r="B733" s="52"/>
      <c r="C733" s="187" t="e">
        <f>VLOOKUP(B733,'Phan mem'!$B$7:$D$1066,2,0)</f>
        <v>#N/A</v>
      </c>
      <c r="D733" s="188" t="e">
        <f>VLOOKUP(B733,'Phan mem'!$B$7:$D$1066,3,0)</f>
        <v>#N/A</v>
      </c>
      <c r="E733" s="85" t="e">
        <f>VLOOKUP(B733,'Phan mem'!$B$7:$G$1066,6,0)</f>
        <v>#N/A</v>
      </c>
      <c r="F733" s="86"/>
      <c r="G733" s="86"/>
      <c r="H733" s="52"/>
      <c r="I733" s="84"/>
      <c r="J733" s="85" t="e">
        <f>VLOOKUP(G733,'Nha may'!$B$2:$C$18,2,0)</f>
        <v>#N/A</v>
      </c>
      <c r="K733" s="84"/>
      <c r="L733" s="52"/>
      <c r="M733" s="52"/>
      <c r="N733" s="52"/>
      <c r="O733" s="52"/>
      <c r="P733" s="52"/>
      <c r="Q733" s="52"/>
      <c r="R733" s="90"/>
      <c r="S733" s="90"/>
      <c r="T733" s="90"/>
      <c r="U733" s="90"/>
      <c r="V733" s="90"/>
      <c r="W733" s="90"/>
      <c r="X733" s="90"/>
      <c r="Y733" s="90"/>
      <c r="Z733" s="90"/>
      <c r="AA733" s="90"/>
      <c r="AB733" s="90"/>
      <c r="AC733" s="90"/>
      <c r="AD733" s="90"/>
      <c r="AE733" s="90"/>
      <c r="AF733" s="90"/>
    </row>
    <row r="734" spans="1:32" ht="25.75" customHeight="1" x14ac:dyDescent="0.35">
      <c r="A734" s="52">
        <v>731</v>
      </c>
      <c r="B734" s="52"/>
      <c r="C734" s="187" t="e">
        <f>VLOOKUP(B734,'Phan mem'!$B$7:$D$1066,2,0)</f>
        <v>#N/A</v>
      </c>
      <c r="D734" s="188" t="e">
        <f>VLOOKUP(B734,'Phan mem'!$B$7:$D$1066,3,0)</f>
        <v>#N/A</v>
      </c>
      <c r="E734" s="85" t="e">
        <f>VLOOKUP(B734,'Phan mem'!$B$7:$G$1066,6,0)</f>
        <v>#N/A</v>
      </c>
      <c r="F734" s="86"/>
      <c r="G734" s="86"/>
      <c r="H734" s="52"/>
      <c r="I734" s="84"/>
      <c r="J734" s="85" t="e">
        <f>VLOOKUP(G734,'Nha may'!$B$2:$C$18,2,0)</f>
        <v>#N/A</v>
      </c>
      <c r="K734" s="84"/>
      <c r="L734" s="52"/>
      <c r="M734" s="52"/>
      <c r="N734" s="52"/>
      <c r="O734" s="52"/>
      <c r="P734" s="52"/>
      <c r="Q734" s="52"/>
      <c r="R734" s="90"/>
      <c r="S734" s="90"/>
      <c r="T734" s="90"/>
      <c r="U734" s="90"/>
      <c r="V734" s="90"/>
      <c r="W734" s="90"/>
      <c r="X734" s="90"/>
      <c r="Y734" s="90"/>
      <c r="Z734" s="90"/>
      <c r="AA734" s="90"/>
      <c r="AB734" s="90"/>
      <c r="AC734" s="90"/>
      <c r="AD734" s="90"/>
      <c r="AE734" s="90"/>
      <c r="AF734" s="90"/>
    </row>
    <row r="735" spans="1:32" ht="25.75" customHeight="1" x14ac:dyDescent="0.35">
      <c r="A735" s="52">
        <v>732</v>
      </c>
      <c r="B735" s="52"/>
      <c r="C735" s="187" t="e">
        <f>VLOOKUP(B735,'Phan mem'!$B$7:$D$1066,2,0)</f>
        <v>#N/A</v>
      </c>
      <c r="D735" s="188" t="e">
        <f>VLOOKUP(B735,'Phan mem'!$B$7:$D$1066,3,0)</f>
        <v>#N/A</v>
      </c>
      <c r="E735" s="85" t="e">
        <f>VLOOKUP(B735,'Phan mem'!$B$7:$G$1066,6,0)</f>
        <v>#N/A</v>
      </c>
      <c r="F735" s="86"/>
      <c r="G735" s="86"/>
      <c r="H735" s="52"/>
      <c r="I735" s="84"/>
      <c r="J735" s="85" t="e">
        <f>VLOOKUP(G735,'Nha may'!$B$2:$C$18,2,0)</f>
        <v>#N/A</v>
      </c>
      <c r="K735" s="84"/>
      <c r="L735" s="52"/>
      <c r="M735" s="52"/>
      <c r="N735" s="52"/>
      <c r="O735" s="52"/>
      <c r="P735" s="52"/>
      <c r="Q735" s="52"/>
      <c r="R735" s="90"/>
      <c r="S735" s="90"/>
      <c r="T735" s="90"/>
      <c r="U735" s="90"/>
      <c r="V735" s="90"/>
      <c r="W735" s="90"/>
      <c r="X735" s="90"/>
      <c r="Y735" s="90"/>
      <c r="Z735" s="90"/>
      <c r="AA735" s="90"/>
      <c r="AB735" s="90"/>
      <c r="AC735" s="90"/>
      <c r="AD735" s="90"/>
      <c r="AE735" s="90"/>
      <c r="AF735" s="90"/>
    </row>
    <row r="736" spans="1:32" ht="25.75" customHeight="1" x14ac:dyDescent="0.35">
      <c r="A736" s="52">
        <v>733</v>
      </c>
      <c r="B736" s="52"/>
      <c r="C736" s="187" t="e">
        <f>VLOOKUP(B736,'Phan mem'!$B$7:$D$1066,2,0)</f>
        <v>#N/A</v>
      </c>
      <c r="D736" s="188" t="e">
        <f>VLOOKUP(B736,'Phan mem'!$B$7:$D$1066,3,0)</f>
        <v>#N/A</v>
      </c>
      <c r="E736" s="85" t="e">
        <f>VLOOKUP(B736,'Phan mem'!$B$7:$G$1066,6,0)</f>
        <v>#N/A</v>
      </c>
      <c r="F736" s="86"/>
      <c r="G736" s="86"/>
      <c r="H736" s="52"/>
      <c r="I736" s="84"/>
      <c r="J736" s="85" t="e">
        <f>VLOOKUP(G736,'Nha may'!$B$2:$C$18,2,0)</f>
        <v>#N/A</v>
      </c>
      <c r="K736" s="84"/>
      <c r="L736" s="52"/>
      <c r="M736" s="52"/>
      <c r="N736" s="52"/>
      <c r="O736" s="52"/>
      <c r="P736" s="52"/>
      <c r="Q736" s="52"/>
      <c r="R736" s="90"/>
      <c r="S736" s="90"/>
      <c r="T736" s="90"/>
      <c r="U736" s="90"/>
      <c r="V736" s="90"/>
      <c r="W736" s="90"/>
      <c r="X736" s="90"/>
      <c r="Y736" s="90"/>
      <c r="Z736" s="90"/>
      <c r="AA736" s="90"/>
      <c r="AB736" s="90"/>
      <c r="AC736" s="90"/>
      <c r="AD736" s="90"/>
      <c r="AE736" s="90"/>
      <c r="AF736" s="90"/>
    </row>
    <row r="737" spans="1:32" ht="25.75" customHeight="1" x14ac:dyDescent="0.35">
      <c r="A737" s="52">
        <v>734</v>
      </c>
      <c r="B737" s="52"/>
      <c r="C737" s="187" t="e">
        <f>VLOOKUP(B737,'Phan mem'!$B$7:$D$1066,2,0)</f>
        <v>#N/A</v>
      </c>
      <c r="D737" s="188" t="e">
        <f>VLOOKUP(B737,'Phan mem'!$B$7:$D$1066,3,0)</f>
        <v>#N/A</v>
      </c>
      <c r="E737" s="85" t="e">
        <f>VLOOKUP(B737,'Phan mem'!$B$7:$G$1066,6,0)</f>
        <v>#N/A</v>
      </c>
      <c r="F737" s="86"/>
      <c r="G737" s="86"/>
      <c r="H737" s="52"/>
      <c r="I737" s="84"/>
      <c r="J737" s="85" t="e">
        <f>VLOOKUP(G737,'Nha may'!$B$2:$C$18,2,0)</f>
        <v>#N/A</v>
      </c>
      <c r="K737" s="84"/>
      <c r="L737" s="52"/>
      <c r="M737" s="52"/>
      <c r="N737" s="52"/>
      <c r="O737" s="52"/>
      <c r="P737" s="52"/>
      <c r="Q737" s="52"/>
      <c r="R737" s="90"/>
      <c r="S737" s="90"/>
      <c r="T737" s="90"/>
      <c r="U737" s="90"/>
      <c r="V737" s="90"/>
      <c r="W737" s="90"/>
      <c r="X737" s="90"/>
      <c r="Y737" s="90"/>
      <c r="Z737" s="90"/>
      <c r="AA737" s="90"/>
      <c r="AB737" s="90"/>
      <c r="AC737" s="90"/>
      <c r="AD737" s="90"/>
      <c r="AE737" s="90"/>
      <c r="AF737" s="90"/>
    </row>
    <row r="738" spans="1:32" ht="25.75" customHeight="1" x14ac:dyDescent="0.35">
      <c r="A738" s="52">
        <v>735</v>
      </c>
      <c r="B738" s="52"/>
      <c r="C738" s="187" t="e">
        <f>VLOOKUP(B738,'Phan mem'!$B$7:$D$1066,2,0)</f>
        <v>#N/A</v>
      </c>
      <c r="D738" s="188" t="e">
        <f>VLOOKUP(B738,'Phan mem'!$B$7:$D$1066,3,0)</f>
        <v>#N/A</v>
      </c>
      <c r="E738" s="85" t="e">
        <f>VLOOKUP(B738,'Phan mem'!$B$7:$G$1066,6,0)</f>
        <v>#N/A</v>
      </c>
      <c r="F738" s="86"/>
      <c r="G738" s="86"/>
      <c r="H738" s="52"/>
      <c r="I738" s="84"/>
      <c r="J738" s="85" t="e">
        <f>VLOOKUP(G738,'Nha may'!$B$2:$C$18,2,0)</f>
        <v>#N/A</v>
      </c>
      <c r="K738" s="84"/>
      <c r="L738" s="52"/>
      <c r="M738" s="52"/>
      <c r="N738" s="52"/>
      <c r="O738" s="52"/>
      <c r="P738" s="52"/>
      <c r="Q738" s="52"/>
      <c r="R738" s="90"/>
      <c r="S738" s="90"/>
      <c r="T738" s="90"/>
      <c r="U738" s="90"/>
      <c r="V738" s="90"/>
      <c r="W738" s="90"/>
      <c r="X738" s="90"/>
      <c r="Y738" s="90"/>
      <c r="Z738" s="90"/>
      <c r="AA738" s="90"/>
      <c r="AB738" s="90"/>
      <c r="AC738" s="90"/>
      <c r="AD738" s="90"/>
      <c r="AE738" s="90"/>
      <c r="AF738" s="90"/>
    </row>
    <row r="739" spans="1:32" ht="25.75" customHeight="1" x14ac:dyDescent="0.35">
      <c r="A739" s="52">
        <v>736</v>
      </c>
      <c r="B739" s="52"/>
      <c r="C739" s="187" t="e">
        <f>VLOOKUP(B739,'Phan mem'!$B$7:$D$1066,2,0)</f>
        <v>#N/A</v>
      </c>
      <c r="D739" s="188" t="e">
        <f>VLOOKUP(B739,'Phan mem'!$B$7:$D$1066,3,0)</f>
        <v>#N/A</v>
      </c>
      <c r="E739" s="85" t="e">
        <f>VLOOKUP(B739,'Phan mem'!$B$7:$G$1066,6,0)</f>
        <v>#N/A</v>
      </c>
      <c r="F739" s="86"/>
      <c r="G739" s="86"/>
      <c r="H739" s="52"/>
      <c r="I739" s="84"/>
      <c r="J739" s="85" t="e">
        <f>VLOOKUP(G739,'Nha may'!$B$2:$C$18,2,0)</f>
        <v>#N/A</v>
      </c>
      <c r="K739" s="84"/>
      <c r="L739" s="52"/>
      <c r="M739" s="52"/>
      <c r="N739" s="52"/>
      <c r="O739" s="52"/>
      <c r="P739" s="52"/>
      <c r="Q739" s="52"/>
      <c r="R739" s="90"/>
      <c r="S739" s="90"/>
      <c r="T739" s="90"/>
      <c r="U739" s="90"/>
      <c r="V739" s="90"/>
      <c r="W739" s="90"/>
      <c r="X739" s="90"/>
      <c r="Y739" s="90"/>
      <c r="Z739" s="90"/>
      <c r="AA739" s="90"/>
      <c r="AB739" s="90"/>
      <c r="AC739" s="90"/>
      <c r="AD739" s="90"/>
      <c r="AE739" s="90"/>
      <c r="AF739" s="90"/>
    </row>
    <row r="740" spans="1:32" ht="25.75" customHeight="1" x14ac:dyDescent="0.35">
      <c r="A740" s="52">
        <v>737</v>
      </c>
      <c r="B740" s="52"/>
      <c r="C740" s="187" t="e">
        <f>VLOOKUP(B740,'Phan mem'!$B$7:$D$1066,2,0)</f>
        <v>#N/A</v>
      </c>
      <c r="D740" s="188" t="e">
        <f>VLOOKUP(B740,'Phan mem'!$B$7:$D$1066,3,0)</f>
        <v>#N/A</v>
      </c>
      <c r="E740" s="85" t="e">
        <f>VLOOKUP(B740,'Phan mem'!$B$7:$G$1066,6,0)</f>
        <v>#N/A</v>
      </c>
      <c r="F740" s="86"/>
      <c r="G740" s="86"/>
      <c r="H740" s="52"/>
      <c r="I740" s="84"/>
      <c r="J740" s="85" t="e">
        <f>VLOOKUP(G740,'Nha may'!$B$2:$C$18,2,0)</f>
        <v>#N/A</v>
      </c>
      <c r="K740" s="84"/>
      <c r="L740" s="52"/>
      <c r="M740" s="52"/>
      <c r="N740" s="52"/>
      <c r="O740" s="52"/>
      <c r="P740" s="52"/>
      <c r="Q740" s="52"/>
      <c r="R740" s="90"/>
      <c r="S740" s="90"/>
      <c r="T740" s="90"/>
      <c r="U740" s="90"/>
      <c r="V740" s="90"/>
      <c r="W740" s="90"/>
      <c r="X740" s="90"/>
      <c r="Y740" s="90"/>
      <c r="Z740" s="90"/>
      <c r="AA740" s="90"/>
      <c r="AB740" s="90"/>
      <c r="AC740" s="90"/>
      <c r="AD740" s="90"/>
      <c r="AE740" s="90"/>
      <c r="AF740" s="90"/>
    </row>
    <row r="741" spans="1:32" ht="25.75" customHeight="1" x14ac:dyDescent="0.35">
      <c r="A741" s="52">
        <v>738</v>
      </c>
      <c r="B741" s="52"/>
      <c r="C741" s="187" t="e">
        <f>VLOOKUP(B741,'Phan mem'!$B$7:$D$1066,2,0)</f>
        <v>#N/A</v>
      </c>
      <c r="D741" s="188" t="e">
        <f>VLOOKUP(B741,'Phan mem'!$B$7:$D$1066,3,0)</f>
        <v>#N/A</v>
      </c>
      <c r="E741" s="85" t="e">
        <f>VLOOKUP(B741,'Phan mem'!$B$7:$G$1066,6,0)</f>
        <v>#N/A</v>
      </c>
      <c r="F741" s="86"/>
      <c r="G741" s="86"/>
      <c r="H741" s="52"/>
      <c r="I741" s="84"/>
      <c r="J741" s="85" t="e">
        <f>VLOOKUP(G741,'Nha may'!$B$2:$C$18,2,0)</f>
        <v>#N/A</v>
      </c>
      <c r="K741" s="84"/>
      <c r="L741" s="52"/>
      <c r="M741" s="52"/>
      <c r="N741" s="52"/>
      <c r="O741" s="52"/>
      <c r="P741" s="52"/>
      <c r="Q741" s="52"/>
      <c r="R741" s="90"/>
      <c r="S741" s="90"/>
      <c r="T741" s="90"/>
      <c r="U741" s="90"/>
      <c r="V741" s="90"/>
      <c r="W741" s="90"/>
      <c r="X741" s="90"/>
      <c r="Y741" s="90"/>
      <c r="Z741" s="90"/>
      <c r="AA741" s="90"/>
      <c r="AB741" s="90"/>
      <c r="AC741" s="90"/>
      <c r="AD741" s="90"/>
      <c r="AE741" s="90"/>
      <c r="AF741" s="90"/>
    </row>
    <row r="742" spans="1:32" ht="25.75" customHeight="1" x14ac:dyDescent="0.35">
      <c r="A742" s="52">
        <v>739</v>
      </c>
      <c r="B742" s="52"/>
      <c r="C742" s="187" t="e">
        <f>VLOOKUP(B742,'Phan mem'!$B$7:$D$1066,2,0)</f>
        <v>#N/A</v>
      </c>
      <c r="D742" s="188" t="e">
        <f>VLOOKUP(B742,'Phan mem'!$B$7:$D$1066,3,0)</f>
        <v>#N/A</v>
      </c>
      <c r="E742" s="85" t="e">
        <f>VLOOKUP(B742,'Phan mem'!$B$7:$G$1066,6,0)</f>
        <v>#N/A</v>
      </c>
      <c r="F742" s="86"/>
      <c r="G742" s="86"/>
      <c r="H742" s="52"/>
      <c r="I742" s="84"/>
      <c r="J742" s="85" t="e">
        <f>VLOOKUP(G742,'Nha may'!$B$2:$C$18,2,0)</f>
        <v>#N/A</v>
      </c>
      <c r="K742" s="84"/>
      <c r="L742" s="52"/>
      <c r="M742" s="52"/>
      <c r="N742" s="52"/>
      <c r="O742" s="52"/>
      <c r="P742" s="52"/>
      <c r="Q742" s="52"/>
      <c r="R742" s="90"/>
      <c r="S742" s="90"/>
      <c r="T742" s="90"/>
      <c r="U742" s="90"/>
      <c r="V742" s="90"/>
      <c r="W742" s="90"/>
      <c r="X742" s="90"/>
      <c r="Y742" s="90"/>
      <c r="Z742" s="90"/>
      <c r="AA742" s="90"/>
      <c r="AB742" s="90"/>
      <c r="AC742" s="90"/>
      <c r="AD742" s="90"/>
      <c r="AE742" s="90"/>
      <c r="AF742" s="90"/>
    </row>
    <row r="743" spans="1:32" ht="25.75" customHeight="1" x14ac:dyDescent="0.35">
      <c r="A743" s="52">
        <v>740</v>
      </c>
      <c r="B743" s="52"/>
      <c r="C743" s="187" t="e">
        <f>VLOOKUP(B743,'Phan mem'!$B$7:$D$1066,2,0)</f>
        <v>#N/A</v>
      </c>
      <c r="D743" s="188" t="e">
        <f>VLOOKUP(B743,'Phan mem'!$B$7:$D$1066,3,0)</f>
        <v>#N/A</v>
      </c>
      <c r="E743" s="85" t="e">
        <f>VLOOKUP(B743,'Phan mem'!$B$7:$G$1066,6,0)</f>
        <v>#N/A</v>
      </c>
      <c r="F743" s="86"/>
      <c r="G743" s="86"/>
      <c r="H743" s="52"/>
      <c r="I743" s="84"/>
      <c r="J743" s="85" t="e">
        <f>VLOOKUP(G743,'Nha may'!$B$2:$C$18,2,0)</f>
        <v>#N/A</v>
      </c>
      <c r="K743" s="84"/>
      <c r="L743" s="52"/>
      <c r="M743" s="52"/>
      <c r="N743" s="52"/>
      <c r="O743" s="52"/>
      <c r="P743" s="52"/>
      <c r="Q743" s="52"/>
      <c r="R743" s="90"/>
      <c r="S743" s="90"/>
      <c r="T743" s="90"/>
      <c r="U743" s="90"/>
      <c r="V743" s="90"/>
      <c r="W743" s="90"/>
      <c r="X743" s="90"/>
      <c r="Y743" s="90"/>
      <c r="Z743" s="90"/>
      <c r="AA743" s="90"/>
      <c r="AB743" s="90"/>
      <c r="AC743" s="90"/>
      <c r="AD743" s="90"/>
      <c r="AE743" s="90"/>
      <c r="AF743" s="90"/>
    </row>
    <row r="744" spans="1:32" ht="25.75" customHeight="1" x14ac:dyDescent="0.35">
      <c r="A744" s="52">
        <v>741</v>
      </c>
      <c r="B744" s="52"/>
      <c r="C744" s="187" t="e">
        <f>VLOOKUP(B744,'Phan mem'!$B$7:$D$1066,2,0)</f>
        <v>#N/A</v>
      </c>
      <c r="D744" s="188" t="e">
        <f>VLOOKUP(B744,'Phan mem'!$B$7:$D$1066,3,0)</f>
        <v>#N/A</v>
      </c>
      <c r="E744" s="85" t="e">
        <f>VLOOKUP(B744,'Phan mem'!$B$7:$G$1066,6,0)</f>
        <v>#N/A</v>
      </c>
      <c r="F744" s="86"/>
      <c r="G744" s="86"/>
      <c r="H744" s="52"/>
      <c r="I744" s="84"/>
      <c r="J744" s="85" t="e">
        <f>VLOOKUP(G744,'Nha may'!$B$2:$C$18,2,0)</f>
        <v>#N/A</v>
      </c>
      <c r="K744" s="84"/>
      <c r="L744" s="52"/>
      <c r="M744" s="52"/>
      <c r="N744" s="52"/>
      <c r="O744" s="52"/>
      <c r="P744" s="52"/>
      <c r="Q744" s="52"/>
      <c r="R744" s="90"/>
      <c r="S744" s="90"/>
      <c r="T744" s="90"/>
      <c r="U744" s="90"/>
      <c r="V744" s="90"/>
      <c r="W744" s="90"/>
      <c r="X744" s="90"/>
      <c r="Y744" s="90"/>
      <c r="Z744" s="90"/>
      <c r="AA744" s="90"/>
      <c r="AB744" s="90"/>
      <c r="AC744" s="90"/>
      <c r="AD744" s="90"/>
      <c r="AE744" s="90"/>
      <c r="AF744" s="90"/>
    </row>
    <row r="745" spans="1:32" ht="25.75" customHeight="1" x14ac:dyDescent="0.35">
      <c r="A745" s="52">
        <v>742</v>
      </c>
      <c r="B745" s="52"/>
      <c r="C745" s="187" t="e">
        <f>VLOOKUP(B745,'Phan mem'!$B$7:$D$1066,2,0)</f>
        <v>#N/A</v>
      </c>
      <c r="D745" s="188" t="e">
        <f>VLOOKUP(B745,'Phan mem'!$B$7:$D$1066,3,0)</f>
        <v>#N/A</v>
      </c>
      <c r="E745" s="85" t="e">
        <f>VLOOKUP(B745,'Phan mem'!$B$7:$G$1066,6,0)</f>
        <v>#N/A</v>
      </c>
      <c r="F745" s="86"/>
      <c r="G745" s="86"/>
      <c r="H745" s="52"/>
      <c r="I745" s="84"/>
      <c r="J745" s="85" t="e">
        <f>VLOOKUP(G745,'Nha may'!$B$2:$C$18,2,0)</f>
        <v>#N/A</v>
      </c>
      <c r="K745" s="84"/>
      <c r="L745" s="52"/>
      <c r="M745" s="52"/>
      <c r="N745" s="52"/>
      <c r="O745" s="52"/>
      <c r="P745" s="52"/>
      <c r="Q745" s="52"/>
      <c r="R745" s="90"/>
      <c r="S745" s="90"/>
      <c r="T745" s="90"/>
      <c r="U745" s="90"/>
      <c r="V745" s="90"/>
      <c r="W745" s="90"/>
      <c r="X745" s="90"/>
      <c r="Y745" s="90"/>
      <c r="Z745" s="90"/>
      <c r="AA745" s="90"/>
      <c r="AB745" s="90"/>
      <c r="AC745" s="90"/>
      <c r="AD745" s="90"/>
      <c r="AE745" s="90"/>
      <c r="AF745" s="90"/>
    </row>
    <row r="746" spans="1:32" ht="25.75" customHeight="1" x14ac:dyDescent="0.35">
      <c r="A746" s="52">
        <v>743</v>
      </c>
      <c r="B746" s="52"/>
      <c r="C746" s="187" t="e">
        <f>VLOOKUP(B746,'Phan mem'!$B$7:$D$1066,2,0)</f>
        <v>#N/A</v>
      </c>
      <c r="D746" s="188" t="e">
        <f>VLOOKUP(B746,'Phan mem'!$B$7:$D$1066,3,0)</f>
        <v>#N/A</v>
      </c>
      <c r="E746" s="85" t="e">
        <f>VLOOKUP(B746,'Phan mem'!$B$7:$G$1066,6,0)</f>
        <v>#N/A</v>
      </c>
      <c r="F746" s="86"/>
      <c r="G746" s="86"/>
      <c r="H746" s="52"/>
      <c r="I746" s="84"/>
      <c r="J746" s="85" t="e">
        <f>VLOOKUP(G746,'Nha may'!$B$2:$C$18,2,0)</f>
        <v>#N/A</v>
      </c>
      <c r="K746" s="84"/>
      <c r="L746" s="52"/>
      <c r="M746" s="52"/>
      <c r="N746" s="52"/>
      <c r="O746" s="52"/>
      <c r="P746" s="52"/>
      <c r="Q746" s="52"/>
      <c r="R746" s="90"/>
      <c r="S746" s="90"/>
      <c r="T746" s="90"/>
      <c r="U746" s="90"/>
      <c r="V746" s="90"/>
      <c r="W746" s="90"/>
      <c r="X746" s="90"/>
      <c r="Y746" s="90"/>
      <c r="Z746" s="90"/>
      <c r="AA746" s="90"/>
      <c r="AB746" s="90"/>
      <c r="AC746" s="90"/>
      <c r="AD746" s="90"/>
      <c r="AE746" s="90"/>
      <c r="AF746" s="90"/>
    </row>
    <row r="747" spans="1:32" ht="25.75" customHeight="1" x14ac:dyDescent="0.35">
      <c r="A747" s="52">
        <v>744</v>
      </c>
      <c r="B747" s="52"/>
      <c r="C747" s="187" t="e">
        <f>VLOOKUP(B747,'Phan mem'!$B$7:$D$1066,2,0)</f>
        <v>#N/A</v>
      </c>
      <c r="D747" s="188" t="e">
        <f>VLOOKUP(B747,'Phan mem'!$B$7:$D$1066,3,0)</f>
        <v>#N/A</v>
      </c>
      <c r="E747" s="85" t="e">
        <f>VLOOKUP(B747,'Phan mem'!$B$7:$G$1066,6,0)</f>
        <v>#N/A</v>
      </c>
      <c r="F747" s="86"/>
      <c r="G747" s="86"/>
      <c r="H747" s="52"/>
      <c r="I747" s="84"/>
      <c r="J747" s="85" t="e">
        <f>VLOOKUP(G747,'Nha may'!$B$2:$C$18,2,0)</f>
        <v>#N/A</v>
      </c>
      <c r="K747" s="84"/>
      <c r="L747" s="52"/>
      <c r="M747" s="52"/>
      <c r="N747" s="52"/>
      <c r="O747" s="52"/>
      <c r="P747" s="52"/>
      <c r="Q747" s="52"/>
      <c r="R747" s="90"/>
      <c r="S747" s="90"/>
      <c r="T747" s="90"/>
      <c r="U747" s="90"/>
      <c r="V747" s="90"/>
      <c r="W747" s="90"/>
      <c r="X747" s="90"/>
      <c r="Y747" s="90"/>
      <c r="Z747" s="90"/>
      <c r="AA747" s="90"/>
      <c r="AB747" s="90"/>
      <c r="AC747" s="90"/>
      <c r="AD747" s="90"/>
      <c r="AE747" s="90"/>
      <c r="AF747" s="90"/>
    </row>
    <row r="748" spans="1:32" ht="25.75" customHeight="1" x14ac:dyDescent="0.35">
      <c r="A748" s="52">
        <v>745</v>
      </c>
      <c r="B748" s="52"/>
      <c r="C748" s="187" t="e">
        <f>VLOOKUP(B748,'Phan mem'!$B$7:$D$1066,2,0)</f>
        <v>#N/A</v>
      </c>
      <c r="D748" s="188" t="e">
        <f>VLOOKUP(B748,'Phan mem'!$B$7:$D$1066,3,0)</f>
        <v>#N/A</v>
      </c>
      <c r="E748" s="85" t="e">
        <f>VLOOKUP(B748,'Phan mem'!$B$7:$G$1066,6,0)</f>
        <v>#N/A</v>
      </c>
      <c r="F748" s="86"/>
      <c r="G748" s="86"/>
      <c r="H748" s="52"/>
      <c r="I748" s="84"/>
      <c r="J748" s="85" t="e">
        <f>VLOOKUP(G748,'Nha may'!$B$2:$C$18,2,0)</f>
        <v>#N/A</v>
      </c>
      <c r="K748" s="84"/>
      <c r="L748" s="52"/>
      <c r="M748" s="52"/>
      <c r="N748" s="52"/>
      <c r="O748" s="52"/>
      <c r="P748" s="52"/>
      <c r="Q748" s="52"/>
      <c r="R748" s="90"/>
      <c r="S748" s="90"/>
      <c r="T748" s="90"/>
      <c r="U748" s="90"/>
      <c r="V748" s="90"/>
      <c r="W748" s="90"/>
      <c r="X748" s="90"/>
      <c r="Y748" s="90"/>
      <c r="Z748" s="90"/>
      <c r="AA748" s="90"/>
      <c r="AB748" s="90"/>
      <c r="AC748" s="90"/>
      <c r="AD748" s="90"/>
      <c r="AE748" s="90"/>
      <c r="AF748" s="90"/>
    </row>
    <row r="749" spans="1:32" ht="25.75" customHeight="1" x14ac:dyDescent="0.35">
      <c r="A749" s="52">
        <v>746</v>
      </c>
      <c r="B749" s="52"/>
      <c r="C749" s="187" t="e">
        <f>VLOOKUP(B749,'Phan mem'!$B$7:$D$1066,2,0)</f>
        <v>#N/A</v>
      </c>
      <c r="D749" s="188" t="e">
        <f>VLOOKUP(B749,'Phan mem'!$B$7:$D$1066,3,0)</f>
        <v>#N/A</v>
      </c>
      <c r="E749" s="85" t="e">
        <f>VLOOKUP(B749,'Phan mem'!$B$7:$G$1066,6,0)</f>
        <v>#N/A</v>
      </c>
      <c r="F749" s="86"/>
      <c r="G749" s="86"/>
      <c r="H749" s="52"/>
      <c r="I749" s="84"/>
      <c r="J749" s="85" t="e">
        <f>VLOOKUP(G749,'Nha may'!$B$2:$C$18,2,0)</f>
        <v>#N/A</v>
      </c>
      <c r="K749" s="84"/>
      <c r="L749" s="52"/>
      <c r="M749" s="52"/>
      <c r="N749" s="52"/>
      <c r="O749" s="52"/>
      <c r="P749" s="52"/>
      <c r="Q749" s="52"/>
      <c r="R749" s="90"/>
      <c r="S749" s="90"/>
      <c r="T749" s="90"/>
      <c r="U749" s="90"/>
      <c r="V749" s="90"/>
      <c r="W749" s="90"/>
      <c r="X749" s="90"/>
      <c r="Y749" s="90"/>
      <c r="Z749" s="90"/>
      <c r="AA749" s="90"/>
      <c r="AB749" s="90"/>
      <c r="AC749" s="90"/>
      <c r="AD749" s="90"/>
      <c r="AE749" s="90"/>
      <c r="AF749" s="90"/>
    </row>
    <row r="750" spans="1:32" ht="25.75" customHeight="1" x14ac:dyDescent="0.35">
      <c r="A750" s="52">
        <v>747</v>
      </c>
      <c r="B750" s="52"/>
      <c r="C750" s="187" t="e">
        <f>VLOOKUP(B750,'Phan mem'!$B$7:$D$1066,2,0)</f>
        <v>#N/A</v>
      </c>
      <c r="D750" s="188" t="e">
        <f>VLOOKUP(B750,'Phan mem'!$B$7:$D$1066,3,0)</f>
        <v>#N/A</v>
      </c>
      <c r="E750" s="85" t="e">
        <f>VLOOKUP(B750,'Phan mem'!$B$7:$G$1066,6,0)</f>
        <v>#N/A</v>
      </c>
      <c r="F750" s="86"/>
      <c r="G750" s="86"/>
      <c r="H750" s="52"/>
      <c r="I750" s="84"/>
      <c r="J750" s="85" t="e">
        <f>VLOOKUP(G750,'Nha may'!$B$2:$C$18,2,0)</f>
        <v>#N/A</v>
      </c>
      <c r="K750" s="84"/>
      <c r="L750" s="52"/>
      <c r="M750" s="52"/>
      <c r="N750" s="52"/>
      <c r="O750" s="52"/>
      <c r="P750" s="52"/>
      <c r="Q750" s="52"/>
      <c r="R750" s="90"/>
      <c r="S750" s="90"/>
      <c r="T750" s="90"/>
      <c r="U750" s="90"/>
      <c r="V750" s="90"/>
      <c r="W750" s="90"/>
      <c r="X750" s="90"/>
      <c r="Y750" s="90"/>
      <c r="Z750" s="90"/>
      <c r="AA750" s="90"/>
      <c r="AB750" s="90"/>
      <c r="AC750" s="90"/>
      <c r="AD750" s="90"/>
      <c r="AE750" s="90"/>
      <c r="AF750" s="90"/>
    </row>
    <row r="751" spans="1:32" ht="25.75" customHeight="1" x14ac:dyDescent="0.35">
      <c r="A751" s="52">
        <v>748</v>
      </c>
      <c r="B751" s="52"/>
      <c r="C751" s="187" t="e">
        <f>VLOOKUP(B751,'Phan mem'!$B$7:$D$1066,2,0)</f>
        <v>#N/A</v>
      </c>
      <c r="D751" s="188" t="e">
        <f>VLOOKUP(B751,'Phan mem'!$B$7:$D$1066,3,0)</f>
        <v>#N/A</v>
      </c>
      <c r="E751" s="85" t="e">
        <f>VLOOKUP(B751,'Phan mem'!$B$7:$G$1066,6,0)</f>
        <v>#N/A</v>
      </c>
      <c r="F751" s="86"/>
      <c r="G751" s="86"/>
      <c r="H751" s="52"/>
      <c r="I751" s="84"/>
      <c r="J751" s="85" t="e">
        <f>VLOOKUP(G751,'Nha may'!$B$2:$C$18,2,0)</f>
        <v>#N/A</v>
      </c>
      <c r="K751" s="84"/>
      <c r="L751" s="52"/>
      <c r="M751" s="52"/>
      <c r="N751" s="52"/>
      <c r="O751" s="52"/>
      <c r="P751" s="52"/>
      <c r="Q751" s="52"/>
      <c r="R751" s="90"/>
      <c r="S751" s="90"/>
      <c r="T751" s="90"/>
      <c r="U751" s="90"/>
      <c r="V751" s="90"/>
      <c r="W751" s="90"/>
      <c r="X751" s="90"/>
      <c r="Y751" s="90"/>
      <c r="Z751" s="90"/>
      <c r="AA751" s="90"/>
      <c r="AB751" s="90"/>
      <c r="AC751" s="90"/>
      <c r="AD751" s="90"/>
      <c r="AE751" s="90"/>
      <c r="AF751" s="90"/>
    </row>
    <row r="752" spans="1:32" ht="25.75" customHeight="1" x14ac:dyDescent="0.35">
      <c r="A752" s="52">
        <v>749</v>
      </c>
      <c r="B752" s="52"/>
      <c r="C752" s="187" t="e">
        <f>VLOOKUP(B752,'Phan mem'!$B$7:$D$1066,2,0)</f>
        <v>#N/A</v>
      </c>
      <c r="D752" s="188" t="e">
        <f>VLOOKUP(B752,'Phan mem'!$B$7:$D$1066,3,0)</f>
        <v>#N/A</v>
      </c>
      <c r="E752" s="85" t="e">
        <f>VLOOKUP(B752,'Phan mem'!$B$7:$G$1066,6,0)</f>
        <v>#N/A</v>
      </c>
      <c r="F752" s="86"/>
      <c r="G752" s="86"/>
      <c r="H752" s="52"/>
      <c r="I752" s="84"/>
      <c r="J752" s="85" t="e">
        <f>VLOOKUP(G752,'Nha may'!$B$2:$C$18,2,0)</f>
        <v>#N/A</v>
      </c>
      <c r="K752" s="84"/>
      <c r="L752" s="52"/>
      <c r="M752" s="52"/>
      <c r="N752" s="52"/>
      <c r="O752" s="52"/>
      <c r="P752" s="52"/>
      <c r="Q752" s="52"/>
      <c r="R752" s="90"/>
      <c r="S752" s="90"/>
      <c r="T752" s="90"/>
      <c r="U752" s="90"/>
      <c r="V752" s="90"/>
      <c r="W752" s="90"/>
      <c r="X752" s="90"/>
      <c r="Y752" s="90"/>
      <c r="Z752" s="90"/>
      <c r="AA752" s="90"/>
      <c r="AB752" s="90"/>
      <c r="AC752" s="90"/>
      <c r="AD752" s="90"/>
      <c r="AE752" s="90"/>
      <c r="AF752" s="90"/>
    </row>
    <row r="753" spans="1:32" ht="25.75" customHeight="1" x14ac:dyDescent="0.35">
      <c r="A753" s="52">
        <v>750</v>
      </c>
      <c r="B753" s="52"/>
      <c r="C753" s="187" t="e">
        <f>VLOOKUP(B753,'Phan mem'!$B$7:$D$1066,2,0)</f>
        <v>#N/A</v>
      </c>
      <c r="D753" s="188" t="e">
        <f>VLOOKUP(B753,'Phan mem'!$B$7:$D$1066,3,0)</f>
        <v>#N/A</v>
      </c>
      <c r="E753" s="85" t="e">
        <f>VLOOKUP(B753,'Phan mem'!$B$7:$G$1066,6,0)</f>
        <v>#N/A</v>
      </c>
      <c r="F753" s="86"/>
      <c r="G753" s="86"/>
      <c r="H753" s="52"/>
      <c r="I753" s="84"/>
      <c r="J753" s="85" t="e">
        <f>VLOOKUP(G753,'Nha may'!$B$2:$C$18,2,0)</f>
        <v>#N/A</v>
      </c>
      <c r="K753" s="84"/>
      <c r="L753" s="52"/>
      <c r="M753" s="52"/>
      <c r="N753" s="52"/>
      <c r="O753" s="52"/>
      <c r="P753" s="52"/>
      <c r="Q753" s="52"/>
      <c r="R753" s="90"/>
      <c r="S753" s="90"/>
      <c r="T753" s="90"/>
      <c r="U753" s="90"/>
      <c r="V753" s="90"/>
      <c r="W753" s="90"/>
      <c r="X753" s="90"/>
      <c r="Y753" s="90"/>
      <c r="Z753" s="90"/>
      <c r="AA753" s="90"/>
      <c r="AB753" s="90"/>
      <c r="AC753" s="90"/>
      <c r="AD753" s="90"/>
      <c r="AE753" s="90"/>
      <c r="AF753" s="90"/>
    </row>
    <row r="754" spans="1:32" ht="25.75" customHeight="1" x14ac:dyDescent="0.35">
      <c r="A754" s="52">
        <v>751</v>
      </c>
      <c r="B754" s="52"/>
      <c r="C754" s="187" t="e">
        <f>VLOOKUP(B754,'Phan mem'!$B$7:$D$1066,2,0)</f>
        <v>#N/A</v>
      </c>
      <c r="D754" s="188" t="e">
        <f>VLOOKUP(B754,'Phan mem'!$B$7:$D$1066,3,0)</f>
        <v>#N/A</v>
      </c>
      <c r="E754" s="85" t="e">
        <f>VLOOKUP(B754,'Phan mem'!$B$7:$G$1066,6,0)</f>
        <v>#N/A</v>
      </c>
      <c r="F754" s="86"/>
      <c r="G754" s="86"/>
      <c r="H754" s="52"/>
      <c r="I754" s="84"/>
      <c r="J754" s="85" t="e">
        <f>VLOOKUP(G754,'Nha may'!$B$2:$C$18,2,0)</f>
        <v>#N/A</v>
      </c>
      <c r="K754" s="84"/>
      <c r="L754" s="52"/>
      <c r="M754" s="52"/>
      <c r="N754" s="52"/>
      <c r="O754" s="52"/>
      <c r="P754" s="52"/>
      <c r="Q754" s="52"/>
      <c r="R754" s="90"/>
      <c r="S754" s="90"/>
      <c r="T754" s="90"/>
      <c r="U754" s="90"/>
      <c r="V754" s="90"/>
      <c r="W754" s="90"/>
      <c r="X754" s="90"/>
      <c r="Y754" s="90"/>
      <c r="Z754" s="90"/>
      <c r="AA754" s="90"/>
      <c r="AB754" s="90"/>
      <c r="AC754" s="90"/>
      <c r="AD754" s="90"/>
      <c r="AE754" s="90"/>
      <c r="AF754" s="90"/>
    </row>
    <row r="755" spans="1:32" ht="25.75" customHeight="1" x14ac:dyDescent="0.35">
      <c r="A755" s="52">
        <v>752</v>
      </c>
      <c r="B755" s="52"/>
      <c r="C755" s="187" t="e">
        <f>VLOOKUP(B755,'Phan mem'!$B$7:$D$1066,2,0)</f>
        <v>#N/A</v>
      </c>
      <c r="D755" s="188" t="e">
        <f>VLOOKUP(B755,'Phan mem'!$B$7:$D$1066,3,0)</f>
        <v>#N/A</v>
      </c>
      <c r="E755" s="85" t="e">
        <f>VLOOKUP(B755,'Phan mem'!$B$7:$G$1066,6,0)</f>
        <v>#N/A</v>
      </c>
      <c r="F755" s="86"/>
      <c r="G755" s="86"/>
      <c r="H755" s="52"/>
      <c r="I755" s="84"/>
      <c r="J755" s="85" t="e">
        <f>VLOOKUP(G755,'Nha may'!$B$2:$C$18,2,0)</f>
        <v>#N/A</v>
      </c>
      <c r="K755" s="84"/>
      <c r="L755" s="52"/>
      <c r="M755" s="52"/>
      <c r="N755" s="52"/>
      <c r="O755" s="52"/>
      <c r="P755" s="52"/>
      <c r="Q755" s="52"/>
      <c r="R755" s="90"/>
      <c r="S755" s="90"/>
      <c r="T755" s="90"/>
      <c r="U755" s="90"/>
      <c r="V755" s="90"/>
      <c r="W755" s="90"/>
      <c r="X755" s="90"/>
      <c r="Y755" s="90"/>
      <c r="Z755" s="90"/>
      <c r="AA755" s="90"/>
      <c r="AB755" s="90"/>
      <c r="AC755" s="90"/>
      <c r="AD755" s="90"/>
      <c r="AE755" s="90"/>
      <c r="AF755" s="90"/>
    </row>
    <row r="756" spans="1:32" ht="25.75" customHeight="1" x14ac:dyDescent="0.35">
      <c r="A756" s="52">
        <v>753</v>
      </c>
      <c r="B756" s="52"/>
      <c r="C756" s="187" t="e">
        <f>VLOOKUP(B756,'Phan mem'!$B$7:$D$1066,2,0)</f>
        <v>#N/A</v>
      </c>
      <c r="D756" s="188" t="e">
        <f>VLOOKUP(B756,'Phan mem'!$B$7:$D$1066,3,0)</f>
        <v>#N/A</v>
      </c>
      <c r="E756" s="85" t="e">
        <f>VLOOKUP(B756,'Phan mem'!$B$7:$G$1066,6,0)</f>
        <v>#N/A</v>
      </c>
      <c r="F756" s="86"/>
      <c r="G756" s="86"/>
      <c r="H756" s="52"/>
      <c r="I756" s="84"/>
      <c r="J756" s="85" t="e">
        <f>VLOOKUP(G756,'Nha may'!$B$2:$C$18,2,0)</f>
        <v>#N/A</v>
      </c>
      <c r="K756" s="84"/>
      <c r="L756" s="52"/>
      <c r="M756" s="52"/>
      <c r="N756" s="52"/>
      <c r="O756" s="52"/>
      <c r="P756" s="52"/>
      <c r="Q756" s="52"/>
      <c r="R756" s="90"/>
      <c r="S756" s="90"/>
      <c r="T756" s="90"/>
      <c r="U756" s="90"/>
      <c r="V756" s="90"/>
      <c r="W756" s="90"/>
      <c r="X756" s="90"/>
      <c r="Y756" s="90"/>
      <c r="Z756" s="90"/>
      <c r="AA756" s="90"/>
      <c r="AB756" s="90"/>
      <c r="AC756" s="90"/>
      <c r="AD756" s="90"/>
      <c r="AE756" s="90"/>
      <c r="AF756" s="90"/>
    </row>
    <row r="757" spans="1:32" ht="25.75" customHeight="1" x14ac:dyDescent="0.35">
      <c r="A757" s="52">
        <v>754</v>
      </c>
      <c r="B757" s="52"/>
      <c r="C757" s="187" t="e">
        <f>VLOOKUP(B757,'Phan mem'!$B$7:$D$1066,2,0)</f>
        <v>#N/A</v>
      </c>
      <c r="D757" s="188" t="e">
        <f>VLOOKUP(B757,'Phan mem'!$B$7:$D$1066,3,0)</f>
        <v>#N/A</v>
      </c>
      <c r="E757" s="85" t="e">
        <f>VLOOKUP(B757,'Phan mem'!$B$7:$G$1066,6,0)</f>
        <v>#N/A</v>
      </c>
      <c r="F757" s="86"/>
      <c r="G757" s="86"/>
      <c r="H757" s="52"/>
      <c r="I757" s="84"/>
      <c r="J757" s="85" t="e">
        <f>VLOOKUP(G757,'Nha may'!$B$2:$C$18,2,0)</f>
        <v>#N/A</v>
      </c>
      <c r="K757" s="84"/>
      <c r="L757" s="52"/>
      <c r="M757" s="52"/>
      <c r="N757" s="52"/>
      <c r="O757" s="52"/>
      <c r="P757" s="52"/>
      <c r="Q757" s="52"/>
      <c r="R757" s="90"/>
      <c r="S757" s="90"/>
      <c r="T757" s="90"/>
      <c r="U757" s="90"/>
      <c r="V757" s="90"/>
      <c r="W757" s="90"/>
      <c r="X757" s="90"/>
      <c r="Y757" s="90"/>
      <c r="Z757" s="90"/>
      <c r="AA757" s="90"/>
      <c r="AB757" s="90"/>
      <c r="AC757" s="90"/>
      <c r="AD757" s="90"/>
      <c r="AE757" s="90"/>
      <c r="AF757" s="90"/>
    </row>
    <row r="758" spans="1:32" ht="25.75" customHeight="1" x14ac:dyDescent="0.35">
      <c r="A758" s="52">
        <v>755</v>
      </c>
      <c r="B758" s="52"/>
      <c r="C758" s="187" t="e">
        <f>VLOOKUP(B758,'Phan mem'!$B$7:$D$1066,2,0)</f>
        <v>#N/A</v>
      </c>
      <c r="D758" s="188" t="e">
        <f>VLOOKUP(B758,'Phan mem'!$B$7:$D$1066,3,0)</f>
        <v>#N/A</v>
      </c>
      <c r="E758" s="85" t="e">
        <f>VLOOKUP(B758,'Phan mem'!$B$7:$G$1066,6,0)</f>
        <v>#N/A</v>
      </c>
      <c r="F758" s="86"/>
      <c r="G758" s="86"/>
      <c r="H758" s="52"/>
      <c r="I758" s="84"/>
      <c r="J758" s="85" t="e">
        <f>VLOOKUP(G758,'Nha may'!$B$2:$C$18,2,0)</f>
        <v>#N/A</v>
      </c>
      <c r="K758" s="84"/>
      <c r="L758" s="52"/>
      <c r="M758" s="52"/>
      <c r="N758" s="52"/>
      <c r="O758" s="52"/>
      <c r="P758" s="52"/>
      <c r="Q758" s="52"/>
      <c r="R758" s="90"/>
      <c r="S758" s="90"/>
      <c r="T758" s="90"/>
      <c r="U758" s="90"/>
      <c r="V758" s="90"/>
      <c r="W758" s="90"/>
      <c r="X758" s="90"/>
      <c r="Y758" s="90"/>
      <c r="Z758" s="90"/>
      <c r="AA758" s="90"/>
      <c r="AB758" s="90"/>
      <c r="AC758" s="90"/>
      <c r="AD758" s="90"/>
      <c r="AE758" s="90"/>
      <c r="AF758" s="90"/>
    </row>
    <row r="759" spans="1:32" ht="25.75" customHeight="1" x14ac:dyDescent="0.35">
      <c r="A759" s="52">
        <v>756</v>
      </c>
      <c r="B759" s="52"/>
      <c r="C759" s="187" t="e">
        <f>VLOOKUP(B759,'Phan mem'!$B$7:$D$1066,2,0)</f>
        <v>#N/A</v>
      </c>
      <c r="D759" s="188" t="e">
        <f>VLOOKUP(B759,'Phan mem'!$B$7:$D$1066,3,0)</f>
        <v>#N/A</v>
      </c>
      <c r="E759" s="85" t="e">
        <f>VLOOKUP(B759,'Phan mem'!$B$7:$G$1066,6,0)</f>
        <v>#N/A</v>
      </c>
      <c r="F759" s="86"/>
      <c r="G759" s="86"/>
      <c r="H759" s="52"/>
      <c r="I759" s="84"/>
      <c r="J759" s="85" t="e">
        <f>VLOOKUP(G759,'Nha may'!$B$2:$C$18,2,0)</f>
        <v>#N/A</v>
      </c>
      <c r="K759" s="84"/>
      <c r="L759" s="52"/>
      <c r="M759" s="52"/>
      <c r="N759" s="52"/>
      <c r="O759" s="52"/>
      <c r="P759" s="52"/>
      <c r="Q759" s="52"/>
      <c r="R759" s="90"/>
      <c r="S759" s="90"/>
      <c r="T759" s="90"/>
      <c r="U759" s="90"/>
      <c r="V759" s="90"/>
      <c r="W759" s="90"/>
      <c r="X759" s="90"/>
      <c r="Y759" s="90"/>
      <c r="Z759" s="90"/>
      <c r="AA759" s="90"/>
      <c r="AB759" s="90"/>
      <c r="AC759" s="90"/>
      <c r="AD759" s="90"/>
      <c r="AE759" s="90"/>
      <c r="AF759" s="90"/>
    </row>
    <row r="760" spans="1:32" ht="25.75" customHeight="1" x14ac:dyDescent="0.35">
      <c r="A760" s="52">
        <v>757</v>
      </c>
      <c r="B760" s="52"/>
      <c r="C760" s="187" t="e">
        <f>VLOOKUP(B760,'Phan mem'!$B$7:$D$1066,2,0)</f>
        <v>#N/A</v>
      </c>
      <c r="D760" s="188" t="e">
        <f>VLOOKUP(B760,'Phan mem'!$B$7:$D$1066,3,0)</f>
        <v>#N/A</v>
      </c>
      <c r="E760" s="85" t="e">
        <f>VLOOKUP(B760,'Phan mem'!$B$7:$G$1066,6,0)</f>
        <v>#N/A</v>
      </c>
      <c r="F760" s="86"/>
      <c r="G760" s="86"/>
      <c r="H760" s="52"/>
      <c r="I760" s="84"/>
      <c r="J760" s="85" t="e">
        <f>VLOOKUP(G760,'Nha may'!$B$2:$C$18,2,0)</f>
        <v>#N/A</v>
      </c>
      <c r="K760" s="84"/>
      <c r="L760" s="52"/>
      <c r="M760" s="52"/>
      <c r="N760" s="52"/>
      <c r="O760" s="52"/>
      <c r="P760" s="52"/>
      <c r="Q760" s="52"/>
      <c r="R760" s="90"/>
      <c r="S760" s="90"/>
      <c r="T760" s="90"/>
      <c r="U760" s="90"/>
      <c r="V760" s="90"/>
      <c r="W760" s="90"/>
      <c r="X760" s="90"/>
      <c r="Y760" s="90"/>
      <c r="Z760" s="90"/>
      <c r="AA760" s="90"/>
      <c r="AB760" s="90"/>
      <c r="AC760" s="90"/>
      <c r="AD760" s="90"/>
      <c r="AE760" s="90"/>
      <c r="AF760" s="90"/>
    </row>
    <row r="761" spans="1:32" ht="25.75" customHeight="1" x14ac:dyDescent="0.35">
      <c r="A761" s="52">
        <v>758</v>
      </c>
      <c r="B761" s="52"/>
      <c r="C761" s="187" t="e">
        <f>VLOOKUP(B761,'Phan mem'!$B$7:$D$1066,2,0)</f>
        <v>#N/A</v>
      </c>
      <c r="D761" s="188" t="e">
        <f>VLOOKUP(B761,'Phan mem'!$B$7:$D$1066,3,0)</f>
        <v>#N/A</v>
      </c>
      <c r="E761" s="85" t="e">
        <f>VLOOKUP(B761,'Phan mem'!$B$7:$G$1066,6,0)</f>
        <v>#N/A</v>
      </c>
      <c r="F761" s="86"/>
      <c r="G761" s="86"/>
      <c r="H761" s="52"/>
      <c r="I761" s="84"/>
      <c r="J761" s="85" t="e">
        <f>VLOOKUP(G761,'Nha may'!$B$2:$C$18,2,0)</f>
        <v>#N/A</v>
      </c>
      <c r="K761" s="84"/>
      <c r="L761" s="52"/>
      <c r="M761" s="52"/>
      <c r="N761" s="52"/>
      <c r="O761" s="52"/>
      <c r="P761" s="52"/>
      <c r="Q761" s="52"/>
      <c r="R761" s="90"/>
      <c r="S761" s="90"/>
      <c r="T761" s="90"/>
      <c r="U761" s="90"/>
      <c r="V761" s="90"/>
      <c r="W761" s="90"/>
      <c r="X761" s="90"/>
      <c r="Y761" s="90"/>
      <c r="Z761" s="90"/>
      <c r="AA761" s="90"/>
      <c r="AB761" s="90"/>
      <c r="AC761" s="90"/>
      <c r="AD761" s="90"/>
      <c r="AE761" s="90"/>
      <c r="AF761" s="90"/>
    </row>
    <row r="762" spans="1:32" ht="25.75" customHeight="1" x14ac:dyDescent="0.35">
      <c r="A762" s="52">
        <v>759</v>
      </c>
      <c r="B762" s="52"/>
      <c r="C762" s="187" t="e">
        <f>VLOOKUP(B762,'Phan mem'!$B$7:$D$1066,2,0)</f>
        <v>#N/A</v>
      </c>
      <c r="D762" s="188" t="e">
        <f>VLOOKUP(B762,'Phan mem'!$B$7:$D$1066,3,0)</f>
        <v>#N/A</v>
      </c>
      <c r="E762" s="85" t="e">
        <f>VLOOKUP(B762,'Phan mem'!$B$7:$G$1066,6,0)</f>
        <v>#N/A</v>
      </c>
      <c r="F762" s="86"/>
      <c r="G762" s="86"/>
      <c r="H762" s="52"/>
      <c r="I762" s="84"/>
      <c r="J762" s="85" t="e">
        <f>VLOOKUP(G762,'Nha may'!$B$2:$C$18,2,0)</f>
        <v>#N/A</v>
      </c>
      <c r="K762" s="84"/>
      <c r="L762" s="52"/>
      <c r="M762" s="52"/>
      <c r="N762" s="52"/>
      <c r="O762" s="52"/>
      <c r="P762" s="52"/>
      <c r="Q762" s="52"/>
      <c r="R762" s="90"/>
      <c r="S762" s="90"/>
      <c r="T762" s="90"/>
      <c r="U762" s="90"/>
      <c r="V762" s="90"/>
      <c r="W762" s="90"/>
      <c r="X762" s="90"/>
      <c r="Y762" s="90"/>
      <c r="Z762" s="90"/>
      <c r="AA762" s="90"/>
      <c r="AB762" s="90"/>
      <c r="AC762" s="90"/>
      <c r="AD762" s="90"/>
      <c r="AE762" s="90"/>
      <c r="AF762" s="90"/>
    </row>
    <row r="763" spans="1:32" ht="25.75" customHeight="1" x14ac:dyDescent="0.35">
      <c r="A763" s="52">
        <v>760</v>
      </c>
      <c r="B763" s="52"/>
      <c r="C763" s="187" t="e">
        <f>VLOOKUP(B763,'Phan mem'!$B$7:$D$1066,2,0)</f>
        <v>#N/A</v>
      </c>
      <c r="D763" s="188" t="e">
        <f>VLOOKUP(B763,'Phan mem'!$B$7:$D$1066,3,0)</f>
        <v>#N/A</v>
      </c>
      <c r="E763" s="85" t="e">
        <f>VLOOKUP(B763,'Phan mem'!$B$7:$G$1066,6,0)</f>
        <v>#N/A</v>
      </c>
      <c r="F763" s="86"/>
      <c r="G763" s="86"/>
      <c r="H763" s="52"/>
      <c r="I763" s="84"/>
      <c r="J763" s="85" t="e">
        <f>VLOOKUP(G763,'Nha may'!$B$2:$C$18,2,0)</f>
        <v>#N/A</v>
      </c>
      <c r="K763" s="84"/>
      <c r="L763" s="52"/>
      <c r="M763" s="52"/>
      <c r="N763" s="52"/>
      <c r="O763" s="52"/>
      <c r="P763" s="52"/>
      <c r="Q763" s="52"/>
      <c r="R763" s="90"/>
      <c r="S763" s="90"/>
      <c r="T763" s="90"/>
      <c r="U763" s="90"/>
      <c r="V763" s="90"/>
      <c r="W763" s="90"/>
      <c r="X763" s="90"/>
      <c r="Y763" s="90"/>
      <c r="Z763" s="90"/>
      <c r="AA763" s="90"/>
      <c r="AB763" s="90"/>
      <c r="AC763" s="90"/>
      <c r="AD763" s="90"/>
      <c r="AE763" s="90"/>
      <c r="AF763" s="90"/>
    </row>
    <row r="764" spans="1:32" ht="25.75" customHeight="1" x14ac:dyDescent="0.35">
      <c r="A764" s="52">
        <v>761</v>
      </c>
      <c r="B764" s="52"/>
      <c r="C764" s="187" t="e">
        <f>VLOOKUP(B764,'Phan mem'!$B$7:$D$1066,2,0)</f>
        <v>#N/A</v>
      </c>
      <c r="D764" s="188" t="e">
        <f>VLOOKUP(B764,'Phan mem'!$B$7:$D$1066,3,0)</f>
        <v>#N/A</v>
      </c>
      <c r="E764" s="85" t="e">
        <f>VLOOKUP(B764,'Phan mem'!$B$7:$G$1066,6,0)</f>
        <v>#N/A</v>
      </c>
      <c r="F764" s="86"/>
      <c r="G764" s="86"/>
      <c r="H764" s="52"/>
      <c r="I764" s="84"/>
      <c r="J764" s="85" t="e">
        <f>VLOOKUP(G764,'Nha may'!$B$2:$C$18,2,0)</f>
        <v>#N/A</v>
      </c>
      <c r="K764" s="84"/>
      <c r="L764" s="52"/>
      <c r="M764" s="52"/>
      <c r="N764" s="52"/>
      <c r="O764" s="52"/>
      <c r="P764" s="52"/>
      <c r="Q764" s="52"/>
      <c r="R764" s="90"/>
      <c r="S764" s="90"/>
      <c r="T764" s="90"/>
      <c r="U764" s="90"/>
      <c r="V764" s="90"/>
      <c r="W764" s="90"/>
      <c r="X764" s="90"/>
      <c r="Y764" s="90"/>
      <c r="Z764" s="90"/>
      <c r="AA764" s="90"/>
      <c r="AB764" s="90"/>
      <c r="AC764" s="90"/>
      <c r="AD764" s="90"/>
      <c r="AE764" s="90"/>
      <c r="AF764" s="90"/>
    </row>
    <row r="765" spans="1:32" ht="25.75" customHeight="1" x14ac:dyDescent="0.35">
      <c r="A765" s="52">
        <v>762</v>
      </c>
      <c r="B765" s="52"/>
      <c r="C765" s="187" t="e">
        <f>VLOOKUP(B765,'Phan mem'!$B$7:$D$1066,2,0)</f>
        <v>#N/A</v>
      </c>
      <c r="D765" s="188" t="e">
        <f>VLOOKUP(B765,'Phan mem'!$B$7:$D$1066,3,0)</f>
        <v>#N/A</v>
      </c>
      <c r="E765" s="85" t="e">
        <f>VLOOKUP(B765,'Phan mem'!$B$7:$G$1066,6,0)</f>
        <v>#N/A</v>
      </c>
      <c r="F765" s="86"/>
      <c r="G765" s="86"/>
      <c r="H765" s="52"/>
      <c r="I765" s="84"/>
      <c r="J765" s="85" t="e">
        <f>VLOOKUP(G765,'Nha may'!$B$2:$C$18,2,0)</f>
        <v>#N/A</v>
      </c>
      <c r="K765" s="84"/>
      <c r="L765" s="52"/>
      <c r="M765" s="52"/>
      <c r="N765" s="52"/>
      <c r="O765" s="52"/>
      <c r="P765" s="52"/>
      <c r="Q765" s="52"/>
      <c r="R765" s="90"/>
      <c r="S765" s="90"/>
      <c r="T765" s="90"/>
      <c r="U765" s="90"/>
      <c r="V765" s="90"/>
      <c r="W765" s="90"/>
      <c r="X765" s="90"/>
      <c r="Y765" s="90"/>
      <c r="Z765" s="90"/>
      <c r="AA765" s="90"/>
      <c r="AB765" s="90"/>
      <c r="AC765" s="90"/>
      <c r="AD765" s="90"/>
      <c r="AE765" s="90"/>
      <c r="AF765" s="90"/>
    </row>
    <row r="766" spans="1:32" ht="25.75" customHeight="1" x14ac:dyDescent="0.35">
      <c r="A766" s="52">
        <v>763</v>
      </c>
      <c r="B766" s="52"/>
      <c r="C766" s="187" t="e">
        <f>VLOOKUP(B766,'Phan mem'!$B$7:$D$1066,2,0)</f>
        <v>#N/A</v>
      </c>
      <c r="D766" s="188" t="e">
        <f>VLOOKUP(B766,'Phan mem'!$B$7:$D$1066,3,0)</f>
        <v>#N/A</v>
      </c>
      <c r="E766" s="85" t="e">
        <f>VLOOKUP(B766,'Phan mem'!$B$7:$G$1066,6,0)</f>
        <v>#N/A</v>
      </c>
      <c r="F766" s="86"/>
      <c r="G766" s="86"/>
      <c r="H766" s="52"/>
      <c r="I766" s="84"/>
      <c r="J766" s="85" t="e">
        <f>VLOOKUP(G766,'Nha may'!$B$2:$C$18,2,0)</f>
        <v>#N/A</v>
      </c>
      <c r="K766" s="84"/>
      <c r="L766" s="52"/>
      <c r="M766" s="52"/>
      <c r="N766" s="52"/>
      <c r="O766" s="52"/>
      <c r="P766" s="52"/>
      <c r="Q766" s="52"/>
      <c r="R766" s="90"/>
      <c r="S766" s="90"/>
      <c r="T766" s="90"/>
      <c r="U766" s="90"/>
      <c r="V766" s="90"/>
      <c r="W766" s="90"/>
      <c r="X766" s="90"/>
      <c r="Y766" s="90"/>
      <c r="Z766" s="90"/>
      <c r="AA766" s="90"/>
      <c r="AB766" s="90"/>
      <c r="AC766" s="90"/>
      <c r="AD766" s="90"/>
      <c r="AE766" s="90"/>
      <c r="AF766" s="90"/>
    </row>
    <row r="767" spans="1:32" ht="25.75" customHeight="1" x14ac:dyDescent="0.35">
      <c r="A767" s="52">
        <v>764</v>
      </c>
      <c r="B767" s="52"/>
      <c r="C767" s="187" t="e">
        <f>VLOOKUP(B767,'Phan mem'!$B$7:$D$1066,2,0)</f>
        <v>#N/A</v>
      </c>
      <c r="D767" s="188" t="e">
        <f>VLOOKUP(B767,'Phan mem'!$B$7:$D$1066,3,0)</f>
        <v>#N/A</v>
      </c>
      <c r="E767" s="85" t="e">
        <f>VLOOKUP(B767,'Phan mem'!$B$7:$G$1066,6,0)</f>
        <v>#N/A</v>
      </c>
      <c r="F767" s="86"/>
      <c r="G767" s="86"/>
      <c r="H767" s="52"/>
      <c r="I767" s="84"/>
      <c r="J767" s="85" t="e">
        <f>VLOOKUP(G767,'Nha may'!$B$2:$C$18,2,0)</f>
        <v>#N/A</v>
      </c>
      <c r="K767" s="84"/>
      <c r="L767" s="52"/>
      <c r="M767" s="52"/>
      <c r="N767" s="52"/>
      <c r="O767" s="52"/>
      <c r="P767" s="52"/>
      <c r="Q767" s="52"/>
      <c r="R767" s="90"/>
      <c r="S767" s="90"/>
      <c r="T767" s="90"/>
      <c r="U767" s="90"/>
      <c r="V767" s="90"/>
      <c r="W767" s="90"/>
      <c r="X767" s="90"/>
      <c r="Y767" s="90"/>
      <c r="Z767" s="90"/>
      <c r="AA767" s="90"/>
      <c r="AB767" s="90"/>
      <c r="AC767" s="90"/>
      <c r="AD767" s="90"/>
      <c r="AE767" s="90"/>
      <c r="AF767" s="90"/>
    </row>
    <row r="768" spans="1:32" ht="25.75" customHeight="1" x14ac:dyDescent="0.35">
      <c r="A768" s="52">
        <v>765</v>
      </c>
      <c r="B768" s="52"/>
      <c r="C768" s="187" t="e">
        <f>VLOOKUP(B768,'Phan mem'!$B$7:$D$1066,2,0)</f>
        <v>#N/A</v>
      </c>
      <c r="D768" s="188" t="e">
        <f>VLOOKUP(B768,'Phan mem'!$B$7:$D$1066,3,0)</f>
        <v>#N/A</v>
      </c>
      <c r="E768" s="85" t="e">
        <f>VLOOKUP(B768,'Phan mem'!$B$7:$G$1066,6,0)</f>
        <v>#N/A</v>
      </c>
      <c r="F768" s="86"/>
      <c r="G768" s="86"/>
      <c r="H768" s="52"/>
      <c r="I768" s="84"/>
      <c r="J768" s="85" t="e">
        <f>VLOOKUP(G768,'Nha may'!$B$2:$C$18,2,0)</f>
        <v>#N/A</v>
      </c>
      <c r="K768" s="84"/>
      <c r="L768" s="52"/>
      <c r="M768" s="52"/>
      <c r="N768" s="52"/>
      <c r="O768" s="52"/>
      <c r="P768" s="52"/>
      <c r="Q768" s="52"/>
      <c r="R768" s="90"/>
      <c r="S768" s="90"/>
      <c r="T768" s="90"/>
      <c r="U768" s="90"/>
      <c r="V768" s="90"/>
      <c r="W768" s="90"/>
      <c r="X768" s="90"/>
      <c r="Y768" s="90"/>
      <c r="Z768" s="90"/>
      <c r="AA768" s="90"/>
      <c r="AB768" s="90"/>
      <c r="AC768" s="90"/>
      <c r="AD768" s="90"/>
      <c r="AE768" s="90"/>
      <c r="AF768" s="90"/>
    </row>
    <row r="769" spans="1:32" ht="25.75" customHeight="1" x14ac:dyDescent="0.35">
      <c r="A769" s="52">
        <v>766</v>
      </c>
      <c r="B769" s="52"/>
      <c r="C769" s="187" t="e">
        <f>VLOOKUP(B769,'Phan mem'!$B$7:$D$1066,2,0)</f>
        <v>#N/A</v>
      </c>
      <c r="D769" s="188" t="e">
        <f>VLOOKUP(B769,'Phan mem'!$B$7:$D$1066,3,0)</f>
        <v>#N/A</v>
      </c>
      <c r="E769" s="85" t="e">
        <f>VLOOKUP(B769,'Phan mem'!$B$7:$G$1066,6,0)</f>
        <v>#N/A</v>
      </c>
      <c r="F769" s="86"/>
      <c r="G769" s="86"/>
      <c r="H769" s="52"/>
      <c r="I769" s="84"/>
      <c r="J769" s="85" t="e">
        <f>VLOOKUP(G769,'Nha may'!$B$2:$C$18,2,0)</f>
        <v>#N/A</v>
      </c>
      <c r="K769" s="84"/>
      <c r="L769" s="52"/>
      <c r="M769" s="52"/>
      <c r="N769" s="52"/>
      <c r="O769" s="52"/>
      <c r="P769" s="52"/>
      <c r="Q769" s="52"/>
      <c r="R769" s="90"/>
      <c r="S769" s="90"/>
      <c r="T769" s="90"/>
      <c r="U769" s="90"/>
      <c r="V769" s="90"/>
      <c r="W769" s="90"/>
      <c r="X769" s="90"/>
      <c r="Y769" s="90"/>
      <c r="Z769" s="90"/>
      <c r="AA769" s="90"/>
      <c r="AB769" s="90"/>
      <c r="AC769" s="90"/>
      <c r="AD769" s="90"/>
      <c r="AE769" s="90"/>
      <c r="AF769" s="90"/>
    </row>
    <row r="770" spans="1:32" ht="25.75" customHeight="1" x14ac:dyDescent="0.35">
      <c r="A770" s="52">
        <v>767</v>
      </c>
      <c r="B770" s="52"/>
      <c r="C770" s="187" t="e">
        <f>VLOOKUP(B770,'Phan mem'!$B$7:$D$1066,2,0)</f>
        <v>#N/A</v>
      </c>
      <c r="D770" s="188" t="e">
        <f>VLOOKUP(B770,'Phan mem'!$B$7:$D$1066,3,0)</f>
        <v>#N/A</v>
      </c>
      <c r="E770" s="85" t="e">
        <f>VLOOKUP(B770,'Phan mem'!$B$7:$G$1066,6,0)</f>
        <v>#N/A</v>
      </c>
      <c r="F770" s="86"/>
      <c r="G770" s="86"/>
      <c r="H770" s="52"/>
      <c r="I770" s="84"/>
      <c r="J770" s="85" t="e">
        <f>VLOOKUP(G770,'Nha may'!$B$2:$C$18,2,0)</f>
        <v>#N/A</v>
      </c>
      <c r="K770" s="84"/>
      <c r="L770" s="52"/>
      <c r="M770" s="52"/>
      <c r="N770" s="52"/>
      <c r="O770" s="52"/>
      <c r="P770" s="52"/>
      <c r="Q770" s="52"/>
      <c r="R770" s="90"/>
      <c r="S770" s="90"/>
      <c r="T770" s="90"/>
      <c r="U770" s="90"/>
      <c r="V770" s="90"/>
      <c r="W770" s="90"/>
      <c r="X770" s="90"/>
      <c r="Y770" s="90"/>
      <c r="Z770" s="90"/>
      <c r="AA770" s="90"/>
      <c r="AB770" s="90"/>
      <c r="AC770" s="90"/>
      <c r="AD770" s="90"/>
      <c r="AE770" s="90"/>
      <c r="AF770" s="90"/>
    </row>
    <row r="771" spans="1:32" ht="25.75" customHeight="1" x14ac:dyDescent="0.35">
      <c r="A771" s="52">
        <v>768</v>
      </c>
      <c r="B771" s="52"/>
      <c r="C771" s="187" t="e">
        <f>VLOOKUP(B771,'Phan mem'!$B$7:$D$1066,2,0)</f>
        <v>#N/A</v>
      </c>
      <c r="D771" s="188" t="e">
        <f>VLOOKUP(B771,'Phan mem'!$B$7:$D$1066,3,0)</f>
        <v>#N/A</v>
      </c>
      <c r="E771" s="85" t="e">
        <f>VLOOKUP(B771,'Phan mem'!$B$7:$G$1066,6,0)</f>
        <v>#N/A</v>
      </c>
      <c r="F771" s="86"/>
      <c r="G771" s="86"/>
      <c r="H771" s="52"/>
      <c r="I771" s="84"/>
      <c r="J771" s="85" t="e">
        <f>VLOOKUP(G771,'Nha may'!$B$2:$C$18,2,0)</f>
        <v>#N/A</v>
      </c>
      <c r="K771" s="84"/>
      <c r="L771" s="52"/>
      <c r="M771" s="52"/>
      <c r="N771" s="52"/>
      <c r="O771" s="52"/>
      <c r="P771" s="52"/>
      <c r="Q771" s="52"/>
      <c r="R771" s="90"/>
      <c r="S771" s="90"/>
      <c r="T771" s="90"/>
      <c r="U771" s="90"/>
      <c r="V771" s="90"/>
      <c r="W771" s="90"/>
      <c r="X771" s="90"/>
      <c r="Y771" s="90"/>
      <c r="Z771" s="90"/>
      <c r="AA771" s="90"/>
      <c r="AB771" s="90"/>
      <c r="AC771" s="90"/>
      <c r="AD771" s="90"/>
      <c r="AE771" s="90"/>
      <c r="AF771" s="90"/>
    </row>
    <row r="772" spans="1:32" ht="25.75" customHeight="1" x14ac:dyDescent="0.35">
      <c r="A772" s="52">
        <v>769</v>
      </c>
      <c r="B772" s="52"/>
      <c r="C772" s="187" t="e">
        <f>VLOOKUP(B772,'Phan mem'!$B$7:$D$1066,2,0)</f>
        <v>#N/A</v>
      </c>
      <c r="D772" s="188" t="e">
        <f>VLOOKUP(B772,'Phan mem'!$B$7:$D$1066,3,0)</f>
        <v>#N/A</v>
      </c>
      <c r="E772" s="85" t="e">
        <f>VLOOKUP(B772,'Phan mem'!$B$7:$G$1066,6,0)</f>
        <v>#N/A</v>
      </c>
      <c r="F772" s="86"/>
      <c r="G772" s="86"/>
      <c r="H772" s="52"/>
      <c r="I772" s="84"/>
      <c r="J772" s="85" t="e">
        <f>VLOOKUP(G772,'Nha may'!$B$2:$C$18,2,0)</f>
        <v>#N/A</v>
      </c>
      <c r="K772" s="84"/>
      <c r="L772" s="52"/>
      <c r="M772" s="52"/>
      <c r="N772" s="52"/>
      <c r="O772" s="52"/>
      <c r="P772" s="52"/>
      <c r="Q772" s="52"/>
      <c r="R772" s="90"/>
      <c r="S772" s="90"/>
      <c r="T772" s="90"/>
      <c r="U772" s="90"/>
      <c r="V772" s="90"/>
      <c r="W772" s="90"/>
      <c r="X772" s="90"/>
      <c r="Y772" s="90"/>
      <c r="Z772" s="90"/>
      <c r="AA772" s="90"/>
      <c r="AB772" s="90"/>
      <c r="AC772" s="90"/>
      <c r="AD772" s="90"/>
      <c r="AE772" s="90"/>
      <c r="AF772" s="90"/>
    </row>
    <row r="773" spans="1:32" ht="25.75" customHeight="1" x14ac:dyDescent="0.35">
      <c r="A773" s="52">
        <v>770</v>
      </c>
      <c r="B773" s="52"/>
      <c r="C773" s="187" t="e">
        <f>VLOOKUP(B773,'Phan mem'!$B$7:$D$1066,2,0)</f>
        <v>#N/A</v>
      </c>
      <c r="D773" s="188" t="e">
        <f>VLOOKUP(B773,'Phan mem'!$B$7:$D$1066,3,0)</f>
        <v>#N/A</v>
      </c>
      <c r="E773" s="85" t="e">
        <f>VLOOKUP(B773,'Phan mem'!$B$7:$G$1066,6,0)</f>
        <v>#N/A</v>
      </c>
      <c r="F773" s="86"/>
      <c r="G773" s="86"/>
      <c r="H773" s="52"/>
      <c r="I773" s="84"/>
      <c r="J773" s="85" t="e">
        <f>VLOOKUP(G773,'Nha may'!$B$2:$C$18,2,0)</f>
        <v>#N/A</v>
      </c>
      <c r="K773" s="84"/>
      <c r="L773" s="52"/>
      <c r="M773" s="52"/>
      <c r="N773" s="52"/>
      <c r="O773" s="52"/>
      <c r="P773" s="52"/>
      <c r="Q773" s="52"/>
      <c r="R773" s="90"/>
      <c r="S773" s="90"/>
      <c r="T773" s="90"/>
      <c r="U773" s="90"/>
      <c r="V773" s="90"/>
      <c r="W773" s="90"/>
      <c r="X773" s="90"/>
      <c r="Y773" s="90"/>
      <c r="Z773" s="90"/>
      <c r="AA773" s="90"/>
      <c r="AB773" s="90"/>
      <c r="AC773" s="90"/>
      <c r="AD773" s="90"/>
      <c r="AE773" s="90"/>
      <c r="AF773" s="90"/>
    </row>
    <row r="774" spans="1:32" ht="25.75" customHeight="1" x14ac:dyDescent="0.35">
      <c r="A774" s="52">
        <v>771</v>
      </c>
      <c r="B774" s="52"/>
      <c r="C774" s="187" t="e">
        <f>VLOOKUP(B774,'Phan mem'!$B$7:$D$1066,2,0)</f>
        <v>#N/A</v>
      </c>
      <c r="D774" s="188" t="e">
        <f>VLOOKUP(B774,'Phan mem'!$B$7:$D$1066,3,0)</f>
        <v>#N/A</v>
      </c>
      <c r="E774" s="85" t="e">
        <f>VLOOKUP(B774,'Phan mem'!$B$7:$G$1066,6,0)</f>
        <v>#N/A</v>
      </c>
      <c r="F774" s="86"/>
      <c r="G774" s="86"/>
      <c r="H774" s="52"/>
      <c r="I774" s="84"/>
      <c r="J774" s="85" t="e">
        <f>VLOOKUP(G774,'Nha may'!$B$2:$C$18,2,0)</f>
        <v>#N/A</v>
      </c>
      <c r="K774" s="84"/>
      <c r="L774" s="52"/>
      <c r="M774" s="52"/>
      <c r="N774" s="52"/>
      <c r="O774" s="52"/>
      <c r="P774" s="52"/>
      <c r="Q774" s="52"/>
      <c r="R774" s="90"/>
      <c r="S774" s="90"/>
      <c r="T774" s="90"/>
      <c r="U774" s="90"/>
      <c r="V774" s="90"/>
      <c r="W774" s="90"/>
      <c r="X774" s="90"/>
      <c r="Y774" s="90"/>
      <c r="Z774" s="90"/>
      <c r="AA774" s="90"/>
      <c r="AB774" s="90"/>
      <c r="AC774" s="90"/>
      <c r="AD774" s="90"/>
      <c r="AE774" s="90"/>
      <c r="AF774" s="90"/>
    </row>
    <row r="775" spans="1:32" ht="25.75" customHeight="1" x14ac:dyDescent="0.35">
      <c r="A775" s="52">
        <v>772</v>
      </c>
      <c r="B775" s="52"/>
      <c r="C775" s="187" t="e">
        <f>VLOOKUP(B775,'Phan mem'!$B$7:$D$1066,2,0)</f>
        <v>#N/A</v>
      </c>
      <c r="D775" s="188" t="e">
        <f>VLOOKUP(B775,'Phan mem'!$B$7:$D$1066,3,0)</f>
        <v>#N/A</v>
      </c>
      <c r="E775" s="85" t="e">
        <f>VLOOKUP(B775,'Phan mem'!$B$7:$G$1066,6,0)</f>
        <v>#N/A</v>
      </c>
      <c r="F775" s="86"/>
      <c r="G775" s="86"/>
      <c r="H775" s="52"/>
      <c r="I775" s="84"/>
      <c r="J775" s="85" t="e">
        <f>VLOOKUP(G775,'Nha may'!$B$2:$C$18,2,0)</f>
        <v>#N/A</v>
      </c>
      <c r="K775" s="84"/>
      <c r="L775" s="52"/>
      <c r="M775" s="52"/>
      <c r="N775" s="52"/>
      <c r="O775" s="52"/>
      <c r="P775" s="52"/>
      <c r="Q775" s="52"/>
      <c r="R775" s="90"/>
      <c r="S775" s="90"/>
      <c r="T775" s="90"/>
      <c r="U775" s="90"/>
      <c r="V775" s="90"/>
      <c r="W775" s="90"/>
      <c r="X775" s="90"/>
      <c r="Y775" s="90"/>
      <c r="Z775" s="90"/>
      <c r="AA775" s="90"/>
      <c r="AB775" s="90"/>
      <c r="AC775" s="90"/>
      <c r="AD775" s="90"/>
      <c r="AE775" s="90"/>
      <c r="AF775" s="90"/>
    </row>
    <row r="776" spans="1:32" ht="25.75" customHeight="1" x14ac:dyDescent="0.35">
      <c r="A776" s="52">
        <v>773</v>
      </c>
      <c r="B776" s="52"/>
      <c r="C776" s="187" t="e">
        <f>VLOOKUP(B776,'Phan mem'!$B$7:$D$1066,2,0)</f>
        <v>#N/A</v>
      </c>
      <c r="D776" s="188" t="e">
        <f>VLOOKUP(B776,'Phan mem'!$B$7:$D$1066,3,0)</f>
        <v>#N/A</v>
      </c>
      <c r="E776" s="85" t="e">
        <f>VLOOKUP(B776,'Phan mem'!$B$7:$G$1066,6,0)</f>
        <v>#N/A</v>
      </c>
      <c r="F776" s="86"/>
      <c r="G776" s="86"/>
      <c r="H776" s="52"/>
      <c r="I776" s="84"/>
      <c r="J776" s="85" t="e">
        <f>VLOOKUP(G776,'Nha may'!$B$2:$C$18,2,0)</f>
        <v>#N/A</v>
      </c>
      <c r="K776" s="84"/>
      <c r="L776" s="52"/>
      <c r="M776" s="52"/>
      <c r="N776" s="52"/>
      <c r="O776" s="52"/>
      <c r="P776" s="52"/>
      <c r="Q776" s="52"/>
      <c r="R776" s="90"/>
      <c r="S776" s="90"/>
      <c r="T776" s="90"/>
      <c r="U776" s="90"/>
      <c r="V776" s="90"/>
      <c r="W776" s="90"/>
      <c r="X776" s="90"/>
      <c r="Y776" s="90"/>
      <c r="Z776" s="90"/>
      <c r="AA776" s="90"/>
      <c r="AB776" s="90"/>
      <c r="AC776" s="90"/>
      <c r="AD776" s="90"/>
      <c r="AE776" s="90"/>
      <c r="AF776" s="90"/>
    </row>
    <row r="777" spans="1:32" ht="25.75" customHeight="1" x14ac:dyDescent="0.35">
      <c r="A777" s="52">
        <v>774</v>
      </c>
      <c r="B777" s="52"/>
      <c r="C777" s="187" t="e">
        <f>VLOOKUP(B777,'Phan mem'!$B$7:$D$1066,2,0)</f>
        <v>#N/A</v>
      </c>
      <c r="D777" s="188" t="e">
        <f>VLOOKUP(B777,'Phan mem'!$B$7:$D$1066,3,0)</f>
        <v>#N/A</v>
      </c>
      <c r="E777" s="85" t="e">
        <f>VLOOKUP(B777,'Phan mem'!$B$7:$G$1066,6,0)</f>
        <v>#N/A</v>
      </c>
      <c r="F777" s="86"/>
      <c r="G777" s="86"/>
      <c r="H777" s="52"/>
      <c r="I777" s="84"/>
      <c r="J777" s="85" t="e">
        <f>VLOOKUP(G777,'Nha may'!$B$2:$C$18,2,0)</f>
        <v>#N/A</v>
      </c>
      <c r="K777" s="84"/>
      <c r="L777" s="52"/>
      <c r="M777" s="52"/>
      <c r="N777" s="52"/>
      <c r="O777" s="52"/>
      <c r="P777" s="52"/>
      <c r="Q777" s="52"/>
      <c r="R777" s="90"/>
      <c r="S777" s="90"/>
      <c r="T777" s="90"/>
      <c r="U777" s="90"/>
      <c r="V777" s="90"/>
      <c r="W777" s="90"/>
      <c r="X777" s="90"/>
      <c r="Y777" s="90"/>
      <c r="Z777" s="90"/>
      <c r="AA777" s="90"/>
      <c r="AB777" s="90"/>
      <c r="AC777" s="90"/>
      <c r="AD777" s="90"/>
      <c r="AE777" s="90"/>
      <c r="AF777" s="90"/>
    </row>
    <row r="778" spans="1:32" ht="25.75" customHeight="1" x14ac:dyDescent="0.35">
      <c r="A778" s="52">
        <v>775</v>
      </c>
      <c r="B778" s="52"/>
      <c r="C778" s="187" t="e">
        <f>VLOOKUP(B778,'Phan mem'!$B$7:$D$1066,2,0)</f>
        <v>#N/A</v>
      </c>
      <c r="D778" s="188" t="e">
        <f>VLOOKUP(B778,'Phan mem'!$B$7:$D$1066,3,0)</f>
        <v>#N/A</v>
      </c>
      <c r="E778" s="85" t="e">
        <f>VLOOKUP(B778,'Phan mem'!$B$7:$G$1066,6,0)</f>
        <v>#N/A</v>
      </c>
      <c r="F778" s="86"/>
      <c r="G778" s="86"/>
      <c r="H778" s="52"/>
      <c r="I778" s="84"/>
      <c r="J778" s="85" t="e">
        <f>VLOOKUP(G778,'Nha may'!$B$2:$C$18,2,0)</f>
        <v>#N/A</v>
      </c>
      <c r="K778" s="84"/>
      <c r="L778" s="52"/>
      <c r="M778" s="52"/>
      <c r="N778" s="52"/>
      <c r="O778" s="52"/>
      <c r="P778" s="52"/>
      <c r="Q778" s="52"/>
      <c r="R778" s="90"/>
      <c r="S778" s="90"/>
      <c r="T778" s="90"/>
      <c r="U778" s="90"/>
      <c r="V778" s="90"/>
      <c r="W778" s="90"/>
      <c r="X778" s="90"/>
      <c r="Y778" s="90"/>
      <c r="Z778" s="90"/>
      <c r="AA778" s="90"/>
      <c r="AB778" s="90"/>
      <c r="AC778" s="90"/>
      <c r="AD778" s="90"/>
      <c r="AE778" s="90"/>
      <c r="AF778" s="90"/>
    </row>
    <row r="779" spans="1:32" ht="25.75" customHeight="1" x14ac:dyDescent="0.35">
      <c r="A779" s="52">
        <v>776</v>
      </c>
      <c r="B779" s="52"/>
      <c r="C779" s="187" t="e">
        <f>VLOOKUP(B779,'Phan mem'!$B$7:$D$1066,2,0)</f>
        <v>#N/A</v>
      </c>
      <c r="D779" s="188" t="e">
        <f>VLOOKUP(B779,'Phan mem'!$B$7:$D$1066,3,0)</f>
        <v>#N/A</v>
      </c>
      <c r="E779" s="85" t="e">
        <f>VLOOKUP(B779,'Phan mem'!$B$7:$G$1066,6,0)</f>
        <v>#N/A</v>
      </c>
      <c r="F779" s="86"/>
      <c r="G779" s="86"/>
      <c r="H779" s="52"/>
      <c r="I779" s="84"/>
      <c r="J779" s="85" t="e">
        <f>VLOOKUP(G779,'Nha may'!$B$2:$C$18,2,0)</f>
        <v>#N/A</v>
      </c>
      <c r="K779" s="84"/>
      <c r="L779" s="52"/>
      <c r="M779" s="52"/>
      <c r="N779" s="52"/>
      <c r="O779" s="52"/>
      <c r="P779" s="52"/>
      <c r="Q779" s="52"/>
      <c r="R779" s="90"/>
      <c r="S779" s="90"/>
      <c r="T779" s="90"/>
      <c r="U779" s="90"/>
      <c r="V779" s="90"/>
      <c r="W779" s="90"/>
      <c r="X779" s="90"/>
      <c r="Y779" s="90"/>
      <c r="Z779" s="90"/>
      <c r="AA779" s="90"/>
      <c r="AB779" s="90"/>
      <c r="AC779" s="90"/>
      <c r="AD779" s="90"/>
      <c r="AE779" s="90"/>
      <c r="AF779" s="90"/>
    </row>
    <row r="780" spans="1:32" ht="25.75" customHeight="1" x14ac:dyDescent="0.35">
      <c r="A780" s="52">
        <v>777</v>
      </c>
      <c r="B780" s="52"/>
      <c r="C780" s="187" t="e">
        <f>VLOOKUP(B780,'Phan mem'!$B$7:$D$1066,2,0)</f>
        <v>#N/A</v>
      </c>
      <c r="D780" s="188" t="e">
        <f>VLOOKUP(B780,'Phan mem'!$B$7:$D$1066,3,0)</f>
        <v>#N/A</v>
      </c>
      <c r="E780" s="85" t="e">
        <f>VLOOKUP(B780,'Phan mem'!$B$7:$G$1066,6,0)</f>
        <v>#N/A</v>
      </c>
      <c r="F780" s="86"/>
      <c r="G780" s="86"/>
      <c r="H780" s="52"/>
      <c r="I780" s="84"/>
      <c r="J780" s="85" t="e">
        <f>VLOOKUP(G780,'Nha may'!$B$2:$C$18,2,0)</f>
        <v>#N/A</v>
      </c>
      <c r="K780" s="84"/>
      <c r="L780" s="52"/>
      <c r="M780" s="52"/>
      <c r="N780" s="52"/>
      <c r="O780" s="52"/>
      <c r="P780" s="52"/>
      <c r="Q780" s="52"/>
      <c r="R780" s="90"/>
      <c r="S780" s="90"/>
      <c r="T780" s="90"/>
      <c r="U780" s="90"/>
      <c r="V780" s="90"/>
      <c r="W780" s="90"/>
      <c r="X780" s="90"/>
      <c r="Y780" s="90"/>
      <c r="Z780" s="90"/>
      <c r="AA780" s="90"/>
      <c r="AB780" s="90"/>
      <c r="AC780" s="90"/>
      <c r="AD780" s="90"/>
      <c r="AE780" s="90"/>
      <c r="AF780" s="90"/>
    </row>
    <row r="781" spans="1:32" ht="25.75" customHeight="1" x14ac:dyDescent="0.35">
      <c r="A781" s="52">
        <v>778</v>
      </c>
      <c r="B781" s="52"/>
      <c r="C781" s="187" t="e">
        <f>VLOOKUP(B781,'Phan mem'!$B$7:$D$1066,2,0)</f>
        <v>#N/A</v>
      </c>
      <c r="D781" s="188" t="e">
        <f>VLOOKUP(B781,'Phan mem'!$B$7:$D$1066,3,0)</f>
        <v>#N/A</v>
      </c>
      <c r="E781" s="85" t="e">
        <f>VLOOKUP(B781,'Phan mem'!$B$7:$G$1066,6,0)</f>
        <v>#N/A</v>
      </c>
      <c r="F781" s="86"/>
      <c r="G781" s="86"/>
      <c r="H781" s="52"/>
      <c r="I781" s="84"/>
      <c r="J781" s="85" t="e">
        <f>VLOOKUP(G781,'Nha may'!$B$2:$C$18,2,0)</f>
        <v>#N/A</v>
      </c>
      <c r="K781" s="84"/>
      <c r="L781" s="52"/>
      <c r="M781" s="52"/>
      <c r="N781" s="52"/>
      <c r="O781" s="52"/>
      <c r="P781" s="52"/>
      <c r="Q781" s="52"/>
      <c r="R781" s="90"/>
      <c r="S781" s="90"/>
      <c r="T781" s="90"/>
      <c r="U781" s="90"/>
      <c r="V781" s="90"/>
      <c r="W781" s="90"/>
      <c r="X781" s="90"/>
      <c r="Y781" s="90"/>
      <c r="Z781" s="90"/>
      <c r="AA781" s="90"/>
      <c r="AB781" s="90"/>
      <c r="AC781" s="90"/>
      <c r="AD781" s="90"/>
      <c r="AE781" s="90"/>
      <c r="AF781" s="90"/>
    </row>
    <row r="782" spans="1:32" ht="25.75" customHeight="1" x14ac:dyDescent="0.35">
      <c r="A782" s="52">
        <v>779</v>
      </c>
      <c r="B782" s="52"/>
      <c r="C782" s="187" t="e">
        <f>VLOOKUP(B782,'Phan mem'!$B$7:$D$1066,2,0)</f>
        <v>#N/A</v>
      </c>
      <c r="D782" s="188" t="e">
        <f>VLOOKUP(B782,'Phan mem'!$B$7:$D$1066,3,0)</f>
        <v>#N/A</v>
      </c>
      <c r="E782" s="85" t="e">
        <f>VLOOKUP(B782,'Phan mem'!$B$7:$G$1066,6,0)</f>
        <v>#N/A</v>
      </c>
      <c r="F782" s="86"/>
      <c r="G782" s="86"/>
      <c r="H782" s="52"/>
      <c r="I782" s="84"/>
      <c r="J782" s="85" t="e">
        <f>VLOOKUP(G782,'Nha may'!$B$2:$C$18,2,0)</f>
        <v>#N/A</v>
      </c>
      <c r="K782" s="84"/>
      <c r="L782" s="52"/>
      <c r="M782" s="52"/>
      <c r="N782" s="52"/>
      <c r="O782" s="52"/>
      <c r="P782" s="52"/>
      <c r="Q782" s="52"/>
      <c r="R782" s="90"/>
      <c r="S782" s="90"/>
      <c r="T782" s="90"/>
      <c r="U782" s="90"/>
      <c r="V782" s="90"/>
      <c r="W782" s="90"/>
      <c r="X782" s="90"/>
      <c r="Y782" s="90"/>
      <c r="Z782" s="90"/>
      <c r="AA782" s="90"/>
      <c r="AB782" s="90"/>
      <c r="AC782" s="90"/>
      <c r="AD782" s="90"/>
      <c r="AE782" s="90"/>
      <c r="AF782" s="90"/>
    </row>
    <row r="783" spans="1:32" ht="25.75" customHeight="1" x14ac:dyDescent="0.35">
      <c r="A783" s="52">
        <v>780</v>
      </c>
      <c r="B783" s="52"/>
      <c r="C783" s="187" t="e">
        <f>VLOOKUP(B783,'Phan mem'!$B$7:$D$1066,2,0)</f>
        <v>#N/A</v>
      </c>
      <c r="D783" s="188" t="e">
        <f>VLOOKUP(B783,'Phan mem'!$B$7:$D$1066,3,0)</f>
        <v>#N/A</v>
      </c>
      <c r="E783" s="85" t="e">
        <f>VLOOKUP(B783,'Phan mem'!$B$7:$G$1066,6,0)</f>
        <v>#N/A</v>
      </c>
      <c r="F783" s="86"/>
      <c r="G783" s="86"/>
      <c r="H783" s="52"/>
      <c r="I783" s="84"/>
      <c r="J783" s="85" t="e">
        <f>VLOOKUP(G783,'Nha may'!$B$2:$C$18,2,0)</f>
        <v>#N/A</v>
      </c>
      <c r="K783" s="84"/>
      <c r="L783" s="52"/>
      <c r="M783" s="52"/>
      <c r="N783" s="52"/>
      <c r="O783" s="52"/>
      <c r="P783" s="52"/>
      <c r="Q783" s="52"/>
      <c r="R783" s="90"/>
      <c r="S783" s="90"/>
      <c r="T783" s="90"/>
      <c r="U783" s="90"/>
      <c r="V783" s="90"/>
      <c r="W783" s="90"/>
      <c r="X783" s="90"/>
      <c r="Y783" s="90"/>
      <c r="Z783" s="90"/>
      <c r="AA783" s="90"/>
      <c r="AB783" s="90"/>
      <c r="AC783" s="90"/>
      <c r="AD783" s="90"/>
      <c r="AE783" s="90"/>
      <c r="AF783" s="90"/>
    </row>
    <row r="784" spans="1:32" ht="25.75" customHeight="1" x14ac:dyDescent="0.35">
      <c r="A784" s="52">
        <v>781</v>
      </c>
      <c r="B784" s="52"/>
      <c r="C784" s="187" t="e">
        <f>VLOOKUP(B784,'Phan mem'!$B$7:$D$1066,2,0)</f>
        <v>#N/A</v>
      </c>
      <c r="D784" s="188" t="e">
        <f>VLOOKUP(B784,'Phan mem'!$B$7:$D$1066,3,0)</f>
        <v>#N/A</v>
      </c>
      <c r="E784" s="85" t="e">
        <f>VLOOKUP(B784,'Phan mem'!$B$7:$G$1066,6,0)</f>
        <v>#N/A</v>
      </c>
      <c r="F784" s="86"/>
      <c r="G784" s="86"/>
      <c r="H784" s="52"/>
      <c r="I784" s="84"/>
      <c r="J784" s="85" t="e">
        <f>VLOOKUP(G784,'Nha may'!$B$2:$C$18,2,0)</f>
        <v>#N/A</v>
      </c>
      <c r="K784" s="84"/>
      <c r="L784" s="52"/>
      <c r="M784" s="52"/>
      <c r="N784" s="52"/>
      <c r="O784" s="52"/>
      <c r="P784" s="52"/>
      <c r="Q784" s="52"/>
      <c r="R784" s="90"/>
      <c r="S784" s="90"/>
      <c r="T784" s="90"/>
      <c r="U784" s="90"/>
      <c r="V784" s="90"/>
      <c r="W784" s="90"/>
      <c r="X784" s="90"/>
      <c r="Y784" s="90"/>
      <c r="Z784" s="90"/>
      <c r="AA784" s="90"/>
      <c r="AB784" s="90"/>
      <c r="AC784" s="90"/>
      <c r="AD784" s="90"/>
      <c r="AE784" s="90"/>
      <c r="AF784" s="90"/>
    </row>
    <row r="785" spans="1:32" ht="25.75" customHeight="1" x14ac:dyDescent="0.35">
      <c r="A785" s="52">
        <v>782</v>
      </c>
      <c r="B785" s="52"/>
      <c r="C785" s="187" t="e">
        <f>VLOOKUP(B785,'Phan mem'!$B$7:$D$1066,2,0)</f>
        <v>#N/A</v>
      </c>
      <c r="D785" s="188" t="e">
        <f>VLOOKUP(B785,'Phan mem'!$B$7:$D$1066,3,0)</f>
        <v>#N/A</v>
      </c>
      <c r="E785" s="85" t="e">
        <f>VLOOKUP(B785,'Phan mem'!$B$7:$G$1066,6,0)</f>
        <v>#N/A</v>
      </c>
      <c r="F785" s="86"/>
      <c r="G785" s="86"/>
      <c r="H785" s="52"/>
      <c r="I785" s="84"/>
      <c r="J785" s="85" t="e">
        <f>VLOOKUP(G785,'Nha may'!$B$2:$C$18,2,0)</f>
        <v>#N/A</v>
      </c>
      <c r="K785" s="84"/>
      <c r="L785" s="52"/>
      <c r="M785" s="52"/>
      <c r="N785" s="52"/>
      <c r="O785" s="52"/>
      <c r="P785" s="52"/>
      <c r="Q785" s="52"/>
      <c r="R785" s="90"/>
      <c r="S785" s="90"/>
      <c r="T785" s="90"/>
      <c r="U785" s="90"/>
      <c r="V785" s="90"/>
      <c r="W785" s="90"/>
      <c r="X785" s="90"/>
      <c r="Y785" s="90"/>
      <c r="Z785" s="90"/>
      <c r="AA785" s="90"/>
      <c r="AB785" s="90"/>
      <c r="AC785" s="90"/>
      <c r="AD785" s="90"/>
      <c r="AE785" s="90"/>
      <c r="AF785" s="90"/>
    </row>
    <row r="786" spans="1:32" ht="25.75" customHeight="1" x14ac:dyDescent="0.35">
      <c r="A786" s="52">
        <v>783</v>
      </c>
      <c r="B786" s="52"/>
      <c r="C786" s="187" t="e">
        <f>VLOOKUP(B786,'Phan mem'!$B$7:$D$1066,2,0)</f>
        <v>#N/A</v>
      </c>
      <c r="D786" s="188" t="e">
        <f>VLOOKUP(B786,'Phan mem'!$B$7:$D$1066,3,0)</f>
        <v>#N/A</v>
      </c>
      <c r="E786" s="85" t="e">
        <f>VLOOKUP(B786,'Phan mem'!$B$7:$G$1066,6,0)</f>
        <v>#N/A</v>
      </c>
      <c r="F786" s="86"/>
      <c r="G786" s="86"/>
      <c r="H786" s="52"/>
      <c r="I786" s="84"/>
      <c r="J786" s="85" t="e">
        <f>VLOOKUP(G786,'Nha may'!$B$2:$C$18,2,0)</f>
        <v>#N/A</v>
      </c>
      <c r="K786" s="84"/>
      <c r="L786" s="52"/>
      <c r="M786" s="52"/>
      <c r="N786" s="52"/>
      <c r="O786" s="52"/>
      <c r="P786" s="52"/>
      <c r="Q786" s="52"/>
      <c r="R786" s="90"/>
      <c r="S786" s="90"/>
      <c r="T786" s="90"/>
      <c r="U786" s="90"/>
      <c r="V786" s="90"/>
      <c r="W786" s="90"/>
      <c r="X786" s="90"/>
      <c r="Y786" s="90"/>
      <c r="Z786" s="90"/>
      <c r="AA786" s="90"/>
      <c r="AB786" s="90"/>
      <c r="AC786" s="90"/>
      <c r="AD786" s="90"/>
      <c r="AE786" s="90"/>
      <c r="AF786" s="90"/>
    </row>
    <row r="787" spans="1:32" ht="25.75" customHeight="1" x14ac:dyDescent="0.35">
      <c r="A787" s="52">
        <v>784</v>
      </c>
      <c r="B787" s="52"/>
      <c r="C787" s="187" t="e">
        <f>VLOOKUP(B787,'Phan mem'!$B$7:$D$1066,2,0)</f>
        <v>#N/A</v>
      </c>
      <c r="D787" s="188" t="e">
        <f>VLOOKUP(B787,'Phan mem'!$B$7:$D$1066,3,0)</f>
        <v>#N/A</v>
      </c>
      <c r="E787" s="85" t="e">
        <f>VLOOKUP(B787,'Phan mem'!$B$7:$G$1066,6,0)</f>
        <v>#N/A</v>
      </c>
      <c r="F787" s="86"/>
      <c r="G787" s="86"/>
      <c r="H787" s="52"/>
      <c r="I787" s="84"/>
      <c r="J787" s="85" t="e">
        <f>VLOOKUP(G787,'Nha may'!$B$2:$C$18,2,0)</f>
        <v>#N/A</v>
      </c>
      <c r="K787" s="84"/>
      <c r="L787" s="52"/>
      <c r="M787" s="52"/>
      <c r="N787" s="52"/>
      <c r="O787" s="52"/>
      <c r="P787" s="52"/>
      <c r="Q787" s="52"/>
      <c r="R787" s="90"/>
      <c r="S787" s="90"/>
      <c r="T787" s="90"/>
      <c r="U787" s="90"/>
      <c r="V787" s="90"/>
      <c r="W787" s="90"/>
      <c r="X787" s="90"/>
      <c r="Y787" s="90"/>
      <c r="Z787" s="90"/>
      <c r="AA787" s="90"/>
      <c r="AB787" s="90"/>
      <c r="AC787" s="90"/>
      <c r="AD787" s="90"/>
      <c r="AE787" s="90"/>
      <c r="AF787" s="90"/>
    </row>
    <row r="788" spans="1:32" ht="25.75" customHeight="1" x14ac:dyDescent="0.35">
      <c r="A788" s="52">
        <v>785</v>
      </c>
      <c r="B788" s="52"/>
      <c r="C788" s="187" t="e">
        <f>VLOOKUP(B788,'Phan mem'!$B$7:$D$1066,2,0)</f>
        <v>#N/A</v>
      </c>
      <c r="D788" s="188" t="e">
        <f>VLOOKUP(B788,'Phan mem'!$B$7:$D$1066,3,0)</f>
        <v>#N/A</v>
      </c>
      <c r="E788" s="85" t="e">
        <f>VLOOKUP(B788,'Phan mem'!$B$7:$G$1066,6,0)</f>
        <v>#N/A</v>
      </c>
      <c r="F788" s="86"/>
      <c r="G788" s="86"/>
      <c r="H788" s="52"/>
      <c r="I788" s="84"/>
      <c r="J788" s="85" t="e">
        <f>VLOOKUP(G788,'Nha may'!$B$2:$C$18,2,0)</f>
        <v>#N/A</v>
      </c>
      <c r="K788" s="84"/>
      <c r="L788" s="52"/>
      <c r="M788" s="52"/>
      <c r="N788" s="52"/>
      <c r="O788" s="52"/>
      <c r="P788" s="52"/>
      <c r="Q788" s="52"/>
      <c r="R788" s="90"/>
      <c r="S788" s="90"/>
      <c r="T788" s="90"/>
      <c r="U788" s="90"/>
      <c r="V788" s="90"/>
      <c r="W788" s="90"/>
      <c r="X788" s="90"/>
      <c r="Y788" s="90"/>
      <c r="Z788" s="90"/>
      <c r="AA788" s="90"/>
      <c r="AB788" s="90"/>
      <c r="AC788" s="90"/>
      <c r="AD788" s="90"/>
      <c r="AE788" s="90"/>
      <c r="AF788" s="90"/>
    </row>
    <row r="789" spans="1:32" ht="25.75" customHeight="1" x14ac:dyDescent="0.35">
      <c r="A789" s="52">
        <v>786</v>
      </c>
      <c r="B789" s="52"/>
      <c r="C789" s="187" t="e">
        <f>VLOOKUP(B789,'Phan mem'!$B$7:$D$1066,2,0)</f>
        <v>#N/A</v>
      </c>
      <c r="D789" s="188" t="e">
        <f>VLOOKUP(B789,'Phan mem'!$B$7:$D$1066,3,0)</f>
        <v>#N/A</v>
      </c>
      <c r="E789" s="85" t="e">
        <f>VLOOKUP(B789,'Phan mem'!$B$7:$G$1066,6,0)</f>
        <v>#N/A</v>
      </c>
      <c r="F789" s="86"/>
      <c r="G789" s="86"/>
      <c r="H789" s="52"/>
      <c r="I789" s="84"/>
      <c r="J789" s="85" t="e">
        <f>VLOOKUP(G789,'Nha may'!$B$2:$C$18,2,0)</f>
        <v>#N/A</v>
      </c>
      <c r="K789" s="84"/>
      <c r="L789" s="52"/>
      <c r="M789" s="52"/>
      <c r="N789" s="52"/>
      <c r="O789" s="52"/>
      <c r="P789" s="52"/>
      <c r="Q789" s="52"/>
      <c r="R789" s="90"/>
      <c r="S789" s="90"/>
      <c r="T789" s="90"/>
      <c r="U789" s="90"/>
      <c r="V789" s="90"/>
      <c r="W789" s="90"/>
      <c r="X789" s="90"/>
      <c r="Y789" s="90"/>
      <c r="Z789" s="90"/>
      <c r="AA789" s="90"/>
      <c r="AB789" s="90"/>
      <c r="AC789" s="90"/>
      <c r="AD789" s="90"/>
      <c r="AE789" s="90"/>
      <c r="AF789" s="90"/>
    </row>
    <row r="790" spans="1:32" ht="25.75" customHeight="1" x14ac:dyDescent="0.35">
      <c r="A790" s="52">
        <v>787</v>
      </c>
      <c r="B790" s="52"/>
      <c r="C790" s="187" t="e">
        <f>VLOOKUP(B790,'Phan mem'!$B$7:$D$1066,2,0)</f>
        <v>#N/A</v>
      </c>
      <c r="D790" s="188" t="e">
        <f>VLOOKUP(B790,'Phan mem'!$B$7:$D$1066,3,0)</f>
        <v>#N/A</v>
      </c>
      <c r="E790" s="85" t="e">
        <f>VLOOKUP(B790,'Phan mem'!$B$7:$G$1066,6,0)</f>
        <v>#N/A</v>
      </c>
      <c r="F790" s="86"/>
      <c r="G790" s="86"/>
      <c r="H790" s="52"/>
      <c r="I790" s="84"/>
      <c r="J790" s="85" t="e">
        <f>VLOOKUP(G790,'Nha may'!$B$2:$C$18,2,0)</f>
        <v>#N/A</v>
      </c>
      <c r="K790" s="84"/>
      <c r="L790" s="52"/>
      <c r="M790" s="52"/>
      <c r="N790" s="52"/>
      <c r="O790" s="52"/>
      <c r="P790" s="52"/>
      <c r="Q790" s="52"/>
      <c r="R790" s="90"/>
      <c r="S790" s="90"/>
      <c r="T790" s="90"/>
      <c r="U790" s="90"/>
      <c r="V790" s="90"/>
      <c r="W790" s="90"/>
      <c r="X790" s="90"/>
      <c r="Y790" s="90"/>
      <c r="Z790" s="90"/>
      <c r="AA790" s="90"/>
      <c r="AB790" s="90"/>
      <c r="AC790" s="90"/>
      <c r="AD790" s="90"/>
      <c r="AE790" s="90"/>
      <c r="AF790" s="90"/>
    </row>
    <row r="791" spans="1:32" ht="25.75" customHeight="1" x14ac:dyDescent="0.35">
      <c r="A791" s="52">
        <v>788</v>
      </c>
      <c r="B791" s="52"/>
      <c r="C791" s="187" t="e">
        <f>VLOOKUP(B791,'Phan mem'!$B$7:$D$1066,2,0)</f>
        <v>#N/A</v>
      </c>
      <c r="D791" s="188" t="e">
        <f>VLOOKUP(B791,'Phan mem'!$B$7:$D$1066,3,0)</f>
        <v>#N/A</v>
      </c>
      <c r="E791" s="85" t="e">
        <f>VLOOKUP(B791,'Phan mem'!$B$7:$G$1066,6,0)</f>
        <v>#N/A</v>
      </c>
      <c r="F791" s="86"/>
      <c r="G791" s="86"/>
      <c r="H791" s="52"/>
      <c r="I791" s="84"/>
      <c r="J791" s="85" t="e">
        <f>VLOOKUP(G791,'Nha may'!$B$2:$C$18,2,0)</f>
        <v>#N/A</v>
      </c>
      <c r="K791" s="84"/>
      <c r="L791" s="52"/>
      <c r="M791" s="52"/>
      <c r="N791" s="52"/>
      <c r="O791" s="52"/>
      <c r="P791" s="52"/>
      <c r="Q791" s="52"/>
      <c r="R791" s="90"/>
      <c r="S791" s="90"/>
      <c r="T791" s="90"/>
      <c r="U791" s="90"/>
      <c r="V791" s="90"/>
      <c r="W791" s="90"/>
      <c r="X791" s="90"/>
      <c r="Y791" s="90"/>
      <c r="Z791" s="90"/>
      <c r="AA791" s="90"/>
      <c r="AB791" s="90"/>
      <c r="AC791" s="90"/>
      <c r="AD791" s="90"/>
      <c r="AE791" s="90"/>
      <c r="AF791" s="90"/>
    </row>
    <row r="792" spans="1:32" ht="25.75" customHeight="1" x14ac:dyDescent="0.35">
      <c r="A792" s="52">
        <v>789</v>
      </c>
      <c r="B792" s="52"/>
      <c r="C792" s="187" t="e">
        <f>VLOOKUP(B792,'Phan mem'!$B$7:$D$1066,2,0)</f>
        <v>#N/A</v>
      </c>
      <c r="D792" s="188" t="e">
        <f>VLOOKUP(B792,'Phan mem'!$B$7:$D$1066,3,0)</f>
        <v>#N/A</v>
      </c>
      <c r="E792" s="85" t="e">
        <f>VLOOKUP(B792,'Phan mem'!$B$7:$G$1066,6,0)</f>
        <v>#N/A</v>
      </c>
      <c r="F792" s="86"/>
      <c r="G792" s="86"/>
      <c r="H792" s="52"/>
      <c r="I792" s="84"/>
      <c r="J792" s="85" t="e">
        <f>VLOOKUP(G792,'Nha may'!$B$2:$C$18,2,0)</f>
        <v>#N/A</v>
      </c>
      <c r="K792" s="84"/>
      <c r="L792" s="52"/>
      <c r="M792" s="52"/>
      <c r="N792" s="52"/>
      <c r="O792" s="52"/>
      <c r="P792" s="52"/>
      <c r="Q792" s="52"/>
      <c r="R792" s="90"/>
      <c r="S792" s="90"/>
      <c r="T792" s="90"/>
      <c r="U792" s="90"/>
      <c r="V792" s="90"/>
      <c r="W792" s="90"/>
      <c r="X792" s="90"/>
      <c r="Y792" s="90"/>
      <c r="Z792" s="90"/>
      <c r="AA792" s="90"/>
      <c r="AB792" s="90"/>
      <c r="AC792" s="90"/>
      <c r="AD792" s="90"/>
      <c r="AE792" s="90"/>
      <c r="AF792" s="90"/>
    </row>
    <row r="793" spans="1:32" ht="25.75" customHeight="1" x14ac:dyDescent="0.35">
      <c r="A793" s="52">
        <v>790</v>
      </c>
      <c r="B793" s="52"/>
      <c r="C793" s="187" t="e">
        <f>VLOOKUP(B793,'Phan mem'!$B$7:$D$1066,2,0)</f>
        <v>#N/A</v>
      </c>
      <c r="D793" s="188" t="e">
        <f>VLOOKUP(B793,'Phan mem'!$B$7:$D$1066,3,0)</f>
        <v>#N/A</v>
      </c>
      <c r="E793" s="85" t="e">
        <f>VLOOKUP(B793,'Phan mem'!$B$7:$G$1066,6,0)</f>
        <v>#N/A</v>
      </c>
      <c r="F793" s="86"/>
      <c r="G793" s="86"/>
      <c r="H793" s="52"/>
      <c r="I793" s="84"/>
      <c r="J793" s="85" t="e">
        <f>VLOOKUP(G793,'Nha may'!$B$2:$C$18,2,0)</f>
        <v>#N/A</v>
      </c>
      <c r="K793" s="84"/>
      <c r="L793" s="52"/>
      <c r="M793" s="52"/>
      <c r="N793" s="52"/>
      <c r="O793" s="52"/>
      <c r="P793" s="52"/>
      <c r="Q793" s="52"/>
      <c r="R793" s="90"/>
      <c r="S793" s="90"/>
      <c r="T793" s="90"/>
      <c r="U793" s="90"/>
      <c r="V793" s="90"/>
      <c r="W793" s="90"/>
      <c r="X793" s="90"/>
      <c r="Y793" s="90"/>
      <c r="Z793" s="90"/>
      <c r="AA793" s="90"/>
      <c r="AB793" s="90"/>
      <c r="AC793" s="90"/>
      <c r="AD793" s="90"/>
      <c r="AE793" s="90"/>
      <c r="AF793" s="90"/>
    </row>
    <row r="794" spans="1:32" ht="25.75" customHeight="1" x14ac:dyDescent="0.35">
      <c r="A794" s="52">
        <v>791</v>
      </c>
      <c r="B794" s="52"/>
      <c r="C794" s="187" t="e">
        <f>VLOOKUP(B794,'Phan mem'!$B$7:$D$1066,2,0)</f>
        <v>#N/A</v>
      </c>
      <c r="D794" s="188" t="e">
        <f>VLOOKUP(B794,'Phan mem'!$B$7:$D$1066,3,0)</f>
        <v>#N/A</v>
      </c>
      <c r="E794" s="85" t="e">
        <f>VLOOKUP(B794,'Phan mem'!$B$7:$G$1066,6,0)</f>
        <v>#N/A</v>
      </c>
      <c r="F794" s="86"/>
      <c r="G794" s="86"/>
      <c r="H794" s="52"/>
      <c r="I794" s="84"/>
      <c r="J794" s="85" t="e">
        <f>VLOOKUP(G794,'Nha may'!$B$2:$C$18,2,0)</f>
        <v>#N/A</v>
      </c>
      <c r="K794" s="84"/>
      <c r="L794" s="52"/>
      <c r="M794" s="52"/>
      <c r="N794" s="52"/>
      <c r="O794" s="52"/>
      <c r="P794" s="52"/>
      <c r="Q794" s="52"/>
      <c r="R794" s="90"/>
      <c r="S794" s="90"/>
      <c r="T794" s="90"/>
      <c r="U794" s="90"/>
      <c r="V794" s="90"/>
      <c r="W794" s="90"/>
      <c r="X794" s="90"/>
      <c r="Y794" s="90"/>
      <c r="Z794" s="90"/>
      <c r="AA794" s="90"/>
      <c r="AB794" s="90"/>
      <c r="AC794" s="90"/>
      <c r="AD794" s="90"/>
      <c r="AE794" s="90"/>
      <c r="AF794" s="90"/>
    </row>
    <row r="795" spans="1:32" ht="25.75" customHeight="1" x14ac:dyDescent="0.35">
      <c r="A795" s="52">
        <v>792</v>
      </c>
      <c r="B795" s="52"/>
      <c r="C795" s="187" t="e">
        <f>VLOOKUP(B795,'Phan mem'!$B$7:$D$1066,2,0)</f>
        <v>#N/A</v>
      </c>
      <c r="D795" s="188" t="e">
        <f>VLOOKUP(B795,'Phan mem'!$B$7:$D$1066,3,0)</f>
        <v>#N/A</v>
      </c>
      <c r="E795" s="85" t="e">
        <f>VLOOKUP(B795,'Phan mem'!$B$7:$G$1066,6,0)</f>
        <v>#N/A</v>
      </c>
      <c r="F795" s="86"/>
      <c r="G795" s="86"/>
      <c r="H795" s="52"/>
      <c r="I795" s="84"/>
      <c r="J795" s="85" t="e">
        <f>VLOOKUP(G795,'Nha may'!$B$2:$C$18,2,0)</f>
        <v>#N/A</v>
      </c>
      <c r="K795" s="84"/>
      <c r="L795" s="52"/>
      <c r="M795" s="52"/>
      <c r="N795" s="52"/>
      <c r="O795" s="52"/>
      <c r="P795" s="52"/>
      <c r="Q795" s="52"/>
      <c r="R795" s="90"/>
      <c r="S795" s="90"/>
      <c r="T795" s="90"/>
      <c r="U795" s="90"/>
      <c r="V795" s="90"/>
      <c r="W795" s="90"/>
      <c r="X795" s="90"/>
      <c r="Y795" s="90"/>
      <c r="Z795" s="90"/>
      <c r="AA795" s="90"/>
      <c r="AB795" s="90"/>
      <c r="AC795" s="90"/>
      <c r="AD795" s="90"/>
      <c r="AE795" s="90"/>
      <c r="AF795" s="90"/>
    </row>
    <row r="796" spans="1:32" ht="25.75" customHeight="1" x14ac:dyDescent="0.35">
      <c r="A796" s="52">
        <v>793</v>
      </c>
      <c r="B796" s="52"/>
      <c r="C796" s="187" t="e">
        <f>VLOOKUP(B796,'Phan mem'!$B$7:$D$1066,2,0)</f>
        <v>#N/A</v>
      </c>
      <c r="D796" s="188" t="e">
        <f>VLOOKUP(B796,'Phan mem'!$B$7:$D$1066,3,0)</f>
        <v>#N/A</v>
      </c>
      <c r="E796" s="85" t="e">
        <f>VLOOKUP(B796,'Phan mem'!$B$7:$G$1066,6,0)</f>
        <v>#N/A</v>
      </c>
      <c r="F796" s="86"/>
      <c r="G796" s="86"/>
      <c r="H796" s="52"/>
      <c r="I796" s="84"/>
      <c r="J796" s="85" t="e">
        <f>VLOOKUP(G796,'Nha may'!$B$2:$C$18,2,0)</f>
        <v>#N/A</v>
      </c>
      <c r="K796" s="84"/>
      <c r="L796" s="52"/>
      <c r="M796" s="52"/>
      <c r="N796" s="52"/>
      <c r="O796" s="52"/>
      <c r="P796" s="52"/>
      <c r="Q796" s="52"/>
      <c r="R796" s="90"/>
      <c r="S796" s="90"/>
      <c r="T796" s="90"/>
      <c r="U796" s="90"/>
      <c r="V796" s="90"/>
      <c r="W796" s="90"/>
      <c r="X796" s="90"/>
      <c r="Y796" s="90"/>
      <c r="Z796" s="90"/>
      <c r="AA796" s="90"/>
      <c r="AB796" s="90"/>
      <c r="AC796" s="90"/>
      <c r="AD796" s="90"/>
      <c r="AE796" s="90"/>
      <c r="AF796" s="90"/>
    </row>
    <row r="797" spans="1:32" ht="25.75" customHeight="1" x14ac:dyDescent="0.35">
      <c r="A797" s="52">
        <v>794</v>
      </c>
      <c r="B797" s="52"/>
      <c r="C797" s="187" t="e">
        <f>VLOOKUP(B797,'Phan mem'!$B$7:$D$1066,2,0)</f>
        <v>#N/A</v>
      </c>
      <c r="D797" s="188" t="e">
        <f>VLOOKUP(B797,'Phan mem'!$B$7:$D$1066,3,0)</f>
        <v>#N/A</v>
      </c>
      <c r="E797" s="85" t="e">
        <f>VLOOKUP(B797,'Phan mem'!$B$7:$G$1066,6,0)</f>
        <v>#N/A</v>
      </c>
      <c r="F797" s="86"/>
      <c r="G797" s="86"/>
      <c r="H797" s="52"/>
      <c r="I797" s="84"/>
      <c r="J797" s="85" t="e">
        <f>VLOOKUP(G797,'Nha may'!$B$2:$C$18,2,0)</f>
        <v>#N/A</v>
      </c>
      <c r="K797" s="84"/>
      <c r="L797" s="52"/>
      <c r="M797" s="52"/>
      <c r="N797" s="52"/>
      <c r="O797" s="52"/>
      <c r="P797" s="52"/>
      <c r="Q797" s="52"/>
      <c r="R797" s="90"/>
      <c r="S797" s="90"/>
      <c r="T797" s="90"/>
      <c r="U797" s="90"/>
      <c r="V797" s="90"/>
      <c r="W797" s="90"/>
      <c r="X797" s="90"/>
      <c r="Y797" s="90"/>
      <c r="Z797" s="90"/>
      <c r="AA797" s="90"/>
      <c r="AB797" s="90"/>
      <c r="AC797" s="90"/>
      <c r="AD797" s="90"/>
      <c r="AE797" s="90"/>
      <c r="AF797" s="90"/>
    </row>
    <row r="798" spans="1:32" ht="25.75" customHeight="1" x14ac:dyDescent="0.35">
      <c r="A798" s="52">
        <v>795</v>
      </c>
      <c r="B798" s="52"/>
      <c r="C798" s="187" t="e">
        <f>VLOOKUP(B798,'Phan mem'!$B$7:$D$1066,2,0)</f>
        <v>#N/A</v>
      </c>
      <c r="D798" s="188" t="e">
        <f>VLOOKUP(B798,'Phan mem'!$B$7:$D$1066,3,0)</f>
        <v>#N/A</v>
      </c>
      <c r="E798" s="85" t="e">
        <f>VLOOKUP(B798,'Phan mem'!$B$7:$G$1066,6,0)</f>
        <v>#N/A</v>
      </c>
      <c r="F798" s="86"/>
      <c r="G798" s="86"/>
      <c r="H798" s="52"/>
      <c r="I798" s="84"/>
      <c r="J798" s="85" t="e">
        <f>VLOOKUP(G798,'Nha may'!$B$2:$C$18,2,0)</f>
        <v>#N/A</v>
      </c>
      <c r="K798" s="84"/>
      <c r="L798" s="52"/>
      <c r="M798" s="52"/>
      <c r="N798" s="52"/>
      <c r="O798" s="52"/>
      <c r="P798" s="52"/>
      <c r="Q798" s="52"/>
      <c r="R798" s="90"/>
      <c r="S798" s="90"/>
      <c r="T798" s="90"/>
      <c r="U798" s="90"/>
      <c r="V798" s="90"/>
      <c r="W798" s="90"/>
      <c r="X798" s="90"/>
      <c r="Y798" s="90"/>
      <c r="Z798" s="90"/>
      <c r="AA798" s="90"/>
      <c r="AB798" s="90"/>
      <c r="AC798" s="90"/>
      <c r="AD798" s="90"/>
      <c r="AE798" s="90"/>
      <c r="AF798" s="90"/>
    </row>
    <row r="799" spans="1:32" ht="25.75" customHeight="1" x14ac:dyDescent="0.35">
      <c r="A799" s="52">
        <v>796</v>
      </c>
      <c r="B799" s="52"/>
      <c r="C799" s="187" t="e">
        <f>VLOOKUP(B799,'Phan mem'!$B$7:$D$1066,2,0)</f>
        <v>#N/A</v>
      </c>
      <c r="D799" s="188" t="e">
        <f>VLOOKUP(B799,'Phan mem'!$B$7:$D$1066,3,0)</f>
        <v>#N/A</v>
      </c>
      <c r="E799" s="85" t="e">
        <f>VLOOKUP(B799,'Phan mem'!$B$7:$G$1066,6,0)</f>
        <v>#N/A</v>
      </c>
      <c r="F799" s="86"/>
      <c r="G799" s="86"/>
      <c r="H799" s="52"/>
      <c r="I799" s="84"/>
      <c r="J799" s="85" t="e">
        <f>VLOOKUP(G799,'Nha may'!$B$2:$C$18,2,0)</f>
        <v>#N/A</v>
      </c>
      <c r="K799" s="84"/>
      <c r="L799" s="52"/>
      <c r="M799" s="52"/>
      <c r="N799" s="52"/>
      <c r="O799" s="52"/>
      <c r="P799" s="52"/>
      <c r="Q799" s="52"/>
      <c r="R799" s="90"/>
      <c r="S799" s="90"/>
      <c r="T799" s="90"/>
      <c r="U799" s="90"/>
      <c r="V799" s="90"/>
      <c r="W799" s="90"/>
      <c r="X799" s="90"/>
      <c r="Y799" s="90"/>
      <c r="Z799" s="90"/>
      <c r="AA799" s="90"/>
      <c r="AB799" s="90"/>
      <c r="AC799" s="90"/>
      <c r="AD799" s="90"/>
      <c r="AE799" s="90"/>
      <c r="AF799" s="90"/>
    </row>
    <row r="800" spans="1:32" ht="25.75" customHeight="1" x14ac:dyDescent="0.35">
      <c r="A800" s="52">
        <v>797</v>
      </c>
      <c r="B800" s="52"/>
      <c r="C800" s="187" t="e">
        <f>VLOOKUP(B800,'Phan mem'!$B$7:$D$1066,2,0)</f>
        <v>#N/A</v>
      </c>
      <c r="D800" s="188" t="e">
        <f>VLOOKUP(B800,'Phan mem'!$B$7:$D$1066,3,0)</f>
        <v>#N/A</v>
      </c>
      <c r="E800" s="85" t="e">
        <f>VLOOKUP(B800,'Phan mem'!$B$7:$G$1066,6,0)</f>
        <v>#N/A</v>
      </c>
      <c r="F800" s="86"/>
      <c r="G800" s="86"/>
      <c r="H800" s="52"/>
      <c r="I800" s="84"/>
      <c r="J800" s="85" t="e">
        <f>VLOOKUP(G800,'Nha may'!$B$2:$C$18,2,0)</f>
        <v>#N/A</v>
      </c>
      <c r="K800" s="84"/>
      <c r="L800" s="52"/>
      <c r="M800" s="52"/>
      <c r="N800" s="52"/>
      <c r="O800" s="52"/>
      <c r="P800" s="52"/>
      <c r="Q800" s="52"/>
      <c r="R800" s="90"/>
      <c r="S800" s="90"/>
      <c r="T800" s="90"/>
      <c r="U800" s="90"/>
      <c r="V800" s="90"/>
      <c r="W800" s="90"/>
      <c r="X800" s="90"/>
      <c r="Y800" s="90"/>
      <c r="Z800" s="90"/>
      <c r="AA800" s="90"/>
      <c r="AB800" s="90"/>
      <c r="AC800" s="90"/>
      <c r="AD800" s="90"/>
      <c r="AE800" s="90"/>
      <c r="AF800" s="90"/>
    </row>
    <row r="801" spans="1:32" ht="25.75" customHeight="1" x14ac:dyDescent="0.35">
      <c r="A801" s="52">
        <v>798</v>
      </c>
      <c r="B801" s="52"/>
      <c r="C801" s="187" t="e">
        <f>VLOOKUP(B801,'Phan mem'!$B$7:$D$1066,2,0)</f>
        <v>#N/A</v>
      </c>
      <c r="D801" s="188" t="e">
        <f>VLOOKUP(B801,'Phan mem'!$B$7:$D$1066,3,0)</f>
        <v>#N/A</v>
      </c>
      <c r="E801" s="85" t="e">
        <f>VLOOKUP(B801,'Phan mem'!$B$7:$G$1066,6,0)</f>
        <v>#N/A</v>
      </c>
      <c r="F801" s="86"/>
      <c r="G801" s="86"/>
      <c r="H801" s="52"/>
      <c r="I801" s="84"/>
      <c r="J801" s="85" t="e">
        <f>VLOOKUP(G801,'Nha may'!$B$2:$C$18,2,0)</f>
        <v>#N/A</v>
      </c>
      <c r="K801" s="84"/>
      <c r="L801" s="52"/>
      <c r="M801" s="52"/>
      <c r="N801" s="52"/>
      <c r="O801" s="52"/>
      <c r="P801" s="52"/>
      <c r="Q801" s="52"/>
      <c r="R801" s="90"/>
      <c r="S801" s="90"/>
      <c r="T801" s="90"/>
      <c r="U801" s="90"/>
      <c r="V801" s="90"/>
      <c r="W801" s="90"/>
      <c r="X801" s="90"/>
      <c r="Y801" s="90"/>
      <c r="Z801" s="90"/>
      <c r="AA801" s="90"/>
      <c r="AB801" s="90"/>
      <c r="AC801" s="90"/>
      <c r="AD801" s="90"/>
      <c r="AE801" s="90"/>
      <c r="AF801" s="90"/>
    </row>
    <row r="802" spans="1:32" ht="25.75" customHeight="1" x14ac:dyDescent="0.35">
      <c r="A802" s="52">
        <v>799</v>
      </c>
      <c r="B802" s="52"/>
      <c r="C802" s="187" t="e">
        <f>VLOOKUP(B802,'Phan mem'!$B$7:$D$1066,2,0)</f>
        <v>#N/A</v>
      </c>
      <c r="D802" s="188" t="e">
        <f>VLOOKUP(B802,'Phan mem'!$B$7:$D$1066,3,0)</f>
        <v>#N/A</v>
      </c>
      <c r="E802" s="85" t="e">
        <f>VLOOKUP(B802,'Phan mem'!$B$7:$G$1066,6,0)</f>
        <v>#N/A</v>
      </c>
      <c r="F802" s="86"/>
      <c r="G802" s="86"/>
      <c r="H802" s="52"/>
      <c r="I802" s="84"/>
      <c r="J802" s="85" t="e">
        <f>VLOOKUP(G802,'Nha may'!$B$2:$C$18,2,0)</f>
        <v>#N/A</v>
      </c>
      <c r="K802" s="84"/>
      <c r="L802" s="52"/>
      <c r="M802" s="52"/>
      <c r="N802" s="52"/>
      <c r="O802" s="52"/>
      <c r="P802" s="52"/>
      <c r="Q802" s="52"/>
      <c r="R802" s="90"/>
      <c r="S802" s="90"/>
      <c r="T802" s="90"/>
      <c r="U802" s="90"/>
      <c r="V802" s="90"/>
      <c r="W802" s="90"/>
      <c r="X802" s="90"/>
      <c r="Y802" s="90"/>
      <c r="Z802" s="90"/>
      <c r="AA802" s="90"/>
      <c r="AB802" s="90"/>
      <c r="AC802" s="90"/>
      <c r="AD802" s="90"/>
      <c r="AE802" s="90"/>
      <c r="AF802" s="90"/>
    </row>
    <row r="803" spans="1:32" ht="25.75" customHeight="1" x14ac:dyDescent="0.35">
      <c r="A803" s="52">
        <v>800</v>
      </c>
      <c r="B803" s="52"/>
      <c r="C803" s="187" t="e">
        <f>VLOOKUP(B803,'Phan mem'!$B$7:$D$1066,2,0)</f>
        <v>#N/A</v>
      </c>
      <c r="D803" s="188" t="e">
        <f>VLOOKUP(B803,'Phan mem'!$B$7:$D$1066,3,0)</f>
        <v>#N/A</v>
      </c>
      <c r="E803" s="85" t="e">
        <f>VLOOKUP(B803,'Phan mem'!$B$7:$G$1066,6,0)</f>
        <v>#N/A</v>
      </c>
      <c r="F803" s="86"/>
      <c r="G803" s="86"/>
      <c r="H803" s="52"/>
      <c r="I803" s="84"/>
      <c r="J803" s="85" t="e">
        <f>VLOOKUP(G803,'Nha may'!$B$2:$C$18,2,0)</f>
        <v>#N/A</v>
      </c>
      <c r="K803" s="84"/>
      <c r="L803" s="52"/>
      <c r="M803" s="52"/>
      <c r="N803" s="52"/>
      <c r="O803" s="52"/>
      <c r="P803" s="52"/>
      <c r="Q803" s="52"/>
      <c r="R803" s="90"/>
      <c r="S803" s="90"/>
      <c r="T803" s="90"/>
      <c r="U803" s="90"/>
      <c r="V803" s="90"/>
      <c r="W803" s="90"/>
      <c r="X803" s="90"/>
      <c r="Y803" s="90"/>
      <c r="Z803" s="90"/>
      <c r="AA803" s="90"/>
      <c r="AB803" s="90"/>
      <c r="AC803" s="90"/>
      <c r="AD803" s="90"/>
      <c r="AE803" s="90"/>
      <c r="AF803" s="90"/>
    </row>
    <row r="804" spans="1:32" ht="25.75" customHeight="1" x14ac:dyDescent="0.35">
      <c r="A804" s="52">
        <v>801</v>
      </c>
      <c r="B804" s="52"/>
      <c r="C804" s="187" t="e">
        <f>VLOOKUP(B804,'Phan mem'!$B$7:$D$1066,2,0)</f>
        <v>#N/A</v>
      </c>
      <c r="D804" s="188" t="e">
        <f>VLOOKUP(B804,'Phan mem'!$B$7:$D$1066,3,0)</f>
        <v>#N/A</v>
      </c>
      <c r="E804" s="85" t="e">
        <f>VLOOKUP(B804,'Phan mem'!$B$7:$G$1066,6,0)</f>
        <v>#N/A</v>
      </c>
      <c r="F804" s="86"/>
      <c r="G804" s="86"/>
      <c r="H804" s="52"/>
      <c r="I804" s="84"/>
      <c r="J804" s="85" t="e">
        <f>VLOOKUP(G804,'Nha may'!$B$2:$C$18,2,0)</f>
        <v>#N/A</v>
      </c>
      <c r="K804" s="84"/>
      <c r="L804" s="52"/>
      <c r="M804" s="52"/>
      <c r="N804" s="52"/>
      <c r="O804" s="52"/>
      <c r="P804" s="52"/>
      <c r="Q804" s="52"/>
      <c r="R804" s="90"/>
      <c r="S804" s="90"/>
      <c r="T804" s="90"/>
      <c r="U804" s="90"/>
      <c r="V804" s="90"/>
      <c r="W804" s="90"/>
      <c r="X804" s="90"/>
      <c r="Y804" s="90"/>
      <c r="Z804" s="90"/>
      <c r="AA804" s="90"/>
      <c r="AB804" s="90"/>
      <c r="AC804" s="90"/>
      <c r="AD804" s="90"/>
      <c r="AE804" s="90"/>
      <c r="AF804" s="90"/>
    </row>
    <row r="805" spans="1:32" ht="25.75" customHeight="1" x14ac:dyDescent="0.35">
      <c r="A805" s="52">
        <v>802</v>
      </c>
      <c r="B805" s="52"/>
      <c r="C805" s="187" t="e">
        <f>VLOOKUP(B805,'Phan mem'!$B$7:$D$1066,2,0)</f>
        <v>#N/A</v>
      </c>
      <c r="D805" s="188" t="e">
        <f>VLOOKUP(B805,'Phan mem'!$B$7:$D$1066,3,0)</f>
        <v>#N/A</v>
      </c>
      <c r="E805" s="85" t="e">
        <f>VLOOKUP(B805,'Phan mem'!$B$7:$G$1066,6,0)</f>
        <v>#N/A</v>
      </c>
      <c r="F805" s="86"/>
      <c r="G805" s="86"/>
      <c r="H805" s="52"/>
      <c r="I805" s="84"/>
      <c r="J805" s="85" t="e">
        <f>VLOOKUP(G805,'Nha may'!$B$2:$C$18,2,0)</f>
        <v>#N/A</v>
      </c>
      <c r="K805" s="84"/>
      <c r="L805" s="52"/>
      <c r="M805" s="52"/>
      <c r="N805" s="52"/>
      <c r="O805" s="52"/>
      <c r="P805" s="52"/>
      <c r="Q805" s="52"/>
      <c r="R805" s="90"/>
      <c r="S805" s="90"/>
      <c r="T805" s="90"/>
      <c r="U805" s="90"/>
      <c r="V805" s="90"/>
      <c r="W805" s="90"/>
      <c r="X805" s="90"/>
      <c r="Y805" s="90"/>
      <c r="Z805" s="90"/>
      <c r="AA805" s="90"/>
      <c r="AB805" s="90"/>
      <c r="AC805" s="90"/>
      <c r="AD805" s="90"/>
      <c r="AE805" s="90"/>
      <c r="AF805" s="90"/>
    </row>
    <row r="806" spans="1:32" ht="25.75" customHeight="1" x14ac:dyDescent="0.35">
      <c r="A806" s="52">
        <v>803</v>
      </c>
      <c r="B806" s="52"/>
      <c r="C806" s="187" t="e">
        <f>VLOOKUP(B806,'Phan mem'!$B$7:$D$1066,2,0)</f>
        <v>#N/A</v>
      </c>
      <c r="D806" s="188" t="e">
        <f>VLOOKUP(B806,'Phan mem'!$B$7:$D$1066,3,0)</f>
        <v>#N/A</v>
      </c>
      <c r="E806" s="85" t="e">
        <f>VLOOKUP(B806,'Phan mem'!$B$7:$G$1066,6,0)</f>
        <v>#N/A</v>
      </c>
      <c r="F806" s="86"/>
      <c r="G806" s="86"/>
      <c r="H806" s="52"/>
      <c r="I806" s="84"/>
      <c r="J806" s="85" t="e">
        <f>VLOOKUP(G806,'Nha may'!$B$2:$C$18,2,0)</f>
        <v>#N/A</v>
      </c>
      <c r="K806" s="84"/>
      <c r="L806" s="52"/>
      <c r="M806" s="52"/>
      <c r="N806" s="52"/>
      <c r="O806" s="52"/>
      <c r="P806" s="52"/>
      <c r="Q806" s="52"/>
      <c r="R806" s="90"/>
      <c r="S806" s="90"/>
      <c r="T806" s="90"/>
      <c r="U806" s="90"/>
      <c r="V806" s="90"/>
      <c r="W806" s="90"/>
      <c r="X806" s="90"/>
      <c r="Y806" s="90"/>
      <c r="Z806" s="90"/>
      <c r="AA806" s="90"/>
      <c r="AB806" s="90"/>
      <c r="AC806" s="90"/>
      <c r="AD806" s="90"/>
      <c r="AE806" s="90"/>
      <c r="AF806" s="90"/>
    </row>
    <row r="807" spans="1:32" ht="25.75" customHeight="1" x14ac:dyDescent="0.35">
      <c r="A807" s="52">
        <v>804</v>
      </c>
      <c r="B807" s="52"/>
      <c r="C807" s="187" t="e">
        <f>VLOOKUP(B807,'Phan mem'!$B$7:$D$1066,2,0)</f>
        <v>#N/A</v>
      </c>
      <c r="D807" s="188" t="e">
        <f>VLOOKUP(B807,'Phan mem'!$B$7:$D$1066,3,0)</f>
        <v>#N/A</v>
      </c>
      <c r="E807" s="85" t="e">
        <f>VLOOKUP(B807,'Phan mem'!$B$7:$G$1066,6,0)</f>
        <v>#N/A</v>
      </c>
      <c r="F807" s="86"/>
      <c r="G807" s="86"/>
      <c r="H807" s="52"/>
      <c r="I807" s="84"/>
      <c r="J807" s="85" t="e">
        <f>VLOOKUP(G807,'Nha may'!$B$2:$C$18,2,0)</f>
        <v>#N/A</v>
      </c>
      <c r="K807" s="84"/>
      <c r="L807" s="52"/>
      <c r="M807" s="52"/>
      <c r="N807" s="52"/>
      <c r="O807" s="52"/>
      <c r="P807" s="52"/>
      <c r="Q807" s="52"/>
      <c r="R807" s="90"/>
      <c r="S807" s="90"/>
      <c r="T807" s="90"/>
      <c r="U807" s="90"/>
      <c r="V807" s="90"/>
      <c r="W807" s="90"/>
      <c r="X807" s="90"/>
      <c r="Y807" s="90"/>
      <c r="Z807" s="90"/>
      <c r="AA807" s="90"/>
      <c r="AB807" s="90"/>
      <c r="AC807" s="90"/>
      <c r="AD807" s="90"/>
      <c r="AE807" s="90"/>
      <c r="AF807" s="90"/>
    </row>
    <row r="808" spans="1:32" ht="25.75" customHeight="1" x14ac:dyDescent="0.35">
      <c r="A808" s="52">
        <v>805</v>
      </c>
      <c r="B808" s="52"/>
      <c r="C808" s="187" t="e">
        <f>VLOOKUP(B808,'Phan mem'!$B$7:$D$1066,2,0)</f>
        <v>#N/A</v>
      </c>
      <c r="D808" s="188" t="e">
        <f>VLOOKUP(B808,'Phan mem'!$B$7:$D$1066,3,0)</f>
        <v>#N/A</v>
      </c>
      <c r="E808" s="85" t="e">
        <f>VLOOKUP(B808,'Phan mem'!$B$7:$G$1066,6,0)</f>
        <v>#N/A</v>
      </c>
      <c r="F808" s="86"/>
      <c r="G808" s="86"/>
      <c r="H808" s="52"/>
      <c r="I808" s="84"/>
      <c r="J808" s="85" t="e">
        <f>VLOOKUP(G808,'Nha may'!$B$2:$C$18,2,0)</f>
        <v>#N/A</v>
      </c>
      <c r="K808" s="84"/>
      <c r="L808" s="52"/>
      <c r="M808" s="52"/>
      <c r="N808" s="52"/>
      <c r="O808" s="52"/>
      <c r="P808" s="52"/>
      <c r="Q808" s="52"/>
      <c r="R808" s="90"/>
      <c r="S808" s="90"/>
      <c r="T808" s="90"/>
      <c r="U808" s="90"/>
      <c r="V808" s="90"/>
      <c r="W808" s="90"/>
      <c r="X808" s="90"/>
      <c r="Y808" s="90"/>
      <c r="Z808" s="90"/>
      <c r="AA808" s="90"/>
      <c r="AB808" s="90"/>
      <c r="AC808" s="90"/>
      <c r="AD808" s="90"/>
      <c r="AE808" s="90"/>
      <c r="AF808" s="90"/>
    </row>
    <row r="809" spans="1:32" ht="25.75" customHeight="1" x14ac:dyDescent="0.35">
      <c r="A809" s="52">
        <v>806</v>
      </c>
      <c r="B809" s="52"/>
      <c r="C809" s="187" t="e">
        <f>VLOOKUP(B809,'Phan mem'!$B$7:$D$1066,2,0)</f>
        <v>#N/A</v>
      </c>
      <c r="D809" s="188" t="e">
        <f>VLOOKUP(B809,'Phan mem'!$B$7:$D$1066,3,0)</f>
        <v>#N/A</v>
      </c>
      <c r="E809" s="85" t="e">
        <f>VLOOKUP(B809,'Phan mem'!$B$7:$G$1066,6,0)</f>
        <v>#N/A</v>
      </c>
      <c r="F809" s="86"/>
      <c r="G809" s="86"/>
      <c r="H809" s="52"/>
      <c r="I809" s="84"/>
      <c r="J809" s="85" t="e">
        <f>VLOOKUP(G809,'Nha may'!$B$2:$C$18,2,0)</f>
        <v>#N/A</v>
      </c>
      <c r="K809" s="84"/>
      <c r="L809" s="52"/>
      <c r="M809" s="52"/>
      <c r="N809" s="52"/>
      <c r="O809" s="52"/>
      <c r="P809" s="52"/>
      <c r="Q809" s="52"/>
      <c r="R809" s="90"/>
      <c r="S809" s="90"/>
      <c r="T809" s="90"/>
      <c r="U809" s="90"/>
      <c r="V809" s="90"/>
      <c r="W809" s="90"/>
      <c r="X809" s="90"/>
      <c r="Y809" s="90"/>
      <c r="Z809" s="90"/>
      <c r="AA809" s="90"/>
      <c r="AB809" s="90"/>
      <c r="AC809" s="90"/>
      <c r="AD809" s="90"/>
      <c r="AE809" s="90"/>
      <c r="AF809" s="90"/>
    </row>
    <row r="810" spans="1:32" ht="25.75" customHeight="1" x14ac:dyDescent="0.35">
      <c r="A810" s="52">
        <v>807</v>
      </c>
      <c r="B810" s="52"/>
      <c r="C810" s="187" t="e">
        <f>VLOOKUP(B810,'Phan mem'!$B$7:$D$1066,2,0)</f>
        <v>#N/A</v>
      </c>
      <c r="D810" s="188" t="e">
        <f>VLOOKUP(B810,'Phan mem'!$B$7:$D$1066,3,0)</f>
        <v>#N/A</v>
      </c>
      <c r="E810" s="85" t="e">
        <f>VLOOKUP(B810,'Phan mem'!$B$7:$G$1066,6,0)</f>
        <v>#N/A</v>
      </c>
      <c r="F810" s="86"/>
      <c r="G810" s="86"/>
      <c r="H810" s="52"/>
      <c r="I810" s="84"/>
      <c r="J810" s="85" t="e">
        <f>VLOOKUP(G810,'Nha may'!$B$2:$C$18,2,0)</f>
        <v>#N/A</v>
      </c>
      <c r="K810" s="84"/>
      <c r="L810" s="52"/>
      <c r="M810" s="52"/>
      <c r="N810" s="52"/>
      <c r="O810" s="52"/>
      <c r="P810" s="52"/>
      <c r="Q810" s="52"/>
      <c r="R810" s="90"/>
      <c r="S810" s="90"/>
      <c r="T810" s="90"/>
      <c r="U810" s="90"/>
      <c r="V810" s="90"/>
      <c r="W810" s="90"/>
      <c r="X810" s="90"/>
      <c r="Y810" s="90"/>
      <c r="Z810" s="90"/>
      <c r="AA810" s="90"/>
      <c r="AB810" s="90"/>
      <c r="AC810" s="90"/>
      <c r="AD810" s="90"/>
      <c r="AE810" s="90"/>
      <c r="AF810" s="90"/>
    </row>
    <row r="811" spans="1:32" ht="25.75" customHeight="1" x14ac:dyDescent="0.35">
      <c r="A811" s="52">
        <v>808</v>
      </c>
      <c r="B811" s="52"/>
      <c r="C811" s="187" t="e">
        <f>VLOOKUP(B811,'Phan mem'!$B$7:$D$1066,2,0)</f>
        <v>#N/A</v>
      </c>
      <c r="D811" s="188" t="e">
        <f>VLOOKUP(B811,'Phan mem'!$B$7:$D$1066,3,0)</f>
        <v>#N/A</v>
      </c>
      <c r="E811" s="85" t="e">
        <f>VLOOKUP(B811,'Phan mem'!$B$7:$G$1066,6,0)</f>
        <v>#N/A</v>
      </c>
      <c r="F811" s="86"/>
      <c r="G811" s="86"/>
      <c r="H811" s="52"/>
      <c r="I811" s="84"/>
      <c r="J811" s="85" t="e">
        <f>VLOOKUP(G811,'Nha may'!$B$2:$C$18,2,0)</f>
        <v>#N/A</v>
      </c>
      <c r="K811" s="84"/>
      <c r="L811" s="52"/>
      <c r="M811" s="52"/>
      <c r="N811" s="52"/>
      <c r="O811" s="52"/>
      <c r="P811" s="52"/>
      <c r="Q811" s="52"/>
      <c r="R811" s="90"/>
      <c r="S811" s="90"/>
      <c r="T811" s="90"/>
      <c r="U811" s="90"/>
      <c r="V811" s="90"/>
      <c r="W811" s="90"/>
      <c r="X811" s="90"/>
      <c r="Y811" s="90"/>
      <c r="Z811" s="90"/>
      <c r="AA811" s="90"/>
      <c r="AB811" s="90"/>
      <c r="AC811" s="90"/>
      <c r="AD811" s="90"/>
      <c r="AE811" s="90"/>
      <c r="AF811" s="90"/>
    </row>
    <row r="812" spans="1:32" ht="25.75" customHeight="1" x14ac:dyDescent="0.35">
      <c r="A812" s="52">
        <v>809</v>
      </c>
      <c r="B812" s="52"/>
      <c r="C812" s="187" t="e">
        <f>VLOOKUP(B812,'Phan mem'!$B$7:$D$1066,2,0)</f>
        <v>#N/A</v>
      </c>
      <c r="D812" s="188" t="e">
        <f>VLOOKUP(B812,'Phan mem'!$B$7:$D$1066,3,0)</f>
        <v>#N/A</v>
      </c>
      <c r="E812" s="85" t="e">
        <f>VLOOKUP(B812,'Phan mem'!$B$7:$G$1066,6,0)</f>
        <v>#N/A</v>
      </c>
      <c r="F812" s="86"/>
      <c r="G812" s="86"/>
      <c r="H812" s="52"/>
      <c r="I812" s="84"/>
      <c r="J812" s="85" t="e">
        <f>VLOOKUP(G812,'Nha may'!$B$2:$C$18,2,0)</f>
        <v>#N/A</v>
      </c>
      <c r="K812" s="84"/>
      <c r="L812" s="52"/>
      <c r="M812" s="52"/>
      <c r="N812" s="52"/>
      <c r="O812" s="52"/>
      <c r="P812" s="52"/>
      <c r="Q812" s="52"/>
      <c r="R812" s="90"/>
      <c r="S812" s="90"/>
      <c r="T812" s="90"/>
      <c r="U812" s="90"/>
      <c r="V812" s="90"/>
      <c r="W812" s="90"/>
      <c r="X812" s="90"/>
      <c r="Y812" s="90"/>
      <c r="Z812" s="90"/>
      <c r="AA812" s="90"/>
      <c r="AB812" s="90"/>
      <c r="AC812" s="90"/>
      <c r="AD812" s="90"/>
      <c r="AE812" s="90"/>
      <c r="AF812" s="90"/>
    </row>
    <row r="813" spans="1:32" ht="25.75" customHeight="1" x14ac:dyDescent="0.35">
      <c r="A813" s="52">
        <v>810</v>
      </c>
      <c r="B813" s="52"/>
      <c r="C813" s="187" t="e">
        <f>VLOOKUP(B813,'Phan mem'!$B$7:$D$1066,2,0)</f>
        <v>#N/A</v>
      </c>
      <c r="D813" s="188" t="e">
        <f>VLOOKUP(B813,'Phan mem'!$B$7:$D$1066,3,0)</f>
        <v>#N/A</v>
      </c>
      <c r="E813" s="85" t="e">
        <f>VLOOKUP(B813,'Phan mem'!$B$7:$G$1066,6,0)</f>
        <v>#N/A</v>
      </c>
      <c r="F813" s="86"/>
      <c r="G813" s="86"/>
      <c r="H813" s="52"/>
      <c r="I813" s="84"/>
      <c r="J813" s="85" t="e">
        <f>VLOOKUP(G813,'Nha may'!$B$2:$C$18,2,0)</f>
        <v>#N/A</v>
      </c>
      <c r="K813" s="84"/>
      <c r="L813" s="52"/>
      <c r="M813" s="52"/>
      <c r="N813" s="52"/>
      <c r="O813" s="52"/>
      <c r="P813" s="52"/>
      <c r="Q813" s="52"/>
      <c r="R813" s="90"/>
      <c r="S813" s="90"/>
      <c r="T813" s="90"/>
      <c r="U813" s="90"/>
      <c r="V813" s="90"/>
      <c r="W813" s="90"/>
      <c r="X813" s="90"/>
      <c r="Y813" s="90"/>
      <c r="Z813" s="90"/>
      <c r="AA813" s="90"/>
      <c r="AB813" s="90"/>
      <c r="AC813" s="90"/>
      <c r="AD813" s="90"/>
      <c r="AE813" s="90"/>
      <c r="AF813" s="90"/>
    </row>
    <row r="814" spans="1:32" ht="25.75" customHeight="1" x14ac:dyDescent="0.35">
      <c r="A814" s="52">
        <v>811</v>
      </c>
      <c r="B814" s="52"/>
      <c r="C814" s="187" t="e">
        <f>VLOOKUP(B814,'Phan mem'!$B$7:$D$1066,2,0)</f>
        <v>#N/A</v>
      </c>
      <c r="D814" s="188" t="e">
        <f>VLOOKUP(B814,'Phan mem'!$B$7:$D$1066,3,0)</f>
        <v>#N/A</v>
      </c>
      <c r="E814" s="85" t="e">
        <f>VLOOKUP(B814,'Phan mem'!$B$7:$G$1066,6,0)</f>
        <v>#N/A</v>
      </c>
      <c r="F814" s="86"/>
      <c r="G814" s="86"/>
      <c r="H814" s="52"/>
      <c r="I814" s="84"/>
      <c r="J814" s="85" t="e">
        <f>VLOOKUP(G814,'Nha may'!$B$2:$C$18,2,0)</f>
        <v>#N/A</v>
      </c>
      <c r="K814" s="84"/>
      <c r="L814" s="52"/>
      <c r="M814" s="52"/>
      <c r="N814" s="52"/>
      <c r="O814" s="52"/>
      <c r="P814" s="52"/>
      <c r="Q814" s="52"/>
      <c r="R814" s="90"/>
      <c r="S814" s="90"/>
      <c r="T814" s="90"/>
      <c r="U814" s="90"/>
      <c r="V814" s="90"/>
      <c r="W814" s="90"/>
      <c r="X814" s="90"/>
      <c r="Y814" s="90"/>
      <c r="Z814" s="90"/>
      <c r="AA814" s="90"/>
      <c r="AB814" s="90"/>
      <c r="AC814" s="90"/>
      <c r="AD814" s="90"/>
      <c r="AE814" s="90"/>
      <c r="AF814" s="90"/>
    </row>
    <row r="815" spans="1:32" ht="25.75" customHeight="1" x14ac:dyDescent="0.35">
      <c r="A815" s="52">
        <v>812</v>
      </c>
      <c r="B815" s="52"/>
      <c r="C815" s="187" t="e">
        <f>VLOOKUP(B815,'Phan mem'!$B$7:$D$1066,2,0)</f>
        <v>#N/A</v>
      </c>
      <c r="D815" s="188" t="e">
        <f>VLOOKUP(B815,'Phan mem'!$B$7:$D$1066,3,0)</f>
        <v>#N/A</v>
      </c>
      <c r="E815" s="85" t="e">
        <f>VLOOKUP(B815,'Phan mem'!$B$7:$G$1066,6,0)</f>
        <v>#N/A</v>
      </c>
      <c r="F815" s="86"/>
      <c r="G815" s="86"/>
      <c r="H815" s="52"/>
      <c r="I815" s="84"/>
      <c r="J815" s="85" t="e">
        <f>VLOOKUP(G815,'Nha may'!$B$2:$C$18,2,0)</f>
        <v>#N/A</v>
      </c>
      <c r="K815" s="84"/>
      <c r="L815" s="52"/>
      <c r="M815" s="52"/>
      <c r="N815" s="52"/>
      <c r="O815" s="52"/>
      <c r="P815" s="52"/>
      <c r="Q815" s="52"/>
      <c r="R815" s="90"/>
      <c r="S815" s="90"/>
      <c r="T815" s="90"/>
      <c r="U815" s="90"/>
      <c r="V815" s="90"/>
      <c r="W815" s="90"/>
      <c r="X815" s="90"/>
      <c r="Y815" s="90"/>
      <c r="Z815" s="90"/>
      <c r="AA815" s="90"/>
      <c r="AB815" s="90"/>
      <c r="AC815" s="90"/>
      <c r="AD815" s="90"/>
      <c r="AE815" s="90"/>
      <c r="AF815" s="90"/>
    </row>
    <row r="816" spans="1:32" ht="25.75" customHeight="1" x14ac:dyDescent="0.35">
      <c r="A816" s="52">
        <v>813</v>
      </c>
      <c r="B816" s="52"/>
      <c r="C816" s="187" t="e">
        <f>VLOOKUP(B816,'Phan mem'!$B$7:$D$1066,2,0)</f>
        <v>#N/A</v>
      </c>
      <c r="D816" s="188" t="e">
        <f>VLOOKUP(B816,'Phan mem'!$B$7:$D$1066,3,0)</f>
        <v>#N/A</v>
      </c>
      <c r="E816" s="85" t="e">
        <f>VLOOKUP(B816,'Phan mem'!$B$7:$G$1066,6,0)</f>
        <v>#N/A</v>
      </c>
      <c r="F816" s="86"/>
      <c r="G816" s="86"/>
      <c r="H816" s="52"/>
      <c r="I816" s="84"/>
      <c r="J816" s="85" t="e">
        <f>VLOOKUP(G816,'Nha may'!$B$2:$C$18,2,0)</f>
        <v>#N/A</v>
      </c>
      <c r="K816" s="84"/>
      <c r="L816" s="52"/>
      <c r="M816" s="52"/>
      <c r="N816" s="52"/>
      <c r="O816" s="52"/>
      <c r="P816" s="52"/>
      <c r="Q816" s="52"/>
      <c r="R816" s="90"/>
      <c r="S816" s="90"/>
      <c r="T816" s="90"/>
      <c r="U816" s="90"/>
      <c r="V816" s="90"/>
      <c r="W816" s="90"/>
      <c r="X816" s="90"/>
      <c r="Y816" s="90"/>
      <c r="Z816" s="90"/>
      <c r="AA816" s="90"/>
      <c r="AB816" s="90"/>
      <c r="AC816" s="90"/>
      <c r="AD816" s="90"/>
      <c r="AE816" s="90"/>
      <c r="AF816" s="90"/>
    </row>
    <row r="817" spans="1:32" ht="25.75" customHeight="1" x14ac:dyDescent="0.35">
      <c r="A817" s="52">
        <v>814</v>
      </c>
      <c r="B817" s="52"/>
      <c r="C817" s="187" t="e">
        <f>VLOOKUP(B817,'Phan mem'!$B$7:$D$1066,2,0)</f>
        <v>#N/A</v>
      </c>
      <c r="D817" s="188" t="e">
        <f>VLOOKUP(B817,'Phan mem'!$B$7:$D$1066,3,0)</f>
        <v>#N/A</v>
      </c>
      <c r="E817" s="85" t="e">
        <f>VLOOKUP(B817,'Phan mem'!$B$7:$G$1066,6,0)</f>
        <v>#N/A</v>
      </c>
      <c r="F817" s="86"/>
      <c r="G817" s="86"/>
      <c r="H817" s="52"/>
      <c r="I817" s="84"/>
      <c r="J817" s="85" t="e">
        <f>VLOOKUP(G817,'Nha may'!$B$2:$C$18,2,0)</f>
        <v>#N/A</v>
      </c>
      <c r="K817" s="84"/>
      <c r="L817" s="52"/>
      <c r="M817" s="52"/>
      <c r="N817" s="52"/>
      <c r="O817" s="52"/>
      <c r="P817" s="52"/>
      <c r="Q817" s="52"/>
      <c r="R817" s="90"/>
      <c r="S817" s="90"/>
      <c r="T817" s="90"/>
      <c r="U817" s="90"/>
      <c r="V817" s="90"/>
      <c r="W817" s="90"/>
      <c r="X817" s="90"/>
      <c r="Y817" s="90"/>
      <c r="Z817" s="90"/>
      <c r="AA817" s="90"/>
      <c r="AB817" s="90"/>
      <c r="AC817" s="90"/>
      <c r="AD817" s="90"/>
      <c r="AE817" s="90"/>
      <c r="AF817" s="90"/>
    </row>
    <row r="818" spans="1:32" ht="25.75" customHeight="1" x14ac:dyDescent="0.35">
      <c r="A818" s="52">
        <v>815</v>
      </c>
      <c r="B818" s="52"/>
      <c r="C818" s="187" t="e">
        <f>VLOOKUP(B818,'Phan mem'!$B$7:$D$1066,2,0)</f>
        <v>#N/A</v>
      </c>
      <c r="D818" s="188" t="e">
        <f>VLOOKUP(B818,'Phan mem'!$B$7:$D$1066,3,0)</f>
        <v>#N/A</v>
      </c>
      <c r="E818" s="85" t="e">
        <f>VLOOKUP(B818,'Phan mem'!$B$7:$G$1066,6,0)</f>
        <v>#N/A</v>
      </c>
      <c r="F818" s="86"/>
      <c r="G818" s="86"/>
      <c r="H818" s="52"/>
      <c r="I818" s="84"/>
      <c r="J818" s="85" t="e">
        <f>VLOOKUP(G818,'Nha may'!$B$2:$C$18,2,0)</f>
        <v>#N/A</v>
      </c>
      <c r="K818" s="84"/>
      <c r="L818" s="52"/>
      <c r="M818" s="52"/>
      <c r="N818" s="52"/>
      <c r="O818" s="52"/>
      <c r="P818" s="52"/>
      <c r="Q818" s="52"/>
      <c r="R818" s="90"/>
      <c r="S818" s="90"/>
      <c r="T818" s="90"/>
      <c r="U818" s="90"/>
      <c r="V818" s="90"/>
      <c r="W818" s="90"/>
      <c r="X818" s="90"/>
      <c r="Y818" s="90"/>
      <c r="Z818" s="90"/>
      <c r="AA818" s="90"/>
      <c r="AB818" s="90"/>
      <c r="AC818" s="90"/>
      <c r="AD818" s="90"/>
      <c r="AE818" s="90"/>
      <c r="AF818" s="90"/>
    </row>
    <row r="819" spans="1:32" ht="25.75" customHeight="1" x14ac:dyDescent="0.35">
      <c r="A819" s="52">
        <v>816</v>
      </c>
      <c r="B819" s="52"/>
      <c r="C819" s="187" t="e">
        <f>VLOOKUP(B819,'Phan mem'!$B$7:$D$1066,2,0)</f>
        <v>#N/A</v>
      </c>
      <c r="D819" s="188" t="e">
        <f>VLOOKUP(B819,'Phan mem'!$B$7:$D$1066,3,0)</f>
        <v>#N/A</v>
      </c>
      <c r="E819" s="85" t="e">
        <f>VLOOKUP(B819,'Phan mem'!$B$7:$G$1066,6,0)</f>
        <v>#N/A</v>
      </c>
      <c r="F819" s="86"/>
      <c r="G819" s="86"/>
      <c r="H819" s="52"/>
      <c r="I819" s="84"/>
      <c r="J819" s="85" t="e">
        <f>VLOOKUP(G819,'Nha may'!$B$2:$C$18,2,0)</f>
        <v>#N/A</v>
      </c>
      <c r="K819" s="84"/>
      <c r="L819" s="52"/>
      <c r="M819" s="52"/>
      <c r="N819" s="52"/>
      <c r="O819" s="52"/>
      <c r="P819" s="52"/>
      <c r="Q819" s="52"/>
      <c r="R819" s="90"/>
      <c r="S819" s="90"/>
      <c r="T819" s="90"/>
      <c r="U819" s="90"/>
      <c r="V819" s="90"/>
      <c r="W819" s="90"/>
      <c r="X819" s="90"/>
      <c r="Y819" s="90"/>
      <c r="Z819" s="90"/>
      <c r="AA819" s="90"/>
      <c r="AB819" s="90"/>
      <c r="AC819" s="90"/>
      <c r="AD819" s="90"/>
      <c r="AE819" s="90"/>
      <c r="AF819" s="90"/>
    </row>
    <row r="820" spans="1:32" ht="25.75" customHeight="1" x14ac:dyDescent="0.35">
      <c r="A820" s="52">
        <v>817</v>
      </c>
      <c r="B820" s="52"/>
      <c r="C820" s="187" t="e">
        <f>VLOOKUP(B820,'Phan mem'!$B$7:$D$1066,2,0)</f>
        <v>#N/A</v>
      </c>
      <c r="D820" s="188" t="e">
        <f>VLOOKUP(B820,'Phan mem'!$B$7:$D$1066,3,0)</f>
        <v>#N/A</v>
      </c>
      <c r="E820" s="85" t="e">
        <f>VLOOKUP(B820,'Phan mem'!$B$7:$G$1066,6,0)</f>
        <v>#N/A</v>
      </c>
      <c r="F820" s="86"/>
      <c r="G820" s="86"/>
      <c r="H820" s="52"/>
      <c r="I820" s="84"/>
      <c r="J820" s="85" t="e">
        <f>VLOOKUP(G820,'Nha may'!$B$2:$C$18,2,0)</f>
        <v>#N/A</v>
      </c>
      <c r="K820" s="84"/>
      <c r="L820" s="52"/>
      <c r="M820" s="52"/>
      <c r="N820" s="52"/>
      <c r="O820" s="52"/>
      <c r="P820" s="52"/>
      <c r="Q820" s="52"/>
      <c r="R820" s="90"/>
      <c r="S820" s="90"/>
      <c r="T820" s="90"/>
      <c r="U820" s="90"/>
      <c r="V820" s="90"/>
      <c r="W820" s="90"/>
      <c r="X820" s="90"/>
      <c r="Y820" s="90"/>
      <c r="Z820" s="90"/>
      <c r="AA820" s="90"/>
      <c r="AB820" s="90"/>
      <c r="AC820" s="90"/>
      <c r="AD820" s="90"/>
      <c r="AE820" s="90"/>
      <c r="AF820" s="90"/>
    </row>
    <row r="821" spans="1:32" ht="25.75" customHeight="1" x14ac:dyDescent="0.35">
      <c r="A821" s="52">
        <v>818</v>
      </c>
      <c r="B821" s="52"/>
      <c r="C821" s="187" t="e">
        <f>VLOOKUP(B821,'Phan mem'!$B$7:$D$1066,2,0)</f>
        <v>#N/A</v>
      </c>
      <c r="D821" s="188" t="e">
        <f>VLOOKUP(B821,'Phan mem'!$B$7:$D$1066,3,0)</f>
        <v>#N/A</v>
      </c>
      <c r="E821" s="85" t="e">
        <f>VLOOKUP(B821,'Phan mem'!$B$7:$G$1066,6,0)</f>
        <v>#N/A</v>
      </c>
      <c r="F821" s="86"/>
      <c r="G821" s="86"/>
      <c r="H821" s="52"/>
      <c r="I821" s="84"/>
      <c r="J821" s="85" t="e">
        <f>VLOOKUP(G821,'Nha may'!$B$2:$C$18,2,0)</f>
        <v>#N/A</v>
      </c>
      <c r="K821" s="84"/>
      <c r="L821" s="52"/>
      <c r="M821" s="52"/>
      <c r="N821" s="52"/>
      <c r="O821" s="52"/>
      <c r="P821" s="52"/>
      <c r="Q821" s="52"/>
      <c r="R821" s="90"/>
      <c r="S821" s="90"/>
      <c r="T821" s="90"/>
      <c r="U821" s="90"/>
      <c r="V821" s="90"/>
      <c r="W821" s="90"/>
      <c r="X821" s="90"/>
      <c r="Y821" s="90"/>
      <c r="Z821" s="90"/>
      <c r="AA821" s="90"/>
      <c r="AB821" s="90"/>
      <c r="AC821" s="90"/>
      <c r="AD821" s="90"/>
      <c r="AE821" s="90"/>
      <c r="AF821" s="90"/>
    </row>
    <row r="822" spans="1:32" ht="25.75" customHeight="1" x14ac:dyDescent="0.35">
      <c r="A822" s="52">
        <v>819</v>
      </c>
      <c r="B822" s="52"/>
      <c r="C822" s="187" t="e">
        <f>VLOOKUP(B822,'Phan mem'!$B$7:$D$1066,2,0)</f>
        <v>#N/A</v>
      </c>
      <c r="D822" s="188" t="e">
        <f>VLOOKUP(B822,'Phan mem'!$B$7:$D$1066,3,0)</f>
        <v>#N/A</v>
      </c>
      <c r="E822" s="85" t="e">
        <f>VLOOKUP(B822,'Phan mem'!$B$7:$G$1066,6,0)</f>
        <v>#N/A</v>
      </c>
      <c r="F822" s="86"/>
      <c r="G822" s="86"/>
      <c r="H822" s="52"/>
      <c r="I822" s="84"/>
      <c r="J822" s="85" t="e">
        <f>VLOOKUP(G822,'Nha may'!$B$2:$C$18,2,0)</f>
        <v>#N/A</v>
      </c>
      <c r="K822" s="84"/>
      <c r="L822" s="52"/>
      <c r="M822" s="52"/>
      <c r="N822" s="52"/>
      <c r="O822" s="52"/>
      <c r="P822" s="52"/>
      <c r="Q822" s="52"/>
      <c r="R822" s="90"/>
      <c r="S822" s="90"/>
      <c r="T822" s="90"/>
      <c r="U822" s="90"/>
      <c r="V822" s="90"/>
      <c r="W822" s="90"/>
      <c r="X822" s="90"/>
      <c r="Y822" s="90"/>
      <c r="Z822" s="90"/>
      <c r="AA822" s="90"/>
      <c r="AB822" s="90"/>
      <c r="AC822" s="90"/>
      <c r="AD822" s="90"/>
      <c r="AE822" s="90"/>
      <c r="AF822" s="90"/>
    </row>
    <row r="823" spans="1:32" ht="25.75" customHeight="1" x14ac:dyDescent="0.35">
      <c r="A823" s="52">
        <v>820</v>
      </c>
      <c r="B823" s="52"/>
      <c r="C823" s="187" t="e">
        <f>VLOOKUP(B823,'Phan mem'!$B$7:$D$1066,2,0)</f>
        <v>#N/A</v>
      </c>
      <c r="D823" s="188" t="e">
        <f>VLOOKUP(B823,'Phan mem'!$B$7:$D$1066,3,0)</f>
        <v>#N/A</v>
      </c>
      <c r="E823" s="85" t="e">
        <f>VLOOKUP(B823,'Phan mem'!$B$7:$G$1066,6,0)</f>
        <v>#N/A</v>
      </c>
      <c r="F823" s="86"/>
      <c r="G823" s="86"/>
      <c r="H823" s="52"/>
      <c r="I823" s="84"/>
      <c r="J823" s="85" t="e">
        <f>VLOOKUP(G823,'Nha may'!$B$2:$C$18,2,0)</f>
        <v>#N/A</v>
      </c>
      <c r="K823" s="84"/>
      <c r="L823" s="52"/>
      <c r="M823" s="52"/>
      <c r="N823" s="52"/>
      <c r="O823" s="52"/>
      <c r="P823" s="52"/>
      <c r="Q823" s="52"/>
      <c r="R823" s="90"/>
      <c r="S823" s="90"/>
      <c r="T823" s="90"/>
      <c r="U823" s="90"/>
      <c r="V823" s="90"/>
      <c r="W823" s="90"/>
      <c r="X823" s="90"/>
      <c r="Y823" s="90"/>
      <c r="Z823" s="90"/>
      <c r="AA823" s="90"/>
      <c r="AB823" s="90"/>
      <c r="AC823" s="90"/>
      <c r="AD823" s="90"/>
      <c r="AE823" s="90"/>
      <c r="AF823" s="90"/>
    </row>
    <row r="824" spans="1:32" ht="25.75" customHeight="1" x14ac:dyDescent="0.35">
      <c r="A824" s="52">
        <v>821</v>
      </c>
      <c r="B824" s="52"/>
      <c r="C824" s="187" t="e">
        <f>VLOOKUP(B824,'Phan mem'!$B$7:$D$1066,2,0)</f>
        <v>#N/A</v>
      </c>
      <c r="D824" s="188" t="e">
        <f>VLOOKUP(B824,'Phan mem'!$B$7:$D$1066,3,0)</f>
        <v>#N/A</v>
      </c>
      <c r="E824" s="85" t="e">
        <f>VLOOKUP(B824,'Phan mem'!$B$7:$G$1066,6,0)</f>
        <v>#N/A</v>
      </c>
      <c r="F824" s="86"/>
      <c r="G824" s="86"/>
      <c r="H824" s="52"/>
      <c r="I824" s="84"/>
      <c r="J824" s="85" t="e">
        <f>VLOOKUP(G824,'Nha may'!$B$2:$C$18,2,0)</f>
        <v>#N/A</v>
      </c>
      <c r="K824" s="84"/>
      <c r="L824" s="52"/>
      <c r="M824" s="52"/>
      <c r="N824" s="52"/>
      <c r="O824" s="52"/>
      <c r="P824" s="52"/>
      <c r="Q824" s="52"/>
      <c r="R824" s="90"/>
      <c r="S824" s="90"/>
      <c r="T824" s="90"/>
      <c r="U824" s="90"/>
      <c r="V824" s="90"/>
      <c r="W824" s="90"/>
      <c r="X824" s="90"/>
      <c r="Y824" s="90"/>
      <c r="Z824" s="90"/>
      <c r="AA824" s="90"/>
      <c r="AB824" s="90"/>
      <c r="AC824" s="90"/>
      <c r="AD824" s="90"/>
      <c r="AE824" s="90"/>
      <c r="AF824" s="90"/>
    </row>
    <row r="825" spans="1:32" ht="25.75" customHeight="1" x14ac:dyDescent="0.35">
      <c r="A825" s="52">
        <v>822</v>
      </c>
      <c r="B825" s="52"/>
      <c r="C825" s="187" t="e">
        <f>VLOOKUP(B825,'Phan mem'!$B$7:$D$1066,2,0)</f>
        <v>#N/A</v>
      </c>
      <c r="D825" s="188" t="e">
        <f>VLOOKUP(B825,'Phan mem'!$B$7:$D$1066,3,0)</f>
        <v>#N/A</v>
      </c>
      <c r="E825" s="85" t="e">
        <f>VLOOKUP(B825,'Phan mem'!$B$7:$G$1066,6,0)</f>
        <v>#N/A</v>
      </c>
      <c r="F825" s="86"/>
      <c r="G825" s="86"/>
      <c r="H825" s="52"/>
      <c r="I825" s="84"/>
      <c r="J825" s="85" t="e">
        <f>VLOOKUP(G825,'Nha may'!$B$2:$C$18,2,0)</f>
        <v>#N/A</v>
      </c>
      <c r="K825" s="84"/>
      <c r="L825" s="52"/>
      <c r="M825" s="52"/>
      <c r="N825" s="52"/>
      <c r="O825" s="52"/>
      <c r="P825" s="52"/>
      <c r="Q825" s="52"/>
      <c r="R825" s="90"/>
      <c r="S825" s="90"/>
      <c r="T825" s="90"/>
      <c r="U825" s="90"/>
      <c r="V825" s="90"/>
      <c r="W825" s="90"/>
      <c r="X825" s="90"/>
      <c r="Y825" s="90"/>
      <c r="Z825" s="90"/>
      <c r="AA825" s="90"/>
      <c r="AB825" s="90"/>
      <c r="AC825" s="90"/>
      <c r="AD825" s="90"/>
      <c r="AE825" s="90"/>
      <c r="AF825" s="90"/>
    </row>
    <row r="826" spans="1:32" ht="25.75" customHeight="1" x14ac:dyDescent="0.35">
      <c r="A826" s="52">
        <v>823</v>
      </c>
      <c r="B826" s="52"/>
      <c r="C826" s="187" t="e">
        <f>VLOOKUP(B826,'Phan mem'!$B$7:$D$1066,2,0)</f>
        <v>#N/A</v>
      </c>
      <c r="D826" s="188" t="e">
        <f>VLOOKUP(B826,'Phan mem'!$B$7:$D$1066,3,0)</f>
        <v>#N/A</v>
      </c>
      <c r="E826" s="85" t="e">
        <f>VLOOKUP(B826,'Phan mem'!$B$7:$G$1066,6,0)</f>
        <v>#N/A</v>
      </c>
      <c r="F826" s="86"/>
      <c r="G826" s="86"/>
      <c r="H826" s="52"/>
      <c r="I826" s="84"/>
      <c r="J826" s="85" t="e">
        <f>VLOOKUP(G826,'Nha may'!$B$2:$C$18,2,0)</f>
        <v>#N/A</v>
      </c>
      <c r="K826" s="84"/>
      <c r="L826" s="52"/>
      <c r="M826" s="52"/>
      <c r="N826" s="52"/>
      <c r="O826" s="52"/>
      <c r="P826" s="52"/>
      <c r="Q826" s="52"/>
      <c r="R826" s="90"/>
      <c r="S826" s="90"/>
      <c r="T826" s="90"/>
      <c r="U826" s="90"/>
      <c r="V826" s="90"/>
      <c r="W826" s="90"/>
      <c r="X826" s="90"/>
      <c r="Y826" s="90"/>
      <c r="Z826" s="90"/>
      <c r="AA826" s="90"/>
      <c r="AB826" s="90"/>
      <c r="AC826" s="90"/>
      <c r="AD826" s="90"/>
      <c r="AE826" s="90"/>
      <c r="AF826" s="90"/>
    </row>
    <row r="827" spans="1:32" ht="25.75" customHeight="1" x14ac:dyDescent="0.35">
      <c r="A827" s="52">
        <v>824</v>
      </c>
      <c r="B827" s="52"/>
      <c r="C827" s="187" t="e">
        <f>VLOOKUP(B827,'Phan mem'!$B$7:$D$1066,2,0)</f>
        <v>#N/A</v>
      </c>
      <c r="D827" s="188" t="e">
        <f>VLOOKUP(B827,'Phan mem'!$B$7:$D$1066,3,0)</f>
        <v>#N/A</v>
      </c>
      <c r="E827" s="85" t="e">
        <f>VLOOKUP(B827,'Phan mem'!$B$7:$G$1066,6,0)</f>
        <v>#N/A</v>
      </c>
      <c r="F827" s="86"/>
      <c r="G827" s="86"/>
      <c r="H827" s="52"/>
      <c r="I827" s="84"/>
      <c r="J827" s="85" t="e">
        <f>VLOOKUP(G827,'Nha may'!$B$2:$C$18,2,0)</f>
        <v>#N/A</v>
      </c>
      <c r="K827" s="84"/>
      <c r="L827" s="52"/>
      <c r="M827" s="52"/>
      <c r="N827" s="52"/>
      <c r="O827" s="52"/>
      <c r="P827" s="52"/>
      <c r="Q827" s="52"/>
      <c r="R827" s="90"/>
      <c r="S827" s="90"/>
      <c r="T827" s="90"/>
      <c r="U827" s="90"/>
      <c r="V827" s="90"/>
      <c r="W827" s="90"/>
      <c r="X827" s="90"/>
      <c r="Y827" s="90"/>
      <c r="Z827" s="90"/>
      <c r="AA827" s="90"/>
      <c r="AB827" s="90"/>
      <c r="AC827" s="90"/>
      <c r="AD827" s="90"/>
      <c r="AE827" s="90"/>
      <c r="AF827" s="90"/>
    </row>
    <row r="828" spans="1:32" ht="25.75" customHeight="1" x14ac:dyDescent="0.35">
      <c r="A828" s="52">
        <v>825</v>
      </c>
      <c r="B828" s="52"/>
      <c r="C828" s="187" t="e">
        <f>VLOOKUP(B828,'Phan mem'!$B$7:$D$1066,2,0)</f>
        <v>#N/A</v>
      </c>
      <c r="D828" s="188" t="e">
        <f>VLOOKUP(B828,'Phan mem'!$B$7:$D$1066,3,0)</f>
        <v>#N/A</v>
      </c>
      <c r="E828" s="85" t="e">
        <f>VLOOKUP(B828,'Phan mem'!$B$7:$G$1066,6,0)</f>
        <v>#N/A</v>
      </c>
      <c r="F828" s="86"/>
      <c r="G828" s="86"/>
      <c r="H828" s="52"/>
      <c r="I828" s="84"/>
      <c r="J828" s="85" t="e">
        <f>VLOOKUP(G828,'Nha may'!$B$2:$C$18,2,0)</f>
        <v>#N/A</v>
      </c>
      <c r="K828" s="84"/>
      <c r="L828" s="52"/>
      <c r="M828" s="52"/>
      <c r="N828" s="52"/>
      <c r="O828" s="52"/>
      <c r="P828" s="52"/>
      <c r="Q828" s="52"/>
      <c r="R828" s="90"/>
      <c r="S828" s="90"/>
      <c r="T828" s="90"/>
      <c r="U828" s="90"/>
      <c r="V828" s="90"/>
      <c r="W828" s="90"/>
      <c r="X828" s="90"/>
      <c r="Y828" s="90"/>
      <c r="Z828" s="90"/>
      <c r="AA828" s="90"/>
      <c r="AB828" s="90"/>
      <c r="AC828" s="90"/>
      <c r="AD828" s="90"/>
      <c r="AE828" s="90"/>
      <c r="AF828" s="90"/>
    </row>
    <row r="829" spans="1:32" ht="25.75" customHeight="1" x14ac:dyDescent="0.35">
      <c r="A829" s="52">
        <v>826</v>
      </c>
      <c r="B829" s="52"/>
      <c r="C829" s="187" t="e">
        <f>VLOOKUP(B829,'Phan mem'!$B$7:$D$1066,2,0)</f>
        <v>#N/A</v>
      </c>
      <c r="D829" s="188" t="e">
        <f>VLOOKUP(B829,'Phan mem'!$B$7:$D$1066,3,0)</f>
        <v>#N/A</v>
      </c>
      <c r="E829" s="85" t="e">
        <f>VLOOKUP(B829,'Phan mem'!$B$7:$G$1066,6,0)</f>
        <v>#N/A</v>
      </c>
      <c r="F829" s="86"/>
      <c r="G829" s="86"/>
      <c r="H829" s="52"/>
      <c r="I829" s="84"/>
      <c r="J829" s="85" t="e">
        <f>VLOOKUP(G829,'Nha may'!$B$2:$C$18,2,0)</f>
        <v>#N/A</v>
      </c>
      <c r="K829" s="84"/>
      <c r="L829" s="52"/>
      <c r="M829" s="52"/>
      <c r="N829" s="52"/>
      <c r="O829" s="52"/>
      <c r="P829" s="52"/>
      <c r="Q829" s="52"/>
      <c r="R829" s="90"/>
      <c r="S829" s="90"/>
      <c r="T829" s="90"/>
      <c r="U829" s="90"/>
      <c r="V829" s="90"/>
      <c r="W829" s="90"/>
      <c r="X829" s="90"/>
      <c r="Y829" s="90"/>
      <c r="Z829" s="90"/>
      <c r="AA829" s="90"/>
      <c r="AB829" s="90"/>
      <c r="AC829" s="90"/>
      <c r="AD829" s="90"/>
      <c r="AE829" s="90"/>
      <c r="AF829" s="90"/>
    </row>
    <row r="830" spans="1:32" ht="25.75" customHeight="1" x14ac:dyDescent="0.35">
      <c r="A830" s="52">
        <v>827</v>
      </c>
      <c r="B830" s="52"/>
      <c r="C830" s="187" t="e">
        <f>VLOOKUP(B830,'Phan mem'!$B$7:$D$1066,2,0)</f>
        <v>#N/A</v>
      </c>
      <c r="D830" s="188" t="e">
        <f>VLOOKUP(B830,'Phan mem'!$B$7:$D$1066,3,0)</f>
        <v>#N/A</v>
      </c>
      <c r="E830" s="85" t="e">
        <f>VLOOKUP(B830,'Phan mem'!$B$7:$G$1066,6,0)</f>
        <v>#N/A</v>
      </c>
      <c r="F830" s="86"/>
      <c r="G830" s="86"/>
      <c r="H830" s="52"/>
      <c r="I830" s="84"/>
      <c r="J830" s="85" t="e">
        <f>VLOOKUP(G830,'Nha may'!$B$2:$C$18,2,0)</f>
        <v>#N/A</v>
      </c>
      <c r="K830" s="84"/>
      <c r="L830" s="52"/>
      <c r="M830" s="52"/>
      <c r="N830" s="52"/>
      <c r="O830" s="52"/>
      <c r="P830" s="52"/>
      <c r="Q830" s="52"/>
      <c r="R830" s="90"/>
      <c r="S830" s="90"/>
      <c r="T830" s="90"/>
      <c r="U830" s="90"/>
      <c r="V830" s="90"/>
      <c r="W830" s="90"/>
      <c r="X830" s="90"/>
      <c r="Y830" s="90"/>
      <c r="Z830" s="90"/>
      <c r="AA830" s="90"/>
      <c r="AB830" s="90"/>
      <c r="AC830" s="90"/>
      <c r="AD830" s="90"/>
      <c r="AE830" s="90"/>
      <c r="AF830" s="90"/>
    </row>
    <row r="831" spans="1:32" ht="25.75" customHeight="1" x14ac:dyDescent="0.35">
      <c r="A831" s="52">
        <v>828</v>
      </c>
      <c r="B831" s="52"/>
      <c r="C831" s="187" t="e">
        <f>VLOOKUP(B831,'Phan mem'!$B$7:$D$1066,2,0)</f>
        <v>#N/A</v>
      </c>
      <c r="D831" s="188" t="e">
        <f>VLOOKUP(B831,'Phan mem'!$B$7:$D$1066,3,0)</f>
        <v>#N/A</v>
      </c>
      <c r="E831" s="85" t="e">
        <f>VLOOKUP(B831,'Phan mem'!$B$7:$G$1066,6,0)</f>
        <v>#N/A</v>
      </c>
      <c r="F831" s="86"/>
      <c r="G831" s="86"/>
      <c r="H831" s="52"/>
      <c r="I831" s="84"/>
      <c r="J831" s="85" t="e">
        <f>VLOOKUP(G831,'Nha may'!$B$2:$C$18,2,0)</f>
        <v>#N/A</v>
      </c>
      <c r="K831" s="84"/>
      <c r="L831" s="52"/>
      <c r="M831" s="52"/>
      <c r="N831" s="52"/>
      <c r="O831" s="52"/>
      <c r="P831" s="52"/>
      <c r="Q831" s="52"/>
      <c r="R831" s="90"/>
      <c r="S831" s="90"/>
      <c r="T831" s="90"/>
      <c r="U831" s="90"/>
      <c r="V831" s="90"/>
      <c r="W831" s="90"/>
      <c r="X831" s="90"/>
      <c r="Y831" s="90"/>
      <c r="Z831" s="90"/>
      <c r="AA831" s="90"/>
      <c r="AB831" s="90"/>
      <c r="AC831" s="90"/>
      <c r="AD831" s="90"/>
      <c r="AE831" s="90"/>
      <c r="AF831" s="90"/>
    </row>
    <row r="832" spans="1:32" ht="25.75" customHeight="1" x14ac:dyDescent="0.35">
      <c r="A832" s="52">
        <v>829</v>
      </c>
      <c r="B832" s="52"/>
      <c r="C832" s="187" t="e">
        <f>VLOOKUP(B832,'Phan mem'!$B$7:$D$1066,2,0)</f>
        <v>#N/A</v>
      </c>
      <c r="D832" s="188" t="e">
        <f>VLOOKUP(B832,'Phan mem'!$B$7:$D$1066,3,0)</f>
        <v>#N/A</v>
      </c>
      <c r="E832" s="85" t="e">
        <f>VLOOKUP(B832,'Phan mem'!$B$7:$G$1066,6,0)</f>
        <v>#N/A</v>
      </c>
      <c r="F832" s="86"/>
      <c r="G832" s="86"/>
      <c r="H832" s="52"/>
      <c r="I832" s="84"/>
      <c r="J832" s="85" t="e">
        <f>VLOOKUP(G832,'Nha may'!$B$2:$C$18,2,0)</f>
        <v>#N/A</v>
      </c>
      <c r="K832" s="84"/>
      <c r="L832" s="52"/>
      <c r="M832" s="52"/>
      <c r="N832" s="52"/>
      <c r="O832" s="52"/>
      <c r="P832" s="52"/>
      <c r="Q832" s="52"/>
      <c r="R832" s="90"/>
      <c r="S832" s="90"/>
      <c r="T832" s="90"/>
      <c r="U832" s="90"/>
      <c r="V832" s="90"/>
      <c r="W832" s="90"/>
      <c r="X832" s="90"/>
      <c r="Y832" s="90"/>
      <c r="Z832" s="90"/>
      <c r="AA832" s="90"/>
      <c r="AB832" s="90"/>
      <c r="AC832" s="90"/>
      <c r="AD832" s="90"/>
      <c r="AE832" s="90"/>
      <c r="AF832" s="90"/>
    </row>
    <row r="833" spans="1:32" ht="25.75" customHeight="1" x14ac:dyDescent="0.35">
      <c r="A833" s="52">
        <v>830</v>
      </c>
      <c r="B833" s="52"/>
      <c r="C833" s="187" t="e">
        <f>VLOOKUP(B833,'Phan mem'!$B$7:$D$1066,2,0)</f>
        <v>#N/A</v>
      </c>
      <c r="D833" s="188" t="e">
        <f>VLOOKUP(B833,'Phan mem'!$B$7:$D$1066,3,0)</f>
        <v>#N/A</v>
      </c>
      <c r="E833" s="85" t="e">
        <f>VLOOKUP(B833,'Phan mem'!$B$7:$G$1066,6,0)</f>
        <v>#N/A</v>
      </c>
      <c r="F833" s="86"/>
      <c r="G833" s="86"/>
      <c r="H833" s="52"/>
      <c r="I833" s="84"/>
      <c r="J833" s="85" t="e">
        <f>VLOOKUP(G833,'Nha may'!$B$2:$C$18,2,0)</f>
        <v>#N/A</v>
      </c>
      <c r="K833" s="84"/>
      <c r="L833" s="52"/>
      <c r="M833" s="52"/>
      <c r="N833" s="52"/>
      <c r="O833" s="52"/>
      <c r="P833" s="52"/>
      <c r="Q833" s="52"/>
      <c r="R833" s="90"/>
      <c r="S833" s="90"/>
      <c r="T833" s="90"/>
      <c r="U833" s="90"/>
      <c r="V833" s="90"/>
      <c r="W833" s="90"/>
      <c r="X833" s="90"/>
      <c r="Y833" s="90"/>
      <c r="Z833" s="90"/>
      <c r="AA833" s="90"/>
      <c r="AB833" s="90"/>
      <c r="AC833" s="90"/>
      <c r="AD833" s="90"/>
      <c r="AE833" s="90"/>
      <c r="AF833" s="90"/>
    </row>
    <row r="834" spans="1:32" ht="25.75" customHeight="1" x14ac:dyDescent="0.35">
      <c r="A834" s="52">
        <v>831</v>
      </c>
      <c r="B834" s="52"/>
      <c r="C834" s="187" t="e">
        <f>VLOOKUP(B834,'Phan mem'!$B$7:$D$1066,2,0)</f>
        <v>#N/A</v>
      </c>
      <c r="D834" s="188" t="e">
        <f>VLOOKUP(B834,'Phan mem'!$B$7:$D$1066,3,0)</f>
        <v>#N/A</v>
      </c>
      <c r="E834" s="85" t="e">
        <f>VLOOKUP(B834,'Phan mem'!$B$7:$G$1066,6,0)</f>
        <v>#N/A</v>
      </c>
      <c r="F834" s="86"/>
      <c r="G834" s="86"/>
      <c r="H834" s="52"/>
      <c r="I834" s="84"/>
      <c r="J834" s="85" t="e">
        <f>VLOOKUP(G834,'Nha may'!$B$2:$C$18,2,0)</f>
        <v>#N/A</v>
      </c>
      <c r="K834" s="84"/>
      <c r="L834" s="52"/>
      <c r="M834" s="52"/>
      <c r="N834" s="52"/>
      <c r="O834" s="52"/>
      <c r="P834" s="52"/>
      <c r="Q834" s="52"/>
      <c r="R834" s="90"/>
      <c r="S834" s="90"/>
      <c r="T834" s="90"/>
      <c r="U834" s="90"/>
      <c r="V834" s="90"/>
      <c r="W834" s="90"/>
      <c r="X834" s="90"/>
      <c r="Y834" s="90"/>
      <c r="Z834" s="90"/>
      <c r="AA834" s="90"/>
      <c r="AB834" s="90"/>
      <c r="AC834" s="90"/>
      <c r="AD834" s="90"/>
      <c r="AE834" s="90"/>
      <c r="AF834" s="90"/>
    </row>
    <row r="835" spans="1:32" ht="25.75" customHeight="1" x14ac:dyDescent="0.35">
      <c r="A835" s="52">
        <v>832</v>
      </c>
      <c r="B835" s="52"/>
      <c r="C835" s="187" t="e">
        <f>VLOOKUP(B835,'Phan mem'!$B$7:$D$1066,2,0)</f>
        <v>#N/A</v>
      </c>
      <c r="D835" s="188" t="e">
        <f>VLOOKUP(B835,'Phan mem'!$B$7:$D$1066,3,0)</f>
        <v>#N/A</v>
      </c>
      <c r="E835" s="85" t="e">
        <f>VLOOKUP(B835,'Phan mem'!$B$7:$G$1066,6,0)</f>
        <v>#N/A</v>
      </c>
      <c r="F835" s="86"/>
      <c r="G835" s="86"/>
      <c r="H835" s="52"/>
      <c r="I835" s="84"/>
      <c r="J835" s="85" t="e">
        <f>VLOOKUP(G835,'Nha may'!$B$2:$C$18,2,0)</f>
        <v>#N/A</v>
      </c>
      <c r="K835" s="84"/>
      <c r="L835" s="52"/>
      <c r="M835" s="52"/>
      <c r="N835" s="52"/>
      <c r="O835" s="52"/>
      <c r="P835" s="52"/>
      <c r="Q835" s="52"/>
      <c r="R835" s="90"/>
      <c r="S835" s="90"/>
      <c r="T835" s="90"/>
      <c r="U835" s="90"/>
      <c r="V835" s="90"/>
      <c r="W835" s="90"/>
      <c r="X835" s="90"/>
      <c r="Y835" s="90"/>
      <c r="Z835" s="90"/>
      <c r="AA835" s="90"/>
      <c r="AB835" s="90"/>
      <c r="AC835" s="90"/>
      <c r="AD835" s="90"/>
      <c r="AE835" s="90"/>
      <c r="AF835" s="90"/>
    </row>
    <row r="836" spans="1:32" ht="25.75" customHeight="1" x14ac:dyDescent="0.35">
      <c r="A836" s="52">
        <v>833</v>
      </c>
      <c r="B836" s="52"/>
      <c r="C836" s="187" t="e">
        <f>VLOOKUP(B836,'Phan mem'!$B$7:$D$1066,2,0)</f>
        <v>#N/A</v>
      </c>
      <c r="D836" s="188" t="e">
        <f>VLOOKUP(B836,'Phan mem'!$B$7:$D$1066,3,0)</f>
        <v>#N/A</v>
      </c>
      <c r="E836" s="85" t="e">
        <f>VLOOKUP(B836,'Phan mem'!$B$7:$G$1066,6,0)</f>
        <v>#N/A</v>
      </c>
      <c r="F836" s="86"/>
      <c r="G836" s="86"/>
      <c r="H836" s="52"/>
      <c r="I836" s="84"/>
      <c r="J836" s="85" t="e">
        <f>VLOOKUP(G836,'Nha may'!$B$2:$C$18,2,0)</f>
        <v>#N/A</v>
      </c>
      <c r="K836" s="84"/>
      <c r="L836" s="52"/>
      <c r="M836" s="52"/>
      <c r="N836" s="52"/>
      <c r="O836" s="52"/>
      <c r="P836" s="52"/>
      <c r="Q836" s="52"/>
      <c r="R836" s="90"/>
      <c r="S836" s="90"/>
      <c r="T836" s="90"/>
      <c r="U836" s="90"/>
      <c r="V836" s="90"/>
      <c r="W836" s="90"/>
      <c r="X836" s="90"/>
      <c r="Y836" s="90"/>
      <c r="Z836" s="90"/>
      <c r="AA836" s="90"/>
      <c r="AB836" s="90"/>
      <c r="AC836" s="90"/>
      <c r="AD836" s="90"/>
      <c r="AE836" s="90"/>
      <c r="AF836" s="90"/>
    </row>
    <row r="837" spans="1:32" ht="25.75" customHeight="1" x14ac:dyDescent="0.35">
      <c r="A837" s="52">
        <v>834</v>
      </c>
      <c r="B837" s="52"/>
      <c r="C837" s="187" t="e">
        <f>VLOOKUP(B837,'Phan mem'!$B$7:$D$1066,2,0)</f>
        <v>#N/A</v>
      </c>
      <c r="D837" s="188" t="e">
        <f>VLOOKUP(B837,'Phan mem'!$B$7:$D$1066,3,0)</f>
        <v>#N/A</v>
      </c>
      <c r="E837" s="85" t="e">
        <f>VLOOKUP(B837,'Phan mem'!$B$7:$G$1066,6,0)</f>
        <v>#N/A</v>
      </c>
      <c r="F837" s="86"/>
      <c r="G837" s="86"/>
      <c r="H837" s="52"/>
      <c r="I837" s="84"/>
      <c r="J837" s="85" t="e">
        <f>VLOOKUP(G837,'Nha may'!$B$2:$C$18,2,0)</f>
        <v>#N/A</v>
      </c>
      <c r="K837" s="84"/>
      <c r="L837" s="52"/>
      <c r="M837" s="52"/>
      <c r="N837" s="52"/>
      <c r="O837" s="52"/>
      <c r="P837" s="52"/>
      <c r="Q837" s="52"/>
      <c r="R837" s="90"/>
      <c r="S837" s="90"/>
      <c r="T837" s="90"/>
      <c r="U837" s="90"/>
      <c r="V837" s="90"/>
      <c r="W837" s="90"/>
      <c r="X837" s="90"/>
      <c r="Y837" s="90"/>
      <c r="Z837" s="90"/>
      <c r="AA837" s="90"/>
      <c r="AB837" s="90"/>
      <c r="AC837" s="90"/>
      <c r="AD837" s="90"/>
      <c r="AE837" s="90"/>
      <c r="AF837" s="90"/>
    </row>
    <row r="838" spans="1:32" ht="25.75" customHeight="1" x14ac:dyDescent="0.35">
      <c r="A838" s="52">
        <v>835</v>
      </c>
      <c r="B838" s="52"/>
      <c r="C838" s="187" t="e">
        <f>VLOOKUP(B838,'Phan mem'!$B$7:$D$1066,2,0)</f>
        <v>#N/A</v>
      </c>
      <c r="D838" s="188" t="e">
        <f>VLOOKUP(B838,'Phan mem'!$B$7:$D$1066,3,0)</f>
        <v>#N/A</v>
      </c>
      <c r="E838" s="85" t="e">
        <f>VLOOKUP(B838,'Phan mem'!$B$7:$G$1066,6,0)</f>
        <v>#N/A</v>
      </c>
      <c r="F838" s="86"/>
      <c r="G838" s="86"/>
      <c r="H838" s="52"/>
      <c r="I838" s="84"/>
      <c r="J838" s="85" t="e">
        <f>VLOOKUP(G838,'Nha may'!$B$2:$C$18,2,0)</f>
        <v>#N/A</v>
      </c>
      <c r="K838" s="84"/>
      <c r="L838" s="52"/>
      <c r="M838" s="52"/>
      <c r="N838" s="52"/>
      <c r="O838" s="52"/>
      <c r="P838" s="52"/>
      <c r="Q838" s="52"/>
      <c r="R838" s="90"/>
      <c r="S838" s="90"/>
      <c r="T838" s="90"/>
      <c r="U838" s="90"/>
      <c r="V838" s="90"/>
      <c r="W838" s="90"/>
      <c r="X838" s="90"/>
      <c r="Y838" s="90"/>
      <c r="Z838" s="90"/>
      <c r="AA838" s="90"/>
      <c r="AB838" s="90"/>
      <c r="AC838" s="90"/>
      <c r="AD838" s="90"/>
      <c r="AE838" s="90"/>
      <c r="AF838" s="90"/>
    </row>
    <row r="839" spans="1:32" ht="25.75" customHeight="1" x14ac:dyDescent="0.35">
      <c r="A839" s="52">
        <v>836</v>
      </c>
      <c r="B839" s="52"/>
      <c r="C839" s="187" t="e">
        <f>VLOOKUP(B839,'Phan mem'!$B$7:$D$1066,2,0)</f>
        <v>#N/A</v>
      </c>
      <c r="D839" s="188" t="e">
        <f>VLOOKUP(B839,'Phan mem'!$B$7:$D$1066,3,0)</f>
        <v>#N/A</v>
      </c>
      <c r="E839" s="85" t="e">
        <f>VLOOKUP(B839,'Phan mem'!$B$7:$G$1066,6,0)</f>
        <v>#N/A</v>
      </c>
      <c r="F839" s="86"/>
      <c r="G839" s="86"/>
      <c r="H839" s="52"/>
      <c r="I839" s="84"/>
      <c r="J839" s="85" t="e">
        <f>VLOOKUP(G839,'Nha may'!$B$2:$C$18,2,0)</f>
        <v>#N/A</v>
      </c>
      <c r="K839" s="84"/>
      <c r="L839" s="52"/>
      <c r="M839" s="52"/>
      <c r="N839" s="52"/>
      <c r="O839" s="52"/>
      <c r="P839" s="52"/>
      <c r="Q839" s="52"/>
      <c r="R839" s="90"/>
      <c r="S839" s="90"/>
      <c r="T839" s="90"/>
      <c r="U839" s="90"/>
      <c r="V839" s="90"/>
      <c r="W839" s="90"/>
      <c r="X839" s="90"/>
      <c r="Y839" s="90"/>
      <c r="Z839" s="90"/>
      <c r="AA839" s="90"/>
      <c r="AB839" s="90"/>
      <c r="AC839" s="90"/>
      <c r="AD839" s="90"/>
      <c r="AE839" s="90"/>
      <c r="AF839" s="90"/>
    </row>
    <row r="840" spans="1:32" ht="25.75" customHeight="1" x14ac:dyDescent="0.35">
      <c r="A840" s="52">
        <v>837</v>
      </c>
      <c r="B840" s="52"/>
      <c r="C840" s="187" t="e">
        <f>VLOOKUP(B840,'Phan mem'!$B$7:$D$1066,2,0)</f>
        <v>#N/A</v>
      </c>
      <c r="D840" s="188" t="e">
        <f>VLOOKUP(B840,'Phan mem'!$B$7:$D$1066,3,0)</f>
        <v>#N/A</v>
      </c>
      <c r="E840" s="85" t="e">
        <f>VLOOKUP(B840,'Phan mem'!$B$7:$G$1066,6,0)</f>
        <v>#N/A</v>
      </c>
      <c r="F840" s="86"/>
      <c r="G840" s="86"/>
      <c r="H840" s="52"/>
      <c r="I840" s="84"/>
      <c r="J840" s="85" t="e">
        <f>VLOOKUP(G840,'Nha may'!$B$2:$C$18,2,0)</f>
        <v>#N/A</v>
      </c>
      <c r="K840" s="84"/>
      <c r="L840" s="52"/>
      <c r="M840" s="52"/>
      <c r="N840" s="52"/>
      <c r="O840" s="52"/>
      <c r="P840" s="52"/>
      <c r="Q840" s="52"/>
      <c r="R840" s="90"/>
      <c r="S840" s="90"/>
      <c r="T840" s="90"/>
      <c r="U840" s="90"/>
      <c r="V840" s="90"/>
      <c r="W840" s="90"/>
      <c r="X840" s="90"/>
      <c r="Y840" s="90"/>
      <c r="Z840" s="90"/>
      <c r="AA840" s="90"/>
      <c r="AB840" s="90"/>
      <c r="AC840" s="90"/>
      <c r="AD840" s="90"/>
      <c r="AE840" s="90"/>
      <c r="AF840" s="90"/>
    </row>
    <row r="841" spans="1:32" ht="25.75" customHeight="1" x14ac:dyDescent="0.35">
      <c r="A841" s="52">
        <v>838</v>
      </c>
      <c r="B841" s="52"/>
      <c r="C841" s="187" t="e">
        <f>VLOOKUP(B841,'Phan mem'!$B$7:$D$1066,2,0)</f>
        <v>#N/A</v>
      </c>
      <c r="D841" s="188" t="e">
        <f>VLOOKUP(B841,'Phan mem'!$B$7:$D$1066,3,0)</f>
        <v>#N/A</v>
      </c>
      <c r="E841" s="85" t="e">
        <f>VLOOKUP(B841,'Phan mem'!$B$7:$G$1066,6,0)</f>
        <v>#N/A</v>
      </c>
      <c r="F841" s="86"/>
      <c r="G841" s="86"/>
      <c r="H841" s="52"/>
      <c r="I841" s="84"/>
      <c r="J841" s="85" t="e">
        <f>VLOOKUP(G841,'Nha may'!$B$2:$C$18,2,0)</f>
        <v>#N/A</v>
      </c>
      <c r="K841" s="84"/>
      <c r="L841" s="52"/>
      <c r="M841" s="52"/>
      <c r="N841" s="52"/>
      <c r="O841" s="52"/>
      <c r="P841" s="52"/>
      <c r="Q841" s="52"/>
      <c r="R841" s="90"/>
      <c r="S841" s="90"/>
      <c r="T841" s="90"/>
      <c r="U841" s="90"/>
      <c r="V841" s="90"/>
      <c r="W841" s="90"/>
      <c r="X841" s="90"/>
      <c r="Y841" s="90"/>
      <c r="Z841" s="90"/>
      <c r="AA841" s="90"/>
      <c r="AB841" s="90"/>
      <c r="AC841" s="90"/>
      <c r="AD841" s="90"/>
      <c r="AE841" s="90"/>
      <c r="AF841" s="90"/>
    </row>
    <row r="842" spans="1:32" ht="25.75" customHeight="1" x14ac:dyDescent="0.35">
      <c r="A842" s="52">
        <v>839</v>
      </c>
      <c r="B842" s="52"/>
      <c r="C842" s="187" t="e">
        <f>VLOOKUP(B842,'Phan mem'!$B$7:$D$1066,2,0)</f>
        <v>#N/A</v>
      </c>
      <c r="D842" s="188" t="e">
        <f>VLOOKUP(B842,'Phan mem'!$B$7:$D$1066,3,0)</f>
        <v>#N/A</v>
      </c>
      <c r="E842" s="85" t="e">
        <f>VLOOKUP(B842,'Phan mem'!$B$7:$G$1066,6,0)</f>
        <v>#N/A</v>
      </c>
      <c r="F842" s="86"/>
      <c r="G842" s="86"/>
      <c r="H842" s="52"/>
      <c r="I842" s="84"/>
      <c r="J842" s="85" t="e">
        <f>VLOOKUP(G842,'Nha may'!$B$2:$C$18,2,0)</f>
        <v>#N/A</v>
      </c>
      <c r="K842" s="84"/>
      <c r="L842" s="52"/>
      <c r="M842" s="52"/>
      <c r="N842" s="52"/>
      <c r="O842" s="52"/>
      <c r="P842" s="52"/>
      <c r="Q842" s="52"/>
      <c r="R842" s="90"/>
      <c r="S842" s="90"/>
      <c r="T842" s="90"/>
      <c r="U842" s="90"/>
      <c r="V842" s="90"/>
      <c r="W842" s="90"/>
      <c r="X842" s="90"/>
      <c r="Y842" s="90"/>
      <c r="Z842" s="90"/>
      <c r="AA842" s="90"/>
      <c r="AB842" s="90"/>
      <c r="AC842" s="90"/>
      <c r="AD842" s="90"/>
      <c r="AE842" s="90"/>
      <c r="AF842" s="90"/>
    </row>
    <row r="843" spans="1:32" ht="25.75" customHeight="1" x14ac:dyDescent="0.35">
      <c r="A843" s="52">
        <v>840</v>
      </c>
      <c r="B843" s="52"/>
      <c r="C843" s="187" t="e">
        <f>VLOOKUP(B843,'Phan mem'!$B$7:$D$1066,2,0)</f>
        <v>#N/A</v>
      </c>
      <c r="D843" s="188" t="e">
        <f>VLOOKUP(B843,'Phan mem'!$B$7:$D$1066,3,0)</f>
        <v>#N/A</v>
      </c>
      <c r="E843" s="85" t="e">
        <f>VLOOKUP(B843,'Phan mem'!$B$7:$G$1066,6,0)</f>
        <v>#N/A</v>
      </c>
      <c r="F843" s="86"/>
      <c r="G843" s="86"/>
      <c r="H843" s="52"/>
      <c r="I843" s="84"/>
      <c r="J843" s="85" t="e">
        <f>VLOOKUP(G843,'Nha may'!$B$2:$C$18,2,0)</f>
        <v>#N/A</v>
      </c>
      <c r="K843" s="84"/>
      <c r="L843" s="52"/>
      <c r="M843" s="52"/>
      <c r="N843" s="52"/>
      <c r="O843" s="52"/>
      <c r="P843" s="52"/>
      <c r="Q843" s="52"/>
      <c r="R843" s="90"/>
      <c r="S843" s="90"/>
      <c r="T843" s="90"/>
      <c r="U843" s="90"/>
      <c r="V843" s="90"/>
      <c r="W843" s="90"/>
      <c r="X843" s="90"/>
      <c r="Y843" s="90"/>
      <c r="Z843" s="90"/>
      <c r="AA843" s="90"/>
      <c r="AB843" s="90"/>
      <c r="AC843" s="90"/>
      <c r="AD843" s="90"/>
      <c r="AE843" s="90"/>
      <c r="AF843" s="90"/>
    </row>
    <row r="844" spans="1:32" ht="25.75" customHeight="1" x14ac:dyDescent="0.35">
      <c r="A844" s="52">
        <v>841</v>
      </c>
      <c r="B844" s="52"/>
      <c r="C844" s="187" t="e">
        <f>VLOOKUP(B844,'Phan mem'!$B$7:$D$1066,2,0)</f>
        <v>#N/A</v>
      </c>
      <c r="D844" s="188" t="e">
        <f>VLOOKUP(B844,'Phan mem'!$B$7:$D$1066,3,0)</f>
        <v>#N/A</v>
      </c>
      <c r="E844" s="85" t="e">
        <f>VLOOKUP(B844,'Phan mem'!$B$7:$G$1066,6,0)</f>
        <v>#N/A</v>
      </c>
      <c r="F844" s="86"/>
      <c r="G844" s="86"/>
      <c r="H844" s="52"/>
      <c r="I844" s="84"/>
      <c r="J844" s="85" t="e">
        <f>VLOOKUP(G844,'Nha may'!$B$2:$C$18,2,0)</f>
        <v>#N/A</v>
      </c>
      <c r="K844" s="84"/>
      <c r="L844" s="52"/>
      <c r="M844" s="52"/>
      <c r="N844" s="52"/>
      <c r="O844" s="52"/>
      <c r="P844" s="52"/>
      <c r="Q844" s="52"/>
      <c r="R844" s="90"/>
      <c r="S844" s="90"/>
      <c r="T844" s="90"/>
      <c r="U844" s="90"/>
      <c r="V844" s="90"/>
      <c r="W844" s="90"/>
      <c r="X844" s="90"/>
      <c r="Y844" s="90"/>
      <c r="Z844" s="90"/>
      <c r="AA844" s="90"/>
      <c r="AB844" s="90"/>
      <c r="AC844" s="90"/>
      <c r="AD844" s="90"/>
      <c r="AE844" s="90"/>
      <c r="AF844" s="90"/>
    </row>
    <row r="845" spans="1:32" ht="25.75" customHeight="1" x14ac:dyDescent="0.35">
      <c r="A845" s="52">
        <v>842</v>
      </c>
      <c r="B845" s="52"/>
      <c r="C845" s="187" t="e">
        <f>VLOOKUP(B845,'Phan mem'!$B$7:$D$1066,2,0)</f>
        <v>#N/A</v>
      </c>
      <c r="D845" s="188" t="e">
        <f>VLOOKUP(B845,'Phan mem'!$B$7:$D$1066,3,0)</f>
        <v>#N/A</v>
      </c>
      <c r="E845" s="85" t="e">
        <f>VLOOKUP(B845,'Phan mem'!$B$7:$G$1066,6,0)</f>
        <v>#N/A</v>
      </c>
      <c r="F845" s="86"/>
      <c r="G845" s="86"/>
      <c r="H845" s="52"/>
      <c r="I845" s="84"/>
      <c r="J845" s="85" t="e">
        <f>VLOOKUP(G845,'Nha may'!$B$2:$C$18,2,0)</f>
        <v>#N/A</v>
      </c>
      <c r="K845" s="84"/>
      <c r="L845" s="52"/>
      <c r="M845" s="52"/>
      <c r="N845" s="52"/>
      <c r="O845" s="52"/>
      <c r="P845" s="52"/>
      <c r="Q845" s="52"/>
      <c r="R845" s="90"/>
      <c r="S845" s="90"/>
      <c r="T845" s="90"/>
      <c r="U845" s="90"/>
      <c r="V845" s="90"/>
      <c r="W845" s="90"/>
      <c r="X845" s="90"/>
      <c r="Y845" s="90"/>
      <c r="Z845" s="90"/>
      <c r="AA845" s="90"/>
      <c r="AB845" s="90"/>
      <c r="AC845" s="90"/>
      <c r="AD845" s="90"/>
      <c r="AE845" s="90"/>
      <c r="AF845" s="90"/>
    </row>
    <row r="846" spans="1:32" ht="25.75" customHeight="1" x14ac:dyDescent="0.35">
      <c r="A846" s="52">
        <v>843</v>
      </c>
      <c r="B846" s="52"/>
      <c r="C846" s="187" t="e">
        <f>VLOOKUP(B846,'Phan mem'!$B$7:$D$1066,2,0)</f>
        <v>#N/A</v>
      </c>
      <c r="D846" s="188" t="e">
        <f>VLOOKUP(B846,'Phan mem'!$B$7:$D$1066,3,0)</f>
        <v>#N/A</v>
      </c>
      <c r="E846" s="85" t="e">
        <f>VLOOKUP(B846,'Phan mem'!$B$7:$G$1066,6,0)</f>
        <v>#N/A</v>
      </c>
      <c r="F846" s="86"/>
      <c r="G846" s="86"/>
      <c r="H846" s="52"/>
      <c r="I846" s="84"/>
      <c r="J846" s="85" t="e">
        <f>VLOOKUP(G846,'Nha may'!$B$2:$C$18,2,0)</f>
        <v>#N/A</v>
      </c>
      <c r="K846" s="84"/>
      <c r="L846" s="52"/>
      <c r="M846" s="52"/>
      <c r="N846" s="52"/>
      <c r="O846" s="52"/>
      <c r="P846" s="52"/>
      <c r="Q846" s="52"/>
      <c r="R846" s="90"/>
      <c r="S846" s="90"/>
      <c r="T846" s="90"/>
      <c r="U846" s="90"/>
      <c r="V846" s="90"/>
      <c r="W846" s="90"/>
      <c r="X846" s="90"/>
      <c r="Y846" s="90"/>
      <c r="Z846" s="90"/>
      <c r="AA846" s="90"/>
      <c r="AB846" s="90"/>
      <c r="AC846" s="90"/>
      <c r="AD846" s="90"/>
      <c r="AE846" s="90"/>
      <c r="AF846" s="90"/>
    </row>
    <row r="847" spans="1:32" ht="25.75" customHeight="1" x14ac:dyDescent="0.35">
      <c r="A847" s="52">
        <v>844</v>
      </c>
      <c r="B847" s="52"/>
      <c r="C847" s="187" t="e">
        <f>VLOOKUP(B847,'Phan mem'!$B$7:$D$1066,2,0)</f>
        <v>#N/A</v>
      </c>
      <c r="D847" s="188" t="e">
        <f>VLOOKUP(B847,'Phan mem'!$B$7:$D$1066,3,0)</f>
        <v>#N/A</v>
      </c>
      <c r="E847" s="85" t="e">
        <f>VLOOKUP(B847,'Phan mem'!$B$7:$G$1066,6,0)</f>
        <v>#N/A</v>
      </c>
      <c r="F847" s="86"/>
      <c r="G847" s="86"/>
      <c r="H847" s="52"/>
      <c r="I847" s="84"/>
      <c r="J847" s="85" t="e">
        <f>VLOOKUP(G847,'Nha may'!$B$2:$C$18,2,0)</f>
        <v>#N/A</v>
      </c>
      <c r="K847" s="84"/>
      <c r="L847" s="52"/>
      <c r="M847" s="52"/>
      <c r="N847" s="52"/>
      <c r="O847" s="52"/>
      <c r="P847" s="52"/>
      <c r="Q847" s="52"/>
      <c r="R847" s="90"/>
      <c r="S847" s="90"/>
      <c r="T847" s="90"/>
      <c r="U847" s="90"/>
      <c r="V847" s="90"/>
      <c r="W847" s="90"/>
      <c r="X847" s="90"/>
      <c r="Y847" s="90"/>
      <c r="Z847" s="90"/>
      <c r="AA847" s="90"/>
      <c r="AB847" s="90"/>
      <c r="AC847" s="90"/>
      <c r="AD847" s="90"/>
      <c r="AE847" s="90"/>
      <c r="AF847" s="90"/>
    </row>
    <row r="848" spans="1:32" ht="25.75" customHeight="1" x14ac:dyDescent="0.35">
      <c r="A848" s="52">
        <v>845</v>
      </c>
      <c r="B848" s="52"/>
      <c r="C848" s="187" t="e">
        <f>VLOOKUP(B848,'Phan mem'!$B$7:$D$1066,2,0)</f>
        <v>#N/A</v>
      </c>
      <c r="D848" s="188" t="e">
        <f>VLOOKUP(B848,'Phan mem'!$B$7:$D$1066,3,0)</f>
        <v>#N/A</v>
      </c>
      <c r="E848" s="85" t="e">
        <f>VLOOKUP(B848,'Phan mem'!$B$7:$G$1066,6,0)</f>
        <v>#N/A</v>
      </c>
      <c r="F848" s="86"/>
      <c r="G848" s="86"/>
      <c r="H848" s="52"/>
      <c r="I848" s="84"/>
      <c r="J848" s="85" t="e">
        <f>VLOOKUP(G848,'Nha may'!$B$2:$C$18,2,0)</f>
        <v>#N/A</v>
      </c>
      <c r="K848" s="84"/>
      <c r="L848" s="52"/>
      <c r="M848" s="52"/>
      <c r="N848" s="52"/>
      <c r="O848" s="52"/>
      <c r="P848" s="52"/>
      <c r="Q848" s="52"/>
      <c r="R848" s="90"/>
      <c r="S848" s="90"/>
      <c r="T848" s="90"/>
      <c r="U848" s="90"/>
      <c r="V848" s="90"/>
      <c r="W848" s="90"/>
      <c r="X848" s="90"/>
      <c r="Y848" s="90"/>
      <c r="Z848" s="90"/>
      <c r="AA848" s="90"/>
      <c r="AB848" s="90"/>
      <c r="AC848" s="90"/>
      <c r="AD848" s="90"/>
      <c r="AE848" s="90"/>
      <c r="AF848" s="90"/>
    </row>
    <row r="849" spans="1:32" ht="25.75" customHeight="1" x14ac:dyDescent="0.35">
      <c r="A849" s="52">
        <v>846</v>
      </c>
      <c r="B849" s="52"/>
      <c r="C849" s="187" t="e">
        <f>VLOOKUP(B849,'Phan mem'!$B$7:$D$1066,2,0)</f>
        <v>#N/A</v>
      </c>
      <c r="D849" s="188" t="e">
        <f>VLOOKUP(B849,'Phan mem'!$B$7:$D$1066,3,0)</f>
        <v>#N/A</v>
      </c>
      <c r="E849" s="85" t="e">
        <f>VLOOKUP(B849,'Phan mem'!$B$7:$G$1066,6,0)</f>
        <v>#N/A</v>
      </c>
      <c r="F849" s="86"/>
      <c r="G849" s="86"/>
      <c r="H849" s="52"/>
      <c r="I849" s="84"/>
      <c r="J849" s="85" t="e">
        <f>VLOOKUP(G849,'Nha may'!$B$2:$C$18,2,0)</f>
        <v>#N/A</v>
      </c>
      <c r="K849" s="84"/>
      <c r="L849" s="52"/>
      <c r="M849" s="52"/>
      <c r="N849" s="52"/>
      <c r="O849" s="52"/>
      <c r="P849" s="52"/>
      <c r="Q849" s="52"/>
      <c r="R849" s="90"/>
      <c r="S849" s="90"/>
      <c r="T849" s="90"/>
      <c r="U849" s="90"/>
      <c r="V849" s="90"/>
      <c r="W849" s="90"/>
      <c r="X849" s="90"/>
      <c r="Y849" s="90"/>
      <c r="Z849" s="90"/>
      <c r="AA849" s="90"/>
      <c r="AB849" s="90"/>
      <c r="AC849" s="90"/>
      <c r="AD849" s="90"/>
      <c r="AE849" s="90"/>
      <c r="AF849" s="90"/>
    </row>
    <row r="850" spans="1:32" ht="25.75" customHeight="1" x14ac:dyDescent="0.35">
      <c r="A850" s="52">
        <v>847</v>
      </c>
      <c r="B850" s="52"/>
      <c r="C850" s="187" t="e">
        <f>VLOOKUP(B850,'Phan mem'!$B$7:$D$1066,2,0)</f>
        <v>#N/A</v>
      </c>
      <c r="D850" s="188" t="e">
        <f>VLOOKUP(B850,'Phan mem'!$B$7:$D$1066,3,0)</f>
        <v>#N/A</v>
      </c>
      <c r="E850" s="85" t="e">
        <f>VLOOKUP(B850,'Phan mem'!$B$7:$G$1066,6,0)</f>
        <v>#N/A</v>
      </c>
      <c r="F850" s="86"/>
      <c r="G850" s="86"/>
      <c r="H850" s="52"/>
      <c r="I850" s="84"/>
      <c r="J850" s="85" t="e">
        <f>VLOOKUP(G850,'Nha may'!$B$2:$C$18,2,0)</f>
        <v>#N/A</v>
      </c>
      <c r="K850" s="84"/>
      <c r="L850" s="52"/>
      <c r="M850" s="52"/>
      <c r="N850" s="52"/>
      <c r="O850" s="52"/>
      <c r="P850" s="52"/>
      <c r="Q850" s="52"/>
      <c r="R850" s="90"/>
      <c r="S850" s="90"/>
      <c r="T850" s="90"/>
      <c r="U850" s="90"/>
      <c r="V850" s="90"/>
      <c r="W850" s="90"/>
      <c r="X850" s="90"/>
      <c r="Y850" s="90"/>
      <c r="Z850" s="90"/>
      <c r="AA850" s="90"/>
      <c r="AB850" s="90"/>
      <c r="AC850" s="90"/>
      <c r="AD850" s="90"/>
      <c r="AE850" s="90"/>
      <c r="AF850" s="90"/>
    </row>
    <row r="851" spans="1:32" ht="25.75" customHeight="1" x14ac:dyDescent="0.35">
      <c r="A851" s="52">
        <v>848</v>
      </c>
      <c r="B851" s="52"/>
      <c r="C851" s="187" t="e">
        <f>VLOOKUP(B851,'Phan mem'!$B$7:$D$1066,2,0)</f>
        <v>#N/A</v>
      </c>
      <c r="D851" s="188" t="e">
        <f>VLOOKUP(B851,'Phan mem'!$B$7:$D$1066,3,0)</f>
        <v>#N/A</v>
      </c>
      <c r="E851" s="85" t="e">
        <f>VLOOKUP(B851,'Phan mem'!$B$7:$G$1066,6,0)</f>
        <v>#N/A</v>
      </c>
      <c r="F851" s="86"/>
      <c r="G851" s="86"/>
      <c r="H851" s="52"/>
      <c r="I851" s="84"/>
      <c r="J851" s="85" t="e">
        <f>VLOOKUP(G851,'Nha may'!$B$2:$C$18,2,0)</f>
        <v>#N/A</v>
      </c>
      <c r="K851" s="84"/>
      <c r="L851" s="52"/>
      <c r="M851" s="52"/>
      <c r="N851" s="52"/>
      <c r="O851" s="52"/>
      <c r="P851" s="52"/>
      <c r="Q851" s="52"/>
      <c r="R851" s="90"/>
      <c r="S851" s="90"/>
      <c r="T851" s="90"/>
      <c r="U851" s="90"/>
      <c r="V851" s="90"/>
      <c r="W851" s="90"/>
      <c r="X851" s="90"/>
      <c r="Y851" s="90"/>
      <c r="Z851" s="90"/>
      <c r="AA851" s="90"/>
      <c r="AB851" s="90"/>
      <c r="AC851" s="90"/>
      <c r="AD851" s="90"/>
      <c r="AE851" s="90"/>
      <c r="AF851" s="90"/>
    </row>
    <row r="852" spans="1:32" ht="25.75" customHeight="1" x14ac:dyDescent="0.35">
      <c r="A852" s="52">
        <v>849</v>
      </c>
      <c r="B852" s="52"/>
      <c r="C852" s="187" t="e">
        <f>VLOOKUP(B852,'Phan mem'!$B$7:$D$1066,2,0)</f>
        <v>#N/A</v>
      </c>
      <c r="D852" s="188" t="e">
        <f>VLOOKUP(B852,'Phan mem'!$B$7:$D$1066,3,0)</f>
        <v>#N/A</v>
      </c>
      <c r="E852" s="85" t="e">
        <f>VLOOKUP(B852,'Phan mem'!$B$7:$G$1066,6,0)</f>
        <v>#N/A</v>
      </c>
      <c r="F852" s="86"/>
      <c r="G852" s="86"/>
      <c r="H852" s="52"/>
      <c r="I852" s="84"/>
      <c r="J852" s="85" t="e">
        <f>VLOOKUP(G852,'Nha may'!$B$2:$C$18,2,0)</f>
        <v>#N/A</v>
      </c>
      <c r="K852" s="84"/>
      <c r="L852" s="52"/>
      <c r="M852" s="52"/>
      <c r="N852" s="52"/>
      <c r="O852" s="52"/>
      <c r="P852" s="52"/>
      <c r="Q852" s="52"/>
      <c r="R852" s="90"/>
      <c r="S852" s="90"/>
      <c r="T852" s="90"/>
      <c r="U852" s="90"/>
      <c r="V852" s="90"/>
      <c r="W852" s="90"/>
      <c r="X852" s="90"/>
      <c r="Y852" s="90"/>
      <c r="Z852" s="90"/>
      <c r="AA852" s="90"/>
      <c r="AB852" s="90"/>
      <c r="AC852" s="90"/>
      <c r="AD852" s="90"/>
      <c r="AE852" s="90"/>
      <c r="AF852" s="90"/>
    </row>
    <row r="853" spans="1:32" ht="25.75" customHeight="1" x14ac:dyDescent="0.35">
      <c r="A853" s="52">
        <v>850</v>
      </c>
      <c r="B853" s="52"/>
      <c r="C853" s="187" t="e">
        <f>VLOOKUP(B853,'Phan mem'!$B$7:$D$1066,2,0)</f>
        <v>#N/A</v>
      </c>
      <c r="D853" s="188" t="e">
        <f>VLOOKUP(B853,'Phan mem'!$B$7:$D$1066,3,0)</f>
        <v>#N/A</v>
      </c>
      <c r="E853" s="85" t="e">
        <f>VLOOKUP(B853,'Phan mem'!$B$7:$G$1066,6,0)</f>
        <v>#N/A</v>
      </c>
      <c r="F853" s="86"/>
      <c r="G853" s="86"/>
      <c r="H853" s="52"/>
      <c r="I853" s="84"/>
      <c r="J853" s="85" t="e">
        <f>VLOOKUP(G853,'Nha may'!$B$2:$C$18,2,0)</f>
        <v>#N/A</v>
      </c>
      <c r="K853" s="84"/>
      <c r="L853" s="52"/>
      <c r="M853" s="52"/>
      <c r="N853" s="52"/>
      <c r="O853" s="52"/>
      <c r="P853" s="52"/>
      <c r="Q853" s="52"/>
      <c r="R853" s="90"/>
      <c r="S853" s="90"/>
      <c r="T853" s="90"/>
      <c r="U853" s="90"/>
      <c r="V853" s="90"/>
      <c r="W853" s="90"/>
      <c r="X853" s="90"/>
      <c r="Y853" s="90"/>
      <c r="Z853" s="90"/>
      <c r="AA853" s="90"/>
      <c r="AB853" s="90"/>
      <c r="AC853" s="90"/>
      <c r="AD853" s="90"/>
      <c r="AE853" s="90"/>
      <c r="AF853" s="90"/>
    </row>
    <row r="854" spans="1:32" ht="25.75" customHeight="1" x14ac:dyDescent="0.35">
      <c r="A854" s="52">
        <v>851</v>
      </c>
      <c r="B854" s="52"/>
      <c r="C854" s="187" t="e">
        <f>VLOOKUP(B854,'Phan mem'!$B$7:$D$1066,2,0)</f>
        <v>#N/A</v>
      </c>
      <c r="D854" s="188" t="e">
        <f>VLOOKUP(B854,'Phan mem'!$B$7:$D$1066,3,0)</f>
        <v>#N/A</v>
      </c>
      <c r="E854" s="85" t="e">
        <f>VLOOKUP(B854,'Phan mem'!$B$7:$G$1066,6,0)</f>
        <v>#N/A</v>
      </c>
      <c r="F854" s="86"/>
      <c r="G854" s="86"/>
      <c r="H854" s="52"/>
      <c r="I854" s="84"/>
      <c r="J854" s="85" t="e">
        <f>VLOOKUP(G854,'Nha may'!$B$2:$C$18,2,0)</f>
        <v>#N/A</v>
      </c>
      <c r="K854" s="84"/>
      <c r="L854" s="52"/>
      <c r="M854" s="52"/>
      <c r="N854" s="52"/>
      <c r="O854" s="52"/>
      <c r="P854" s="52"/>
      <c r="Q854" s="52"/>
      <c r="R854" s="90"/>
      <c r="S854" s="90"/>
      <c r="T854" s="90"/>
      <c r="U854" s="90"/>
      <c r="V854" s="90"/>
      <c r="W854" s="90"/>
      <c r="X854" s="90"/>
      <c r="Y854" s="90"/>
      <c r="Z854" s="90"/>
      <c r="AA854" s="90"/>
      <c r="AB854" s="90"/>
      <c r="AC854" s="90"/>
      <c r="AD854" s="90"/>
      <c r="AE854" s="90"/>
      <c r="AF854" s="90"/>
    </row>
    <row r="855" spans="1:32" ht="25.75" customHeight="1" x14ac:dyDescent="0.35">
      <c r="A855" s="52">
        <v>852</v>
      </c>
      <c r="B855" s="52"/>
      <c r="C855" s="187" t="e">
        <f>VLOOKUP(B855,'Phan mem'!$B$7:$D$1066,2,0)</f>
        <v>#N/A</v>
      </c>
      <c r="D855" s="188" t="e">
        <f>VLOOKUP(B855,'Phan mem'!$B$7:$D$1066,3,0)</f>
        <v>#N/A</v>
      </c>
      <c r="E855" s="85" t="e">
        <f>VLOOKUP(B855,'Phan mem'!$B$7:$G$1066,6,0)</f>
        <v>#N/A</v>
      </c>
      <c r="F855" s="86"/>
      <c r="G855" s="86"/>
      <c r="H855" s="52"/>
      <c r="I855" s="84"/>
      <c r="J855" s="85" t="e">
        <f>VLOOKUP(G855,'Nha may'!$B$2:$C$18,2,0)</f>
        <v>#N/A</v>
      </c>
      <c r="K855" s="84"/>
      <c r="L855" s="52"/>
      <c r="M855" s="52"/>
      <c r="N855" s="52"/>
      <c r="O855" s="52"/>
      <c r="P855" s="52"/>
      <c r="Q855" s="52"/>
      <c r="R855" s="90"/>
      <c r="S855" s="90"/>
      <c r="T855" s="90"/>
      <c r="U855" s="90"/>
      <c r="V855" s="90"/>
      <c r="W855" s="90"/>
      <c r="X855" s="90"/>
      <c r="Y855" s="90"/>
      <c r="Z855" s="90"/>
      <c r="AA855" s="90"/>
      <c r="AB855" s="90"/>
      <c r="AC855" s="90"/>
      <c r="AD855" s="90"/>
      <c r="AE855" s="90"/>
      <c r="AF855" s="90"/>
    </row>
    <row r="856" spans="1:32" ht="25.75" customHeight="1" x14ac:dyDescent="0.35">
      <c r="A856" s="52">
        <v>853</v>
      </c>
      <c r="B856" s="52"/>
      <c r="C856" s="187" t="e">
        <f>VLOOKUP(B856,'Phan mem'!$B$7:$D$1066,2,0)</f>
        <v>#N/A</v>
      </c>
      <c r="D856" s="188" t="e">
        <f>VLOOKUP(B856,'Phan mem'!$B$7:$D$1066,3,0)</f>
        <v>#N/A</v>
      </c>
      <c r="E856" s="85" t="e">
        <f>VLOOKUP(B856,'Phan mem'!$B$7:$G$1066,6,0)</f>
        <v>#N/A</v>
      </c>
      <c r="F856" s="86"/>
      <c r="G856" s="86"/>
      <c r="H856" s="52"/>
      <c r="I856" s="84"/>
      <c r="J856" s="85" t="e">
        <f>VLOOKUP(G856,'Nha may'!$B$2:$C$18,2,0)</f>
        <v>#N/A</v>
      </c>
      <c r="K856" s="84"/>
      <c r="L856" s="52"/>
      <c r="M856" s="52"/>
      <c r="N856" s="52"/>
      <c r="O856" s="52"/>
      <c r="P856" s="52"/>
      <c r="Q856" s="52"/>
      <c r="R856" s="90"/>
      <c r="S856" s="90"/>
      <c r="T856" s="90"/>
      <c r="U856" s="90"/>
      <c r="V856" s="90"/>
      <c r="W856" s="90"/>
      <c r="X856" s="90"/>
      <c r="Y856" s="90"/>
      <c r="Z856" s="90"/>
      <c r="AA856" s="90"/>
      <c r="AB856" s="90"/>
      <c r="AC856" s="90"/>
      <c r="AD856" s="90"/>
      <c r="AE856" s="90"/>
      <c r="AF856" s="90"/>
    </row>
    <row r="857" spans="1:32" ht="25.75" customHeight="1" x14ac:dyDescent="0.35">
      <c r="A857" s="52">
        <v>854</v>
      </c>
      <c r="B857" s="52"/>
      <c r="C857" s="187" t="e">
        <f>VLOOKUP(B857,'Phan mem'!$B$7:$D$1066,2,0)</f>
        <v>#N/A</v>
      </c>
      <c r="D857" s="188" t="e">
        <f>VLOOKUP(B857,'Phan mem'!$B$7:$D$1066,3,0)</f>
        <v>#N/A</v>
      </c>
      <c r="E857" s="85" t="e">
        <f>VLOOKUP(B857,'Phan mem'!$B$7:$G$1066,6,0)</f>
        <v>#N/A</v>
      </c>
      <c r="F857" s="86"/>
      <c r="G857" s="86"/>
      <c r="H857" s="52"/>
      <c r="I857" s="84"/>
      <c r="J857" s="85" t="e">
        <f>VLOOKUP(G857,'Nha may'!$B$2:$C$18,2,0)</f>
        <v>#N/A</v>
      </c>
      <c r="K857" s="84"/>
      <c r="L857" s="52"/>
      <c r="M857" s="52"/>
      <c r="N857" s="52"/>
      <c r="O857" s="52"/>
      <c r="P857" s="52"/>
      <c r="Q857" s="52"/>
      <c r="R857" s="90"/>
      <c r="S857" s="90"/>
      <c r="T857" s="90"/>
      <c r="U857" s="90"/>
      <c r="V857" s="90"/>
      <c r="W857" s="90"/>
      <c r="X857" s="90"/>
      <c r="Y857" s="90"/>
      <c r="Z857" s="90"/>
      <c r="AA857" s="90"/>
      <c r="AB857" s="90"/>
      <c r="AC857" s="90"/>
      <c r="AD857" s="90"/>
      <c r="AE857" s="90"/>
      <c r="AF857" s="90"/>
    </row>
    <row r="858" spans="1:32" ht="25.75" customHeight="1" x14ac:dyDescent="0.35">
      <c r="A858" s="52">
        <v>855</v>
      </c>
      <c r="B858" s="52"/>
      <c r="C858" s="187" t="e">
        <f>VLOOKUP(B858,'Phan mem'!$B$7:$D$1066,2,0)</f>
        <v>#N/A</v>
      </c>
      <c r="D858" s="188" t="e">
        <f>VLOOKUP(B858,'Phan mem'!$B$7:$D$1066,3,0)</f>
        <v>#N/A</v>
      </c>
      <c r="E858" s="85" t="e">
        <f>VLOOKUP(B858,'Phan mem'!$B$7:$G$1066,6,0)</f>
        <v>#N/A</v>
      </c>
      <c r="F858" s="86"/>
      <c r="G858" s="86"/>
      <c r="H858" s="52"/>
      <c r="I858" s="84"/>
      <c r="J858" s="85" t="e">
        <f>VLOOKUP(G858,'Nha may'!$B$2:$C$18,2,0)</f>
        <v>#N/A</v>
      </c>
      <c r="K858" s="84"/>
      <c r="L858" s="52"/>
      <c r="M858" s="52"/>
      <c r="N858" s="52"/>
      <c r="O858" s="52"/>
      <c r="P858" s="52"/>
      <c r="Q858" s="52"/>
      <c r="R858" s="90"/>
      <c r="S858" s="90"/>
      <c r="T858" s="90"/>
      <c r="U858" s="90"/>
      <c r="V858" s="90"/>
      <c r="W858" s="90"/>
      <c r="X858" s="90"/>
      <c r="Y858" s="90"/>
      <c r="Z858" s="90"/>
      <c r="AA858" s="90"/>
      <c r="AB858" s="90"/>
      <c r="AC858" s="90"/>
      <c r="AD858" s="90"/>
      <c r="AE858" s="90"/>
      <c r="AF858" s="90"/>
    </row>
    <row r="859" spans="1:32" ht="25.75" customHeight="1" x14ac:dyDescent="0.35">
      <c r="A859" s="52">
        <v>856</v>
      </c>
      <c r="B859" s="52"/>
      <c r="C859" s="187" t="e">
        <f>VLOOKUP(B859,'Phan mem'!$B$7:$D$1066,2,0)</f>
        <v>#N/A</v>
      </c>
      <c r="D859" s="188" t="e">
        <f>VLOOKUP(B859,'Phan mem'!$B$7:$D$1066,3,0)</f>
        <v>#N/A</v>
      </c>
      <c r="E859" s="85" t="e">
        <f>VLOOKUP(B859,'Phan mem'!$B$7:$G$1066,6,0)</f>
        <v>#N/A</v>
      </c>
      <c r="F859" s="86"/>
      <c r="G859" s="86"/>
      <c r="H859" s="52"/>
      <c r="I859" s="84"/>
      <c r="J859" s="85" t="e">
        <f>VLOOKUP(G859,'Nha may'!$B$2:$C$18,2,0)</f>
        <v>#N/A</v>
      </c>
      <c r="K859" s="84"/>
      <c r="L859" s="52"/>
      <c r="M859" s="52"/>
      <c r="N859" s="52"/>
      <c r="O859" s="52"/>
      <c r="P859" s="52"/>
      <c r="Q859" s="52"/>
      <c r="R859" s="90"/>
      <c r="S859" s="90"/>
      <c r="T859" s="90"/>
      <c r="U859" s="90"/>
      <c r="V859" s="90"/>
      <c r="W859" s="90"/>
      <c r="X859" s="90"/>
      <c r="Y859" s="90"/>
      <c r="Z859" s="90"/>
      <c r="AA859" s="90"/>
      <c r="AB859" s="90"/>
      <c r="AC859" s="90"/>
      <c r="AD859" s="90"/>
      <c r="AE859" s="90"/>
      <c r="AF859" s="90"/>
    </row>
    <row r="860" spans="1:32" ht="25.75" customHeight="1" x14ac:dyDescent="0.35">
      <c r="A860" s="52">
        <v>857</v>
      </c>
      <c r="B860" s="52"/>
      <c r="C860" s="187" t="e">
        <f>VLOOKUP(B860,'Phan mem'!$B$7:$D$1066,2,0)</f>
        <v>#N/A</v>
      </c>
      <c r="D860" s="188" t="e">
        <f>VLOOKUP(B860,'Phan mem'!$B$7:$D$1066,3,0)</f>
        <v>#N/A</v>
      </c>
      <c r="E860" s="85" t="e">
        <f>VLOOKUP(B860,'Phan mem'!$B$7:$G$1066,6,0)</f>
        <v>#N/A</v>
      </c>
      <c r="F860" s="86"/>
      <c r="G860" s="86"/>
      <c r="H860" s="52"/>
      <c r="I860" s="84"/>
      <c r="J860" s="85" t="e">
        <f>VLOOKUP(G860,'Nha may'!$B$2:$C$18,2,0)</f>
        <v>#N/A</v>
      </c>
      <c r="K860" s="84"/>
      <c r="L860" s="52"/>
      <c r="M860" s="52"/>
      <c r="N860" s="52"/>
      <c r="O860" s="52"/>
      <c r="P860" s="52"/>
      <c r="Q860" s="52"/>
      <c r="R860" s="90"/>
      <c r="S860" s="90"/>
      <c r="T860" s="90"/>
      <c r="U860" s="90"/>
      <c r="V860" s="90"/>
      <c r="W860" s="90"/>
      <c r="X860" s="90"/>
      <c r="Y860" s="90"/>
      <c r="Z860" s="90"/>
      <c r="AA860" s="90"/>
      <c r="AB860" s="90"/>
      <c r="AC860" s="90"/>
      <c r="AD860" s="90"/>
      <c r="AE860" s="90"/>
      <c r="AF860" s="90"/>
    </row>
    <row r="861" spans="1:32" ht="25.75" customHeight="1" x14ac:dyDescent="0.35">
      <c r="A861" s="52">
        <v>858</v>
      </c>
      <c r="B861" s="52"/>
      <c r="C861" s="187" t="e">
        <f>VLOOKUP(B861,'Phan mem'!$B$7:$D$1066,2,0)</f>
        <v>#N/A</v>
      </c>
      <c r="D861" s="188" t="e">
        <f>VLOOKUP(B861,'Phan mem'!$B$7:$D$1066,3,0)</f>
        <v>#N/A</v>
      </c>
      <c r="E861" s="85" t="e">
        <f>VLOOKUP(B861,'Phan mem'!$B$7:$G$1066,6,0)</f>
        <v>#N/A</v>
      </c>
      <c r="F861" s="86"/>
      <c r="G861" s="86"/>
      <c r="H861" s="52"/>
      <c r="I861" s="84"/>
      <c r="J861" s="85" t="e">
        <f>VLOOKUP(G861,'Nha may'!$B$2:$C$18,2,0)</f>
        <v>#N/A</v>
      </c>
      <c r="K861" s="84"/>
      <c r="L861" s="52"/>
      <c r="M861" s="52"/>
      <c r="N861" s="52"/>
      <c r="O861" s="52"/>
      <c r="P861" s="52"/>
      <c r="Q861" s="52"/>
      <c r="R861" s="90"/>
      <c r="S861" s="90"/>
      <c r="T861" s="90"/>
      <c r="U861" s="90"/>
      <c r="V861" s="90"/>
      <c r="W861" s="90"/>
      <c r="X861" s="90"/>
      <c r="Y861" s="90"/>
      <c r="Z861" s="90"/>
      <c r="AA861" s="90"/>
      <c r="AB861" s="90"/>
      <c r="AC861" s="90"/>
      <c r="AD861" s="90"/>
      <c r="AE861" s="90"/>
      <c r="AF861" s="90"/>
    </row>
    <row r="862" spans="1:32" ht="25.75" customHeight="1" x14ac:dyDescent="0.35">
      <c r="A862" s="52">
        <v>859</v>
      </c>
      <c r="B862" s="52"/>
      <c r="C862" s="187" t="e">
        <f>VLOOKUP(B862,'Phan mem'!$B$7:$D$1066,2,0)</f>
        <v>#N/A</v>
      </c>
      <c r="D862" s="188" t="e">
        <f>VLOOKUP(B862,'Phan mem'!$B$7:$D$1066,3,0)</f>
        <v>#N/A</v>
      </c>
      <c r="E862" s="85" t="e">
        <f>VLOOKUP(B862,'Phan mem'!$B$7:$G$1066,6,0)</f>
        <v>#N/A</v>
      </c>
      <c r="F862" s="86"/>
      <c r="G862" s="86"/>
      <c r="H862" s="52"/>
      <c r="I862" s="84"/>
      <c r="J862" s="85" t="e">
        <f>VLOOKUP(G862,'Nha may'!$B$2:$C$18,2,0)</f>
        <v>#N/A</v>
      </c>
      <c r="K862" s="84"/>
      <c r="L862" s="52"/>
      <c r="M862" s="52"/>
      <c r="N862" s="52"/>
      <c r="O862" s="52"/>
      <c r="P862" s="52"/>
      <c r="Q862" s="52"/>
      <c r="R862" s="90"/>
      <c r="S862" s="90"/>
      <c r="T862" s="90"/>
      <c r="U862" s="90"/>
      <c r="V862" s="90"/>
      <c r="W862" s="90"/>
      <c r="X862" s="90"/>
      <c r="Y862" s="90"/>
      <c r="Z862" s="90"/>
      <c r="AA862" s="90"/>
      <c r="AB862" s="90"/>
      <c r="AC862" s="90"/>
      <c r="AD862" s="90"/>
      <c r="AE862" s="90"/>
      <c r="AF862" s="90"/>
    </row>
    <row r="863" spans="1:32" ht="25.75" customHeight="1" x14ac:dyDescent="0.35">
      <c r="A863" s="52">
        <v>860</v>
      </c>
      <c r="B863" s="52"/>
      <c r="C863" s="187" t="e">
        <f>VLOOKUP(B863,'Phan mem'!$B$7:$D$1066,2,0)</f>
        <v>#N/A</v>
      </c>
      <c r="D863" s="188" t="e">
        <f>VLOOKUP(B863,'Phan mem'!$B$7:$D$1066,3,0)</f>
        <v>#N/A</v>
      </c>
      <c r="E863" s="85" t="e">
        <f>VLOOKUP(B863,'Phan mem'!$B$7:$G$1066,6,0)</f>
        <v>#N/A</v>
      </c>
      <c r="F863" s="86"/>
      <c r="G863" s="86"/>
      <c r="H863" s="52"/>
      <c r="I863" s="84"/>
      <c r="J863" s="85" t="e">
        <f>VLOOKUP(G863,'Nha may'!$B$2:$C$18,2,0)</f>
        <v>#N/A</v>
      </c>
      <c r="K863" s="84"/>
      <c r="L863" s="52"/>
      <c r="M863" s="52"/>
      <c r="N863" s="52"/>
      <c r="O863" s="52"/>
      <c r="P863" s="52"/>
      <c r="Q863" s="52"/>
      <c r="R863" s="90"/>
      <c r="S863" s="90"/>
      <c r="T863" s="90"/>
      <c r="U863" s="90"/>
      <c r="V863" s="90"/>
      <c r="W863" s="90"/>
      <c r="X863" s="90"/>
      <c r="Y863" s="90"/>
      <c r="Z863" s="90"/>
      <c r="AA863" s="90"/>
      <c r="AB863" s="90"/>
      <c r="AC863" s="90"/>
      <c r="AD863" s="90"/>
      <c r="AE863" s="90"/>
      <c r="AF863" s="90"/>
    </row>
    <row r="864" spans="1:32" ht="25.75" customHeight="1" x14ac:dyDescent="0.35">
      <c r="A864" s="52">
        <v>861</v>
      </c>
      <c r="B864" s="52"/>
      <c r="C864" s="187" t="e">
        <f>VLOOKUP(B864,'Phan mem'!$B$7:$D$1066,2,0)</f>
        <v>#N/A</v>
      </c>
      <c r="D864" s="188" t="e">
        <f>VLOOKUP(B864,'Phan mem'!$B$7:$D$1066,3,0)</f>
        <v>#N/A</v>
      </c>
      <c r="E864" s="85" t="e">
        <f>VLOOKUP(B864,'Phan mem'!$B$7:$G$1066,6,0)</f>
        <v>#N/A</v>
      </c>
      <c r="F864" s="86"/>
      <c r="G864" s="86"/>
      <c r="H864" s="52"/>
      <c r="I864" s="84"/>
      <c r="J864" s="85" t="e">
        <f>VLOOKUP(G864,'Nha may'!$B$2:$C$18,2,0)</f>
        <v>#N/A</v>
      </c>
      <c r="K864" s="84"/>
      <c r="L864" s="52"/>
      <c r="M864" s="52"/>
      <c r="N864" s="52"/>
      <c r="O864" s="52"/>
      <c r="P864" s="52"/>
      <c r="Q864" s="52"/>
      <c r="R864" s="90"/>
      <c r="S864" s="90"/>
      <c r="T864" s="90"/>
      <c r="U864" s="90"/>
      <c r="V864" s="90"/>
      <c r="W864" s="90"/>
      <c r="X864" s="90"/>
      <c r="Y864" s="90"/>
      <c r="Z864" s="90"/>
      <c r="AA864" s="90"/>
      <c r="AB864" s="90"/>
      <c r="AC864" s="90"/>
      <c r="AD864" s="90"/>
      <c r="AE864" s="90"/>
      <c r="AF864" s="90"/>
    </row>
    <row r="865" spans="1:32" ht="25.75" customHeight="1" x14ac:dyDescent="0.35">
      <c r="A865" s="52">
        <v>862</v>
      </c>
      <c r="B865" s="52"/>
      <c r="C865" s="187" t="e">
        <f>VLOOKUP(B865,'Phan mem'!$B$7:$D$1066,2,0)</f>
        <v>#N/A</v>
      </c>
      <c r="D865" s="188" t="e">
        <f>VLOOKUP(B865,'Phan mem'!$B$7:$D$1066,3,0)</f>
        <v>#N/A</v>
      </c>
      <c r="E865" s="85" t="e">
        <f>VLOOKUP(B865,'Phan mem'!$B$7:$G$1066,6,0)</f>
        <v>#N/A</v>
      </c>
      <c r="F865" s="86"/>
      <c r="G865" s="86"/>
      <c r="H865" s="52"/>
      <c r="I865" s="84"/>
      <c r="J865" s="85" t="e">
        <f>VLOOKUP(G865,'Nha may'!$B$2:$C$18,2,0)</f>
        <v>#N/A</v>
      </c>
      <c r="K865" s="84"/>
      <c r="L865" s="52"/>
      <c r="M865" s="52"/>
      <c r="N865" s="52"/>
      <c r="O865" s="52"/>
      <c r="P865" s="52"/>
      <c r="Q865" s="52"/>
      <c r="R865" s="90"/>
      <c r="S865" s="90"/>
      <c r="T865" s="90"/>
      <c r="U865" s="90"/>
      <c r="V865" s="90"/>
      <c r="W865" s="90"/>
      <c r="X865" s="90"/>
      <c r="Y865" s="90"/>
      <c r="Z865" s="90"/>
      <c r="AA865" s="90"/>
      <c r="AB865" s="90"/>
      <c r="AC865" s="90"/>
      <c r="AD865" s="90"/>
      <c r="AE865" s="90"/>
      <c r="AF865" s="90"/>
    </row>
    <row r="866" spans="1:32" ht="25.75" customHeight="1" x14ac:dyDescent="0.35">
      <c r="A866" s="52">
        <v>863</v>
      </c>
      <c r="B866" s="52"/>
      <c r="C866" s="187" t="e">
        <f>VLOOKUP(B866,'Phan mem'!$B$7:$D$1066,2,0)</f>
        <v>#N/A</v>
      </c>
      <c r="D866" s="188" t="e">
        <f>VLOOKUP(B866,'Phan mem'!$B$7:$D$1066,3,0)</f>
        <v>#N/A</v>
      </c>
      <c r="E866" s="85" t="e">
        <f>VLOOKUP(B866,'Phan mem'!$B$7:$G$1066,6,0)</f>
        <v>#N/A</v>
      </c>
      <c r="F866" s="86"/>
      <c r="G866" s="86"/>
      <c r="H866" s="52"/>
      <c r="I866" s="84"/>
      <c r="J866" s="85" t="e">
        <f>VLOOKUP(G866,'Nha may'!$B$2:$C$18,2,0)</f>
        <v>#N/A</v>
      </c>
      <c r="K866" s="84"/>
      <c r="L866" s="52"/>
      <c r="M866" s="52"/>
      <c r="N866" s="52"/>
      <c r="O866" s="52"/>
      <c r="P866" s="52"/>
      <c r="Q866" s="52"/>
      <c r="R866" s="90"/>
      <c r="S866" s="90"/>
      <c r="T866" s="90"/>
      <c r="U866" s="90"/>
      <c r="V866" s="90"/>
      <c r="W866" s="90"/>
      <c r="X866" s="90"/>
      <c r="Y866" s="90"/>
      <c r="Z866" s="90"/>
      <c r="AA866" s="90"/>
      <c r="AB866" s="90"/>
      <c r="AC866" s="90"/>
      <c r="AD866" s="90"/>
      <c r="AE866" s="90"/>
      <c r="AF866" s="90"/>
    </row>
    <row r="867" spans="1:32" ht="25.75" customHeight="1" x14ac:dyDescent="0.35">
      <c r="A867" s="52">
        <v>864</v>
      </c>
      <c r="B867" s="52"/>
      <c r="C867" s="187" t="e">
        <f>VLOOKUP(B867,'Phan mem'!$B$7:$D$1066,2,0)</f>
        <v>#N/A</v>
      </c>
      <c r="D867" s="188" t="e">
        <f>VLOOKUP(B867,'Phan mem'!$B$7:$D$1066,3,0)</f>
        <v>#N/A</v>
      </c>
      <c r="E867" s="85" t="e">
        <f>VLOOKUP(B867,'Phan mem'!$B$7:$G$1066,6,0)</f>
        <v>#N/A</v>
      </c>
      <c r="F867" s="86"/>
      <c r="G867" s="86"/>
      <c r="H867" s="52"/>
      <c r="I867" s="84"/>
      <c r="J867" s="85" t="e">
        <f>VLOOKUP(G867,'Nha may'!$B$2:$C$18,2,0)</f>
        <v>#N/A</v>
      </c>
      <c r="K867" s="84"/>
      <c r="L867" s="52"/>
      <c r="M867" s="52"/>
      <c r="N867" s="52"/>
      <c r="O867" s="52"/>
      <c r="P867" s="52"/>
      <c r="Q867" s="52"/>
      <c r="R867" s="90"/>
      <c r="S867" s="90"/>
      <c r="T867" s="90"/>
      <c r="U867" s="90"/>
      <c r="V867" s="90"/>
      <c r="W867" s="90"/>
      <c r="X867" s="90"/>
      <c r="Y867" s="90"/>
      <c r="Z867" s="90"/>
      <c r="AA867" s="90"/>
      <c r="AB867" s="90"/>
      <c r="AC867" s="90"/>
      <c r="AD867" s="90"/>
      <c r="AE867" s="90"/>
      <c r="AF867" s="90"/>
    </row>
    <row r="868" spans="1:32" ht="25.75" customHeight="1" x14ac:dyDescent="0.35">
      <c r="A868" s="52">
        <v>865</v>
      </c>
      <c r="B868" s="52"/>
      <c r="C868" s="187" t="e">
        <f>VLOOKUP(B868,'Phan mem'!$B$7:$D$1066,2,0)</f>
        <v>#N/A</v>
      </c>
      <c r="D868" s="188" t="e">
        <f>VLOOKUP(B868,'Phan mem'!$B$7:$D$1066,3,0)</f>
        <v>#N/A</v>
      </c>
      <c r="E868" s="85" t="e">
        <f>VLOOKUP(B868,'Phan mem'!$B$7:$G$1066,6,0)</f>
        <v>#N/A</v>
      </c>
      <c r="F868" s="86"/>
      <c r="G868" s="86"/>
      <c r="H868" s="52"/>
      <c r="I868" s="84"/>
      <c r="J868" s="85" t="e">
        <f>VLOOKUP(G868,'Nha may'!$B$2:$C$18,2,0)</f>
        <v>#N/A</v>
      </c>
      <c r="K868" s="84"/>
      <c r="L868" s="52"/>
      <c r="M868" s="52"/>
      <c r="N868" s="52"/>
      <c r="O868" s="52"/>
      <c r="P868" s="52"/>
      <c r="Q868" s="52"/>
      <c r="R868" s="90"/>
      <c r="S868" s="90"/>
      <c r="T868" s="90"/>
      <c r="U868" s="90"/>
      <c r="V868" s="90"/>
      <c r="W868" s="90"/>
      <c r="X868" s="90"/>
      <c r="Y868" s="90"/>
      <c r="Z868" s="90"/>
      <c r="AA868" s="90"/>
      <c r="AB868" s="90"/>
      <c r="AC868" s="90"/>
      <c r="AD868" s="90"/>
      <c r="AE868" s="90"/>
      <c r="AF868" s="90"/>
    </row>
    <row r="869" spans="1:32" ht="25.75" customHeight="1" x14ac:dyDescent="0.35">
      <c r="A869" s="52">
        <v>866</v>
      </c>
      <c r="B869" s="52"/>
      <c r="C869" s="187" t="e">
        <f>VLOOKUP(B869,'Phan mem'!$B$7:$D$1066,2,0)</f>
        <v>#N/A</v>
      </c>
      <c r="D869" s="188" t="e">
        <f>VLOOKUP(B869,'Phan mem'!$B$7:$D$1066,3,0)</f>
        <v>#N/A</v>
      </c>
      <c r="E869" s="85" t="e">
        <f>VLOOKUP(B869,'Phan mem'!$B$7:$G$1066,6,0)</f>
        <v>#N/A</v>
      </c>
      <c r="F869" s="86"/>
      <c r="G869" s="86"/>
      <c r="H869" s="52"/>
      <c r="I869" s="84"/>
      <c r="J869" s="85" t="e">
        <f>VLOOKUP(G869,'Nha may'!$B$2:$C$18,2,0)</f>
        <v>#N/A</v>
      </c>
      <c r="K869" s="84"/>
      <c r="L869" s="52"/>
      <c r="M869" s="52"/>
      <c r="N869" s="52"/>
      <c r="O869" s="52"/>
      <c r="P869" s="52"/>
      <c r="Q869" s="52"/>
      <c r="R869" s="90"/>
      <c r="S869" s="90"/>
      <c r="T869" s="90"/>
      <c r="U869" s="90"/>
      <c r="V869" s="90"/>
      <c r="W869" s="90"/>
      <c r="X869" s="90"/>
      <c r="Y869" s="90"/>
      <c r="Z869" s="90"/>
      <c r="AA869" s="90"/>
      <c r="AB869" s="90"/>
      <c r="AC869" s="90"/>
      <c r="AD869" s="90"/>
      <c r="AE869" s="90"/>
      <c r="AF869" s="90"/>
    </row>
    <row r="870" spans="1:32" ht="25.75" customHeight="1" x14ac:dyDescent="0.35">
      <c r="A870" s="52">
        <v>867</v>
      </c>
      <c r="B870" s="52"/>
      <c r="C870" s="187" t="e">
        <f>VLOOKUP(B870,'Phan mem'!$B$7:$D$1066,2,0)</f>
        <v>#N/A</v>
      </c>
      <c r="D870" s="188" t="e">
        <f>VLOOKUP(B870,'Phan mem'!$B$7:$D$1066,3,0)</f>
        <v>#N/A</v>
      </c>
      <c r="E870" s="85" t="e">
        <f>VLOOKUP(B870,'Phan mem'!$B$7:$G$1066,6,0)</f>
        <v>#N/A</v>
      </c>
      <c r="F870" s="86"/>
      <c r="G870" s="86"/>
      <c r="H870" s="52"/>
      <c r="I870" s="84"/>
      <c r="J870" s="85" t="e">
        <f>VLOOKUP(G870,'Nha may'!$B$2:$C$18,2,0)</f>
        <v>#N/A</v>
      </c>
      <c r="K870" s="84"/>
      <c r="L870" s="52"/>
      <c r="M870" s="52"/>
      <c r="N870" s="52"/>
      <c r="O870" s="52"/>
      <c r="P870" s="52"/>
      <c r="Q870" s="52"/>
      <c r="R870" s="90"/>
      <c r="S870" s="90"/>
      <c r="T870" s="90"/>
      <c r="U870" s="90"/>
      <c r="V870" s="90"/>
      <c r="W870" s="90"/>
      <c r="X870" s="90"/>
      <c r="Y870" s="90"/>
      <c r="Z870" s="90"/>
      <c r="AA870" s="90"/>
      <c r="AB870" s="90"/>
      <c r="AC870" s="90"/>
      <c r="AD870" s="90"/>
      <c r="AE870" s="90"/>
      <c r="AF870" s="90"/>
    </row>
    <row r="871" spans="1:32" ht="25.75" customHeight="1" x14ac:dyDescent="0.35">
      <c r="A871" s="52">
        <v>868</v>
      </c>
      <c r="B871" s="52"/>
      <c r="C871" s="187" t="e">
        <f>VLOOKUP(B871,'Phan mem'!$B$7:$D$1066,2,0)</f>
        <v>#N/A</v>
      </c>
      <c r="D871" s="188" t="e">
        <f>VLOOKUP(B871,'Phan mem'!$B$7:$D$1066,3,0)</f>
        <v>#N/A</v>
      </c>
      <c r="E871" s="85" t="e">
        <f>VLOOKUP(B871,'Phan mem'!$B$7:$G$1066,6,0)</f>
        <v>#N/A</v>
      </c>
      <c r="F871" s="86"/>
      <c r="G871" s="86"/>
      <c r="H871" s="52"/>
      <c r="I871" s="84"/>
      <c r="J871" s="85" t="e">
        <f>VLOOKUP(G871,'Nha may'!$B$2:$C$18,2,0)</f>
        <v>#N/A</v>
      </c>
      <c r="K871" s="84"/>
      <c r="L871" s="52"/>
      <c r="M871" s="52"/>
      <c r="N871" s="52"/>
      <c r="O871" s="52"/>
      <c r="P871" s="52"/>
      <c r="Q871" s="52"/>
      <c r="R871" s="90"/>
      <c r="S871" s="90"/>
      <c r="T871" s="90"/>
      <c r="U871" s="90"/>
      <c r="V871" s="90"/>
      <c r="W871" s="90"/>
      <c r="X871" s="90"/>
      <c r="Y871" s="90"/>
      <c r="Z871" s="90"/>
      <c r="AA871" s="90"/>
      <c r="AB871" s="90"/>
      <c r="AC871" s="90"/>
      <c r="AD871" s="90"/>
      <c r="AE871" s="90"/>
      <c r="AF871" s="90"/>
    </row>
    <row r="872" spans="1:32" ht="25.75" customHeight="1" x14ac:dyDescent="0.35">
      <c r="A872" s="52">
        <v>869</v>
      </c>
      <c r="B872" s="52"/>
      <c r="C872" s="187" t="e">
        <f>VLOOKUP(B872,'Phan mem'!$B$7:$D$1066,2,0)</f>
        <v>#N/A</v>
      </c>
      <c r="D872" s="188" t="e">
        <f>VLOOKUP(B872,'Phan mem'!$B$7:$D$1066,3,0)</f>
        <v>#N/A</v>
      </c>
      <c r="E872" s="85" t="e">
        <f>VLOOKUP(B872,'Phan mem'!$B$7:$G$1066,6,0)</f>
        <v>#N/A</v>
      </c>
      <c r="F872" s="86"/>
      <c r="G872" s="86"/>
      <c r="H872" s="52"/>
      <c r="I872" s="84"/>
      <c r="J872" s="85" t="e">
        <f>VLOOKUP(G872,'Nha may'!$B$2:$C$18,2,0)</f>
        <v>#N/A</v>
      </c>
      <c r="K872" s="84"/>
      <c r="L872" s="52"/>
      <c r="M872" s="52"/>
      <c r="N872" s="52"/>
      <c r="O872" s="52"/>
      <c r="P872" s="52"/>
      <c r="Q872" s="52"/>
      <c r="R872" s="90"/>
      <c r="S872" s="90"/>
      <c r="T872" s="90"/>
      <c r="U872" s="90"/>
      <c r="V872" s="90"/>
      <c r="W872" s="90"/>
      <c r="X872" s="90"/>
      <c r="Y872" s="90"/>
      <c r="Z872" s="90"/>
      <c r="AA872" s="90"/>
      <c r="AB872" s="90"/>
      <c r="AC872" s="90"/>
      <c r="AD872" s="90"/>
      <c r="AE872" s="90"/>
      <c r="AF872" s="90"/>
    </row>
    <row r="873" spans="1:32" ht="25.75" customHeight="1" x14ac:dyDescent="0.35">
      <c r="A873" s="52">
        <v>870</v>
      </c>
      <c r="B873" s="52"/>
      <c r="C873" s="187" t="e">
        <f>VLOOKUP(B873,'Phan mem'!$B$7:$D$1066,2,0)</f>
        <v>#N/A</v>
      </c>
      <c r="D873" s="188" t="e">
        <f>VLOOKUP(B873,'Phan mem'!$B$7:$D$1066,3,0)</f>
        <v>#N/A</v>
      </c>
      <c r="E873" s="85" t="e">
        <f>VLOOKUP(B873,'Phan mem'!$B$7:$G$1066,6,0)</f>
        <v>#N/A</v>
      </c>
      <c r="F873" s="86"/>
      <c r="G873" s="86"/>
      <c r="H873" s="52"/>
      <c r="I873" s="84"/>
      <c r="J873" s="85" t="e">
        <f>VLOOKUP(G873,'Nha may'!$B$2:$C$18,2,0)</f>
        <v>#N/A</v>
      </c>
      <c r="K873" s="84"/>
      <c r="L873" s="52"/>
      <c r="M873" s="52"/>
      <c r="N873" s="52"/>
      <c r="O873" s="52"/>
      <c r="P873" s="52"/>
      <c r="Q873" s="52"/>
      <c r="R873" s="90"/>
      <c r="S873" s="90"/>
      <c r="T873" s="90"/>
      <c r="U873" s="90"/>
      <c r="V873" s="90"/>
      <c r="W873" s="90"/>
      <c r="X873" s="90"/>
      <c r="Y873" s="90"/>
      <c r="Z873" s="90"/>
      <c r="AA873" s="90"/>
      <c r="AB873" s="90"/>
      <c r="AC873" s="90"/>
      <c r="AD873" s="90"/>
      <c r="AE873" s="90"/>
      <c r="AF873" s="90"/>
    </row>
    <row r="874" spans="1:32" ht="25.75" customHeight="1" x14ac:dyDescent="0.35">
      <c r="A874" s="52">
        <v>871</v>
      </c>
      <c r="B874" s="52"/>
      <c r="C874" s="187" t="e">
        <f>VLOOKUP(B874,'Phan mem'!$B$7:$D$1066,2,0)</f>
        <v>#N/A</v>
      </c>
      <c r="D874" s="188" t="e">
        <f>VLOOKUP(B874,'Phan mem'!$B$7:$D$1066,3,0)</f>
        <v>#N/A</v>
      </c>
      <c r="E874" s="85" t="e">
        <f>VLOOKUP(B874,'Phan mem'!$B$7:$G$1066,6,0)</f>
        <v>#N/A</v>
      </c>
      <c r="F874" s="86"/>
      <c r="G874" s="86"/>
      <c r="H874" s="52"/>
      <c r="I874" s="84"/>
      <c r="J874" s="85" t="e">
        <f>VLOOKUP(G874,'Nha may'!$B$2:$C$18,2,0)</f>
        <v>#N/A</v>
      </c>
      <c r="K874" s="84"/>
      <c r="L874" s="52"/>
      <c r="M874" s="52"/>
      <c r="N874" s="52"/>
      <c r="O874" s="52"/>
      <c r="P874" s="52"/>
      <c r="Q874" s="52"/>
      <c r="R874" s="90"/>
      <c r="S874" s="90"/>
      <c r="T874" s="90"/>
      <c r="U874" s="90"/>
      <c r="V874" s="90"/>
      <c r="W874" s="90"/>
      <c r="X874" s="90"/>
      <c r="Y874" s="90"/>
      <c r="Z874" s="90"/>
      <c r="AA874" s="90"/>
      <c r="AB874" s="90"/>
      <c r="AC874" s="90"/>
      <c r="AD874" s="90"/>
      <c r="AE874" s="90"/>
      <c r="AF874" s="90"/>
    </row>
    <row r="875" spans="1:32" ht="25.75" customHeight="1" x14ac:dyDescent="0.35">
      <c r="A875" s="52">
        <v>872</v>
      </c>
      <c r="B875" s="52"/>
      <c r="C875" s="187" t="e">
        <f>VLOOKUP(B875,'Phan mem'!$B$7:$D$1066,2,0)</f>
        <v>#N/A</v>
      </c>
      <c r="D875" s="188" t="e">
        <f>VLOOKUP(B875,'Phan mem'!$B$7:$D$1066,3,0)</f>
        <v>#N/A</v>
      </c>
      <c r="E875" s="85" t="e">
        <f>VLOOKUP(B875,'Phan mem'!$B$7:$G$1066,6,0)</f>
        <v>#N/A</v>
      </c>
      <c r="F875" s="86"/>
      <c r="G875" s="86"/>
      <c r="H875" s="52"/>
      <c r="I875" s="84"/>
      <c r="J875" s="85" t="e">
        <f>VLOOKUP(G875,'Nha may'!$B$2:$C$18,2,0)</f>
        <v>#N/A</v>
      </c>
      <c r="K875" s="84"/>
      <c r="L875" s="52"/>
      <c r="M875" s="52"/>
      <c r="N875" s="52"/>
      <c r="O875" s="52"/>
      <c r="P875" s="52"/>
      <c r="Q875" s="52"/>
      <c r="R875" s="90"/>
      <c r="S875" s="90"/>
      <c r="T875" s="90"/>
      <c r="U875" s="90"/>
      <c r="V875" s="90"/>
      <c r="W875" s="90"/>
      <c r="X875" s="90"/>
      <c r="Y875" s="90"/>
      <c r="Z875" s="90"/>
      <c r="AA875" s="90"/>
      <c r="AB875" s="90"/>
      <c r="AC875" s="90"/>
      <c r="AD875" s="90"/>
      <c r="AE875" s="90"/>
      <c r="AF875" s="90"/>
    </row>
    <row r="876" spans="1:32" ht="25.75" customHeight="1" x14ac:dyDescent="0.35">
      <c r="A876" s="52">
        <v>873</v>
      </c>
      <c r="B876" s="52"/>
      <c r="C876" s="187" t="e">
        <f>VLOOKUP(B876,'Phan mem'!$B$7:$D$1066,2,0)</f>
        <v>#N/A</v>
      </c>
      <c r="D876" s="188" t="e">
        <f>VLOOKUP(B876,'Phan mem'!$B$7:$D$1066,3,0)</f>
        <v>#N/A</v>
      </c>
      <c r="E876" s="85" t="e">
        <f>VLOOKUP(B876,'Phan mem'!$B$7:$G$1066,6,0)</f>
        <v>#N/A</v>
      </c>
      <c r="F876" s="86"/>
      <c r="G876" s="86"/>
      <c r="H876" s="52"/>
      <c r="I876" s="84"/>
      <c r="J876" s="85" t="e">
        <f>VLOOKUP(G876,'Nha may'!$B$2:$C$18,2,0)</f>
        <v>#N/A</v>
      </c>
      <c r="K876" s="84"/>
      <c r="L876" s="52"/>
      <c r="M876" s="52"/>
      <c r="N876" s="52"/>
      <c r="O876" s="52"/>
      <c r="P876" s="52"/>
      <c r="Q876" s="52"/>
      <c r="R876" s="90"/>
      <c r="S876" s="90"/>
      <c r="T876" s="90"/>
      <c r="U876" s="90"/>
      <c r="V876" s="90"/>
      <c r="W876" s="90"/>
      <c r="X876" s="90"/>
      <c r="Y876" s="90"/>
      <c r="Z876" s="90"/>
      <c r="AA876" s="90"/>
      <c r="AB876" s="90"/>
      <c r="AC876" s="90"/>
      <c r="AD876" s="90"/>
      <c r="AE876" s="90"/>
      <c r="AF876" s="90"/>
    </row>
    <row r="877" spans="1:32" ht="25.75" customHeight="1" x14ac:dyDescent="0.35">
      <c r="A877" s="52">
        <v>874</v>
      </c>
      <c r="B877" s="52"/>
      <c r="C877" s="187" t="e">
        <f>VLOOKUP(B877,'Phan mem'!$B$7:$D$1066,2,0)</f>
        <v>#N/A</v>
      </c>
      <c r="D877" s="188" t="e">
        <f>VLOOKUP(B877,'Phan mem'!$B$7:$D$1066,3,0)</f>
        <v>#N/A</v>
      </c>
      <c r="E877" s="85" t="e">
        <f>VLOOKUP(B877,'Phan mem'!$B$7:$G$1066,6,0)</f>
        <v>#N/A</v>
      </c>
      <c r="F877" s="86"/>
      <c r="G877" s="86"/>
      <c r="H877" s="52"/>
      <c r="I877" s="84"/>
      <c r="J877" s="85" t="e">
        <f>VLOOKUP(G877,'Nha may'!$B$2:$C$18,2,0)</f>
        <v>#N/A</v>
      </c>
      <c r="K877" s="84"/>
      <c r="L877" s="52"/>
      <c r="M877" s="52"/>
      <c r="N877" s="52"/>
      <c r="O877" s="52"/>
      <c r="P877" s="52"/>
      <c r="Q877" s="52"/>
      <c r="R877" s="90"/>
      <c r="S877" s="90"/>
      <c r="T877" s="90"/>
      <c r="U877" s="90"/>
      <c r="V877" s="90"/>
      <c r="W877" s="90"/>
      <c r="X877" s="90"/>
      <c r="Y877" s="90"/>
      <c r="Z877" s="90"/>
      <c r="AA877" s="90"/>
      <c r="AB877" s="90"/>
      <c r="AC877" s="90"/>
      <c r="AD877" s="90"/>
      <c r="AE877" s="90"/>
      <c r="AF877" s="90"/>
    </row>
    <row r="878" spans="1:32" ht="25.75" customHeight="1" x14ac:dyDescent="0.35">
      <c r="A878" s="52">
        <v>875</v>
      </c>
      <c r="B878" s="52"/>
      <c r="C878" s="187" t="e">
        <f>VLOOKUP(B878,'Phan mem'!$B$7:$D$1066,2,0)</f>
        <v>#N/A</v>
      </c>
      <c r="D878" s="188" t="e">
        <f>VLOOKUP(B878,'Phan mem'!$B$7:$D$1066,3,0)</f>
        <v>#N/A</v>
      </c>
      <c r="E878" s="85" t="e">
        <f>VLOOKUP(B878,'Phan mem'!$B$7:$G$1066,6,0)</f>
        <v>#N/A</v>
      </c>
      <c r="F878" s="86"/>
      <c r="G878" s="86"/>
      <c r="H878" s="52"/>
      <c r="I878" s="84"/>
      <c r="J878" s="85" t="e">
        <f>VLOOKUP(G878,'Nha may'!$B$2:$C$18,2,0)</f>
        <v>#N/A</v>
      </c>
      <c r="K878" s="84"/>
      <c r="L878" s="52"/>
      <c r="M878" s="52"/>
      <c r="N878" s="52"/>
      <c r="O878" s="52"/>
      <c r="P878" s="52"/>
      <c r="Q878" s="52"/>
      <c r="R878" s="90"/>
      <c r="S878" s="90"/>
      <c r="T878" s="90"/>
      <c r="U878" s="90"/>
      <c r="V878" s="90"/>
      <c r="W878" s="90"/>
      <c r="X878" s="90"/>
      <c r="Y878" s="90"/>
      <c r="Z878" s="90"/>
      <c r="AA878" s="90"/>
      <c r="AB878" s="90"/>
      <c r="AC878" s="90"/>
      <c r="AD878" s="90"/>
      <c r="AE878" s="90"/>
      <c r="AF878" s="90"/>
    </row>
    <row r="879" spans="1:32" ht="25.75" customHeight="1" x14ac:dyDescent="0.35">
      <c r="A879" s="52">
        <v>876</v>
      </c>
      <c r="B879" s="52"/>
      <c r="C879" s="187" t="e">
        <f>VLOOKUP(B879,'Phan mem'!$B$7:$D$1066,2,0)</f>
        <v>#N/A</v>
      </c>
      <c r="D879" s="188" t="e">
        <f>VLOOKUP(B879,'Phan mem'!$B$7:$D$1066,3,0)</f>
        <v>#N/A</v>
      </c>
      <c r="E879" s="85" t="e">
        <f>VLOOKUP(B879,'Phan mem'!$B$7:$G$1066,6,0)</f>
        <v>#N/A</v>
      </c>
      <c r="F879" s="86"/>
      <c r="G879" s="86"/>
      <c r="H879" s="52"/>
      <c r="I879" s="84"/>
      <c r="J879" s="85" t="e">
        <f>VLOOKUP(G879,'Nha may'!$B$2:$C$18,2,0)</f>
        <v>#N/A</v>
      </c>
      <c r="K879" s="84"/>
      <c r="L879" s="52"/>
      <c r="M879" s="52"/>
      <c r="N879" s="52"/>
      <c r="O879" s="52"/>
      <c r="P879" s="52"/>
      <c r="Q879" s="52"/>
      <c r="R879" s="90"/>
      <c r="S879" s="90"/>
      <c r="T879" s="90"/>
      <c r="U879" s="90"/>
      <c r="V879" s="90"/>
      <c r="W879" s="90"/>
      <c r="X879" s="90"/>
      <c r="Y879" s="90"/>
      <c r="Z879" s="90"/>
      <c r="AA879" s="90"/>
      <c r="AB879" s="90"/>
      <c r="AC879" s="90"/>
      <c r="AD879" s="90"/>
      <c r="AE879" s="90"/>
      <c r="AF879" s="90"/>
    </row>
    <row r="880" spans="1:32" ht="25.75" customHeight="1" x14ac:dyDescent="0.35">
      <c r="A880" s="52">
        <v>877</v>
      </c>
      <c r="B880" s="52"/>
      <c r="C880" s="187" t="e">
        <f>VLOOKUP(B880,'Phan mem'!$B$7:$D$1066,2,0)</f>
        <v>#N/A</v>
      </c>
      <c r="D880" s="188" t="e">
        <f>VLOOKUP(B880,'Phan mem'!$B$7:$D$1066,3,0)</f>
        <v>#N/A</v>
      </c>
      <c r="E880" s="85" t="e">
        <f>VLOOKUP(B880,'Phan mem'!$B$7:$G$1066,6,0)</f>
        <v>#N/A</v>
      </c>
      <c r="F880" s="86"/>
      <c r="G880" s="86"/>
      <c r="H880" s="52"/>
      <c r="I880" s="84"/>
      <c r="J880" s="85" t="e">
        <f>VLOOKUP(G880,'Nha may'!$B$2:$C$18,2,0)</f>
        <v>#N/A</v>
      </c>
      <c r="K880" s="84"/>
      <c r="L880" s="52"/>
      <c r="M880" s="52"/>
      <c r="N880" s="52"/>
      <c r="O880" s="52"/>
      <c r="P880" s="52"/>
      <c r="Q880" s="52"/>
      <c r="R880" s="90"/>
      <c r="S880" s="90"/>
      <c r="T880" s="90"/>
      <c r="U880" s="90"/>
      <c r="V880" s="90"/>
      <c r="W880" s="90"/>
      <c r="X880" s="90"/>
      <c r="Y880" s="90"/>
      <c r="Z880" s="90"/>
      <c r="AA880" s="90"/>
      <c r="AB880" s="90"/>
      <c r="AC880" s="90"/>
      <c r="AD880" s="90"/>
      <c r="AE880" s="90"/>
      <c r="AF880" s="90"/>
    </row>
    <row r="881" spans="1:32" ht="25.75" customHeight="1" x14ac:dyDescent="0.35">
      <c r="A881" s="52">
        <v>878</v>
      </c>
      <c r="B881" s="52"/>
      <c r="C881" s="187" t="e">
        <f>VLOOKUP(B881,'Phan mem'!$B$7:$D$1066,2,0)</f>
        <v>#N/A</v>
      </c>
      <c r="D881" s="188" t="e">
        <f>VLOOKUP(B881,'Phan mem'!$B$7:$D$1066,3,0)</f>
        <v>#N/A</v>
      </c>
      <c r="E881" s="85" t="e">
        <f>VLOOKUP(B881,'Phan mem'!$B$7:$G$1066,6,0)</f>
        <v>#N/A</v>
      </c>
      <c r="F881" s="86"/>
      <c r="G881" s="86"/>
      <c r="H881" s="52"/>
      <c r="I881" s="84"/>
      <c r="J881" s="85" t="e">
        <f>VLOOKUP(G881,'Nha may'!$B$2:$C$18,2,0)</f>
        <v>#N/A</v>
      </c>
      <c r="K881" s="84"/>
      <c r="L881" s="52"/>
      <c r="M881" s="52"/>
      <c r="N881" s="52"/>
      <c r="O881" s="52"/>
      <c r="P881" s="52"/>
      <c r="Q881" s="52"/>
      <c r="R881" s="90"/>
      <c r="S881" s="90"/>
      <c r="T881" s="90"/>
      <c r="U881" s="90"/>
      <c r="V881" s="90"/>
      <c r="W881" s="90"/>
      <c r="X881" s="90"/>
      <c r="Y881" s="90"/>
      <c r="Z881" s="90"/>
      <c r="AA881" s="90"/>
      <c r="AB881" s="90"/>
      <c r="AC881" s="90"/>
      <c r="AD881" s="90"/>
      <c r="AE881" s="90"/>
      <c r="AF881" s="90"/>
    </row>
    <row r="882" spans="1:32" ht="25.75" customHeight="1" x14ac:dyDescent="0.35">
      <c r="A882" s="52">
        <v>879</v>
      </c>
      <c r="B882" s="52"/>
      <c r="C882" s="187" t="e">
        <f>VLOOKUP(B882,'Phan mem'!$B$7:$D$1066,2,0)</f>
        <v>#N/A</v>
      </c>
      <c r="D882" s="188" t="e">
        <f>VLOOKUP(B882,'Phan mem'!$B$7:$D$1066,3,0)</f>
        <v>#N/A</v>
      </c>
      <c r="E882" s="85" t="e">
        <f>VLOOKUP(B882,'Phan mem'!$B$7:$G$1066,6,0)</f>
        <v>#N/A</v>
      </c>
      <c r="F882" s="86"/>
      <c r="G882" s="86"/>
      <c r="H882" s="52"/>
      <c r="I882" s="84"/>
      <c r="J882" s="85" t="e">
        <f>VLOOKUP(G882,'Nha may'!$B$2:$C$18,2,0)</f>
        <v>#N/A</v>
      </c>
      <c r="K882" s="84"/>
      <c r="L882" s="52"/>
      <c r="M882" s="52"/>
      <c r="N882" s="52"/>
      <c r="O882" s="52"/>
      <c r="P882" s="52"/>
      <c r="Q882" s="52"/>
      <c r="R882" s="90"/>
      <c r="S882" s="90"/>
      <c r="T882" s="90"/>
      <c r="U882" s="90"/>
      <c r="V882" s="90"/>
      <c r="W882" s="90"/>
      <c r="X882" s="90"/>
      <c r="Y882" s="90"/>
      <c r="Z882" s="90"/>
      <c r="AA882" s="90"/>
      <c r="AB882" s="90"/>
      <c r="AC882" s="90"/>
      <c r="AD882" s="90"/>
      <c r="AE882" s="90"/>
      <c r="AF882" s="90"/>
    </row>
    <row r="883" spans="1:32" ht="25.75" customHeight="1" x14ac:dyDescent="0.35">
      <c r="A883" s="52">
        <v>880</v>
      </c>
      <c r="B883" s="52"/>
      <c r="C883" s="187" t="e">
        <f>VLOOKUP(B883,'Phan mem'!$B$7:$D$1066,2,0)</f>
        <v>#N/A</v>
      </c>
      <c r="D883" s="188" t="e">
        <f>VLOOKUP(B883,'Phan mem'!$B$7:$D$1066,3,0)</f>
        <v>#N/A</v>
      </c>
      <c r="E883" s="85" t="e">
        <f>VLOOKUP(B883,'Phan mem'!$B$7:$G$1066,6,0)</f>
        <v>#N/A</v>
      </c>
      <c r="F883" s="86"/>
      <c r="G883" s="86"/>
      <c r="H883" s="52"/>
      <c r="I883" s="84"/>
      <c r="J883" s="85" t="e">
        <f>VLOOKUP(G883,'Nha may'!$B$2:$C$18,2,0)</f>
        <v>#N/A</v>
      </c>
      <c r="K883" s="84"/>
      <c r="L883" s="52"/>
      <c r="M883" s="52"/>
      <c r="N883" s="52"/>
      <c r="O883" s="52"/>
      <c r="P883" s="52"/>
      <c r="Q883" s="52"/>
      <c r="R883" s="90"/>
      <c r="S883" s="90"/>
      <c r="T883" s="90"/>
      <c r="U883" s="90"/>
      <c r="V883" s="90"/>
      <c r="W883" s="90"/>
      <c r="X883" s="90"/>
      <c r="Y883" s="90"/>
      <c r="Z883" s="90"/>
      <c r="AA883" s="90"/>
      <c r="AB883" s="90"/>
      <c r="AC883" s="90"/>
      <c r="AD883" s="90"/>
      <c r="AE883" s="90"/>
      <c r="AF883" s="90"/>
    </row>
    <row r="884" spans="1:32" ht="25.75" customHeight="1" x14ac:dyDescent="0.35">
      <c r="A884" s="52">
        <v>881</v>
      </c>
      <c r="B884" s="52"/>
      <c r="C884" s="187" t="e">
        <f>VLOOKUP(B884,'Phan mem'!$B$7:$D$1066,2,0)</f>
        <v>#N/A</v>
      </c>
      <c r="D884" s="188" t="e">
        <f>VLOOKUP(B884,'Phan mem'!$B$7:$D$1066,3,0)</f>
        <v>#N/A</v>
      </c>
      <c r="E884" s="85" t="e">
        <f>VLOOKUP(B884,'Phan mem'!$B$7:$G$1066,6,0)</f>
        <v>#N/A</v>
      </c>
      <c r="F884" s="86"/>
      <c r="G884" s="86"/>
      <c r="H884" s="52"/>
      <c r="I884" s="84"/>
      <c r="J884" s="85" t="e">
        <f>VLOOKUP(G884,'Nha may'!$B$2:$C$18,2,0)</f>
        <v>#N/A</v>
      </c>
      <c r="K884" s="84"/>
      <c r="L884" s="52"/>
      <c r="M884" s="52"/>
      <c r="N884" s="52"/>
      <c r="O884" s="52"/>
      <c r="P884" s="52"/>
      <c r="Q884" s="52"/>
      <c r="R884" s="90"/>
      <c r="S884" s="90"/>
      <c r="T884" s="90"/>
      <c r="U884" s="90"/>
      <c r="V884" s="90"/>
      <c r="W884" s="90"/>
      <c r="X884" s="90"/>
      <c r="Y884" s="90"/>
      <c r="Z884" s="90"/>
      <c r="AA884" s="90"/>
      <c r="AB884" s="90"/>
      <c r="AC884" s="90"/>
      <c r="AD884" s="90"/>
      <c r="AE884" s="90"/>
      <c r="AF884" s="90"/>
    </row>
    <row r="885" spans="1:32" ht="25.75" customHeight="1" x14ac:dyDescent="0.35">
      <c r="A885" s="52">
        <v>882</v>
      </c>
      <c r="B885" s="52"/>
      <c r="C885" s="187" t="e">
        <f>VLOOKUP(B885,'Phan mem'!$B$7:$D$1066,2,0)</f>
        <v>#N/A</v>
      </c>
      <c r="D885" s="188" t="e">
        <f>VLOOKUP(B885,'Phan mem'!$B$7:$D$1066,3,0)</f>
        <v>#N/A</v>
      </c>
      <c r="E885" s="85" t="e">
        <f>VLOOKUP(B885,'Phan mem'!$B$7:$G$1066,6,0)</f>
        <v>#N/A</v>
      </c>
      <c r="F885" s="86"/>
      <c r="G885" s="86"/>
      <c r="H885" s="52"/>
      <c r="I885" s="84"/>
      <c r="J885" s="85" t="e">
        <f>VLOOKUP(G885,'Nha may'!$B$2:$C$18,2,0)</f>
        <v>#N/A</v>
      </c>
      <c r="K885" s="84"/>
      <c r="L885" s="52"/>
      <c r="M885" s="52"/>
      <c r="N885" s="52"/>
      <c r="O885" s="52"/>
      <c r="P885" s="52"/>
      <c r="Q885" s="52"/>
      <c r="R885" s="90"/>
      <c r="S885" s="90"/>
      <c r="T885" s="90"/>
      <c r="U885" s="90"/>
      <c r="V885" s="90"/>
      <c r="W885" s="90"/>
      <c r="X885" s="90"/>
      <c r="Y885" s="90"/>
      <c r="Z885" s="90"/>
      <c r="AA885" s="90"/>
      <c r="AB885" s="90"/>
      <c r="AC885" s="90"/>
      <c r="AD885" s="90"/>
      <c r="AE885" s="90"/>
      <c r="AF885" s="90"/>
    </row>
    <row r="886" spans="1:32" ht="25.75" customHeight="1" x14ac:dyDescent="0.35">
      <c r="A886" s="52">
        <v>883</v>
      </c>
      <c r="B886" s="52"/>
      <c r="C886" s="187" t="e">
        <f>VLOOKUP(B886,'Phan mem'!$B$7:$D$1066,2,0)</f>
        <v>#N/A</v>
      </c>
      <c r="D886" s="188" t="e">
        <f>VLOOKUP(B886,'Phan mem'!$B$7:$D$1066,3,0)</f>
        <v>#N/A</v>
      </c>
      <c r="E886" s="85" t="e">
        <f>VLOOKUP(B886,'Phan mem'!$B$7:$G$1066,6,0)</f>
        <v>#N/A</v>
      </c>
      <c r="F886" s="86"/>
      <c r="G886" s="86"/>
      <c r="H886" s="52"/>
      <c r="I886" s="84"/>
      <c r="J886" s="85" t="e">
        <f>VLOOKUP(G886,'Nha may'!$B$2:$C$18,2,0)</f>
        <v>#N/A</v>
      </c>
      <c r="K886" s="84"/>
      <c r="L886" s="52"/>
      <c r="M886" s="52"/>
      <c r="N886" s="52"/>
      <c r="O886" s="52"/>
      <c r="P886" s="52"/>
      <c r="Q886" s="52"/>
      <c r="R886" s="90"/>
      <c r="S886" s="90"/>
      <c r="T886" s="90"/>
      <c r="U886" s="90"/>
      <c r="V886" s="90"/>
      <c r="W886" s="90"/>
      <c r="X886" s="90"/>
      <c r="Y886" s="90"/>
      <c r="Z886" s="90"/>
      <c r="AA886" s="90"/>
      <c r="AB886" s="90"/>
      <c r="AC886" s="90"/>
      <c r="AD886" s="90"/>
      <c r="AE886" s="90"/>
      <c r="AF886" s="90"/>
    </row>
    <row r="887" spans="1:32" ht="25.75" customHeight="1" x14ac:dyDescent="0.35">
      <c r="A887" s="52">
        <v>884</v>
      </c>
      <c r="B887" s="52"/>
      <c r="C887" s="187" t="e">
        <f>VLOOKUP(B887,'Phan mem'!$B$7:$D$1066,2,0)</f>
        <v>#N/A</v>
      </c>
      <c r="D887" s="188" t="e">
        <f>VLOOKUP(B887,'Phan mem'!$B$7:$D$1066,3,0)</f>
        <v>#N/A</v>
      </c>
      <c r="E887" s="85" t="e">
        <f>VLOOKUP(B887,'Phan mem'!$B$7:$G$1066,6,0)</f>
        <v>#N/A</v>
      </c>
      <c r="F887" s="86"/>
      <c r="G887" s="86"/>
      <c r="H887" s="52"/>
      <c r="I887" s="84"/>
      <c r="J887" s="85" t="e">
        <f>VLOOKUP(G887,'Nha may'!$B$2:$C$18,2,0)</f>
        <v>#N/A</v>
      </c>
      <c r="K887" s="84"/>
      <c r="L887" s="52"/>
      <c r="M887" s="52"/>
      <c r="N887" s="52"/>
      <c r="O887" s="52"/>
      <c r="P887" s="52"/>
      <c r="Q887" s="52"/>
      <c r="R887" s="90"/>
      <c r="S887" s="90"/>
      <c r="T887" s="90"/>
      <c r="U887" s="90"/>
      <c r="V887" s="90"/>
      <c r="W887" s="90"/>
      <c r="X887" s="90"/>
      <c r="Y887" s="90"/>
      <c r="Z887" s="90"/>
      <c r="AA887" s="90"/>
      <c r="AB887" s="90"/>
      <c r="AC887" s="90"/>
      <c r="AD887" s="90"/>
      <c r="AE887" s="90"/>
      <c r="AF887" s="90"/>
    </row>
    <row r="888" spans="1:32" ht="25.75" customHeight="1" x14ac:dyDescent="0.35">
      <c r="A888" s="52">
        <v>885</v>
      </c>
      <c r="B888" s="52"/>
      <c r="C888" s="187" t="e">
        <f>VLOOKUP(B888,'Phan mem'!$B$7:$D$1066,2,0)</f>
        <v>#N/A</v>
      </c>
      <c r="D888" s="188" t="e">
        <f>VLOOKUP(B888,'Phan mem'!$B$7:$D$1066,3,0)</f>
        <v>#N/A</v>
      </c>
      <c r="E888" s="85" t="e">
        <f>VLOOKUP(B888,'Phan mem'!$B$7:$G$1066,6,0)</f>
        <v>#N/A</v>
      </c>
      <c r="F888" s="86"/>
      <c r="G888" s="86"/>
      <c r="H888" s="52"/>
      <c r="I888" s="84"/>
      <c r="J888" s="85" t="e">
        <f>VLOOKUP(G888,'Nha may'!$B$2:$C$18,2,0)</f>
        <v>#N/A</v>
      </c>
      <c r="K888" s="84"/>
      <c r="L888" s="52"/>
      <c r="M888" s="52"/>
      <c r="N888" s="52"/>
      <c r="O888" s="52"/>
      <c r="P888" s="52"/>
      <c r="Q888" s="52"/>
      <c r="R888" s="90"/>
      <c r="S888" s="90"/>
      <c r="T888" s="90"/>
      <c r="U888" s="90"/>
      <c r="V888" s="90"/>
      <c r="W888" s="90"/>
      <c r="X888" s="90"/>
      <c r="Y888" s="90"/>
      <c r="Z888" s="90"/>
      <c r="AA888" s="90"/>
      <c r="AB888" s="90"/>
      <c r="AC888" s="90"/>
      <c r="AD888" s="90"/>
      <c r="AE888" s="90"/>
      <c r="AF888" s="90"/>
    </row>
    <row r="889" spans="1:32" ht="25.75" customHeight="1" x14ac:dyDescent="0.35">
      <c r="A889" s="52">
        <v>886</v>
      </c>
      <c r="B889" s="52"/>
      <c r="C889" s="187" t="e">
        <f>VLOOKUP(B889,'Phan mem'!$B$7:$D$1066,2,0)</f>
        <v>#N/A</v>
      </c>
      <c r="D889" s="188" t="e">
        <f>VLOOKUP(B889,'Phan mem'!$B$7:$D$1066,3,0)</f>
        <v>#N/A</v>
      </c>
      <c r="E889" s="85" t="e">
        <f>VLOOKUP(B889,'Phan mem'!$B$7:$G$1066,6,0)</f>
        <v>#N/A</v>
      </c>
      <c r="F889" s="86"/>
      <c r="G889" s="86"/>
      <c r="H889" s="52"/>
      <c r="I889" s="84"/>
      <c r="J889" s="85" t="e">
        <f>VLOOKUP(G889,'Nha may'!$B$2:$C$18,2,0)</f>
        <v>#N/A</v>
      </c>
      <c r="K889" s="84"/>
      <c r="L889" s="52"/>
      <c r="M889" s="52"/>
      <c r="N889" s="52"/>
      <c r="O889" s="52"/>
      <c r="P889" s="52"/>
      <c r="Q889" s="52"/>
      <c r="R889" s="90"/>
      <c r="S889" s="90"/>
      <c r="T889" s="90"/>
      <c r="U889" s="90"/>
      <c r="V889" s="90"/>
      <c r="W889" s="90"/>
      <c r="X889" s="90"/>
      <c r="Y889" s="90"/>
      <c r="Z889" s="90"/>
      <c r="AA889" s="90"/>
      <c r="AB889" s="90"/>
      <c r="AC889" s="90"/>
      <c r="AD889" s="90"/>
      <c r="AE889" s="90"/>
      <c r="AF889" s="90"/>
    </row>
    <row r="890" spans="1:32" ht="25.75" customHeight="1" x14ac:dyDescent="0.35">
      <c r="A890" s="52">
        <v>887</v>
      </c>
      <c r="B890" s="52"/>
      <c r="C890" s="187" t="e">
        <f>VLOOKUP(B890,'Phan mem'!$B$7:$D$1066,2,0)</f>
        <v>#N/A</v>
      </c>
      <c r="D890" s="188" t="e">
        <f>VLOOKUP(B890,'Phan mem'!$B$7:$D$1066,3,0)</f>
        <v>#N/A</v>
      </c>
      <c r="E890" s="85" t="e">
        <f>VLOOKUP(B890,'Phan mem'!$B$7:$G$1066,6,0)</f>
        <v>#N/A</v>
      </c>
      <c r="F890" s="86"/>
      <c r="G890" s="86"/>
      <c r="H890" s="52"/>
      <c r="I890" s="84"/>
      <c r="J890" s="85" t="e">
        <f>VLOOKUP(G890,'Nha may'!$B$2:$C$18,2,0)</f>
        <v>#N/A</v>
      </c>
      <c r="K890" s="84"/>
      <c r="L890" s="52"/>
      <c r="M890" s="52"/>
      <c r="N890" s="52"/>
      <c r="O890" s="52"/>
      <c r="P890" s="52"/>
      <c r="Q890" s="52"/>
      <c r="R890" s="90"/>
      <c r="S890" s="90"/>
      <c r="T890" s="90"/>
      <c r="U890" s="90"/>
      <c r="V890" s="90"/>
      <c r="W890" s="90"/>
      <c r="X890" s="90"/>
      <c r="Y890" s="90"/>
      <c r="Z890" s="90"/>
      <c r="AA890" s="90"/>
      <c r="AB890" s="90"/>
      <c r="AC890" s="90"/>
      <c r="AD890" s="90"/>
      <c r="AE890" s="90"/>
      <c r="AF890" s="90"/>
    </row>
    <row r="891" spans="1:32" ht="25.75" customHeight="1" x14ac:dyDescent="0.35">
      <c r="A891" s="52">
        <v>888</v>
      </c>
      <c r="B891" s="52"/>
      <c r="C891" s="187" t="e">
        <f>VLOOKUP(B891,'Phan mem'!$B$7:$D$1066,2,0)</f>
        <v>#N/A</v>
      </c>
      <c r="D891" s="188" t="e">
        <f>VLOOKUP(B891,'Phan mem'!$B$7:$D$1066,3,0)</f>
        <v>#N/A</v>
      </c>
      <c r="E891" s="85" t="e">
        <f>VLOOKUP(B891,'Phan mem'!$B$7:$G$1066,6,0)</f>
        <v>#N/A</v>
      </c>
      <c r="F891" s="86"/>
      <c r="G891" s="86"/>
      <c r="H891" s="52"/>
      <c r="I891" s="84"/>
      <c r="J891" s="85" t="e">
        <f>VLOOKUP(G891,'Nha may'!$B$2:$C$18,2,0)</f>
        <v>#N/A</v>
      </c>
      <c r="K891" s="84"/>
      <c r="L891" s="52"/>
      <c r="M891" s="52"/>
      <c r="N891" s="52"/>
      <c r="O891" s="52"/>
      <c r="P891" s="52"/>
      <c r="Q891" s="52"/>
      <c r="R891" s="90"/>
      <c r="S891" s="90"/>
      <c r="T891" s="90"/>
      <c r="U891" s="90"/>
      <c r="V891" s="90"/>
      <c r="W891" s="90"/>
      <c r="X891" s="90"/>
      <c r="Y891" s="90"/>
      <c r="Z891" s="90"/>
      <c r="AA891" s="90"/>
      <c r="AB891" s="90"/>
      <c r="AC891" s="90"/>
      <c r="AD891" s="90"/>
      <c r="AE891" s="90"/>
      <c r="AF891" s="90"/>
    </row>
    <row r="892" spans="1:32" ht="25.75" customHeight="1" x14ac:dyDescent="0.35">
      <c r="A892" s="52">
        <v>889</v>
      </c>
      <c r="B892" s="52"/>
      <c r="C892" s="187" t="e">
        <f>VLOOKUP(B892,'Phan mem'!$B$7:$D$1066,2,0)</f>
        <v>#N/A</v>
      </c>
      <c r="D892" s="188" t="e">
        <f>VLOOKUP(B892,'Phan mem'!$B$7:$D$1066,3,0)</f>
        <v>#N/A</v>
      </c>
      <c r="E892" s="85" t="e">
        <f>VLOOKUP(B892,'Phan mem'!$B$7:$G$1066,6,0)</f>
        <v>#N/A</v>
      </c>
      <c r="F892" s="86"/>
      <c r="G892" s="86"/>
      <c r="H892" s="52"/>
      <c r="I892" s="84"/>
      <c r="J892" s="85" t="e">
        <f>VLOOKUP(G892,'Nha may'!$B$2:$C$18,2,0)</f>
        <v>#N/A</v>
      </c>
      <c r="K892" s="84"/>
      <c r="L892" s="52"/>
      <c r="M892" s="52"/>
      <c r="N892" s="52"/>
      <c r="O892" s="52"/>
      <c r="P892" s="52"/>
      <c r="Q892" s="52"/>
      <c r="R892" s="90"/>
      <c r="S892" s="90"/>
      <c r="T892" s="90"/>
      <c r="U892" s="90"/>
      <c r="V892" s="90"/>
      <c r="W892" s="90"/>
      <c r="X892" s="90"/>
      <c r="Y892" s="90"/>
      <c r="Z892" s="90"/>
      <c r="AA892" s="90"/>
      <c r="AB892" s="90"/>
      <c r="AC892" s="90"/>
      <c r="AD892" s="90"/>
      <c r="AE892" s="90"/>
      <c r="AF892" s="90"/>
    </row>
    <row r="893" spans="1:32" ht="25.75" customHeight="1" x14ac:dyDescent="0.35">
      <c r="A893" s="52">
        <v>890</v>
      </c>
      <c r="B893" s="52"/>
      <c r="C893" s="187" t="e">
        <f>VLOOKUP(B893,'Phan mem'!$B$7:$D$1066,2,0)</f>
        <v>#N/A</v>
      </c>
      <c r="D893" s="188" t="e">
        <f>VLOOKUP(B893,'Phan mem'!$B$7:$D$1066,3,0)</f>
        <v>#N/A</v>
      </c>
      <c r="E893" s="85" t="e">
        <f>VLOOKUP(B893,'Phan mem'!$B$7:$G$1066,6,0)</f>
        <v>#N/A</v>
      </c>
      <c r="F893" s="86"/>
      <c r="G893" s="86"/>
      <c r="H893" s="52"/>
      <c r="I893" s="84"/>
      <c r="J893" s="85" t="e">
        <f>VLOOKUP(G893,'Nha may'!$B$2:$C$18,2,0)</f>
        <v>#N/A</v>
      </c>
      <c r="K893" s="84"/>
      <c r="L893" s="52"/>
      <c r="M893" s="52"/>
      <c r="N893" s="52"/>
      <c r="O893" s="52"/>
      <c r="P893" s="52"/>
      <c r="Q893" s="52"/>
      <c r="R893" s="90"/>
      <c r="S893" s="90"/>
      <c r="T893" s="90"/>
      <c r="U893" s="90"/>
      <c r="V893" s="90"/>
      <c r="W893" s="90"/>
      <c r="X893" s="90"/>
      <c r="Y893" s="90"/>
      <c r="Z893" s="90"/>
      <c r="AA893" s="90"/>
      <c r="AB893" s="90"/>
      <c r="AC893" s="90"/>
      <c r="AD893" s="90"/>
      <c r="AE893" s="90"/>
      <c r="AF893" s="90"/>
    </row>
    <row r="894" spans="1:32" ht="25.75" customHeight="1" x14ac:dyDescent="0.35">
      <c r="A894" s="52">
        <v>891</v>
      </c>
      <c r="B894" s="52"/>
      <c r="C894" s="187" t="e">
        <f>VLOOKUP(B894,'Phan mem'!$B$7:$D$1066,2,0)</f>
        <v>#N/A</v>
      </c>
      <c r="D894" s="188" t="e">
        <f>VLOOKUP(B894,'Phan mem'!$B$7:$D$1066,3,0)</f>
        <v>#N/A</v>
      </c>
      <c r="E894" s="85" t="e">
        <f>VLOOKUP(B894,'Phan mem'!$B$7:$G$1066,6,0)</f>
        <v>#N/A</v>
      </c>
      <c r="F894" s="86"/>
      <c r="G894" s="86"/>
      <c r="H894" s="52"/>
      <c r="I894" s="84"/>
      <c r="J894" s="85" t="e">
        <f>VLOOKUP(G894,'Nha may'!$B$2:$C$18,2,0)</f>
        <v>#N/A</v>
      </c>
      <c r="K894" s="84"/>
      <c r="L894" s="52"/>
      <c r="M894" s="52"/>
      <c r="N894" s="52"/>
      <c r="O894" s="52"/>
      <c r="P894" s="52"/>
      <c r="Q894" s="52"/>
      <c r="R894" s="90"/>
      <c r="S894" s="90"/>
      <c r="T894" s="90"/>
      <c r="U894" s="90"/>
      <c r="V894" s="90"/>
      <c r="W894" s="90"/>
      <c r="X894" s="90"/>
      <c r="Y894" s="90"/>
      <c r="Z894" s="90"/>
      <c r="AA894" s="90"/>
      <c r="AB894" s="90"/>
      <c r="AC894" s="90"/>
      <c r="AD894" s="90"/>
      <c r="AE894" s="90"/>
      <c r="AF894" s="90"/>
    </row>
    <row r="895" spans="1:32" ht="25.75" customHeight="1" x14ac:dyDescent="0.35">
      <c r="A895" s="52">
        <v>892</v>
      </c>
      <c r="B895" s="52"/>
      <c r="C895" s="187" t="e">
        <f>VLOOKUP(B895,'Phan mem'!$B$7:$D$1066,2,0)</f>
        <v>#N/A</v>
      </c>
      <c r="D895" s="188" t="e">
        <f>VLOOKUP(B895,'Phan mem'!$B$7:$D$1066,3,0)</f>
        <v>#N/A</v>
      </c>
      <c r="E895" s="85" t="e">
        <f>VLOOKUP(B895,'Phan mem'!$B$7:$G$1066,6,0)</f>
        <v>#N/A</v>
      </c>
      <c r="F895" s="86"/>
      <c r="G895" s="86"/>
      <c r="H895" s="52"/>
      <c r="I895" s="84"/>
      <c r="J895" s="85" t="e">
        <f>VLOOKUP(G895,'Nha may'!$B$2:$C$18,2,0)</f>
        <v>#N/A</v>
      </c>
      <c r="K895" s="84"/>
      <c r="L895" s="52"/>
      <c r="M895" s="52"/>
      <c r="N895" s="52"/>
      <c r="O895" s="52"/>
      <c r="P895" s="52"/>
      <c r="Q895" s="52"/>
      <c r="R895" s="90"/>
      <c r="S895" s="90"/>
      <c r="T895" s="90"/>
      <c r="U895" s="90"/>
      <c r="V895" s="90"/>
      <c r="W895" s="90"/>
      <c r="X895" s="90"/>
      <c r="Y895" s="90"/>
      <c r="Z895" s="90"/>
      <c r="AA895" s="90"/>
      <c r="AB895" s="90"/>
      <c r="AC895" s="90"/>
      <c r="AD895" s="90"/>
      <c r="AE895" s="90"/>
      <c r="AF895" s="90"/>
    </row>
    <row r="896" spans="1:32" ht="25.75" customHeight="1" x14ac:dyDescent="0.35">
      <c r="A896" s="52">
        <v>893</v>
      </c>
      <c r="B896" s="52"/>
      <c r="C896" s="187" t="e">
        <f>VLOOKUP(B896,'Phan mem'!$B$7:$D$1066,2,0)</f>
        <v>#N/A</v>
      </c>
      <c r="D896" s="188" t="e">
        <f>VLOOKUP(B896,'Phan mem'!$B$7:$D$1066,3,0)</f>
        <v>#N/A</v>
      </c>
      <c r="E896" s="85" t="e">
        <f>VLOOKUP(B896,'Phan mem'!$B$7:$G$1066,6,0)</f>
        <v>#N/A</v>
      </c>
      <c r="F896" s="86"/>
      <c r="G896" s="86"/>
      <c r="H896" s="52"/>
      <c r="I896" s="84"/>
      <c r="J896" s="85" t="e">
        <f>VLOOKUP(G896,'Nha may'!$B$2:$C$18,2,0)</f>
        <v>#N/A</v>
      </c>
      <c r="K896" s="84"/>
      <c r="L896" s="52"/>
      <c r="M896" s="52"/>
      <c r="N896" s="52"/>
      <c r="O896" s="52"/>
      <c r="P896" s="52"/>
      <c r="Q896" s="52"/>
      <c r="R896" s="90"/>
      <c r="S896" s="90"/>
      <c r="T896" s="90"/>
      <c r="U896" s="90"/>
      <c r="V896" s="90"/>
      <c r="W896" s="90"/>
      <c r="X896" s="90"/>
      <c r="Y896" s="90"/>
      <c r="Z896" s="90"/>
      <c r="AA896" s="90"/>
      <c r="AB896" s="90"/>
      <c r="AC896" s="90"/>
      <c r="AD896" s="90"/>
      <c r="AE896" s="90"/>
      <c r="AF896" s="90"/>
    </row>
    <row r="897" spans="1:32" ht="25.75" customHeight="1" x14ac:dyDescent="0.35">
      <c r="A897" s="52">
        <v>894</v>
      </c>
      <c r="B897" s="52"/>
      <c r="C897" s="187" t="e">
        <f>VLOOKUP(B897,'Phan mem'!$B$7:$D$1066,2,0)</f>
        <v>#N/A</v>
      </c>
      <c r="D897" s="188" t="e">
        <f>VLOOKUP(B897,'Phan mem'!$B$7:$D$1066,3,0)</f>
        <v>#N/A</v>
      </c>
      <c r="E897" s="85" t="e">
        <f>VLOOKUP(B897,'Phan mem'!$B$7:$G$1066,6,0)</f>
        <v>#N/A</v>
      </c>
      <c r="F897" s="86"/>
      <c r="G897" s="86"/>
      <c r="H897" s="52"/>
      <c r="I897" s="84"/>
      <c r="J897" s="85" t="e">
        <f>VLOOKUP(G897,'Nha may'!$B$2:$C$18,2,0)</f>
        <v>#N/A</v>
      </c>
      <c r="K897" s="84"/>
      <c r="L897" s="52"/>
      <c r="M897" s="52"/>
      <c r="N897" s="52"/>
      <c r="O897" s="52"/>
      <c r="P897" s="52"/>
      <c r="Q897" s="52"/>
      <c r="R897" s="90"/>
      <c r="S897" s="90"/>
      <c r="T897" s="90"/>
      <c r="U897" s="90"/>
      <c r="V897" s="90"/>
      <c r="W897" s="90"/>
      <c r="X897" s="90"/>
      <c r="Y897" s="90"/>
      <c r="Z897" s="90"/>
      <c r="AA897" s="90"/>
      <c r="AB897" s="90"/>
      <c r="AC897" s="90"/>
      <c r="AD897" s="90"/>
      <c r="AE897" s="90"/>
      <c r="AF897" s="90"/>
    </row>
    <row r="898" spans="1:32" ht="25.75" customHeight="1" x14ac:dyDescent="0.35">
      <c r="A898" s="52">
        <v>895</v>
      </c>
      <c r="B898" s="52"/>
      <c r="C898" s="187" t="e">
        <f>VLOOKUP(B898,'Phan mem'!$B$7:$D$1066,2,0)</f>
        <v>#N/A</v>
      </c>
      <c r="D898" s="188" t="e">
        <f>VLOOKUP(B898,'Phan mem'!$B$7:$D$1066,3,0)</f>
        <v>#N/A</v>
      </c>
      <c r="E898" s="85" t="e">
        <f>VLOOKUP(B898,'Phan mem'!$B$7:$G$1066,6,0)</f>
        <v>#N/A</v>
      </c>
      <c r="F898" s="86"/>
      <c r="G898" s="86"/>
      <c r="H898" s="52"/>
      <c r="I898" s="84"/>
      <c r="J898" s="85" t="e">
        <f>VLOOKUP(G898,'Nha may'!$B$2:$C$18,2,0)</f>
        <v>#N/A</v>
      </c>
      <c r="K898" s="84"/>
      <c r="L898" s="52"/>
      <c r="M898" s="52"/>
      <c r="N898" s="52"/>
      <c r="O898" s="52"/>
      <c r="P898" s="52"/>
      <c r="Q898" s="52"/>
      <c r="R898" s="90"/>
      <c r="S898" s="90"/>
      <c r="T898" s="90"/>
      <c r="U898" s="90"/>
      <c r="V898" s="90"/>
      <c r="W898" s="90"/>
      <c r="X898" s="90"/>
      <c r="Y898" s="90"/>
      <c r="Z898" s="90"/>
      <c r="AA898" s="90"/>
      <c r="AB898" s="90"/>
      <c r="AC898" s="90"/>
      <c r="AD898" s="90"/>
      <c r="AE898" s="90"/>
      <c r="AF898" s="90"/>
    </row>
    <row r="899" spans="1:32" ht="25.75" customHeight="1" x14ac:dyDescent="0.35">
      <c r="A899" s="52">
        <v>896</v>
      </c>
      <c r="B899" s="52"/>
      <c r="C899" s="187" t="e">
        <f>VLOOKUP(B899,'Phan mem'!$B$7:$D$1066,2,0)</f>
        <v>#N/A</v>
      </c>
      <c r="D899" s="188" t="e">
        <f>VLOOKUP(B899,'Phan mem'!$B$7:$D$1066,3,0)</f>
        <v>#N/A</v>
      </c>
      <c r="E899" s="85" t="e">
        <f>VLOOKUP(B899,'Phan mem'!$B$7:$G$1066,6,0)</f>
        <v>#N/A</v>
      </c>
      <c r="F899" s="86"/>
      <c r="G899" s="86"/>
      <c r="H899" s="52"/>
      <c r="I899" s="84"/>
      <c r="J899" s="85" t="e">
        <f>VLOOKUP(G899,'Nha may'!$B$2:$C$18,2,0)</f>
        <v>#N/A</v>
      </c>
      <c r="K899" s="84"/>
      <c r="L899" s="52"/>
      <c r="M899" s="52"/>
      <c r="N899" s="52"/>
      <c r="O899" s="52"/>
      <c r="P899" s="52"/>
      <c r="Q899" s="52"/>
      <c r="R899" s="90"/>
      <c r="S899" s="90"/>
      <c r="T899" s="90"/>
      <c r="U899" s="90"/>
      <c r="V899" s="90"/>
      <c r="W899" s="90"/>
      <c r="X899" s="90"/>
      <c r="Y899" s="90"/>
      <c r="Z899" s="90"/>
      <c r="AA899" s="90"/>
      <c r="AB899" s="90"/>
      <c r="AC899" s="90"/>
      <c r="AD899" s="90"/>
      <c r="AE899" s="90"/>
      <c r="AF899" s="90"/>
    </row>
    <row r="900" spans="1:32" ht="25.75" customHeight="1" x14ac:dyDescent="0.35">
      <c r="A900" s="52">
        <v>897</v>
      </c>
      <c r="B900" s="52"/>
      <c r="C900" s="187" t="e">
        <f>VLOOKUP(B900,'Phan mem'!$B$7:$D$1066,2,0)</f>
        <v>#N/A</v>
      </c>
      <c r="D900" s="188" t="e">
        <f>VLOOKUP(B900,'Phan mem'!$B$7:$D$1066,3,0)</f>
        <v>#N/A</v>
      </c>
      <c r="E900" s="85" t="e">
        <f>VLOOKUP(B900,'Phan mem'!$B$7:$G$1066,6,0)</f>
        <v>#N/A</v>
      </c>
      <c r="F900" s="86"/>
      <c r="G900" s="86"/>
      <c r="H900" s="52"/>
      <c r="I900" s="84"/>
      <c r="J900" s="85" t="e">
        <f>VLOOKUP(G900,'Nha may'!$B$2:$C$18,2,0)</f>
        <v>#N/A</v>
      </c>
      <c r="K900" s="84"/>
      <c r="L900" s="52"/>
      <c r="M900" s="52"/>
      <c r="N900" s="52"/>
      <c r="O900" s="52"/>
      <c r="P900" s="52"/>
      <c r="Q900" s="52"/>
      <c r="R900" s="90"/>
      <c r="S900" s="90"/>
      <c r="T900" s="90"/>
      <c r="U900" s="90"/>
      <c r="V900" s="90"/>
      <c r="W900" s="90"/>
      <c r="X900" s="90"/>
      <c r="Y900" s="90"/>
      <c r="Z900" s="90"/>
      <c r="AA900" s="90"/>
      <c r="AB900" s="90"/>
      <c r="AC900" s="90"/>
      <c r="AD900" s="90"/>
      <c r="AE900" s="90"/>
      <c r="AF900" s="90"/>
    </row>
    <row r="901" spans="1:32" ht="25.75" customHeight="1" x14ac:dyDescent="0.35">
      <c r="A901" s="52">
        <v>898</v>
      </c>
      <c r="B901" s="52"/>
      <c r="C901" s="187" t="e">
        <f>VLOOKUP(B901,'Phan mem'!$B$7:$D$1066,2,0)</f>
        <v>#N/A</v>
      </c>
      <c r="D901" s="188" t="e">
        <f>VLOOKUP(B901,'Phan mem'!$B$7:$D$1066,3,0)</f>
        <v>#N/A</v>
      </c>
      <c r="E901" s="85" t="e">
        <f>VLOOKUP(B901,'Phan mem'!$B$7:$G$1066,6,0)</f>
        <v>#N/A</v>
      </c>
      <c r="F901" s="86"/>
      <c r="G901" s="86"/>
      <c r="H901" s="52"/>
      <c r="I901" s="84"/>
      <c r="J901" s="85" t="e">
        <f>VLOOKUP(G901,'Nha may'!$B$2:$C$18,2,0)</f>
        <v>#N/A</v>
      </c>
      <c r="K901" s="84"/>
      <c r="L901" s="52"/>
      <c r="M901" s="52"/>
      <c r="N901" s="52"/>
      <c r="O901" s="52"/>
      <c r="P901" s="52"/>
      <c r="Q901" s="52"/>
      <c r="R901" s="90"/>
      <c r="S901" s="90"/>
      <c r="T901" s="90"/>
      <c r="U901" s="90"/>
      <c r="V901" s="90"/>
      <c r="W901" s="90"/>
      <c r="X901" s="90"/>
      <c r="Y901" s="90"/>
      <c r="Z901" s="90"/>
      <c r="AA901" s="90"/>
      <c r="AB901" s="90"/>
      <c r="AC901" s="90"/>
      <c r="AD901" s="90"/>
      <c r="AE901" s="90"/>
      <c r="AF901" s="90"/>
    </row>
    <row r="902" spans="1:32" ht="25.75" customHeight="1" x14ac:dyDescent="0.35">
      <c r="A902" s="52">
        <v>899</v>
      </c>
      <c r="B902" s="52"/>
      <c r="C902" s="187" t="e">
        <f>VLOOKUP(B902,'Phan mem'!$B$7:$D$1066,2,0)</f>
        <v>#N/A</v>
      </c>
      <c r="D902" s="188" t="e">
        <f>VLOOKUP(B902,'Phan mem'!$B$7:$D$1066,3,0)</f>
        <v>#N/A</v>
      </c>
      <c r="E902" s="85" t="e">
        <f>VLOOKUP(B902,'Phan mem'!$B$7:$G$1066,6,0)</f>
        <v>#N/A</v>
      </c>
      <c r="F902" s="86"/>
      <c r="G902" s="86"/>
      <c r="H902" s="52"/>
      <c r="I902" s="84"/>
      <c r="J902" s="85" t="e">
        <f>VLOOKUP(G902,'Nha may'!$B$2:$C$18,2,0)</f>
        <v>#N/A</v>
      </c>
      <c r="K902" s="84"/>
      <c r="L902" s="52"/>
      <c r="M902" s="52"/>
      <c r="N902" s="52"/>
      <c r="O902" s="52"/>
      <c r="P902" s="52"/>
      <c r="Q902" s="52"/>
      <c r="R902" s="90"/>
      <c r="S902" s="90"/>
      <c r="T902" s="90"/>
      <c r="U902" s="90"/>
      <c r="V902" s="90"/>
      <c r="W902" s="90"/>
      <c r="X902" s="90"/>
      <c r="Y902" s="90"/>
      <c r="Z902" s="90"/>
      <c r="AA902" s="90"/>
      <c r="AB902" s="90"/>
      <c r="AC902" s="90"/>
      <c r="AD902" s="90"/>
      <c r="AE902" s="90"/>
      <c r="AF902" s="90"/>
    </row>
    <row r="903" spans="1:32" ht="25.75" customHeight="1" x14ac:dyDescent="0.35">
      <c r="A903" s="52">
        <v>900</v>
      </c>
      <c r="B903" s="52"/>
      <c r="C903" s="187" t="e">
        <f>VLOOKUP(B903,'Phan mem'!$B$7:$D$1066,2,0)</f>
        <v>#N/A</v>
      </c>
      <c r="D903" s="188" t="e">
        <f>VLOOKUP(B903,'Phan mem'!$B$7:$D$1066,3,0)</f>
        <v>#N/A</v>
      </c>
      <c r="E903" s="85" t="e">
        <f>VLOOKUP(B903,'Phan mem'!$B$7:$G$1066,6,0)</f>
        <v>#N/A</v>
      </c>
      <c r="F903" s="86"/>
      <c r="G903" s="86"/>
      <c r="H903" s="52"/>
      <c r="I903" s="84"/>
      <c r="J903" s="85" t="e">
        <f>VLOOKUP(G903,'Nha may'!$B$2:$C$18,2,0)</f>
        <v>#N/A</v>
      </c>
      <c r="K903" s="84"/>
      <c r="L903" s="52"/>
      <c r="M903" s="52"/>
      <c r="N903" s="52"/>
      <c r="O903" s="52"/>
      <c r="P903" s="52"/>
      <c r="Q903" s="52"/>
      <c r="R903" s="90"/>
      <c r="S903" s="90"/>
      <c r="T903" s="90"/>
      <c r="U903" s="90"/>
      <c r="V903" s="90"/>
      <c r="W903" s="90"/>
      <c r="X903" s="90"/>
      <c r="Y903" s="90"/>
      <c r="Z903" s="90"/>
      <c r="AA903" s="90"/>
      <c r="AB903" s="90"/>
      <c r="AC903" s="90"/>
      <c r="AD903" s="90"/>
      <c r="AE903" s="90"/>
      <c r="AF903" s="90"/>
    </row>
    <row r="904" spans="1:32" ht="25.75" customHeight="1" x14ac:dyDescent="0.35">
      <c r="A904" s="52">
        <v>901</v>
      </c>
      <c r="B904" s="52"/>
      <c r="C904" s="187" t="e">
        <f>VLOOKUP(B904,'Phan mem'!$B$7:$D$1066,2,0)</f>
        <v>#N/A</v>
      </c>
      <c r="D904" s="188" t="e">
        <f>VLOOKUP(B904,'Phan mem'!$B$7:$D$1066,3,0)</f>
        <v>#N/A</v>
      </c>
      <c r="E904" s="85" t="e">
        <f>VLOOKUP(B904,'Phan mem'!$B$7:$G$1066,6,0)</f>
        <v>#N/A</v>
      </c>
      <c r="F904" s="86"/>
      <c r="G904" s="86"/>
      <c r="H904" s="52"/>
      <c r="I904" s="84"/>
      <c r="J904" s="85" t="e">
        <f>VLOOKUP(G904,'Nha may'!$B$2:$C$18,2,0)</f>
        <v>#N/A</v>
      </c>
      <c r="K904" s="84"/>
      <c r="L904" s="52"/>
      <c r="M904" s="52"/>
      <c r="N904" s="52"/>
      <c r="O904" s="52"/>
      <c r="P904" s="52"/>
      <c r="Q904" s="52"/>
      <c r="R904" s="90"/>
      <c r="S904" s="90"/>
      <c r="T904" s="90"/>
      <c r="U904" s="90"/>
      <c r="V904" s="90"/>
      <c r="W904" s="90"/>
      <c r="X904" s="90"/>
      <c r="Y904" s="90"/>
      <c r="Z904" s="90"/>
      <c r="AA904" s="90"/>
      <c r="AB904" s="90"/>
      <c r="AC904" s="90"/>
      <c r="AD904" s="90"/>
      <c r="AE904" s="90"/>
      <c r="AF904" s="90"/>
    </row>
    <row r="905" spans="1:32" ht="25.75" customHeight="1" x14ac:dyDescent="0.35">
      <c r="A905" s="52">
        <v>902</v>
      </c>
      <c r="B905" s="52"/>
      <c r="C905" s="187" t="e">
        <f>VLOOKUP(B905,'Phan mem'!$B$7:$D$1066,2,0)</f>
        <v>#N/A</v>
      </c>
      <c r="D905" s="188" t="e">
        <f>VLOOKUP(B905,'Phan mem'!$B$7:$D$1066,3,0)</f>
        <v>#N/A</v>
      </c>
      <c r="E905" s="85" t="e">
        <f>VLOOKUP(B905,'Phan mem'!$B$7:$G$1066,6,0)</f>
        <v>#N/A</v>
      </c>
      <c r="F905" s="86"/>
      <c r="G905" s="86"/>
      <c r="H905" s="52"/>
      <c r="I905" s="84"/>
      <c r="J905" s="85" t="e">
        <f>VLOOKUP(G905,'Nha may'!$B$2:$C$18,2,0)</f>
        <v>#N/A</v>
      </c>
      <c r="K905" s="84"/>
      <c r="L905" s="52"/>
      <c r="M905" s="52"/>
      <c r="N905" s="52"/>
      <c r="O905" s="52"/>
      <c r="P905" s="52"/>
      <c r="Q905" s="52"/>
      <c r="R905" s="90"/>
      <c r="S905" s="90"/>
      <c r="T905" s="90"/>
      <c r="U905" s="90"/>
      <c r="V905" s="90"/>
      <c r="W905" s="90"/>
      <c r="X905" s="90"/>
      <c r="Y905" s="90"/>
      <c r="Z905" s="90"/>
      <c r="AA905" s="90"/>
      <c r="AB905" s="90"/>
      <c r="AC905" s="90"/>
      <c r="AD905" s="90"/>
      <c r="AE905" s="90"/>
      <c r="AF905" s="90"/>
    </row>
    <row r="906" spans="1:32" ht="25.75" customHeight="1" x14ac:dyDescent="0.35">
      <c r="A906" s="52">
        <v>903</v>
      </c>
      <c r="B906" s="52"/>
      <c r="C906" s="187" t="e">
        <f>VLOOKUP(B906,'Phan mem'!$B$7:$D$1066,2,0)</f>
        <v>#N/A</v>
      </c>
      <c r="D906" s="188" t="e">
        <f>VLOOKUP(B906,'Phan mem'!$B$7:$D$1066,3,0)</f>
        <v>#N/A</v>
      </c>
      <c r="E906" s="85" t="e">
        <f>VLOOKUP(B906,'Phan mem'!$B$7:$G$1066,6,0)</f>
        <v>#N/A</v>
      </c>
      <c r="F906" s="86"/>
      <c r="G906" s="86"/>
      <c r="H906" s="52"/>
      <c r="I906" s="84"/>
      <c r="J906" s="85" t="e">
        <f>VLOOKUP(G906,'Nha may'!$B$2:$C$18,2,0)</f>
        <v>#N/A</v>
      </c>
      <c r="K906" s="84"/>
      <c r="L906" s="52"/>
      <c r="M906" s="52"/>
      <c r="N906" s="52"/>
      <c r="O906" s="52"/>
      <c r="P906" s="52"/>
      <c r="Q906" s="52"/>
      <c r="R906" s="90"/>
      <c r="S906" s="90"/>
      <c r="T906" s="90"/>
      <c r="U906" s="90"/>
      <c r="V906" s="90"/>
      <c r="W906" s="90"/>
      <c r="X906" s="90"/>
      <c r="Y906" s="90"/>
      <c r="Z906" s="90"/>
      <c r="AA906" s="90"/>
      <c r="AB906" s="90"/>
      <c r="AC906" s="90"/>
      <c r="AD906" s="90"/>
      <c r="AE906" s="90"/>
      <c r="AF906" s="90"/>
    </row>
    <row r="907" spans="1:32" ht="25.75" customHeight="1" x14ac:dyDescent="0.35">
      <c r="A907" s="52">
        <v>904</v>
      </c>
      <c r="B907" s="52"/>
      <c r="C907" s="187" t="e">
        <f>VLOOKUP(B907,'Phan mem'!$B$7:$D$1066,2,0)</f>
        <v>#N/A</v>
      </c>
      <c r="D907" s="188" t="e">
        <f>VLOOKUP(B907,'Phan mem'!$B$7:$D$1066,3,0)</f>
        <v>#N/A</v>
      </c>
      <c r="E907" s="85" t="e">
        <f>VLOOKUP(B907,'Phan mem'!$B$7:$G$1066,6,0)</f>
        <v>#N/A</v>
      </c>
      <c r="F907" s="86"/>
      <c r="G907" s="86"/>
      <c r="H907" s="52"/>
      <c r="I907" s="84"/>
      <c r="J907" s="85" t="e">
        <f>VLOOKUP(G907,'Nha may'!$B$2:$C$18,2,0)</f>
        <v>#N/A</v>
      </c>
      <c r="K907" s="84"/>
      <c r="L907" s="52"/>
      <c r="M907" s="52"/>
      <c r="N907" s="52"/>
      <c r="O907" s="52"/>
      <c r="P907" s="52"/>
      <c r="Q907" s="52"/>
      <c r="R907" s="90"/>
      <c r="S907" s="90"/>
      <c r="T907" s="90"/>
      <c r="U907" s="90"/>
      <c r="V907" s="90"/>
      <c r="W907" s="90"/>
      <c r="X907" s="90"/>
      <c r="Y907" s="90"/>
      <c r="Z907" s="90"/>
      <c r="AA907" s="90"/>
      <c r="AB907" s="90"/>
      <c r="AC907" s="90"/>
      <c r="AD907" s="90"/>
      <c r="AE907" s="90"/>
      <c r="AF907" s="90"/>
    </row>
    <row r="908" spans="1:32" ht="25.75" customHeight="1" x14ac:dyDescent="0.35">
      <c r="A908" s="52">
        <v>905</v>
      </c>
      <c r="B908" s="52"/>
      <c r="C908" s="187" t="e">
        <f>VLOOKUP(B908,'Phan mem'!$B$7:$D$1066,2,0)</f>
        <v>#N/A</v>
      </c>
      <c r="D908" s="188" t="e">
        <f>VLOOKUP(B908,'Phan mem'!$B$7:$D$1066,3,0)</f>
        <v>#N/A</v>
      </c>
      <c r="E908" s="85" t="e">
        <f>VLOOKUP(B908,'Phan mem'!$B$7:$G$1066,6,0)</f>
        <v>#N/A</v>
      </c>
      <c r="F908" s="86"/>
      <c r="G908" s="86"/>
      <c r="H908" s="52"/>
      <c r="I908" s="84"/>
      <c r="J908" s="85" t="e">
        <f>VLOOKUP(G908,'Nha may'!$B$2:$C$18,2,0)</f>
        <v>#N/A</v>
      </c>
      <c r="K908" s="84"/>
      <c r="L908" s="52"/>
      <c r="M908" s="52"/>
      <c r="N908" s="52"/>
      <c r="O908" s="52"/>
      <c r="P908" s="52"/>
      <c r="Q908" s="52"/>
      <c r="R908" s="90"/>
      <c r="S908" s="90"/>
      <c r="T908" s="90"/>
      <c r="U908" s="90"/>
      <c r="V908" s="90"/>
      <c r="W908" s="90"/>
      <c r="X908" s="90"/>
      <c r="Y908" s="90"/>
      <c r="Z908" s="90"/>
      <c r="AA908" s="90"/>
      <c r="AB908" s="90"/>
      <c r="AC908" s="90"/>
      <c r="AD908" s="90"/>
      <c r="AE908" s="90"/>
      <c r="AF908" s="90"/>
    </row>
    <row r="909" spans="1:32" ht="25.75" customHeight="1" x14ac:dyDescent="0.35">
      <c r="A909" s="52">
        <v>906</v>
      </c>
      <c r="B909" s="52"/>
      <c r="C909" s="187" t="e">
        <f>VLOOKUP(B909,'Phan mem'!$B$7:$D$1066,2,0)</f>
        <v>#N/A</v>
      </c>
      <c r="D909" s="188" t="e">
        <f>VLOOKUP(B909,'Phan mem'!$B$7:$D$1066,3,0)</f>
        <v>#N/A</v>
      </c>
      <c r="E909" s="85" t="e">
        <f>VLOOKUP(B909,'Phan mem'!$B$7:$G$1066,6,0)</f>
        <v>#N/A</v>
      </c>
      <c r="F909" s="86"/>
      <c r="G909" s="86"/>
      <c r="H909" s="52"/>
      <c r="I909" s="84"/>
      <c r="J909" s="85" t="e">
        <f>VLOOKUP(G909,'Nha may'!$B$2:$C$18,2,0)</f>
        <v>#N/A</v>
      </c>
      <c r="K909" s="84"/>
      <c r="L909" s="52"/>
      <c r="M909" s="52"/>
      <c r="N909" s="52"/>
      <c r="O909" s="52"/>
      <c r="P909" s="52"/>
      <c r="Q909" s="52"/>
      <c r="R909" s="90"/>
      <c r="S909" s="90"/>
      <c r="T909" s="90"/>
      <c r="U909" s="90"/>
      <c r="V909" s="90"/>
      <c r="W909" s="90"/>
      <c r="X909" s="90"/>
      <c r="Y909" s="90"/>
      <c r="Z909" s="90"/>
      <c r="AA909" s="90"/>
      <c r="AB909" s="90"/>
      <c r="AC909" s="90"/>
      <c r="AD909" s="90"/>
      <c r="AE909" s="90"/>
      <c r="AF909" s="90"/>
    </row>
    <row r="910" spans="1:32" ht="25.75" customHeight="1" x14ac:dyDescent="0.35">
      <c r="A910" s="52">
        <v>907</v>
      </c>
      <c r="B910" s="52"/>
      <c r="C910" s="187" t="e">
        <f>VLOOKUP(B910,'Phan mem'!$B$7:$D$1066,2,0)</f>
        <v>#N/A</v>
      </c>
      <c r="D910" s="188" t="e">
        <f>VLOOKUP(B910,'Phan mem'!$B$7:$D$1066,3,0)</f>
        <v>#N/A</v>
      </c>
      <c r="E910" s="85" t="e">
        <f>VLOOKUP(B910,'Phan mem'!$B$7:$G$1066,6,0)</f>
        <v>#N/A</v>
      </c>
      <c r="F910" s="86"/>
      <c r="G910" s="86"/>
      <c r="H910" s="52"/>
      <c r="I910" s="84"/>
      <c r="J910" s="85" t="e">
        <f>VLOOKUP(G910,'Nha may'!$B$2:$C$18,2,0)</f>
        <v>#N/A</v>
      </c>
      <c r="K910" s="84"/>
      <c r="L910" s="52"/>
      <c r="M910" s="52"/>
      <c r="N910" s="52"/>
      <c r="O910" s="52"/>
      <c r="P910" s="52"/>
      <c r="Q910" s="52"/>
      <c r="R910" s="90"/>
      <c r="S910" s="90"/>
      <c r="T910" s="90"/>
      <c r="U910" s="90"/>
      <c r="V910" s="90"/>
      <c r="W910" s="90"/>
      <c r="X910" s="90"/>
      <c r="Y910" s="90"/>
      <c r="Z910" s="90"/>
      <c r="AA910" s="90"/>
      <c r="AB910" s="90"/>
      <c r="AC910" s="90"/>
      <c r="AD910" s="90"/>
      <c r="AE910" s="90"/>
      <c r="AF910" s="90"/>
    </row>
    <row r="911" spans="1:32" ht="25.75" customHeight="1" x14ac:dyDescent="0.35">
      <c r="A911" s="52">
        <v>908</v>
      </c>
      <c r="B911" s="52"/>
      <c r="C911" s="187" t="e">
        <f>VLOOKUP(B911,'Phan mem'!$B$7:$D$1066,2,0)</f>
        <v>#N/A</v>
      </c>
      <c r="D911" s="188" t="e">
        <f>VLOOKUP(B911,'Phan mem'!$B$7:$D$1066,3,0)</f>
        <v>#N/A</v>
      </c>
      <c r="E911" s="85" t="e">
        <f>VLOOKUP(B911,'Phan mem'!$B$7:$G$1066,6,0)</f>
        <v>#N/A</v>
      </c>
      <c r="F911" s="86"/>
      <c r="G911" s="86"/>
      <c r="H911" s="52"/>
      <c r="I911" s="84"/>
      <c r="J911" s="85" t="e">
        <f>VLOOKUP(G911,'Nha may'!$B$2:$C$18,2,0)</f>
        <v>#N/A</v>
      </c>
      <c r="K911" s="84"/>
      <c r="L911" s="52"/>
      <c r="M911" s="52"/>
      <c r="N911" s="52"/>
      <c r="O911" s="52"/>
      <c r="P911" s="52"/>
      <c r="Q911" s="52"/>
      <c r="R911" s="90"/>
      <c r="S911" s="90"/>
      <c r="T911" s="90"/>
      <c r="U911" s="90"/>
      <c r="V911" s="90"/>
      <c r="W911" s="90"/>
      <c r="X911" s="90"/>
      <c r="Y911" s="90"/>
      <c r="Z911" s="90"/>
      <c r="AA911" s="90"/>
      <c r="AB911" s="90"/>
      <c r="AC911" s="90"/>
      <c r="AD911" s="90"/>
      <c r="AE911" s="90"/>
      <c r="AF911" s="90"/>
    </row>
    <row r="912" spans="1:32" ht="25.75" customHeight="1" x14ac:dyDescent="0.35">
      <c r="A912" s="52">
        <v>909</v>
      </c>
      <c r="B912" s="52"/>
      <c r="C912" s="187" t="e">
        <f>VLOOKUP(B912,'Phan mem'!$B$7:$D$1066,2,0)</f>
        <v>#N/A</v>
      </c>
      <c r="D912" s="188" t="e">
        <f>VLOOKUP(B912,'Phan mem'!$B$7:$D$1066,3,0)</f>
        <v>#N/A</v>
      </c>
      <c r="E912" s="85" t="e">
        <f>VLOOKUP(B912,'Phan mem'!$B$7:$G$1066,6,0)</f>
        <v>#N/A</v>
      </c>
      <c r="F912" s="86"/>
      <c r="G912" s="86"/>
      <c r="H912" s="52"/>
      <c r="I912" s="84"/>
      <c r="J912" s="85" t="e">
        <f>VLOOKUP(G912,'Nha may'!$B$2:$C$18,2,0)</f>
        <v>#N/A</v>
      </c>
      <c r="K912" s="84"/>
      <c r="L912" s="52"/>
      <c r="M912" s="52"/>
      <c r="N912" s="52"/>
      <c r="O912" s="52"/>
      <c r="P912" s="52"/>
      <c r="Q912" s="52"/>
      <c r="R912" s="90"/>
      <c r="S912" s="90"/>
      <c r="T912" s="90"/>
      <c r="U912" s="90"/>
      <c r="V912" s="90"/>
      <c r="W912" s="90"/>
      <c r="X912" s="90"/>
      <c r="Y912" s="90"/>
      <c r="Z912" s="90"/>
      <c r="AA912" s="90"/>
      <c r="AB912" s="90"/>
      <c r="AC912" s="90"/>
      <c r="AD912" s="90"/>
      <c r="AE912" s="90"/>
      <c r="AF912" s="90"/>
    </row>
    <row r="913" spans="1:32" ht="25.75" customHeight="1" x14ac:dyDescent="0.35">
      <c r="A913" s="52">
        <v>910</v>
      </c>
      <c r="B913" s="52"/>
      <c r="C913" s="187" t="e">
        <f>VLOOKUP(B913,'Phan mem'!$B$7:$D$1066,2,0)</f>
        <v>#N/A</v>
      </c>
      <c r="D913" s="188" t="e">
        <f>VLOOKUP(B913,'Phan mem'!$B$7:$D$1066,3,0)</f>
        <v>#N/A</v>
      </c>
      <c r="E913" s="85" t="e">
        <f>VLOOKUP(B913,'Phan mem'!$B$7:$G$1066,6,0)</f>
        <v>#N/A</v>
      </c>
      <c r="F913" s="86"/>
      <c r="G913" s="86"/>
      <c r="H913" s="52"/>
      <c r="I913" s="84"/>
      <c r="J913" s="85" t="e">
        <f>VLOOKUP(G913,'Nha may'!$B$2:$C$18,2,0)</f>
        <v>#N/A</v>
      </c>
      <c r="K913" s="84"/>
      <c r="L913" s="52"/>
      <c r="M913" s="52"/>
      <c r="N913" s="52"/>
      <c r="O913" s="52"/>
      <c r="P913" s="52"/>
      <c r="Q913" s="52"/>
      <c r="R913" s="90"/>
      <c r="S913" s="90"/>
      <c r="T913" s="90"/>
      <c r="U913" s="90"/>
      <c r="V913" s="90"/>
      <c r="W913" s="90"/>
      <c r="X913" s="90"/>
      <c r="Y913" s="90"/>
      <c r="Z913" s="90"/>
      <c r="AA913" s="90"/>
      <c r="AB913" s="90"/>
      <c r="AC913" s="90"/>
      <c r="AD913" s="90"/>
      <c r="AE913" s="90"/>
      <c r="AF913" s="90"/>
    </row>
    <row r="914" spans="1:32" ht="25.75" customHeight="1" x14ac:dyDescent="0.35">
      <c r="A914" s="52">
        <v>911</v>
      </c>
      <c r="B914" s="52"/>
      <c r="C914" s="187" t="e">
        <f>VLOOKUP(B914,'Phan mem'!$B$7:$D$1066,2,0)</f>
        <v>#N/A</v>
      </c>
      <c r="D914" s="188" t="e">
        <f>VLOOKUP(B914,'Phan mem'!$B$7:$D$1066,3,0)</f>
        <v>#N/A</v>
      </c>
      <c r="E914" s="85" t="e">
        <f>VLOOKUP(B914,'Phan mem'!$B$7:$G$1066,6,0)</f>
        <v>#N/A</v>
      </c>
      <c r="F914" s="86"/>
      <c r="G914" s="86"/>
      <c r="H914" s="52"/>
      <c r="I914" s="84"/>
      <c r="J914" s="85" t="e">
        <f>VLOOKUP(G914,'Nha may'!$B$2:$C$18,2,0)</f>
        <v>#N/A</v>
      </c>
      <c r="K914" s="84"/>
      <c r="L914" s="52"/>
      <c r="M914" s="52"/>
      <c r="N914" s="52"/>
      <c r="O914" s="52"/>
      <c r="P914" s="52"/>
      <c r="Q914" s="52"/>
      <c r="R914" s="90"/>
      <c r="S914" s="90"/>
      <c r="T914" s="90"/>
      <c r="U914" s="90"/>
      <c r="V914" s="90"/>
      <c r="W914" s="90"/>
      <c r="X914" s="90"/>
      <c r="Y914" s="90"/>
      <c r="Z914" s="90"/>
      <c r="AA914" s="90"/>
      <c r="AB914" s="90"/>
      <c r="AC914" s="90"/>
      <c r="AD914" s="90"/>
      <c r="AE914" s="90"/>
      <c r="AF914" s="90"/>
    </row>
    <row r="915" spans="1:32" ht="25.75" customHeight="1" x14ac:dyDescent="0.35">
      <c r="A915" s="52">
        <v>912</v>
      </c>
      <c r="B915" s="52"/>
      <c r="C915" s="187" t="e">
        <f>VLOOKUP(B915,'Phan mem'!$B$7:$D$1066,2,0)</f>
        <v>#N/A</v>
      </c>
      <c r="D915" s="188" t="e">
        <f>VLOOKUP(B915,'Phan mem'!$B$7:$D$1066,3,0)</f>
        <v>#N/A</v>
      </c>
      <c r="E915" s="85" t="e">
        <f>VLOOKUP(B915,'Phan mem'!$B$7:$G$1066,6,0)</f>
        <v>#N/A</v>
      </c>
      <c r="F915" s="86"/>
      <c r="G915" s="86"/>
      <c r="H915" s="52"/>
      <c r="I915" s="84"/>
      <c r="J915" s="85" t="e">
        <f>VLOOKUP(G915,'Nha may'!$B$2:$C$18,2,0)</f>
        <v>#N/A</v>
      </c>
      <c r="K915" s="84"/>
      <c r="L915" s="52"/>
      <c r="M915" s="52"/>
      <c r="N915" s="52"/>
      <c r="O915" s="52"/>
      <c r="P915" s="52"/>
      <c r="Q915" s="52"/>
      <c r="R915" s="90"/>
      <c r="S915" s="90"/>
      <c r="T915" s="90"/>
      <c r="U915" s="90"/>
      <c r="V915" s="90"/>
      <c r="W915" s="90"/>
      <c r="X915" s="90"/>
      <c r="Y915" s="90"/>
      <c r="Z915" s="90"/>
      <c r="AA915" s="90"/>
      <c r="AB915" s="90"/>
      <c r="AC915" s="90"/>
      <c r="AD915" s="90"/>
      <c r="AE915" s="90"/>
      <c r="AF915" s="90"/>
    </row>
    <row r="916" spans="1:32" ht="25.75" customHeight="1" x14ac:dyDescent="0.35">
      <c r="A916" s="52">
        <v>913</v>
      </c>
      <c r="B916" s="52"/>
      <c r="C916" s="187" t="e">
        <f>VLOOKUP(B916,'Phan mem'!$B$7:$D$1066,2,0)</f>
        <v>#N/A</v>
      </c>
      <c r="D916" s="188" t="e">
        <f>VLOOKUP(B916,'Phan mem'!$B$7:$D$1066,3,0)</f>
        <v>#N/A</v>
      </c>
      <c r="E916" s="85" t="e">
        <f>VLOOKUP(B916,'Phan mem'!$B$7:$G$1066,6,0)</f>
        <v>#N/A</v>
      </c>
      <c r="F916" s="86"/>
      <c r="G916" s="86"/>
      <c r="H916" s="52"/>
      <c r="I916" s="84"/>
      <c r="J916" s="85" t="e">
        <f>VLOOKUP(G916,'Nha may'!$B$2:$C$18,2,0)</f>
        <v>#N/A</v>
      </c>
      <c r="K916" s="84"/>
      <c r="L916" s="52"/>
      <c r="M916" s="52"/>
      <c r="N916" s="52"/>
      <c r="O916" s="52"/>
      <c r="P916" s="52"/>
      <c r="Q916" s="52"/>
      <c r="R916" s="90"/>
      <c r="S916" s="90"/>
      <c r="T916" s="90"/>
      <c r="U916" s="90"/>
      <c r="V916" s="90"/>
      <c r="W916" s="90"/>
      <c r="X916" s="90"/>
      <c r="Y916" s="90"/>
      <c r="Z916" s="90"/>
      <c r="AA916" s="90"/>
      <c r="AB916" s="90"/>
      <c r="AC916" s="90"/>
      <c r="AD916" s="90"/>
      <c r="AE916" s="90"/>
      <c r="AF916" s="90"/>
    </row>
    <row r="917" spans="1:32" ht="25.75" customHeight="1" x14ac:dyDescent="0.35">
      <c r="A917" s="52">
        <v>914</v>
      </c>
      <c r="B917" s="52"/>
      <c r="C917" s="187" t="e">
        <f>VLOOKUP(B917,'Phan mem'!$B$7:$D$1066,2,0)</f>
        <v>#N/A</v>
      </c>
      <c r="D917" s="188" t="e">
        <f>VLOOKUP(B917,'Phan mem'!$B$7:$D$1066,3,0)</f>
        <v>#N/A</v>
      </c>
      <c r="E917" s="85" t="e">
        <f>VLOOKUP(B917,'Phan mem'!$B$7:$G$1066,6,0)</f>
        <v>#N/A</v>
      </c>
      <c r="F917" s="86"/>
      <c r="G917" s="86"/>
      <c r="H917" s="52"/>
      <c r="I917" s="84"/>
      <c r="J917" s="85" t="e">
        <f>VLOOKUP(G917,'Nha may'!$B$2:$C$18,2,0)</f>
        <v>#N/A</v>
      </c>
      <c r="K917" s="84"/>
      <c r="L917" s="52"/>
      <c r="M917" s="52"/>
      <c r="N917" s="52"/>
      <c r="O917" s="52"/>
      <c r="P917" s="52"/>
      <c r="Q917" s="52"/>
      <c r="R917" s="90"/>
      <c r="S917" s="90"/>
      <c r="T917" s="90"/>
      <c r="U917" s="90"/>
      <c r="V917" s="90"/>
      <c r="W917" s="90"/>
      <c r="X917" s="90"/>
      <c r="Y917" s="90"/>
      <c r="Z917" s="90"/>
      <c r="AA917" s="90"/>
      <c r="AB917" s="90"/>
      <c r="AC917" s="90"/>
      <c r="AD917" s="90"/>
      <c r="AE917" s="90"/>
      <c r="AF917" s="90"/>
    </row>
    <row r="918" spans="1:32" ht="25.75" customHeight="1" x14ac:dyDescent="0.35">
      <c r="A918" s="52">
        <v>915</v>
      </c>
      <c r="B918" s="52"/>
      <c r="C918" s="187" t="e">
        <f>VLOOKUP(B918,'Phan mem'!$B$7:$D$1066,2,0)</f>
        <v>#N/A</v>
      </c>
      <c r="D918" s="188" t="e">
        <f>VLOOKUP(B918,'Phan mem'!$B$7:$D$1066,3,0)</f>
        <v>#N/A</v>
      </c>
      <c r="E918" s="85" t="e">
        <f>VLOOKUP(B918,'Phan mem'!$B$7:$G$1066,6,0)</f>
        <v>#N/A</v>
      </c>
      <c r="F918" s="86"/>
      <c r="G918" s="86"/>
      <c r="H918" s="52"/>
      <c r="I918" s="84"/>
      <c r="J918" s="85" t="e">
        <f>VLOOKUP(G918,'Nha may'!$B$2:$C$18,2,0)</f>
        <v>#N/A</v>
      </c>
      <c r="K918" s="84"/>
      <c r="L918" s="52"/>
      <c r="M918" s="52"/>
      <c r="N918" s="52"/>
      <c r="O918" s="52"/>
      <c r="P918" s="52"/>
      <c r="Q918" s="52"/>
      <c r="R918" s="90"/>
      <c r="S918" s="90"/>
      <c r="T918" s="90"/>
      <c r="U918" s="90"/>
      <c r="V918" s="90"/>
      <c r="W918" s="90"/>
      <c r="X918" s="90"/>
      <c r="Y918" s="90"/>
      <c r="Z918" s="90"/>
      <c r="AA918" s="90"/>
      <c r="AB918" s="90"/>
      <c r="AC918" s="90"/>
      <c r="AD918" s="90"/>
      <c r="AE918" s="90"/>
      <c r="AF918" s="90"/>
    </row>
    <row r="919" spans="1:32" ht="25.75" customHeight="1" x14ac:dyDescent="0.35">
      <c r="A919" s="52">
        <v>916</v>
      </c>
      <c r="B919" s="52"/>
      <c r="C919" s="187" t="e">
        <f>VLOOKUP(B919,'Phan mem'!$B$7:$D$1066,2,0)</f>
        <v>#N/A</v>
      </c>
      <c r="D919" s="188" t="e">
        <f>VLOOKUP(B919,'Phan mem'!$B$7:$D$1066,3,0)</f>
        <v>#N/A</v>
      </c>
      <c r="E919" s="85" t="e">
        <f>VLOOKUP(B919,'Phan mem'!$B$7:$G$1066,6,0)</f>
        <v>#N/A</v>
      </c>
      <c r="F919" s="86"/>
      <c r="G919" s="86"/>
      <c r="H919" s="52"/>
      <c r="I919" s="84"/>
      <c r="J919" s="85" t="e">
        <f>VLOOKUP(G919,'Nha may'!$B$2:$C$18,2,0)</f>
        <v>#N/A</v>
      </c>
      <c r="K919" s="84"/>
      <c r="L919" s="52"/>
      <c r="M919" s="52"/>
      <c r="N919" s="52"/>
      <c r="O919" s="52"/>
      <c r="P919" s="52"/>
      <c r="Q919" s="52"/>
      <c r="R919" s="90"/>
      <c r="S919" s="90"/>
      <c r="T919" s="90"/>
      <c r="U919" s="90"/>
      <c r="V919" s="90"/>
      <c r="W919" s="90"/>
      <c r="X919" s="90"/>
      <c r="Y919" s="90"/>
      <c r="Z919" s="90"/>
      <c r="AA919" s="90"/>
      <c r="AB919" s="90"/>
      <c r="AC919" s="90"/>
      <c r="AD919" s="90"/>
      <c r="AE919" s="90"/>
      <c r="AF919" s="90"/>
    </row>
    <row r="920" spans="1:32" ht="25.75" customHeight="1" x14ac:dyDescent="0.35">
      <c r="A920" s="52">
        <v>917</v>
      </c>
      <c r="B920" s="52"/>
      <c r="C920" s="187" t="e">
        <f>VLOOKUP(B920,'Phan mem'!$B$7:$D$1066,2,0)</f>
        <v>#N/A</v>
      </c>
      <c r="D920" s="188" t="e">
        <f>VLOOKUP(B920,'Phan mem'!$B$7:$D$1066,3,0)</f>
        <v>#N/A</v>
      </c>
      <c r="E920" s="85" t="e">
        <f>VLOOKUP(B920,'Phan mem'!$B$7:$G$1066,6,0)</f>
        <v>#N/A</v>
      </c>
      <c r="F920" s="86"/>
      <c r="G920" s="86"/>
      <c r="H920" s="52"/>
      <c r="I920" s="84"/>
      <c r="J920" s="85" t="e">
        <f>VLOOKUP(G920,'Nha may'!$B$2:$C$18,2,0)</f>
        <v>#N/A</v>
      </c>
      <c r="K920" s="84"/>
      <c r="L920" s="52"/>
      <c r="M920" s="52"/>
      <c r="N920" s="52"/>
      <c r="O920" s="52"/>
      <c r="P920" s="52"/>
      <c r="Q920" s="52"/>
      <c r="R920" s="90"/>
      <c r="S920" s="90"/>
      <c r="T920" s="90"/>
      <c r="U920" s="90"/>
      <c r="V920" s="90"/>
      <c r="W920" s="90"/>
      <c r="X920" s="90"/>
      <c r="Y920" s="90"/>
      <c r="Z920" s="90"/>
      <c r="AA920" s="90"/>
      <c r="AB920" s="90"/>
      <c r="AC920" s="90"/>
      <c r="AD920" s="90"/>
      <c r="AE920" s="90"/>
      <c r="AF920" s="90"/>
    </row>
    <row r="921" spans="1:32" ht="25.75" customHeight="1" x14ac:dyDescent="0.35">
      <c r="A921" s="52">
        <v>918</v>
      </c>
      <c r="B921" s="52"/>
      <c r="C921" s="187" t="e">
        <f>VLOOKUP(B921,'Phan mem'!$B$7:$D$1066,2,0)</f>
        <v>#N/A</v>
      </c>
      <c r="D921" s="188" t="e">
        <f>VLOOKUP(B921,'Phan mem'!$B$7:$D$1066,3,0)</f>
        <v>#N/A</v>
      </c>
      <c r="E921" s="85" t="e">
        <f>VLOOKUP(B921,'Phan mem'!$B$7:$G$1066,6,0)</f>
        <v>#N/A</v>
      </c>
      <c r="F921" s="86"/>
      <c r="G921" s="86"/>
      <c r="H921" s="52"/>
      <c r="I921" s="84"/>
      <c r="J921" s="85" t="e">
        <f>VLOOKUP(G921,'Nha may'!$B$2:$C$18,2,0)</f>
        <v>#N/A</v>
      </c>
      <c r="K921" s="84"/>
      <c r="L921" s="52"/>
      <c r="M921" s="52"/>
      <c r="N921" s="52"/>
      <c r="O921" s="52"/>
      <c r="P921" s="52"/>
      <c r="Q921" s="52"/>
      <c r="R921" s="90"/>
      <c r="S921" s="90"/>
      <c r="T921" s="90"/>
      <c r="U921" s="90"/>
      <c r="V921" s="90"/>
      <c r="W921" s="90"/>
      <c r="X921" s="90"/>
      <c r="Y921" s="90"/>
      <c r="Z921" s="90"/>
      <c r="AA921" s="90"/>
      <c r="AB921" s="90"/>
      <c r="AC921" s="90"/>
      <c r="AD921" s="90"/>
      <c r="AE921" s="90"/>
      <c r="AF921" s="90"/>
    </row>
    <row r="922" spans="1:32" ht="25.75" customHeight="1" x14ac:dyDescent="0.35">
      <c r="A922" s="52">
        <v>919</v>
      </c>
      <c r="B922" s="52"/>
      <c r="C922" s="187" t="e">
        <f>VLOOKUP(B922,'Phan mem'!$B$7:$D$1066,2,0)</f>
        <v>#N/A</v>
      </c>
      <c r="D922" s="188" t="e">
        <f>VLOOKUP(B922,'Phan mem'!$B$7:$D$1066,3,0)</f>
        <v>#N/A</v>
      </c>
      <c r="E922" s="85" t="e">
        <f>VLOOKUP(B922,'Phan mem'!$B$7:$G$1066,6,0)</f>
        <v>#N/A</v>
      </c>
      <c r="F922" s="86"/>
      <c r="G922" s="86"/>
      <c r="H922" s="52"/>
      <c r="I922" s="84"/>
      <c r="J922" s="85" t="e">
        <f>VLOOKUP(G922,'Nha may'!$B$2:$C$18,2,0)</f>
        <v>#N/A</v>
      </c>
      <c r="K922" s="84"/>
      <c r="L922" s="52"/>
      <c r="M922" s="52"/>
      <c r="N922" s="52"/>
      <c r="O922" s="52"/>
      <c r="P922" s="52"/>
      <c r="Q922" s="52"/>
      <c r="R922" s="90"/>
      <c r="S922" s="90"/>
      <c r="T922" s="90"/>
      <c r="U922" s="90"/>
      <c r="V922" s="90"/>
      <c r="W922" s="90"/>
      <c r="X922" s="90"/>
      <c r="Y922" s="90"/>
      <c r="Z922" s="90"/>
      <c r="AA922" s="90"/>
      <c r="AB922" s="90"/>
      <c r="AC922" s="90"/>
      <c r="AD922" s="90"/>
      <c r="AE922" s="90"/>
      <c r="AF922" s="90"/>
    </row>
    <row r="923" spans="1:32" ht="25.75" customHeight="1" x14ac:dyDescent="0.35">
      <c r="A923" s="52">
        <v>920</v>
      </c>
      <c r="B923" s="52"/>
      <c r="C923" s="187" t="e">
        <f>VLOOKUP(B923,'Phan mem'!$B$7:$D$1066,2,0)</f>
        <v>#N/A</v>
      </c>
      <c r="D923" s="188" t="e">
        <f>VLOOKUP(B923,'Phan mem'!$B$7:$D$1066,3,0)</f>
        <v>#N/A</v>
      </c>
      <c r="E923" s="85" t="e">
        <f>VLOOKUP(B923,'Phan mem'!$B$7:$G$1066,6,0)</f>
        <v>#N/A</v>
      </c>
      <c r="F923" s="86"/>
      <c r="G923" s="86"/>
      <c r="H923" s="52"/>
      <c r="I923" s="84"/>
      <c r="J923" s="85" t="e">
        <f>VLOOKUP(G923,'Nha may'!$B$2:$C$18,2,0)</f>
        <v>#N/A</v>
      </c>
      <c r="K923" s="84"/>
      <c r="L923" s="52"/>
      <c r="M923" s="52"/>
      <c r="N923" s="52"/>
      <c r="O923" s="52"/>
      <c r="P923" s="52"/>
      <c r="Q923" s="52"/>
      <c r="R923" s="90"/>
      <c r="S923" s="90"/>
      <c r="T923" s="90"/>
      <c r="U923" s="90"/>
      <c r="V923" s="90"/>
      <c r="W923" s="90"/>
      <c r="X923" s="90"/>
      <c r="Y923" s="90"/>
      <c r="Z923" s="90"/>
      <c r="AA923" s="90"/>
      <c r="AB923" s="90"/>
      <c r="AC923" s="90"/>
      <c r="AD923" s="90"/>
      <c r="AE923" s="90"/>
      <c r="AF923" s="90"/>
    </row>
    <row r="924" spans="1:32" ht="25.75" customHeight="1" x14ac:dyDescent="0.35">
      <c r="A924" s="52">
        <v>921</v>
      </c>
      <c r="B924" s="52"/>
      <c r="C924" s="187" t="e">
        <f>VLOOKUP(B924,'Phan mem'!$B$7:$D$1066,2,0)</f>
        <v>#N/A</v>
      </c>
      <c r="D924" s="188" t="e">
        <f>VLOOKUP(B924,'Phan mem'!$B$7:$D$1066,3,0)</f>
        <v>#N/A</v>
      </c>
      <c r="E924" s="85" t="e">
        <f>VLOOKUP(B924,'Phan mem'!$B$7:$G$1066,6,0)</f>
        <v>#N/A</v>
      </c>
      <c r="F924" s="86"/>
      <c r="G924" s="86"/>
      <c r="H924" s="52"/>
      <c r="I924" s="84"/>
      <c r="J924" s="85" t="e">
        <f>VLOOKUP(G924,'Nha may'!$B$2:$C$18,2,0)</f>
        <v>#N/A</v>
      </c>
      <c r="K924" s="84"/>
      <c r="L924" s="52"/>
      <c r="M924" s="52"/>
      <c r="N924" s="52"/>
      <c r="O924" s="52"/>
      <c r="P924" s="52"/>
      <c r="Q924" s="52"/>
      <c r="R924" s="90"/>
      <c r="S924" s="90"/>
      <c r="T924" s="90"/>
      <c r="U924" s="90"/>
      <c r="V924" s="90"/>
      <c r="W924" s="90"/>
      <c r="X924" s="90"/>
      <c r="Y924" s="90"/>
      <c r="Z924" s="90"/>
      <c r="AA924" s="90"/>
      <c r="AB924" s="90"/>
      <c r="AC924" s="90"/>
      <c r="AD924" s="90"/>
      <c r="AE924" s="90"/>
      <c r="AF924" s="90"/>
    </row>
    <row r="925" spans="1:32" ht="25.75" customHeight="1" x14ac:dyDescent="0.35">
      <c r="A925" s="52">
        <v>922</v>
      </c>
      <c r="B925" s="52"/>
      <c r="C925" s="187" t="e">
        <f>VLOOKUP(B925,'Phan mem'!$B$7:$D$1066,2,0)</f>
        <v>#N/A</v>
      </c>
      <c r="D925" s="188" t="e">
        <f>VLOOKUP(B925,'Phan mem'!$B$7:$D$1066,3,0)</f>
        <v>#N/A</v>
      </c>
      <c r="E925" s="85" t="e">
        <f>VLOOKUP(B925,'Phan mem'!$B$7:$G$1066,6,0)</f>
        <v>#N/A</v>
      </c>
      <c r="F925" s="86"/>
      <c r="G925" s="86"/>
      <c r="H925" s="52"/>
      <c r="I925" s="84"/>
      <c r="J925" s="85" t="e">
        <f>VLOOKUP(G925,'Nha may'!$B$2:$C$18,2,0)</f>
        <v>#N/A</v>
      </c>
      <c r="K925" s="84"/>
      <c r="L925" s="52"/>
      <c r="M925" s="52"/>
      <c r="N925" s="52"/>
      <c r="O925" s="52"/>
      <c r="P925" s="52"/>
      <c r="Q925" s="52"/>
      <c r="R925" s="90"/>
      <c r="S925" s="90"/>
      <c r="T925" s="90"/>
      <c r="U925" s="90"/>
      <c r="V925" s="90"/>
      <c r="W925" s="90"/>
      <c r="X925" s="90"/>
      <c r="Y925" s="90"/>
      <c r="Z925" s="90"/>
      <c r="AA925" s="90"/>
      <c r="AB925" s="90"/>
      <c r="AC925" s="90"/>
      <c r="AD925" s="90"/>
      <c r="AE925" s="90"/>
      <c r="AF925" s="90"/>
    </row>
    <row r="926" spans="1:32" ht="25.75" customHeight="1" x14ac:dyDescent="0.35">
      <c r="A926" s="52">
        <v>923</v>
      </c>
      <c r="B926" s="52"/>
      <c r="C926" s="187" t="e">
        <f>VLOOKUP(B926,'Phan mem'!$B$7:$D$1066,2,0)</f>
        <v>#N/A</v>
      </c>
      <c r="D926" s="188" t="e">
        <f>VLOOKUP(B926,'Phan mem'!$B$7:$D$1066,3,0)</f>
        <v>#N/A</v>
      </c>
      <c r="E926" s="85" t="e">
        <f>VLOOKUP(B926,'Phan mem'!$B$7:$G$1066,6,0)</f>
        <v>#N/A</v>
      </c>
      <c r="F926" s="86"/>
      <c r="G926" s="86"/>
      <c r="H926" s="52"/>
      <c r="I926" s="84"/>
      <c r="J926" s="85" t="e">
        <f>VLOOKUP(G926,'Nha may'!$B$2:$C$18,2,0)</f>
        <v>#N/A</v>
      </c>
      <c r="K926" s="84"/>
      <c r="L926" s="52"/>
      <c r="M926" s="52"/>
      <c r="N926" s="52"/>
      <c r="O926" s="52"/>
      <c r="P926" s="52"/>
      <c r="Q926" s="52"/>
      <c r="R926" s="90"/>
      <c r="S926" s="90"/>
      <c r="T926" s="90"/>
      <c r="U926" s="90"/>
      <c r="V926" s="90"/>
      <c r="W926" s="90"/>
      <c r="X926" s="90"/>
      <c r="Y926" s="90"/>
      <c r="Z926" s="90"/>
      <c r="AA926" s="90"/>
      <c r="AB926" s="90"/>
      <c r="AC926" s="90"/>
      <c r="AD926" s="90"/>
      <c r="AE926" s="90"/>
      <c r="AF926" s="90"/>
    </row>
    <row r="927" spans="1:32" ht="25.75" customHeight="1" x14ac:dyDescent="0.35">
      <c r="A927" s="52">
        <v>924</v>
      </c>
      <c r="B927" s="52"/>
      <c r="C927" s="187" t="e">
        <f>VLOOKUP(B927,'Phan mem'!$B$7:$D$1066,2,0)</f>
        <v>#N/A</v>
      </c>
      <c r="D927" s="188" t="e">
        <f>VLOOKUP(B927,'Phan mem'!$B$7:$D$1066,3,0)</f>
        <v>#N/A</v>
      </c>
      <c r="E927" s="85" t="e">
        <f>VLOOKUP(B927,'Phan mem'!$B$7:$G$1066,6,0)</f>
        <v>#N/A</v>
      </c>
      <c r="F927" s="86"/>
      <c r="G927" s="86"/>
      <c r="H927" s="52"/>
      <c r="I927" s="84"/>
      <c r="J927" s="85" t="e">
        <f>VLOOKUP(G927,'Nha may'!$B$2:$C$18,2,0)</f>
        <v>#N/A</v>
      </c>
      <c r="K927" s="84"/>
      <c r="L927" s="52"/>
      <c r="M927" s="52"/>
      <c r="N927" s="52"/>
      <c r="O927" s="52"/>
      <c r="P927" s="52"/>
      <c r="Q927" s="52"/>
      <c r="R927" s="90"/>
      <c r="S927" s="90"/>
      <c r="T927" s="90"/>
      <c r="U927" s="90"/>
      <c r="V927" s="90"/>
      <c r="W927" s="90"/>
      <c r="X927" s="90"/>
      <c r="Y927" s="90"/>
      <c r="Z927" s="90"/>
      <c r="AA927" s="90"/>
      <c r="AB927" s="90"/>
      <c r="AC927" s="90"/>
      <c r="AD927" s="90"/>
      <c r="AE927" s="90"/>
      <c r="AF927" s="90"/>
    </row>
    <row r="928" spans="1:32" ht="25.75" customHeight="1" x14ac:dyDescent="0.35">
      <c r="A928" s="52">
        <v>925</v>
      </c>
      <c r="B928" s="52"/>
      <c r="C928" s="187" t="e">
        <f>VLOOKUP(B928,'Phan mem'!$B$7:$D$1066,2,0)</f>
        <v>#N/A</v>
      </c>
      <c r="D928" s="188" t="e">
        <f>VLOOKUP(B928,'Phan mem'!$B$7:$D$1066,3,0)</f>
        <v>#N/A</v>
      </c>
      <c r="E928" s="85" t="e">
        <f>VLOOKUP(B928,'Phan mem'!$B$7:$G$1066,6,0)</f>
        <v>#N/A</v>
      </c>
      <c r="F928" s="86"/>
      <c r="G928" s="86"/>
      <c r="H928" s="52"/>
      <c r="I928" s="84"/>
      <c r="J928" s="85" t="e">
        <f>VLOOKUP(G928,'Nha may'!$B$2:$C$18,2,0)</f>
        <v>#N/A</v>
      </c>
      <c r="K928" s="84"/>
      <c r="L928" s="52"/>
      <c r="M928" s="52"/>
      <c r="N928" s="52"/>
      <c r="O928" s="52"/>
      <c r="P928" s="52"/>
      <c r="Q928" s="52"/>
      <c r="R928" s="90"/>
      <c r="S928" s="90"/>
      <c r="T928" s="90"/>
      <c r="U928" s="90"/>
      <c r="V928" s="90"/>
      <c r="W928" s="90"/>
      <c r="X928" s="90"/>
      <c r="Y928" s="90"/>
      <c r="Z928" s="90"/>
      <c r="AA928" s="90"/>
      <c r="AB928" s="90"/>
      <c r="AC928" s="90"/>
      <c r="AD928" s="90"/>
      <c r="AE928" s="90"/>
      <c r="AF928" s="90"/>
    </row>
    <row r="929" spans="1:32" ht="25.75" customHeight="1" x14ac:dyDescent="0.35">
      <c r="A929" s="52">
        <v>926</v>
      </c>
      <c r="B929" s="52"/>
      <c r="C929" s="187" t="e">
        <f>VLOOKUP(B929,'Phan mem'!$B$7:$D$1066,2,0)</f>
        <v>#N/A</v>
      </c>
      <c r="D929" s="188" t="e">
        <f>VLOOKUP(B929,'Phan mem'!$B$7:$D$1066,3,0)</f>
        <v>#N/A</v>
      </c>
      <c r="E929" s="85" t="e">
        <f>VLOOKUP(B929,'Phan mem'!$B$7:$G$1066,6,0)</f>
        <v>#N/A</v>
      </c>
      <c r="F929" s="86"/>
      <c r="G929" s="86"/>
      <c r="H929" s="52"/>
      <c r="I929" s="84"/>
      <c r="J929" s="85" t="e">
        <f>VLOOKUP(G929,'Nha may'!$B$2:$C$18,2,0)</f>
        <v>#N/A</v>
      </c>
      <c r="K929" s="84"/>
      <c r="L929" s="52"/>
      <c r="M929" s="52"/>
      <c r="N929" s="52"/>
      <c r="O929" s="52"/>
      <c r="P929" s="52"/>
      <c r="Q929" s="52"/>
      <c r="R929" s="90"/>
      <c r="S929" s="90"/>
      <c r="T929" s="90"/>
      <c r="U929" s="90"/>
      <c r="V929" s="90"/>
      <c r="W929" s="90"/>
      <c r="X929" s="90"/>
      <c r="Y929" s="90"/>
      <c r="Z929" s="90"/>
      <c r="AA929" s="90"/>
      <c r="AB929" s="90"/>
      <c r="AC929" s="90"/>
      <c r="AD929" s="90"/>
      <c r="AE929" s="90"/>
      <c r="AF929" s="90"/>
    </row>
    <row r="930" spans="1:32" ht="25.75" customHeight="1" x14ac:dyDescent="0.35">
      <c r="A930" s="52">
        <v>927</v>
      </c>
      <c r="B930" s="52"/>
      <c r="C930" s="187" t="e">
        <f>VLOOKUP(B930,'Phan mem'!$B$7:$D$1066,2,0)</f>
        <v>#N/A</v>
      </c>
      <c r="D930" s="188" t="e">
        <f>VLOOKUP(B930,'Phan mem'!$B$7:$D$1066,3,0)</f>
        <v>#N/A</v>
      </c>
      <c r="E930" s="85" t="e">
        <f>VLOOKUP(B930,'Phan mem'!$B$7:$G$1066,6,0)</f>
        <v>#N/A</v>
      </c>
      <c r="F930" s="86"/>
      <c r="G930" s="86"/>
      <c r="H930" s="52"/>
      <c r="I930" s="84"/>
      <c r="J930" s="85" t="e">
        <f>VLOOKUP(G930,'Nha may'!$B$2:$C$18,2,0)</f>
        <v>#N/A</v>
      </c>
      <c r="K930" s="84"/>
      <c r="L930" s="52"/>
      <c r="M930" s="52"/>
      <c r="N930" s="52"/>
      <c r="O930" s="52"/>
      <c r="P930" s="52"/>
      <c r="Q930" s="52"/>
      <c r="R930" s="90"/>
      <c r="S930" s="90"/>
      <c r="T930" s="90"/>
      <c r="U930" s="90"/>
      <c r="V930" s="90"/>
      <c r="W930" s="90"/>
      <c r="X930" s="90"/>
      <c r="Y930" s="90"/>
      <c r="Z930" s="90"/>
      <c r="AA930" s="90"/>
      <c r="AB930" s="90"/>
      <c r="AC930" s="90"/>
      <c r="AD930" s="90"/>
      <c r="AE930" s="90"/>
      <c r="AF930" s="90"/>
    </row>
    <row r="931" spans="1:32" ht="25.75" customHeight="1" x14ac:dyDescent="0.35">
      <c r="A931" s="52">
        <v>928</v>
      </c>
      <c r="B931" s="52"/>
      <c r="C931" s="187" t="e">
        <f>VLOOKUP(B931,'Phan mem'!$B$7:$D$1066,2,0)</f>
        <v>#N/A</v>
      </c>
      <c r="D931" s="188" t="e">
        <f>VLOOKUP(B931,'Phan mem'!$B$7:$D$1066,3,0)</f>
        <v>#N/A</v>
      </c>
      <c r="E931" s="85" t="e">
        <f>VLOOKUP(B931,'Phan mem'!$B$7:$G$1066,6,0)</f>
        <v>#N/A</v>
      </c>
      <c r="F931" s="86"/>
      <c r="G931" s="86"/>
      <c r="H931" s="52"/>
      <c r="I931" s="84"/>
      <c r="J931" s="85" t="e">
        <f>VLOOKUP(G931,'Nha may'!$B$2:$C$18,2,0)</f>
        <v>#N/A</v>
      </c>
      <c r="K931" s="84"/>
      <c r="L931" s="52"/>
      <c r="M931" s="52"/>
      <c r="N931" s="52"/>
      <c r="O931" s="52"/>
      <c r="P931" s="52"/>
      <c r="Q931" s="52"/>
      <c r="R931" s="90"/>
      <c r="S931" s="90"/>
      <c r="T931" s="90"/>
      <c r="U931" s="90"/>
      <c r="V931" s="90"/>
      <c r="W931" s="90"/>
      <c r="X931" s="90"/>
      <c r="Y931" s="90"/>
      <c r="Z931" s="90"/>
      <c r="AA931" s="90"/>
      <c r="AB931" s="90"/>
      <c r="AC931" s="90"/>
      <c r="AD931" s="90"/>
      <c r="AE931" s="90"/>
      <c r="AF931" s="90"/>
    </row>
    <row r="932" spans="1:32" ht="25.75" customHeight="1" x14ac:dyDescent="0.35">
      <c r="A932" s="52">
        <v>929</v>
      </c>
      <c r="B932" s="52"/>
      <c r="C932" s="187" t="e">
        <f>VLOOKUP(B932,'Phan mem'!$B$7:$D$1066,2,0)</f>
        <v>#N/A</v>
      </c>
      <c r="D932" s="188" t="e">
        <f>VLOOKUP(B932,'Phan mem'!$B$7:$D$1066,3,0)</f>
        <v>#N/A</v>
      </c>
      <c r="E932" s="85" t="e">
        <f>VLOOKUP(B932,'Phan mem'!$B$7:$G$1066,6,0)</f>
        <v>#N/A</v>
      </c>
      <c r="F932" s="86"/>
      <c r="G932" s="86"/>
      <c r="H932" s="52"/>
      <c r="I932" s="84"/>
      <c r="J932" s="85" t="e">
        <f>VLOOKUP(G932,'Nha may'!$B$2:$C$18,2,0)</f>
        <v>#N/A</v>
      </c>
      <c r="K932" s="84"/>
      <c r="L932" s="52"/>
      <c r="M932" s="52"/>
      <c r="N932" s="52"/>
      <c r="O932" s="52"/>
      <c r="P932" s="52"/>
      <c r="Q932" s="52"/>
      <c r="R932" s="90"/>
      <c r="S932" s="90"/>
      <c r="T932" s="90"/>
      <c r="U932" s="90"/>
      <c r="V932" s="90"/>
      <c r="W932" s="90"/>
      <c r="X932" s="90"/>
      <c r="Y932" s="90"/>
      <c r="Z932" s="90"/>
      <c r="AA932" s="90"/>
      <c r="AB932" s="90"/>
      <c r="AC932" s="90"/>
      <c r="AD932" s="90"/>
      <c r="AE932" s="90"/>
      <c r="AF932" s="90"/>
    </row>
    <row r="933" spans="1:32" ht="25.75" customHeight="1" x14ac:dyDescent="0.35">
      <c r="A933" s="52">
        <v>930</v>
      </c>
      <c r="B933" s="52"/>
      <c r="C933" s="187" t="e">
        <f>VLOOKUP(B933,'Phan mem'!$B$7:$D$1066,2,0)</f>
        <v>#N/A</v>
      </c>
      <c r="D933" s="188" t="e">
        <f>VLOOKUP(B933,'Phan mem'!$B$7:$D$1066,3,0)</f>
        <v>#N/A</v>
      </c>
      <c r="E933" s="85" t="e">
        <f>VLOOKUP(B933,'Phan mem'!$B$7:$G$1066,6,0)</f>
        <v>#N/A</v>
      </c>
      <c r="F933" s="86"/>
      <c r="G933" s="86"/>
      <c r="H933" s="52"/>
      <c r="I933" s="84"/>
      <c r="J933" s="85" t="e">
        <f>VLOOKUP(G933,'Nha may'!$B$2:$C$18,2,0)</f>
        <v>#N/A</v>
      </c>
      <c r="K933" s="84"/>
      <c r="L933" s="52"/>
      <c r="M933" s="52"/>
      <c r="N933" s="52"/>
      <c r="O933" s="52"/>
      <c r="P933" s="52"/>
      <c r="Q933" s="52"/>
      <c r="R933" s="90"/>
      <c r="S933" s="90"/>
      <c r="T933" s="90"/>
      <c r="U933" s="90"/>
      <c r="V933" s="90"/>
      <c r="W933" s="90"/>
      <c r="X933" s="90"/>
      <c r="Y933" s="90"/>
      <c r="Z933" s="90"/>
      <c r="AA933" s="90"/>
      <c r="AB933" s="90"/>
      <c r="AC933" s="90"/>
      <c r="AD933" s="90"/>
      <c r="AE933" s="90"/>
      <c r="AF933" s="90"/>
    </row>
    <row r="934" spans="1:32" ht="25.75" customHeight="1" x14ac:dyDescent="0.35">
      <c r="A934" s="52">
        <v>931</v>
      </c>
      <c r="B934" s="52"/>
      <c r="C934" s="187" t="e">
        <f>VLOOKUP(B934,'Phan mem'!$B$7:$D$1066,2,0)</f>
        <v>#N/A</v>
      </c>
      <c r="D934" s="188" t="e">
        <f>VLOOKUP(B934,'Phan mem'!$B$7:$D$1066,3,0)</f>
        <v>#N/A</v>
      </c>
      <c r="E934" s="85" t="e">
        <f>VLOOKUP(B934,'Phan mem'!$B$7:$G$1066,6,0)</f>
        <v>#N/A</v>
      </c>
      <c r="F934" s="86"/>
      <c r="G934" s="86"/>
      <c r="H934" s="52"/>
      <c r="I934" s="84"/>
      <c r="J934" s="85" t="e">
        <f>VLOOKUP(G934,'Nha may'!$B$2:$C$18,2,0)</f>
        <v>#N/A</v>
      </c>
      <c r="K934" s="84"/>
      <c r="L934" s="52"/>
      <c r="M934" s="52"/>
      <c r="N934" s="52"/>
      <c r="O934" s="52"/>
      <c r="P934" s="52"/>
      <c r="Q934" s="52"/>
      <c r="R934" s="90"/>
      <c r="S934" s="90"/>
      <c r="T934" s="90"/>
      <c r="U934" s="90"/>
      <c r="V934" s="90"/>
      <c r="W934" s="90"/>
      <c r="X934" s="90"/>
      <c r="Y934" s="90"/>
      <c r="Z934" s="90"/>
      <c r="AA934" s="90"/>
      <c r="AB934" s="90"/>
      <c r="AC934" s="90"/>
      <c r="AD934" s="90"/>
      <c r="AE934" s="90"/>
      <c r="AF934" s="90"/>
    </row>
    <row r="935" spans="1:32" ht="25.75" customHeight="1" x14ac:dyDescent="0.35">
      <c r="A935" s="52">
        <v>932</v>
      </c>
      <c r="B935" s="52"/>
      <c r="C935" s="187" t="e">
        <f>VLOOKUP(B935,'Phan mem'!$B$7:$D$1066,2,0)</f>
        <v>#N/A</v>
      </c>
      <c r="D935" s="188" t="e">
        <f>VLOOKUP(B935,'Phan mem'!$B$7:$D$1066,3,0)</f>
        <v>#N/A</v>
      </c>
      <c r="E935" s="85" t="e">
        <f>VLOOKUP(B935,'Phan mem'!$B$7:$G$1066,6,0)</f>
        <v>#N/A</v>
      </c>
      <c r="F935" s="86"/>
      <c r="G935" s="86"/>
      <c r="H935" s="52"/>
      <c r="I935" s="84"/>
      <c r="J935" s="85" t="e">
        <f>VLOOKUP(G935,'Nha may'!$B$2:$C$18,2,0)</f>
        <v>#N/A</v>
      </c>
      <c r="K935" s="84"/>
      <c r="L935" s="52"/>
      <c r="M935" s="52"/>
      <c r="N935" s="52"/>
      <c r="O935" s="52"/>
      <c r="P935" s="52"/>
      <c r="Q935" s="52"/>
      <c r="R935" s="90"/>
      <c r="S935" s="90"/>
      <c r="T935" s="90"/>
      <c r="U935" s="90"/>
      <c r="V935" s="90"/>
      <c r="W935" s="90"/>
      <c r="X935" s="90"/>
      <c r="Y935" s="90"/>
      <c r="Z935" s="90"/>
      <c r="AA935" s="90"/>
      <c r="AB935" s="90"/>
      <c r="AC935" s="90"/>
      <c r="AD935" s="90"/>
      <c r="AE935" s="90"/>
      <c r="AF935" s="90"/>
    </row>
    <row r="936" spans="1:32" ht="25.75" customHeight="1" x14ac:dyDescent="0.35">
      <c r="A936" s="52">
        <v>933</v>
      </c>
      <c r="B936" s="52"/>
      <c r="C936" s="187" t="e">
        <f>VLOOKUP(B936,'Phan mem'!$B$7:$D$1066,2,0)</f>
        <v>#N/A</v>
      </c>
      <c r="D936" s="188" t="e">
        <f>VLOOKUP(B936,'Phan mem'!$B$7:$D$1066,3,0)</f>
        <v>#N/A</v>
      </c>
      <c r="E936" s="85" t="e">
        <f>VLOOKUP(B936,'Phan mem'!$B$7:$G$1066,6,0)</f>
        <v>#N/A</v>
      </c>
      <c r="F936" s="86"/>
      <c r="G936" s="86"/>
      <c r="H936" s="52"/>
      <c r="I936" s="84"/>
      <c r="J936" s="85" t="e">
        <f>VLOOKUP(G936,'Nha may'!$B$2:$C$18,2,0)</f>
        <v>#N/A</v>
      </c>
      <c r="K936" s="84"/>
      <c r="L936" s="52"/>
      <c r="M936" s="52"/>
      <c r="N936" s="52"/>
      <c r="O936" s="52"/>
      <c r="P936" s="52"/>
      <c r="Q936" s="52"/>
      <c r="R936" s="90"/>
      <c r="S936" s="90"/>
      <c r="T936" s="90"/>
      <c r="U936" s="90"/>
      <c r="V936" s="90"/>
      <c r="W936" s="90"/>
      <c r="X936" s="90"/>
      <c r="Y936" s="90"/>
      <c r="Z936" s="90"/>
      <c r="AA936" s="90"/>
      <c r="AB936" s="90"/>
      <c r="AC936" s="90"/>
      <c r="AD936" s="90"/>
      <c r="AE936" s="90"/>
      <c r="AF936" s="90"/>
    </row>
    <row r="937" spans="1:32" ht="25.75" customHeight="1" x14ac:dyDescent="0.35">
      <c r="A937" s="52">
        <v>934</v>
      </c>
      <c r="B937" s="52"/>
      <c r="C937" s="187" t="e">
        <f>VLOOKUP(B937,'Phan mem'!$B$7:$D$1066,2,0)</f>
        <v>#N/A</v>
      </c>
      <c r="D937" s="188" t="e">
        <f>VLOOKUP(B937,'Phan mem'!$B$7:$D$1066,3,0)</f>
        <v>#N/A</v>
      </c>
      <c r="E937" s="85" t="e">
        <f>VLOOKUP(B937,'Phan mem'!$B$7:$G$1066,6,0)</f>
        <v>#N/A</v>
      </c>
      <c r="F937" s="86"/>
      <c r="G937" s="86"/>
      <c r="H937" s="52"/>
      <c r="I937" s="84"/>
      <c r="J937" s="85" t="e">
        <f>VLOOKUP(G937,'Nha may'!$B$2:$C$18,2,0)</f>
        <v>#N/A</v>
      </c>
      <c r="K937" s="84"/>
      <c r="L937" s="52"/>
      <c r="M937" s="52"/>
      <c r="N937" s="52"/>
      <c r="O937" s="52"/>
      <c r="P937" s="52"/>
      <c r="Q937" s="52"/>
      <c r="R937" s="90"/>
      <c r="S937" s="90"/>
      <c r="T937" s="90"/>
      <c r="U937" s="90"/>
      <c r="V937" s="90"/>
      <c r="W937" s="90"/>
      <c r="X937" s="90"/>
      <c r="Y937" s="90"/>
      <c r="Z937" s="90"/>
      <c r="AA937" s="90"/>
      <c r="AB937" s="90"/>
      <c r="AC937" s="90"/>
      <c r="AD937" s="90"/>
      <c r="AE937" s="90"/>
      <c r="AF937" s="90"/>
    </row>
    <row r="938" spans="1:32" ht="25.75" customHeight="1" x14ac:dyDescent="0.35">
      <c r="A938" s="52">
        <v>935</v>
      </c>
      <c r="B938" s="52"/>
      <c r="C938" s="187" t="e">
        <f>VLOOKUP(B938,'Phan mem'!$B$7:$D$1066,2,0)</f>
        <v>#N/A</v>
      </c>
      <c r="D938" s="188" t="e">
        <f>VLOOKUP(B938,'Phan mem'!$B$7:$D$1066,3,0)</f>
        <v>#N/A</v>
      </c>
      <c r="E938" s="85" t="e">
        <f>VLOOKUP(B938,'Phan mem'!$B$7:$G$1066,6,0)</f>
        <v>#N/A</v>
      </c>
      <c r="F938" s="86"/>
      <c r="G938" s="86"/>
      <c r="H938" s="52"/>
      <c r="I938" s="84"/>
      <c r="J938" s="85" t="e">
        <f>VLOOKUP(G938,'Nha may'!$B$2:$C$18,2,0)</f>
        <v>#N/A</v>
      </c>
      <c r="K938" s="84"/>
      <c r="L938" s="52"/>
      <c r="M938" s="52"/>
      <c r="N938" s="52"/>
      <c r="O938" s="52"/>
      <c r="P938" s="52"/>
      <c r="Q938" s="52"/>
      <c r="R938" s="90"/>
      <c r="S938" s="90"/>
      <c r="T938" s="90"/>
      <c r="U938" s="90"/>
      <c r="V938" s="90"/>
      <c r="W938" s="90"/>
      <c r="X938" s="90"/>
      <c r="Y938" s="90"/>
      <c r="Z938" s="90"/>
      <c r="AA938" s="90"/>
      <c r="AB938" s="90"/>
      <c r="AC938" s="90"/>
      <c r="AD938" s="90"/>
      <c r="AE938" s="90"/>
      <c r="AF938" s="90"/>
    </row>
    <row r="939" spans="1:32" ht="25.75" customHeight="1" x14ac:dyDescent="0.35">
      <c r="A939" s="52">
        <v>936</v>
      </c>
      <c r="B939" s="52"/>
      <c r="C939" s="187" t="e">
        <f>VLOOKUP(B939,'Phan mem'!$B$7:$D$1066,2,0)</f>
        <v>#N/A</v>
      </c>
      <c r="D939" s="188" t="e">
        <f>VLOOKUP(B939,'Phan mem'!$B$7:$D$1066,3,0)</f>
        <v>#N/A</v>
      </c>
      <c r="E939" s="85" t="e">
        <f>VLOOKUP(B939,'Phan mem'!$B$7:$G$1066,6,0)</f>
        <v>#N/A</v>
      </c>
      <c r="F939" s="86"/>
      <c r="G939" s="86"/>
      <c r="H939" s="52"/>
      <c r="I939" s="84"/>
      <c r="J939" s="85" t="e">
        <f>VLOOKUP(G939,'Nha may'!$B$2:$C$18,2,0)</f>
        <v>#N/A</v>
      </c>
      <c r="K939" s="84"/>
      <c r="L939" s="52"/>
      <c r="M939" s="52"/>
      <c r="N939" s="52"/>
      <c r="O939" s="52"/>
      <c r="P939" s="52"/>
      <c r="Q939" s="52"/>
      <c r="R939" s="90"/>
      <c r="S939" s="90"/>
      <c r="T939" s="90"/>
      <c r="U939" s="90"/>
      <c r="V939" s="90"/>
      <c r="W939" s="90"/>
      <c r="X939" s="90"/>
      <c r="Y939" s="90"/>
      <c r="Z939" s="90"/>
      <c r="AA939" s="90"/>
      <c r="AB939" s="90"/>
      <c r="AC939" s="90"/>
      <c r="AD939" s="90"/>
      <c r="AE939" s="90"/>
      <c r="AF939" s="90"/>
    </row>
    <row r="940" spans="1:32" ht="25.75" customHeight="1" x14ac:dyDescent="0.35">
      <c r="A940" s="52">
        <v>937</v>
      </c>
      <c r="B940" s="52"/>
      <c r="C940" s="187" t="e">
        <f>VLOOKUP(B940,'Phan mem'!$B$7:$D$1066,2,0)</f>
        <v>#N/A</v>
      </c>
      <c r="D940" s="188" t="e">
        <f>VLOOKUP(B940,'Phan mem'!$B$7:$D$1066,3,0)</f>
        <v>#N/A</v>
      </c>
      <c r="E940" s="85" t="e">
        <f>VLOOKUP(B940,'Phan mem'!$B$7:$G$1066,6,0)</f>
        <v>#N/A</v>
      </c>
      <c r="F940" s="86"/>
      <c r="G940" s="86"/>
      <c r="H940" s="52"/>
      <c r="I940" s="84"/>
      <c r="J940" s="85" t="e">
        <f>VLOOKUP(G940,'Nha may'!$B$2:$C$18,2,0)</f>
        <v>#N/A</v>
      </c>
      <c r="K940" s="84"/>
      <c r="L940" s="52"/>
      <c r="M940" s="52"/>
      <c r="N940" s="52"/>
      <c r="O940" s="52"/>
      <c r="P940" s="52"/>
      <c r="Q940" s="52"/>
      <c r="R940" s="90"/>
      <c r="S940" s="90"/>
      <c r="T940" s="90"/>
      <c r="U940" s="90"/>
      <c r="V940" s="90"/>
      <c r="W940" s="90"/>
      <c r="X940" s="90"/>
      <c r="Y940" s="90"/>
      <c r="Z940" s="90"/>
      <c r="AA940" s="90"/>
      <c r="AB940" s="90"/>
      <c r="AC940" s="90"/>
      <c r="AD940" s="90"/>
      <c r="AE940" s="90"/>
      <c r="AF940" s="90"/>
    </row>
    <row r="941" spans="1:32" ht="25.75" customHeight="1" x14ac:dyDescent="0.35">
      <c r="A941" s="52">
        <v>938</v>
      </c>
      <c r="B941" s="52"/>
      <c r="C941" s="187" t="e">
        <f>VLOOKUP(B941,'Phan mem'!$B$7:$D$1066,2,0)</f>
        <v>#N/A</v>
      </c>
      <c r="D941" s="188" t="e">
        <f>VLOOKUP(B941,'Phan mem'!$B$7:$D$1066,3,0)</f>
        <v>#N/A</v>
      </c>
      <c r="E941" s="85" t="e">
        <f>VLOOKUP(B941,'Phan mem'!$B$7:$G$1066,6,0)</f>
        <v>#N/A</v>
      </c>
      <c r="F941" s="86"/>
      <c r="G941" s="86"/>
      <c r="H941" s="52"/>
      <c r="I941" s="84"/>
      <c r="J941" s="85" t="e">
        <f>VLOOKUP(G941,'Nha may'!$B$2:$C$18,2,0)</f>
        <v>#N/A</v>
      </c>
      <c r="K941" s="84"/>
      <c r="L941" s="52"/>
      <c r="M941" s="52"/>
      <c r="N941" s="52"/>
      <c r="O941" s="52"/>
      <c r="P941" s="52"/>
      <c r="Q941" s="52"/>
      <c r="R941" s="90"/>
      <c r="S941" s="90"/>
      <c r="T941" s="90"/>
      <c r="U941" s="90"/>
      <c r="V941" s="90"/>
      <c r="W941" s="90"/>
      <c r="X941" s="90"/>
      <c r="Y941" s="90"/>
      <c r="Z941" s="90"/>
      <c r="AA941" s="90"/>
      <c r="AB941" s="90"/>
      <c r="AC941" s="90"/>
      <c r="AD941" s="90"/>
      <c r="AE941" s="90"/>
      <c r="AF941" s="90"/>
    </row>
    <row r="942" spans="1:32" ht="25.75" customHeight="1" x14ac:dyDescent="0.35">
      <c r="A942" s="52">
        <v>939</v>
      </c>
      <c r="B942" s="52"/>
      <c r="C942" s="187" t="e">
        <f>VLOOKUP(B942,'Phan mem'!$B$7:$D$1066,2,0)</f>
        <v>#N/A</v>
      </c>
      <c r="D942" s="188" t="e">
        <f>VLOOKUP(B942,'Phan mem'!$B$7:$D$1066,3,0)</f>
        <v>#N/A</v>
      </c>
      <c r="E942" s="85" t="e">
        <f>VLOOKUP(B942,'Phan mem'!$B$7:$G$1066,6,0)</f>
        <v>#N/A</v>
      </c>
      <c r="F942" s="86"/>
      <c r="G942" s="86"/>
      <c r="H942" s="52"/>
      <c r="I942" s="84"/>
      <c r="J942" s="85" t="e">
        <f>VLOOKUP(G942,'Nha may'!$B$2:$C$18,2,0)</f>
        <v>#N/A</v>
      </c>
      <c r="K942" s="84"/>
      <c r="L942" s="52"/>
      <c r="M942" s="52"/>
      <c r="N942" s="52"/>
      <c r="O942" s="52"/>
      <c r="P942" s="52"/>
      <c r="Q942" s="52"/>
      <c r="R942" s="90"/>
      <c r="S942" s="90"/>
      <c r="T942" s="90"/>
      <c r="U942" s="90"/>
      <c r="V942" s="90"/>
      <c r="W942" s="90"/>
      <c r="X942" s="90"/>
      <c r="Y942" s="90"/>
      <c r="Z942" s="90"/>
      <c r="AA942" s="90"/>
      <c r="AB942" s="90"/>
      <c r="AC942" s="90"/>
      <c r="AD942" s="90"/>
      <c r="AE942" s="90"/>
      <c r="AF942" s="90"/>
    </row>
    <row r="943" spans="1:32" ht="25.75" customHeight="1" x14ac:dyDescent="0.35">
      <c r="A943" s="52">
        <v>940</v>
      </c>
      <c r="B943" s="52"/>
      <c r="C943" s="187" t="e">
        <f>VLOOKUP(B943,'Phan mem'!$B$7:$D$1066,2,0)</f>
        <v>#N/A</v>
      </c>
      <c r="D943" s="188" t="e">
        <f>VLOOKUP(B943,'Phan mem'!$B$7:$D$1066,3,0)</f>
        <v>#N/A</v>
      </c>
      <c r="E943" s="85" t="e">
        <f>VLOOKUP(B943,'Phan mem'!$B$7:$G$1066,6,0)</f>
        <v>#N/A</v>
      </c>
      <c r="F943" s="86"/>
      <c r="G943" s="86"/>
      <c r="H943" s="52"/>
      <c r="I943" s="84"/>
      <c r="J943" s="85" t="e">
        <f>VLOOKUP(G943,'Nha may'!$B$2:$C$18,2,0)</f>
        <v>#N/A</v>
      </c>
      <c r="K943" s="84"/>
      <c r="L943" s="52"/>
      <c r="M943" s="52"/>
      <c r="N943" s="52"/>
      <c r="O943" s="52"/>
      <c r="P943" s="52"/>
      <c r="Q943" s="52"/>
      <c r="R943" s="90"/>
      <c r="S943" s="90"/>
      <c r="T943" s="90"/>
      <c r="U943" s="90"/>
      <c r="V943" s="90"/>
      <c r="W943" s="90"/>
      <c r="X943" s="90"/>
      <c r="Y943" s="90"/>
      <c r="Z943" s="90"/>
      <c r="AA943" s="90"/>
      <c r="AB943" s="90"/>
      <c r="AC943" s="90"/>
      <c r="AD943" s="90"/>
      <c r="AE943" s="90"/>
      <c r="AF943" s="90"/>
    </row>
    <row r="944" spans="1:32" ht="25.75" customHeight="1" x14ac:dyDescent="0.35">
      <c r="A944" s="52">
        <v>941</v>
      </c>
      <c r="B944" s="52"/>
      <c r="C944" s="187" t="e">
        <f>VLOOKUP(B944,'Phan mem'!$B$7:$D$1066,2,0)</f>
        <v>#N/A</v>
      </c>
      <c r="D944" s="188" t="e">
        <f>VLOOKUP(B944,'Phan mem'!$B$7:$D$1066,3,0)</f>
        <v>#N/A</v>
      </c>
      <c r="E944" s="85" t="e">
        <f>VLOOKUP(B944,'Phan mem'!$B$7:$G$1066,6,0)</f>
        <v>#N/A</v>
      </c>
      <c r="F944" s="86"/>
      <c r="G944" s="86"/>
      <c r="H944" s="52"/>
      <c r="I944" s="84"/>
      <c r="J944" s="85" t="e">
        <f>VLOOKUP(G944,'Nha may'!$B$2:$C$18,2,0)</f>
        <v>#N/A</v>
      </c>
      <c r="K944" s="84"/>
      <c r="L944" s="52"/>
      <c r="M944" s="52"/>
      <c r="N944" s="52"/>
      <c r="O944" s="52"/>
      <c r="P944" s="52"/>
      <c r="Q944" s="52"/>
      <c r="R944" s="90"/>
      <c r="S944" s="90"/>
      <c r="T944" s="90"/>
      <c r="U944" s="90"/>
      <c r="V944" s="90"/>
      <c r="W944" s="90"/>
      <c r="X944" s="90"/>
      <c r="Y944" s="90"/>
      <c r="Z944" s="90"/>
      <c r="AA944" s="90"/>
      <c r="AB944" s="90"/>
      <c r="AC944" s="90"/>
      <c r="AD944" s="90"/>
      <c r="AE944" s="90"/>
      <c r="AF944" s="90"/>
    </row>
    <row r="945" spans="1:32" ht="25.75" customHeight="1" x14ac:dyDescent="0.35">
      <c r="A945" s="52">
        <v>942</v>
      </c>
      <c r="B945" s="52"/>
      <c r="C945" s="187" t="e">
        <f>VLOOKUP(B945,'Phan mem'!$B$7:$D$1066,2,0)</f>
        <v>#N/A</v>
      </c>
      <c r="D945" s="188" t="e">
        <f>VLOOKUP(B945,'Phan mem'!$B$7:$D$1066,3,0)</f>
        <v>#N/A</v>
      </c>
      <c r="E945" s="85" t="e">
        <f>VLOOKUP(B945,'Phan mem'!$B$7:$G$1066,6,0)</f>
        <v>#N/A</v>
      </c>
      <c r="F945" s="86"/>
      <c r="G945" s="86"/>
      <c r="H945" s="52"/>
      <c r="I945" s="84"/>
      <c r="J945" s="85" t="e">
        <f>VLOOKUP(G945,'Nha may'!$B$2:$C$18,2,0)</f>
        <v>#N/A</v>
      </c>
      <c r="K945" s="84"/>
      <c r="L945" s="52"/>
      <c r="M945" s="52"/>
      <c r="N945" s="52"/>
      <c r="O945" s="52"/>
      <c r="P945" s="52"/>
      <c r="Q945" s="52"/>
      <c r="R945" s="90"/>
      <c r="S945" s="90"/>
      <c r="T945" s="90"/>
      <c r="U945" s="90"/>
      <c r="V945" s="90"/>
      <c r="W945" s="90"/>
      <c r="X945" s="90"/>
      <c r="Y945" s="90"/>
      <c r="Z945" s="90"/>
      <c r="AA945" s="90"/>
      <c r="AB945" s="90"/>
      <c r="AC945" s="90"/>
      <c r="AD945" s="90"/>
      <c r="AE945" s="90"/>
      <c r="AF945" s="90"/>
    </row>
    <row r="946" spans="1:32" ht="25.75" customHeight="1" x14ac:dyDescent="0.35">
      <c r="A946" s="52">
        <v>943</v>
      </c>
      <c r="B946" s="52"/>
      <c r="C946" s="187" t="e">
        <f>VLOOKUP(B946,'Phan mem'!$B$7:$D$1066,2,0)</f>
        <v>#N/A</v>
      </c>
      <c r="D946" s="188" t="e">
        <f>VLOOKUP(B946,'Phan mem'!$B$7:$D$1066,3,0)</f>
        <v>#N/A</v>
      </c>
      <c r="E946" s="85" t="e">
        <f>VLOOKUP(B946,'Phan mem'!$B$7:$G$1066,6,0)</f>
        <v>#N/A</v>
      </c>
      <c r="F946" s="86"/>
      <c r="G946" s="86"/>
      <c r="H946" s="52"/>
      <c r="I946" s="84"/>
      <c r="J946" s="85" t="e">
        <f>VLOOKUP(G946,'Nha may'!$B$2:$C$18,2,0)</f>
        <v>#N/A</v>
      </c>
      <c r="K946" s="84"/>
      <c r="L946" s="52"/>
      <c r="M946" s="52"/>
      <c r="N946" s="52"/>
      <c r="O946" s="52"/>
      <c r="P946" s="52"/>
      <c r="Q946" s="52"/>
      <c r="R946" s="90"/>
      <c r="S946" s="90"/>
      <c r="T946" s="90"/>
      <c r="U946" s="90"/>
      <c r="V946" s="90"/>
      <c r="W946" s="90"/>
      <c r="X946" s="90"/>
      <c r="Y946" s="90"/>
      <c r="Z946" s="90"/>
      <c r="AA946" s="90"/>
      <c r="AB946" s="90"/>
      <c r="AC946" s="90"/>
      <c r="AD946" s="90"/>
      <c r="AE946" s="90"/>
      <c r="AF946" s="90"/>
    </row>
    <row r="947" spans="1:32" ht="25.75" customHeight="1" x14ac:dyDescent="0.35">
      <c r="A947" s="52">
        <v>944</v>
      </c>
      <c r="B947" s="52"/>
      <c r="C947" s="187" t="e">
        <f>VLOOKUP(B947,'Phan mem'!$B$7:$D$1066,2,0)</f>
        <v>#N/A</v>
      </c>
      <c r="D947" s="188" t="e">
        <f>VLOOKUP(B947,'Phan mem'!$B$7:$D$1066,3,0)</f>
        <v>#N/A</v>
      </c>
      <c r="E947" s="85" t="e">
        <f>VLOOKUP(B947,'Phan mem'!$B$7:$G$1066,6,0)</f>
        <v>#N/A</v>
      </c>
      <c r="F947" s="86"/>
      <c r="G947" s="86"/>
      <c r="H947" s="52"/>
      <c r="I947" s="84"/>
      <c r="J947" s="85" t="e">
        <f>VLOOKUP(G947,'Nha may'!$B$2:$C$18,2,0)</f>
        <v>#N/A</v>
      </c>
      <c r="K947" s="84"/>
      <c r="L947" s="52"/>
      <c r="M947" s="52"/>
      <c r="N947" s="52"/>
      <c r="O947" s="52"/>
      <c r="P947" s="52"/>
      <c r="Q947" s="52"/>
      <c r="R947" s="90"/>
      <c r="S947" s="90"/>
      <c r="T947" s="90"/>
      <c r="U947" s="90"/>
      <c r="V947" s="90"/>
      <c r="W947" s="90"/>
      <c r="X947" s="90"/>
      <c r="Y947" s="90"/>
      <c r="Z947" s="90"/>
      <c r="AA947" s="90"/>
      <c r="AB947" s="90"/>
      <c r="AC947" s="90"/>
      <c r="AD947" s="90"/>
      <c r="AE947" s="90"/>
      <c r="AF947" s="90"/>
    </row>
    <row r="948" spans="1:32" ht="25.75" customHeight="1" x14ac:dyDescent="0.35">
      <c r="A948" s="52">
        <v>945</v>
      </c>
      <c r="B948" s="52"/>
      <c r="C948" s="187" t="e">
        <f>VLOOKUP(B948,'Phan mem'!$B$7:$D$1066,2,0)</f>
        <v>#N/A</v>
      </c>
      <c r="D948" s="188" t="e">
        <f>VLOOKUP(B948,'Phan mem'!$B$7:$D$1066,3,0)</f>
        <v>#N/A</v>
      </c>
      <c r="E948" s="85" t="e">
        <f>VLOOKUP(B948,'Phan mem'!$B$7:$G$1066,6,0)</f>
        <v>#N/A</v>
      </c>
      <c r="F948" s="86"/>
      <c r="G948" s="86"/>
      <c r="H948" s="52"/>
      <c r="I948" s="84"/>
      <c r="J948" s="85" t="e">
        <f>VLOOKUP(G948,'Nha may'!$B$2:$C$18,2,0)</f>
        <v>#N/A</v>
      </c>
      <c r="K948" s="84"/>
      <c r="L948" s="52"/>
      <c r="M948" s="52"/>
      <c r="N948" s="52"/>
      <c r="O948" s="52"/>
      <c r="P948" s="52"/>
      <c r="Q948" s="52"/>
      <c r="R948" s="90"/>
      <c r="S948" s="90"/>
      <c r="T948" s="90"/>
      <c r="U948" s="90"/>
      <c r="V948" s="90"/>
      <c r="W948" s="90"/>
      <c r="X948" s="90"/>
      <c r="Y948" s="90"/>
      <c r="Z948" s="90"/>
      <c r="AA948" s="90"/>
      <c r="AB948" s="90"/>
      <c r="AC948" s="90"/>
      <c r="AD948" s="90"/>
      <c r="AE948" s="90"/>
      <c r="AF948" s="90"/>
    </row>
    <row r="949" spans="1:32" ht="25.75" customHeight="1" x14ac:dyDescent="0.35">
      <c r="A949" s="52">
        <v>946</v>
      </c>
      <c r="B949" s="52"/>
      <c r="C949" s="187" t="e">
        <f>VLOOKUP(B949,'Phan mem'!$B$7:$D$1066,2,0)</f>
        <v>#N/A</v>
      </c>
      <c r="D949" s="188" t="e">
        <f>VLOOKUP(B949,'Phan mem'!$B$7:$D$1066,3,0)</f>
        <v>#N/A</v>
      </c>
      <c r="E949" s="85" t="e">
        <f>VLOOKUP(B949,'Phan mem'!$B$7:$G$1066,6,0)</f>
        <v>#N/A</v>
      </c>
      <c r="F949" s="86"/>
      <c r="G949" s="86"/>
      <c r="H949" s="52"/>
      <c r="I949" s="84"/>
      <c r="J949" s="85" t="e">
        <f>VLOOKUP(G949,'Nha may'!$B$2:$C$18,2,0)</f>
        <v>#N/A</v>
      </c>
      <c r="K949" s="84"/>
      <c r="L949" s="52"/>
      <c r="M949" s="52"/>
      <c r="N949" s="52"/>
      <c r="O949" s="52"/>
      <c r="P949" s="52"/>
      <c r="Q949" s="52"/>
      <c r="R949" s="90"/>
      <c r="S949" s="90"/>
      <c r="T949" s="90"/>
      <c r="U949" s="90"/>
      <c r="V949" s="90"/>
      <c r="W949" s="90"/>
      <c r="X949" s="90"/>
      <c r="Y949" s="90"/>
      <c r="Z949" s="90"/>
      <c r="AA949" s="90"/>
      <c r="AB949" s="90"/>
      <c r="AC949" s="90"/>
      <c r="AD949" s="90"/>
      <c r="AE949" s="90"/>
      <c r="AF949" s="90"/>
    </row>
    <row r="950" spans="1:32" ht="25.75" customHeight="1" x14ac:dyDescent="0.35">
      <c r="A950" s="52">
        <v>947</v>
      </c>
      <c r="B950" s="52"/>
      <c r="C950" s="187" t="e">
        <f>VLOOKUP(B950,'Phan mem'!$B$7:$D$1066,2,0)</f>
        <v>#N/A</v>
      </c>
      <c r="D950" s="188" t="e">
        <f>VLOOKUP(B950,'Phan mem'!$B$7:$D$1066,3,0)</f>
        <v>#N/A</v>
      </c>
      <c r="E950" s="85" t="e">
        <f>VLOOKUP(B950,'Phan mem'!$B$7:$G$1066,6,0)</f>
        <v>#N/A</v>
      </c>
      <c r="F950" s="86"/>
      <c r="G950" s="86"/>
      <c r="H950" s="52"/>
      <c r="I950" s="84"/>
      <c r="J950" s="85" t="e">
        <f>VLOOKUP(G950,'Nha may'!$B$2:$C$18,2,0)</f>
        <v>#N/A</v>
      </c>
      <c r="K950" s="84"/>
      <c r="L950" s="52"/>
      <c r="M950" s="52"/>
      <c r="N950" s="52"/>
      <c r="O950" s="52"/>
      <c r="P950" s="52"/>
      <c r="Q950" s="52"/>
      <c r="R950" s="90"/>
      <c r="S950" s="90"/>
      <c r="T950" s="90"/>
      <c r="U950" s="90"/>
      <c r="V950" s="90"/>
      <c r="W950" s="90"/>
      <c r="X950" s="90"/>
      <c r="Y950" s="90"/>
      <c r="Z950" s="90"/>
      <c r="AA950" s="90"/>
      <c r="AB950" s="90"/>
      <c r="AC950" s="90"/>
      <c r="AD950" s="90"/>
      <c r="AE950" s="90"/>
      <c r="AF950" s="90"/>
    </row>
    <row r="951" spans="1:32" ht="25.75" customHeight="1" x14ac:dyDescent="0.35">
      <c r="A951" s="52">
        <v>948</v>
      </c>
      <c r="B951" s="52"/>
      <c r="C951" s="187" t="e">
        <f>VLOOKUP(B951,'Phan mem'!$B$7:$D$1066,2,0)</f>
        <v>#N/A</v>
      </c>
      <c r="D951" s="188" t="e">
        <f>VLOOKUP(B951,'Phan mem'!$B$7:$D$1066,3,0)</f>
        <v>#N/A</v>
      </c>
      <c r="E951" s="85" t="e">
        <f>VLOOKUP(B951,'Phan mem'!$B$7:$G$1066,6,0)</f>
        <v>#N/A</v>
      </c>
      <c r="F951" s="86"/>
      <c r="G951" s="86"/>
      <c r="H951" s="52"/>
      <c r="I951" s="84"/>
      <c r="J951" s="85" t="e">
        <f>VLOOKUP(G951,'Nha may'!$B$2:$C$18,2,0)</f>
        <v>#N/A</v>
      </c>
      <c r="K951" s="84"/>
      <c r="L951" s="52"/>
      <c r="M951" s="52"/>
      <c r="N951" s="52"/>
      <c r="O951" s="52"/>
      <c r="P951" s="52"/>
      <c r="Q951" s="52"/>
      <c r="R951" s="90"/>
      <c r="S951" s="90"/>
      <c r="T951" s="90"/>
      <c r="U951" s="90"/>
      <c r="V951" s="90"/>
      <c r="W951" s="90"/>
      <c r="X951" s="90"/>
      <c r="Y951" s="90"/>
      <c r="Z951" s="90"/>
      <c r="AA951" s="90"/>
      <c r="AB951" s="90"/>
      <c r="AC951" s="90"/>
      <c r="AD951" s="90"/>
      <c r="AE951" s="90"/>
      <c r="AF951" s="90"/>
    </row>
    <row r="952" spans="1:32" ht="25.75" customHeight="1" x14ac:dyDescent="0.35">
      <c r="A952" s="52">
        <v>949</v>
      </c>
      <c r="B952" s="52"/>
      <c r="C952" s="187" t="e">
        <f>VLOOKUP(B952,'Phan mem'!$B$7:$D$1066,2,0)</f>
        <v>#N/A</v>
      </c>
      <c r="D952" s="188" t="e">
        <f>VLOOKUP(B952,'Phan mem'!$B$7:$D$1066,3,0)</f>
        <v>#N/A</v>
      </c>
      <c r="E952" s="85" t="e">
        <f>VLOOKUP(B952,'Phan mem'!$B$7:$G$1066,6,0)</f>
        <v>#N/A</v>
      </c>
      <c r="F952" s="86"/>
      <c r="G952" s="86"/>
      <c r="H952" s="52"/>
      <c r="I952" s="84"/>
      <c r="J952" s="85" t="e">
        <f>VLOOKUP(G952,'Nha may'!$B$2:$C$18,2,0)</f>
        <v>#N/A</v>
      </c>
      <c r="K952" s="84"/>
      <c r="L952" s="52"/>
      <c r="M952" s="52"/>
      <c r="N952" s="52"/>
      <c r="O952" s="52"/>
      <c r="P952" s="52"/>
      <c r="Q952" s="52"/>
      <c r="R952" s="90"/>
      <c r="S952" s="90"/>
      <c r="T952" s="90"/>
      <c r="U952" s="90"/>
      <c r="V952" s="90"/>
      <c r="W952" s="90"/>
      <c r="X952" s="90"/>
      <c r="Y952" s="90"/>
      <c r="Z952" s="90"/>
      <c r="AA952" s="90"/>
      <c r="AB952" s="90"/>
      <c r="AC952" s="90"/>
      <c r="AD952" s="90"/>
      <c r="AE952" s="90"/>
      <c r="AF952" s="90"/>
    </row>
    <row r="953" spans="1:32" ht="25.75" customHeight="1" x14ac:dyDescent="0.35">
      <c r="A953" s="52">
        <v>950</v>
      </c>
      <c r="B953" s="52"/>
      <c r="C953" s="187" t="e">
        <f>VLOOKUP(B953,'Phan mem'!$B$7:$D$1066,2,0)</f>
        <v>#N/A</v>
      </c>
      <c r="D953" s="188" t="e">
        <f>VLOOKUP(B953,'Phan mem'!$B$7:$D$1066,3,0)</f>
        <v>#N/A</v>
      </c>
      <c r="E953" s="85" t="e">
        <f>VLOOKUP(B953,'Phan mem'!$B$7:$G$1066,6,0)</f>
        <v>#N/A</v>
      </c>
      <c r="F953" s="86"/>
      <c r="G953" s="86"/>
      <c r="H953" s="52"/>
      <c r="I953" s="84"/>
      <c r="J953" s="85" t="e">
        <f>VLOOKUP(G953,'Nha may'!$B$2:$C$18,2,0)</f>
        <v>#N/A</v>
      </c>
      <c r="K953" s="84"/>
      <c r="L953" s="52"/>
      <c r="M953" s="52"/>
      <c r="N953" s="52"/>
      <c r="O953" s="52"/>
      <c r="P953" s="52"/>
      <c r="Q953" s="52"/>
      <c r="R953" s="90"/>
      <c r="S953" s="90"/>
      <c r="T953" s="90"/>
      <c r="U953" s="90"/>
      <c r="V953" s="90"/>
      <c r="W953" s="90"/>
      <c r="X953" s="90"/>
      <c r="Y953" s="90"/>
      <c r="Z953" s="90"/>
      <c r="AA953" s="90"/>
      <c r="AB953" s="90"/>
      <c r="AC953" s="90"/>
      <c r="AD953" s="90"/>
      <c r="AE953" s="90"/>
      <c r="AF953" s="90"/>
    </row>
    <row r="954" spans="1:32" ht="25.75" customHeight="1" x14ac:dyDescent="0.35">
      <c r="A954" s="52">
        <v>951</v>
      </c>
      <c r="B954" s="52"/>
      <c r="C954" s="187" t="e">
        <f>VLOOKUP(B954,'Phan mem'!$B$7:$D$1066,2,0)</f>
        <v>#N/A</v>
      </c>
      <c r="D954" s="188" t="e">
        <f>VLOOKUP(B954,'Phan mem'!$B$7:$D$1066,3,0)</f>
        <v>#N/A</v>
      </c>
      <c r="E954" s="85" t="e">
        <f>VLOOKUP(B954,'Phan mem'!$B$7:$G$1066,6,0)</f>
        <v>#N/A</v>
      </c>
      <c r="F954" s="86"/>
      <c r="G954" s="86"/>
      <c r="H954" s="52"/>
      <c r="I954" s="84"/>
      <c r="J954" s="85" t="e">
        <f>VLOOKUP(G954,'Nha may'!$B$2:$C$18,2,0)</f>
        <v>#N/A</v>
      </c>
      <c r="K954" s="84"/>
      <c r="L954" s="52"/>
      <c r="M954" s="52"/>
      <c r="N954" s="52"/>
      <c r="O954" s="52"/>
      <c r="P954" s="52"/>
      <c r="Q954" s="52"/>
      <c r="R954" s="90"/>
      <c r="S954" s="90"/>
      <c r="T954" s="90"/>
      <c r="U954" s="90"/>
      <c r="V954" s="90"/>
      <c r="W954" s="90"/>
      <c r="X954" s="90"/>
      <c r="Y954" s="90"/>
      <c r="Z954" s="90"/>
      <c r="AA954" s="90"/>
      <c r="AB954" s="90"/>
      <c r="AC954" s="90"/>
      <c r="AD954" s="90"/>
      <c r="AE954" s="90"/>
      <c r="AF954" s="90"/>
    </row>
    <row r="955" spans="1:32" ht="25.75" customHeight="1" x14ac:dyDescent="0.35">
      <c r="A955" s="52">
        <v>952</v>
      </c>
      <c r="B955" s="52"/>
      <c r="C955" s="187" t="e">
        <f>VLOOKUP(B955,'Phan mem'!$B$7:$D$1066,2,0)</f>
        <v>#N/A</v>
      </c>
      <c r="D955" s="188" t="e">
        <f>VLOOKUP(B955,'Phan mem'!$B$7:$D$1066,3,0)</f>
        <v>#N/A</v>
      </c>
      <c r="E955" s="85" t="e">
        <f>VLOOKUP(B955,'Phan mem'!$B$7:$G$1066,6,0)</f>
        <v>#N/A</v>
      </c>
      <c r="F955" s="86"/>
      <c r="G955" s="86"/>
      <c r="H955" s="52"/>
      <c r="I955" s="84"/>
      <c r="J955" s="85" t="e">
        <f>VLOOKUP(G955,'Nha may'!$B$2:$C$18,2,0)</f>
        <v>#N/A</v>
      </c>
      <c r="K955" s="84"/>
      <c r="L955" s="52"/>
      <c r="M955" s="52"/>
      <c r="N955" s="52"/>
      <c r="O955" s="52"/>
      <c r="P955" s="52"/>
      <c r="Q955" s="52"/>
      <c r="R955" s="90"/>
      <c r="S955" s="90"/>
      <c r="T955" s="90"/>
      <c r="U955" s="90"/>
      <c r="V955" s="90"/>
      <c r="W955" s="90"/>
      <c r="X955" s="90"/>
      <c r="Y955" s="90"/>
      <c r="Z955" s="90"/>
      <c r="AA955" s="90"/>
      <c r="AB955" s="90"/>
      <c r="AC955" s="90"/>
      <c r="AD955" s="90"/>
      <c r="AE955" s="90"/>
      <c r="AF955" s="90"/>
    </row>
    <row r="956" spans="1:32" ht="25.75" customHeight="1" x14ac:dyDescent="0.35">
      <c r="A956" s="52">
        <v>953</v>
      </c>
      <c r="B956" s="52"/>
      <c r="C956" s="187" t="e">
        <f>VLOOKUP(B956,'Phan mem'!$B$7:$D$1066,2,0)</f>
        <v>#N/A</v>
      </c>
      <c r="D956" s="188" t="e">
        <f>VLOOKUP(B956,'Phan mem'!$B$7:$D$1066,3,0)</f>
        <v>#N/A</v>
      </c>
      <c r="E956" s="85" t="e">
        <f>VLOOKUP(B956,'Phan mem'!$B$7:$G$1066,6,0)</f>
        <v>#N/A</v>
      </c>
      <c r="F956" s="86"/>
      <c r="G956" s="86"/>
      <c r="H956" s="52"/>
      <c r="I956" s="84"/>
      <c r="J956" s="85" t="e">
        <f>VLOOKUP(G956,'Nha may'!$B$2:$C$18,2,0)</f>
        <v>#N/A</v>
      </c>
      <c r="K956" s="84"/>
      <c r="L956" s="52"/>
      <c r="M956" s="52"/>
      <c r="N956" s="52"/>
      <c r="O956" s="52"/>
      <c r="P956" s="52"/>
      <c r="Q956" s="52"/>
      <c r="R956" s="90"/>
      <c r="S956" s="90"/>
      <c r="T956" s="90"/>
      <c r="U956" s="90"/>
      <c r="V956" s="90"/>
      <c r="W956" s="90"/>
      <c r="X956" s="90"/>
      <c r="Y956" s="90"/>
      <c r="Z956" s="90"/>
      <c r="AA956" s="90"/>
      <c r="AB956" s="90"/>
      <c r="AC956" s="90"/>
      <c r="AD956" s="90"/>
      <c r="AE956" s="90"/>
      <c r="AF956" s="90"/>
    </row>
    <row r="957" spans="1:32" ht="25.75" customHeight="1" x14ac:dyDescent="0.35">
      <c r="A957" s="52">
        <v>954</v>
      </c>
      <c r="B957" s="52"/>
      <c r="C957" s="187" t="e">
        <f>VLOOKUP(B957,'Phan mem'!$B$7:$D$1066,2,0)</f>
        <v>#N/A</v>
      </c>
      <c r="D957" s="188" t="e">
        <f>VLOOKUP(B957,'Phan mem'!$B$7:$D$1066,3,0)</f>
        <v>#N/A</v>
      </c>
      <c r="E957" s="85" t="e">
        <f>VLOOKUP(B957,'Phan mem'!$B$7:$G$1066,6,0)</f>
        <v>#N/A</v>
      </c>
      <c r="F957" s="86"/>
      <c r="G957" s="86"/>
      <c r="H957" s="52"/>
      <c r="I957" s="84"/>
      <c r="J957" s="85" t="e">
        <f>VLOOKUP(G957,'Nha may'!$B$2:$C$18,2,0)</f>
        <v>#N/A</v>
      </c>
      <c r="K957" s="84"/>
      <c r="L957" s="52"/>
      <c r="M957" s="52"/>
      <c r="N957" s="52"/>
      <c r="O957" s="52"/>
      <c r="P957" s="52"/>
      <c r="Q957" s="52"/>
      <c r="R957" s="90"/>
      <c r="S957" s="90"/>
      <c r="T957" s="90"/>
      <c r="U957" s="90"/>
      <c r="V957" s="90"/>
      <c r="W957" s="90"/>
      <c r="X957" s="90"/>
      <c r="Y957" s="90"/>
      <c r="Z957" s="90"/>
      <c r="AA957" s="90"/>
      <c r="AB957" s="90"/>
      <c r="AC957" s="90"/>
      <c r="AD957" s="90"/>
      <c r="AE957" s="90"/>
      <c r="AF957" s="90"/>
    </row>
    <row r="958" spans="1:32" ht="25.75" customHeight="1" x14ac:dyDescent="0.35">
      <c r="A958" s="52">
        <v>955</v>
      </c>
      <c r="B958" s="52"/>
      <c r="C958" s="187" t="e">
        <f>VLOOKUP(B958,'Phan mem'!$B$7:$D$1066,2,0)</f>
        <v>#N/A</v>
      </c>
      <c r="D958" s="188" t="e">
        <f>VLOOKUP(B958,'Phan mem'!$B$7:$D$1066,3,0)</f>
        <v>#N/A</v>
      </c>
      <c r="E958" s="85" t="e">
        <f>VLOOKUP(B958,'Phan mem'!$B$7:$G$1066,6,0)</f>
        <v>#N/A</v>
      </c>
      <c r="F958" s="86"/>
      <c r="G958" s="86"/>
      <c r="H958" s="52"/>
      <c r="I958" s="84"/>
      <c r="J958" s="85" t="e">
        <f>VLOOKUP(G958,'Nha may'!$B$2:$C$18,2,0)</f>
        <v>#N/A</v>
      </c>
      <c r="K958" s="84"/>
      <c r="L958" s="52"/>
      <c r="M958" s="52"/>
      <c r="N958" s="52"/>
      <c r="O958" s="52"/>
      <c r="P958" s="52"/>
      <c r="Q958" s="52"/>
      <c r="R958" s="90"/>
      <c r="S958" s="90"/>
      <c r="T958" s="90"/>
      <c r="U958" s="90"/>
      <c r="V958" s="90"/>
      <c r="W958" s="90"/>
      <c r="X958" s="90"/>
      <c r="Y958" s="90"/>
      <c r="Z958" s="90"/>
      <c r="AA958" s="90"/>
      <c r="AB958" s="90"/>
      <c r="AC958" s="90"/>
      <c r="AD958" s="90"/>
      <c r="AE958" s="90"/>
      <c r="AF958" s="90"/>
    </row>
    <row r="959" spans="1:32" ht="25.75" customHeight="1" x14ac:dyDescent="0.35">
      <c r="A959" s="52">
        <v>956</v>
      </c>
      <c r="B959" s="52"/>
      <c r="C959" s="187" t="e">
        <f>VLOOKUP(B959,'Phan mem'!$B$7:$D$1066,2,0)</f>
        <v>#N/A</v>
      </c>
      <c r="D959" s="188" t="e">
        <f>VLOOKUP(B959,'Phan mem'!$B$7:$D$1066,3,0)</f>
        <v>#N/A</v>
      </c>
      <c r="E959" s="85" t="e">
        <f>VLOOKUP(B959,'Phan mem'!$B$7:$G$1066,6,0)</f>
        <v>#N/A</v>
      </c>
      <c r="F959" s="86"/>
      <c r="G959" s="86"/>
      <c r="H959" s="52"/>
      <c r="I959" s="84"/>
      <c r="J959" s="85" t="e">
        <f>VLOOKUP(G959,'Nha may'!$B$2:$C$18,2,0)</f>
        <v>#N/A</v>
      </c>
      <c r="K959" s="84"/>
      <c r="L959" s="52"/>
      <c r="M959" s="52"/>
      <c r="N959" s="52"/>
      <c r="O959" s="52"/>
      <c r="P959" s="52"/>
      <c r="Q959" s="52"/>
      <c r="R959" s="90"/>
      <c r="S959" s="90"/>
      <c r="T959" s="90"/>
      <c r="U959" s="90"/>
      <c r="V959" s="90"/>
      <c r="W959" s="90"/>
      <c r="X959" s="90"/>
      <c r="Y959" s="90"/>
      <c r="Z959" s="90"/>
      <c r="AA959" s="90"/>
      <c r="AB959" s="90"/>
      <c r="AC959" s="90"/>
      <c r="AD959" s="90"/>
      <c r="AE959" s="90"/>
      <c r="AF959" s="90"/>
    </row>
    <row r="960" spans="1:32" ht="25.75" customHeight="1" x14ac:dyDescent="0.35">
      <c r="A960" s="52">
        <v>957</v>
      </c>
      <c r="B960" s="52"/>
      <c r="C960" s="187" t="e">
        <f>VLOOKUP(B960,'Phan mem'!$B$7:$D$1066,2,0)</f>
        <v>#N/A</v>
      </c>
      <c r="D960" s="188" t="e">
        <f>VLOOKUP(B960,'Phan mem'!$B$7:$D$1066,3,0)</f>
        <v>#N/A</v>
      </c>
      <c r="E960" s="85" t="e">
        <f>VLOOKUP(B960,'Phan mem'!$B$7:$G$1066,6,0)</f>
        <v>#N/A</v>
      </c>
      <c r="F960" s="86"/>
      <c r="G960" s="86"/>
      <c r="H960" s="52"/>
      <c r="I960" s="84"/>
      <c r="J960" s="85" t="e">
        <f>VLOOKUP(G960,'Nha may'!$B$2:$C$18,2,0)</f>
        <v>#N/A</v>
      </c>
      <c r="K960" s="84"/>
      <c r="L960" s="52"/>
      <c r="M960" s="52"/>
      <c r="N960" s="52"/>
      <c r="O960" s="52"/>
      <c r="P960" s="52"/>
      <c r="Q960" s="52"/>
      <c r="R960" s="90"/>
      <c r="S960" s="90"/>
      <c r="T960" s="90"/>
      <c r="U960" s="90"/>
      <c r="V960" s="90"/>
      <c r="W960" s="90"/>
      <c r="X960" s="90"/>
      <c r="Y960" s="90"/>
      <c r="Z960" s="90"/>
      <c r="AA960" s="90"/>
      <c r="AB960" s="90"/>
      <c r="AC960" s="90"/>
      <c r="AD960" s="90"/>
      <c r="AE960" s="90"/>
      <c r="AF960" s="90"/>
    </row>
    <row r="961" spans="1:32" ht="25.75" customHeight="1" x14ac:dyDescent="0.35">
      <c r="A961" s="52">
        <v>958</v>
      </c>
      <c r="B961" s="52"/>
      <c r="C961" s="187" t="e">
        <f>VLOOKUP(B961,'Phan mem'!$B$7:$D$1066,2,0)</f>
        <v>#N/A</v>
      </c>
      <c r="D961" s="188" t="e">
        <f>VLOOKUP(B961,'Phan mem'!$B$7:$D$1066,3,0)</f>
        <v>#N/A</v>
      </c>
      <c r="E961" s="85" t="e">
        <f>VLOOKUP(B961,'Phan mem'!$B$7:$G$1066,6,0)</f>
        <v>#N/A</v>
      </c>
      <c r="F961" s="86"/>
      <c r="G961" s="86"/>
      <c r="H961" s="52"/>
      <c r="I961" s="84"/>
      <c r="J961" s="85" t="e">
        <f>VLOOKUP(G961,'Nha may'!$B$2:$C$18,2,0)</f>
        <v>#N/A</v>
      </c>
      <c r="K961" s="84"/>
      <c r="L961" s="52"/>
      <c r="M961" s="52"/>
      <c r="N961" s="52"/>
      <c r="O961" s="52"/>
      <c r="P961" s="52"/>
      <c r="Q961" s="52"/>
      <c r="R961" s="90"/>
      <c r="S961" s="90"/>
      <c r="T961" s="90"/>
      <c r="U961" s="90"/>
      <c r="V961" s="90"/>
      <c r="W961" s="90"/>
      <c r="X961" s="90"/>
      <c r="Y961" s="90"/>
      <c r="Z961" s="90"/>
      <c r="AA961" s="90"/>
      <c r="AB961" s="90"/>
      <c r="AC961" s="90"/>
      <c r="AD961" s="90"/>
      <c r="AE961" s="90"/>
      <c r="AF961" s="90"/>
    </row>
    <row r="962" spans="1:32" ht="25.75" customHeight="1" x14ac:dyDescent="0.35">
      <c r="A962" s="52">
        <v>959</v>
      </c>
      <c r="B962" s="52"/>
      <c r="C962" s="187" t="e">
        <f>VLOOKUP(B962,'Phan mem'!$B$7:$D$1066,2,0)</f>
        <v>#N/A</v>
      </c>
      <c r="D962" s="188" t="e">
        <f>VLOOKUP(B962,'Phan mem'!$B$7:$D$1066,3,0)</f>
        <v>#N/A</v>
      </c>
      <c r="E962" s="85" t="e">
        <f>VLOOKUP(B962,'Phan mem'!$B$7:$G$1066,6,0)</f>
        <v>#N/A</v>
      </c>
      <c r="F962" s="86"/>
      <c r="G962" s="86"/>
      <c r="H962" s="52"/>
      <c r="I962" s="84"/>
      <c r="J962" s="85" t="e">
        <f>VLOOKUP(G962,'Nha may'!$B$2:$C$18,2,0)</f>
        <v>#N/A</v>
      </c>
      <c r="K962" s="84"/>
      <c r="L962" s="52"/>
      <c r="M962" s="52"/>
      <c r="N962" s="52"/>
      <c r="O962" s="52"/>
      <c r="P962" s="52"/>
      <c r="Q962" s="52"/>
      <c r="R962" s="90"/>
      <c r="S962" s="90"/>
      <c r="T962" s="90"/>
      <c r="U962" s="90"/>
      <c r="V962" s="90"/>
      <c r="W962" s="90"/>
      <c r="X962" s="90"/>
      <c r="Y962" s="90"/>
      <c r="Z962" s="90"/>
      <c r="AA962" s="90"/>
      <c r="AB962" s="90"/>
      <c r="AC962" s="90"/>
      <c r="AD962" s="90"/>
      <c r="AE962" s="90"/>
      <c r="AF962" s="90"/>
    </row>
    <row r="963" spans="1:32" ht="25.75" customHeight="1" x14ac:dyDescent="0.35">
      <c r="A963" s="52">
        <v>960</v>
      </c>
      <c r="B963" s="52"/>
      <c r="C963" s="187" t="e">
        <f>VLOOKUP(B963,'Phan mem'!$B$7:$D$1066,2,0)</f>
        <v>#N/A</v>
      </c>
      <c r="D963" s="188" t="e">
        <f>VLOOKUP(B963,'Phan mem'!$B$7:$D$1066,3,0)</f>
        <v>#N/A</v>
      </c>
      <c r="E963" s="85" t="e">
        <f>VLOOKUP(B963,'Phan mem'!$B$7:$G$1066,6,0)</f>
        <v>#N/A</v>
      </c>
      <c r="F963" s="86"/>
      <c r="G963" s="86"/>
      <c r="H963" s="52"/>
      <c r="I963" s="84"/>
      <c r="J963" s="85" t="e">
        <f>VLOOKUP(G963,'Nha may'!$B$2:$C$18,2,0)</f>
        <v>#N/A</v>
      </c>
      <c r="K963" s="84"/>
      <c r="L963" s="52"/>
      <c r="M963" s="52"/>
      <c r="N963" s="52"/>
      <c r="O963" s="52"/>
      <c r="P963" s="52"/>
      <c r="Q963" s="52"/>
      <c r="R963" s="90"/>
      <c r="S963" s="90"/>
      <c r="T963" s="90"/>
      <c r="U963" s="90"/>
      <c r="V963" s="90"/>
      <c r="W963" s="90"/>
      <c r="X963" s="90"/>
      <c r="Y963" s="90"/>
      <c r="Z963" s="90"/>
      <c r="AA963" s="90"/>
      <c r="AB963" s="90"/>
      <c r="AC963" s="90"/>
      <c r="AD963" s="90"/>
      <c r="AE963" s="90"/>
      <c r="AF963" s="90"/>
    </row>
    <row r="964" spans="1:32" ht="25.75" customHeight="1" x14ac:dyDescent="0.35">
      <c r="A964" s="52">
        <v>961</v>
      </c>
      <c r="B964" s="52"/>
      <c r="C964" s="187" t="e">
        <f>VLOOKUP(B964,'Phan mem'!$B$7:$D$1066,2,0)</f>
        <v>#N/A</v>
      </c>
      <c r="D964" s="188" t="e">
        <f>VLOOKUP(B964,'Phan mem'!$B$7:$D$1066,3,0)</f>
        <v>#N/A</v>
      </c>
      <c r="E964" s="85" t="e">
        <f>VLOOKUP(B964,'Phan mem'!$B$7:$G$1066,6,0)</f>
        <v>#N/A</v>
      </c>
      <c r="F964" s="86"/>
      <c r="G964" s="86"/>
      <c r="H964" s="52"/>
      <c r="I964" s="84"/>
      <c r="J964" s="85" t="e">
        <f>VLOOKUP(G964,'Nha may'!$B$2:$C$18,2,0)</f>
        <v>#N/A</v>
      </c>
      <c r="K964" s="84"/>
      <c r="L964" s="52"/>
      <c r="M964" s="52"/>
      <c r="N964" s="52"/>
      <c r="O964" s="52"/>
      <c r="P964" s="52"/>
      <c r="Q964" s="52"/>
      <c r="R964" s="90"/>
      <c r="S964" s="90"/>
      <c r="T964" s="90"/>
      <c r="U964" s="90"/>
      <c r="V964" s="90"/>
      <c r="W964" s="90"/>
      <c r="X964" s="90"/>
      <c r="Y964" s="90"/>
      <c r="Z964" s="90"/>
      <c r="AA964" s="90"/>
      <c r="AB964" s="90"/>
      <c r="AC964" s="90"/>
      <c r="AD964" s="90"/>
      <c r="AE964" s="90"/>
      <c r="AF964" s="90"/>
    </row>
    <row r="965" spans="1:32" ht="25.75" customHeight="1" x14ac:dyDescent="0.35">
      <c r="A965" s="52">
        <v>962</v>
      </c>
      <c r="B965" s="52"/>
      <c r="C965" s="187" t="e">
        <f>VLOOKUP(B965,'Phan mem'!$B$7:$D$1066,2,0)</f>
        <v>#N/A</v>
      </c>
      <c r="D965" s="188" t="e">
        <f>VLOOKUP(B965,'Phan mem'!$B$7:$D$1066,3,0)</f>
        <v>#N/A</v>
      </c>
      <c r="E965" s="85" t="e">
        <f>VLOOKUP(B965,'Phan mem'!$B$7:$G$1066,6,0)</f>
        <v>#N/A</v>
      </c>
      <c r="F965" s="86"/>
      <c r="G965" s="86"/>
      <c r="H965" s="52"/>
      <c r="I965" s="84"/>
      <c r="J965" s="85" t="e">
        <f>VLOOKUP(G965,'Nha may'!$B$2:$C$18,2,0)</f>
        <v>#N/A</v>
      </c>
      <c r="K965" s="84"/>
      <c r="L965" s="52"/>
      <c r="M965" s="52"/>
      <c r="N965" s="52"/>
      <c r="O965" s="52"/>
      <c r="P965" s="52"/>
      <c r="Q965" s="52"/>
      <c r="R965" s="90"/>
      <c r="S965" s="90"/>
      <c r="T965" s="90"/>
      <c r="U965" s="90"/>
      <c r="V965" s="90"/>
      <c r="W965" s="90"/>
      <c r="X965" s="90"/>
      <c r="Y965" s="90"/>
      <c r="Z965" s="90"/>
      <c r="AA965" s="90"/>
      <c r="AB965" s="90"/>
      <c r="AC965" s="90"/>
      <c r="AD965" s="90"/>
      <c r="AE965" s="90"/>
      <c r="AF965" s="90"/>
    </row>
    <row r="966" spans="1:32" ht="25.75" customHeight="1" x14ac:dyDescent="0.35">
      <c r="A966" s="52">
        <v>963</v>
      </c>
      <c r="B966" s="52"/>
      <c r="C966" s="187" t="e">
        <f>VLOOKUP(B966,'Phan mem'!$B$7:$D$1066,2,0)</f>
        <v>#N/A</v>
      </c>
      <c r="D966" s="188" t="e">
        <f>VLOOKUP(B966,'Phan mem'!$B$7:$D$1066,3,0)</f>
        <v>#N/A</v>
      </c>
      <c r="E966" s="85" t="e">
        <f>VLOOKUP(B966,'Phan mem'!$B$7:$G$1066,6,0)</f>
        <v>#N/A</v>
      </c>
      <c r="F966" s="86"/>
      <c r="G966" s="86"/>
      <c r="H966" s="52"/>
      <c r="I966" s="84"/>
      <c r="J966" s="85" t="e">
        <f>VLOOKUP(G966,'Nha may'!$B$2:$C$18,2,0)</f>
        <v>#N/A</v>
      </c>
      <c r="K966" s="84"/>
      <c r="L966" s="52"/>
      <c r="M966" s="52"/>
      <c r="N966" s="52"/>
      <c r="O966" s="52"/>
      <c r="P966" s="52"/>
      <c r="Q966" s="52"/>
      <c r="R966" s="90"/>
      <c r="S966" s="90"/>
      <c r="T966" s="90"/>
      <c r="U966" s="90"/>
      <c r="V966" s="90"/>
      <c r="W966" s="90"/>
      <c r="X966" s="90"/>
      <c r="Y966" s="90"/>
      <c r="Z966" s="90"/>
      <c r="AA966" s="90"/>
      <c r="AB966" s="90"/>
      <c r="AC966" s="90"/>
      <c r="AD966" s="90"/>
      <c r="AE966" s="90"/>
      <c r="AF966" s="90"/>
    </row>
    <row r="967" spans="1:32" ht="25.75" customHeight="1" x14ac:dyDescent="0.35">
      <c r="A967" s="52">
        <v>964</v>
      </c>
      <c r="B967" s="52"/>
      <c r="C967" s="187" t="e">
        <f>VLOOKUP(B967,'Phan mem'!$B$7:$D$1066,2,0)</f>
        <v>#N/A</v>
      </c>
      <c r="D967" s="188" t="e">
        <f>VLOOKUP(B967,'Phan mem'!$B$7:$D$1066,3,0)</f>
        <v>#N/A</v>
      </c>
      <c r="E967" s="85" t="e">
        <f>VLOOKUP(B967,'Phan mem'!$B$7:$G$1066,6,0)</f>
        <v>#N/A</v>
      </c>
      <c r="F967" s="86"/>
      <c r="G967" s="86"/>
      <c r="H967" s="52"/>
      <c r="I967" s="84"/>
      <c r="J967" s="85" t="e">
        <f>VLOOKUP(G967,'Nha may'!$B$2:$C$18,2,0)</f>
        <v>#N/A</v>
      </c>
      <c r="K967" s="84"/>
      <c r="L967" s="52"/>
      <c r="M967" s="52"/>
      <c r="N967" s="52"/>
      <c r="O967" s="52"/>
      <c r="P967" s="52"/>
      <c r="Q967" s="52"/>
      <c r="R967" s="90"/>
      <c r="S967" s="90"/>
      <c r="T967" s="90"/>
      <c r="U967" s="90"/>
      <c r="V967" s="90"/>
      <c r="W967" s="90"/>
      <c r="X967" s="90"/>
      <c r="Y967" s="90"/>
      <c r="Z967" s="90"/>
      <c r="AA967" s="90"/>
      <c r="AB967" s="90"/>
      <c r="AC967" s="90"/>
      <c r="AD967" s="90"/>
      <c r="AE967" s="90"/>
      <c r="AF967" s="90"/>
    </row>
    <row r="968" spans="1:32" ht="25.75" customHeight="1" x14ac:dyDescent="0.35">
      <c r="A968" s="52">
        <v>965</v>
      </c>
      <c r="B968" s="52"/>
      <c r="C968" s="187" t="e">
        <f>VLOOKUP(B968,'Phan mem'!$B$7:$D$1066,2,0)</f>
        <v>#N/A</v>
      </c>
      <c r="D968" s="188" t="e">
        <f>VLOOKUP(B968,'Phan mem'!$B$7:$D$1066,3,0)</f>
        <v>#N/A</v>
      </c>
      <c r="E968" s="85" t="e">
        <f>VLOOKUP(B968,'Phan mem'!$B$7:$G$1066,6,0)</f>
        <v>#N/A</v>
      </c>
      <c r="F968" s="86"/>
      <c r="G968" s="86"/>
      <c r="H968" s="52"/>
      <c r="I968" s="84"/>
      <c r="J968" s="85" t="e">
        <f>VLOOKUP(G968,'Nha may'!$B$2:$C$18,2,0)</f>
        <v>#N/A</v>
      </c>
      <c r="K968" s="84"/>
      <c r="L968" s="52"/>
      <c r="M968" s="52"/>
      <c r="N968" s="52"/>
      <c r="O968" s="52"/>
      <c r="P968" s="52"/>
      <c r="Q968" s="52"/>
      <c r="R968" s="90"/>
      <c r="S968" s="90"/>
      <c r="T968" s="90"/>
      <c r="U968" s="90"/>
      <c r="V968" s="90"/>
      <c r="W968" s="90"/>
      <c r="X968" s="90"/>
      <c r="Y968" s="90"/>
      <c r="Z968" s="90"/>
      <c r="AA968" s="90"/>
      <c r="AB968" s="90"/>
      <c r="AC968" s="90"/>
      <c r="AD968" s="90"/>
      <c r="AE968" s="90"/>
      <c r="AF968" s="90"/>
    </row>
    <row r="969" spans="1:32" ht="25.75" customHeight="1" x14ac:dyDescent="0.35">
      <c r="A969" s="52">
        <v>966</v>
      </c>
      <c r="B969" s="52"/>
      <c r="C969" s="187" t="e">
        <f>VLOOKUP(B969,'Phan mem'!$B$7:$D$1066,2,0)</f>
        <v>#N/A</v>
      </c>
      <c r="D969" s="188" t="e">
        <f>VLOOKUP(B969,'Phan mem'!$B$7:$D$1066,3,0)</f>
        <v>#N/A</v>
      </c>
      <c r="E969" s="85" t="e">
        <f>VLOOKUP(B969,'Phan mem'!$B$7:$G$1066,6,0)</f>
        <v>#N/A</v>
      </c>
      <c r="F969" s="86"/>
      <c r="G969" s="86"/>
      <c r="H969" s="52"/>
      <c r="I969" s="84"/>
      <c r="J969" s="85" t="e">
        <f>VLOOKUP(G969,'Nha may'!$B$2:$C$18,2,0)</f>
        <v>#N/A</v>
      </c>
      <c r="K969" s="84"/>
      <c r="L969" s="52"/>
      <c r="M969" s="52"/>
      <c r="N969" s="52"/>
      <c r="O969" s="52"/>
      <c r="P969" s="52"/>
      <c r="Q969" s="52"/>
      <c r="R969" s="90"/>
      <c r="S969" s="90"/>
      <c r="T969" s="90"/>
      <c r="U969" s="90"/>
      <c r="V969" s="90"/>
      <c r="W969" s="90"/>
      <c r="X969" s="90"/>
      <c r="Y969" s="90"/>
      <c r="Z969" s="90"/>
      <c r="AA969" s="90"/>
      <c r="AB969" s="90"/>
      <c r="AC969" s="90"/>
      <c r="AD969" s="90"/>
      <c r="AE969" s="90"/>
      <c r="AF969" s="90"/>
    </row>
    <row r="970" spans="1:32" ht="25.75" customHeight="1" x14ac:dyDescent="0.35">
      <c r="A970" s="52">
        <v>967</v>
      </c>
      <c r="B970" s="52"/>
      <c r="C970" s="187" t="e">
        <f>VLOOKUP(B970,'Phan mem'!$B$7:$D$1066,2,0)</f>
        <v>#N/A</v>
      </c>
      <c r="D970" s="188" t="e">
        <f>VLOOKUP(B970,'Phan mem'!$B$7:$D$1066,3,0)</f>
        <v>#N/A</v>
      </c>
      <c r="E970" s="85" t="e">
        <f>VLOOKUP(B970,'Phan mem'!$B$7:$G$1066,6,0)</f>
        <v>#N/A</v>
      </c>
      <c r="F970" s="86"/>
      <c r="G970" s="86"/>
      <c r="H970" s="52"/>
      <c r="I970" s="84"/>
      <c r="J970" s="85" t="e">
        <f>VLOOKUP(G970,'Nha may'!$B$2:$C$18,2,0)</f>
        <v>#N/A</v>
      </c>
      <c r="K970" s="84"/>
      <c r="L970" s="52"/>
      <c r="M970" s="52"/>
      <c r="N970" s="52"/>
      <c r="O970" s="52"/>
      <c r="P970" s="52"/>
      <c r="Q970" s="52"/>
      <c r="R970" s="90"/>
      <c r="S970" s="90"/>
      <c r="T970" s="90"/>
      <c r="U970" s="90"/>
      <c r="V970" s="90"/>
      <c r="W970" s="90"/>
      <c r="X970" s="90"/>
      <c r="Y970" s="90"/>
      <c r="Z970" s="90"/>
      <c r="AA970" s="90"/>
      <c r="AB970" s="90"/>
      <c r="AC970" s="90"/>
      <c r="AD970" s="90"/>
      <c r="AE970" s="90"/>
      <c r="AF970" s="90"/>
    </row>
    <row r="971" spans="1:32" ht="25.75" customHeight="1" x14ac:dyDescent="0.35">
      <c r="A971" s="52">
        <v>968</v>
      </c>
      <c r="B971" s="52"/>
      <c r="C971" s="187" t="e">
        <f>VLOOKUP(B971,'Phan mem'!$B$7:$D$1066,2,0)</f>
        <v>#N/A</v>
      </c>
      <c r="D971" s="188" t="e">
        <f>VLOOKUP(B971,'Phan mem'!$B$7:$D$1066,3,0)</f>
        <v>#N/A</v>
      </c>
      <c r="E971" s="85" t="e">
        <f>VLOOKUP(B971,'Phan mem'!$B$7:$G$1066,6,0)</f>
        <v>#N/A</v>
      </c>
      <c r="F971" s="86"/>
      <c r="G971" s="86"/>
      <c r="H971" s="52"/>
      <c r="I971" s="84"/>
      <c r="J971" s="85" t="e">
        <f>VLOOKUP(G971,'Nha may'!$B$2:$C$18,2,0)</f>
        <v>#N/A</v>
      </c>
      <c r="K971" s="84"/>
      <c r="L971" s="52"/>
      <c r="M971" s="52"/>
      <c r="N971" s="52"/>
      <c r="O971" s="52"/>
      <c r="P971" s="52"/>
      <c r="Q971" s="52"/>
      <c r="R971" s="90"/>
      <c r="S971" s="90"/>
      <c r="T971" s="90"/>
      <c r="U971" s="90"/>
      <c r="V971" s="90"/>
      <c r="W971" s="90"/>
      <c r="X971" s="90"/>
      <c r="Y971" s="90"/>
      <c r="Z971" s="90"/>
      <c r="AA971" s="90"/>
      <c r="AB971" s="90"/>
      <c r="AC971" s="90"/>
      <c r="AD971" s="90"/>
      <c r="AE971" s="90"/>
      <c r="AF971" s="90"/>
    </row>
    <row r="972" spans="1:32" ht="25.75" customHeight="1" x14ac:dyDescent="0.35">
      <c r="A972" s="52">
        <v>969</v>
      </c>
      <c r="B972" s="52"/>
      <c r="C972" s="187" t="e">
        <f>VLOOKUP(B972,'Phan mem'!$B$7:$D$1066,2,0)</f>
        <v>#N/A</v>
      </c>
      <c r="D972" s="188" t="e">
        <f>VLOOKUP(B972,'Phan mem'!$B$7:$D$1066,3,0)</f>
        <v>#N/A</v>
      </c>
      <c r="E972" s="85" t="e">
        <f>VLOOKUP(B972,'Phan mem'!$B$7:$G$1066,6,0)</f>
        <v>#N/A</v>
      </c>
      <c r="F972" s="86"/>
      <c r="G972" s="86"/>
      <c r="H972" s="52"/>
      <c r="I972" s="84"/>
      <c r="J972" s="85" t="e">
        <f>VLOOKUP(G972,'Nha may'!$B$2:$C$18,2,0)</f>
        <v>#N/A</v>
      </c>
      <c r="K972" s="84"/>
      <c r="L972" s="52"/>
      <c r="M972" s="52"/>
      <c r="N972" s="52"/>
      <c r="O972" s="52"/>
      <c r="P972" s="52"/>
      <c r="Q972" s="52"/>
      <c r="R972" s="90"/>
      <c r="S972" s="90"/>
      <c r="T972" s="90"/>
      <c r="U972" s="90"/>
      <c r="V972" s="90"/>
      <c r="W972" s="90"/>
      <c r="X972" s="90"/>
      <c r="Y972" s="90"/>
      <c r="Z972" s="90"/>
      <c r="AA972" s="90"/>
      <c r="AB972" s="90"/>
      <c r="AC972" s="90"/>
      <c r="AD972" s="90"/>
      <c r="AE972" s="90"/>
      <c r="AF972" s="90"/>
    </row>
    <row r="973" spans="1:32" ht="25.75" customHeight="1" x14ac:dyDescent="0.35">
      <c r="A973" s="52">
        <v>970</v>
      </c>
      <c r="B973" s="52"/>
      <c r="C973" s="187" t="e">
        <f>VLOOKUP(B973,'Phan mem'!$B$7:$D$1066,2,0)</f>
        <v>#N/A</v>
      </c>
      <c r="D973" s="188" t="e">
        <f>VLOOKUP(B973,'Phan mem'!$B$7:$D$1066,3,0)</f>
        <v>#N/A</v>
      </c>
      <c r="E973" s="85" t="e">
        <f>VLOOKUP(B973,'Phan mem'!$B$7:$G$1066,6,0)</f>
        <v>#N/A</v>
      </c>
      <c r="F973" s="86"/>
      <c r="G973" s="86"/>
      <c r="H973" s="52"/>
      <c r="I973" s="84"/>
      <c r="J973" s="85" t="e">
        <f>VLOOKUP(G973,'Nha may'!$B$2:$C$18,2,0)</f>
        <v>#N/A</v>
      </c>
      <c r="K973" s="84"/>
      <c r="L973" s="52"/>
      <c r="M973" s="52"/>
      <c r="N973" s="52"/>
      <c r="O973" s="52"/>
      <c r="P973" s="52"/>
      <c r="Q973" s="52"/>
      <c r="R973" s="90"/>
      <c r="S973" s="90"/>
      <c r="T973" s="90"/>
      <c r="U973" s="90"/>
      <c r="V973" s="90"/>
      <c r="W973" s="90"/>
      <c r="X973" s="90"/>
      <c r="Y973" s="90"/>
      <c r="Z973" s="90"/>
      <c r="AA973" s="90"/>
      <c r="AB973" s="90"/>
      <c r="AC973" s="90"/>
      <c r="AD973" s="90"/>
      <c r="AE973" s="90"/>
      <c r="AF973" s="90"/>
    </row>
    <row r="974" spans="1:32" ht="25.75" customHeight="1" x14ac:dyDescent="0.35">
      <c r="A974" s="52">
        <v>971</v>
      </c>
      <c r="B974" s="52"/>
      <c r="C974" s="187" t="e">
        <f>VLOOKUP(B974,'Phan mem'!$B$7:$D$1066,2,0)</f>
        <v>#N/A</v>
      </c>
      <c r="D974" s="188" t="e">
        <f>VLOOKUP(B974,'Phan mem'!$B$7:$D$1066,3,0)</f>
        <v>#N/A</v>
      </c>
      <c r="E974" s="85" t="e">
        <f>VLOOKUP(B974,'Phan mem'!$B$7:$G$1066,6,0)</f>
        <v>#N/A</v>
      </c>
      <c r="F974" s="86"/>
      <c r="G974" s="86"/>
      <c r="H974" s="52"/>
      <c r="I974" s="84"/>
      <c r="J974" s="85" t="e">
        <f>VLOOKUP(G974,'Nha may'!$B$2:$C$18,2,0)</f>
        <v>#N/A</v>
      </c>
      <c r="K974" s="84"/>
      <c r="L974" s="52"/>
      <c r="M974" s="52"/>
      <c r="N974" s="52"/>
      <c r="O974" s="52"/>
      <c r="P974" s="52"/>
      <c r="Q974" s="52"/>
      <c r="R974" s="90"/>
      <c r="S974" s="90"/>
      <c r="T974" s="90"/>
      <c r="U974" s="90"/>
      <c r="V974" s="90"/>
      <c r="W974" s="90"/>
      <c r="X974" s="90"/>
      <c r="Y974" s="90"/>
      <c r="Z974" s="90"/>
      <c r="AA974" s="90"/>
      <c r="AB974" s="90"/>
      <c r="AC974" s="90"/>
      <c r="AD974" s="90"/>
      <c r="AE974" s="90"/>
      <c r="AF974" s="90"/>
    </row>
    <row r="975" spans="1:32" ht="25.75" customHeight="1" x14ac:dyDescent="0.35">
      <c r="A975" s="52">
        <v>972</v>
      </c>
      <c r="B975" s="52"/>
      <c r="C975" s="187" t="e">
        <f>VLOOKUP(B975,'Phan mem'!$B$7:$D$1066,2,0)</f>
        <v>#N/A</v>
      </c>
      <c r="D975" s="188" t="e">
        <f>VLOOKUP(B975,'Phan mem'!$B$7:$D$1066,3,0)</f>
        <v>#N/A</v>
      </c>
      <c r="E975" s="85" t="e">
        <f>VLOOKUP(B975,'Phan mem'!$B$7:$G$1066,6,0)</f>
        <v>#N/A</v>
      </c>
      <c r="F975" s="86"/>
      <c r="G975" s="86"/>
      <c r="H975" s="52"/>
      <c r="I975" s="84"/>
      <c r="J975" s="85" t="e">
        <f>VLOOKUP(G975,'Nha may'!$B$2:$C$18,2,0)</f>
        <v>#N/A</v>
      </c>
      <c r="K975" s="84"/>
      <c r="L975" s="52"/>
      <c r="M975" s="52"/>
      <c r="N975" s="52"/>
      <c r="O975" s="52"/>
      <c r="P975" s="52"/>
      <c r="Q975" s="52"/>
      <c r="R975" s="90"/>
      <c r="S975" s="90"/>
      <c r="T975" s="90"/>
      <c r="U975" s="90"/>
      <c r="V975" s="90"/>
      <c r="W975" s="90"/>
      <c r="X975" s="90"/>
      <c r="Y975" s="90"/>
      <c r="Z975" s="90"/>
      <c r="AA975" s="90"/>
      <c r="AB975" s="90"/>
      <c r="AC975" s="90"/>
      <c r="AD975" s="90"/>
      <c r="AE975" s="90"/>
      <c r="AF975" s="90"/>
    </row>
    <row r="976" spans="1:32" ht="25.75" customHeight="1" x14ac:dyDescent="0.35">
      <c r="A976" s="52">
        <v>973</v>
      </c>
      <c r="B976" s="52"/>
      <c r="C976" s="187" t="e">
        <f>VLOOKUP(B976,'Phan mem'!$B$7:$D$1066,2,0)</f>
        <v>#N/A</v>
      </c>
      <c r="D976" s="188" t="e">
        <f>VLOOKUP(B976,'Phan mem'!$B$7:$D$1066,3,0)</f>
        <v>#N/A</v>
      </c>
      <c r="E976" s="85" t="e">
        <f>VLOOKUP(B976,'Phan mem'!$B$7:$G$1066,6,0)</f>
        <v>#N/A</v>
      </c>
      <c r="F976" s="86"/>
      <c r="G976" s="86"/>
      <c r="H976" s="52"/>
      <c r="I976" s="84"/>
      <c r="J976" s="85" t="e">
        <f>VLOOKUP(G976,'Nha may'!$B$2:$C$18,2,0)</f>
        <v>#N/A</v>
      </c>
      <c r="K976" s="84"/>
      <c r="L976" s="52"/>
      <c r="M976" s="52"/>
      <c r="N976" s="52"/>
      <c r="O976" s="52"/>
      <c r="P976" s="52"/>
      <c r="Q976" s="52"/>
      <c r="R976" s="90"/>
      <c r="S976" s="90"/>
      <c r="T976" s="90"/>
      <c r="U976" s="90"/>
      <c r="V976" s="90"/>
      <c r="W976" s="90"/>
      <c r="X976" s="90"/>
      <c r="Y976" s="90"/>
      <c r="Z976" s="90"/>
      <c r="AA976" s="90"/>
      <c r="AB976" s="90"/>
      <c r="AC976" s="90"/>
      <c r="AD976" s="90"/>
      <c r="AE976" s="90"/>
      <c r="AF976" s="90"/>
    </row>
    <row r="977" spans="1:32" ht="25.75" customHeight="1" x14ac:dyDescent="0.35">
      <c r="A977" s="52">
        <v>974</v>
      </c>
      <c r="B977" s="52"/>
      <c r="C977" s="187" t="e">
        <f>VLOOKUP(B977,'Phan mem'!$B$7:$D$1066,2,0)</f>
        <v>#N/A</v>
      </c>
      <c r="D977" s="188" t="e">
        <f>VLOOKUP(B977,'Phan mem'!$B$7:$D$1066,3,0)</f>
        <v>#N/A</v>
      </c>
      <c r="E977" s="85" t="e">
        <f>VLOOKUP(B977,'Phan mem'!$B$7:$G$1066,6,0)</f>
        <v>#N/A</v>
      </c>
      <c r="F977" s="86"/>
      <c r="G977" s="86"/>
      <c r="H977" s="52"/>
      <c r="I977" s="84"/>
      <c r="J977" s="85" t="e">
        <f>VLOOKUP(G977,'Nha may'!$B$2:$C$18,2,0)</f>
        <v>#N/A</v>
      </c>
      <c r="K977" s="84"/>
      <c r="L977" s="52"/>
      <c r="M977" s="52"/>
      <c r="N977" s="52"/>
      <c r="O977" s="52"/>
      <c r="P977" s="52"/>
      <c r="Q977" s="52"/>
      <c r="R977" s="90"/>
      <c r="S977" s="90"/>
      <c r="T977" s="90"/>
      <c r="U977" s="90"/>
      <c r="V977" s="90"/>
      <c r="W977" s="90"/>
      <c r="X977" s="90"/>
      <c r="Y977" s="90"/>
      <c r="Z977" s="90"/>
      <c r="AA977" s="90"/>
      <c r="AB977" s="90"/>
      <c r="AC977" s="90"/>
      <c r="AD977" s="90"/>
      <c r="AE977" s="90"/>
      <c r="AF977" s="90"/>
    </row>
    <row r="978" spans="1:32" ht="25.75" customHeight="1" x14ac:dyDescent="0.35">
      <c r="A978" s="52">
        <v>975</v>
      </c>
      <c r="B978" s="52"/>
      <c r="C978" s="187" t="e">
        <f>VLOOKUP(B978,'Phan mem'!$B$7:$D$1066,2,0)</f>
        <v>#N/A</v>
      </c>
      <c r="D978" s="188" t="e">
        <f>VLOOKUP(B978,'Phan mem'!$B$7:$D$1066,3,0)</f>
        <v>#N/A</v>
      </c>
      <c r="E978" s="85" t="e">
        <f>VLOOKUP(B978,'Phan mem'!$B$7:$G$1066,6,0)</f>
        <v>#N/A</v>
      </c>
      <c r="F978" s="86"/>
      <c r="G978" s="86"/>
      <c r="H978" s="52"/>
      <c r="I978" s="84"/>
      <c r="J978" s="85" t="e">
        <f>VLOOKUP(G978,'Nha may'!$B$2:$C$18,2,0)</f>
        <v>#N/A</v>
      </c>
      <c r="K978" s="84"/>
      <c r="L978" s="52"/>
      <c r="M978" s="52"/>
      <c r="N978" s="52"/>
      <c r="O978" s="52"/>
      <c r="P978" s="52"/>
      <c r="Q978" s="52"/>
      <c r="R978" s="90"/>
      <c r="S978" s="90"/>
      <c r="T978" s="90"/>
      <c r="U978" s="90"/>
      <c r="V978" s="90"/>
      <c r="W978" s="90"/>
      <c r="X978" s="90"/>
      <c r="Y978" s="90"/>
      <c r="Z978" s="90"/>
      <c r="AA978" s="90"/>
      <c r="AB978" s="90"/>
      <c r="AC978" s="90"/>
      <c r="AD978" s="90"/>
      <c r="AE978" s="90"/>
      <c r="AF978" s="90"/>
    </row>
    <row r="979" spans="1:32" ht="25.75" customHeight="1" x14ac:dyDescent="0.35">
      <c r="A979" s="52">
        <v>976</v>
      </c>
      <c r="B979" s="52"/>
      <c r="C979" s="187" t="e">
        <f>VLOOKUP(B979,'Phan mem'!$B$7:$D$1066,2,0)</f>
        <v>#N/A</v>
      </c>
      <c r="D979" s="188" t="e">
        <f>VLOOKUP(B979,'Phan mem'!$B$7:$D$1066,3,0)</f>
        <v>#N/A</v>
      </c>
      <c r="E979" s="85" t="e">
        <f>VLOOKUP(B979,'Phan mem'!$B$7:$G$1066,6,0)</f>
        <v>#N/A</v>
      </c>
      <c r="F979" s="86"/>
      <c r="G979" s="86"/>
      <c r="H979" s="52"/>
      <c r="I979" s="84"/>
      <c r="J979" s="85" t="e">
        <f>VLOOKUP(G979,'Nha may'!$B$2:$C$18,2,0)</f>
        <v>#N/A</v>
      </c>
      <c r="K979" s="84"/>
      <c r="L979" s="52"/>
      <c r="M979" s="52"/>
      <c r="N979" s="52"/>
      <c r="O979" s="52"/>
      <c r="P979" s="52"/>
      <c r="Q979" s="52"/>
      <c r="R979" s="90"/>
      <c r="S979" s="90"/>
      <c r="T979" s="90"/>
      <c r="U979" s="90"/>
      <c r="V979" s="90"/>
      <c r="W979" s="90"/>
      <c r="X979" s="90"/>
      <c r="Y979" s="90"/>
      <c r="Z979" s="90"/>
      <c r="AA979" s="90"/>
      <c r="AB979" s="90"/>
      <c r="AC979" s="90"/>
      <c r="AD979" s="90"/>
      <c r="AE979" s="90"/>
      <c r="AF979" s="90"/>
    </row>
    <row r="980" spans="1:32" ht="25.75" customHeight="1" x14ac:dyDescent="0.35">
      <c r="A980" s="52">
        <v>977</v>
      </c>
      <c r="B980" s="52"/>
      <c r="C980" s="187" t="e">
        <f>VLOOKUP(B980,'Phan mem'!$B$7:$D$1066,2,0)</f>
        <v>#N/A</v>
      </c>
      <c r="D980" s="188" t="e">
        <f>VLOOKUP(B980,'Phan mem'!$B$7:$D$1066,3,0)</f>
        <v>#N/A</v>
      </c>
      <c r="E980" s="85" t="e">
        <f>VLOOKUP(B980,'Phan mem'!$B$7:$G$1066,6,0)</f>
        <v>#N/A</v>
      </c>
      <c r="F980" s="86"/>
      <c r="G980" s="86"/>
      <c r="H980" s="52"/>
      <c r="I980" s="84"/>
      <c r="J980" s="85" t="e">
        <f>VLOOKUP(G980,'Nha may'!$B$2:$C$18,2,0)</f>
        <v>#N/A</v>
      </c>
      <c r="K980" s="84"/>
      <c r="L980" s="52"/>
      <c r="M980" s="52"/>
      <c r="N980" s="52"/>
      <c r="O980" s="52"/>
      <c r="P980" s="52"/>
      <c r="Q980" s="52"/>
      <c r="R980" s="90"/>
      <c r="S980" s="90"/>
      <c r="T980" s="90"/>
      <c r="U980" s="90"/>
      <c r="V980" s="90"/>
      <c r="W980" s="90"/>
      <c r="X980" s="90"/>
      <c r="Y980" s="90"/>
      <c r="Z980" s="90"/>
      <c r="AA980" s="90"/>
      <c r="AB980" s="90"/>
      <c r="AC980" s="90"/>
      <c r="AD980" s="90"/>
      <c r="AE980" s="90"/>
      <c r="AF980" s="90"/>
    </row>
    <row r="981" spans="1:32" ht="25.75" customHeight="1" x14ac:dyDescent="0.35">
      <c r="A981" s="52">
        <v>978</v>
      </c>
      <c r="B981" s="52"/>
      <c r="C981" s="187" t="e">
        <f>VLOOKUP(B981,'Phan mem'!$B$7:$D$1066,2,0)</f>
        <v>#N/A</v>
      </c>
      <c r="D981" s="188" t="e">
        <f>VLOOKUP(B981,'Phan mem'!$B$7:$D$1066,3,0)</f>
        <v>#N/A</v>
      </c>
      <c r="E981" s="85" t="e">
        <f>VLOOKUP(B981,'Phan mem'!$B$7:$G$1066,6,0)</f>
        <v>#N/A</v>
      </c>
      <c r="F981" s="86"/>
      <c r="G981" s="86"/>
      <c r="H981" s="52"/>
      <c r="I981" s="84"/>
      <c r="J981" s="85" t="e">
        <f>VLOOKUP(G981,'Nha may'!$B$2:$C$18,2,0)</f>
        <v>#N/A</v>
      </c>
      <c r="K981" s="84"/>
      <c r="L981" s="52"/>
      <c r="M981" s="52"/>
      <c r="N981" s="52"/>
      <c r="O981" s="52"/>
      <c r="P981" s="52"/>
      <c r="Q981" s="52"/>
      <c r="R981" s="90"/>
      <c r="S981" s="90"/>
      <c r="T981" s="90"/>
      <c r="U981" s="90"/>
      <c r="V981" s="90"/>
      <c r="W981" s="90"/>
      <c r="X981" s="90"/>
      <c r="Y981" s="90"/>
      <c r="Z981" s="90"/>
      <c r="AA981" s="90"/>
      <c r="AB981" s="90"/>
      <c r="AC981" s="90"/>
      <c r="AD981" s="90"/>
      <c r="AE981" s="90"/>
      <c r="AF981" s="90"/>
    </row>
    <row r="982" spans="1:32" ht="25.75" customHeight="1" x14ac:dyDescent="0.35">
      <c r="A982" s="52">
        <v>979</v>
      </c>
      <c r="B982" s="52"/>
      <c r="C982" s="187" t="e">
        <f>VLOOKUP(B982,'Phan mem'!$B$7:$D$1066,2,0)</f>
        <v>#N/A</v>
      </c>
      <c r="D982" s="188" t="e">
        <f>VLOOKUP(B982,'Phan mem'!$B$7:$D$1066,3,0)</f>
        <v>#N/A</v>
      </c>
      <c r="E982" s="85" t="e">
        <f>VLOOKUP(B982,'Phan mem'!$B$7:$G$1066,6,0)</f>
        <v>#N/A</v>
      </c>
      <c r="F982" s="86"/>
      <c r="G982" s="86"/>
      <c r="H982" s="52"/>
      <c r="I982" s="84"/>
      <c r="J982" s="85" t="e">
        <f>VLOOKUP(G982,'Nha may'!$B$2:$C$18,2,0)</f>
        <v>#N/A</v>
      </c>
      <c r="K982" s="84"/>
      <c r="L982" s="52"/>
      <c r="M982" s="52"/>
      <c r="N982" s="52"/>
      <c r="O982" s="52"/>
      <c r="P982" s="52"/>
      <c r="Q982" s="52"/>
      <c r="R982" s="90"/>
      <c r="S982" s="90"/>
      <c r="T982" s="90"/>
      <c r="U982" s="90"/>
      <c r="V982" s="90"/>
      <c r="W982" s="90"/>
      <c r="X982" s="90"/>
      <c r="Y982" s="90"/>
      <c r="Z982" s="90"/>
      <c r="AA982" s="90"/>
      <c r="AB982" s="90"/>
      <c r="AC982" s="90"/>
      <c r="AD982" s="90"/>
      <c r="AE982" s="90"/>
      <c r="AF982" s="90"/>
    </row>
    <row r="983" spans="1:32" ht="25.75" customHeight="1" x14ac:dyDescent="0.35">
      <c r="A983" s="52">
        <v>980</v>
      </c>
      <c r="B983" s="52"/>
      <c r="C983" s="187" t="e">
        <f>VLOOKUP(B983,'Phan mem'!$B$7:$D$1066,2,0)</f>
        <v>#N/A</v>
      </c>
      <c r="D983" s="188" t="e">
        <f>VLOOKUP(B983,'Phan mem'!$B$7:$D$1066,3,0)</f>
        <v>#N/A</v>
      </c>
      <c r="E983" s="85" t="e">
        <f>VLOOKUP(B983,'Phan mem'!$B$7:$G$1066,6,0)</f>
        <v>#N/A</v>
      </c>
      <c r="F983" s="86"/>
      <c r="G983" s="86"/>
      <c r="H983" s="52"/>
      <c r="I983" s="84"/>
      <c r="J983" s="85" t="e">
        <f>VLOOKUP(G983,'Nha may'!$B$2:$C$18,2,0)</f>
        <v>#N/A</v>
      </c>
      <c r="K983" s="84"/>
      <c r="L983" s="52"/>
      <c r="M983" s="52"/>
      <c r="N983" s="52"/>
      <c r="O983" s="52"/>
      <c r="P983" s="52"/>
      <c r="Q983" s="52"/>
      <c r="R983" s="90"/>
      <c r="S983" s="90"/>
      <c r="T983" s="90"/>
      <c r="U983" s="90"/>
      <c r="V983" s="90"/>
      <c r="W983" s="90"/>
      <c r="X983" s="90"/>
      <c r="Y983" s="90"/>
      <c r="Z983" s="90"/>
      <c r="AA983" s="90"/>
      <c r="AB983" s="90"/>
      <c r="AC983" s="90"/>
      <c r="AD983" s="90"/>
      <c r="AE983" s="90"/>
      <c r="AF983" s="90"/>
    </row>
    <row r="984" spans="1:32" ht="25.75" customHeight="1" x14ac:dyDescent="0.35">
      <c r="A984" s="52">
        <v>981</v>
      </c>
      <c r="B984" s="52"/>
      <c r="C984" s="187" t="e">
        <f>VLOOKUP(B984,'Phan mem'!$B$7:$D$1066,2,0)</f>
        <v>#N/A</v>
      </c>
      <c r="D984" s="188" t="e">
        <f>VLOOKUP(B984,'Phan mem'!$B$7:$D$1066,3,0)</f>
        <v>#N/A</v>
      </c>
      <c r="E984" s="85" t="e">
        <f>VLOOKUP(B984,'Phan mem'!$B$7:$G$1066,6,0)</f>
        <v>#N/A</v>
      </c>
      <c r="F984" s="86"/>
      <c r="G984" s="86"/>
      <c r="H984" s="52"/>
      <c r="I984" s="84"/>
      <c r="J984" s="85" t="e">
        <f>VLOOKUP(G984,'Nha may'!$B$2:$C$18,2,0)</f>
        <v>#N/A</v>
      </c>
      <c r="K984" s="84"/>
      <c r="L984" s="52"/>
      <c r="M984" s="52"/>
      <c r="N984" s="52"/>
      <c r="O984" s="52"/>
      <c r="P984" s="52"/>
      <c r="Q984" s="52"/>
      <c r="R984" s="90"/>
      <c r="S984" s="90"/>
      <c r="T984" s="90"/>
      <c r="U984" s="90"/>
      <c r="V984" s="90"/>
      <c r="W984" s="90"/>
      <c r="X984" s="90"/>
      <c r="Y984" s="90"/>
      <c r="Z984" s="90"/>
      <c r="AA984" s="90"/>
      <c r="AB984" s="90"/>
      <c r="AC984" s="90"/>
      <c r="AD984" s="90"/>
      <c r="AE984" s="90"/>
      <c r="AF984" s="90"/>
    </row>
    <row r="985" spans="1:32" ht="25.75" customHeight="1" x14ac:dyDescent="0.35">
      <c r="A985" s="52">
        <v>982</v>
      </c>
      <c r="B985" s="52"/>
      <c r="C985" s="187" t="e">
        <f>VLOOKUP(B985,'Phan mem'!$B$7:$D$1066,2,0)</f>
        <v>#N/A</v>
      </c>
      <c r="D985" s="188" t="e">
        <f>VLOOKUP(B985,'Phan mem'!$B$7:$D$1066,3,0)</f>
        <v>#N/A</v>
      </c>
      <c r="E985" s="85" t="e">
        <f>VLOOKUP(B985,'Phan mem'!$B$7:$G$1066,6,0)</f>
        <v>#N/A</v>
      </c>
      <c r="F985" s="86"/>
      <c r="G985" s="86"/>
      <c r="H985" s="52"/>
      <c r="I985" s="84"/>
      <c r="J985" s="85" t="e">
        <f>VLOOKUP(G985,'Nha may'!$B$2:$C$18,2,0)</f>
        <v>#N/A</v>
      </c>
      <c r="K985" s="84"/>
      <c r="L985" s="52"/>
      <c r="M985" s="52"/>
      <c r="N985" s="52"/>
      <c r="O985" s="52"/>
      <c r="P985" s="52"/>
      <c r="Q985" s="52"/>
      <c r="R985" s="90"/>
      <c r="S985" s="90"/>
      <c r="T985" s="90"/>
      <c r="U985" s="90"/>
      <c r="V985" s="90"/>
      <c r="W985" s="90"/>
      <c r="X985" s="90"/>
      <c r="Y985" s="90"/>
      <c r="Z985" s="90"/>
      <c r="AA985" s="90"/>
      <c r="AB985" s="90"/>
      <c r="AC985" s="90"/>
      <c r="AD985" s="90"/>
      <c r="AE985" s="90"/>
      <c r="AF985" s="90"/>
    </row>
    <row r="986" spans="1:32" ht="25.75" customHeight="1" x14ac:dyDescent="0.35">
      <c r="A986" s="52">
        <v>983</v>
      </c>
      <c r="B986" s="52"/>
      <c r="C986" s="187" t="e">
        <f>VLOOKUP(B986,'Phan mem'!$B$7:$D$1066,2,0)</f>
        <v>#N/A</v>
      </c>
      <c r="D986" s="188" t="e">
        <f>VLOOKUP(B986,'Phan mem'!$B$7:$D$1066,3,0)</f>
        <v>#N/A</v>
      </c>
      <c r="E986" s="85" t="e">
        <f>VLOOKUP(B986,'Phan mem'!$B$7:$G$1066,6,0)</f>
        <v>#N/A</v>
      </c>
      <c r="F986" s="86"/>
      <c r="G986" s="86"/>
      <c r="H986" s="52"/>
      <c r="I986" s="84"/>
      <c r="J986" s="85" t="e">
        <f>VLOOKUP(G986,'Nha may'!$B$2:$C$18,2,0)</f>
        <v>#N/A</v>
      </c>
      <c r="K986" s="84"/>
      <c r="L986" s="52"/>
      <c r="M986" s="52"/>
      <c r="N986" s="52"/>
      <c r="O986" s="52"/>
      <c r="P986" s="52"/>
      <c r="Q986" s="52"/>
      <c r="R986" s="90"/>
      <c r="S986" s="90"/>
      <c r="T986" s="90"/>
      <c r="U986" s="90"/>
      <c r="V986" s="90"/>
      <c r="W986" s="90"/>
      <c r="X986" s="90"/>
      <c r="Y986" s="90"/>
      <c r="Z986" s="90"/>
      <c r="AA986" s="90"/>
      <c r="AB986" s="90"/>
      <c r="AC986" s="90"/>
      <c r="AD986" s="90"/>
      <c r="AE986" s="90"/>
      <c r="AF986" s="90"/>
    </row>
    <row r="987" spans="1:32" ht="25.75" customHeight="1" x14ac:dyDescent="0.35">
      <c r="A987" s="52">
        <v>984</v>
      </c>
      <c r="B987" s="52"/>
      <c r="C987" s="187" t="e">
        <f>VLOOKUP(B987,'Phan mem'!$B$7:$D$1066,2,0)</f>
        <v>#N/A</v>
      </c>
      <c r="D987" s="188" t="e">
        <f>VLOOKUP(B987,'Phan mem'!$B$7:$D$1066,3,0)</f>
        <v>#N/A</v>
      </c>
      <c r="E987" s="85" t="e">
        <f>VLOOKUP(B987,'Phan mem'!$B$7:$G$1066,6,0)</f>
        <v>#N/A</v>
      </c>
      <c r="F987" s="86"/>
      <c r="G987" s="86"/>
      <c r="H987" s="52"/>
      <c r="I987" s="84"/>
      <c r="J987" s="85" t="e">
        <f>VLOOKUP(G987,'Nha may'!$B$2:$C$18,2,0)</f>
        <v>#N/A</v>
      </c>
      <c r="K987" s="84"/>
      <c r="L987" s="52"/>
      <c r="M987" s="52"/>
      <c r="N987" s="52"/>
      <c r="O987" s="52"/>
      <c r="P987" s="52"/>
      <c r="Q987" s="52"/>
      <c r="R987" s="90"/>
      <c r="S987" s="90"/>
      <c r="T987" s="90"/>
      <c r="U987" s="90"/>
      <c r="V987" s="90"/>
      <c r="W987" s="90"/>
      <c r="X987" s="90"/>
      <c r="Y987" s="90"/>
      <c r="Z987" s="90"/>
      <c r="AA987" s="90"/>
      <c r="AB987" s="90"/>
      <c r="AC987" s="90"/>
      <c r="AD987" s="90"/>
      <c r="AE987" s="90"/>
      <c r="AF987" s="90"/>
    </row>
    <row r="988" spans="1:32" ht="25.75" customHeight="1" x14ac:dyDescent="0.35">
      <c r="A988" s="52">
        <v>985</v>
      </c>
      <c r="B988" s="52"/>
      <c r="C988" s="187" t="e">
        <f>VLOOKUP(B988,'Phan mem'!$B$7:$D$1066,2,0)</f>
        <v>#N/A</v>
      </c>
      <c r="D988" s="188" t="e">
        <f>VLOOKUP(B988,'Phan mem'!$B$7:$D$1066,3,0)</f>
        <v>#N/A</v>
      </c>
      <c r="E988" s="85" t="e">
        <f>VLOOKUP(B988,'Phan mem'!$B$7:$G$1066,6,0)</f>
        <v>#N/A</v>
      </c>
      <c r="F988" s="86"/>
      <c r="G988" s="86"/>
      <c r="H988" s="52"/>
      <c r="I988" s="84"/>
      <c r="J988" s="85" t="e">
        <f>VLOOKUP(G988,'Nha may'!$B$2:$C$18,2,0)</f>
        <v>#N/A</v>
      </c>
      <c r="K988" s="84"/>
      <c r="L988" s="52"/>
      <c r="M988" s="52"/>
      <c r="N988" s="52"/>
      <c r="O988" s="52"/>
      <c r="P988" s="52"/>
      <c r="Q988" s="52"/>
      <c r="R988" s="90"/>
      <c r="S988" s="90"/>
      <c r="T988" s="90"/>
      <c r="U988" s="90"/>
      <c r="V988" s="90"/>
      <c r="W988" s="90"/>
      <c r="X988" s="90"/>
      <c r="Y988" s="90"/>
      <c r="Z988" s="90"/>
      <c r="AA988" s="90"/>
      <c r="AB988" s="90"/>
      <c r="AC988" s="90"/>
      <c r="AD988" s="90"/>
      <c r="AE988" s="90"/>
      <c r="AF988" s="90"/>
    </row>
    <row r="989" spans="1:32" ht="25.75" customHeight="1" x14ac:dyDescent="0.35">
      <c r="A989" s="52">
        <v>986</v>
      </c>
      <c r="B989" s="52"/>
      <c r="C989" s="187" t="e">
        <f>VLOOKUP(B989,'Phan mem'!$B$7:$D$1066,2,0)</f>
        <v>#N/A</v>
      </c>
      <c r="D989" s="188" t="e">
        <f>VLOOKUP(B989,'Phan mem'!$B$7:$D$1066,3,0)</f>
        <v>#N/A</v>
      </c>
      <c r="E989" s="85" t="e">
        <f>VLOOKUP(B989,'Phan mem'!$B$7:$G$1066,6,0)</f>
        <v>#N/A</v>
      </c>
      <c r="F989" s="86"/>
      <c r="G989" s="86"/>
      <c r="H989" s="52"/>
      <c r="I989" s="84"/>
      <c r="J989" s="85" t="e">
        <f>VLOOKUP(G989,'Nha may'!$B$2:$C$18,2,0)</f>
        <v>#N/A</v>
      </c>
      <c r="K989" s="84"/>
      <c r="L989" s="52"/>
      <c r="M989" s="52"/>
      <c r="N989" s="52"/>
      <c r="O989" s="52"/>
      <c r="P989" s="52"/>
      <c r="Q989" s="52"/>
      <c r="R989" s="90"/>
      <c r="S989" s="90"/>
      <c r="T989" s="90"/>
      <c r="U989" s="90"/>
      <c r="V989" s="90"/>
      <c r="W989" s="90"/>
      <c r="X989" s="90"/>
      <c r="Y989" s="90"/>
      <c r="Z989" s="90"/>
      <c r="AA989" s="90"/>
      <c r="AB989" s="90"/>
      <c r="AC989" s="90"/>
      <c r="AD989" s="90"/>
      <c r="AE989" s="90"/>
      <c r="AF989" s="90"/>
    </row>
    <row r="990" spans="1:32" ht="25.75" customHeight="1" x14ac:dyDescent="0.35">
      <c r="A990" s="52">
        <v>987</v>
      </c>
      <c r="B990" s="52"/>
      <c r="C990" s="187" t="e">
        <f>VLOOKUP(B990,'Phan mem'!$B$7:$D$1066,2,0)</f>
        <v>#N/A</v>
      </c>
      <c r="D990" s="188" t="e">
        <f>VLOOKUP(B990,'Phan mem'!$B$7:$D$1066,3,0)</f>
        <v>#N/A</v>
      </c>
      <c r="E990" s="85" t="e">
        <f>VLOOKUP(B990,'Phan mem'!$B$7:$G$1066,6,0)</f>
        <v>#N/A</v>
      </c>
      <c r="F990" s="86"/>
      <c r="G990" s="86"/>
      <c r="H990" s="52"/>
      <c r="I990" s="84"/>
      <c r="J990" s="85" t="e">
        <f>VLOOKUP(G990,'Nha may'!$B$2:$C$18,2,0)</f>
        <v>#N/A</v>
      </c>
      <c r="K990" s="84"/>
      <c r="L990" s="52"/>
      <c r="M990" s="52"/>
      <c r="N990" s="52"/>
      <c r="O990" s="52"/>
      <c r="P990" s="52"/>
      <c r="Q990" s="52"/>
      <c r="R990" s="90"/>
      <c r="S990" s="90"/>
      <c r="T990" s="90"/>
      <c r="U990" s="90"/>
      <c r="V990" s="90"/>
      <c r="W990" s="90"/>
      <c r="X990" s="90"/>
      <c r="Y990" s="90"/>
      <c r="Z990" s="90"/>
      <c r="AA990" s="90"/>
      <c r="AB990" s="90"/>
      <c r="AC990" s="90"/>
      <c r="AD990" s="90"/>
      <c r="AE990" s="90"/>
      <c r="AF990" s="90"/>
    </row>
    <row r="991" spans="1:32" ht="25.75" customHeight="1" x14ac:dyDescent="0.35">
      <c r="A991" s="52">
        <v>988</v>
      </c>
      <c r="B991" s="91"/>
      <c r="C991" s="187" t="e">
        <f>VLOOKUP(B991,'Phan mem'!$B$7:$D$1066,2,0)</f>
        <v>#N/A</v>
      </c>
      <c r="D991" s="188" t="e">
        <f>VLOOKUP(B991,'Phan mem'!$B$7:$D$1066,3,0)</f>
        <v>#N/A</v>
      </c>
      <c r="E991" s="85" t="e">
        <f>VLOOKUP(B991,'Phan mem'!$B$7:$G$1066,6,0)</f>
        <v>#N/A</v>
      </c>
      <c r="F991" s="91"/>
      <c r="G991" s="91"/>
      <c r="H991" s="96"/>
      <c r="I991" s="108"/>
      <c r="J991" s="85" t="e">
        <f>VLOOKUP(G991,'Nha may'!$B$2:$C$18,2,0)</f>
        <v>#N/A</v>
      </c>
      <c r="K991" s="108"/>
      <c r="L991" s="96"/>
      <c r="M991" s="52"/>
      <c r="N991" s="96"/>
      <c r="O991" s="96"/>
      <c r="P991" s="96"/>
      <c r="Q991" s="96"/>
    </row>
    <row r="992" spans="1:32" ht="25.75" customHeight="1" x14ac:dyDescent="0.35">
      <c r="A992" s="52">
        <v>989</v>
      </c>
      <c r="B992" s="91"/>
      <c r="C992" s="187" t="e">
        <f>VLOOKUP(B992,'Phan mem'!$B$7:$D$1066,2,0)</f>
        <v>#N/A</v>
      </c>
      <c r="D992" s="188" t="e">
        <f>VLOOKUP(B992,'Phan mem'!$B$7:$D$1066,3,0)</f>
        <v>#N/A</v>
      </c>
      <c r="E992" s="85" t="e">
        <f>VLOOKUP(B992,'Phan mem'!$B$7:$G$1066,6,0)</f>
        <v>#N/A</v>
      </c>
      <c r="F992" s="91"/>
      <c r="G992" s="91"/>
      <c r="H992" s="96"/>
      <c r="I992" s="108"/>
      <c r="J992" s="85" t="e">
        <f>VLOOKUP(G992,'Nha may'!$B$2:$C$18,2,0)</f>
        <v>#N/A</v>
      </c>
      <c r="K992" s="108"/>
      <c r="L992" s="96"/>
      <c r="M992" s="52"/>
      <c r="N992" s="96"/>
      <c r="O992" s="96"/>
      <c r="P992" s="96"/>
      <c r="Q992" s="96"/>
    </row>
    <row r="993" spans="1:17" ht="25.75" customHeight="1" x14ac:dyDescent="0.35">
      <c r="A993" s="52">
        <v>990</v>
      </c>
      <c r="B993" s="91"/>
      <c r="C993" s="187" t="e">
        <f>VLOOKUP(B993,'Phan mem'!$B$7:$D$1066,2,0)</f>
        <v>#N/A</v>
      </c>
      <c r="D993" s="188" t="e">
        <f>VLOOKUP(B993,'Phan mem'!$B$7:$D$1066,3,0)</f>
        <v>#N/A</v>
      </c>
      <c r="E993" s="85" t="e">
        <f>VLOOKUP(B993,'Phan mem'!$B$7:$G$1066,6,0)</f>
        <v>#N/A</v>
      </c>
      <c r="F993" s="91"/>
      <c r="G993" s="91"/>
      <c r="H993" s="96"/>
      <c r="I993" s="108"/>
      <c r="J993" s="85" t="e">
        <f>VLOOKUP(G993,'Nha may'!$B$2:$C$18,2,0)</f>
        <v>#N/A</v>
      </c>
      <c r="K993" s="108"/>
      <c r="L993" s="96"/>
      <c r="M993" s="52"/>
      <c r="N993" s="96"/>
      <c r="O993" s="96"/>
      <c r="P993" s="96"/>
      <c r="Q993" s="96"/>
    </row>
    <row r="994" spans="1:17" ht="25.75" customHeight="1" x14ac:dyDescent="0.35">
      <c r="A994" s="52">
        <v>991</v>
      </c>
      <c r="B994" s="91"/>
      <c r="C994" s="187" t="e">
        <f>VLOOKUP(B994,'Phan mem'!$B$7:$D$1066,2,0)</f>
        <v>#N/A</v>
      </c>
      <c r="D994" s="188" t="e">
        <f>VLOOKUP(B994,'Phan mem'!$B$7:$D$1066,3,0)</f>
        <v>#N/A</v>
      </c>
      <c r="E994" s="85" t="e">
        <f>VLOOKUP(B994,'Phan mem'!$B$7:$G$1066,6,0)</f>
        <v>#N/A</v>
      </c>
      <c r="F994" s="91"/>
      <c r="G994" s="91"/>
      <c r="H994" s="96"/>
      <c r="I994" s="108"/>
      <c r="J994" s="85" t="e">
        <f>VLOOKUP(G994,'Nha may'!$B$2:$C$18,2,0)</f>
        <v>#N/A</v>
      </c>
      <c r="K994" s="108"/>
      <c r="L994" s="96"/>
      <c r="M994" s="52"/>
      <c r="N994" s="96"/>
      <c r="O994" s="96"/>
      <c r="P994" s="96"/>
      <c r="Q994" s="96"/>
    </row>
    <row r="995" spans="1:17" ht="25.75" customHeight="1" x14ac:dyDescent="0.35">
      <c r="A995" s="52">
        <v>992</v>
      </c>
      <c r="B995" s="91"/>
      <c r="C995" s="187" t="e">
        <f>VLOOKUP(B995,'Phan mem'!$B$7:$D$1066,2,0)</f>
        <v>#N/A</v>
      </c>
      <c r="D995" s="188" t="e">
        <f>VLOOKUP(B995,'Phan mem'!$B$7:$D$1066,3,0)</f>
        <v>#N/A</v>
      </c>
      <c r="E995" s="85" t="e">
        <f>VLOOKUP(B995,'Phan mem'!$B$7:$G$1066,6,0)</f>
        <v>#N/A</v>
      </c>
      <c r="F995" s="91"/>
      <c r="G995" s="91"/>
      <c r="H995" s="96"/>
      <c r="I995" s="108"/>
      <c r="J995" s="85" t="e">
        <f>VLOOKUP(G995,'Nha may'!$B$2:$C$18,2,0)</f>
        <v>#N/A</v>
      </c>
      <c r="K995" s="108"/>
      <c r="L995" s="96"/>
      <c r="M995" s="52"/>
      <c r="N995" s="96"/>
      <c r="O995" s="96"/>
      <c r="P995" s="96"/>
      <c r="Q995" s="96"/>
    </row>
    <row r="996" spans="1:17" ht="25.75" customHeight="1" x14ac:dyDescent="0.35">
      <c r="A996" s="52">
        <v>993</v>
      </c>
      <c r="B996" s="91"/>
      <c r="C996" s="187" t="e">
        <f>VLOOKUP(B996,'Phan mem'!$B$7:$D$1066,2,0)</f>
        <v>#N/A</v>
      </c>
      <c r="D996" s="188" t="e">
        <f>VLOOKUP(B996,'Phan mem'!$B$7:$D$1066,3,0)</f>
        <v>#N/A</v>
      </c>
      <c r="E996" s="85" t="e">
        <f>VLOOKUP(B996,'Phan mem'!$B$7:$G$1066,6,0)</f>
        <v>#N/A</v>
      </c>
      <c r="F996" s="91"/>
      <c r="G996" s="91"/>
      <c r="H996" s="96"/>
      <c r="I996" s="108"/>
      <c r="J996" s="85" t="e">
        <f>VLOOKUP(G996,'Nha may'!$B$2:$C$18,2,0)</f>
        <v>#N/A</v>
      </c>
      <c r="K996" s="108"/>
      <c r="L996" s="96"/>
      <c r="M996" s="52"/>
      <c r="N996" s="96"/>
      <c r="O996" s="96"/>
      <c r="P996" s="96"/>
      <c r="Q996" s="96"/>
    </row>
    <row r="997" spans="1:17" ht="25.75" customHeight="1" x14ac:dyDescent="0.35">
      <c r="A997" s="52">
        <v>994</v>
      </c>
      <c r="B997" s="91"/>
      <c r="C997" s="187" t="e">
        <f>VLOOKUP(B997,'Phan mem'!$B$7:$D$1066,2,0)</f>
        <v>#N/A</v>
      </c>
      <c r="D997" s="188" t="e">
        <f>VLOOKUP(B997,'Phan mem'!$B$7:$D$1066,3,0)</f>
        <v>#N/A</v>
      </c>
      <c r="E997" s="85" t="e">
        <f>VLOOKUP(B997,'Phan mem'!$B$7:$G$1066,6,0)</f>
        <v>#N/A</v>
      </c>
      <c r="F997" s="91"/>
      <c r="G997" s="91"/>
      <c r="H997" s="96"/>
      <c r="I997" s="108"/>
      <c r="J997" s="85" t="e">
        <f>VLOOKUP(G997,'Nha may'!$B$2:$C$18,2,0)</f>
        <v>#N/A</v>
      </c>
      <c r="K997" s="108"/>
      <c r="L997" s="96"/>
      <c r="M997" s="52"/>
      <c r="N997" s="96"/>
      <c r="O997" s="96"/>
      <c r="P997" s="96"/>
      <c r="Q997" s="96"/>
    </row>
    <row r="998" spans="1:17" ht="25.75" customHeight="1" x14ac:dyDescent="0.35">
      <c r="A998" s="52">
        <v>995</v>
      </c>
      <c r="B998" s="91"/>
      <c r="C998" s="187" t="e">
        <f>VLOOKUP(B998,'Phan mem'!$B$7:$D$1066,2,0)</f>
        <v>#N/A</v>
      </c>
      <c r="D998" s="188" t="e">
        <f>VLOOKUP(B998,'Phan mem'!$B$7:$D$1066,3,0)</f>
        <v>#N/A</v>
      </c>
      <c r="E998" s="85" t="e">
        <f>VLOOKUP(B998,'Phan mem'!$B$7:$G$1066,6,0)</f>
        <v>#N/A</v>
      </c>
      <c r="F998" s="91"/>
      <c r="G998" s="91"/>
      <c r="H998" s="96"/>
      <c r="I998" s="108"/>
      <c r="J998" s="85" t="e">
        <f>VLOOKUP(G998,'Nha may'!$B$2:$C$18,2,0)</f>
        <v>#N/A</v>
      </c>
      <c r="K998" s="108"/>
      <c r="L998" s="96"/>
      <c r="M998" s="52"/>
      <c r="N998" s="96"/>
      <c r="O998" s="96"/>
      <c r="P998" s="96"/>
      <c r="Q998" s="96"/>
    </row>
    <row r="999" spans="1:17" ht="25.75" customHeight="1" x14ac:dyDescent="0.35">
      <c r="A999" s="52">
        <v>996</v>
      </c>
      <c r="B999" s="91"/>
      <c r="C999" s="187" t="e">
        <f>VLOOKUP(B999,'Phan mem'!$B$7:$D$1066,2,0)</f>
        <v>#N/A</v>
      </c>
      <c r="D999" s="188" t="e">
        <f>VLOOKUP(B999,'Phan mem'!$B$7:$D$1066,3,0)</f>
        <v>#N/A</v>
      </c>
      <c r="E999" s="85" t="e">
        <f>VLOOKUP(B999,'Phan mem'!$B$7:$G$1066,6,0)</f>
        <v>#N/A</v>
      </c>
      <c r="F999" s="91"/>
      <c r="G999" s="91"/>
      <c r="H999" s="96"/>
      <c r="I999" s="108"/>
      <c r="J999" s="85" t="e">
        <f>VLOOKUP(G999,'Nha may'!$B$2:$C$18,2,0)</f>
        <v>#N/A</v>
      </c>
      <c r="K999" s="108"/>
      <c r="L999" s="96"/>
      <c r="M999" s="52"/>
      <c r="N999" s="96"/>
      <c r="O999" s="96"/>
      <c r="P999" s="96"/>
      <c r="Q999" s="96"/>
    </row>
    <row r="1000" spans="1:17" ht="25.75" customHeight="1" x14ac:dyDescent="0.35">
      <c r="A1000" s="52">
        <v>997</v>
      </c>
      <c r="B1000" s="91"/>
      <c r="C1000" s="187" t="e">
        <f>VLOOKUP(B1000,'Phan mem'!$B$7:$D$1066,2,0)</f>
        <v>#N/A</v>
      </c>
      <c r="D1000" s="188" t="e">
        <f>VLOOKUP(B1000,'Phan mem'!$B$7:$D$1066,3,0)</f>
        <v>#N/A</v>
      </c>
      <c r="E1000" s="85" t="e">
        <f>VLOOKUP(B1000,'Phan mem'!$B$7:$G$1066,6,0)</f>
        <v>#N/A</v>
      </c>
      <c r="F1000" s="91"/>
      <c r="G1000" s="91"/>
      <c r="H1000" s="96"/>
      <c r="I1000" s="108"/>
      <c r="J1000" s="85" t="e">
        <f>VLOOKUP(G1000,'Nha may'!$B$2:$C$18,2,0)</f>
        <v>#N/A</v>
      </c>
      <c r="K1000" s="108"/>
      <c r="L1000" s="96"/>
      <c r="M1000" s="52"/>
      <c r="N1000" s="96"/>
      <c r="O1000" s="96"/>
      <c r="P1000" s="96"/>
      <c r="Q1000" s="96"/>
    </row>
    <row r="1001" spans="1:17" ht="25.75" customHeight="1" x14ac:dyDescent="0.35">
      <c r="A1001" s="52">
        <v>998</v>
      </c>
      <c r="B1001" s="91"/>
      <c r="C1001" s="187" t="e">
        <f>VLOOKUP(B1001,'Phan mem'!$B$7:$D$1066,2,0)</f>
        <v>#N/A</v>
      </c>
      <c r="D1001" s="188" t="e">
        <f>VLOOKUP(B1001,'Phan mem'!$B$7:$D$1066,3,0)</f>
        <v>#N/A</v>
      </c>
      <c r="E1001" s="85" t="e">
        <f>VLOOKUP(B1001,'Phan mem'!$B$7:$G$1066,6,0)</f>
        <v>#N/A</v>
      </c>
      <c r="F1001" s="91"/>
      <c r="G1001" s="91"/>
      <c r="H1001" s="96"/>
      <c r="I1001" s="108"/>
      <c r="J1001" s="85" t="e">
        <f>VLOOKUP(G1001,'Nha may'!$B$2:$C$18,2,0)</f>
        <v>#N/A</v>
      </c>
      <c r="K1001" s="108"/>
      <c r="L1001" s="96"/>
      <c r="M1001" s="52"/>
      <c r="N1001" s="96"/>
      <c r="O1001" s="96"/>
      <c r="P1001" s="96"/>
      <c r="Q1001" s="96"/>
    </row>
    <row r="1002" spans="1:17" ht="25.75" customHeight="1" x14ac:dyDescent="0.35">
      <c r="A1002" s="52">
        <v>999</v>
      </c>
      <c r="B1002" s="91"/>
      <c r="C1002" s="187" t="e">
        <f>VLOOKUP(B1002,'Phan mem'!$B$7:$D$1066,2,0)</f>
        <v>#N/A</v>
      </c>
      <c r="D1002" s="188" t="e">
        <f>VLOOKUP(B1002,'Phan mem'!$B$7:$D$1066,3,0)</f>
        <v>#N/A</v>
      </c>
      <c r="E1002" s="85" t="e">
        <f>VLOOKUP(B1002,'Phan mem'!$B$7:$G$1066,6,0)</f>
        <v>#N/A</v>
      </c>
      <c r="F1002" s="91"/>
      <c r="G1002" s="91"/>
      <c r="H1002" s="96"/>
      <c r="I1002" s="108"/>
      <c r="J1002" s="85" t="e">
        <f>VLOOKUP(G1002,'Nha may'!$B$2:$C$18,2,0)</f>
        <v>#N/A</v>
      </c>
      <c r="K1002" s="108"/>
      <c r="L1002" s="96"/>
      <c r="M1002" s="52"/>
      <c r="N1002" s="96"/>
      <c r="O1002" s="96"/>
      <c r="P1002" s="96"/>
      <c r="Q1002" s="96"/>
    </row>
    <row r="1003" spans="1:17" ht="25.75" customHeight="1" x14ac:dyDescent="0.35">
      <c r="A1003" s="52">
        <v>1000</v>
      </c>
      <c r="B1003" s="91"/>
      <c r="C1003" s="187" t="e">
        <f>VLOOKUP(B1003,'Phan mem'!$B$7:$D$1066,2,0)</f>
        <v>#N/A</v>
      </c>
      <c r="D1003" s="188" t="e">
        <f>VLOOKUP(B1003,'Phan mem'!$B$7:$D$1066,3,0)</f>
        <v>#N/A</v>
      </c>
      <c r="E1003" s="85" t="e">
        <f>VLOOKUP(B1003,'Phan mem'!$B$7:$G$1066,6,0)</f>
        <v>#N/A</v>
      </c>
      <c r="F1003" s="91"/>
      <c r="G1003" s="91"/>
      <c r="H1003" s="96"/>
      <c r="I1003" s="108"/>
      <c r="J1003" s="85" t="e">
        <f>VLOOKUP(G1003,'Nha may'!$B$2:$C$18,2,0)</f>
        <v>#N/A</v>
      </c>
      <c r="K1003" s="108"/>
      <c r="L1003" s="96"/>
      <c r="M1003" s="52"/>
      <c r="N1003" s="96"/>
      <c r="O1003" s="96"/>
      <c r="P1003" s="96"/>
      <c r="Q1003" s="96"/>
    </row>
    <row r="1004" spans="1:17" ht="25.75" customHeight="1" x14ac:dyDescent="0.35">
      <c r="A1004" s="52">
        <v>1001</v>
      </c>
      <c r="B1004" s="91"/>
      <c r="C1004" s="187" t="e">
        <f>VLOOKUP(B1004,'Phan mem'!$B$7:$D$1066,2,0)</f>
        <v>#N/A</v>
      </c>
      <c r="D1004" s="188" t="e">
        <f>VLOOKUP(B1004,'Phan mem'!$B$7:$D$1066,3,0)</f>
        <v>#N/A</v>
      </c>
      <c r="E1004" s="85" t="e">
        <f>VLOOKUP(B1004,'Phan mem'!$B$7:$G$1066,6,0)</f>
        <v>#N/A</v>
      </c>
      <c r="F1004" s="91"/>
      <c r="G1004" s="91"/>
      <c r="H1004" s="96"/>
      <c r="I1004" s="108"/>
      <c r="J1004" s="85" t="e">
        <f>VLOOKUP(G1004,'Nha may'!$B$2:$C$18,2,0)</f>
        <v>#N/A</v>
      </c>
      <c r="K1004" s="108"/>
      <c r="L1004" s="96"/>
      <c r="M1004" s="52"/>
      <c r="N1004" s="96"/>
      <c r="O1004" s="96"/>
      <c r="P1004" s="96"/>
      <c r="Q1004" s="96"/>
    </row>
    <row r="1005" spans="1:17" ht="25.75" customHeight="1" x14ac:dyDescent="0.35">
      <c r="A1005" s="52">
        <v>1002</v>
      </c>
      <c r="B1005" s="91"/>
      <c r="C1005" s="187" t="e">
        <f>VLOOKUP(B1005,'Phan mem'!$B$7:$D$1066,2,0)</f>
        <v>#N/A</v>
      </c>
      <c r="D1005" s="188" t="e">
        <f>VLOOKUP(B1005,'Phan mem'!$B$7:$D$1066,3,0)</f>
        <v>#N/A</v>
      </c>
      <c r="E1005" s="85" t="e">
        <f>VLOOKUP(B1005,'Phan mem'!$B$7:$G$1066,6,0)</f>
        <v>#N/A</v>
      </c>
      <c r="F1005" s="91"/>
      <c r="G1005" s="91"/>
      <c r="H1005" s="96"/>
      <c r="I1005" s="108"/>
      <c r="J1005" s="85" t="e">
        <f>VLOOKUP(G1005,'Nha may'!$B$2:$C$18,2,0)</f>
        <v>#N/A</v>
      </c>
      <c r="K1005" s="108"/>
      <c r="L1005" s="96"/>
      <c r="M1005" s="52"/>
      <c r="N1005" s="96"/>
      <c r="O1005" s="96"/>
      <c r="P1005" s="96"/>
      <c r="Q1005" s="96"/>
    </row>
    <row r="1006" spans="1:17" ht="25.75" customHeight="1" x14ac:dyDescent="0.35">
      <c r="A1006" s="52">
        <v>1003</v>
      </c>
      <c r="B1006" s="91"/>
      <c r="C1006" s="187" t="e">
        <f>VLOOKUP(B1006,'Phan mem'!$B$7:$D$1066,2,0)</f>
        <v>#N/A</v>
      </c>
      <c r="D1006" s="188" t="e">
        <f>VLOOKUP(B1006,'Phan mem'!$B$7:$D$1066,3,0)</f>
        <v>#N/A</v>
      </c>
      <c r="E1006" s="85" t="e">
        <f>VLOOKUP(B1006,'Phan mem'!$B$7:$G$1066,6,0)</f>
        <v>#N/A</v>
      </c>
      <c r="F1006" s="91"/>
      <c r="G1006" s="91"/>
      <c r="H1006" s="96"/>
      <c r="I1006" s="108"/>
      <c r="J1006" s="85" t="e">
        <f>VLOOKUP(G1006,'Nha may'!$B$2:$C$18,2,0)</f>
        <v>#N/A</v>
      </c>
      <c r="K1006" s="108"/>
      <c r="L1006" s="96"/>
      <c r="M1006" s="52"/>
      <c r="N1006" s="96"/>
      <c r="O1006" s="96"/>
      <c r="P1006" s="96"/>
      <c r="Q1006" s="96"/>
    </row>
    <row r="1007" spans="1:17" ht="25.75" customHeight="1" x14ac:dyDescent="0.35">
      <c r="A1007" s="52">
        <v>1004</v>
      </c>
      <c r="B1007" s="91"/>
      <c r="C1007" s="187" t="e">
        <f>VLOOKUP(B1007,'Phan mem'!$B$7:$D$1066,2,0)</f>
        <v>#N/A</v>
      </c>
      <c r="D1007" s="188" t="e">
        <f>VLOOKUP(B1007,'Phan mem'!$B$7:$D$1066,3,0)</f>
        <v>#N/A</v>
      </c>
      <c r="E1007" s="85" t="e">
        <f>VLOOKUP(B1007,'Phan mem'!$B$7:$G$1066,6,0)</f>
        <v>#N/A</v>
      </c>
      <c r="F1007" s="91"/>
      <c r="G1007" s="91"/>
      <c r="H1007" s="96"/>
      <c r="I1007" s="108"/>
      <c r="J1007" s="85" t="e">
        <f>VLOOKUP(G1007,'Nha may'!$B$2:$C$18,2,0)</f>
        <v>#N/A</v>
      </c>
      <c r="K1007" s="108"/>
      <c r="L1007" s="96"/>
      <c r="M1007" s="52"/>
      <c r="N1007" s="96"/>
      <c r="O1007" s="96"/>
      <c r="P1007" s="96"/>
      <c r="Q1007" s="96"/>
    </row>
    <row r="1008" spans="1:17" ht="25.75" customHeight="1" x14ac:dyDescent="0.35">
      <c r="A1008" s="52">
        <v>1005</v>
      </c>
      <c r="B1008" s="91"/>
      <c r="C1008" s="187" t="e">
        <f>VLOOKUP(B1008,'Phan mem'!$B$7:$D$1066,2,0)</f>
        <v>#N/A</v>
      </c>
      <c r="D1008" s="188" t="e">
        <f>VLOOKUP(B1008,'Phan mem'!$B$7:$D$1066,3,0)</f>
        <v>#N/A</v>
      </c>
      <c r="E1008" s="85" t="e">
        <f>VLOOKUP(B1008,'Phan mem'!$B$7:$G$1066,6,0)</f>
        <v>#N/A</v>
      </c>
      <c r="F1008" s="91"/>
      <c r="G1008" s="91"/>
      <c r="H1008" s="96"/>
      <c r="I1008" s="108"/>
      <c r="J1008" s="85" t="e">
        <f>VLOOKUP(G1008,'Nha may'!$B$2:$C$18,2,0)</f>
        <v>#N/A</v>
      </c>
      <c r="K1008" s="108"/>
      <c r="L1008" s="96"/>
      <c r="M1008" s="52"/>
      <c r="N1008" s="96"/>
      <c r="O1008" s="96"/>
      <c r="P1008" s="96"/>
      <c r="Q1008" s="96"/>
    </row>
    <row r="1009" spans="1:17" ht="25.75" customHeight="1" x14ac:dyDescent="0.35">
      <c r="A1009" s="52">
        <v>1006</v>
      </c>
      <c r="B1009" s="91"/>
      <c r="C1009" s="187" t="e">
        <f>VLOOKUP(B1009,'Phan mem'!$B$7:$D$1066,2,0)</f>
        <v>#N/A</v>
      </c>
      <c r="D1009" s="188" t="e">
        <f>VLOOKUP(B1009,'Phan mem'!$B$7:$D$1066,3,0)</f>
        <v>#N/A</v>
      </c>
      <c r="E1009" s="85" t="e">
        <f>VLOOKUP(B1009,'Phan mem'!$B$7:$G$1066,6,0)</f>
        <v>#N/A</v>
      </c>
      <c r="F1009" s="91"/>
      <c r="G1009" s="91"/>
      <c r="H1009" s="96"/>
      <c r="I1009" s="108"/>
      <c r="J1009" s="85" t="e">
        <f>VLOOKUP(G1009,'Nha may'!$B$2:$C$18,2,0)</f>
        <v>#N/A</v>
      </c>
      <c r="K1009" s="108"/>
      <c r="L1009" s="96"/>
      <c r="M1009" s="52"/>
      <c r="N1009" s="96"/>
      <c r="O1009" s="96"/>
      <c r="P1009" s="96"/>
      <c r="Q1009" s="96"/>
    </row>
    <row r="1010" spans="1:17" ht="25.75" customHeight="1" x14ac:dyDescent="0.35">
      <c r="A1010" s="52">
        <v>1007</v>
      </c>
      <c r="B1010" s="91"/>
      <c r="C1010" s="187" t="e">
        <f>VLOOKUP(B1010,'Phan mem'!$B$7:$D$1066,2,0)</f>
        <v>#N/A</v>
      </c>
      <c r="D1010" s="188" t="e">
        <f>VLOOKUP(B1010,'Phan mem'!$B$7:$D$1066,3,0)</f>
        <v>#N/A</v>
      </c>
      <c r="E1010" s="85" t="e">
        <f>VLOOKUP(B1010,'Phan mem'!$B$7:$G$1066,6,0)</f>
        <v>#N/A</v>
      </c>
      <c r="F1010" s="91"/>
      <c r="G1010" s="91"/>
      <c r="H1010" s="96"/>
      <c r="I1010" s="108"/>
      <c r="J1010" s="85" t="e">
        <f>VLOOKUP(G1010,'Nha may'!$B$2:$C$18,2,0)</f>
        <v>#N/A</v>
      </c>
      <c r="K1010" s="108"/>
      <c r="L1010" s="96"/>
      <c r="M1010" s="52"/>
      <c r="N1010" s="96"/>
      <c r="O1010" s="96"/>
      <c r="P1010" s="96"/>
      <c r="Q1010" s="96"/>
    </row>
    <row r="1011" spans="1:17" ht="25.75" customHeight="1" x14ac:dyDescent="0.35">
      <c r="A1011" s="52">
        <v>1008</v>
      </c>
      <c r="B1011" s="91"/>
      <c r="C1011" s="187" t="e">
        <f>VLOOKUP(B1011,'Phan mem'!$B$7:$D$1066,2,0)</f>
        <v>#N/A</v>
      </c>
      <c r="D1011" s="188" t="e">
        <f>VLOOKUP(B1011,'Phan mem'!$B$7:$D$1066,3,0)</f>
        <v>#N/A</v>
      </c>
      <c r="E1011" s="85" t="e">
        <f>VLOOKUP(B1011,'Phan mem'!$B$7:$G$1066,6,0)</f>
        <v>#N/A</v>
      </c>
      <c r="F1011" s="91"/>
      <c r="G1011" s="91"/>
      <c r="H1011" s="96"/>
      <c r="I1011" s="108"/>
      <c r="J1011" s="85" t="e">
        <f>VLOOKUP(G1011,'Nha may'!$B$2:$C$18,2,0)</f>
        <v>#N/A</v>
      </c>
      <c r="K1011" s="108"/>
      <c r="L1011" s="96"/>
      <c r="M1011" s="52"/>
      <c r="N1011" s="96"/>
      <c r="O1011" s="96"/>
      <c r="P1011" s="96"/>
      <c r="Q1011" s="96"/>
    </row>
    <row r="1012" spans="1:17" ht="25.75" customHeight="1" x14ac:dyDescent="0.35">
      <c r="A1012" s="52">
        <v>1009</v>
      </c>
      <c r="B1012" s="91"/>
      <c r="C1012" s="187" t="e">
        <f>VLOOKUP(B1012,'Phan mem'!$B$7:$D$1066,2,0)</f>
        <v>#N/A</v>
      </c>
      <c r="D1012" s="188" t="e">
        <f>VLOOKUP(B1012,'Phan mem'!$B$7:$D$1066,3,0)</f>
        <v>#N/A</v>
      </c>
      <c r="E1012" s="85" t="e">
        <f>VLOOKUP(B1012,'Phan mem'!$B$7:$G$1066,6,0)</f>
        <v>#N/A</v>
      </c>
      <c r="F1012" s="91"/>
      <c r="G1012" s="91"/>
      <c r="H1012" s="96"/>
      <c r="I1012" s="108"/>
      <c r="J1012" s="85" t="e">
        <f>VLOOKUP(G1012,'Nha may'!$B$2:$C$18,2,0)</f>
        <v>#N/A</v>
      </c>
      <c r="K1012" s="108"/>
      <c r="L1012" s="96"/>
      <c r="M1012" s="52"/>
      <c r="N1012" s="96"/>
      <c r="O1012" s="96"/>
      <c r="P1012" s="96"/>
      <c r="Q1012" s="96"/>
    </row>
    <row r="1013" spans="1:17" ht="25.75" customHeight="1" x14ac:dyDescent="0.35">
      <c r="A1013" s="52">
        <v>1010</v>
      </c>
      <c r="B1013" s="91"/>
      <c r="C1013" s="187" t="e">
        <f>VLOOKUP(B1013,'Phan mem'!$B$7:$D$1066,2,0)</f>
        <v>#N/A</v>
      </c>
      <c r="D1013" s="188" t="e">
        <f>VLOOKUP(B1013,'Phan mem'!$B$7:$D$1066,3,0)</f>
        <v>#N/A</v>
      </c>
      <c r="E1013" s="85" t="e">
        <f>VLOOKUP(B1013,'Phan mem'!$B$7:$G$1066,6,0)</f>
        <v>#N/A</v>
      </c>
      <c r="F1013" s="91"/>
      <c r="G1013" s="91"/>
      <c r="H1013" s="96"/>
      <c r="I1013" s="108"/>
      <c r="J1013" s="85" t="e">
        <f>VLOOKUP(G1013,'Nha may'!$B$2:$C$18,2,0)</f>
        <v>#N/A</v>
      </c>
      <c r="K1013" s="108"/>
      <c r="L1013" s="96"/>
      <c r="M1013" s="52"/>
      <c r="N1013" s="96"/>
      <c r="O1013" s="96"/>
      <c r="P1013" s="96"/>
      <c r="Q1013" s="96"/>
    </row>
    <row r="1014" spans="1:17" ht="25.75" customHeight="1" x14ac:dyDescent="0.35">
      <c r="A1014" s="52">
        <v>1011</v>
      </c>
      <c r="B1014" s="91"/>
      <c r="C1014" s="187" t="e">
        <f>VLOOKUP(B1014,'Phan mem'!$B$7:$D$1066,2,0)</f>
        <v>#N/A</v>
      </c>
      <c r="D1014" s="188" t="e">
        <f>VLOOKUP(B1014,'Phan mem'!$B$7:$D$1066,3,0)</f>
        <v>#N/A</v>
      </c>
      <c r="E1014" s="85" t="e">
        <f>VLOOKUP(B1014,'Phan mem'!$B$7:$G$1066,6,0)</f>
        <v>#N/A</v>
      </c>
      <c r="F1014" s="91"/>
      <c r="G1014" s="91"/>
      <c r="H1014" s="96"/>
      <c r="I1014" s="108"/>
      <c r="J1014" s="85" t="e">
        <f>VLOOKUP(G1014,'Nha may'!$B$2:$C$18,2,0)</f>
        <v>#N/A</v>
      </c>
      <c r="K1014" s="108"/>
      <c r="L1014" s="96"/>
      <c r="M1014" s="52"/>
      <c r="N1014" s="96"/>
      <c r="O1014" s="96"/>
      <c r="P1014" s="96"/>
      <c r="Q1014" s="96"/>
    </row>
    <row r="1015" spans="1:17" ht="25.75" customHeight="1" x14ac:dyDescent="0.35">
      <c r="A1015" s="52">
        <v>1012</v>
      </c>
      <c r="B1015" s="91"/>
      <c r="C1015" s="187" t="e">
        <f>VLOOKUP(B1015,'Phan mem'!$B$7:$D$1066,2,0)</f>
        <v>#N/A</v>
      </c>
      <c r="D1015" s="188" t="e">
        <f>VLOOKUP(B1015,'Phan mem'!$B$7:$D$1066,3,0)</f>
        <v>#N/A</v>
      </c>
      <c r="E1015" s="85" t="e">
        <f>VLOOKUP(B1015,'Phan mem'!$B$7:$G$1066,6,0)</f>
        <v>#N/A</v>
      </c>
      <c r="F1015" s="91"/>
      <c r="G1015" s="91"/>
      <c r="H1015" s="96"/>
      <c r="I1015" s="108"/>
      <c r="J1015" s="85" t="e">
        <f>VLOOKUP(G1015,'Nha may'!$B$2:$C$18,2,0)</f>
        <v>#N/A</v>
      </c>
      <c r="K1015" s="108"/>
      <c r="L1015" s="96"/>
      <c r="M1015" s="52"/>
      <c r="N1015" s="96"/>
      <c r="O1015" s="96"/>
      <c r="P1015" s="96"/>
      <c r="Q1015" s="96"/>
    </row>
    <row r="1016" spans="1:17" ht="25.75" customHeight="1" x14ac:dyDescent="0.35">
      <c r="A1016" s="52">
        <v>1013</v>
      </c>
      <c r="B1016" s="91"/>
      <c r="C1016" s="187" t="e">
        <f>VLOOKUP(B1016,'Phan mem'!$B$7:$D$1066,2,0)</f>
        <v>#N/A</v>
      </c>
      <c r="D1016" s="188" t="e">
        <f>VLOOKUP(B1016,'Phan mem'!$B$7:$D$1066,3,0)</f>
        <v>#N/A</v>
      </c>
      <c r="E1016" s="85" t="e">
        <f>VLOOKUP(B1016,'Phan mem'!$B$7:$G$1066,6,0)</f>
        <v>#N/A</v>
      </c>
      <c r="F1016" s="91"/>
      <c r="G1016" s="91"/>
      <c r="H1016" s="96"/>
      <c r="I1016" s="108"/>
      <c r="J1016" s="85" t="e">
        <f>VLOOKUP(G1016,'Nha may'!$B$2:$C$18,2,0)</f>
        <v>#N/A</v>
      </c>
      <c r="K1016" s="108"/>
      <c r="L1016" s="96"/>
      <c r="M1016" s="52"/>
      <c r="N1016" s="96"/>
      <c r="O1016" s="96"/>
      <c r="P1016" s="96"/>
      <c r="Q1016" s="96"/>
    </row>
    <row r="1017" spans="1:17" ht="25.75" customHeight="1" x14ac:dyDescent="0.35">
      <c r="A1017" s="52">
        <v>1014</v>
      </c>
      <c r="B1017" s="91"/>
      <c r="C1017" s="187" t="e">
        <f>VLOOKUP(B1017,'Phan mem'!$B$7:$D$1066,2,0)</f>
        <v>#N/A</v>
      </c>
      <c r="D1017" s="188" t="e">
        <f>VLOOKUP(B1017,'Phan mem'!$B$7:$D$1066,3,0)</f>
        <v>#N/A</v>
      </c>
      <c r="E1017" s="85" t="e">
        <f>VLOOKUP(B1017,'Phan mem'!$B$7:$G$1066,6,0)</f>
        <v>#N/A</v>
      </c>
      <c r="F1017" s="91"/>
      <c r="G1017" s="91"/>
      <c r="H1017" s="96"/>
      <c r="I1017" s="108"/>
      <c r="J1017" s="85" t="e">
        <f>VLOOKUP(G1017,'Nha may'!$B$2:$C$18,2,0)</f>
        <v>#N/A</v>
      </c>
      <c r="K1017" s="108"/>
      <c r="L1017" s="96"/>
      <c r="M1017" s="52"/>
      <c r="N1017" s="96"/>
      <c r="O1017" s="96"/>
      <c r="P1017" s="96"/>
      <c r="Q1017" s="96"/>
    </row>
    <row r="1018" spans="1:17" ht="25.75" customHeight="1" x14ac:dyDescent="0.35">
      <c r="A1018" s="52">
        <v>1015</v>
      </c>
      <c r="B1018" s="91"/>
      <c r="C1018" s="187" t="e">
        <f>VLOOKUP(B1018,'Phan mem'!$B$7:$D$1066,2,0)</f>
        <v>#N/A</v>
      </c>
      <c r="D1018" s="188" t="e">
        <f>VLOOKUP(B1018,'Phan mem'!$B$7:$D$1066,3,0)</f>
        <v>#N/A</v>
      </c>
      <c r="E1018" s="85" t="e">
        <f>VLOOKUP(B1018,'Phan mem'!$B$7:$G$1066,6,0)</f>
        <v>#N/A</v>
      </c>
      <c r="F1018" s="91"/>
      <c r="G1018" s="91"/>
      <c r="H1018" s="96"/>
      <c r="I1018" s="108"/>
      <c r="J1018" s="85" t="e">
        <f>VLOOKUP(G1018,'Nha may'!$B$2:$C$18,2,0)</f>
        <v>#N/A</v>
      </c>
      <c r="K1018" s="108"/>
      <c r="L1018" s="96"/>
      <c r="M1018" s="52"/>
      <c r="N1018" s="96"/>
      <c r="O1018" s="96"/>
      <c r="P1018" s="96"/>
      <c r="Q1018" s="96"/>
    </row>
    <row r="1019" spans="1:17" ht="25.75" customHeight="1" x14ac:dyDescent="0.35">
      <c r="A1019" s="52">
        <v>1016</v>
      </c>
      <c r="B1019" s="91"/>
      <c r="C1019" s="187" t="e">
        <f>VLOOKUP(B1019,'Phan mem'!$B$7:$D$1066,2,0)</f>
        <v>#N/A</v>
      </c>
      <c r="D1019" s="188" t="e">
        <f>VLOOKUP(B1019,'Phan mem'!$B$7:$D$1066,3,0)</f>
        <v>#N/A</v>
      </c>
      <c r="E1019" s="85" t="e">
        <f>VLOOKUP(B1019,'Phan mem'!$B$7:$G$1066,6,0)</f>
        <v>#N/A</v>
      </c>
      <c r="F1019" s="91"/>
      <c r="G1019" s="91"/>
      <c r="H1019" s="96"/>
      <c r="I1019" s="108"/>
      <c r="J1019" s="85" t="e">
        <f>VLOOKUP(G1019,'Nha may'!$B$2:$C$18,2,0)</f>
        <v>#N/A</v>
      </c>
      <c r="K1019" s="108"/>
      <c r="L1019" s="96"/>
      <c r="M1019" s="52"/>
      <c r="N1019" s="96"/>
      <c r="O1019" s="96"/>
      <c r="P1019" s="96"/>
      <c r="Q1019" s="96"/>
    </row>
    <row r="1020" spans="1:17" ht="25.75" customHeight="1" x14ac:dyDescent="0.35">
      <c r="A1020" s="52">
        <v>1017</v>
      </c>
      <c r="B1020" s="91"/>
      <c r="C1020" s="187" t="e">
        <f>VLOOKUP(B1020,'Phan mem'!$B$7:$D$1066,2,0)</f>
        <v>#N/A</v>
      </c>
      <c r="D1020" s="188" t="e">
        <f>VLOOKUP(B1020,'Phan mem'!$B$7:$D$1066,3,0)</f>
        <v>#N/A</v>
      </c>
      <c r="E1020" s="85" t="e">
        <f>VLOOKUP(B1020,'Phan mem'!$B$7:$G$1066,6,0)</f>
        <v>#N/A</v>
      </c>
      <c r="F1020" s="91"/>
      <c r="G1020" s="91"/>
      <c r="H1020" s="96"/>
      <c r="I1020" s="108"/>
      <c r="J1020" s="85" t="e">
        <f>VLOOKUP(G1020,'Nha may'!$B$2:$C$18,2,0)</f>
        <v>#N/A</v>
      </c>
      <c r="K1020" s="108"/>
      <c r="L1020" s="96"/>
      <c r="M1020" s="52"/>
      <c r="N1020" s="96"/>
      <c r="O1020" s="96"/>
      <c r="P1020" s="96"/>
      <c r="Q1020" s="96"/>
    </row>
    <row r="1021" spans="1:17" ht="25.75" customHeight="1" x14ac:dyDescent="0.35">
      <c r="A1021" s="52">
        <v>1018</v>
      </c>
      <c r="B1021" s="91"/>
      <c r="C1021" s="187" t="e">
        <f>VLOOKUP(B1021,'Phan mem'!$B$7:$D$1066,2,0)</f>
        <v>#N/A</v>
      </c>
      <c r="D1021" s="188" t="e">
        <f>VLOOKUP(B1021,'Phan mem'!$B$7:$D$1066,3,0)</f>
        <v>#N/A</v>
      </c>
      <c r="E1021" s="85" t="e">
        <f>VLOOKUP(B1021,'Phan mem'!$B$7:$G$1066,6,0)</f>
        <v>#N/A</v>
      </c>
      <c r="F1021" s="91"/>
      <c r="G1021" s="91"/>
      <c r="H1021" s="96"/>
      <c r="I1021" s="108"/>
      <c r="J1021" s="85" t="e">
        <f>VLOOKUP(G1021,'Nha may'!$B$2:$C$18,2,0)</f>
        <v>#N/A</v>
      </c>
      <c r="K1021" s="108"/>
      <c r="L1021" s="96"/>
      <c r="M1021" s="52"/>
      <c r="N1021" s="96"/>
      <c r="O1021" s="96"/>
      <c r="P1021" s="96"/>
      <c r="Q1021" s="96"/>
    </row>
    <row r="1022" spans="1:17" ht="25.75" customHeight="1" x14ac:dyDescent="0.35">
      <c r="A1022" s="52">
        <v>1019</v>
      </c>
      <c r="B1022" s="91"/>
      <c r="C1022" s="187" t="e">
        <f>VLOOKUP(B1022,'Phan mem'!$B$7:$D$1066,2,0)</f>
        <v>#N/A</v>
      </c>
      <c r="D1022" s="188" t="e">
        <f>VLOOKUP(B1022,'Phan mem'!$B$7:$D$1066,3,0)</f>
        <v>#N/A</v>
      </c>
      <c r="E1022" s="85" t="e">
        <f>VLOOKUP(B1022,'Phan mem'!$B$7:$G$1066,6,0)</f>
        <v>#N/A</v>
      </c>
      <c r="F1022" s="91"/>
      <c r="G1022" s="91"/>
      <c r="H1022" s="96"/>
      <c r="I1022" s="108"/>
      <c r="J1022" s="85" t="e">
        <f>VLOOKUP(G1022,'Nha may'!$B$2:$C$18,2,0)</f>
        <v>#N/A</v>
      </c>
      <c r="K1022" s="108"/>
      <c r="L1022" s="96"/>
      <c r="M1022" s="52"/>
      <c r="N1022" s="96"/>
      <c r="O1022" s="96"/>
      <c r="P1022" s="96"/>
      <c r="Q1022" s="96"/>
    </row>
    <row r="1023" spans="1:17" ht="25.75" customHeight="1" x14ac:dyDescent="0.35">
      <c r="A1023" s="52">
        <v>1020</v>
      </c>
      <c r="B1023" s="91"/>
      <c r="C1023" s="187" t="e">
        <f>VLOOKUP(B1023,'Phan mem'!$B$7:$D$1066,2,0)</f>
        <v>#N/A</v>
      </c>
      <c r="D1023" s="188" t="e">
        <f>VLOOKUP(B1023,'Phan mem'!$B$7:$D$1066,3,0)</f>
        <v>#N/A</v>
      </c>
      <c r="E1023" s="85" t="e">
        <f>VLOOKUP(B1023,'Phan mem'!$B$7:$G$1066,6,0)</f>
        <v>#N/A</v>
      </c>
      <c r="F1023" s="91"/>
      <c r="G1023" s="91"/>
      <c r="H1023" s="96"/>
      <c r="I1023" s="108"/>
      <c r="J1023" s="85" t="e">
        <f>VLOOKUP(G1023,'Nha may'!$B$2:$C$18,2,0)</f>
        <v>#N/A</v>
      </c>
      <c r="K1023" s="108"/>
      <c r="L1023" s="96"/>
      <c r="M1023" s="52"/>
      <c r="N1023" s="96"/>
      <c r="O1023" s="96"/>
      <c r="P1023" s="96"/>
      <c r="Q1023" s="96"/>
    </row>
    <row r="1024" spans="1:17" ht="25.75" customHeight="1" x14ac:dyDescent="0.35">
      <c r="A1024" s="52">
        <v>1021</v>
      </c>
      <c r="B1024" s="91"/>
      <c r="C1024" s="187" t="e">
        <f>VLOOKUP(B1024,'Phan mem'!$B$7:$D$1066,2,0)</f>
        <v>#N/A</v>
      </c>
      <c r="D1024" s="188" t="e">
        <f>VLOOKUP(B1024,'Phan mem'!$B$7:$D$1066,3,0)</f>
        <v>#N/A</v>
      </c>
      <c r="E1024" s="85" t="e">
        <f>VLOOKUP(B1024,'Phan mem'!$B$7:$G$1066,6,0)</f>
        <v>#N/A</v>
      </c>
      <c r="F1024" s="91"/>
      <c r="G1024" s="91"/>
      <c r="H1024" s="96"/>
      <c r="I1024" s="108"/>
      <c r="J1024" s="85" t="e">
        <f>VLOOKUP(G1024,'Nha may'!$B$2:$C$18,2,0)</f>
        <v>#N/A</v>
      </c>
      <c r="K1024" s="108"/>
      <c r="L1024" s="96"/>
      <c r="M1024" s="52"/>
      <c r="N1024" s="96"/>
      <c r="O1024" s="96"/>
      <c r="P1024" s="96"/>
      <c r="Q1024" s="96"/>
    </row>
    <row r="1025" spans="1:17" ht="25.75" customHeight="1" x14ac:dyDescent="0.35">
      <c r="A1025" s="52">
        <v>1022</v>
      </c>
      <c r="B1025" s="91"/>
      <c r="C1025" s="187" t="e">
        <f>VLOOKUP(B1025,'Phan mem'!$B$7:$D$1066,2,0)</f>
        <v>#N/A</v>
      </c>
      <c r="D1025" s="188" t="e">
        <f>VLOOKUP(B1025,'Phan mem'!$B$7:$D$1066,3,0)</f>
        <v>#N/A</v>
      </c>
      <c r="E1025" s="85" t="e">
        <f>VLOOKUP(B1025,'Phan mem'!$B$7:$G$1066,6,0)</f>
        <v>#N/A</v>
      </c>
      <c r="F1025" s="91"/>
      <c r="G1025" s="91"/>
      <c r="H1025" s="96"/>
      <c r="I1025" s="108"/>
      <c r="J1025" s="85" t="e">
        <f>VLOOKUP(G1025,'Nha may'!$B$2:$C$18,2,0)</f>
        <v>#N/A</v>
      </c>
      <c r="K1025" s="108"/>
      <c r="L1025" s="96"/>
      <c r="M1025" s="52"/>
      <c r="N1025" s="96"/>
      <c r="O1025" s="96"/>
      <c r="P1025" s="96"/>
      <c r="Q1025" s="96"/>
    </row>
    <row r="1026" spans="1:17" ht="25.75" customHeight="1" x14ac:dyDescent="0.35">
      <c r="A1026" s="52">
        <v>1023</v>
      </c>
      <c r="B1026" s="91"/>
      <c r="C1026" s="187" t="e">
        <f>VLOOKUP(B1026,'Phan mem'!$B$7:$D$1066,2,0)</f>
        <v>#N/A</v>
      </c>
      <c r="D1026" s="188" t="e">
        <f>VLOOKUP(B1026,'Phan mem'!$B$7:$D$1066,3,0)</f>
        <v>#N/A</v>
      </c>
      <c r="E1026" s="85" t="e">
        <f>VLOOKUP(B1026,'Phan mem'!$B$7:$G$1066,6,0)</f>
        <v>#N/A</v>
      </c>
      <c r="F1026" s="91"/>
      <c r="G1026" s="91"/>
      <c r="H1026" s="96"/>
      <c r="I1026" s="108"/>
      <c r="J1026" s="85" t="e">
        <f>VLOOKUP(G1026,'Nha may'!$B$2:$C$18,2,0)</f>
        <v>#N/A</v>
      </c>
      <c r="K1026" s="108"/>
      <c r="L1026" s="96"/>
      <c r="M1026" s="52"/>
      <c r="N1026" s="96"/>
      <c r="O1026" s="96"/>
      <c r="P1026" s="96"/>
      <c r="Q1026" s="96"/>
    </row>
    <row r="1027" spans="1:17" ht="25.75" customHeight="1" x14ac:dyDescent="0.35">
      <c r="A1027" s="52">
        <v>1024</v>
      </c>
      <c r="B1027" s="91"/>
      <c r="C1027" s="187" t="e">
        <f>VLOOKUP(B1027,'Phan mem'!$B$7:$D$1066,2,0)</f>
        <v>#N/A</v>
      </c>
      <c r="D1027" s="188" t="e">
        <f>VLOOKUP(B1027,'Phan mem'!$B$7:$D$1066,3,0)</f>
        <v>#N/A</v>
      </c>
      <c r="E1027" s="85" t="e">
        <f>VLOOKUP(B1027,'Phan mem'!$B$7:$G$1066,6,0)</f>
        <v>#N/A</v>
      </c>
      <c r="F1027" s="91"/>
      <c r="G1027" s="91"/>
      <c r="H1027" s="96"/>
      <c r="I1027" s="108"/>
      <c r="J1027" s="85" t="e">
        <f>VLOOKUP(G1027,'Nha may'!$B$2:$C$18,2,0)</f>
        <v>#N/A</v>
      </c>
      <c r="K1027" s="108"/>
      <c r="L1027" s="96"/>
      <c r="M1027" s="52"/>
      <c r="N1027" s="96"/>
      <c r="O1027" s="96"/>
      <c r="P1027" s="96"/>
      <c r="Q1027" s="96"/>
    </row>
    <row r="1028" spans="1:17" ht="25.75" customHeight="1" x14ac:dyDescent="0.35">
      <c r="A1028" s="52">
        <v>1025</v>
      </c>
      <c r="B1028" s="91"/>
      <c r="C1028" s="187" t="e">
        <f>VLOOKUP(B1028,'Phan mem'!$B$7:$D$1066,2,0)</f>
        <v>#N/A</v>
      </c>
      <c r="D1028" s="188" t="e">
        <f>VLOOKUP(B1028,'Phan mem'!$B$7:$D$1066,3,0)</f>
        <v>#N/A</v>
      </c>
      <c r="E1028" s="85" t="e">
        <f>VLOOKUP(B1028,'Phan mem'!$B$7:$G$1066,6,0)</f>
        <v>#N/A</v>
      </c>
      <c r="F1028" s="91"/>
      <c r="G1028" s="91"/>
      <c r="H1028" s="96"/>
      <c r="I1028" s="108"/>
      <c r="J1028" s="85" t="e">
        <f>VLOOKUP(G1028,'Nha may'!$B$2:$C$18,2,0)</f>
        <v>#N/A</v>
      </c>
      <c r="K1028" s="108"/>
      <c r="L1028" s="96"/>
      <c r="M1028" s="52"/>
      <c r="N1028" s="96"/>
      <c r="O1028" s="96"/>
      <c r="P1028" s="96"/>
      <c r="Q1028" s="96"/>
    </row>
    <row r="1029" spans="1:17" ht="25.75" customHeight="1" x14ac:dyDescent="0.35">
      <c r="A1029" s="52">
        <v>1026</v>
      </c>
      <c r="B1029" s="91"/>
      <c r="C1029" s="187" t="e">
        <f>VLOOKUP(B1029,'Phan mem'!$B$7:$D$1066,2,0)</f>
        <v>#N/A</v>
      </c>
      <c r="D1029" s="188" t="e">
        <f>VLOOKUP(B1029,'Phan mem'!$B$7:$D$1066,3,0)</f>
        <v>#N/A</v>
      </c>
      <c r="E1029" s="85" t="e">
        <f>VLOOKUP(B1029,'Phan mem'!$B$7:$G$1066,6,0)</f>
        <v>#N/A</v>
      </c>
      <c r="F1029" s="91"/>
      <c r="G1029" s="91"/>
      <c r="H1029" s="96"/>
      <c r="I1029" s="108"/>
      <c r="J1029" s="85" t="e">
        <f>VLOOKUP(G1029,'Nha may'!$B$2:$C$18,2,0)</f>
        <v>#N/A</v>
      </c>
      <c r="K1029" s="108"/>
      <c r="L1029" s="96"/>
      <c r="M1029" s="52"/>
      <c r="N1029" s="96"/>
      <c r="O1029" s="96"/>
      <c r="P1029" s="96"/>
      <c r="Q1029" s="96"/>
    </row>
    <row r="1030" spans="1:17" ht="25.75" customHeight="1" x14ac:dyDescent="0.35">
      <c r="A1030" s="52">
        <v>1027</v>
      </c>
      <c r="B1030" s="91"/>
      <c r="C1030" s="187" t="e">
        <f>VLOOKUP(B1030,'Phan mem'!$B$7:$D$1066,2,0)</f>
        <v>#N/A</v>
      </c>
      <c r="D1030" s="188" t="e">
        <f>VLOOKUP(B1030,'Phan mem'!$B$7:$D$1066,3,0)</f>
        <v>#N/A</v>
      </c>
      <c r="E1030" s="85" t="e">
        <f>VLOOKUP(B1030,'Phan mem'!$B$7:$G$1066,6,0)</f>
        <v>#N/A</v>
      </c>
      <c r="F1030" s="91"/>
      <c r="G1030" s="91"/>
      <c r="H1030" s="96"/>
      <c r="I1030" s="108"/>
      <c r="J1030" s="85" t="e">
        <f>VLOOKUP(G1030,'Nha may'!$B$2:$C$18,2,0)</f>
        <v>#N/A</v>
      </c>
      <c r="K1030" s="108"/>
      <c r="L1030" s="96"/>
      <c r="M1030" s="52"/>
      <c r="N1030" s="96"/>
      <c r="O1030" s="96"/>
      <c r="P1030" s="96"/>
      <c r="Q1030" s="96"/>
    </row>
    <row r="1031" spans="1:17" ht="25.75" customHeight="1" x14ac:dyDescent="0.35">
      <c r="A1031" s="52">
        <v>1028</v>
      </c>
      <c r="B1031" s="91"/>
      <c r="C1031" s="187" t="e">
        <f>VLOOKUP(B1031,'Phan mem'!$B$7:$D$1066,2,0)</f>
        <v>#N/A</v>
      </c>
      <c r="D1031" s="188" t="e">
        <f>VLOOKUP(B1031,'Phan mem'!$B$7:$D$1066,3,0)</f>
        <v>#N/A</v>
      </c>
      <c r="E1031" s="85" t="e">
        <f>VLOOKUP(B1031,'Phan mem'!$B$7:$G$1066,6,0)</f>
        <v>#N/A</v>
      </c>
      <c r="F1031" s="91"/>
      <c r="G1031" s="91"/>
      <c r="H1031" s="96"/>
      <c r="I1031" s="108"/>
      <c r="J1031" s="85" t="e">
        <f>VLOOKUP(G1031,'Nha may'!$B$2:$C$18,2,0)</f>
        <v>#N/A</v>
      </c>
      <c r="K1031" s="108"/>
      <c r="L1031" s="96"/>
      <c r="M1031" s="52"/>
      <c r="N1031" s="96"/>
      <c r="O1031" s="96"/>
      <c r="P1031" s="96"/>
      <c r="Q1031" s="96"/>
    </row>
    <row r="1032" spans="1:17" ht="25.75" customHeight="1" x14ac:dyDescent="0.35">
      <c r="A1032" s="52">
        <v>1029</v>
      </c>
      <c r="B1032" s="91"/>
      <c r="C1032" s="187" t="e">
        <f>VLOOKUP(B1032,'Phan mem'!$B$7:$D$1066,2,0)</f>
        <v>#N/A</v>
      </c>
      <c r="D1032" s="188" t="e">
        <f>VLOOKUP(B1032,'Phan mem'!$B$7:$D$1066,3,0)</f>
        <v>#N/A</v>
      </c>
      <c r="E1032" s="85" t="e">
        <f>VLOOKUP(B1032,'Phan mem'!$B$7:$G$1066,6,0)</f>
        <v>#N/A</v>
      </c>
      <c r="F1032" s="91"/>
      <c r="G1032" s="91"/>
      <c r="H1032" s="96"/>
      <c r="I1032" s="108"/>
      <c r="J1032" s="85" t="e">
        <f>VLOOKUP(G1032,'Nha may'!$B$2:$C$18,2,0)</f>
        <v>#N/A</v>
      </c>
      <c r="K1032" s="108"/>
      <c r="L1032" s="96"/>
      <c r="M1032" s="52"/>
      <c r="N1032" s="96"/>
      <c r="O1032" s="96"/>
      <c r="P1032" s="96"/>
      <c r="Q1032" s="96"/>
    </row>
    <row r="1033" spans="1:17" ht="25.75" customHeight="1" x14ac:dyDescent="0.35">
      <c r="A1033" s="52">
        <v>1030</v>
      </c>
      <c r="B1033" s="91"/>
      <c r="C1033" s="187" t="e">
        <f>VLOOKUP(B1033,'Phan mem'!$B$7:$D$1066,2,0)</f>
        <v>#N/A</v>
      </c>
      <c r="D1033" s="188" t="e">
        <f>VLOOKUP(B1033,'Phan mem'!$B$7:$D$1066,3,0)</f>
        <v>#N/A</v>
      </c>
      <c r="E1033" s="85" t="e">
        <f>VLOOKUP(B1033,'Phan mem'!$B$7:$G$1066,6,0)</f>
        <v>#N/A</v>
      </c>
      <c r="F1033" s="91"/>
      <c r="G1033" s="91"/>
      <c r="H1033" s="96"/>
      <c r="I1033" s="108"/>
      <c r="J1033" s="85" t="e">
        <f>VLOOKUP(G1033,'Nha may'!$B$2:$C$18,2,0)</f>
        <v>#N/A</v>
      </c>
      <c r="K1033" s="108"/>
      <c r="L1033" s="96"/>
      <c r="M1033" s="52"/>
      <c r="N1033" s="96"/>
      <c r="O1033" s="96"/>
      <c r="P1033" s="96"/>
      <c r="Q1033" s="96"/>
    </row>
    <row r="1034" spans="1:17" ht="25.75" customHeight="1" x14ac:dyDescent="0.35">
      <c r="A1034" s="52">
        <v>1031</v>
      </c>
      <c r="B1034" s="91"/>
      <c r="C1034" s="187" t="e">
        <f>VLOOKUP(B1034,'Phan mem'!$B$7:$D$1066,2,0)</f>
        <v>#N/A</v>
      </c>
      <c r="D1034" s="188" t="e">
        <f>VLOOKUP(B1034,'Phan mem'!$B$7:$D$1066,3,0)</f>
        <v>#N/A</v>
      </c>
      <c r="E1034" s="85" t="e">
        <f>VLOOKUP(B1034,'Phan mem'!$B$7:$G$1066,6,0)</f>
        <v>#N/A</v>
      </c>
      <c r="F1034" s="91"/>
      <c r="G1034" s="91"/>
      <c r="H1034" s="96"/>
      <c r="I1034" s="108"/>
      <c r="J1034" s="85" t="e">
        <f>VLOOKUP(G1034,'Nha may'!$B$2:$C$18,2,0)</f>
        <v>#N/A</v>
      </c>
      <c r="K1034" s="108"/>
      <c r="L1034" s="96"/>
      <c r="M1034" s="52"/>
      <c r="N1034" s="96"/>
      <c r="O1034" s="96"/>
      <c r="P1034" s="96"/>
      <c r="Q1034" s="96"/>
    </row>
    <row r="1035" spans="1:17" ht="25.75" customHeight="1" x14ac:dyDescent="0.35">
      <c r="A1035" s="52">
        <v>1032</v>
      </c>
      <c r="B1035" s="91"/>
      <c r="C1035" s="187" t="e">
        <f>VLOOKUP(B1035,'Phan mem'!$B$7:$D$1066,2,0)</f>
        <v>#N/A</v>
      </c>
      <c r="D1035" s="188" t="e">
        <f>VLOOKUP(B1035,'Phan mem'!$B$7:$D$1066,3,0)</f>
        <v>#N/A</v>
      </c>
      <c r="E1035" s="85" t="e">
        <f>VLOOKUP(B1035,'Phan mem'!$B$7:$G$1066,6,0)</f>
        <v>#N/A</v>
      </c>
      <c r="F1035" s="91"/>
      <c r="G1035" s="91"/>
      <c r="H1035" s="96"/>
      <c r="I1035" s="108"/>
      <c r="J1035" s="85" t="e">
        <f>VLOOKUP(G1035,'Nha may'!$B$2:$C$18,2,0)</f>
        <v>#N/A</v>
      </c>
      <c r="K1035" s="108"/>
      <c r="L1035" s="96"/>
      <c r="M1035" s="52"/>
      <c r="N1035" s="96"/>
      <c r="O1035" s="96"/>
      <c r="P1035" s="96"/>
      <c r="Q1035" s="96"/>
    </row>
    <row r="1036" spans="1:17" ht="25.75" customHeight="1" x14ac:dyDescent="0.35">
      <c r="A1036" s="52">
        <v>1033</v>
      </c>
      <c r="B1036" s="91"/>
      <c r="C1036" s="187" t="e">
        <f>VLOOKUP(B1036,'Phan mem'!$B$7:$D$1066,2,0)</f>
        <v>#N/A</v>
      </c>
      <c r="D1036" s="188" t="e">
        <f>VLOOKUP(B1036,'Phan mem'!$B$7:$D$1066,3,0)</f>
        <v>#N/A</v>
      </c>
      <c r="E1036" s="85" t="e">
        <f>VLOOKUP(B1036,'Phan mem'!$B$7:$G$1066,6,0)</f>
        <v>#N/A</v>
      </c>
      <c r="F1036" s="91"/>
      <c r="G1036" s="91"/>
      <c r="H1036" s="96"/>
      <c r="I1036" s="108"/>
      <c r="J1036" s="85" t="e">
        <f>VLOOKUP(G1036,'Nha may'!$B$2:$C$18,2,0)</f>
        <v>#N/A</v>
      </c>
      <c r="K1036" s="108"/>
      <c r="L1036" s="96"/>
      <c r="M1036" s="52"/>
      <c r="N1036" s="96"/>
      <c r="O1036" s="96"/>
      <c r="P1036" s="96"/>
      <c r="Q1036" s="96"/>
    </row>
    <row r="1037" spans="1:17" ht="25.75" customHeight="1" x14ac:dyDescent="0.35">
      <c r="A1037" s="52">
        <v>1034</v>
      </c>
      <c r="B1037" s="91"/>
      <c r="C1037" s="187" t="e">
        <f>VLOOKUP(B1037,'Phan mem'!$B$7:$D$1066,2,0)</f>
        <v>#N/A</v>
      </c>
      <c r="D1037" s="188" t="e">
        <f>VLOOKUP(B1037,'Phan mem'!$B$7:$D$1066,3,0)</f>
        <v>#N/A</v>
      </c>
      <c r="E1037" s="85" t="e">
        <f>VLOOKUP(B1037,'Phan mem'!$B$7:$G$1066,6,0)</f>
        <v>#N/A</v>
      </c>
      <c r="F1037" s="91"/>
      <c r="G1037" s="91"/>
      <c r="H1037" s="96"/>
      <c r="I1037" s="108"/>
      <c r="J1037" s="85" t="e">
        <f>VLOOKUP(G1037,'Nha may'!$B$2:$C$18,2,0)</f>
        <v>#N/A</v>
      </c>
      <c r="K1037" s="108"/>
      <c r="L1037" s="96"/>
      <c r="M1037" s="52"/>
      <c r="N1037" s="96"/>
      <c r="O1037" s="96"/>
      <c r="P1037" s="96"/>
      <c r="Q1037" s="96"/>
    </row>
    <row r="1038" spans="1:17" ht="25.75" customHeight="1" x14ac:dyDescent="0.35">
      <c r="A1038" s="52">
        <v>1035</v>
      </c>
      <c r="B1038" s="91"/>
      <c r="C1038" s="187" t="e">
        <f>VLOOKUP(B1038,'Phan mem'!$B$7:$D$1066,2,0)</f>
        <v>#N/A</v>
      </c>
      <c r="D1038" s="188" t="e">
        <f>VLOOKUP(B1038,'Phan mem'!$B$7:$D$1066,3,0)</f>
        <v>#N/A</v>
      </c>
      <c r="E1038" s="85" t="e">
        <f>VLOOKUP(B1038,'Phan mem'!$B$7:$G$1066,6,0)</f>
        <v>#N/A</v>
      </c>
      <c r="F1038" s="91"/>
      <c r="G1038" s="91"/>
      <c r="H1038" s="96"/>
      <c r="I1038" s="108"/>
      <c r="J1038" s="85" t="e">
        <f>VLOOKUP(G1038,'Nha may'!$B$2:$C$18,2,0)</f>
        <v>#N/A</v>
      </c>
      <c r="K1038" s="108"/>
      <c r="L1038" s="96"/>
      <c r="M1038" s="52"/>
      <c r="N1038" s="96"/>
      <c r="O1038" s="96"/>
      <c r="P1038" s="96"/>
      <c r="Q1038" s="96"/>
    </row>
    <row r="1039" spans="1:17" ht="25.75" customHeight="1" x14ac:dyDescent="0.35">
      <c r="A1039" s="52">
        <v>1036</v>
      </c>
      <c r="B1039" s="91"/>
      <c r="C1039" s="187" t="e">
        <f>VLOOKUP(B1039,'Phan mem'!$B$7:$D$1066,2,0)</f>
        <v>#N/A</v>
      </c>
      <c r="D1039" s="188" t="e">
        <f>VLOOKUP(B1039,'Phan mem'!$B$7:$D$1066,3,0)</f>
        <v>#N/A</v>
      </c>
      <c r="E1039" s="85" t="e">
        <f>VLOOKUP(B1039,'Phan mem'!$B$7:$G$1066,6,0)</f>
        <v>#N/A</v>
      </c>
      <c r="F1039" s="91"/>
      <c r="G1039" s="91"/>
      <c r="H1039" s="96"/>
      <c r="I1039" s="108"/>
      <c r="J1039" s="85" t="e">
        <f>VLOOKUP(G1039,'Nha may'!$B$2:$C$18,2,0)</f>
        <v>#N/A</v>
      </c>
      <c r="K1039" s="108"/>
      <c r="L1039" s="96"/>
      <c r="M1039" s="52"/>
      <c r="N1039" s="96"/>
      <c r="O1039" s="96"/>
      <c r="P1039" s="96"/>
      <c r="Q1039" s="96"/>
    </row>
    <row r="1040" spans="1:17" ht="25.75" customHeight="1" x14ac:dyDescent="0.35">
      <c r="A1040" s="52">
        <v>1037</v>
      </c>
      <c r="B1040" s="91"/>
      <c r="C1040" s="187" t="e">
        <f>VLOOKUP(B1040,'Phan mem'!$B$7:$D$1066,2,0)</f>
        <v>#N/A</v>
      </c>
      <c r="D1040" s="188" t="e">
        <f>VLOOKUP(B1040,'Phan mem'!$B$7:$D$1066,3,0)</f>
        <v>#N/A</v>
      </c>
      <c r="E1040" s="85" t="e">
        <f>VLOOKUP(B1040,'Phan mem'!$B$7:$G$1066,6,0)</f>
        <v>#N/A</v>
      </c>
      <c r="F1040" s="91"/>
      <c r="G1040" s="91"/>
      <c r="H1040" s="96"/>
      <c r="I1040" s="108"/>
      <c r="J1040" s="85" t="e">
        <f>VLOOKUP(G1040,'Nha may'!$B$2:$C$18,2,0)</f>
        <v>#N/A</v>
      </c>
      <c r="K1040" s="108"/>
      <c r="L1040" s="96"/>
      <c r="M1040" s="52"/>
      <c r="N1040" s="96"/>
      <c r="O1040" s="96"/>
      <c r="P1040" s="96"/>
      <c r="Q1040" s="96"/>
    </row>
    <row r="1041" spans="1:17" ht="25.75" customHeight="1" x14ac:dyDescent="0.35">
      <c r="A1041" s="52">
        <v>1038</v>
      </c>
      <c r="B1041" s="91"/>
      <c r="C1041" s="187" t="e">
        <f>VLOOKUP(B1041,'Phan mem'!$B$7:$D$1066,2,0)</f>
        <v>#N/A</v>
      </c>
      <c r="D1041" s="188" t="e">
        <f>VLOOKUP(B1041,'Phan mem'!$B$7:$D$1066,3,0)</f>
        <v>#N/A</v>
      </c>
      <c r="E1041" s="85" t="e">
        <f>VLOOKUP(B1041,'Phan mem'!$B$7:$G$1066,6,0)</f>
        <v>#N/A</v>
      </c>
      <c r="F1041" s="91"/>
      <c r="G1041" s="91"/>
      <c r="H1041" s="96"/>
      <c r="I1041" s="108"/>
      <c r="J1041" s="85" t="e">
        <f>VLOOKUP(G1041,'Nha may'!$B$2:$C$18,2,0)</f>
        <v>#N/A</v>
      </c>
      <c r="K1041" s="108"/>
      <c r="L1041" s="96"/>
      <c r="M1041" s="52"/>
      <c r="N1041" s="96"/>
      <c r="O1041" s="96"/>
      <c r="P1041" s="96"/>
      <c r="Q1041" s="96"/>
    </row>
    <row r="1042" spans="1:17" ht="25.75" customHeight="1" x14ac:dyDescent="0.35">
      <c r="A1042" s="52">
        <v>1039</v>
      </c>
      <c r="B1042" s="91"/>
      <c r="C1042" s="187" t="e">
        <f>VLOOKUP(B1042,'Phan mem'!$B$7:$D$1066,2,0)</f>
        <v>#N/A</v>
      </c>
      <c r="D1042" s="188" t="e">
        <f>VLOOKUP(B1042,'Phan mem'!$B$7:$D$1066,3,0)</f>
        <v>#N/A</v>
      </c>
      <c r="E1042" s="85" t="e">
        <f>VLOOKUP(B1042,'Phan mem'!$B$7:$G$1066,6,0)</f>
        <v>#N/A</v>
      </c>
      <c r="F1042" s="91"/>
      <c r="G1042" s="91"/>
      <c r="H1042" s="96"/>
      <c r="I1042" s="108"/>
      <c r="J1042" s="85" t="e">
        <f>VLOOKUP(G1042,'Nha may'!$B$2:$C$18,2,0)</f>
        <v>#N/A</v>
      </c>
      <c r="K1042" s="108"/>
      <c r="L1042" s="96"/>
      <c r="M1042" s="52"/>
      <c r="N1042" s="96"/>
      <c r="O1042" s="96"/>
      <c r="P1042" s="96"/>
      <c r="Q1042" s="96"/>
    </row>
    <row r="1043" spans="1:17" ht="25.75" customHeight="1" x14ac:dyDescent="0.35">
      <c r="A1043" s="52">
        <v>1040</v>
      </c>
      <c r="B1043" s="91"/>
      <c r="C1043" s="187" t="e">
        <f>VLOOKUP(B1043,'Phan mem'!$B$7:$D$1066,2,0)</f>
        <v>#N/A</v>
      </c>
      <c r="D1043" s="188" t="e">
        <f>VLOOKUP(B1043,'Phan mem'!$B$7:$D$1066,3,0)</f>
        <v>#N/A</v>
      </c>
      <c r="E1043" s="85" t="e">
        <f>VLOOKUP(B1043,'Phan mem'!$B$7:$G$1066,6,0)</f>
        <v>#N/A</v>
      </c>
      <c r="F1043" s="91"/>
      <c r="G1043" s="91"/>
      <c r="H1043" s="96"/>
      <c r="I1043" s="108"/>
      <c r="J1043" s="85" t="e">
        <f>VLOOKUP(G1043,'Nha may'!$B$2:$C$18,2,0)</f>
        <v>#N/A</v>
      </c>
      <c r="K1043" s="108"/>
      <c r="L1043" s="96"/>
      <c r="M1043" s="52"/>
      <c r="N1043" s="96"/>
      <c r="O1043" s="96"/>
      <c r="P1043" s="96"/>
      <c r="Q1043" s="96"/>
    </row>
    <row r="1044" spans="1:17" ht="25.75" customHeight="1" x14ac:dyDescent="0.35">
      <c r="A1044" s="52">
        <v>1041</v>
      </c>
      <c r="B1044" s="91"/>
      <c r="C1044" s="187" t="e">
        <f>VLOOKUP(B1044,'Phan mem'!$B$7:$D$1066,2,0)</f>
        <v>#N/A</v>
      </c>
      <c r="D1044" s="188" t="e">
        <f>VLOOKUP(B1044,'Phan mem'!$B$7:$D$1066,3,0)</f>
        <v>#N/A</v>
      </c>
      <c r="E1044" s="85" t="e">
        <f>VLOOKUP(B1044,'Phan mem'!$B$7:$G$1066,6,0)</f>
        <v>#N/A</v>
      </c>
      <c r="F1044" s="91"/>
      <c r="G1044" s="91"/>
      <c r="H1044" s="96"/>
      <c r="I1044" s="108"/>
      <c r="J1044" s="85" t="e">
        <f>VLOOKUP(G1044,'Nha may'!$B$2:$C$18,2,0)</f>
        <v>#N/A</v>
      </c>
      <c r="K1044" s="108"/>
      <c r="L1044" s="96"/>
      <c r="M1044" s="52"/>
      <c r="N1044" s="96"/>
      <c r="O1044" s="96"/>
      <c r="P1044" s="96"/>
      <c r="Q1044" s="96"/>
    </row>
    <row r="1045" spans="1:17" ht="25.75" customHeight="1" x14ac:dyDescent="0.35">
      <c r="A1045" s="52">
        <v>1042</v>
      </c>
      <c r="B1045" s="91"/>
      <c r="C1045" s="187" t="e">
        <f>VLOOKUP(B1045,'Phan mem'!$B$7:$D$1066,2,0)</f>
        <v>#N/A</v>
      </c>
      <c r="D1045" s="188" t="e">
        <f>VLOOKUP(B1045,'Phan mem'!$B$7:$D$1066,3,0)</f>
        <v>#N/A</v>
      </c>
      <c r="E1045" s="85" t="e">
        <f>VLOOKUP(B1045,'Phan mem'!$B$7:$G$1066,6,0)</f>
        <v>#N/A</v>
      </c>
      <c r="F1045" s="91"/>
      <c r="G1045" s="91"/>
      <c r="H1045" s="96"/>
      <c r="I1045" s="108"/>
      <c r="J1045" s="85" t="e">
        <f>VLOOKUP(G1045,'Nha may'!$B$2:$C$18,2,0)</f>
        <v>#N/A</v>
      </c>
      <c r="K1045" s="108"/>
      <c r="L1045" s="96"/>
      <c r="M1045" s="52"/>
      <c r="N1045" s="96"/>
      <c r="O1045" s="96"/>
      <c r="P1045" s="96"/>
      <c r="Q1045" s="96"/>
    </row>
    <row r="1046" spans="1:17" ht="25.75" customHeight="1" x14ac:dyDescent="0.35">
      <c r="A1046" s="52">
        <v>1043</v>
      </c>
      <c r="B1046" s="91"/>
      <c r="C1046" s="187" t="e">
        <f>VLOOKUP(B1046,'Phan mem'!$B$7:$D$1066,2,0)</f>
        <v>#N/A</v>
      </c>
      <c r="D1046" s="188" t="e">
        <f>VLOOKUP(B1046,'Phan mem'!$B$7:$D$1066,3,0)</f>
        <v>#N/A</v>
      </c>
      <c r="E1046" s="85" t="e">
        <f>VLOOKUP(B1046,'Phan mem'!$B$7:$G$1066,6,0)</f>
        <v>#N/A</v>
      </c>
      <c r="F1046" s="91"/>
      <c r="G1046" s="91"/>
      <c r="H1046" s="96"/>
      <c r="I1046" s="108"/>
      <c r="J1046" s="85" t="e">
        <f>VLOOKUP(G1046,'Nha may'!$B$2:$C$18,2,0)</f>
        <v>#N/A</v>
      </c>
      <c r="K1046" s="108"/>
      <c r="L1046" s="96"/>
      <c r="M1046" s="52"/>
      <c r="N1046" s="96"/>
      <c r="O1046" s="96"/>
      <c r="P1046" s="96"/>
      <c r="Q1046" s="96"/>
    </row>
    <row r="1047" spans="1:17" ht="25.75" customHeight="1" x14ac:dyDescent="0.35">
      <c r="A1047" s="52">
        <v>1044</v>
      </c>
      <c r="B1047" s="91"/>
      <c r="C1047" s="187" t="e">
        <f>VLOOKUP(B1047,'Phan mem'!$B$7:$D$1066,2,0)</f>
        <v>#N/A</v>
      </c>
      <c r="D1047" s="188" t="e">
        <f>VLOOKUP(B1047,'Phan mem'!$B$7:$D$1066,3,0)</f>
        <v>#N/A</v>
      </c>
      <c r="E1047" s="85" t="e">
        <f>VLOOKUP(B1047,'Phan mem'!$B$7:$G$1066,6,0)</f>
        <v>#N/A</v>
      </c>
      <c r="F1047" s="91"/>
      <c r="G1047" s="91"/>
      <c r="H1047" s="96"/>
      <c r="I1047" s="108"/>
      <c r="J1047" s="85" t="e">
        <f>VLOOKUP(G1047,'Nha may'!$B$2:$C$18,2,0)</f>
        <v>#N/A</v>
      </c>
      <c r="K1047" s="108"/>
      <c r="L1047" s="96"/>
      <c r="M1047" s="52"/>
      <c r="N1047" s="96"/>
      <c r="O1047" s="96"/>
      <c r="P1047" s="96"/>
      <c r="Q1047" s="96"/>
    </row>
    <row r="1048" spans="1:17" ht="25.75" customHeight="1" x14ac:dyDescent="0.35">
      <c r="A1048" s="52">
        <v>1045</v>
      </c>
      <c r="B1048" s="91"/>
      <c r="C1048" s="187" t="e">
        <f>VLOOKUP(B1048,'Phan mem'!$B$7:$D$1066,2,0)</f>
        <v>#N/A</v>
      </c>
      <c r="D1048" s="188" t="e">
        <f>VLOOKUP(B1048,'Phan mem'!$B$7:$D$1066,3,0)</f>
        <v>#N/A</v>
      </c>
      <c r="E1048" s="85" t="e">
        <f>VLOOKUP(B1048,'Phan mem'!$B$7:$G$1066,6,0)</f>
        <v>#N/A</v>
      </c>
      <c r="F1048" s="91"/>
      <c r="G1048" s="91"/>
      <c r="H1048" s="96"/>
      <c r="I1048" s="108"/>
      <c r="J1048" s="85" t="e">
        <f>VLOOKUP(G1048,'Nha may'!$B$2:$C$18,2,0)</f>
        <v>#N/A</v>
      </c>
      <c r="K1048" s="108"/>
      <c r="L1048" s="96"/>
      <c r="M1048" s="52"/>
      <c r="N1048" s="96"/>
      <c r="O1048" s="96"/>
      <c r="P1048" s="96"/>
      <c r="Q1048" s="96"/>
    </row>
    <row r="1049" spans="1:17" ht="25.75" customHeight="1" x14ac:dyDescent="0.35">
      <c r="A1049" s="52">
        <v>1046</v>
      </c>
      <c r="B1049" s="91"/>
      <c r="C1049" s="187" t="e">
        <f>VLOOKUP(B1049,'Phan mem'!$B$7:$D$1066,2,0)</f>
        <v>#N/A</v>
      </c>
      <c r="D1049" s="188" t="e">
        <f>VLOOKUP(B1049,'Phan mem'!$B$7:$D$1066,3,0)</f>
        <v>#N/A</v>
      </c>
      <c r="E1049" s="85" t="e">
        <f>VLOOKUP(B1049,'Phan mem'!$B$7:$G$1066,6,0)</f>
        <v>#N/A</v>
      </c>
      <c r="F1049" s="91"/>
      <c r="G1049" s="91"/>
      <c r="H1049" s="96"/>
      <c r="I1049" s="108"/>
      <c r="J1049" s="85" t="e">
        <f>VLOOKUP(G1049,'Nha may'!$B$2:$C$18,2,0)</f>
        <v>#N/A</v>
      </c>
      <c r="K1049" s="108"/>
      <c r="L1049" s="96"/>
      <c r="M1049" s="52"/>
      <c r="N1049" s="96"/>
      <c r="O1049" s="96"/>
      <c r="P1049" s="96"/>
      <c r="Q1049" s="96"/>
    </row>
    <row r="1050" spans="1:17" ht="25.75" customHeight="1" x14ac:dyDescent="0.35">
      <c r="A1050" s="52">
        <v>1047</v>
      </c>
      <c r="B1050" s="91"/>
      <c r="C1050" s="187" t="e">
        <f>VLOOKUP(B1050,'Phan mem'!$B$7:$D$1066,2,0)</f>
        <v>#N/A</v>
      </c>
      <c r="D1050" s="188" t="e">
        <f>VLOOKUP(B1050,'Phan mem'!$B$7:$D$1066,3,0)</f>
        <v>#N/A</v>
      </c>
      <c r="E1050" s="85" t="e">
        <f>VLOOKUP(B1050,'Phan mem'!$B$7:$G$1066,6,0)</f>
        <v>#N/A</v>
      </c>
      <c r="F1050" s="91"/>
      <c r="G1050" s="91"/>
      <c r="H1050" s="96"/>
      <c r="I1050" s="108"/>
      <c r="J1050" s="85" t="e">
        <f>VLOOKUP(G1050,'Nha may'!$B$2:$C$18,2,0)</f>
        <v>#N/A</v>
      </c>
      <c r="K1050" s="108"/>
      <c r="L1050" s="96"/>
      <c r="M1050" s="52"/>
      <c r="N1050" s="96"/>
      <c r="O1050" s="96"/>
      <c r="P1050" s="96"/>
      <c r="Q1050" s="96"/>
    </row>
    <row r="1051" spans="1:17" ht="25.75" customHeight="1" x14ac:dyDescent="0.35">
      <c r="A1051" s="52">
        <v>1048</v>
      </c>
      <c r="B1051" s="91"/>
      <c r="C1051" s="187" t="e">
        <f>VLOOKUP(B1051,'Phan mem'!$B$7:$D$1066,2,0)</f>
        <v>#N/A</v>
      </c>
      <c r="D1051" s="188" t="e">
        <f>VLOOKUP(B1051,'Phan mem'!$B$7:$D$1066,3,0)</f>
        <v>#N/A</v>
      </c>
      <c r="E1051" s="85" t="e">
        <f>VLOOKUP(B1051,'Phan mem'!$B$7:$G$1066,6,0)</f>
        <v>#N/A</v>
      </c>
      <c r="F1051" s="91"/>
      <c r="G1051" s="91"/>
      <c r="H1051" s="96"/>
      <c r="I1051" s="108"/>
      <c r="J1051" s="85" t="e">
        <f>VLOOKUP(G1051,'Nha may'!$B$2:$C$18,2,0)</f>
        <v>#N/A</v>
      </c>
      <c r="K1051" s="108"/>
      <c r="L1051" s="96"/>
      <c r="M1051" s="52"/>
      <c r="N1051" s="96"/>
      <c r="O1051" s="96"/>
      <c r="P1051" s="96"/>
      <c r="Q1051" s="96"/>
    </row>
    <row r="1052" spans="1:17" ht="25.75" customHeight="1" x14ac:dyDescent="0.35">
      <c r="A1052" s="52">
        <v>1049</v>
      </c>
      <c r="B1052" s="91"/>
      <c r="C1052" s="187" t="e">
        <f>VLOOKUP(B1052,'Phan mem'!$B$7:$D$1066,2,0)</f>
        <v>#N/A</v>
      </c>
      <c r="D1052" s="188" t="e">
        <f>VLOOKUP(B1052,'Phan mem'!$B$7:$D$1066,3,0)</f>
        <v>#N/A</v>
      </c>
      <c r="E1052" s="85" t="e">
        <f>VLOOKUP(B1052,'Phan mem'!$B$7:$G$1066,6,0)</f>
        <v>#N/A</v>
      </c>
      <c r="F1052" s="91"/>
      <c r="G1052" s="91"/>
      <c r="H1052" s="96"/>
      <c r="I1052" s="108"/>
      <c r="J1052" s="85" t="e">
        <f>VLOOKUP(G1052,'Nha may'!$B$2:$C$18,2,0)</f>
        <v>#N/A</v>
      </c>
      <c r="K1052" s="108"/>
      <c r="L1052" s="96"/>
      <c r="M1052" s="52"/>
      <c r="N1052" s="96"/>
      <c r="O1052" s="96"/>
      <c r="P1052" s="96"/>
      <c r="Q1052" s="96"/>
    </row>
    <row r="1053" spans="1:17" ht="25.75" customHeight="1" x14ac:dyDescent="0.35">
      <c r="A1053" s="52">
        <v>1050</v>
      </c>
      <c r="B1053" s="91"/>
      <c r="C1053" s="187" t="e">
        <f>VLOOKUP(B1053,'Phan mem'!$B$7:$D$1066,2,0)</f>
        <v>#N/A</v>
      </c>
      <c r="D1053" s="188" t="e">
        <f>VLOOKUP(B1053,'Phan mem'!$B$7:$D$1066,3,0)</f>
        <v>#N/A</v>
      </c>
      <c r="E1053" s="85" t="e">
        <f>VLOOKUP(B1053,'Phan mem'!$B$7:$G$1066,6,0)</f>
        <v>#N/A</v>
      </c>
      <c r="F1053" s="91"/>
      <c r="G1053" s="91"/>
      <c r="H1053" s="96"/>
      <c r="I1053" s="108"/>
      <c r="J1053" s="85" t="e">
        <f>VLOOKUP(G1053,'Nha may'!$B$2:$C$18,2,0)</f>
        <v>#N/A</v>
      </c>
      <c r="K1053" s="108"/>
      <c r="L1053" s="96"/>
      <c r="M1053" s="52"/>
      <c r="N1053" s="96"/>
      <c r="O1053" s="96"/>
      <c r="P1053" s="96"/>
      <c r="Q1053" s="96"/>
    </row>
    <row r="1054" spans="1:17" ht="25.75" customHeight="1" x14ac:dyDescent="0.35">
      <c r="A1054" s="52">
        <v>1051</v>
      </c>
      <c r="B1054" s="91"/>
      <c r="C1054" s="187" t="e">
        <f>VLOOKUP(B1054,'Phan mem'!$B$7:$D$1066,2,0)</f>
        <v>#N/A</v>
      </c>
      <c r="D1054" s="188" t="e">
        <f>VLOOKUP(B1054,'Phan mem'!$B$7:$D$1066,3,0)</f>
        <v>#N/A</v>
      </c>
      <c r="E1054" s="85" t="e">
        <f>VLOOKUP(B1054,'Phan mem'!$B$7:$G$1066,6,0)</f>
        <v>#N/A</v>
      </c>
      <c r="F1054" s="91"/>
      <c r="G1054" s="91"/>
      <c r="H1054" s="96"/>
      <c r="I1054" s="108"/>
      <c r="J1054" s="85" t="e">
        <f>VLOOKUP(G1054,'Nha may'!$B$2:$C$18,2,0)</f>
        <v>#N/A</v>
      </c>
      <c r="K1054" s="108"/>
      <c r="L1054" s="96"/>
      <c r="M1054" s="52"/>
      <c r="N1054" s="96"/>
      <c r="O1054" s="96"/>
      <c r="P1054" s="96"/>
      <c r="Q1054" s="96"/>
    </row>
    <row r="1055" spans="1:17" ht="25.75" customHeight="1" x14ac:dyDescent="0.35">
      <c r="A1055" s="52">
        <v>1052</v>
      </c>
      <c r="B1055" s="91"/>
      <c r="C1055" s="187" t="e">
        <f>VLOOKUP(B1055,'Phan mem'!$B$7:$D$1066,2,0)</f>
        <v>#N/A</v>
      </c>
      <c r="D1055" s="188" t="e">
        <f>VLOOKUP(B1055,'Phan mem'!$B$7:$D$1066,3,0)</f>
        <v>#N/A</v>
      </c>
      <c r="E1055" s="85" t="e">
        <f>VLOOKUP(B1055,'Phan mem'!$B$7:$G$1066,6,0)</f>
        <v>#N/A</v>
      </c>
      <c r="F1055" s="91"/>
      <c r="G1055" s="91"/>
      <c r="H1055" s="96"/>
      <c r="I1055" s="108"/>
      <c r="J1055" s="85" t="e">
        <f>VLOOKUP(G1055,'Nha may'!$B$2:$C$18,2,0)</f>
        <v>#N/A</v>
      </c>
      <c r="K1055" s="108"/>
      <c r="L1055" s="96"/>
      <c r="M1055" s="52"/>
      <c r="N1055" s="96"/>
      <c r="O1055" s="96"/>
      <c r="P1055" s="96"/>
      <c r="Q1055" s="96"/>
    </row>
    <row r="1056" spans="1:17" ht="25.75" customHeight="1" x14ac:dyDescent="0.35">
      <c r="A1056" s="52">
        <v>1053</v>
      </c>
      <c r="B1056" s="91"/>
      <c r="C1056" s="187" t="e">
        <f>VLOOKUP(B1056,'Phan mem'!$B$7:$D$1066,2,0)</f>
        <v>#N/A</v>
      </c>
      <c r="D1056" s="188" t="e">
        <f>VLOOKUP(B1056,'Phan mem'!$B$7:$D$1066,3,0)</f>
        <v>#N/A</v>
      </c>
      <c r="E1056" s="85" t="e">
        <f>VLOOKUP(B1056,'Phan mem'!$B$7:$G$1066,6,0)</f>
        <v>#N/A</v>
      </c>
      <c r="F1056" s="91"/>
      <c r="G1056" s="91"/>
      <c r="H1056" s="96"/>
      <c r="I1056" s="108"/>
      <c r="J1056" s="85" t="e">
        <f>VLOOKUP(G1056,'Nha may'!$B$2:$C$18,2,0)</f>
        <v>#N/A</v>
      </c>
      <c r="K1056" s="108"/>
      <c r="L1056" s="96"/>
      <c r="M1056" s="52"/>
      <c r="N1056" s="96"/>
      <c r="O1056" s="96"/>
      <c r="P1056" s="96"/>
      <c r="Q1056" s="96"/>
    </row>
    <row r="1057" spans="1:17" ht="25.75" customHeight="1" x14ac:dyDescent="0.35">
      <c r="A1057" s="52">
        <v>1054</v>
      </c>
      <c r="B1057" s="91"/>
      <c r="C1057" s="187" t="e">
        <f>VLOOKUP(B1057,'Phan mem'!$B$7:$D$1066,2,0)</f>
        <v>#N/A</v>
      </c>
      <c r="D1057" s="188" t="e">
        <f>VLOOKUP(B1057,'Phan mem'!$B$7:$D$1066,3,0)</f>
        <v>#N/A</v>
      </c>
      <c r="E1057" s="85" t="e">
        <f>VLOOKUP(B1057,'Phan mem'!$B$7:$G$1066,6,0)</f>
        <v>#N/A</v>
      </c>
      <c r="F1057" s="91"/>
      <c r="G1057" s="91"/>
      <c r="H1057" s="96"/>
      <c r="I1057" s="108"/>
      <c r="J1057" s="85" t="e">
        <f>VLOOKUP(G1057,'Nha may'!$B$2:$C$18,2,0)</f>
        <v>#N/A</v>
      </c>
      <c r="K1057" s="108"/>
      <c r="L1057" s="96"/>
      <c r="M1057" s="52"/>
      <c r="N1057" s="96"/>
      <c r="O1057" s="96"/>
      <c r="P1057" s="96"/>
      <c r="Q1057" s="96"/>
    </row>
    <row r="1058" spans="1:17" ht="25.75" customHeight="1" x14ac:dyDescent="0.35">
      <c r="A1058" s="52">
        <v>1055</v>
      </c>
      <c r="B1058" s="91"/>
      <c r="C1058" s="187" t="e">
        <f>VLOOKUP(B1058,'Phan mem'!$B$7:$D$1066,2,0)</f>
        <v>#N/A</v>
      </c>
      <c r="D1058" s="188" t="e">
        <f>VLOOKUP(B1058,'Phan mem'!$B$7:$D$1066,3,0)</f>
        <v>#N/A</v>
      </c>
      <c r="E1058" s="85" t="e">
        <f>VLOOKUP(B1058,'Phan mem'!$B$7:$G$1066,6,0)</f>
        <v>#N/A</v>
      </c>
      <c r="F1058" s="91"/>
      <c r="G1058" s="91"/>
      <c r="H1058" s="96"/>
      <c r="I1058" s="108"/>
      <c r="J1058" s="85" t="e">
        <f>VLOOKUP(G1058,'Nha may'!$B$2:$C$18,2,0)</f>
        <v>#N/A</v>
      </c>
      <c r="K1058" s="108"/>
      <c r="L1058" s="96"/>
      <c r="M1058" s="52"/>
      <c r="N1058" s="96"/>
      <c r="O1058" s="96"/>
      <c r="P1058" s="96"/>
      <c r="Q1058" s="96"/>
    </row>
    <row r="1059" spans="1:17" ht="25.75" customHeight="1" x14ac:dyDescent="0.35">
      <c r="A1059" s="52">
        <v>1056</v>
      </c>
      <c r="B1059" s="91"/>
      <c r="C1059" s="187" t="e">
        <f>VLOOKUP(B1059,'Phan mem'!$B$7:$D$1066,2,0)</f>
        <v>#N/A</v>
      </c>
      <c r="D1059" s="188" t="e">
        <f>VLOOKUP(B1059,'Phan mem'!$B$7:$D$1066,3,0)</f>
        <v>#N/A</v>
      </c>
      <c r="E1059" s="85" t="e">
        <f>VLOOKUP(B1059,'Phan mem'!$B$7:$G$1066,6,0)</f>
        <v>#N/A</v>
      </c>
      <c r="F1059" s="91"/>
      <c r="G1059" s="91"/>
      <c r="H1059" s="96"/>
      <c r="I1059" s="108"/>
      <c r="J1059" s="85" t="e">
        <f>VLOOKUP(G1059,'Nha may'!$B$2:$C$18,2,0)</f>
        <v>#N/A</v>
      </c>
      <c r="K1059" s="108"/>
      <c r="L1059" s="96"/>
      <c r="M1059" s="52"/>
      <c r="N1059" s="96"/>
      <c r="O1059" s="96"/>
      <c r="P1059" s="96"/>
      <c r="Q1059" s="96"/>
    </row>
    <row r="1060" spans="1:17" ht="25.75" customHeight="1" x14ac:dyDescent="0.35">
      <c r="A1060" s="52">
        <v>1057</v>
      </c>
      <c r="B1060" s="91"/>
      <c r="C1060" s="187" t="e">
        <f>VLOOKUP(B1060,'Phan mem'!$B$7:$D$1066,2,0)</f>
        <v>#N/A</v>
      </c>
      <c r="D1060" s="188" t="e">
        <f>VLOOKUP(B1060,'Phan mem'!$B$7:$D$1066,3,0)</f>
        <v>#N/A</v>
      </c>
      <c r="E1060" s="85" t="e">
        <f>VLOOKUP(B1060,'Phan mem'!$B$7:$G$1066,6,0)</f>
        <v>#N/A</v>
      </c>
      <c r="F1060" s="91"/>
      <c r="G1060" s="91"/>
      <c r="H1060" s="96"/>
      <c r="I1060" s="108"/>
      <c r="J1060" s="85" t="e">
        <f>VLOOKUP(G1060,'Nha may'!$B$2:$C$18,2,0)</f>
        <v>#N/A</v>
      </c>
      <c r="K1060" s="108"/>
      <c r="L1060" s="96"/>
      <c r="M1060" s="52"/>
      <c r="N1060" s="96"/>
      <c r="O1060" s="96"/>
      <c r="P1060" s="96"/>
      <c r="Q1060" s="96"/>
    </row>
    <row r="1061" spans="1:17" ht="25.75" customHeight="1" x14ac:dyDescent="0.35">
      <c r="A1061" s="52">
        <v>1058</v>
      </c>
      <c r="B1061" s="91"/>
      <c r="C1061" s="187" t="e">
        <f>VLOOKUP(B1061,'Phan mem'!$B$7:$D$1066,2,0)</f>
        <v>#N/A</v>
      </c>
      <c r="D1061" s="188" t="e">
        <f>VLOOKUP(B1061,'Phan mem'!$B$7:$D$1066,3,0)</f>
        <v>#N/A</v>
      </c>
      <c r="E1061" s="85" t="e">
        <f>VLOOKUP(B1061,'Phan mem'!$B$7:$G$1066,6,0)</f>
        <v>#N/A</v>
      </c>
      <c r="F1061" s="91"/>
      <c r="G1061" s="91"/>
      <c r="H1061" s="96"/>
      <c r="I1061" s="108"/>
      <c r="J1061" s="85" t="e">
        <f>VLOOKUP(G1061,'Nha may'!$B$2:$C$18,2,0)</f>
        <v>#N/A</v>
      </c>
      <c r="K1061" s="108"/>
      <c r="L1061" s="96"/>
      <c r="M1061" s="52"/>
      <c r="N1061" s="96"/>
      <c r="O1061" s="96"/>
      <c r="P1061" s="96"/>
      <c r="Q1061" s="96"/>
    </row>
    <row r="1062" spans="1:17" ht="25.75" customHeight="1" x14ac:dyDescent="0.35">
      <c r="A1062" s="52">
        <v>1059</v>
      </c>
      <c r="B1062" s="91"/>
      <c r="C1062" s="187" t="e">
        <f>VLOOKUP(B1062,'Phan mem'!$B$7:$D$1066,2,0)</f>
        <v>#N/A</v>
      </c>
      <c r="D1062" s="188" t="e">
        <f>VLOOKUP(B1062,'Phan mem'!$B$7:$D$1066,3,0)</f>
        <v>#N/A</v>
      </c>
      <c r="E1062" s="85" t="e">
        <f>VLOOKUP(B1062,'Phan mem'!$B$7:$G$1066,6,0)</f>
        <v>#N/A</v>
      </c>
      <c r="F1062" s="91"/>
      <c r="G1062" s="91"/>
      <c r="H1062" s="96"/>
      <c r="I1062" s="108"/>
      <c r="J1062" s="85" t="e">
        <f>VLOOKUP(G1062,'Nha may'!$B$2:$C$18,2,0)</f>
        <v>#N/A</v>
      </c>
      <c r="K1062" s="108"/>
      <c r="L1062" s="96"/>
      <c r="M1062" s="52"/>
      <c r="N1062" s="96"/>
      <c r="O1062" s="96"/>
      <c r="P1062" s="96"/>
      <c r="Q1062" s="96"/>
    </row>
    <row r="1063" spans="1:17" ht="25.75" customHeight="1" x14ac:dyDescent="0.35">
      <c r="A1063" s="52">
        <v>1060</v>
      </c>
      <c r="B1063" s="91"/>
      <c r="C1063" s="187" t="e">
        <f>VLOOKUP(B1063,'Phan mem'!$B$7:$D$1066,2,0)</f>
        <v>#N/A</v>
      </c>
      <c r="D1063" s="188" t="e">
        <f>VLOOKUP(B1063,'Phan mem'!$B$7:$D$1066,3,0)</f>
        <v>#N/A</v>
      </c>
      <c r="E1063" s="85" t="e">
        <f>VLOOKUP(B1063,'Phan mem'!$B$7:$G$1066,6,0)</f>
        <v>#N/A</v>
      </c>
      <c r="F1063" s="91"/>
      <c r="G1063" s="91"/>
      <c r="H1063" s="96"/>
      <c r="I1063" s="108"/>
      <c r="J1063" s="85" t="e">
        <f>VLOOKUP(G1063,'Nha may'!$B$2:$C$18,2,0)</f>
        <v>#N/A</v>
      </c>
      <c r="K1063" s="108"/>
      <c r="L1063" s="96"/>
      <c r="M1063" s="52"/>
      <c r="N1063" s="96"/>
      <c r="O1063" s="96"/>
      <c r="P1063" s="96"/>
      <c r="Q1063" s="96"/>
    </row>
    <row r="1064" spans="1:17" ht="25.75" customHeight="1" x14ac:dyDescent="0.35">
      <c r="A1064" s="52">
        <v>1061</v>
      </c>
      <c r="B1064" s="91"/>
      <c r="C1064" s="187" t="e">
        <f>VLOOKUP(B1064,'Phan mem'!$B$7:$D$1066,2,0)</f>
        <v>#N/A</v>
      </c>
      <c r="D1064" s="188" t="e">
        <f>VLOOKUP(B1064,'Phan mem'!$B$7:$D$1066,3,0)</f>
        <v>#N/A</v>
      </c>
      <c r="E1064" s="85" t="e">
        <f>VLOOKUP(B1064,'Phan mem'!$B$7:$G$1066,6,0)</f>
        <v>#N/A</v>
      </c>
      <c r="F1064" s="91"/>
      <c r="G1064" s="91"/>
      <c r="H1064" s="96"/>
      <c r="I1064" s="108"/>
      <c r="J1064" s="85" t="e">
        <f>VLOOKUP(G1064,'Nha may'!$B$2:$C$18,2,0)</f>
        <v>#N/A</v>
      </c>
      <c r="K1064" s="108"/>
      <c r="L1064" s="96"/>
      <c r="M1064" s="52"/>
      <c r="N1064" s="96"/>
      <c r="O1064" s="96"/>
      <c r="P1064" s="96"/>
      <c r="Q1064" s="96"/>
    </row>
    <row r="1065" spans="1:17" ht="25.75" customHeight="1" x14ac:dyDescent="0.35">
      <c r="A1065" s="52">
        <v>1062</v>
      </c>
      <c r="B1065" s="91"/>
      <c r="C1065" s="187" t="e">
        <f>VLOOKUP(B1065,'Phan mem'!$B$7:$D$1066,2,0)</f>
        <v>#N/A</v>
      </c>
      <c r="D1065" s="188" t="e">
        <f>VLOOKUP(B1065,'Phan mem'!$B$7:$D$1066,3,0)</f>
        <v>#N/A</v>
      </c>
      <c r="E1065" s="85" t="e">
        <f>VLOOKUP(B1065,'Phan mem'!$B$7:$G$1066,6,0)</f>
        <v>#N/A</v>
      </c>
      <c r="F1065" s="91"/>
      <c r="G1065" s="91"/>
      <c r="H1065" s="96"/>
      <c r="I1065" s="108"/>
      <c r="J1065" s="85" t="e">
        <f>VLOOKUP(G1065,'Nha may'!$B$2:$C$18,2,0)</f>
        <v>#N/A</v>
      </c>
      <c r="K1065" s="108"/>
      <c r="L1065" s="96"/>
      <c r="M1065" s="52"/>
      <c r="N1065" s="96"/>
      <c r="O1065" s="96"/>
      <c r="P1065" s="96"/>
      <c r="Q1065" s="96"/>
    </row>
    <row r="1066" spans="1:17" ht="25.75" customHeight="1" x14ac:dyDescent="0.35">
      <c r="A1066" s="52">
        <v>1063</v>
      </c>
      <c r="B1066" s="91"/>
      <c r="C1066" s="187" t="e">
        <f>VLOOKUP(B1066,'Phan mem'!$B$7:$D$1066,2,0)</f>
        <v>#N/A</v>
      </c>
      <c r="D1066" s="188" t="e">
        <f>VLOOKUP(B1066,'Phan mem'!$B$7:$D$1066,3,0)</f>
        <v>#N/A</v>
      </c>
      <c r="E1066" s="85" t="e">
        <f>VLOOKUP(B1066,'Phan mem'!$B$7:$G$1066,6,0)</f>
        <v>#N/A</v>
      </c>
      <c r="F1066" s="91"/>
      <c r="G1066" s="91"/>
      <c r="H1066" s="96"/>
      <c r="I1066" s="108"/>
      <c r="J1066" s="85" t="e">
        <f>VLOOKUP(G1066,'Nha may'!$B$2:$C$18,2,0)</f>
        <v>#N/A</v>
      </c>
      <c r="K1066" s="108"/>
      <c r="L1066" s="96"/>
      <c r="M1066" s="52"/>
      <c r="N1066" s="96"/>
      <c r="O1066" s="96"/>
      <c r="P1066" s="96"/>
      <c r="Q1066" s="96"/>
    </row>
    <row r="1067" spans="1:17" ht="25.75" customHeight="1" x14ac:dyDescent="0.35">
      <c r="A1067" s="52">
        <v>1064</v>
      </c>
      <c r="B1067" s="91"/>
      <c r="C1067" s="187" t="e">
        <f>VLOOKUP(B1067,'Phan mem'!$B$7:$D$1066,2,0)</f>
        <v>#N/A</v>
      </c>
      <c r="D1067" s="188" t="e">
        <f>VLOOKUP(B1067,'Phan mem'!$B$7:$D$1066,3,0)</f>
        <v>#N/A</v>
      </c>
      <c r="E1067" s="85" t="e">
        <f>VLOOKUP(B1067,'Phan mem'!$B$7:$G$1066,6,0)</f>
        <v>#N/A</v>
      </c>
      <c r="F1067" s="91"/>
      <c r="G1067" s="91"/>
      <c r="H1067" s="96"/>
      <c r="I1067" s="108"/>
      <c r="J1067" s="85" t="e">
        <f>VLOOKUP(G1067,'Nha may'!$B$2:$C$18,2,0)</f>
        <v>#N/A</v>
      </c>
      <c r="K1067" s="108"/>
      <c r="L1067" s="96"/>
      <c r="M1067" s="52"/>
      <c r="N1067" s="96"/>
      <c r="O1067" s="96"/>
      <c r="P1067" s="96"/>
      <c r="Q1067" s="96"/>
    </row>
    <row r="1068" spans="1:17" ht="25.75" customHeight="1" x14ac:dyDescent="0.35">
      <c r="A1068" s="52">
        <v>1065</v>
      </c>
      <c r="B1068" s="91"/>
      <c r="C1068" s="187" t="e">
        <f>VLOOKUP(B1068,'Phan mem'!$B$7:$D$1066,2,0)</f>
        <v>#N/A</v>
      </c>
      <c r="D1068" s="188" t="e">
        <f>VLOOKUP(B1068,'Phan mem'!$B$7:$D$1066,3,0)</f>
        <v>#N/A</v>
      </c>
      <c r="E1068" s="85" t="e">
        <f>VLOOKUP(B1068,'Phan mem'!$B$7:$G$1066,6,0)</f>
        <v>#N/A</v>
      </c>
      <c r="F1068" s="91"/>
      <c r="G1068" s="91"/>
      <c r="H1068" s="96"/>
      <c r="I1068" s="108"/>
      <c r="J1068" s="85" t="e">
        <f>VLOOKUP(G1068,'Nha may'!$B$2:$C$18,2,0)</f>
        <v>#N/A</v>
      </c>
      <c r="K1068" s="108"/>
      <c r="L1068" s="96"/>
      <c r="M1068" s="52"/>
      <c r="N1068" s="96"/>
      <c r="O1068" s="96"/>
      <c r="P1068" s="96"/>
      <c r="Q1068" s="96"/>
    </row>
    <row r="1069" spans="1:17" ht="25.75" customHeight="1" x14ac:dyDescent="0.35">
      <c r="A1069" s="52">
        <v>1066</v>
      </c>
      <c r="B1069" s="91"/>
      <c r="C1069" s="187" t="e">
        <f>VLOOKUP(B1069,'Phan mem'!$B$7:$D$1066,2,0)</f>
        <v>#N/A</v>
      </c>
      <c r="D1069" s="188" t="e">
        <f>VLOOKUP(B1069,'Phan mem'!$B$7:$D$1066,3,0)</f>
        <v>#N/A</v>
      </c>
      <c r="E1069" s="85" t="e">
        <f>VLOOKUP(B1069,'Phan mem'!$B$7:$G$1066,6,0)</f>
        <v>#N/A</v>
      </c>
      <c r="F1069" s="91"/>
      <c r="G1069" s="91"/>
      <c r="H1069" s="96"/>
      <c r="I1069" s="108"/>
      <c r="J1069" s="85" t="e">
        <f>VLOOKUP(G1069,'Nha may'!$B$2:$C$18,2,0)</f>
        <v>#N/A</v>
      </c>
      <c r="K1069" s="108"/>
      <c r="L1069" s="96"/>
      <c r="M1069" s="52"/>
      <c r="N1069" s="96"/>
      <c r="O1069" s="96"/>
      <c r="P1069" s="96"/>
      <c r="Q1069" s="96"/>
    </row>
    <row r="1070" spans="1:17" ht="25.75" customHeight="1" x14ac:dyDescent="0.35">
      <c r="A1070" s="52">
        <v>1067</v>
      </c>
      <c r="B1070" s="91"/>
      <c r="C1070" s="187" t="e">
        <f>VLOOKUP(B1070,'Phan mem'!$B$7:$D$1066,2,0)</f>
        <v>#N/A</v>
      </c>
      <c r="D1070" s="188" t="e">
        <f>VLOOKUP(B1070,'Phan mem'!$B$7:$D$1066,3,0)</f>
        <v>#N/A</v>
      </c>
      <c r="E1070" s="85" t="e">
        <f>VLOOKUP(B1070,'Phan mem'!$B$7:$G$1066,6,0)</f>
        <v>#N/A</v>
      </c>
      <c r="F1070" s="91"/>
      <c r="G1070" s="91"/>
      <c r="H1070" s="96"/>
      <c r="I1070" s="108"/>
      <c r="J1070" s="85" t="e">
        <f>VLOOKUP(G1070,'Nha may'!$B$2:$C$18,2,0)</f>
        <v>#N/A</v>
      </c>
      <c r="K1070" s="108"/>
      <c r="L1070" s="96"/>
      <c r="M1070" s="52"/>
      <c r="N1070" s="96"/>
      <c r="O1070" s="96"/>
      <c r="P1070" s="96"/>
      <c r="Q1070" s="96"/>
    </row>
    <row r="1071" spans="1:17" ht="25.75" customHeight="1" x14ac:dyDescent="0.35">
      <c r="A1071" s="52">
        <v>1068</v>
      </c>
      <c r="B1071" s="91"/>
      <c r="C1071" s="187" t="e">
        <f>VLOOKUP(B1071,'Phan mem'!$B$7:$D$1066,2,0)</f>
        <v>#N/A</v>
      </c>
      <c r="D1071" s="188" t="e">
        <f>VLOOKUP(B1071,'Phan mem'!$B$7:$D$1066,3,0)</f>
        <v>#N/A</v>
      </c>
      <c r="E1071" s="85" t="e">
        <f>VLOOKUP(B1071,'Phan mem'!$B$7:$G$1066,6,0)</f>
        <v>#N/A</v>
      </c>
      <c r="F1071" s="91"/>
      <c r="G1071" s="91"/>
      <c r="H1071" s="96"/>
      <c r="I1071" s="108"/>
      <c r="J1071" s="85" t="e">
        <f>VLOOKUP(G1071,'Nha may'!$B$2:$C$18,2,0)</f>
        <v>#N/A</v>
      </c>
      <c r="K1071" s="108"/>
      <c r="L1071" s="96"/>
      <c r="M1071" s="52"/>
      <c r="N1071" s="96"/>
      <c r="O1071" s="96"/>
      <c r="P1071" s="96"/>
      <c r="Q1071" s="96"/>
    </row>
    <row r="1072" spans="1:17" ht="25.75" customHeight="1" x14ac:dyDescent="0.35">
      <c r="A1072" s="52">
        <v>1069</v>
      </c>
      <c r="B1072" s="91"/>
      <c r="C1072" s="187" t="e">
        <f>VLOOKUP(B1072,'Phan mem'!$B$7:$D$1066,2,0)</f>
        <v>#N/A</v>
      </c>
      <c r="D1072" s="188" t="e">
        <f>VLOOKUP(B1072,'Phan mem'!$B$7:$D$1066,3,0)</f>
        <v>#N/A</v>
      </c>
      <c r="E1072" s="85" t="e">
        <f>VLOOKUP(B1072,'Phan mem'!$B$7:$G$1066,6,0)</f>
        <v>#N/A</v>
      </c>
      <c r="F1072" s="91"/>
      <c r="G1072" s="91"/>
      <c r="H1072" s="96"/>
      <c r="I1072" s="108"/>
      <c r="J1072" s="85" t="e">
        <f>VLOOKUP(G1072,'Nha may'!$B$2:$C$18,2,0)</f>
        <v>#N/A</v>
      </c>
      <c r="K1072" s="108"/>
      <c r="L1072" s="96"/>
      <c r="M1072" s="52"/>
      <c r="N1072" s="96"/>
      <c r="O1072" s="96"/>
      <c r="P1072" s="96"/>
      <c r="Q1072" s="96"/>
    </row>
    <row r="1073" spans="1:17" ht="25.75" customHeight="1" x14ac:dyDescent="0.35">
      <c r="A1073" s="52">
        <v>1070</v>
      </c>
      <c r="B1073" s="91"/>
      <c r="C1073" s="187" t="e">
        <f>VLOOKUP(B1073,'Phan mem'!$B$7:$D$1066,2,0)</f>
        <v>#N/A</v>
      </c>
      <c r="D1073" s="188" t="e">
        <f>VLOOKUP(B1073,'Phan mem'!$B$7:$D$1066,3,0)</f>
        <v>#N/A</v>
      </c>
      <c r="E1073" s="85" t="e">
        <f>VLOOKUP(B1073,'Phan mem'!$B$7:$G$1066,6,0)</f>
        <v>#N/A</v>
      </c>
      <c r="F1073" s="91"/>
      <c r="G1073" s="91"/>
      <c r="H1073" s="96"/>
      <c r="I1073" s="108"/>
      <c r="J1073" s="85" t="e">
        <f>VLOOKUP(G1073,'Nha may'!$B$2:$C$18,2,0)</f>
        <v>#N/A</v>
      </c>
      <c r="K1073" s="108"/>
      <c r="L1073" s="96"/>
      <c r="M1073" s="52"/>
      <c r="N1073" s="96"/>
      <c r="O1073" s="96"/>
      <c r="P1073" s="96"/>
      <c r="Q1073" s="96"/>
    </row>
    <row r="1074" spans="1:17" ht="25.75" customHeight="1" x14ac:dyDescent="0.35">
      <c r="A1074" s="52">
        <v>1071</v>
      </c>
      <c r="B1074" s="91"/>
      <c r="C1074" s="187" t="e">
        <f>VLOOKUP(B1074,'Phan mem'!$B$7:$D$1066,2,0)</f>
        <v>#N/A</v>
      </c>
      <c r="D1074" s="188" t="e">
        <f>VLOOKUP(B1074,'Phan mem'!$B$7:$D$1066,3,0)</f>
        <v>#N/A</v>
      </c>
      <c r="E1074" s="85" t="e">
        <f>VLOOKUP(B1074,'Phan mem'!$B$7:$G$1066,6,0)</f>
        <v>#N/A</v>
      </c>
      <c r="F1074" s="91"/>
      <c r="G1074" s="91"/>
      <c r="H1074" s="96"/>
      <c r="I1074" s="108"/>
      <c r="J1074" s="85" t="e">
        <f>VLOOKUP(G1074,'Nha may'!$B$2:$C$18,2,0)</f>
        <v>#N/A</v>
      </c>
      <c r="K1074" s="108"/>
      <c r="L1074" s="96"/>
      <c r="M1074" s="52"/>
      <c r="N1074" s="96"/>
      <c r="O1074" s="96"/>
      <c r="P1074" s="96"/>
      <c r="Q1074" s="96"/>
    </row>
    <row r="1075" spans="1:17" ht="25.75" customHeight="1" x14ac:dyDescent="0.35">
      <c r="A1075" s="52">
        <v>1072</v>
      </c>
      <c r="B1075" s="91"/>
      <c r="C1075" s="187" t="e">
        <f>VLOOKUP(B1075,'Phan mem'!$B$7:$D$1066,2,0)</f>
        <v>#N/A</v>
      </c>
      <c r="D1075" s="188" t="e">
        <f>VLOOKUP(B1075,'Phan mem'!$B$7:$D$1066,3,0)</f>
        <v>#N/A</v>
      </c>
      <c r="E1075" s="85" t="e">
        <f>VLOOKUP(B1075,'Phan mem'!$B$7:$G$1066,6,0)</f>
        <v>#N/A</v>
      </c>
      <c r="F1075" s="91"/>
      <c r="G1075" s="91"/>
      <c r="H1075" s="96"/>
      <c r="I1075" s="108"/>
      <c r="J1075" s="85" t="e">
        <f>VLOOKUP(G1075,'Nha may'!$B$2:$C$18,2,0)</f>
        <v>#N/A</v>
      </c>
      <c r="K1075" s="108"/>
      <c r="L1075" s="96"/>
      <c r="M1075" s="52"/>
      <c r="N1075" s="96"/>
      <c r="O1075" s="96"/>
      <c r="P1075" s="96"/>
      <c r="Q1075" s="96"/>
    </row>
    <row r="1076" spans="1:17" ht="25.75" customHeight="1" x14ac:dyDescent="0.35">
      <c r="A1076" s="52">
        <v>1073</v>
      </c>
      <c r="B1076" s="91"/>
      <c r="C1076" s="187" t="e">
        <f>VLOOKUP(B1076,'Phan mem'!$B$7:$D$1066,2,0)</f>
        <v>#N/A</v>
      </c>
      <c r="D1076" s="188" t="e">
        <f>VLOOKUP(B1076,'Phan mem'!$B$7:$D$1066,3,0)</f>
        <v>#N/A</v>
      </c>
      <c r="E1076" s="85" t="e">
        <f>VLOOKUP(B1076,'Phan mem'!$B$7:$G$1066,6,0)</f>
        <v>#N/A</v>
      </c>
      <c r="F1076" s="91"/>
      <c r="G1076" s="91"/>
      <c r="H1076" s="96"/>
      <c r="I1076" s="108"/>
      <c r="J1076" s="85" t="e">
        <f>VLOOKUP(G1076,'Nha may'!$B$2:$C$18,2,0)</f>
        <v>#N/A</v>
      </c>
      <c r="K1076" s="108"/>
      <c r="L1076" s="96"/>
      <c r="M1076" s="52"/>
      <c r="N1076" s="96"/>
      <c r="O1076" s="96"/>
      <c r="P1076" s="96"/>
      <c r="Q1076" s="96"/>
    </row>
    <row r="1077" spans="1:17" ht="25.75" customHeight="1" x14ac:dyDescent="0.35">
      <c r="A1077" s="52">
        <v>1074</v>
      </c>
      <c r="B1077" s="91"/>
      <c r="C1077" s="187" t="e">
        <f>VLOOKUP(B1077,'Phan mem'!$B$7:$D$1066,2,0)</f>
        <v>#N/A</v>
      </c>
      <c r="D1077" s="188" t="e">
        <f>VLOOKUP(B1077,'Phan mem'!$B$7:$D$1066,3,0)</f>
        <v>#N/A</v>
      </c>
      <c r="E1077" s="85" t="e">
        <f>VLOOKUP(B1077,'Phan mem'!$B$7:$G$1066,6,0)</f>
        <v>#N/A</v>
      </c>
      <c r="F1077" s="91"/>
      <c r="G1077" s="91"/>
      <c r="H1077" s="96"/>
      <c r="I1077" s="108"/>
      <c r="J1077" s="85" t="e">
        <f>VLOOKUP(G1077,'Nha may'!$B$2:$C$18,2,0)</f>
        <v>#N/A</v>
      </c>
      <c r="K1077" s="108"/>
      <c r="L1077" s="96"/>
      <c r="M1077" s="52"/>
      <c r="N1077" s="96"/>
      <c r="O1077" s="96"/>
      <c r="P1077" s="96"/>
      <c r="Q1077" s="96"/>
    </row>
    <row r="1078" spans="1:17" ht="25.75" customHeight="1" x14ac:dyDescent="0.35">
      <c r="A1078" s="52">
        <v>1075</v>
      </c>
      <c r="B1078" s="91"/>
      <c r="C1078" s="187" t="e">
        <f>VLOOKUP(B1078,'Phan mem'!$B$7:$D$1066,2,0)</f>
        <v>#N/A</v>
      </c>
      <c r="D1078" s="188" t="e">
        <f>VLOOKUP(B1078,'Phan mem'!$B$7:$D$1066,3,0)</f>
        <v>#N/A</v>
      </c>
      <c r="E1078" s="85" t="e">
        <f>VLOOKUP(B1078,'Phan mem'!$B$7:$G$1066,6,0)</f>
        <v>#N/A</v>
      </c>
      <c r="F1078" s="91"/>
      <c r="G1078" s="91"/>
      <c r="H1078" s="96"/>
      <c r="I1078" s="108"/>
      <c r="J1078" s="85" t="e">
        <f>VLOOKUP(G1078,'Nha may'!$B$2:$C$18,2,0)</f>
        <v>#N/A</v>
      </c>
      <c r="K1078" s="108"/>
      <c r="L1078" s="96"/>
      <c r="M1078" s="52"/>
      <c r="N1078" s="96"/>
      <c r="O1078" s="96"/>
      <c r="P1078" s="96"/>
      <c r="Q1078" s="96"/>
    </row>
    <row r="1079" spans="1:17" ht="25.75" customHeight="1" x14ac:dyDescent="0.35">
      <c r="A1079" s="52">
        <v>1076</v>
      </c>
      <c r="B1079" s="91"/>
      <c r="C1079" s="187" t="e">
        <f>VLOOKUP(B1079,'Phan mem'!$B$7:$D$1066,2,0)</f>
        <v>#N/A</v>
      </c>
      <c r="D1079" s="188" t="e">
        <f>VLOOKUP(B1079,'Phan mem'!$B$7:$D$1066,3,0)</f>
        <v>#N/A</v>
      </c>
      <c r="E1079" s="85" t="e">
        <f>VLOOKUP(B1079,'Phan mem'!$B$7:$G$1066,6,0)</f>
        <v>#N/A</v>
      </c>
      <c r="F1079" s="91"/>
      <c r="G1079" s="91"/>
      <c r="H1079" s="96"/>
      <c r="I1079" s="108"/>
      <c r="J1079" s="85" t="e">
        <f>VLOOKUP(G1079,'Nha may'!$B$2:$C$18,2,0)</f>
        <v>#N/A</v>
      </c>
      <c r="K1079" s="108"/>
      <c r="L1079" s="96"/>
      <c r="M1079" s="52"/>
      <c r="N1079" s="96"/>
      <c r="O1079" s="96"/>
      <c r="P1079" s="96"/>
      <c r="Q1079" s="96"/>
    </row>
    <row r="1080" spans="1:17" ht="25.75" customHeight="1" x14ac:dyDescent="0.35">
      <c r="A1080" s="52">
        <v>1077</v>
      </c>
      <c r="B1080" s="91"/>
      <c r="C1080" s="187" t="e">
        <f>VLOOKUP(B1080,'Phan mem'!$B$7:$D$1066,2,0)</f>
        <v>#N/A</v>
      </c>
      <c r="D1080" s="188" t="e">
        <f>VLOOKUP(B1080,'Phan mem'!$B$7:$D$1066,3,0)</f>
        <v>#N/A</v>
      </c>
      <c r="E1080" s="85" t="e">
        <f>VLOOKUP(B1080,'Phan mem'!$B$7:$G$1066,6,0)</f>
        <v>#N/A</v>
      </c>
      <c r="F1080" s="91"/>
      <c r="G1080" s="91"/>
      <c r="H1080" s="96"/>
      <c r="I1080" s="108"/>
      <c r="J1080" s="85" t="e">
        <f>VLOOKUP(G1080,'Nha may'!$B$2:$C$18,2,0)</f>
        <v>#N/A</v>
      </c>
      <c r="K1080" s="108"/>
      <c r="L1080" s="96"/>
      <c r="M1080" s="52"/>
      <c r="N1080" s="96"/>
      <c r="O1080" s="96"/>
      <c r="P1080" s="96"/>
      <c r="Q1080" s="96"/>
    </row>
    <row r="1081" spans="1:17" ht="25.75" customHeight="1" x14ac:dyDescent="0.35">
      <c r="A1081" s="52">
        <v>1078</v>
      </c>
      <c r="B1081" s="91"/>
      <c r="C1081" s="187" t="e">
        <f>VLOOKUP(B1081,'Phan mem'!$B$7:$D$1066,2,0)</f>
        <v>#N/A</v>
      </c>
      <c r="D1081" s="188" t="e">
        <f>VLOOKUP(B1081,'Phan mem'!$B$7:$D$1066,3,0)</f>
        <v>#N/A</v>
      </c>
      <c r="E1081" s="85" t="e">
        <f>VLOOKUP(B1081,'Phan mem'!$B$7:$G$1066,6,0)</f>
        <v>#N/A</v>
      </c>
      <c r="F1081" s="91"/>
      <c r="G1081" s="91"/>
      <c r="H1081" s="96"/>
      <c r="I1081" s="108"/>
      <c r="J1081" s="85" t="e">
        <f>VLOOKUP(G1081,'Nha may'!$B$2:$C$18,2,0)</f>
        <v>#N/A</v>
      </c>
      <c r="K1081" s="108"/>
      <c r="L1081" s="96"/>
      <c r="M1081" s="52"/>
      <c r="N1081" s="96"/>
      <c r="O1081" s="96"/>
      <c r="P1081" s="96"/>
      <c r="Q1081" s="96"/>
    </row>
    <row r="1082" spans="1:17" ht="25.75" customHeight="1" x14ac:dyDescent="0.35">
      <c r="A1082" s="52">
        <v>1079</v>
      </c>
      <c r="B1082" s="91"/>
      <c r="C1082" s="187" t="e">
        <f>VLOOKUP(B1082,'Phan mem'!$B$7:$D$1066,2,0)</f>
        <v>#N/A</v>
      </c>
      <c r="D1082" s="188" t="e">
        <f>VLOOKUP(B1082,'Phan mem'!$B$7:$D$1066,3,0)</f>
        <v>#N/A</v>
      </c>
      <c r="E1082" s="85" t="e">
        <f>VLOOKUP(B1082,'Phan mem'!$B$7:$G$1066,6,0)</f>
        <v>#N/A</v>
      </c>
      <c r="F1082" s="91"/>
      <c r="G1082" s="91"/>
      <c r="H1082" s="96"/>
      <c r="I1082" s="108"/>
      <c r="J1082" s="85" t="e">
        <f>VLOOKUP(G1082,'Nha may'!$B$2:$C$18,2,0)</f>
        <v>#N/A</v>
      </c>
      <c r="K1082" s="108"/>
      <c r="L1082" s="96"/>
      <c r="M1082" s="52"/>
      <c r="N1082" s="96"/>
      <c r="O1082" s="96"/>
      <c r="P1082" s="96"/>
      <c r="Q1082" s="96"/>
    </row>
    <row r="1083" spans="1:17" ht="25.75" customHeight="1" x14ac:dyDescent="0.35">
      <c r="A1083" s="52">
        <v>1080</v>
      </c>
      <c r="B1083" s="91"/>
      <c r="C1083" s="187" t="e">
        <f>VLOOKUP(B1083,'Phan mem'!$B$7:$D$1066,2,0)</f>
        <v>#N/A</v>
      </c>
      <c r="D1083" s="188" t="e">
        <f>VLOOKUP(B1083,'Phan mem'!$B$7:$D$1066,3,0)</f>
        <v>#N/A</v>
      </c>
      <c r="E1083" s="85" t="e">
        <f>VLOOKUP(B1083,'Phan mem'!$B$7:$G$1066,6,0)</f>
        <v>#N/A</v>
      </c>
      <c r="F1083" s="91"/>
      <c r="G1083" s="91"/>
      <c r="H1083" s="96"/>
      <c r="I1083" s="108"/>
      <c r="J1083" s="85" t="e">
        <f>VLOOKUP(G1083,'Nha may'!$B$2:$C$18,2,0)</f>
        <v>#N/A</v>
      </c>
      <c r="K1083" s="108"/>
      <c r="L1083" s="96"/>
      <c r="M1083" s="52"/>
      <c r="N1083" s="96"/>
      <c r="O1083" s="96"/>
      <c r="P1083" s="96"/>
      <c r="Q1083" s="96"/>
    </row>
    <row r="1084" spans="1:17" ht="25.75" customHeight="1" x14ac:dyDescent="0.35">
      <c r="A1084" s="52">
        <v>1081</v>
      </c>
      <c r="B1084" s="91"/>
      <c r="C1084" s="187" t="e">
        <f>VLOOKUP(B1084,'Phan mem'!$B$7:$D$1066,2,0)</f>
        <v>#N/A</v>
      </c>
      <c r="D1084" s="188" t="e">
        <f>VLOOKUP(B1084,'Phan mem'!$B$7:$D$1066,3,0)</f>
        <v>#N/A</v>
      </c>
      <c r="E1084" s="85" t="e">
        <f>VLOOKUP(B1084,'Phan mem'!$B$7:$G$1066,6,0)</f>
        <v>#N/A</v>
      </c>
      <c r="F1084" s="91"/>
      <c r="G1084" s="91"/>
      <c r="H1084" s="96"/>
      <c r="I1084" s="108"/>
      <c r="J1084" s="85" t="e">
        <f>VLOOKUP(G1084,'Nha may'!$B$2:$C$18,2,0)</f>
        <v>#N/A</v>
      </c>
      <c r="K1084" s="108"/>
      <c r="L1084" s="96"/>
      <c r="M1084" s="52"/>
      <c r="N1084" s="96"/>
      <c r="O1084" s="96"/>
      <c r="P1084" s="96"/>
      <c r="Q1084" s="96"/>
    </row>
    <row r="1085" spans="1:17" ht="25.75" customHeight="1" x14ac:dyDescent="0.35">
      <c r="A1085" s="52">
        <v>1082</v>
      </c>
      <c r="B1085" s="91"/>
      <c r="C1085" s="187" t="e">
        <f>VLOOKUP(B1085,'Phan mem'!$B$7:$D$1066,2,0)</f>
        <v>#N/A</v>
      </c>
      <c r="D1085" s="188" t="e">
        <f>VLOOKUP(B1085,'Phan mem'!$B$7:$D$1066,3,0)</f>
        <v>#N/A</v>
      </c>
      <c r="E1085" s="85" t="e">
        <f>VLOOKUP(B1085,'Phan mem'!$B$7:$G$1066,6,0)</f>
        <v>#N/A</v>
      </c>
      <c r="F1085" s="91"/>
      <c r="G1085" s="91"/>
      <c r="H1085" s="96"/>
      <c r="I1085" s="108"/>
      <c r="J1085" s="85" t="e">
        <f>VLOOKUP(G1085,'Nha may'!$B$2:$C$18,2,0)</f>
        <v>#N/A</v>
      </c>
      <c r="K1085" s="108"/>
      <c r="L1085" s="96"/>
      <c r="M1085" s="52"/>
      <c r="N1085" s="96"/>
      <c r="O1085" s="96"/>
      <c r="P1085" s="96"/>
      <c r="Q1085" s="96"/>
    </row>
    <row r="1086" spans="1:17" ht="25.75" customHeight="1" x14ac:dyDescent="0.35">
      <c r="A1086" s="52">
        <v>1083</v>
      </c>
      <c r="B1086" s="91"/>
      <c r="C1086" s="187" t="e">
        <f>VLOOKUP(B1086,'Phan mem'!$B$7:$D$1066,2,0)</f>
        <v>#N/A</v>
      </c>
      <c r="D1086" s="188" t="e">
        <f>VLOOKUP(B1086,'Phan mem'!$B$7:$D$1066,3,0)</f>
        <v>#N/A</v>
      </c>
      <c r="E1086" s="85" t="e">
        <f>VLOOKUP(B1086,'Phan mem'!$B$7:$G$1066,6,0)</f>
        <v>#N/A</v>
      </c>
      <c r="F1086" s="91"/>
      <c r="G1086" s="91"/>
      <c r="H1086" s="96"/>
      <c r="I1086" s="108"/>
      <c r="J1086" s="85" t="e">
        <f>VLOOKUP(G1086,'Nha may'!$B$2:$C$18,2,0)</f>
        <v>#N/A</v>
      </c>
      <c r="K1086" s="108"/>
      <c r="L1086" s="96"/>
      <c r="M1086" s="52"/>
      <c r="N1086" s="96"/>
      <c r="O1086" s="96"/>
      <c r="P1086" s="96"/>
      <c r="Q1086" s="96"/>
    </row>
    <row r="1087" spans="1:17" ht="25.75" customHeight="1" x14ac:dyDescent="0.35">
      <c r="A1087" s="52">
        <v>1084</v>
      </c>
      <c r="B1087" s="91"/>
      <c r="C1087" s="187" t="e">
        <f>VLOOKUP(B1087,'Phan mem'!$B$7:$D$1066,2,0)</f>
        <v>#N/A</v>
      </c>
      <c r="D1087" s="188" t="e">
        <f>VLOOKUP(B1087,'Phan mem'!$B$7:$D$1066,3,0)</f>
        <v>#N/A</v>
      </c>
      <c r="E1087" s="85" t="e">
        <f>VLOOKUP(B1087,'Phan mem'!$B$7:$G$1066,6,0)</f>
        <v>#N/A</v>
      </c>
      <c r="F1087" s="91"/>
      <c r="G1087" s="91"/>
      <c r="H1087" s="96"/>
      <c r="I1087" s="108"/>
      <c r="J1087" s="85" t="e">
        <f>VLOOKUP(G1087,'Nha may'!$B$2:$C$18,2,0)</f>
        <v>#N/A</v>
      </c>
      <c r="K1087" s="108"/>
      <c r="L1087" s="96"/>
      <c r="M1087" s="52"/>
      <c r="N1087" s="96"/>
      <c r="O1087" s="96"/>
      <c r="P1087" s="96"/>
      <c r="Q1087" s="96"/>
    </row>
    <row r="1088" spans="1:17" ht="25.75" customHeight="1" x14ac:dyDescent="0.35">
      <c r="A1088" s="52">
        <v>1085</v>
      </c>
      <c r="B1088" s="91"/>
      <c r="C1088" s="187" t="e">
        <f>VLOOKUP(B1088,'Phan mem'!$B$7:$D$1066,2,0)</f>
        <v>#N/A</v>
      </c>
      <c r="D1088" s="188" t="e">
        <f>VLOOKUP(B1088,'Phan mem'!$B$7:$D$1066,3,0)</f>
        <v>#N/A</v>
      </c>
      <c r="E1088" s="85" t="e">
        <f>VLOOKUP(B1088,'Phan mem'!$B$7:$G$1066,6,0)</f>
        <v>#N/A</v>
      </c>
      <c r="F1088" s="91"/>
      <c r="G1088" s="91"/>
      <c r="H1088" s="96"/>
      <c r="I1088" s="108"/>
      <c r="J1088" s="85" t="e">
        <f>VLOOKUP(G1088,'Nha may'!$B$2:$C$18,2,0)</f>
        <v>#N/A</v>
      </c>
      <c r="K1088" s="108"/>
      <c r="L1088" s="96"/>
      <c r="M1088" s="52"/>
      <c r="N1088" s="96"/>
      <c r="O1088" s="96"/>
      <c r="P1088" s="96"/>
      <c r="Q1088" s="96"/>
    </row>
    <row r="1089" spans="1:17" ht="25.75" customHeight="1" x14ac:dyDescent="0.35">
      <c r="A1089" s="52">
        <v>1086</v>
      </c>
      <c r="B1089" s="91"/>
      <c r="C1089" s="187" t="e">
        <f>VLOOKUP(B1089,'Phan mem'!$B$7:$D$1066,2,0)</f>
        <v>#N/A</v>
      </c>
      <c r="D1089" s="188" t="e">
        <f>VLOOKUP(B1089,'Phan mem'!$B$7:$D$1066,3,0)</f>
        <v>#N/A</v>
      </c>
      <c r="E1089" s="85" t="e">
        <f>VLOOKUP(B1089,'Phan mem'!$B$7:$G$1066,6,0)</f>
        <v>#N/A</v>
      </c>
      <c r="F1089" s="91"/>
      <c r="G1089" s="91"/>
      <c r="H1089" s="96"/>
      <c r="I1089" s="108"/>
      <c r="J1089" s="85" t="e">
        <f>VLOOKUP(G1089,'Nha may'!$B$2:$C$18,2,0)</f>
        <v>#N/A</v>
      </c>
      <c r="K1089" s="108"/>
      <c r="L1089" s="96"/>
      <c r="M1089" s="52"/>
      <c r="N1089" s="96"/>
      <c r="O1089" s="96"/>
      <c r="P1089" s="96"/>
      <c r="Q1089" s="96"/>
    </row>
    <row r="1090" spans="1:17" ht="25.75" customHeight="1" x14ac:dyDescent="0.35">
      <c r="A1090" s="52">
        <v>1087</v>
      </c>
      <c r="B1090" s="91"/>
      <c r="C1090" s="187" t="e">
        <f>VLOOKUP(B1090,'Phan mem'!$B$7:$D$1066,2,0)</f>
        <v>#N/A</v>
      </c>
      <c r="D1090" s="188" t="e">
        <f>VLOOKUP(B1090,'Phan mem'!$B$7:$D$1066,3,0)</f>
        <v>#N/A</v>
      </c>
      <c r="E1090" s="85" t="e">
        <f>VLOOKUP(B1090,'Phan mem'!$B$7:$G$1066,6,0)</f>
        <v>#N/A</v>
      </c>
      <c r="F1090" s="91"/>
      <c r="G1090" s="91"/>
      <c r="H1090" s="96"/>
      <c r="I1090" s="108"/>
      <c r="J1090" s="85" t="e">
        <f>VLOOKUP(G1090,'Nha may'!$B$2:$C$18,2,0)</f>
        <v>#N/A</v>
      </c>
      <c r="K1090" s="108"/>
      <c r="L1090" s="96"/>
      <c r="M1090" s="52"/>
      <c r="N1090" s="96"/>
      <c r="O1090" s="96"/>
      <c r="P1090" s="96"/>
      <c r="Q1090" s="96"/>
    </row>
    <row r="1091" spans="1:17" ht="25.75" customHeight="1" x14ac:dyDescent="0.35">
      <c r="A1091" s="52">
        <v>1088</v>
      </c>
      <c r="B1091" s="91"/>
      <c r="C1091" s="187" t="e">
        <f>VLOOKUP(B1091,'Phan mem'!$B$7:$D$1066,2,0)</f>
        <v>#N/A</v>
      </c>
      <c r="D1091" s="188" t="e">
        <f>VLOOKUP(B1091,'Phan mem'!$B$7:$D$1066,3,0)</f>
        <v>#N/A</v>
      </c>
      <c r="E1091" s="85" t="e">
        <f>VLOOKUP(B1091,'Phan mem'!$B$7:$G$1066,6,0)</f>
        <v>#N/A</v>
      </c>
      <c r="F1091" s="91"/>
      <c r="G1091" s="91"/>
      <c r="H1091" s="96"/>
      <c r="I1091" s="108"/>
      <c r="J1091" s="85" t="e">
        <f>VLOOKUP(G1091,'Nha may'!$B$2:$C$18,2,0)</f>
        <v>#N/A</v>
      </c>
      <c r="K1091" s="108"/>
      <c r="L1091" s="96"/>
      <c r="M1091" s="52"/>
      <c r="N1091" s="96"/>
      <c r="O1091" s="96"/>
      <c r="P1091" s="96"/>
      <c r="Q1091" s="96"/>
    </row>
    <row r="1092" spans="1:17" ht="25.75" customHeight="1" x14ac:dyDescent="0.35">
      <c r="A1092" s="52">
        <v>1089</v>
      </c>
      <c r="B1092" s="91"/>
      <c r="C1092" s="187" t="e">
        <f>VLOOKUP(B1092,'Phan mem'!$B$7:$D$1066,2,0)</f>
        <v>#N/A</v>
      </c>
      <c r="D1092" s="188" t="e">
        <f>VLOOKUP(B1092,'Phan mem'!$B$7:$D$1066,3,0)</f>
        <v>#N/A</v>
      </c>
      <c r="E1092" s="85" t="e">
        <f>VLOOKUP(B1092,'Phan mem'!$B$7:$G$1066,6,0)</f>
        <v>#N/A</v>
      </c>
      <c r="F1092" s="91"/>
      <c r="G1092" s="91"/>
      <c r="H1092" s="96"/>
      <c r="I1092" s="108"/>
      <c r="J1092" s="85" t="e">
        <f>VLOOKUP(G1092,'Nha may'!$B$2:$C$18,2,0)</f>
        <v>#N/A</v>
      </c>
      <c r="K1092" s="108"/>
      <c r="L1092" s="96"/>
      <c r="M1092" s="52"/>
      <c r="N1092" s="96"/>
      <c r="O1092" s="96"/>
      <c r="P1092" s="96"/>
      <c r="Q1092" s="96"/>
    </row>
    <row r="1093" spans="1:17" ht="25.75" customHeight="1" x14ac:dyDescent="0.35">
      <c r="A1093" s="52">
        <v>1090</v>
      </c>
      <c r="B1093" s="91"/>
      <c r="C1093" s="187" t="e">
        <f>VLOOKUP(B1093,'Phan mem'!$B$7:$D$1066,2,0)</f>
        <v>#N/A</v>
      </c>
      <c r="D1093" s="188" t="e">
        <f>VLOOKUP(B1093,'Phan mem'!$B$7:$D$1066,3,0)</f>
        <v>#N/A</v>
      </c>
      <c r="E1093" s="85" t="e">
        <f>VLOOKUP(B1093,'Phan mem'!$B$7:$G$1066,6,0)</f>
        <v>#N/A</v>
      </c>
      <c r="F1093" s="91"/>
      <c r="G1093" s="91"/>
      <c r="H1093" s="96"/>
      <c r="I1093" s="108"/>
      <c r="J1093" s="85" t="e">
        <f>VLOOKUP(G1093,'Nha may'!$B$2:$C$18,2,0)</f>
        <v>#N/A</v>
      </c>
      <c r="K1093" s="108"/>
      <c r="L1093" s="96"/>
      <c r="M1093" s="52"/>
      <c r="N1093" s="96"/>
      <c r="O1093" s="96"/>
      <c r="P1093" s="96"/>
      <c r="Q1093" s="96"/>
    </row>
    <row r="1094" spans="1:17" ht="25.75" customHeight="1" x14ac:dyDescent="0.35">
      <c r="A1094" s="52">
        <v>1091</v>
      </c>
      <c r="B1094" s="91"/>
      <c r="C1094" s="187" t="e">
        <f>VLOOKUP(B1094,'Phan mem'!$B$7:$D$1066,2,0)</f>
        <v>#N/A</v>
      </c>
      <c r="D1094" s="188" t="e">
        <f>VLOOKUP(B1094,'Phan mem'!$B$7:$D$1066,3,0)</f>
        <v>#N/A</v>
      </c>
      <c r="E1094" s="85" t="e">
        <f>VLOOKUP(B1094,'Phan mem'!$B$7:$G$1066,6,0)</f>
        <v>#N/A</v>
      </c>
      <c r="F1094" s="91"/>
      <c r="G1094" s="91"/>
      <c r="H1094" s="96"/>
      <c r="I1094" s="108"/>
      <c r="J1094" s="85" t="e">
        <f>VLOOKUP(G1094,'Nha may'!$B$2:$C$18,2,0)</f>
        <v>#N/A</v>
      </c>
      <c r="K1094" s="108"/>
      <c r="L1094" s="96"/>
      <c r="M1094" s="52"/>
      <c r="N1094" s="96"/>
      <c r="O1094" s="96"/>
      <c r="P1094" s="96"/>
      <c r="Q1094" s="96"/>
    </row>
    <row r="1095" spans="1:17" ht="25.75" customHeight="1" x14ac:dyDescent="0.35">
      <c r="A1095" s="52">
        <v>1092</v>
      </c>
      <c r="B1095" s="91"/>
      <c r="C1095" s="187" t="e">
        <f>VLOOKUP(B1095,'Phan mem'!$B$7:$D$1066,2,0)</f>
        <v>#N/A</v>
      </c>
      <c r="D1095" s="188" t="e">
        <f>VLOOKUP(B1095,'Phan mem'!$B$7:$D$1066,3,0)</f>
        <v>#N/A</v>
      </c>
      <c r="E1095" s="85" t="e">
        <f>VLOOKUP(B1095,'Phan mem'!$B$7:$G$1066,6,0)</f>
        <v>#N/A</v>
      </c>
      <c r="F1095" s="91"/>
      <c r="G1095" s="91"/>
      <c r="H1095" s="96"/>
      <c r="I1095" s="108"/>
      <c r="J1095" s="85" t="e">
        <f>VLOOKUP(G1095,'Nha may'!$B$2:$C$18,2,0)</f>
        <v>#N/A</v>
      </c>
      <c r="K1095" s="108"/>
      <c r="L1095" s="96"/>
      <c r="M1095" s="52"/>
      <c r="N1095" s="96"/>
      <c r="O1095" s="96"/>
      <c r="P1095" s="96"/>
      <c r="Q1095" s="96"/>
    </row>
    <row r="1096" spans="1:17" ht="25.75" customHeight="1" x14ac:dyDescent="0.35">
      <c r="A1096" s="52">
        <v>1093</v>
      </c>
      <c r="B1096" s="91"/>
      <c r="C1096" s="187" t="e">
        <f>VLOOKUP(B1096,'Phan mem'!$B$7:$D$1066,2,0)</f>
        <v>#N/A</v>
      </c>
      <c r="D1096" s="188" t="e">
        <f>VLOOKUP(B1096,'Phan mem'!$B$7:$D$1066,3,0)</f>
        <v>#N/A</v>
      </c>
      <c r="E1096" s="85" t="e">
        <f>VLOOKUP(B1096,'Phan mem'!$B$7:$G$1066,6,0)</f>
        <v>#N/A</v>
      </c>
      <c r="F1096" s="91"/>
      <c r="G1096" s="91"/>
      <c r="H1096" s="96"/>
      <c r="I1096" s="108"/>
      <c r="J1096" s="85" t="e">
        <f>VLOOKUP(G1096,'Nha may'!$B$2:$C$18,2,0)</f>
        <v>#N/A</v>
      </c>
      <c r="K1096" s="108"/>
      <c r="L1096" s="96"/>
      <c r="M1096" s="52"/>
      <c r="N1096" s="96"/>
      <c r="O1096" s="96"/>
      <c r="P1096" s="96"/>
      <c r="Q1096" s="96"/>
    </row>
    <row r="1097" spans="1:17" ht="25.75" customHeight="1" x14ac:dyDescent="0.35">
      <c r="A1097" s="52">
        <v>1094</v>
      </c>
      <c r="B1097" s="91"/>
      <c r="C1097" s="187" t="e">
        <f>VLOOKUP(B1097,'Phan mem'!$B$7:$D$1066,2,0)</f>
        <v>#N/A</v>
      </c>
      <c r="D1097" s="188" t="e">
        <f>VLOOKUP(B1097,'Phan mem'!$B$7:$D$1066,3,0)</f>
        <v>#N/A</v>
      </c>
      <c r="E1097" s="85" t="e">
        <f>VLOOKUP(B1097,'Phan mem'!$B$7:$G$1066,6,0)</f>
        <v>#N/A</v>
      </c>
      <c r="F1097" s="91"/>
      <c r="G1097" s="91"/>
      <c r="H1097" s="96"/>
      <c r="I1097" s="108"/>
      <c r="J1097" s="85" t="e">
        <f>VLOOKUP(G1097,'Nha may'!$B$2:$C$18,2,0)</f>
        <v>#N/A</v>
      </c>
      <c r="K1097" s="108"/>
      <c r="L1097" s="96"/>
      <c r="M1097" s="52"/>
      <c r="N1097" s="96"/>
      <c r="O1097" s="96"/>
      <c r="P1097" s="96"/>
      <c r="Q1097" s="96"/>
    </row>
    <row r="1098" spans="1:17" ht="25.75" customHeight="1" x14ac:dyDescent="0.35">
      <c r="A1098" s="52">
        <v>1095</v>
      </c>
      <c r="B1098" s="91"/>
      <c r="C1098" s="187" t="e">
        <f>VLOOKUP(B1098,'Phan mem'!$B$7:$D$1066,2,0)</f>
        <v>#N/A</v>
      </c>
      <c r="D1098" s="188" t="e">
        <f>VLOOKUP(B1098,'Phan mem'!$B$7:$D$1066,3,0)</f>
        <v>#N/A</v>
      </c>
      <c r="E1098" s="85" t="e">
        <f>VLOOKUP(B1098,'Phan mem'!$B$7:$G$1066,6,0)</f>
        <v>#N/A</v>
      </c>
      <c r="F1098" s="91"/>
      <c r="G1098" s="91"/>
      <c r="H1098" s="96"/>
      <c r="I1098" s="108"/>
      <c r="J1098" s="85" t="e">
        <f>VLOOKUP(G1098,'Nha may'!$B$2:$C$18,2,0)</f>
        <v>#N/A</v>
      </c>
      <c r="K1098" s="108"/>
      <c r="L1098" s="96"/>
      <c r="M1098" s="52"/>
      <c r="N1098" s="96"/>
      <c r="O1098" s="96"/>
      <c r="P1098" s="96"/>
      <c r="Q1098" s="96"/>
    </row>
    <row r="1099" spans="1:17" ht="25.75" customHeight="1" x14ac:dyDescent="0.35">
      <c r="A1099" s="52">
        <v>1096</v>
      </c>
      <c r="B1099" s="91"/>
      <c r="C1099" s="187" t="e">
        <f>VLOOKUP(B1099,'Phan mem'!$B$7:$D$1066,2,0)</f>
        <v>#N/A</v>
      </c>
      <c r="D1099" s="188" t="e">
        <f>VLOOKUP(B1099,'Phan mem'!$B$7:$D$1066,3,0)</f>
        <v>#N/A</v>
      </c>
      <c r="E1099" s="85" t="e">
        <f>VLOOKUP(B1099,'Phan mem'!$B$7:$G$1066,6,0)</f>
        <v>#N/A</v>
      </c>
      <c r="F1099" s="91"/>
      <c r="G1099" s="91"/>
      <c r="H1099" s="96"/>
      <c r="I1099" s="108"/>
      <c r="J1099" s="85" t="e">
        <f>VLOOKUP(G1099,'Nha may'!$B$2:$C$18,2,0)</f>
        <v>#N/A</v>
      </c>
      <c r="K1099" s="108"/>
      <c r="L1099" s="96"/>
      <c r="M1099" s="52"/>
      <c r="N1099" s="96"/>
      <c r="O1099" s="96"/>
      <c r="P1099" s="96"/>
      <c r="Q1099" s="96"/>
    </row>
    <row r="1100" spans="1:17" ht="25.75" customHeight="1" x14ac:dyDescent="0.35">
      <c r="A1100" s="52">
        <v>1097</v>
      </c>
      <c r="B1100" s="91"/>
      <c r="C1100" s="187" t="e">
        <f>VLOOKUP(B1100,'Phan mem'!$B$7:$D$1066,2,0)</f>
        <v>#N/A</v>
      </c>
      <c r="D1100" s="188" t="e">
        <f>VLOOKUP(B1100,'Phan mem'!$B$7:$D$1066,3,0)</f>
        <v>#N/A</v>
      </c>
      <c r="E1100" s="85" t="e">
        <f>VLOOKUP(B1100,'Phan mem'!$B$7:$G$1066,6,0)</f>
        <v>#N/A</v>
      </c>
      <c r="F1100" s="91"/>
      <c r="G1100" s="91"/>
      <c r="H1100" s="96"/>
      <c r="I1100" s="108"/>
      <c r="J1100" s="85" t="e">
        <f>VLOOKUP(G1100,'Nha may'!$B$2:$C$18,2,0)</f>
        <v>#N/A</v>
      </c>
      <c r="K1100" s="108"/>
      <c r="L1100" s="96"/>
      <c r="M1100" s="52"/>
      <c r="N1100" s="96"/>
      <c r="O1100" s="96"/>
      <c r="P1100" s="96"/>
      <c r="Q1100" s="96"/>
    </row>
    <row r="1101" spans="1:17" ht="25.75" customHeight="1" x14ac:dyDescent="0.35">
      <c r="A1101" s="52">
        <v>1098</v>
      </c>
      <c r="B1101" s="91"/>
      <c r="C1101" s="187" t="e">
        <f>VLOOKUP(B1101,'Phan mem'!$B$7:$D$1066,2,0)</f>
        <v>#N/A</v>
      </c>
      <c r="D1101" s="188" t="e">
        <f>VLOOKUP(B1101,'Phan mem'!$B$7:$D$1066,3,0)</f>
        <v>#N/A</v>
      </c>
      <c r="E1101" s="85" t="e">
        <f>VLOOKUP(B1101,'Phan mem'!$B$7:$G$1066,6,0)</f>
        <v>#N/A</v>
      </c>
      <c r="F1101" s="91"/>
      <c r="G1101" s="91"/>
      <c r="H1101" s="96"/>
      <c r="I1101" s="108"/>
      <c r="J1101" s="85" t="e">
        <f>VLOOKUP(G1101,'Nha may'!$B$2:$C$18,2,0)</f>
        <v>#N/A</v>
      </c>
      <c r="K1101" s="108"/>
      <c r="L1101" s="96"/>
      <c r="M1101" s="52"/>
      <c r="N1101" s="96"/>
      <c r="O1101" s="96"/>
      <c r="P1101" s="96"/>
      <c r="Q1101" s="96"/>
    </row>
    <row r="1102" spans="1:17" ht="25.75" customHeight="1" x14ac:dyDescent="0.35">
      <c r="A1102" s="52">
        <v>1099</v>
      </c>
      <c r="B1102" s="91"/>
      <c r="C1102" s="187" t="e">
        <f>VLOOKUP(B1102,'Phan mem'!$B$7:$D$1066,2,0)</f>
        <v>#N/A</v>
      </c>
      <c r="D1102" s="188" t="e">
        <f>VLOOKUP(B1102,'Phan mem'!$B$7:$D$1066,3,0)</f>
        <v>#N/A</v>
      </c>
      <c r="E1102" s="85" t="e">
        <f>VLOOKUP(B1102,'Phan mem'!$B$7:$G$1066,6,0)</f>
        <v>#N/A</v>
      </c>
      <c r="F1102" s="91"/>
      <c r="G1102" s="91"/>
      <c r="H1102" s="96"/>
      <c r="I1102" s="108"/>
      <c r="J1102" s="85" t="e">
        <f>VLOOKUP(G1102,'Nha may'!$B$2:$C$18,2,0)</f>
        <v>#N/A</v>
      </c>
      <c r="K1102" s="108"/>
      <c r="L1102" s="96"/>
      <c r="M1102" s="52"/>
      <c r="N1102" s="96"/>
      <c r="O1102" s="96"/>
      <c r="P1102" s="96"/>
      <c r="Q1102" s="96"/>
    </row>
    <row r="1103" spans="1:17" ht="25.75" customHeight="1" x14ac:dyDescent="0.35">
      <c r="A1103" s="52">
        <v>1100</v>
      </c>
      <c r="B1103" s="91"/>
      <c r="C1103" s="187" t="e">
        <f>VLOOKUP(B1103,'Phan mem'!$B$7:$D$1066,2,0)</f>
        <v>#N/A</v>
      </c>
      <c r="D1103" s="188" t="e">
        <f>VLOOKUP(B1103,'Phan mem'!$B$7:$D$1066,3,0)</f>
        <v>#N/A</v>
      </c>
      <c r="E1103" s="85" t="e">
        <f>VLOOKUP(B1103,'Phan mem'!$B$7:$G$1066,6,0)</f>
        <v>#N/A</v>
      </c>
      <c r="F1103" s="91"/>
      <c r="G1103" s="91"/>
      <c r="H1103" s="96"/>
      <c r="I1103" s="108"/>
      <c r="J1103" s="85" t="e">
        <f>VLOOKUP(G1103,'Nha may'!$B$2:$C$18,2,0)</f>
        <v>#N/A</v>
      </c>
      <c r="K1103" s="108"/>
      <c r="L1103" s="96"/>
      <c r="M1103" s="52"/>
      <c r="N1103" s="96"/>
      <c r="O1103" s="96"/>
      <c r="P1103" s="96"/>
      <c r="Q1103" s="96"/>
    </row>
    <row r="1104" spans="1:17" ht="25.75" customHeight="1" x14ac:dyDescent="0.35">
      <c r="A1104" s="52">
        <v>1101</v>
      </c>
      <c r="B1104" s="91"/>
      <c r="C1104" s="187" t="e">
        <f>VLOOKUP(B1104,'Phan mem'!$B$7:$D$1066,2,0)</f>
        <v>#N/A</v>
      </c>
      <c r="D1104" s="188" t="e">
        <f>VLOOKUP(B1104,'Phan mem'!$B$7:$D$1066,3,0)</f>
        <v>#N/A</v>
      </c>
      <c r="E1104" s="85" t="e">
        <f>VLOOKUP(B1104,'Phan mem'!$B$7:$G$1066,6,0)</f>
        <v>#N/A</v>
      </c>
      <c r="F1104" s="91"/>
      <c r="G1104" s="91"/>
      <c r="H1104" s="96"/>
      <c r="I1104" s="108"/>
      <c r="J1104" s="85" t="e">
        <f>VLOOKUP(G1104,'Nha may'!$B$2:$C$18,2,0)</f>
        <v>#N/A</v>
      </c>
      <c r="K1104" s="108"/>
      <c r="L1104" s="96"/>
      <c r="M1104" s="52"/>
      <c r="N1104" s="96"/>
      <c r="O1104" s="96"/>
      <c r="P1104" s="96"/>
      <c r="Q1104" s="96"/>
    </row>
    <row r="1105" spans="1:17" ht="25.75" customHeight="1" x14ac:dyDescent="0.35">
      <c r="A1105" s="52">
        <v>1102</v>
      </c>
      <c r="B1105" s="91"/>
      <c r="C1105" s="187" t="e">
        <f>VLOOKUP(B1105,'Phan mem'!$B$7:$D$1066,2,0)</f>
        <v>#N/A</v>
      </c>
      <c r="D1105" s="188" t="e">
        <f>VLOOKUP(B1105,'Phan mem'!$B$7:$D$1066,3,0)</f>
        <v>#N/A</v>
      </c>
      <c r="E1105" s="85" t="e">
        <f>VLOOKUP(B1105,'Phan mem'!$B$7:$G$1066,6,0)</f>
        <v>#N/A</v>
      </c>
      <c r="F1105" s="91"/>
      <c r="G1105" s="91"/>
      <c r="H1105" s="96"/>
      <c r="I1105" s="108"/>
      <c r="J1105" s="85" t="e">
        <f>VLOOKUP(G1105,'Nha may'!$B$2:$C$18,2,0)</f>
        <v>#N/A</v>
      </c>
      <c r="K1105" s="108"/>
      <c r="L1105" s="96"/>
      <c r="M1105" s="52"/>
      <c r="N1105" s="96"/>
      <c r="O1105" s="96"/>
      <c r="P1105" s="96"/>
      <c r="Q1105" s="96"/>
    </row>
    <row r="1106" spans="1:17" ht="25.75" customHeight="1" x14ac:dyDescent="0.35">
      <c r="A1106" s="52">
        <v>1103</v>
      </c>
      <c r="B1106" s="91"/>
      <c r="C1106" s="187" t="e">
        <f>VLOOKUP(B1106,'Phan mem'!$B$7:$D$1066,2,0)</f>
        <v>#N/A</v>
      </c>
      <c r="D1106" s="188" t="e">
        <f>VLOOKUP(B1106,'Phan mem'!$B$7:$D$1066,3,0)</f>
        <v>#N/A</v>
      </c>
      <c r="E1106" s="85" t="e">
        <f>VLOOKUP(B1106,'Phan mem'!$B$7:$G$1066,6,0)</f>
        <v>#N/A</v>
      </c>
      <c r="F1106" s="91"/>
      <c r="G1106" s="91"/>
      <c r="H1106" s="96"/>
      <c r="I1106" s="108"/>
      <c r="J1106" s="85" t="e">
        <f>VLOOKUP(G1106,'Nha may'!$B$2:$C$18,2,0)</f>
        <v>#N/A</v>
      </c>
      <c r="K1106" s="108"/>
      <c r="L1106" s="96"/>
      <c r="M1106" s="52"/>
      <c r="N1106" s="96"/>
      <c r="O1106" s="96"/>
      <c r="P1106" s="96"/>
      <c r="Q1106" s="96"/>
    </row>
    <row r="1107" spans="1:17" ht="25.75" customHeight="1" x14ac:dyDescent="0.35">
      <c r="A1107" s="52">
        <v>1104</v>
      </c>
      <c r="B1107" s="91"/>
      <c r="C1107" s="187" t="e">
        <f>VLOOKUP(B1107,'Phan mem'!$B$7:$D$1066,2,0)</f>
        <v>#N/A</v>
      </c>
      <c r="D1107" s="188" t="e">
        <f>VLOOKUP(B1107,'Phan mem'!$B$7:$D$1066,3,0)</f>
        <v>#N/A</v>
      </c>
      <c r="E1107" s="85" t="e">
        <f>VLOOKUP(B1107,'Phan mem'!$B$7:$G$1066,6,0)</f>
        <v>#N/A</v>
      </c>
      <c r="F1107" s="91"/>
      <c r="G1107" s="91"/>
      <c r="H1107" s="96"/>
      <c r="I1107" s="108"/>
      <c r="J1107" s="85" t="e">
        <f>VLOOKUP(G1107,'Nha may'!$B$2:$C$18,2,0)</f>
        <v>#N/A</v>
      </c>
      <c r="K1107" s="108"/>
      <c r="L1107" s="96"/>
      <c r="M1107" s="52"/>
      <c r="N1107" s="96"/>
      <c r="O1107" s="96"/>
      <c r="P1107" s="96"/>
      <c r="Q1107" s="96"/>
    </row>
    <row r="1108" spans="1:17" ht="25.75" customHeight="1" x14ac:dyDescent="0.35">
      <c r="A1108" s="52">
        <v>1105</v>
      </c>
      <c r="B1108" s="91"/>
      <c r="C1108" s="187" t="e">
        <f>VLOOKUP(B1108,'Phan mem'!$B$7:$D$1066,2,0)</f>
        <v>#N/A</v>
      </c>
      <c r="D1108" s="188" t="e">
        <f>VLOOKUP(B1108,'Phan mem'!$B$7:$D$1066,3,0)</f>
        <v>#N/A</v>
      </c>
      <c r="E1108" s="85" t="e">
        <f>VLOOKUP(B1108,'Phan mem'!$B$7:$G$1066,6,0)</f>
        <v>#N/A</v>
      </c>
      <c r="F1108" s="91"/>
      <c r="G1108" s="91"/>
      <c r="H1108" s="96"/>
      <c r="I1108" s="108"/>
      <c r="J1108" s="85" t="e">
        <f>VLOOKUP(G1108,'Nha may'!$B$2:$C$18,2,0)</f>
        <v>#N/A</v>
      </c>
      <c r="K1108" s="108"/>
      <c r="L1108" s="96"/>
      <c r="M1108" s="52"/>
      <c r="N1108" s="96"/>
      <c r="O1108" s="96"/>
      <c r="P1108" s="96"/>
      <c r="Q1108" s="96"/>
    </row>
    <row r="1109" spans="1:17" ht="25.75" customHeight="1" x14ac:dyDescent="0.35">
      <c r="A1109" s="52">
        <v>1106</v>
      </c>
      <c r="B1109" s="91"/>
      <c r="C1109" s="187" t="e">
        <f>VLOOKUP(B1109,'Phan mem'!$B$7:$D$1066,2,0)</f>
        <v>#N/A</v>
      </c>
      <c r="D1109" s="188" t="e">
        <f>VLOOKUP(B1109,'Phan mem'!$B$7:$D$1066,3,0)</f>
        <v>#N/A</v>
      </c>
      <c r="E1109" s="85" t="e">
        <f>VLOOKUP(B1109,'Phan mem'!$B$7:$G$1066,6,0)</f>
        <v>#N/A</v>
      </c>
      <c r="F1109" s="91"/>
      <c r="G1109" s="91"/>
      <c r="H1109" s="96"/>
      <c r="I1109" s="108"/>
      <c r="J1109" s="85" t="e">
        <f>VLOOKUP(G1109,'Nha may'!$B$2:$C$18,2,0)</f>
        <v>#N/A</v>
      </c>
      <c r="K1109" s="108"/>
      <c r="L1109" s="96"/>
      <c r="M1109" s="52"/>
      <c r="N1109" s="96"/>
      <c r="O1109" s="96"/>
      <c r="P1109" s="96"/>
      <c r="Q1109" s="96"/>
    </row>
    <row r="1110" spans="1:17" ht="25.75" customHeight="1" x14ac:dyDescent="0.35">
      <c r="A1110" s="52">
        <v>1107</v>
      </c>
      <c r="B1110" s="91"/>
      <c r="C1110" s="187" t="e">
        <f>VLOOKUP(B1110,'Phan mem'!$B$7:$D$1066,2,0)</f>
        <v>#N/A</v>
      </c>
      <c r="D1110" s="188" t="e">
        <f>VLOOKUP(B1110,'Phan mem'!$B$7:$D$1066,3,0)</f>
        <v>#N/A</v>
      </c>
      <c r="E1110" s="85" t="e">
        <f>VLOOKUP(B1110,'Phan mem'!$B$7:$G$1066,6,0)</f>
        <v>#N/A</v>
      </c>
      <c r="F1110" s="91"/>
      <c r="G1110" s="91"/>
      <c r="H1110" s="96"/>
      <c r="I1110" s="108"/>
      <c r="J1110" s="85" t="e">
        <f>VLOOKUP(G1110,'Nha may'!$B$2:$C$18,2,0)</f>
        <v>#N/A</v>
      </c>
      <c r="K1110" s="108"/>
      <c r="L1110" s="96"/>
      <c r="M1110" s="52"/>
      <c r="N1110" s="96"/>
      <c r="O1110" s="96"/>
      <c r="P1110" s="96"/>
      <c r="Q1110" s="96"/>
    </row>
    <row r="1111" spans="1:17" ht="25.75" customHeight="1" x14ac:dyDescent="0.35">
      <c r="A1111" s="52">
        <v>1108</v>
      </c>
      <c r="B1111" s="91"/>
      <c r="C1111" s="187" t="e">
        <f>VLOOKUP(B1111,'Phan mem'!$B$7:$D$1066,2,0)</f>
        <v>#N/A</v>
      </c>
      <c r="D1111" s="188" t="e">
        <f>VLOOKUP(B1111,'Phan mem'!$B$7:$D$1066,3,0)</f>
        <v>#N/A</v>
      </c>
      <c r="E1111" s="85" t="e">
        <f>VLOOKUP(B1111,'Phan mem'!$B$7:$G$1066,6,0)</f>
        <v>#N/A</v>
      </c>
      <c r="F1111" s="91"/>
      <c r="G1111" s="91"/>
      <c r="H1111" s="96"/>
      <c r="I1111" s="108"/>
      <c r="J1111" s="85" t="e">
        <f>VLOOKUP(G1111,'Nha may'!$B$2:$C$18,2,0)</f>
        <v>#N/A</v>
      </c>
      <c r="K1111" s="108"/>
      <c r="L1111" s="96"/>
      <c r="M1111" s="52"/>
      <c r="N1111" s="96"/>
      <c r="O1111" s="96"/>
      <c r="P1111" s="96"/>
      <c r="Q1111" s="96"/>
    </row>
    <row r="1112" spans="1:17" ht="25.75" customHeight="1" x14ac:dyDescent="0.35">
      <c r="A1112" s="52">
        <v>1109</v>
      </c>
      <c r="B1112" s="91"/>
      <c r="C1112" s="187" t="e">
        <f>VLOOKUP(B1112,'Phan mem'!$B$7:$D$1066,2,0)</f>
        <v>#N/A</v>
      </c>
      <c r="D1112" s="188" t="e">
        <f>VLOOKUP(B1112,'Phan mem'!$B$7:$D$1066,3,0)</f>
        <v>#N/A</v>
      </c>
      <c r="E1112" s="85" t="e">
        <f>VLOOKUP(B1112,'Phan mem'!$B$7:$G$1066,6,0)</f>
        <v>#N/A</v>
      </c>
      <c r="F1112" s="91"/>
      <c r="G1112" s="91"/>
      <c r="H1112" s="96"/>
      <c r="I1112" s="108"/>
      <c r="J1112" s="85" t="e">
        <f>VLOOKUP(G1112,'Nha may'!$B$2:$C$18,2,0)</f>
        <v>#N/A</v>
      </c>
      <c r="K1112" s="108"/>
      <c r="L1112" s="96"/>
      <c r="M1112" s="52"/>
      <c r="N1112" s="96"/>
      <c r="O1112" s="96"/>
      <c r="P1112" s="96"/>
      <c r="Q1112" s="96"/>
    </row>
    <row r="1113" spans="1:17" ht="25.75" customHeight="1" x14ac:dyDescent="0.35">
      <c r="A1113" s="52">
        <v>1110</v>
      </c>
      <c r="B1113" s="91"/>
      <c r="C1113" s="187" t="e">
        <f>VLOOKUP(B1113,'Phan mem'!$B$7:$D$1066,2,0)</f>
        <v>#N/A</v>
      </c>
      <c r="D1113" s="188" t="e">
        <f>VLOOKUP(B1113,'Phan mem'!$B$7:$D$1066,3,0)</f>
        <v>#N/A</v>
      </c>
      <c r="E1113" s="85" t="e">
        <f>VLOOKUP(B1113,'Phan mem'!$B$7:$G$1066,6,0)</f>
        <v>#N/A</v>
      </c>
      <c r="F1113" s="91"/>
      <c r="G1113" s="91"/>
      <c r="H1113" s="96"/>
      <c r="I1113" s="108"/>
      <c r="J1113" s="85" t="e">
        <f>VLOOKUP(G1113,'Nha may'!$B$2:$C$18,2,0)</f>
        <v>#N/A</v>
      </c>
      <c r="K1113" s="108"/>
      <c r="L1113" s="96"/>
      <c r="M1113" s="52"/>
      <c r="N1113" s="96"/>
      <c r="O1113" s="96"/>
      <c r="P1113" s="96"/>
      <c r="Q1113" s="96"/>
    </row>
    <row r="1114" spans="1:17" ht="25.75" customHeight="1" x14ac:dyDescent="0.35">
      <c r="A1114" s="52">
        <v>1111</v>
      </c>
      <c r="B1114" s="91"/>
      <c r="C1114" s="187" t="e">
        <f>VLOOKUP(B1114,'Phan mem'!$B$7:$D$1066,2,0)</f>
        <v>#N/A</v>
      </c>
      <c r="D1114" s="188" t="e">
        <f>VLOOKUP(B1114,'Phan mem'!$B$7:$D$1066,3,0)</f>
        <v>#N/A</v>
      </c>
      <c r="E1114" s="85" t="e">
        <f>VLOOKUP(B1114,'Phan mem'!$B$7:$G$1066,6,0)</f>
        <v>#N/A</v>
      </c>
      <c r="F1114" s="91"/>
      <c r="G1114" s="91"/>
      <c r="H1114" s="96"/>
      <c r="I1114" s="108"/>
      <c r="J1114" s="85" t="e">
        <f>VLOOKUP(G1114,'Nha may'!$B$2:$C$18,2,0)</f>
        <v>#N/A</v>
      </c>
      <c r="K1114" s="108"/>
      <c r="L1114" s="96"/>
      <c r="M1114" s="52"/>
      <c r="N1114" s="96"/>
      <c r="O1114" s="96"/>
      <c r="P1114" s="96"/>
      <c r="Q1114" s="96"/>
    </row>
    <row r="1115" spans="1:17" ht="25.75" customHeight="1" x14ac:dyDescent="0.35">
      <c r="A1115" s="52">
        <v>1112</v>
      </c>
      <c r="B1115" s="91"/>
      <c r="C1115" s="187" t="e">
        <f>VLOOKUP(B1115,'Phan mem'!$B$7:$D$1066,2,0)</f>
        <v>#N/A</v>
      </c>
      <c r="D1115" s="188" t="e">
        <f>VLOOKUP(B1115,'Phan mem'!$B$7:$D$1066,3,0)</f>
        <v>#N/A</v>
      </c>
      <c r="E1115" s="85" t="e">
        <f>VLOOKUP(B1115,'Phan mem'!$B$7:$G$1066,6,0)</f>
        <v>#N/A</v>
      </c>
      <c r="F1115" s="91"/>
      <c r="G1115" s="91"/>
      <c r="H1115" s="96"/>
      <c r="I1115" s="108"/>
      <c r="J1115" s="85" t="e">
        <f>VLOOKUP(G1115,'Nha may'!$B$2:$C$18,2,0)</f>
        <v>#N/A</v>
      </c>
      <c r="K1115" s="108"/>
      <c r="L1115" s="96"/>
      <c r="M1115" s="52"/>
      <c r="N1115" s="96"/>
      <c r="O1115" s="96"/>
      <c r="P1115" s="96"/>
      <c r="Q1115" s="96"/>
    </row>
    <row r="1116" spans="1:17" ht="25.75" customHeight="1" x14ac:dyDescent="0.35">
      <c r="A1116" s="52">
        <v>1113</v>
      </c>
      <c r="B1116" s="91"/>
      <c r="C1116" s="187" t="e">
        <f>VLOOKUP(B1116,'Phan mem'!$B$7:$D$1066,2,0)</f>
        <v>#N/A</v>
      </c>
      <c r="D1116" s="188" t="e">
        <f>VLOOKUP(B1116,'Phan mem'!$B$7:$D$1066,3,0)</f>
        <v>#N/A</v>
      </c>
      <c r="E1116" s="85" t="e">
        <f>VLOOKUP(B1116,'Phan mem'!$B$7:$G$1066,6,0)</f>
        <v>#N/A</v>
      </c>
      <c r="F1116" s="91"/>
      <c r="G1116" s="91"/>
      <c r="H1116" s="96"/>
      <c r="I1116" s="108"/>
      <c r="J1116" s="85" t="e">
        <f>VLOOKUP(G1116,'Nha may'!$B$2:$C$18,2,0)</f>
        <v>#N/A</v>
      </c>
      <c r="K1116" s="108"/>
      <c r="L1116" s="96"/>
      <c r="M1116" s="52"/>
      <c r="N1116" s="96"/>
      <c r="O1116" s="96"/>
      <c r="P1116" s="96"/>
      <c r="Q1116" s="96"/>
    </row>
    <row r="1117" spans="1:17" ht="25.75" customHeight="1" x14ac:dyDescent="0.35">
      <c r="A1117" s="52">
        <v>1114</v>
      </c>
      <c r="B1117" s="91"/>
      <c r="C1117" s="187" t="e">
        <f>VLOOKUP(B1117,'Phan mem'!$B$7:$D$1066,2,0)</f>
        <v>#N/A</v>
      </c>
      <c r="D1117" s="188" t="e">
        <f>VLOOKUP(B1117,'Phan mem'!$B$7:$D$1066,3,0)</f>
        <v>#N/A</v>
      </c>
      <c r="E1117" s="85" t="e">
        <f>VLOOKUP(B1117,'Phan mem'!$B$7:$G$1066,6,0)</f>
        <v>#N/A</v>
      </c>
      <c r="F1117" s="91"/>
      <c r="G1117" s="91"/>
      <c r="H1117" s="96"/>
      <c r="I1117" s="108"/>
      <c r="J1117" s="85" t="e">
        <f>VLOOKUP(G1117,'Nha may'!$B$2:$C$18,2,0)</f>
        <v>#N/A</v>
      </c>
      <c r="K1117" s="108"/>
      <c r="L1117" s="96"/>
      <c r="M1117" s="52"/>
      <c r="N1117" s="96"/>
      <c r="O1117" s="96"/>
      <c r="P1117" s="96"/>
      <c r="Q1117" s="96"/>
    </row>
    <row r="1118" spans="1:17" ht="25.75" customHeight="1" x14ac:dyDescent="0.35">
      <c r="A1118" s="52">
        <v>1115</v>
      </c>
      <c r="B1118" s="91"/>
      <c r="C1118" s="187" t="e">
        <f>VLOOKUP(B1118,'Phan mem'!$B$7:$D$1066,2,0)</f>
        <v>#N/A</v>
      </c>
      <c r="D1118" s="188" t="e">
        <f>VLOOKUP(B1118,'Phan mem'!$B$7:$D$1066,3,0)</f>
        <v>#N/A</v>
      </c>
      <c r="E1118" s="85" t="e">
        <f>VLOOKUP(B1118,'Phan mem'!$B$7:$G$1066,6,0)</f>
        <v>#N/A</v>
      </c>
      <c r="F1118" s="91"/>
      <c r="G1118" s="91"/>
      <c r="H1118" s="96"/>
      <c r="I1118" s="108"/>
      <c r="J1118" s="85" t="e">
        <f>VLOOKUP(G1118,'Nha may'!$B$2:$C$18,2,0)</f>
        <v>#N/A</v>
      </c>
      <c r="K1118" s="108"/>
      <c r="L1118" s="96"/>
      <c r="M1118" s="52"/>
      <c r="N1118" s="96"/>
      <c r="O1118" s="96"/>
      <c r="P1118" s="96"/>
      <c r="Q1118" s="96"/>
    </row>
    <row r="1119" spans="1:17" ht="25.75" customHeight="1" x14ac:dyDescent="0.35">
      <c r="A1119" s="52">
        <v>1116</v>
      </c>
      <c r="B1119" s="91"/>
      <c r="C1119" s="187" t="e">
        <f>VLOOKUP(B1119,'Phan mem'!$B$7:$D$1066,2,0)</f>
        <v>#N/A</v>
      </c>
      <c r="D1119" s="188" t="e">
        <f>VLOOKUP(B1119,'Phan mem'!$B$7:$D$1066,3,0)</f>
        <v>#N/A</v>
      </c>
      <c r="E1119" s="85" t="e">
        <f>VLOOKUP(B1119,'Phan mem'!$B$7:$G$1066,6,0)</f>
        <v>#N/A</v>
      </c>
      <c r="F1119" s="91"/>
      <c r="G1119" s="91"/>
      <c r="H1119" s="96"/>
      <c r="I1119" s="108"/>
      <c r="J1119" s="85" t="e">
        <f>VLOOKUP(G1119,'Nha may'!$B$2:$C$18,2,0)</f>
        <v>#N/A</v>
      </c>
      <c r="K1119" s="108"/>
      <c r="L1119" s="96"/>
      <c r="M1119" s="52"/>
      <c r="N1119" s="96"/>
      <c r="O1119" s="96"/>
      <c r="P1119" s="96"/>
      <c r="Q1119" s="96"/>
    </row>
    <row r="1120" spans="1:17" ht="25.75" customHeight="1" x14ac:dyDescent="0.35">
      <c r="A1120" s="52">
        <v>1117</v>
      </c>
      <c r="B1120" s="91"/>
      <c r="C1120" s="187" t="e">
        <f>VLOOKUP(B1120,'Phan mem'!$B$7:$D$1066,2,0)</f>
        <v>#N/A</v>
      </c>
      <c r="D1120" s="188" t="e">
        <f>VLOOKUP(B1120,'Phan mem'!$B$7:$D$1066,3,0)</f>
        <v>#N/A</v>
      </c>
      <c r="E1120" s="85" t="e">
        <f>VLOOKUP(B1120,'Phan mem'!$B$7:$G$1066,6,0)</f>
        <v>#N/A</v>
      </c>
      <c r="F1120" s="91"/>
      <c r="G1120" s="91"/>
      <c r="H1120" s="96"/>
      <c r="I1120" s="108"/>
      <c r="J1120" s="85" t="e">
        <f>VLOOKUP(G1120,'Nha may'!$B$2:$C$18,2,0)</f>
        <v>#N/A</v>
      </c>
      <c r="K1120" s="108"/>
      <c r="L1120" s="96"/>
      <c r="M1120" s="52"/>
      <c r="N1120" s="96"/>
      <c r="O1120" s="96"/>
      <c r="P1120" s="96"/>
      <c r="Q1120" s="96"/>
    </row>
    <row r="1121" spans="1:17" ht="25.75" customHeight="1" x14ac:dyDescent="0.35">
      <c r="A1121" s="52">
        <v>1118</v>
      </c>
      <c r="B1121" s="91"/>
      <c r="C1121" s="187" t="e">
        <f>VLOOKUP(B1121,'Phan mem'!$B$7:$D$1066,2,0)</f>
        <v>#N/A</v>
      </c>
      <c r="D1121" s="188" t="e">
        <f>VLOOKUP(B1121,'Phan mem'!$B$7:$D$1066,3,0)</f>
        <v>#N/A</v>
      </c>
      <c r="E1121" s="85" t="e">
        <f>VLOOKUP(B1121,'Phan mem'!$B$7:$G$1066,6,0)</f>
        <v>#N/A</v>
      </c>
      <c r="F1121" s="91"/>
      <c r="G1121" s="91"/>
      <c r="H1121" s="96"/>
      <c r="I1121" s="108"/>
      <c r="J1121" s="85" t="e">
        <f>VLOOKUP(G1121,'Nha may'!$B$2:$C$18,2,0)</f>
        <v>#N/A</v>
      </c>
      <c r="K1121" s="108"/>
      <c r="L1121" s="96"/>
      <c r="M1121" s="52"/>
      <c r="N1121" s="96"/>
      <c r="O1121" s="96"/>
      <c r="P1121" s="96"/>
      <c r="Q1121" s="96"/>
    </row>
    <row r="1122" spans="1:17" ht="25.75" customHeight="1" x14ac:dyDescent="0.35">
      <c r="A1122" s="52">
        <v>1119</v>
      </c>
      <c r="B1122" s="91"/>
      <c r="C1122" s="187" t="e">
        <f>VLOOKUP(B1122,'Phan mem'!$B$7:$D$1066,2,0)</f>
        <v>#N/A</v>
      </c>
      <c r="D1122" s="188" t="e">
        <f>VLOOKUP(B1122,'Phan mem'!$B$7:$D$1066,3,0)</f>
        <v>#N/A</v>
      </c>
      <c r="E1122" s="85" t="e">
        <f>VLOOKUP(B1122,'Phan mem'!$B$7:$G$1066,6,0)</f>
        <v>#N/A</v>
      </c>
      <c r="F1122" s="91"/>
      <c r="G1122" s="91"/>
      <c r="H1122" s="96"/>
      <c r="I1122" s="108"/>
      <c r="J1122" s="85" t="e">
        <f>VLOOKUP(G1122,'Nha may'!$B$2:$C$18,2,0)</f>
        <v>#N/A</v>
      </c>
      <c r="K1122" s="108"/>
      <c r="L1122" s="96"/>
      <c r="M1122" s="52"/>
      <c r="N1122" s="96"/>
      <c r="O1122" s="96"/>
      <c r="P1122" s="96"/>
      <c r="Q1122" s="96"/>
    </row>
    <row r="1123" spans="1:17" ht="25.75" customHeight="1" x14ac:dyDescent="0.35">
      <c r="A1123" s="52">
        <v>1120</v>
      </c>
      <c r="B1123" s="91"/>
      <c r="C1123" s="187" t="e">
        <f>VLOOKUP(B1123,'Phan mem'!$B$7:$D$1066,2,0)</f>
        <v>#N/A</v>
      </c>
      <c r="D1123" s="188" t="e">
        <f>VLOOKUP(B1123,'Phan mem'!$B$7:$D$1066,3,0)</f>
        <v>#N/A</v>
      </c>
      <c r="E1123" s="85" t="e">
        <f>VLOOKUP(B1123,'Phan mem'!$B$7:$G$1066,6,0)</f>
        <v>#N/A</v>
      </c>
      <c r="F1123" s="91"/>
      <c r="G1123" s="91"/>
      <c r="H1123" s="96"/>
      <c r="I1123" s="108"/>
      <c r="J1123" s="85" t="e">
        <f>VLOOKUP(G1123,'Nha may'!$B$2:$C$18,2,0)</f>
        <v>#N/A</v>
      </c>
      <c r="K1123" s="108"/>
      <c r="L1123" s="96"/>
      <c r="M1123" s="52"/>
      <c r="N1123" s="96"/>
      <c r="O1123" s="96"/>
      <c r="P1123" s="96"/>
      <c r="Q1123" s="96"/>
    </row>
    <row r="1124" spans="1:17" ht="25.75" customHeight="1" x14ac:dyDescent="0.35">
      <c r="A1124" s="52">
        <v>1121</v>
      </c>
      <c r="B1124" s="91"/>
      <c r="C1124" s="187" t="e">
        <f>VLOOKUP(B1124,'Phan mem'!$B$7:$D$1066,2,0)</f>
        <v>#N/A</v>
      </c>
      <c r="D1124" s="188" t="e">
        <f>VLOOKUP(B1124,'Phan mem'!$B$7:$D$1066,3,0)</f>
        <v>#N/A</v>
      </c>
      <c r="E1124" s="85" t="e">
        <f>VLOOKUP(B1124,'Phan mem'!$B$7:$G$1066,6,0)</f>
        <v>#N/A</v>
      </c>
      <c r="F1124" s="91"/>
      <c r="G1124" s="91"/>
      <c r="H1124" s="96"/>
      <c r="I1124" s="108"/>
      <c r="J1124" s="85" t="e">
        <f>VLOOKUP(G1124,'Nha may'!$B$2:$C$18,2,0)</f>
        <v>#N/A</v>
      </c>
      <c r="K1124" s="108"/>
      <c r="L1124" s="96"/>
      <c r="M1124" s="52"/>
      <c r="N1124" s="96"/>
      <c r="O1124" s="96"/>
      <c r="P1124" s="96"/>
      <c r="Q1124" s="96"/>
    </row>
    <row r="1125" spans="1:17" ht="25.75" customHeight="1" x14ac:dyDescent="0.35">
      <c r="A1125" s="52">
        <v>1122</v>
      </c>
      <c r="B1125" s="91"/>
      <c r="C1125" s="187" t="e">
        <f>VLOOKUP(B1125,'Phan mem'!$B$7:$D$1066,2,0)</f>
        <v>#N/A</v>
      </c>
      <c r="D1125" s="188" t="e">
        <f>VLOOKUP(B1125,'Phan mem'!$B$7:$D$1066,3,0)</f>
        <v>#N/A</v>
      </c>
      <c r="E1125" s="85" t="e">
        <f>VLOOKUP(B1125,'Phan mem'!$B$7:$G$1066,6,0)</f>
        <v>#N/A</v>
      </c>
      <c r="F1125" s="91"/>
      <c r="G1125" s="91"/>
      <c r="H1125" s="96"/>
      <c r="I1125" s="108"/>
      <c r="J1125" s="85" t="e">
        <f>VLOOKUP(G1125,'Nha may'!$B$2:$C$18,2,0)</f>
        <v>#N/A</v>
      </c>
      <c r="K1125" s="108"/>
      <c r="L1125" s="96"/>
      <c r="M1125" s="52"/>
      <c r="N1125" s="96"/>
      <c r="O1125" s="96"/>
      <c r="P1125" s="96"/>
      <c r="Q1125" s="96"/>
    </row>
    <row r="1126" spans="1:17" ht="25.75" customHeight="1" x14ac:dyDescent="0.35">
      <c r="A1126" s="52">
        <v>1123</v>
      </c>
      <c r="B1126" s="91"/>
      <c r="C1126" s="187" t="e">
        <f>VLOOKUP(B1126,'Phan mem'!$B$7:$D$1066,2,0)</f>
        <v>#N/A</v>
      </c>
      <c r="D1126" s="188" t="e">
        <f>VLOOKUP(B1126,'Phan mem'!$B$7:$D$1066,3,0)</f>
        <v>#N/A</v>
      </c>
      <c r="E1126" s="85" t="e">
        <f>VLOOKUP(B1126,'Phan mem'!$B$7:$G$1066,6,0)</f>
        <v>#N/A</v>
      </c>
      <c r="F1126" s="91"/>
      <c r="G1126" s="91"/>
      <c r="H1126" s="96"/>
      <c r="I1126" s="108"/>
      <c r="J1126" s="85" t="e">
        <f>VLOOKUP(G1126,'Nha may'!$B$2:$C$18,2,0)</f>
        <v>#N/A</v>
      </c>
      <c r="K1126" s="108"/>
      <c r="L1126" s="96"/>
      <c r="M1126" s="52"/>
      <c r="N1126" s="96"/>
      <c r="O1126" s="96"/>
      <c r="P1126" s="96"/>
      <c r="Q1126" s="96"/>
    </row>
    <row r="1127" spans="1:17" ht="25.75" customHeight="1" x14ac:dyDescent="0.35">
      <c r="A1127" s="52">
        <v>1124</v>
      </c>
      <c r="B1127" s="91"/>
      <c r="C1127" s="187" t="e">
        <f>VLOOKUP(B1127,'Phan mem'!$B$7:$D$1066,2,0)</f>
        <v>#N/A</v>
      </c>
      <c r="D1127" s="188" t="e">
        <f>VLOOKUP(B1127,'Phan mem'!$B$7:$D$1066,3,0)</f>
        <v>#N/A</v>
      </c>
      <c r="E1127" s="85" t="e">
        <f>VLOOKUP(B1127,'Phan mem'!$B$7:$G$1066,6,0)</f>
        <v>#N/A</v>
      </c>
      <c r="F1127" s="91"/>
      <c r="G1127" s="91"/>
      <c r="H1127" s="96"/>
      <c r="I1127" s="108"/>
      <c r="J1127" s="85" t="e">
        <f>VLOOKUP(G1127,'Nha may'!$B$2:$C$18,2,0)</f>
        <v>#N/A</v>
      </c>
      <c r="K1127" s="108"/>
      <c r="L1127" s="96"/>
      <c r="M1127" s="52"/>
      <c r="N1127" s="96"/>
      <c r="O1127" s="96"/>
      <c r="P1127" s="96"/>
      <c r="Q1127" s="96"/>
    </row>
    <row r="1128" spans="1:17" ht="25.75" customHeight="1" x14ac:dyDescent="0.35">
      <c r="A1128" s="52">
        <v>1125</v>
      </c>
      <c r="B1128" s="91"/>
      <c r="C1128" s="187" t="e">
        <f>VLOOKUP(B1128,'Phan mem'!$B$7:$D$1066,2,0)</f>
        <v>#N/A</v>
      </c>
      <c r="D1128" s="188" t="e">
        <f>VLOOKUP(B1128,'Phan mem'!$B$7:$D$1066,3,0)</f>
        <v>#N/A</v>
      </c>
      <c r="E1128" s="85" t="e">
        <f>VLOOKUP(B1128,'Phan mem'!$B$7:$G$1066,6,0)</f>
        <v>#N/A</v>
      </c>
      <c r="F1128" s="91"/>
      <c r="G1128" s="91"/>
      <c r="H1128" s="96"/>
      <c r="I1128" s="108"/>
      <c r="J1128" s="85" t="e">
        <f>VLOOKUP(G1128,'Nha may'!$B$2:$C$18,2,0)</f>
        <v>#N/A</v>
      </c>
      <c r="K1128" s="108"/>
      <c r="L1128" s="96"/>
      <c r="M1128" s="52"/>
      <c r="N1128" s="96"/>
      <c r="O1128" s="96"/>
      <c r="P1128" s="96"/>
      <c r="Q1128" s="96"/>
    </row>
    <row r="1129" spans="1:17" ht="25.75" customHeight="1" x14ac:dyDescent="0.35">
      <c r="A1129" s="52">
        <v>1126</v>
      </c>
      <c r="B1129" s="91"/>
      <c r="C1129" s="187" t="e">
        <f>VLOOKUP(B1129,'Phan mem'!$B$7:$D$1066,2,0)</f>
        <v>#N/A</v>
      </c>
      <c r="D1129" s="188" t="e">
        <f>VLOOKUP(B1129,'Phan mem'!$B$7:$D$1066,3,0)</f>
        <v>#N/A</v>
      </c>
      <c r="E1129" s="85" t="e">
        <f>VLOOKUP(B1129,'Phan mem'!$B$7:$G$1066,6,0)</f>
        <v>#N/A</v>
      </c>
      <c r="F1129" s="91"/>
      <c r="G1129" s="91"/>
      <c r="H1129" s="96"/>
      <c r="I1129" s="108"/>
      <c r="J1129" s="85" t="e">
        <f>VLOOKUP(G1129,'Nha may'!$B$2:$C$18,2,0)</f>
        <v>#N/A</v>
      </c>
      <c r="K1129" s="108"/>
      <c r="L1129" s="96"/>
      <c r="M1129" s="52"/>
      <c r="N1129" s="96"/>
      <c r="O1129" s="96"/>
      <c r="P1129" s="96"/>
      <c r="Q1129" s="96"/>
    </row>
    <row r="1130" spans="1:17" ht="25.75" customHeight="1" x14ac:dyDescent="0.35">
      <c r="A1130" s="52">
        <v>1127</v>
      </c>
      <c r="B1130" s="91"/>
      <c r="C1130" s="187" t="e">
        <f>VLOOKUP(B1130,'Phan mem'!$B$7:$D$1066,2,0)</f>
        <v>#N/A</v>
      </c>
      <c r="D1130" s="188" t="e">
        <f>VLOOKUP(B1130,'Phan mem'!$B$7:$D$1066,3,0)</f>
        <v>#N/A</v>
      </c>
      <c r="E1130" s="85" t="e">
        <f>VLOOKUP(B1130,'Phan mem'!$B$7:$G$1066,6,0)</f>
        <v>#N/A</v>
      </c>
      <c r="F1130" s="91"/>
      <c r="G1130" s="91"/>
      <c r="H1130" s="96"/>
      <c r="I1130" s="108"/>
      <c r="J1130" s="85" t="e">
        <f>VLOOKUP(G1130,'Nha may'!$B$2:$C$18,2,0)</f>
        <v>#N/A</v>
      </c>
      <c r="K1130" s="108"/>
      <c r="L1130" s="96"/>
      <c r="M1130" s="52"/>
      <c r="N1130" s="96"/>
      <c r="O1130" s="96"/>
      <c r="P1130" s="96"/>
      <c r="Q1130" s="96"/>
    </row>
    <row r="1131" spans="1:17" ht="25.75" customHeight="1" x14ac:dyDescent="0.35">
      <c r="A1131" s="52">
        <v>1128</v>
      </c>
      <c r="B1131" s="91"/>
      <c r="C1131" s="187" t="e">
        <f>VLOOKUP(B1131,'Phan mem'!$B$7:$D$1066,2,0)</f>
        <v>#N/A</v>
      </c>
      <c r="D1131" s="188" t="e">
        <f>VLOOKUP(B1131,'Phan mem'!$B$7:$D$1066,3,0)</f>
        <v>#N/A</v>
      </c>
      <c r="E1131" s="85" t="e">
        <f>VLOOKUP(B1131,'Phan mem'!$B$7:$G$1066,6,0)</f>
        <v>#N/A</v>
      </c>
      <c r="F1131" s="91"/>
      <c r="G1131" s="91"/>
      <c r="H1131" s="96"/>
      <c r="I1131" s="108"/>
      <c r="J1131" s="85" t="e">
        <f>VLOOKUP(G1131,'Nha may'!$B$2:$C$18,2,0)</f>
        <v>#N/A</v>
      </c>
      <c r="K1131" s="108"/>
      <c r="L1131" s="96"/>
      <c r="M1131" s="52"/>
      <c r="N1131" s="96"/>
      <c r="O1131" s="96"/>
      <c r="P1131" s="96"/>
      <c r="Q1131" s="96"/>
    </row>
    <row r="1132" spans="1:17" ht="25.75" customHeight="1" x14ac:dyDescent="0.35">
      <c r="A1132" s="52">
        <v>1129</v>
      </c>
      <c r="B1132" s="91"/>
      <c r="C1132" s="187" t="e">
        <f>VLOOKUP(B1132,'Phan mem'!$B$7:$D$1066,2,0)</f>
        <v>#N/A</v>
      </c>
      <c r="D1132" s="188" t="e">
        <f>VLOOKUP(B1132,'Phan mem'!$B$7:$D$1066,3,0)</f>
        <v>#N/A</v>
      </c>
      <c r="E1132" s="85" t="e">
        <f>VLOOKUP(B1132,'Phan mem'!$B$7:$G$1066,6,0)</f>
        <v>#N/A</v>
      </c>
      <c r="F1132" s="91"/>
      <c r="G1132" s="91"/>
      <c r="H1132" s="96"/>
      <c r="I1132" s="108"/>
      <c r="J1132" s="85" t="e">
        <f>VLOOKUP(G1132,'Nha may'!$B$2:$C$18,2,0)</f>
        <v>#N/A</v>
      </c>
      <c r="K1132" s="108"/>
      <c r="L1132" s="96"/>
      <c r="M1132" s="52"/>
      <c r="N1132" s="96"/>
      <c r="O1132" s="96"/>
      <c r="P1132" s="96"/>
      <c r="Q1132" s="96"/>
    </row>
    <row r="1133" spans="1:17" ht="25.75" customHeight="1" x14ac:dyDescent="0.35">
      <c r="A1133" s="52">
        <v>1130</v>
      </c>
      <c r="B1133" s="91"/>
      <c r="C1133" s="187" t="e">
        <f>VLOOKUP(B1133,'Phan mem'!$B$7:$D$1066,2,0)</f>
        <v>#N/A</v>
      </c>
      <c r="D1133" s="188" t="e">
        <f>VLOOKUP(B1133,'Phan mem'!$B$7:$D$1066,3,0)</f>
        <v>#N/A</v>
      </c>
      <c r="E1133" s="85" t="e">
        <f>VLOOKUP(B1133,'Phan mem'!$B$7:$G$1066,6,0)</f>
        <v>#N/A</v>
      </c>
      <c r="F1133" s="91"/>
      <c r="G1133" s="91"/>
      <c r="H1133" s="96"/>
      <c r="I1133" s="108"/>
      <c r="J1133" s="85" t="e">
        <f>VLOOKUP(G1133,'Nha may'!$B$2:$C$18,2,0)</f>
        <v>#N/A</v>
      </c>
      <c r="K1133" s="108"/>
      <c r="L1133" s="96"/>
      <c r="M1133" s="52"/>
      <c r="N1133" s="96"/>
      <c r="O1133" s="96"/>
      <c r="P1133" s="96"/>
      <c r="Q1133" s="96"/>
    </row>
    <row r="1134" spans="1:17" ht="25.75" customHeight="1" x14ac:dyDescent="0.35">
      <c r="A1134" s="52">
        <v>1131</v>
      </c>
      <c r="B1134" s="91"/>
      <c r="C1134" s="187" t="e">
        <f>VLOOKUP(B1134,'Phan mem'!$B$7:$D$1066,2,0)</f>
        <v>#N/A</v>
      </c>
      <c r="D1134" s="188" t="e">
        <f>VLOOKUP(B1134,'Phan mem'!$B$7:$D$1066,3,0)</f>
        <v>#N/A</v>
      </c>
      <c r="E1134" s="85" t="e">
        <f>VLOOKUP(B1134,'Phan mem'!$B$7:$G$1066,6,0)</f>
        <v>#N/A</v>
      </c>
      <c r="F1134" s="91"/>
      <c r="G1134" s="91"/>
      <c r="H1134" s="96"/>
      <c r="I1134" s="108"/>
      <c r="J1134" s="85" t="e">
        <f>VLOOKUP(G1134,'Nha may'!$B$2:$C$18,2,0)</f>
        <v>#N/A</v>
      </c>
      <c r="K1134" s="108"/>
      <c r="L1134" s="96"/>
      <c r="M1134" s="52"/>
      <c r="N1134" s="96"/>
      <c r="O1134" s="96"/>
      <c r="P1134" s="96"/>
      <c r="Q1134" s="96"/>
    </row>
    <row r="1135" spans="1:17" ht="25.75" customHeight="1" x14ac:dyDescent="0.35">
      <c r="A1135" s="52">
        <v>1132</v>
      </c>
      <c r="B1135" s="91"/>
      <c r="C1135" s="187" t="e">
        <f>VLOOKUP(B1135,'Phan mem'!$B$7:$D$1066,2,0)</f>
        <v>#N/A</v>
      </c>
      <c r="D1135" s="188" t="e">
        <f>VLOOKUP(B1135,'Phan mem'!$B$7:$D$1066,3,0)</f>
        <v>#N/A</v>
      </c>
      <c r="E1135" s="85" t="e">
        <f>VLOOKUP(B1135,'Phan mem'!$B$7:$G$1066,6,0)</f>
        <v>#N/A</v>
      </c>
      <c r="F1135" s="91"/>
      <c r="G1135" s="91"/>
      <c r="H1135" s="96"/>
      <c r="I1135" s="108"/>
      <c r="J1135" s="85" t="e">
        <f>VLOOKUP(G1135,'Nha may'!$B$2:$C$18,2,0)</f>
        <v>#N/A</v>
      </c>
      <c r="K1135" s="108"/>
      <c r="L1135" s="96"/>
      <c r="M1135" s="52"/>
      <c r="N1135" s="96"/>
      <c r="O1135" s="96"/>
      <c r="P1135" s="96"/>
      <c r="Q1135" s="96"/>
    </row>
    <row r="1136" spans="1:17" ht="25.75" customHeight="1" x14ac:dyDescent="0.35">
      <c r="A1136" s="52">
        <v>1133</v>
      </c>
      <c r="B1136" s="91"/>
      <c r="C1136" s="187" t="e">
        <f>VLOOKUP(B1136,'Phan mem'!$B$7:$D$1066,2,0)</f>
        <v>#N/A</v>
      </c>
      <c r="D1136" s="188" t="e">
        <f>VLOOKUP(B1136,'Phan mem'!$B$7:$D$1066,3,0)</f>
        <v>#N/A</v>
      </c>
      <c r="E1136" s="85" t="e">
        <f>VLOOKUP(B1136,'Phan mem'!$B$7:$G$1066,6,0)</f>
        <v>#N/A</v>
      </c>
      <c r="F1136" s="91"/>
      <c r="G1136" s="91"/>
      <c r="H1136" s="96"/>
      <c r="I1136" s="108"/>
      <c r="J1136" s="85" t="e">
        <f>VLOOKUP(G1136,'Nha may'!$B$2:$C$18,2,0)</f>
        <v>#N/A</v>
      </c>
      <c r="K1136" s="108"/>
      <c r="L1136" s="96"/>
      <c r="M1136" s="52"/>
      <c r="N1136" s="96"/>
      <c r="O1136" s="96"/>
      <c r="P1136" s="96"/>
      <c r="Q1136" s="96"/>
    </row>
    <row r="1137" spans="1:17" ht="25.75" customHeight="1" x14ac:dyDescent="0.35">
      <c r="A1137" s="52">
        <v>1134</v>
      </c>
      <c r="B1137" s="91"/>
      <c r="C1137" s="187" t="e">
        <f>VLOOKUP(B1137,'Phan mem'!$B$7:$D$1066,2,0)</f>
        <v>#N/A</v>
      </c>
      <c r="D1137" s="188" t="e">
        <f>VLOOKUP(B1137,'Phan mem'!$B$7:$D$1066,3,0)</f>
        <v>#N/A</v>
      </c>
      <c r="E1137" s="85" t="e">
        <f>VLOOKUP(B1137,'Phan mem'!$B$7:$G$1066,6,0)</f>
        <v>#N/A</v>
      </c>
      <c r="F1137" s="91"/>
      <c r="G1137" s="91"/>
      <c r="H1137" s="96"/>
      <c r="I1137" s="108"/>
      <c r="J1137" s="85" t="e">
        <f>VLOOKUP(G1137,'Nha may'!$B$2:$C$18,2,0)</f>
        <v>#N/A</v>
      </c>
      <c r="K1137" s="108"/>
      <c r="L1137" s="96"/>
      <c r="M1137" s="52"/>
      <c r="N1137" s="96"/>
      <c r="O1137" s="96"/>
      <c r="P1137" s="96"/>
      <c r="Q1137" s="96"/>
    </row>
    <row r="1138" spans="1:17" ht="25.75" customHeight="1" x14ac:dyDescent="0.35">
      <c r="A1138" s="52">
        <v>1135</v>
      </c>
      <c r="B1138" s="91"/>
      <c r="C1138" s="187" t="e">
        <f>VLOOKUP(B1138,'Phan mem'!$B$7:$D$1066,2,0)</f>
        <v>#N/A</v>
      </c>
      <c r="D1138" s="188" t="e">
        <f>VLOOKUP(B1138,'Phan mem'!$B$7:$D$1066,3,0)</f>
        <v>#N/A</v>
      </c>
      <c r="E1138" s="85" t="e">
        <f>VLOOKUP(B1138,'Phan mem'!$B$7:$G$1066,6,0)</f>
        <v>#N/A</v>
      </c>
      <c r="F1138" s="91"/>
      <c r="G1138" s="91"/>
      <c r="H1138" s="96"/>
      <c r="I1138" s="108"/>
      <c r="J1138" s="85" t="e">
        <f>VLOOKUP(G1138,'Nha may'!$B$2:$C$18,2,0)</f>
        <v>#N/A</v>
      </c>
      <c r="K1138" s="108"/>
      <c r="L1138" s="96"/>
      <c r="M1138" s="52"/>
      <c r="N1138" s="96"/>
      <c r="O1138" s="96"/>
      <c r="P1138" s="96"/>
      <c r="Q1138" s="96"/>
    </row>
    <row r="1139" spans="1:17" ht="25.75" customHeight="1" x14ac:dyDescent="0.35">
      <c r="A1139" s="52">
        <v>1136</v>
      </c>
      <c r="B1139" s="91"/>
      <c r="C1139" s="187" t="e">
        <f>VLOOKUP(B1139,'Phan mem'!$B$7:$D$1066,2,0)</f>
        <v>#N/A</v>
      </c>
      <c r="D1139" s="188" t="e">
        <f>VLOOKUP(B1139,'Phan mem'!$B$7:$D$1066,3,0)</f>
        <v>#N/A</v>
      </c>
      <c r="E1139" s="85" t="e">
        <f>VLOOKUP(B1139,'Phan mem'!$B$7:$G$1066,6,0)</f>
        <v>#N/A</v>
      </c>
      <c r="F1139" s="91"/>
      <c r="G1139" s="91"/>
      <c r="H1139" s="96"/>
      <c r="I1139" s="108"/>
      <c r="J1139" s="85" t="e">
        <f>VLOOKUP(G1139,'Nha may'!$B$2:$C$18,2,0)</f>
        <v>#N/A</v>
      </c>
      <c r="K1139" s="108"/>
      <c r="L1139" s="96"/>
      <c r="M1139" s="52"/>
      <c r="N1139" s="96"/>
      <c r="O1139" s="96"/>
      <c r="P1139" s="96"/>
      <c r="Q1139" s="96"/>
    </row>
    <row r="1140" spans="1:17" ht="25.75" customHeight="1" x14ac:dyDescent="0.35">
      <c r="A1140" s="52">
        <v>1137</v>
      </c>
      <c r="B1140" s="91"/>
      <c r="C1140" s="187" t="e">
        <f>VLOOKUP(B1140,'Phan mem'!$B$7:$D$1066,2,0)</f>
        <v>#N/A</v>
      </c>
      <c r="D1140" s="188" t="e">
        <f>VLOOKUP(B1140,'Phan mem'!$B$7:$D$1066,3,0)</f>
        <v>#N/A</v>
      </c>
      <c r="E1140" s="85" t="e">
        <f>VLOOKUP(B1140,'Phan mem'!$B$7:$G$1066,6,0)</f>
        <v>#N/A</v>
      </c>
      <c r="F1140" s="91"/>
      <c r="G1140" s="91"/>
      <c r="H1140" s="96"/>
      <c r="I1140" s="108"/>
      <c r="J1140" s="85" t="e">
        <f>VLOOKUP(G1140,'Nha may'!$B$2:$C$18,2,0)</f>
        <v>#N/A</v>
      </c>
      <c r="K1140" s="108"/>
      <c r="L1140" s="96"/>
      <c r="M1140" s="52"/>
      <c r="N1140" s="96"/>
      <c r="O1140" s="96"/>
      <c r="P1140" s="96"/>
      <c r="Q1140" s="96"/>
    </row>
    <row r="1141" spans="1:17" ht="25.75" customHeight="1" x14ac:dyDescent="0.35">
      <c r="A1141" s="52">
        <v>1138</v>
      </c>
      <c r="B1141" s="91"/>
      <c r="C1141" s="187" t="e">
        <f>VLOOKUP(B1141,'Phan mem'!$B$7:$D$1066,2,0)</f>
        <v>#N/A</v>
      </c>
      <c r="D1141" s="188" t="e">
        <f>VLOOKUP(B1141,'Phan mem'!$B$7:$D$1066,3,0)</f>
        <v>#N/A</v>
      </c>
      <c r="E1141" s="85" t="e">
        <f>VLOOKUP(B1141,'Phan mem'!$B$7:$G$1066,6,0)</f>
        <v>#N/A</v>
      </c>
      <c r="F1141" s="91"/>
      <c r="G1141" s="91"/>
      <c r="H1141" s="96"/>
      <c r="I1141" s="108"/>
      <c r="J1141" s="85" t="e">
        <f>VLOOKUP(G1141,'Nha may'!$B$2:$C$18,2,0)</f>
        <v>#N/A</v>
      </c>
      <c r="K1141" s="108"/>
      <c r="L1141" s="96"/>
      <c r="M1141" s="52"/>
      <c r="N1141" s="96"/>
      <c r="O1141" s="96"/>
      <c r="P1141" s="96"/>
      <c r="Q1141" s="96"/>
    </row>
    <row r="1142" spans="1:17" ht="25.75" customHeight="1" x14ac:dyDescent="0.35">
      <c r="A1142" s="52">
        <v>1139</v>
      </c>
      <c r="B1142" s="91"/>
      <c r="C1142" s="187" t="e">
        <f>VLOOKUP(B1142,'Phan mem'!$B$7:$D$1066,2,0)</f>
        <v>#N/A</v>
      </c>
      <c r="D1142" s="188" t="e">
        <f>VLOOKUP(B1142,'Phan mem'!$B$7:$D$1066,3,0)</f>
        <v>#N/A</v>
      </c>
      <c r="E1142" s="85" t="e">
        <f>VLOOKUP(B1142,'Phan mem'!$B$7:$G$1066,6,0)</f>
        <v>#N/A</v>
      </c>
      <c r="F1142" s="91"/>
      <c r="G1142" s="91"/>
      <c r="H1142" s="96"/>
      <c r="I1142" s="108"/>
      <c r="J1142" s="85" t="e">
        <f>VLOOKUP(G1142,'Nha may'!$B$2:$C$18,2,0)</f>
        <v>#N/A</v>
      </c>
      <c r="K1142" s="108"/>
      <c r="L1142" s="96"/>
      <c r="M1142" s="52"/>
      <c r="N1142" s="96"/>
      <c r="O1142" s="96"/>
      <c r="P1142" s="96"/>
      <c r="Q1142" s="96"/>
    </row>
    <row r="1143" spans="1:17" ht="25.75" customHeight="1" x14ac:dyDescent="0.35">
      <c r="A1143" s="52">
        <v>1140</v>
      </c>
      <c r="B1143" s="91"/>
      <c r="C1143" s="187" t="e">
        <f>VLOOKUP(B1143,'Phan mem'!$B$7:$D$1066,2,0)</f>
        <v>#N/A</v>
      </c>
      <c r="D1143" s="188" t="e">
        <f>VLOOKUP(B1143,'Phan mem'!$B$7:$D$1066,3,0)</f>
        <v>#N/A</v>
      </c>
      <c r="E1143" s="85" t="e">
        <f>VLOOKUP(B1143,'Phan mem'!$B$7:$G$1066,6,0)</f>
        <v>#N/A</v>
      </c>
      <c r="F1143" s="91"/>
      <c r="G1143" s="91"/>
      <c r="H1143" s="96"/>
      <c r="I1143" s="108"/>
      <c r="J1143" s="85" t="e">
        <f>VLOOKUP(G1143,'Nha may'!$B$2:$C$18,2,0)</f>
        <v>#N/A</v>
      </c>
      <c r="K1143" s="108"/>
      <c r="L1143" s="96"/>
      <c r="M1143" s="52"/>
      <c r="N1143" s="96"/>
      <c r="O1143" s="96"/>
      <c r="P1143" s="96"/>
      <c r="Q1143" s="96"/>
    </row>
    <row r="1144" spans="1:17" ht="25.75" customHeight="1" x14ac:dyDescent="0.35">
      <c r="A1144" s="52">
        <v>1141</v>
      </c>
      <c r="B1144" s="91"/>
      <c r="C1144" s="187" t="e">
        <f>VLOOKUP(B1144,'Phan mem'!$B$7:$D$1066,2,0)</f>
        <v>#N/A</v>
      </c>
      <c r="D1144" s="188" t="e">
        <f>VLOOKUP(B1144,'Phan mem'!$B$7:$D$1066,3,0)</f>
        <v>#N/A</v>
      </c>
      <c r="E1144" s="85" t="e">
        <f>VLOOKUP(B1144,'Phan mem'!$B$7:$G$1066,6,0)</f>
        <v>#N/A</v>
      </c>
      <c r="F1144" s="91"/>
      <c r="G1144" s="91"/>
      <c r="H1144" s="96"/>
      <c r="I1144" s="108"/>
      <c r="J1144" s="85" t="e">
        <f>VLOOKUP(G1144,'Nha may'!$B$2:$C$18,2,0)</f>
        <v>#N/A</v>
      </c>
      <c r="K1144" s="108"/>
      <c r="L1144" s="96"/>
      <c r="M1144" s="52"/>
      <c r="N1144" s="96"/>
      <c r="O1144" s="96"/>
      <c r="P1144" s="96"/>
      <c r="Q1144" s="96"/>
    </row>
    <row r="1145" spans="1:17" ht="25.75" customHeight="1" x14ac:dyDescent="0.35">
      <c r="A1145" s="52">
        <v>1142</v>
      </c>
      <c r="B1145" s="91"/>
      <c r="C1145" s="187" t="e">
        <f>VLOOKUP(B1145,'Phan mem'!$B$7:$D$1066,2,0)</f>
        <v>#N/A</v>
      </c>
      <c r="D1145" s="188" t="e">
        <f>VLOOKUP(B1145,'Phan mem'!$B$7:$D$1066,3,0)</f>
        <v>#N/A</v>
      </c>
      <c r="E1145" s="85" t="e">
        <f>VLOOKUP(B1145,'Phan mem'!$B$7:$G$1066,6,0)</f>
        <v>#N/A</v>
      </c>
      <c r="F1145" s="91"/>
      <c r="G1145" s="91"/>
      <c r="H1145" s="96"/>
      <c r="I1145" s="108"/>
      <c r="J1145" s="85" t="e">
        <f>VLOOKUP(G1145,'Nha may'!$B$2:$C$18,2,0)</f>
        <v>#N/A</v>
      </c>
      <c r="K1145" s="108"/>
      <c r="L1145" s="96"/>
      <c r="M1145" s="52"/>
      <c r="N1145" s="96"/>
      <c r="O1145" s="96"/>
      <c r="P1145" s="96"/>
      <c r="Q1145" s="96"/>
    </row>
    <row r="1146" spans="1:17" ht="25.75" customHeight="1" x14ac:dyDescent="0.35">
      <c r="A1146" s="52">
        <v>1143</v>
      </c>
      <c r="B1146" s="91"/>
      <c r="C1146" s="187" t="e">
        <f>VLOOKUP(B1146,'Phan mem'!$B$7:$D$1066,2,0)</f>
        <v>#N/A</v>
      </c>
      <c r="D1146" s="188" t="e">
        <f>VLOOKUP(B1146,'Phan mem'!$B$7:$D$1066,3,0)</f>
        <v>#N/A</v>
      </c>
      <c r="E1146" s="85" t="e">
        <f>VLOOKUP(B1146,'Phan mem'!$B$7:$G$1066,6,0)</f>
        <v>#N/A</v>
      </c>
      <c r="F1146" s="91"/>
      <c r="G1146" s="91"/>
      <c r="H1146" s="96"/>
      <c r="I1146" s="108"/>
      <c r="J1146" s="85" t="e">
        <f>VLOOKUP(G1146,'Nha may'!$B$2:$C$18,2,0)</f>
        <v>#N/A</v>
      </c>
      <c r="K1146" s="108"/>
      <c r="L1146" s="96"/>
      <c r="M1146" s="52"/>
      <c r="N1146" s="96"/>
      <c r="O1146" s="96"/>
      <c r="P1146" s="96"/>
      <c r="Q1146" s="96"/>
    </row>
    <row r="1147" spans="1:17" ht="25.75" customHeight="1" x14ac:dyDescent="0.35">
      <c r="A1147" s="52">
        <v>1144</v>
      </c>
      <c r="B1147" s="91"/>
      <c r="C1147" s="187" t="e">
        <f>VLOOKUP(B1147,'Phan mem'!$B$7:$D$1066,2,0)</f>
        <v>#N/A</v>
      </c>
      <c r="D1147" s="188" t="e">
        <f>VLOOKUP(B1147,'Phan mem'!$B$7:$D$1066,3,0)</f>
        <v>#N/A</v>
      </c>
      <c r="E1147" s="85" t="e">
        <f>VLOOKUP(B1147,'Phan mem'!$B$7:$G$1066,6,0)</f>
        <v>#N/A</v>
      </c>
      <c r="F1147" s="91"/>
      <c r="G1147" s="91"/>
      <c r="H1147" s="96"/>
      <c r="I1147" s="108"/>
      <c r="J1147" s="85" t="e">
        <f>VLOOKUP(G1147,'Nha may'!$B$2:$C$18,2,0)</f>
        <v>#N/A</v>
      </c>
      <c r="K1147" s="108"/>
      <c r="L1147" s="96"/>
      <c r="M1147" s="52"/>
      <c r="N1147" s="96"/>
      <c r="O1147" s="96"/>
      <c r="P1147" s="96"/>
      <c r="Q1147" s="96"/>
    </row>
    <row r="1148" spans="1:17" ht="25.75" customHeight="1" x14ac:dyDescent="0.35">
      <c r="A1148" s="52">
        <v>1145</v>
      </c>
      <c r="B1148" s="91"/>
      <c r="C1148" s="187" t="e">
        <f>VLOOKUP(B1148,'Phan mem'!$B$7:$D$1066,2,0)</f>
        <v>#N/A</v>
      </c>
      <c r="D1148" s="188" t="e">
        <f>VLOOKUP(B1148,'Phan mem'!$B$7:$D$1066,3,0)</f>
        <v>#N/A</v>
      </c>
      <c r="E1148" s="85" t="e">
        <f>VLOOKUP(B1148,'Phan mem'!$B$7:$G$1066,6,0)</f>
        <v>#N/A</v>
      </c>
      <c r="F1148" s="91"/>
      <c r="G1148" s="91"/>
      <c r="H1148" s="96"/>
      <c r="I1148" s="108"/>
      <c r="J1148" s="85" t="e">
        <f>VLOOKUP(G1148,'Nha may'!$B$2:$C$18,2,0)</f>
        <v>#N/A</v>
      </c>
      <c r="K1148" s="108"/>
      <c r="L1148" s="96"/>
      <c r="M1148" s="52"/>
      <c r="N1148" s="96"/>
      <c r="O1148" s="96"/>
      <c r="P1148" s="96"/>
      <c r="Q1148" s="96"/>
    </row>
    <row r="1149" spans="1:17" ht="25.75" customHeight="1" x14ac:dyDescent="0.35">
      <c r="A1149" s="52">
        <v>1146</v>
      </c>
      <c r="B1149" s="91"/>
      <c r="C1149" s="187" t="e">
        <f>VLOOKUP(B1149,'Phan mem'!$B$7:$D$1066,2,0)</f>
        <v>#N/A</v>
      </c>
      <c r="D1149" s="188" t="e">
        <f>VLOOKUP(B1149,'Phan mem'!$B$7:$D$1066,3,0)</f>
        <v>#N/A</v>
      </c>
      <c r="E1149" s="85" t="e">
        <f>VLOOKUP(B1149,'Phan mem'!$B$7:$G$1066,6,0)</f>
        <v>#N/A</v>
      </c>
      <c r="F1149" s="91"/>
      <c r="G1149" s="91"/>
      <c r="H1149" s="96"/>
      <c r="I1149" s="108"/>
      <c r="J1149" s="85" t="e">
        <f>VLOOKUP(G1149,'Nha may'!$B$2:$C$18,2,0)</f>
        <v>#N/A</v>
      </c>
      <c r="K1149" s="108"/>
      <c r="L1149" s="96"/>
      <c r="M1149" s="52"/>
      <c r="N1149" s="96"/>
      <c r="O1149" s="96"/>
      <c r="P1149" s="96"/>
      <c r="Q1149" s="96"/>
    </row>
    <row r="1150" spans="1:17" ht="25.75" customHeight="1" x14ac:dyDescent="0.35">
      <c r="A1150" s="52">
        <v>1147</v>
      </c>
      <c r="B1150" s="91"/>
      <c r="C1150" s="187" t="e">
        <f>VLOOKUP(B1150,'Phan mem'!$B$7:$D$1066,2,0)</f>
        <v>#N/A</v>
      </c>
      <c r="D1150" s="188" t="e">
        <f>VLOOKUP(B1150,'Phan mem'!$B$7:$D$1066,3,0)</f>
        <v>#N/A</v>
      </c>
      <c r="E1150" s="85" t="e">
        <f>VLOOKUP(B1150,'Phan mem'!$B$7:$G$1066,6,0)</f>
        <v>#N/A</v>
      </c>
      <c r="F1150" s="91"/>
      <c r="G1150" s="91"/>
      <c r="H1150" s="96"/>
      <c r="I1150" s="108"/>
      <c r="J1150" s="85" t="e">
        <f>VLOOKUP(G1150,'Nha may'!$B$2:$C$18,2,0)</f>
        <v>#N/A</v>
      </c>
      <c r="K1150" s="108"/>
      <c r="L1150" s="96"/>
      <c r="M1150" s="52"/>
      <c r="N1150" s="96"/>
      <c r="O1150" s="96"/>
      <c r="P1150" s="96"/>
      <c r="Q1150" s="96"/>
    </row>
    <row r="1151" spans="1:17" ht="25.75" customHeight="1" x14ac:dyDescent="0.35">
      <c r="A1151" s="52">
        <v>1148</v>
      </c>
      <c r="B1151" s="91"/>
      <c r="C1151" s="187" t="e">
        <f>VLOOKUP(B1151,'Phan mem'!$B$7:$D$1066,2,0)</f>
        <v>#N/A</v>
      </c>
      <c r="D1151" s="188" t="e">
        <f>VLOOKUP(B1151,'Phan mem'!$B$7:$D$1066,3,0)</f>
        <v>#N/A</v>
      </c>
      <c r="E1151" s="85" t="e">
        <f>VLOOKUP(B1151,'Phan mem'!$B$7:$G$1066,6,0)</f>
        <v>#N/A</v>
      </c>
      <c r="F1151" s="91"/>
      <c r="G1151" s="91"/>
      <c r="H1151" s="96"/>
      <c r="I1151" s="108"/>
      <c r="J1151" s="85" t="e">
        <f>VLOOKUP(G1151,'Nha may'!$B$2:$C$18,2,0)</f>
        <v>#N/A</v>
      </c>
      <c r="K1151" s="108"/>
      <c r="L1151" s="96"/>
      <c r="M1151" s="52"/>
      <c r="N1151" s="96"/>
      <c r="O1151" s="96"/>
      <c r="P1151" s="96"/>
      <c r="Q1151" s="96"/>
    </row>
    <row r="1152" spans="1:17" ht="25.75" customHeight="1" x14ac:dyDescent="0.35">
      <c r="A1152" s="52">
        <v>1149</v>
      </c>
      <c r="B1152" s="91"/>
      <c r="C1152" s="187" t="e">
        <f>VLOOKUP(B1152,'Phan mem'!$B$7:$D$1066,2,0)</f>
        <v>#N/A</v>
      </c>
      <c r="D1152" s="188" t="e">
        <f>VLOOKUP(B1152,'Phan mem'!$B$7:$D$1066,3,0)</f>
        <v>#N/A</v>
      </c>
      <c r="E1152" s="85" t="e">
        <f>VLOOKUP(B1152,'Phan mem'!$B$7:$G$1066,6,0)</f>
        <v>#N/A</v>
      </c>
      <c r="F1152" s="91"/>
      <c r="G1152" s="91"/>
      <c r="H1152" s="96"/>
      <c r="I1152" s="108"/>
      <c r="J1152" s="85" t="e">
        <f>VLOOKUP(G1152,'Nha may'!$B$2:$C$18,2,0)</f>
        <v>#N/A</v>
      </c>
      <c r="K1152" s="108"/>
      <c r="L1152" s="96"/>
      <c r="M1152" s="52"/>
      <c r="N1152" s="96"/>
      <c r="O1152" s="96"/>
      <c r="P1152" s="96"/>
      <c r="Q1152" s="96"/>
    </row>
    <row r="1153" spans="1:17" ht="25.75" customHeight="1" x14ac:dyDescent="0.35">
      <c r="A1153" s="52">
        <v>1150</v>
      </c>
      <c r="B1153" s="91"/>
      <c r="C1153" s="187" t="e">
        <f>VLOOKUP(B1153,'Phan mem'!$B$7:$D$1066,2,0)</f>
        <v>#N/A</v>
      </c>
      <c r="D1153" s="188" t="e">
        <f>VLOOKUP(B1153,'Phan mem'!$B$7:$D$1066,3,0)</f>
        <v>#N/A</v>
      </c>
      <c r="E1153" s="85" t="e">
        <f>VLOOKUP(B1153,'Phan mem'!$B$7:$G$1066,6,0)</f>
        <v>#N/A</v>
      </c>
      <c r="F1153" s="91"/>
      <c r="G1153" s="91"/>
      <c r="H1153" s="96"/>
      <c r="I1153" s="108"/>
      <c r="J1153" s="85" t="e">
        <f>VLOOKUP(G1153,'Nha may'!$B$2:$C$18,2,0)</f>
        <v>#N/A</v>
      </c>
      <c r="K1153" s="108"/>
      <c r="L1153" s="96"/>
      <c r="M1153" s="52"/>
      <c r="N1153" s="96"/>
      <c r="O1153" s="96"/>
      <c r="P1153" s="96"/>
      <c r="Q1153" s="96"/>
    </row>
    <row r="1154" spans="1:17" ht="25.75" customHeight="1" x14ac:dyDescent="0.35">
      <c r="A1154" s="52">
        <v>1151</v>
      </c>
      <c r="B1154" s="91"/>
      <c r="C1154" s="187" t="e">
        <f>VLOOKUP(B1154,'Phan mem'!$B$7:$D$1066,2,0)</f>
        <v>#N/A</v>
      </c>
      <c r="D1154" s="188" t="e">
        <f>VLOOKUP(B1154,'Phan mem'!$B$7:$D$1066,3,0)</f>
        <v>#N/A</v>
      </c>
      <c r="E1154" s="85" t="e">
        <f>VLOOKUP(B1154,'Phan mem'!$B$7:$G$1066,6,0)</f>
        <v>#N/A</v>
      </c>
      <c r="F1154" s="91"/>
      <c r="G1154" s="91"/>
      <c r="H1154" s="96"/>
      <c r="I1154" s="108"/>
      <c r="J1154" s="85" t="e">
        <f>VLOOKUP(G1154,'Nha may'!$B$2:$C$18,2,0)</f>
        <v>#N/A</v>
      </c>
      <c r="K1154" s="108"/>
      <c r="L1154" s="96"/>
      <c r="M1154" s="52"/>
      <c r="N1154" s="96"/>
      <c r="O1154" s="96"/>
      <c r="P1154" s="96"/>
      <c r="Q1154" s="96"/>
    </row>
    <row r="1155" spans="1:17" ht="25.75" customHeight="1" x14ac:dyDescent="0.35">
      <c r="A1155" s="52">
        <v>1152</v>
      </c>
      <c r="B1155" s="91"/>
      <c r="C1155" s="187" t="e">
        <f>VLOOKUP(B1155,'Phan mem'!$B$7:$D$1066,2,0)</f>
        <v>#N/A</v>
      </c>
      <c r="D1155" s="188" t="e">
        <f>VLOOKUP(B1155,'Phan mem'!$B$7:$D$1066,3,0)</f>
        <v>#N/A</v>
      </c>
      <c r="E1155" s="85" t="e">
        <f>VLOOKUP(B1155,'Phan mem'!$B$7:$G$1066,6,0)</f>
        <v>#N/A</v>
      </c>
      <c r="F1155" s="91"/>
      <c r="G1155" s="91"/>
      <c r="H1155" s="96"/>
      <c r="I1155" s="108"/>
      <c r="J1155" s="85" t="e">
        <f>VLOOKUP(G1155,'Nha may'!$B$2:$C$18,2,0)</f>
        <v>#N/A</v>
      </c>
      <c r="K1155" s="108"/>
      <c r="L1155" s="96"/>
      <c r="M1155" s="52"/>
      <c r="N1155" s="96"/>
      <c r="O1155" s="96"/>
      <c r="P1155" s="96"/>
      <c r="Q1155" s="96"/>
    </row>
    <row r="1156" spans="1:17" ht="25.75" customHeight="1" x14ac:dyDescent="0.35">
      <c r="A1156" s="52">
        <v>1153</v>
      </c>
      <c r="B1156" s="91"/>
      <c r="C1156" s="187" t="e">
        <f>VLOOKUP(B1156,'Phan mem'!$B$7:$D$1066,2,0)</f>
        <v>#N/A</v>
      </c>
      <c r="D1156" s="188" t="e">
        <f>VLOOKUP(B1156,'Phan mem'!$B$7:$D$1066,3,0)</f>
        <v>#N/A</v>
      </c>
      <c r="E1156" s="85" t="e">
        <f>VLOOKUP(B1156,'Phan mem'!$B$7:$G$1066,6,0)</f>
        <v>#N/A</v>
      </c>
      <c r="F1156" s="91"/>
      <c r="G1156" s="91"/>
      <c r="H1156" s="96"/>
      <c r="I1156" s="108"/>
      <c r="J1156" s="85" t="e">
        <f>VLOOKUP(G1156,'Nha may'!$B$2:$C$18,2,0)</f>
        <v>#N/A</v>
      </c>
      <c r="K1156" s="108"/>
      <c r="L1156" s="96"/>
      <c r="M1156" s="52"/>
      <c r="N1156" s="96"/>
      <c r="O1156" s="96"/>
      <c r="P1156" s="96"/>
      <c r="Q1156" s="96"/>
    </row>
    <row r="1157" spans="1:17" ht="25.75" customHeight="1" x14ac:dyDescent="0.35">
      <c r="A1157" s="52">
        <v>1154</v>
      </c>
      <c r="B1157" s="91"/>
      <c r="C1157" s="187" t="e">
        <f>VLOOKUP(B1157,'Phan mem'!$B$7:$D$1066,2,0)</f>
        <v>#N/A</v>
      </c>
      <c r="D1157" s="188" t="e">
        <f>VLOOKUP(B1157,'Phan mem'!$B$7:$D$1066,3,0)</f>
        <v>#N/A</v>
      </c>
      <c r="E1157" s="85" t="e">
        <f>VLOOKUP(B1157,'Phan mem'!$B$7:$G$1066,6,0)</f>
        <v>#N/A</v>
      </c>
      <c r="F1157" s="91"/>
      <c r="G1157" s="91"/>
      <c r="H1157" s="96"/>
      <c r="I1157" s="108"/>
      <c r="J1157" s="85" t="e">
        <f>VLOOKUP(G1157,'Nha may'!$B$2:$C$18,2,0)</f>
        <v>#N/A</v>
      </c>
      <c r="K1157" s="108"/>
      <c r="L1157" s="96"/>
      <c r="M1157" s="52"/>
      <c r="N1157" s="96"/>
      <c r="O1157" s="96"/>
      <c r="P1157" s="96"/>
      <c r="Q1157" s="96"/>
    </row>
    <row r="1158" spans="1:17" ht="25.75" customHeight="1" x14ac:dyDescent="0.35">
      <c r="A1158" s="52">
        <v>1155</v>
      </c>
      <c r="B1158" s="91"/>
      <c r="C1158" s="187" t="e">
        <f>VLOOKUP(B1158,'Phan mem'!$B$7:$D$1066,2,0)</f>
        <v>#N/A</v>
      </c>
      <c r="D1158" s="188" t="e">
        <f>VLOOKUP(B1158,'Phan mem'!$B$7:$D$1066,3,0)</f>
        <v>#N/A</v>
      </c>
      <c r="E1158" s="85" t="e">
        <f>VLOOKUP(B1158,'Phan mem'!$B$7:$G$1066,6,0)</f>
        <v>#N/A</v>
      </c>
      <c r="F1158" s="91"/>
      <c r="G1158" s="91"/>
      <c r="H1158" s="96"/>
      <c r="I1158" s="108"/>
      <c r="J1158" s="85" t="e">
        <f>VLOOKUP(G1158,'Nha may'!$B$2:$C$18,2,0)</f>
        <v>#N/A</v>
      </c>
      <c r="K1158" s="108"/>
      <c r="L1158" s="96"/>
      <c r="M1158" s="52"/>
      <c r="N1158" s="96"/>
      <c r="O1158" s="96"/>
      <c r="P1158" s="96"/>
      <c r="Q1158" s="96"/>
    </row>
    <row r="1159" spans="1:17" ht="25.75" customHeight="1" x14ac:dyDescent="0.35">
      <c r="A1159" s="52">
        <v>1156</v>
      </c>
      <c r="B1159" s="91"/>
      <c r="C1159" s="187" t="e">
        <f>VLOOKUP(B1159,'Phan mem'!$B$7:$D$1066,2,0)</f>
        <v>#N/A</v>
      </c>
      <c r="D1159" s="188" t="e">
        <f>VLOOKUP(B1159,'Phan mem'!$B$7:$D$1066,3,0)</f>
        <v>#N/A</v>
      </c>
      <c r="E1159" s="85" t="e">
        <f>VLOOKUP(B1159,'Phan mem'!$B$7:$G$1066,6,0)</f>
        <v>#N/A</v>
      </c>
      <c r="F1159" s="91"/>
      <c r="G1159" s="91"/>
      <c r="H1159" s="96"/>
      <c r="I1159" s="108"/>
      <c r="J1159" s="85" t="e">
        <f>VLOOKUP(G1159,'Nha may'!$B$2:$C$18,2,0)</f>
        <v>#N/A</v>
      </c>
      <c r="K1159" s="108"/>
      <c r="L1159" s="96"/>
      <c r="M1159" s="52"/>
      <c r="N1159" s="96"/>
      <c r="O1159" s="96"/>
      <c r="P1159" s="96"/>
      <c r="Q1159" s="96"/>
    </row>
    <row r="1160" spans="1:17" ht="25.75" customHeight="1" x14ac:dyDescent="0.35">
      <c r="A1160" s="52">
        <v>1157</v>
      </c>
      <c r="B1160" s="91"/>
      <c r="C1160" s="187" t="e">
        <f>VLOOKUP(B1160,'Phan mem'!$B$7:$D$1066,2,0)</f>
        <v>#N/A</v>
      </c>
      <c r="D1160" s="188" t="e">
        <f>VLOOKUP(B1160,'Phan mem'!$B$7:$D$1066,3,0)</f>
        <v>#N/A</v>
      </c>
      <c r="E1160" s="85" t="e">
        <f>VLOOKUP(B1160,'Phan mem'!$B$7:$G$1066,6,0)</f>
        <v>#N/A</v>
      </c>
      <c r="F1160" s="91"/>
      <c r="G1160" s="91"/>
      <c r="H1160" s="96"/>
      <c r="I1160" s="108"/>
      <c r="J1160" s="85" t="e">
        <f>VLOOKUP(G1160,'Nha may'!$B$2:$C$18,2,0)</f>
        <v>#N/A</v>
      </c>
      <c r="K1160" s="108"/>
      <c r="L1160" s="96"/>
      <c r="M1160" s="52"/>
      <c r="N1160" s="96"/>
      <c r="O1160" s="96"/>
      <c r="P1160" s="96"/>
      <c r="Q1160" s="96"/>
    </row>
    <row r="1161" spans="1:17" ht="25.75" customHeight="1" x14ac:dyDescent="0.35">
      <c r="A1161" s="52">
        <v>1158</v>
      </c>
      <c r="B1161" s="91"/>
      <c r="C1161" s="187" t="e">
        <f>VLOOKUP(B1161,'Phan mem'!$B$7:$D$1066,2,0)</f>
        <v>#N/A</v>
      </c>
      <c r="D1161" s="188" t="e">
        <f>VLOOKUP(B1161,'Phan mem'!$B$7:$D$1066,3,0)</f>
        <v>#N/A</v>
      </c>
      <c r="E1161" s="85" t="e">
        <f>VLOOKUP(B1161,'Phan mem'!$B$7:$G$1066,6,0)</f>
        <v>#N/A</v>
      </c>
      <c r="F1161" s="91"/>
      <c r="G1161" s="91"/>
      <c r="H1161" s="96"/>
      <c r="I1161" s="108"/>
      <c r="J1161" s="85" t="e">
        <f>VLOOKUP(G1161,'Nha may'!$B$2:$C$18,2,0)</f>
        <v>#N/A</v>
      </c>
      <c r="K1161" s="108"/>
      <c r="L1161" s="96"/>
      <c r="M1161" s="52"/>
      <c r="N1161" s="96"/>
      <c r="O1161" s="96"/>
      <c r="P1161" s="96"/>
      <c r="Q1161" s="96"/>
    </row>
    <row r="1162" spans="1:17" ht="25.75" customHeight="1" x14ac:dyDescent="0.35">
      <c r="A1162" s="52">
        <v>1159</v>
      </c>
      <c r="B1162" s="91"/>
      <c r="C1162" s="187" t="e">
        <f>VLOOKUP(B1162,'Phan mem'!$B$7:$D$1066,2,0)</f>
        <v>#N/A</v>
      </c>
      <c r="D1162" s="188" t="e">
        <f>VLOOKUP(B1162,'Phan mem'!$B$7:$D$1066,3,0)</f>
        <v>#N/A</v>
      </c>
      <c r="E1162" s="85" t="e">
        <f>VLOOKUP(B1162,'Phan mem'!$B$7:$G$1066,6,0)</f>
        <v>#N/A</v>
      </c>
      <c r="F1162" s="91"/>
      <c r="G1162" s="91"/>
      <c r="H1162" s="96"/>
      <c r="I1162" s="108"/>
      <c r="J1162" s="85" t="e">
        <f>VLOOKUP(G1162,'Nha may'!$B$2:$C$18,2,0)</f>
        <v>#N/A</v>
      </c>
      <c r="K1162" s="108"/>
      <c r="L1162" s="96"/>
      <c r="M1162" s="52"/>
      <c r="N1162" s="96"/>
      <c r="O1162" s="96"/>
      <c r="P1162" s="96"/>
      <c r="Q1162" s="96"/>
    </row>
    <row r="1163" spans="1:17" ht="25.75" customHeight="1" x14ac:dyDescent="0.35">
      <c r="A1163" s="52">
        <v>1160</v>
      </c>
      <c r="B1163" s="91"/>
      <c r="C1163" s="187" t="e">
        <f>VLOOKUP(B1163,'Phan mem'!$B$7:$D$1066,2,0)</f>
        <v>#N/A</v>
      </c>
      <c r="D1163" s="188" t="e">
        <f>VLOOKUP(B1163,'Phan mem'!$B$7:$D$1066,3,0)</f>
        <v>#N/A</v>
      </c>
      <c r="E1163" s="85" t="e">
        <f>VLOOKUP(B1163,'Phan mem'!$B$7:$G$1066,6,0)</f>
        <v>#N/A</v>
      </c>
      <c r="F1163" s="91"/>
      <c r="G1163" s="91"/>
      <c r="H1163" s="96"/>
      <c r="I1163" s="108"/>
      <c r="J1163" s="85" t="e">
        <f>VLOOKUP(G1163,'Nha may'!$B$2:$C$18,2,0)</f>
        <v>#N/A</v>
      </c>
      <c r="K1163" s="108"/>
      <c r="L1163" s="96"/>
      <c r="M1163" s="52"/>
      <c r="N1163" s="96"/>
      <c r="O1163" s="96"/>
      <c r="P1163" s="96"/>
      <c r="Q1163" s="96"/>
    </row>
    <row r="1164" spans="1:17" ht="25.75" customHeight="1" x14ac:dyDescent="0.35">
      <c r="A1164" s="52">
        <v>1161</v>
      </c>
      <c r="B1164" s="91"/>
      <c r="C1164" s="187" t="e">
        <f>VLOOKUP(B1164,'Phan mem'!$B$7:$D$1066,2,0)</f>
        <v>#N/A</v>
      </c>
      <c r="D1164" s="188" t="e">
        <f>VLOOKUP(B1164,'Phan mem'!$B$7:$D$1066,3,0)</f>
        <v>#N/A</v>
      </c>
      <c r="E1164" s="85" t="e">
        <f>VLOOKUP(B1164,'Phan mem'!$B$7:$G$1066,6,0)</f>
        <v>#N/A</v>
      </c>
      <c r="F1164" s="91"/>
      <c r="G1164" s="91"/>
      <c r="H1164" s="96"/>
      <c r="I1164" s="108"/>
      <c r="J1164" s="85" t="e">
        <f>VLOOKUP(G1164,'Nha may'!$B$2:$C$18,2,0)</f>
        <v>#N/A</v>
      </c>
      <c r="K1164" s="108"/>
      <c r="L1164" s="96"/>
      <c r="M1164" s="52"/>
      <c r="N1164" s="96"/>
      <c r="O1164" s="96"/>
      <c r="P1164" s="96"/>
      <c r="Q1164" s="96"/>
    </row>
    <row r="1165" spans="1:17" ht="25.75" customHeight="1" x14ac:dyDescent="0.35">
      <c r="A1165" s="52">
        <v>1162</v>
      </c>
      <c r="B1165" s="91"/>
      <c r="C1165" s="187" t="e">
        <f>VLOOKUP(B1165,'Phan mem'!$B$7:$D$1066,2,0)</f>
        <v>#N/A</v>
      </c>
      <c r="D1165" s="188" t="e">
        <f>VLOOKUP(B1165,'Phan mem'!$B$7:$D$1066,3,0)</f>
        <v>#N/A</v>
      </c>
      <c r="E1165" s="85" t="e">
        <f>VLOOKUP(B1165,'Phan mem'!$B$7:$G$1066,6,0)</f>
        <v>#N/A</v>
      </c>
      <c r="F1165" s="91"/>
      <c r="G1165" s="91"/>
      <c r="H1165" s="96"/>
      <c r="I1165" s="108"/>
      <c r="J1165" s="85" t="e">
        <f>VLOOKUP(G1165,'Nha may'!$B$2:$C$18,2,0)</f>
        <v>#N/A</v>
      </c>
      <c r="K1165" s="108"/>
      <c r="L1165" s="96"/>
      <c r="M1165" s="52"/>
      <c r="N1165" s="96"/>
      <c r="O1165" s="96"/>
      <c r="P1165" s="96"/>
      <c r="Q1165" s="96"/>
    </row>
    <row r="1166" spans="1:17" ht="25.75" customHeight="1" x14ac:dyDescent="0.35">
      <c r="A1166" s="52">
        <v>1163</v>
      </c>
      <c r="B1166" s="91"/>
      <c r="C1166" s="187" t="e">
        <f>VLOOKUP(B1166,'Phan mem'!$B$7:$D$1066,2,0)</f>
        <v>#N/A</v>
      </c>
      <c r="D1166" s="188" t="e">
        <f>VLOOKUP(B1166,'Phan mem'!$B$7:$D$1066,3,0)</f>
        <v>#N/A</v>
      </c>
      <c r="E1166" s="85" t="e">
        <f>VLOOKUP(B1166,'Phan mem'!$B$7:$G$1066,6,0)</f>
        <v>#N/A</v>
      </c>
      <c r="F1166" s="91"/>
      <c r="G1166" s="91"/>
      <c r="H1166" s="96"/>
      <c r="I1166" s="108"/>
      <c r="J1166" s="85" t="e">
        <f>VLOOKUP(G1166,'Nha may'!$B$2:$C$18,2,0)</f>
        <v>#N/A</v>
      </c>
      <c r="K1166" s="108"/>
      <c r="L1166" s="96"/>
      <c r="M1166" s="52"/>
      <c r="N1166" s="96"/>
      <c r="O1166" s="96"/>
      <c r="P1166" s="96"/>
      <c r="Q1166" s="96"/>
    </row>
    <row r="1167" spans="1:17" ht="25.75" customHeight="1" x14ac:dyDescent="0.35">
      <c r="A1167" s="52">
        <v>1164</v>
      </c>
      <c r="B1167" s="91"/>
      <c r="C1167" s="187" t="e">
        <f>VLOOKUP(B1167,'Phan mem'!$B$7:$D$1066,2,0)</f>
        <v>#N/A</v>
      </c>
      <c r="D1167" s="188" t="e">
        <f>VLOOKUP(B1167,'Phan mem'!$B$7:$D$1066,3,0)</f>
        <v>#N/A</v>
      </c>
      <c r="E1167" s="85" t="e">
        <f>VLOOKUP(B1167,'Phan mem'!$B$7:$G$1066,6,0)</f>
        <v>#N/A</v>
      </c>
      <c r="F1167" s="91"/>
      <c r="G1167" s="91"/>
      <c r="H1167" s="96"/>
      <c r="I1167" s="108"/>
      <c r="J1167" s="85" t="e">
        <f>VLOOKUP(G1167,'Nha may'!$B$2:$C$18,2,0)</f>
        <v>#N/A</v>
      </c>
      <c r="K1167" s="108"/>
      <c r="L1167" s="96"/>
      <c r="M1167" s="52"/>
      <c r="N1167" s="96"/>
      <c r="O1167" s="96"/>
      <c r="P1167" s="96"/>
      <c r="Q1167" s="96"/>
    </row>
    <row r="1168" spans="1:17" ht="25.75" customHeight="1" x14ac:dyDescent="0.35">
      <c r="A1168" s="52">
        <v>1165</v>
      </c>
      <c r="B1168" s="91"/>
      <c r="C1168" s="187" t="e">
        <f>VLOOKUP(B1168,'Phan mem'!$B$7:$D$1066,2,0)</f>
        <v>#N/A</v>
      </c>
      <c r="D1168" s="188" t="e">
        <f>VLOOKUP(B1168,'Phan mem'!$B$7:$D$1066,3,0)</f>
        <v>#N/A</v>
      </c>
      <c r="E1168" s="85" t="e">
        <f>VLOOKUP(B1168,'Phan mem'!$B$7:$G$1066,6,0)</f>
        <v>#N/A</v>
      </c>
      <c r="F1168" s="91"/>
      <c r="G1168" s="91"/>
      <c r="H1168" s="96"/>
      <c r="I1168" s="108"/>
      <c r="J1168" s="85" t="e">
        <f>VLOOKUP(G1168,'Nha may'!$B$2:$C$18,2,0)</f>
        <v>#N/A</v>
      </c>
      <c r="K1168" s="108"/>
      <c r="L1168" s="96"/>
      <c r="M1168" s="52"/>
      <c r="N1168" s="96"/>
      <c r="O1168" s="96"/>
      <c r="P1168" s="96"/>
      <c r="Q1168" s="96"/>
    </row>
    <row r="1169" spans="1:17" ht="25.75" customHeight="1" x14ac:dyDescent="0.35">
      <c r="A1169" s="52">
        <v>1166</v>
      </c>
      <c r="B1169" s="91"/>
      <c r="C1169" s="187" t="e">
        <f>VLOOKUP(B1169,'Phan mem'!$B$7:$D$1066,2,0)</f>
        <v>#N/A</v>
      </c>
      <c r="D1169" s="188" t="e">
        <f>VLOOKUP(B1169,'Phan mem'!$B$7:$D$1066,3,0)</f>
        <v>#N/A</v>
      </c>
      <c r="E1169" s="85" t="e">
        <f>VLOOKUP(B1169,'Phan mem'!$B$7:$G$1066,6,0)</f>
        <v>#N/A</v>
      </c>
      <c r="F1169" s="91"/>
      <c r="G1169" s="91"/>
      <c r="H1169" s="96"/>
      <c r="I1169" s="108"/>
      <c r="J1169" s="85" t="e">
        <f>VLOOKUP(G1169,'Nha may'!$B$2:$C$18,2,0)</f>
        <v>#N/A</v>
      </c>
      <c r="K1169" s="108"/>
      <c r="L1169" s="96"/>
      <c r="M1169" s="52"/>
      <c r="N1169" s="96"/>
      <c r="O1169" s="96"/>
      <c r="P1169" s="96"/>
      <c r="Q1169" s="96"/>
    </row>
    <row r="1170" spans="1:17" ht="25.75" customHeight="1" x14ac:dyDescent="0.35">
      <c r="A1170" s="52">
        <v>1167</v>
      </c>
      <c r="B1170" s="91"/>
      <c r="C1170" s="187" t="e">
        <f>VLOOKUP(B1170,'Phan mem'!$B$7:$D$1066,2,0)</f>
        <v>#N/A</v>
      </c>
      <c r="D1170" s="188" t="e">
        <f>VLOOKUP(B1170,'Phan mem'!$B$7:$D$1066,3,0)</f>
        <v>#N/A</v>
      </c>
      <c r="E1170" s="85" t="e">
        <f>VLOOKUP(B1170,'Phan mem'!$B$7:$G$1066,6,0)</f>
        <v>#N/A</v>
      </c>
      <c r="F1170" s="91"/>
      <c r="G1170" s="91"/>
      <c r="H1170" s="96"/>
      <c r="I1170" s="108"/>
      <c r="J1170" s="85" t="e">
        <f>VLOOKUP(G1170,'Nha may'!$B$2:$C$18,2,0)</f>
        <v>#N/A</v>
      </c>
      <c r="K1170" s="108"/>
      <c r="L1170" s="96"/>
      <c r="M1170" s="52"/>
      <c r="N1170" s="96"/>
      <c r="O1170" s="96"/>
      <c r="P1170" s="96"/>
      <c r="Q1170" s="96"/>
    </row>
    <row r="1171" spans="1:17" ht="25.75" customHeight="1" x14ac:dyDescent="0.35">
      <c r="A1171" s="52">
        <v>1168</v>
      </c>
      <c r="B1171" s="91"/>
      <c r="C1171" s="187" t="e">
        <f>VLOOKUP(B1171,'Phan mem'!$B$7:$D$1066,2,0)</f>
        <v>#N/A</v>
      </c>
      <c r="D1171" s="188" t="e">
        <f>VLOOKUP(B1171,'Phan mem'!$B$7:$D$1066,3,0)</f>
        <v>#N/A</v>
      </c>
      <c r="E1171" s="85" t="e">
        <f>VLOOKUP(B1171,'Phan mem'!$B$7:$G$1066,6,0)</f>
        <v>#N/A</v>
      </c>
      <c r="F1171" s="91"/>
      <c r="G1171" s="91"/>
      <c r="H1171" s="96"/>
      <c r="I1171" s="108"/>
      <c r="J1171" s="85" t="e">
        <f>VLOOKUP(G1171,'Nha may'!$B$2:$C$18,2,0)</f>
        <v>#N/A</v>
      </c>
      <c r="K1171" s="108"/>
      <c r="L1171" s="96"/>
      <c r="M1171" s="52"/>
      <c r="N1171" s="96"/>
      <c r="O1171" s="96"/>
      <c r="P1171" s="96"/>
      <c r="Q1171" s="96"/>
    </row>
    <row r="1172" spans="1:17" ht="25.75" customHeight="1" x14ac:dyDescent="0.35">
      <c r="A1172" s="52">
        <v>1169</v>
      </c>
      <c r="B1172" s="91"/>
      <c r="C1172" s="187" t="e">
        <f>VLOOKUP(B1172,'Phan mem'!$B$7:$D$1066,2,0)</f>
        <v>#N/A</v>
      </c>
      <c r="D1172" s="188" t="e">
        <f>VLOOKUP(B1172,'Phan mem'!$B$7:$D$1066,3,0)</f>
        <v>#N/A</v>
      </c>
      <c r="E1172" s="85" t="e">
        <f>VLOOKUP(B1172,'Phan mem'!$B$7:$G$1066,6,0)</f>
        <v>#N/A</v>
      </c>
      <c r="F1172" s="91"/>
      <c r="G1172" s="91"/>
      <c r="H1172" s="96"/>
      <c r="I1172" s="108"/>
      <c r="J1172" s="85" t="e">
        <f>VLOOKUP(G1172,'Nha may'!$B$2:$C$18,2,0)</f>
        <v>#N/A</v>
      </c>
      <c r="K1172" s="108"/>
      <c r="L1172" s="96"/>
      <c r="M1172" s="52"/>
      <c r="N1172" s="96"/>
      <c r="O1172" s="96"/>
      <c r="P1172" s="96"/>
      <c r="Q1172" s="96"/>
    </row>
    <row r="1173" spans="1:17" ht="25.75" customHeight="1" x14ac:dyDescent="0.35">
      <c r="A1173" s="52">
        <v>1170</v>
      </c>
      <c r="B1173" s="91"/>
      <c r="C1173" s="187" t="e">
        <f>VLOOKUP(B1173,'Phan mem'!$B$7:$D$1066,2,0)</f>
        <v>#N/A</v>
      </c>
      <c r="D1173" s="188" t="e">
        <f>VLOOKUP(B1173,'Phan mem'!$B$7:$D$1066,3,0)</f>
        <v>#N/A</v>
      </c>
      <c r="E1173" s="85" t="e">
        <f>VLOOKUP(B1173,'Phan mem'!$B$7:$G$1066,6,0)</f>
        <v>#N/A</v>
      </c>
      <c r="F1173" s="91"/>
      <c r="G1173" s="91"/>
      <c r="H1173" s="96"/>
      <c r="I1173" s="108"/>
      <c r="J1173" s="85" t="e">
        <f>VLOOKUP(G1173,'Nha may'!$B$2:$C$18,2,0)</f>
        <v>#N/A</v>
      </c>
      <c r="K1173" s="108"/>
      <c r="L1173" s="96"/>
      <c r="M1173" s="52"/>
      <c r="N1173" s="96"/>
      <c r="O1173" s="96"/>
      <c r="P1173" s="96"/>
      <c r="Q1173" s="96"/>
    </row>
    <row r="1174" spans="1:17" ht="25.75" customHeight="1" x14ac:dyDescent="0.35">
      <c r="A1174" s="52">
        <v>1171</v>
      </c>
      <c r="B1174" s="91"/>
      <c r="C1174" s="187" t="e">
        <f>VLOOKUP(B1174,'Phan mem'!$B$7:$D$1066,2,0)</f>
        <v>#N/A</v>
      </c>
      <c r="D1174" s="188" t="e">
        <f>VLOOKUP(B1174,'Phan mem'!$B$7:$D$1066,3,0)</f>
        <v>#N/A</v>
      </c>
      <c r="E1174" s="85" t="e">
        <f>VLOOKUP(B1174,'Phan mem'!$B$7:$G$1066,6,0)</f>
        <v>#N/A</v>
      </c>
      <c r="F1174" s="91"/>
      <c r="G1174" s="91"/>
      <c r="H1174" s="96"/>
      <c r="I1174" s="108"/>
      <c r="J1174" s="85" t="e">
        <f>VLOOKUP(G1174,'Nha may'!$B$2:$C$18,2,0)</f>
        <v>#N/A</v>
      </c>
      <c r="K1174" s="108"/>
      <c r="L1174" s="96"/>
      <c r="M1174" s="52"/>
      <c r="N1174" s="96"/>
      <c r="O1174" s="96"/>
      <c r="P1174" s="96"/>
      <c r="Q1174" s="96"/>
    </row>
    <row r="1175" spans="1:17" ht="25.75" customHeight="1" x14ac:dyDescent="0.35">
      <c r="A1175" s="52">
        <v>1172</v>
      </c>
      <c r="B1175" s="91"/>
      <c r="C1175" s="187" t="e">
        <f>VLOOKUP(B1175,'Phan mem'!$B$7:$D$1066,2,0)</f>
        <v>#N/A</v>
      </c>
      <c r="D1175" s="188" t="e">
        <f>VLOOKUP(B1175,'Phan mem'!$B$7:$D$1066,3,0)</f>
        <v>#N/A</v>
      </c>
      <c r="E1175" s="85" t="e">
        <f>VLOOKUP(B1175,'Phan mem'!$B$7:$G$1066,6,0)</f>
        <v>#N/A</v>
      </c>
      <c r="F1175" s="91"/>
      <c r="G1175" s="91"/>
      <c r="H1175" s="96"/>
      <c r="I1175" s="108"/>
      <c r="J1175" s="85" t="e">
        <f>VLOOKUP(G1175,'Nha may'!$B$2:$C$18,2,0)</f>
        <v>#N/A</v>
      </c>
      <c r="K1175" s="108"/>
      <c r="L1175" s="96"/>
      <c r="M1175" s="52"/>
      <c r="N1175" s="96"/>
      <c r="O1175" s="96"/>
      <c r="P1175" s="96"/>
      <c r="Q1175" s="96"/>
    </row>
    <row r="1176" spans="1:17" ht="25.75" customHeight="1" x14ac:dyDescent="0.35">
      <c r="A1176" s="52">
        <v>1173</v>
      </c>
      <c r="B1176" s="91"/>
      <c r="C1176" s="187" t="e">
        <f>VLOOKUP(B1176,'Phan mem'!$B$7:$D$1066,2,0)</f>
        <v>#N/A</v>
      </c>
      <c r="D1176" s="188" t="e">
        <f>VLOOKUP(B1176,'Phan mem'!$B$7:$D$1066,3,0)</f>
        <v>#N/A</v>
      </c>
      <c r="E1176" s="85" t="e">
        <f>VLOOKUP(B1176,'Phan mem'!$B$7:$G$1066,6,0)</f>
        <v>#N/A</v>
      </c>
      <c r="F1176" s="91"/>
      <c r="G1176" s="91"/>
      <c r="H1176" s="96"/>
      <c r="I1176" s="108"/>
      <c r="J1176" s="85" t="e">
        <f>VLOOKUP(G1176,'Nha may'!$B$2:$C$18,2,0)</f>
        <v>#N/A</v>
      </c>
      <c r="K1176" s="108"/>
      <c r="L1176" s="96"/>
      <c r="M1176" s="52"/>
      <c r="N1176" s="96"/>
      <c r="O1176" s="96"/>
      <c r="P1176" s="96"/>
      <c r="Q1176" s="96"/>
    </row>
    <row r="1177" spans="1:17" ht="25.75" customHeight="1" x14ac:dyDescent="0.35">
      <c r="A1177" s="52">
        <v>1174</v>
      </c>
      <c r="B1177" s="91"/>
      <c r="C1177" s="187" t="e">
        <f>VLOOKUP(B1177,'Phan mem'!$B$7:$D$1066,2,0)</f>
        <v>#N/A</v>
      </c>
      <c r="D1177" s="188" t="e">
        <f>VLOOKUP(B1177,'Phan mem'!$B$7:$D$1066,3,0)</f>
        <v>#N/A</v>
      </c>
      <c r="E1177" s="85" t="e">
        <f>VLOOKUP(B1177,'Phan mem'!$B$7:$G$1066,6,0)</f>
        <v>#N/A</v>
      </c>
      <c r="F1177" s="91"/>
      <c r="G1177" s="91"/>
      <c r="H1177" s="96"/>
      <c r="I1177" s="108"/>
      <c r="J1177" s="85" t="e">
        <f>VLOOKUP(G1177,'Nha may'!$B$2:$C$18,2,0)</f>
        <v>#N/A</v>
      </c>
      <c r="K1177" s="108"/>
      <c r="L1177" s="96"/>
      <c r="M1177" s="52"/>
      <c r="N1177" s="96"/>
      <c r="O1177" s="96"/>
      <c r="P1177" s="96"/>
      <c r="Q1177" s="96"/>
    </row>
    <row r="1178" spans="1:17" ht="25.75" customHeight="1" x14ac:dyDescent="0.35">
      <c r="A1178" s="52">
        <v>1175</v>
      </c>
      <c r="B1178" s="91"/>
      <c r="C1178" s="187" t="e">
        <f>VLOOKUP(B1178,'Phan mem'!$B$7:$D$1066,2,0)</f>
        <v>#N/A</v>
      </c>
      <c r="D1178" s="188" t="e">
        <f>VLOOKUP(B1178,'Phan mem'!$B$7:$D$1066,3,0)</f>
        <v>#N/A</v>
      </c>
      <c r="E1178" s="85" t="e">
        <f>VLOOKUP(B1178,'Phan mem'!$B$7:$G$1066,6,0)</f>
        <v>#N/A</v>
      </c>
      <c r="F1178" s="91"/>
      <c r="G1178" s="91"/>
      <c r="H1178" s="96"/>
      <c r="I1178" s="108"/>
      <c r="J1178" s="85" t="e">
        <f>VLOOKUP(G1178,'Nha may'!$B$2:$C$18,2,0)</f>
        <v>#N/A</v>
      </c>
      <c r="K1178" s="108"/>
      <c r="L1178" s="96"/>
      <c r="M1178" s="52"/>
      <c r="N1178" s="96"/>
      <c r="O1178" s="96"/>
      <c r="P1178" s="96"/>
      <c r="Q1178" s="96"/>
    </row>
    <row r="1179" spans="1:17" ht="25.75" customHeight="1" x14ac:dyDescent="0.35">
      <c r="A1179" s="52">
        <v>1176</v>
      </c>
      <c r="B1179" s="91"/>
      <c r="C1179" s="187" t="e">
        <f>VLOOKUP(B1179,'Phan mem'!$B$7:$D$1066,2,0)</f>
        <v>#N/A</v>
      </c>
      <c r="D1179" s="188" t="e">
        <f>VLOOKUP(B1179,'Phan mem'!$B$7:$D$1066,3,0)</f>
        <v>#N/A</v>
      </c>
      <c r="E1179" s="85" t="e">
        <f>VLOOKUP(B1179,'Phan mem'!$B$7:$G$1066,6,0)</f>
        <v>#N/A</v>
      </c>
      <c r="F1179" s="91"/>
      <c r="G1179" s="91"/>
      <c r="H1179" s="96"/>
      <c r="I1179" s="108"/>
      <c r="J1179" s="85" t="e">
        <f>VLOOKUP(G1179,'Nha may'!$B$2:$C$18,2,0)</f>
        <v>#N/A</v>
      </c>
      <c r="K1179" s="108"/>
      <c r="L1179" s="96"/>
      <c r="M1179" s="52"/>
      <c r="N1179" s="96"/>
      <c r="O1179" s="96"/>
      <c r="P1179" s="96"/>
      <c r="Q1179" s="96"/>
    </row>
    <row r="1180" spans="1:17" ht="25.75" customHeight="1" x14ac:dyDescent="0.35">
      <c r="A1180" s="52">
        <v>1177</v>
      </c>
      <c r="B1180" s="91"/>
      <c r="C1180" s="187" t="e">
        <f>VLOOKUP(B1180,'Phan mem'!$B$7:$D$1066,2,0)</f>
        <v>#N/A</v>
      </c>
      <c r="D1180" s="188" t="e">
        <f>VLOOKUP(B1180,'Phan mem'!$B$7:$D$1066,3,0)</f>
        <v>#N/A</v>
      </c>
      <c r="E1180" s="85" t="e">
        <f>VLOOKUP(B1180,'Phan mem'!$B$7:$G$1066,6,0)</f>
        <v>#N/A</v>
      </c>
      <c r="F1180" s="91"/>
      <c r="G1180" s="91"/>
      <c r="H1180" s="96"/>
      <c r="I1180" s="108"/>
      <c r="J1180" s="85" t="e">
        <f>VLOOKUP(G1180,'Nha may'!$B$2:$C$18,2,0)</f>
        <v>#N/A</v>
      </c>
      <c r="K1180" s="108"/>
      <c r="L1180" s="96"/>
      <c r="M1180" s="52"/>
      <c r="N1180" s="96"/>
      <c r="O1180" s="96"/>
      <c r="P1180" s="96"/>
      <c r="Q1180" s="96"/>
    </row>
    <row r="1181" spans="1:17" ht="25.75" customHeight="1" x14ac:dyDescent="0.35">
      <c r="A1181" s="52">
        <v>1178</v>
      </c>
      <c r="B1181" s="91"/>
      <c r="C1181" s="187" t="e">
        <f>VLOOKUP(B1181,'Phan mem'!$B$7:$D$1066,2,0)</f>
        <v>#N/A</v>
      </c>
      <c r="D1181" s="188" t="e">
        <f>VLOOKUP(B1181,'Phan mem'!$B$7:$D$1066,3,0)</f>
        <v>#N/A</v>
      </c>
      <c r="E1181" s="85" t="e">
        <f>VLOOKUP(B1181,'Phan mem'!$B$7:$G$1066,6,0)</f>
        <v>#N/A</v>
      </c>
      <c r="F1181" s="91"/>
      <c r="G1181" s="91"/>
      <c r="H1181" s="96"/>
      <c r="I1181" s="108"/>
      <c r="J1181" s="85" t="e">
        <f>VLOOKUP(G1181,'Nha may'!$B$2:$C$18,2,0)</f>
        <v>#N/A</v>
      </c>
      <c r="K1181" s="108"/>
      <c r="L1181" s="96"/>
      <c r="M1181" s="52"/>
      <c r="N1181" s="96"/>
      <c r="O1181" s="96"/>
      <c r="P1181" s="96"/>
      <c r="Q1181" s="96"/>
    </row>
    <row r="1182" spans="1:17" ht="25.75" customHeight="1" x14ac:dyDescent="0.35">
      <c r="A1182" s="52">
        <v>1179</v>
      </c>
      <c r="B1182" s="91"/>
      <c r="C1182" s="187" t="e">
        <f>VLOOKUP(B1182,'Phan mem'!$B$7:$D$1066,2,0)</f>
        <v>#N/A</v>
      </c>
      <c r="D1182" s="188" t="e">
        <f>VLOOKUP(B1182,'Phan mem'!$B$7:$D$1066,3,0)</f>
        <v>#N/A</v>
      </c>
      <c r="E1182" s="85" t="e">
        <f>VLOOKUP(B1182,'Phan mem'!$B$7:$G$1066,6,0)</f>
        <v>#N/A</v>
      </c>
      <c r="F1182" s="91"/>
      <c r="G1182" s="91"/>
      <c r="H1182" s="96"/>
      <c r="I1182" s="108"/>
      <c r="J1182" s="85" t="e">
        <f>VLOOKUP(G1182,'Nha may'!$B$2:$C$18,2,0)</f>
        <v>#N/A</v>
      </c>
      <c r="K1182" s="108"/>
      <c r="L1182" s="96"/>
      <c r="M1182" s="52"/>
      <c r="N1182" s="96"/>
      <c r="O1182" s="96"/>
      <c r="P1182" s="96"/>
      <c r="Q1182" s="96"/>
    </row>
    <row r="1183" spans="1:17" ht="25.75" customHeight="1" x14ac:dyDescent="0.35">
      <c r="A1183" s="52">
        <v>1180</v>
      </c>
      <c r="B1183" s="91"/>
      <c r="C1183" s="187" t="e">
        <f>VLOOKUP(B1183,'Phan mem'!$B$7:$D$1066,2,0)</f>
        <v>#N/A</v>
      </c>
      <c r="D1183" s="188" t="e">
        <f>VLOOKUP(B1183,'Phan mem'!$B$7:$D$1066,3,0)</f>
        <v>#N/A</v>
      </c>
      <c r="E1183" s="85" t="e">
        <f>VLOOKUP(B1183,'Phan mem'!$B$7:$G$1066,6,0)</f>
        <v>#N/A</v>
      </c>
      <c r="F1183" s="91"/>
      <c r="G1183" s="91"/>
      <c r="H1183" s="96"/>
      <c r="I1183" s="108"/>
      <c r="J1183" s="85" t="e">
        <f>VLOOKUP(G1183,'Nha may'!$B$2:$C$18,2,0)</f>
        <v>#N/A</v>
      </c>
      <c r="K1183" s="108"/>
      <c r="L1183" s="96"/>
      <c r="M1183" s="52"/>
      <c r="N1183" s="96"/>
      <c r="O1183" s="96"/>
      <c r="P1183" s="96"/>
      <c r="Q1183" s="96"/>
    </row>
    <row r="1184" spans="1:17" ht="25.75" customHeight="1" x14ac:dyDescent="0.35">
      <c r="A1184" s="52">
        <v>1181</v>
      </c>
      <c r="B1184" s="91"/>
      <c r="C1184" s="187" t="e">
        <f>VLOOKUP(B1184,'Phan mem'!$B$7:$D$1066,2,0)</f>
        <v>#N/A</v>
      </c>
      <c r="D1184" s="188" t="e">
        <f>VLOOKUP(B1184,'Phan mem'!$B$7:$D$1066,3,0)</f>
        <v>#N/A</v>
      </c>
      <c r="E1184" s="85" t="e">
        <f>VLOOKUP(B1184,'Phan mem'!$B$7:$G$1066,6,0)</f>
        <v>#N/A</v>
      </c>
      <c r="F1184" s="91"/>
      <c r="G1184" s="91"/>
      <c r="H1184" s="96"/>
      <c r="I1184" s="108"/>
      <c r="J1184" s="85" t="e">
        <f>VLOOKUP(G1184,'Nha may'!$B$2:$C$18,2,0)</f>
        <v>#N/A</v>
      </c>
      <c r="K1184" s="108"/>
      <c r="L1184" s="96"/>
      <c r="M1184" s="52"/>
      <c r="N1184" s="96"/>
      <c r="O1184" s="96"/>
      <c r="P1184" s="96"/>
      <c r="Q1184" s="96"/>
    </row>
    <row r="1185" spans="1:18" ht="25.75" customHeight="1" x14ac:dyDescent="0.35">
      <c r="A1185" s="52">
        <v>1182</v>
      </c>
      <c r="B1185" s="91"/>
      <c r="C1185" s="187" t="e">
        <f>VLOOKUP(B1185,'Phan mem'!$B$7:$D$1066,2,0)</f>
        <v>#N/A</v>
      </c>
      <c r="D1185" s="188" t="e">
        <f>VLOOKUP(B1185,'Phan mem'!$B$7:$D$1066,3,0)</f>
        <v>#N/A</v>
      </c>
      <c r="E1185" s="85" t="e">
        <f>VLOOKUP(B1185,'Phan mem'!$B$7:$G$1066,6,0)</f>
        <v>#N/A</v>
      </c>
      <c r="F1185" s="91"/>
      <c r="G1185" s="91"/>
      <c r="H1185" s="96"/>
      <c r="I1185" s="108"/>
      <c r="J1185" s="85" t="e">
        <f>VLOOKUP(G1185,'Nha may'!$B$2:$C$18,2,0)</f>
        <v>#N/A</v>
      </c>
      <c r="K1185" s="108"/>
      <c r="L1185" s="96"/>
      <c r="M1185" s="52"/>
      <c r="N1185" s="96"/>
      <c r="O1185" s="96"/>
      <c r="P1185" s="96"/>
      <c r="Q1185" s="96"/>
    </row>
    <row r="1186" spans="1:18" ht="25.75" customHeight="1" x14ac:dyDescent="0.35">
      <c r="A1186" s="52">
        <v>1183</v>
      </c>
      <c r="B1186" s="91"/>
      <c r="C1186" s="187" t="e">
        <f>VLOOKUP(B1186,'Phan mem'!$B$7:$D$1066,2,0)</f>
        <v>#N/A</v>
      </c>
      <c r="D1186" s="188" t="e">
        <f>VLOOKUP(B1186,'Phan mem'!$B$7:$D$1066,3,0)</f>
        <v>#N/A</v>
      </c>
      <c r="E1186" s="85" t="e">
        <f>VLOOKUP(B1186,'Phan mem'!$B$7:$G$1066,6,0)</f>
        <v>#N/A</v>
      </c>
      <c r="F1186" s="91"/>
      <c r="G1186" s="91"/>
      <c r="H1186" s="96"/>
      <c r="I1186" s="108"/>
      <c r="J1186" s="85" t="e">
        <f>VLOOKUP(G1186,'Nha may'!$B$2:$C$18,2,0)</f>
        <v>#N/A</v>
      </c>
      <c r="K1186" s="108"/>
      <c r="L1186" s="96"/>
      <c r="M1186" s="52"/>
      <c r="N1186" s="96"/>
      <c r="O1186" s="96"/>
      <c r="P1186" s="96"/>
      <c r="Q1186" s="96"/>
    </row>
    <row r="1187" spans="1:18" ht="25.75" customHeight="1" x14ac:dyDescent="0.35">
      <c r="A1187" s="52">
        <v>1184</v>
      </c>
      <c r="B1187" s="91"/>
      <c r="C1187" s="187" t="e">
        <f>VLOOKUP(B1187,'Phan mem'!$B$7:$D$1066,2,0)</f>
        <v>#N/A</v>
      </c>
      <c r="D1187" s="188" t="e">
        <f>VLOOKUP(B1187,'Phan mem'!$B$7:$D$1066,3,0)</f>
        <v>#N/A</v>
      </c>
      <c r="E1187" s="85" t="e">
        <f>VLOOKUP(B1187,'Phan mem'!$B$7:$G$1066,6,0)</f>
        <v>#N/A</v>
      </c>
      <c r="F1187" s="91"/>
      <c r="G1187" s="91"/>
      <c r="H1187" s="96"/>
      <c r="I1187" s="108"/>
      <c r="J1187" s="85" t="e">
        <f>VLOOKUP(G1187,'Nha may'!$B$2:$C$18,2,0)</f>
        <v>#N/A</v>
      </c>
      <c r="K1187" s="108"/>
      <c r="L1187" s="96"/>
      <c r="M1187" s="52"/>
      <c r="N1187" s="96"/>
      <c r="O1187" s="96"/>
      <c r="P1187" s="96"/>
      <c r="Q1187" s="96"/>
    </row>
    <row r="1188" spans="1:18" ht="25.75" customHeight="1" x14ac:dyDescent="0.35">
      <c r="A1188" s="52">
        <v>1185</v>
      </c>
      <c r="B1188" s="91"/>
      <c r="C1188" s="187" t="e">
        <f>VLOOKUP(B1188,'Phan mem'!$B$7:$D$1066,2,0)</f>
        <v>#N/A</v>
      </c>
      <c r="D1188" s="188" t="e">
        <f>VLOOKUP(B1188,'Phan mem'!$B$7:$D$1066,3,0)</f>
        <v>#N/A</v>
      </c>
      <c r="E1188" s="85" t="e">
        <f>VLOOKUP(B1188,'Phan mem'!$B$7:$G$1066,6,0)</f>
        <v>#N/A</v>
      </c>
      <c r="F1188" s="91"/>
      <c r="G1188" s="91"/>
      <c r="H1188" s="96"/>
      <c r="I1188" s="108"/>
      <c r="J1188" s="85" t="e">
        <f>VLOOKUP(G1188,'Nha may'!$B$2:$C$18,2,0)</f>
        <v>#N/A</v>
      </c>
      <c r="K1188" s="108"/>
      <c r="L1188" s="96"/>
      <c r="M1188" s="52"/>
      <c r="N1188" s="96"/>
      <c r="O1188" s="96"/>
      <c r="P1188" s="96"/>
      <c r="Q1188" s="96"/>
    </row>
    <row r="1189" spans="1:18" ht="25.75" customHeight="1" x14ac:dyDescent="0.35">
      <c r="A1189" s="52">
        <v>1186</v>
      </c>
      <c r="B1189" s="91"/>
      <c r="C1189" s="187" t="e">
        <f>VLOOKUP(B1189,'Phan mem'!$B$7:$D$1066,2,0)</f>
        <v>#N/A</v>
      </c>
      <c r="D1189" s="188" t="e">
        <f>VLOOKUP(B1189,'Phan mem'!$B$7:$D$1066,3,0)</f>
        <v>#N/A</v>
      </c>
      <c r="E1189" s="85" t="e">
        <f>VLOOKUP(B1189,'Phan mem'!$B$7:$G$1066,6,0)</f>
        <v>#N/A</v>
      </c>
      <c r="F1189" s="91"/>
      <c r="G1189" s="91"/>
      <c r="H1189" s="96"/>
      <c r="I1189" s="108"/>
      <c r="J1189" s="85" t="e">
        <f>VLOOKUP(G1189,'Nha may'!$B$2:$C$18,2,0)</f>
        <v>#N/A</v>
      </c>
      <c r="K1189" s="108"/>
      <c r="L1189" s="96"/>
      <c r="M1189" s="52"/>
      <c r="N1189" s="96"/>
      <c r="O1189" s="96"/>
      <c r="P1189" s="96"/>
      <c r="Q1189" s="96"/>
    </row>
    <row r="1190" spans="1:18" ht="25.75" customHeight="1" x14ac:dyDescent="0.35">
      <c r="A1190" s="52">
        <v>1187</v>
      </c>
      <c r="B1190" s="91"/>
      <c r="C1190" s="187" t="e">
        <f>VLOOKUP(B1190,'Phan mem'!$B$7:$D$1066,2,0)</f>
        <v>#N/A</v>
      </c>
      <c r="D1190" s="188" t="e">
        <f>VLOOKUP(B1190,'Phan mem'!$B$7:$D$1066,3,0)</f>
        <v>#N/A</v>
      </c>
      <c r="E1190" s="85" t="e">
        <f>VLOOKUP(B1190,'Phan mem'!$B$7:$G$1066,6,0)</f>
        <v>#N/A</v>
      </c>
      <c r="F1190" s="91"/>
      <c r="G1190" s="91"/>
      <c r="H1190" s="96"/>
      <c r="I1190" s="108"/>
      <c r="J1190" s="85" t="e">
        <f>VLOOKUP(G1190,'Nha may'!$B$2:$C$18,2,0)</f>
        <v>#N/A</v>
      </c>
      <c r="K1190" s="108"/>
      <c r="L1190" s="96"/>
      <c r="M1190" s="52"/>
      <c r="N1190" s="96"/>
      <c r="O1190" s="96"/>
      <c r="P1190" s="96"/>
      <c r="Q1190" s="96"/>
    </row>
    <row r="1191" spans="1:18" ht="25.75" customHeight="1" x14ac:dyDescent="0.35">
      <c r="A1191" s="52">
        <v>1188</v>
      </c>
      <c r="B1191" s="91"/>
      <c r="C1191" s="187" t="e">
        <f>VLOOKUP(B1191,'Phan mem'!$B$7:$D$1066,2,0)</f>
        <v>#N/A</v>
      </c>
      <c r="D1191" s="188" t="e">
        <f>VLOOKUP(B1191,'Phan mem'!$B$7:$D$1066,3,0)</f>
        <v>#N/A</v>
      </c>
      <c r="E1191" s="85" t="e">
        <f>VLOOKUP(B1191,'Phan mem'!$B$7:$G$1066,6,0)</f>
        <v>#N/A</v>
      </c>
      <c r="F1191" s="91"/>
      <c r="G1191" s="91"/>
      <c r="H1191" s="96"/>
      <c r="I1191" s="108"/>
      <c r="J1191" s="85" t="e">
        <f>VLOOKUP(G1191,'Nha may'!$B$2:$C$18,2,0)</f>
        <v>#N/A</v>
      </c>
      <c r="K1191" s="108"/>
      <c r="L1191" s="96"/>
      <c r="M1191" s="52"/>
      <c r="N1191" s="96"/>
      <c r="O1191" s="96"/>
      <c r="P1191" s="96"/>
      <c r="Q1191" s="96"/>
    </row>
    <row r="1192" spans="1:18" ht="25.75" customHeight="1" x14ac:dyDescent="0.35">
      <c r="A1192" s="52">
        <v>1189</v>
      </c>
      <c r="B1192" s="91"/>
      <c r="C1192" s="187" t="e">
        <f>VLOOKUP(B1192,'Phan mem'!$B$7:$D$1066,2,0)</f>
        <v>#N/A</v>
      </c>
      <c r="D1192" s="188" t="e">
        <f>VLOOKUP(B1192,'Phan mem'!$B$7:$D$1066,3,0)</f>
        <v>#N/A</v>
      </c>
      <c r="E1192" s="85" t="e">
        <f>VLOOKUP(B1192,'Phan mem'!$B$7:$G$1066,6,0)</f>
        <v>#N/A</v>
      </c>
      <c r="F1192" s="91"/>
      <c r="G1192" s="91"/>
      <c r="H1192" s="96"/>
      <c r="I1192" s="108"/>
      <c r="J1192" s="85" t="e">
        <f>VLOOKUP(G1192,'Nha may'!$B$2:$C$18,2,0)</f>
        <v>#N/A</v>
      </c>
      <c r="K1192" s="108"/>
      <c r="L1192" s="96"/>
      <c r="M1192" s="52"/>
      <c r="N1192" s="96"/>
      <c r="O1192" s="96"/>
      <c r="P1192" s="96"/>
      <c r="Q1192" s="96"/>
    </row>
    <row r="1193" spans="1:18" ht="25.75" customHeight="1" x14ac:dyDescent="0.35">
      <c r="A1193" s="52">
        <v>1190</v>
      </c>
      <c r="B1193" s="91"/>
      <c r="C1193" s="187" t="e">
        <f>VLOOKUP(B1193,'Phan mem'!$B$7:$D$1066,2,0)</f>
        <v>#N/A</v>
      </c>
      <c r="D1193" s="188" t="e">
        <f>VLOOKUP(B1193,'Phan mem'!$B$7:$D$1066,3,0)</f>
        <v>#N/A</v>
      </c>
      <c r="E1193" s="85" t="e">
        <f>VLOOKUP(B1193,'Phan mem'!$B$7:$G$1066,6,0)</f>
        <v>#N/A</v>
      </c>
      <c r="F1193" s="91"/>
      <c r="G1193" s="91"/>
      <c r="H1193" s="96"/>
      <c r="I1193" s="108"/>
      <c r="J1193" s="85" t="e">
        <f>VLOOKUP(G1193,'Nha may'!$B$2:$C$18,2,0)</f>
        <v>#N/A</v>
      </c>
      <c r="K1193" s="108"/>
      <c r="L1193" s="96"/>
      <c r="M1193" s="52"/>
      <c r="N1193" s="96"/>
      <c r="O1193" s="96"/>
      <c r="P1193" s="96"/>
      <c r="Q1193" s="96"/>
    </row>
    <row r="1194" spans="1:18" ht="25.75" customHeight="1" x14ac:dyDescent="0.35">
      <c r="A1194" s="52">
        <v>1191</v>
      </c>
      <c r="B1194" s="91"/>
      <c r="C1194" s="187" t="e">
        <f>VLOOKUP(B1194,'Phan mem'!$B$7:$D$1066,2,0)</f>
        <v>#N/A</v>
      </c>
      <c r="D1194" s="188" t="e">
        <f>VLOOKUP(B1194,'Phan mem'!$B$7:$D$1066,3,0)</f>
        <v>#N/A</v>
      </c>
      <c r="E1194" s="85" t="e">
        <f>VLOOKUP(B1194,'Phan mem'!$B$7:$G$1066,6,0)</f>
        <v>#N/A</v>
      </c>
      <c r="F1194" s="91"/>
      <c r="G1194" s="91"/>
      <c r="H1194" s="96"/>
      <c r="I1194" s="108"/>
      <c r="J1194" s="85" t="e">
        <f>VLOOKUP(G1194,'Nha may'!$B$2:$C$18,2,0)</f>
        <v>#N/A</v>
      </c>
      <c r="K1194" s="108"/>
      <c r="L1194" s="96"/>
      <c r="M1194" s="52"/>
      <c r="N1194" s="96"/>
      <c r="O1194" s="96"/>
      <c r="P1194" s="96"/>
      <c r="Q1194" s="96"/>
    </row>
    <row r="1195" spans="1:18" ht="25.75" customHeight="1" x14ac:dyDescent="0.35">
      <c r="A1195" s="52">
        <v>1192</v>
      </c>
      <c r="B1195" s="91"/>
      <c r="C1195" s="187" t="e">
        <f>VLOOKUP(B1195,'Phan mem'!$B$7:$D$1066,2,0)</f>
        <v>#N/A</v>
      </c>
      <c r="D1195" s="188" t="e">
        <f>VLOOKUP(B1195,'Phan mem'!$B$7:$D$1066,3,0)</f>
        <v>#N/A</v>
      </c>
      <c r="E1195" s="85" t="e">
        <f>VLOOKUP(B1195,'Phan mem'!$B$7:$G$1066,6,0)</f>
        <v>#N/A</v>
      </c>
      <c r="F1195" s="91"/>
      <c r="G1195" s="91"/>
      <c r="H1195" s="96"/>
      <c r="I1195" s="108"/>
      <c r="J1195" s="85" t="e">
        <f>VLOOKUP(G1195,'Nha may'!$B$2:$C$18,2,0)</f>
        <v>#N/A</v>
      </c>
      <c r="K1195" s="108"/>
      <c r="L1195" s="96"/>
      <c r="M1195" s="52"/>
      <c r="N1195" s="96"/>
      <c r="O1195" s="96"/>
      <c r="P1195" s="96"/>
      <c r="Q1195" s="96"/>
    </row>
    <row r="1196" spans="1:18" ht="25.75" customHeight="1" x14ac:dyDescent="0.35">
      <c r="A1196" s="52">
        <v>1193</v>
      </c>
      <c r="B1196" s="91"/>
      <c r="C1196" s="187" t="e">
        <f>VLOOKUP(B1196,'Phan mem'!$B$7:$D$1066,2,0)</f>
        <v>#N/A</v>
      </c>
      <c r="D1196" s="188" t="e">
        <f>VLOOKUP(B1196,'Phan mem'!$B$7:$D$1066,3,0)</f>
        <v>#N/A</v>
      </c>
      <c r="E1196" s="85" t="e">
        <f>VLOOKUP(B1196,'Phan mem'!$B$7:$G$1066,6,0)</f>
        <v>#N/A</v>
      </c>
      <c r="F1196" s="91"/>
      <c r="G1196" s="91"/>
      <c r="H1196" s="96"/>
      <c r="I1196" s="108"/>
      <c r="J1196" s="85" t="e">
        <f>VLOOKUP(G1196,'Nha may'!$B$2:$C$18,2,0)</f>
        <v>#N/A</v>
      </c>
      <c r="K1196" s="108"/>
      <c r="L1196" s="96"/>
      <c r="M1196" s="52"/>
      <c r="N1196" s="96"/>
      <c r="O1196" s="96"/>
      <c r="P1196" s="96"/>
      <c r="Q1196" s="96"/>
    </row>
    <row r="1197" spans="1:18" ht="25.75" customHeight="1" x14ac:dyDescent="0.35">
      <c r="A1197" s="52">
        <v>1194</v>
      </c>
      <c r="B1197" s="91"/>
      <c r="C1197" s="187" t="e">
        <f>VLOOKUP(B1197,'Phan mem'!$B$7:$D$1066,2,0)</f>
        <v>#N/A</v>
      </c>
      <c r="D1197" s="188" t="e">
        <f>VLOOKUP(B1197,'Phan mem'!$B$7:$D$1066,3,0)</f>
        <v>#N/A</v>
      </c>
      <c r="E1197" s="85" t="e">
        <f>VLOOKUP(B1197,'Phan mem'!$B$7:$G$1066,6,0)</f>
        <v>#N/A</v>
      </c>
      <c r="F1197" s="91"/>
      <c r="G1197" s="91"/>
      <c r="H1197" s="96"/>
      <c r="I1197" s="108"/>
      <c r="J1197" s="85" t="e">
        <f>VLOOKUP(G1197,'Nha may'!$B$2:$C$18,2,0)</f>
        <v>#N/A</v>
      </c>
      <c r="K1197" s="108"/>
      <c r="L1197" s="96"/>
      <c r="M1197" s="52"/>
      <c r="N1197" s="96"/>
      <c r="O1197" s="96"/>
      <c r="P1197" s="96"/>
      <c r="Q1197" s="96"/>
    </row>
    <row r="1198" spans="1:18" ht="25.75" customHeight="1" x14ac:dyDescent="0.35">
      <c r="A1198" s="52">
        <v>1195</v>
      </c>
      <c r="B1198" s="91"/>
      <c r="C1198" s="187" t="e">
        <f>VLOOKUP(B1198,'Phan mem'!$B$7:$D$1066,2,0)</f>
        <v>#N/A</v>
      </c>
      <c r="D1198" s="188" t="e">
        <f>VLOOKUP(B1198,'Phan mem'!$B$7:$D$1066,3,0)</f>
        <v>#N/A</v>
      </c>
      <c r="E1198" s="85" t="e">
        <f>VLOOKUP(B1198,'Phan mem'!$B$7:$G$1066,6,0)</f>
        <v>#N/A</v>
      </c>
      <c r="F1198" s="91"/>
      <c r="G1198" s="91"/>
      <c r="H1198" s="96"/>
      <c r="I1198" s="108"/>
      <c r="J1198" s="85" t="e">
        <f>VLOOKUP(G1198,'Nha may'!$B$2:$C$18,2,0)</f>
        <v>#N/A</v>
      </c>
      <c r="K1198" s="108"/>
      <c r="L1198" s="96"/>
      <c r="M1198" s="52"/>
      <c r="N1198" s="96"/>
      <c r="O1198" s="96"/>
      <c r="P1198" s="96"/>
      <c r="Q1198" s="96"/>
    </row>
    <row r="1199" spans="1:18" ht="25.75" customHeight="1" x14ac:dyDescent="0.35">
      <c r="A1199" s="52">
        <v>1196</v>
      </c>
      <c r="B1199" s="92"/>
      <c r="C1199" s="187" t="e">
        <f>VLOOKUP(B1199,'Phan mem'!$B$7:$D$1066,2,0)</f>
        <v>#N/A</v>
      </c>
      <c r="D1199" s="188" t="e">
        <f>VLOOKUP(B1199,'Phan mem'!$B$7:$D$1066,3,0)</f>
        <v>#N/A</v>
      </c>
      <c r="E1199" s="85" t="e">
        <f>VLOOKUP(B1199,'Phan mem'!$B$7:$G$1066,6,0)</f>
        <v>#N/A</v>
      </c>
      <c r="F1199" s="92"/>
      <c r="G1199" s="92"/>
      <c r="H1199" s="97"/>
      <c r="I1199" s="109"/>
      <c r="J1199" s="85" t="e">
        <f>VLOOKUP(G1199,'Nha may'!$B$2:$C$18,2,0)</f>
        <v>#N/A</v>
      </c>
      <c r="K1199" s="109"/>
      <c r="L1199" s="97"/>
      <c r="M1199" s="52"/>
      <c r="N1199" s="97"/>
      <c r="O1199" s="97"/>
      <c r="P1199" s="97"/>
      <c r="Q1199" s="97"/>
    </row>
    <row r="1200" spans="1:18" ht="25.75" customHeight="1" x14ac:dyDescent="0.35">
      <c r="A1200" s="52">
        <v>1197</v>
      </c>
      <c r="B1200" s="91"/>
      <c r="C1200" s="187" t="e">
        <f>VLOOKUP(B1200,'Phan mem'!$B$7:$D$1066,2,0)</f>
        <v>#N/A</v>
      </c>
      <c r="D1200" s="188" t="e">
        <f>VLOOKUP(B1200,'Phan mem'!$B$7:$D$1066,3,0)</f>
        <v>#N/A</v>
      </c>
      <c r="E1200" s="85" t="e">
        <f>VLOOKUP(B1200,'Phan mem'!$B$7:$G$1066,6,0)</f>
        <v>#N/A</v>
      </c>
      <c r="F1200" s="91"/>
      <c r="G1200" s="91"/>
      <c r="H1200" s="96"/>
      <c r="I1200" s="108"/>
      <c r="J1200" s="85" t="e">
        <f>VLOOKUP(G1200,'Nha may'!$B$2:$C$18,2,0)</f>
        <v>#N/A</v>
      </c>
      <c r="K1200" s="108"/>
      <c r="L1200" s="96"/>
      <c r="M1200" s="52"/>
      <c r="N1200" s="96"/>
      <c r="O1200" s="96"/>
      <c r="P1200" s="96"/>
      <c r="Q1200" s="96"/>
      <c r="R1200" s="110"/>
    </row>
    <row r="1201" spans="1:18" ht="25.75" customHeight="1" x14ac:dyDescent="0.35">
      <c r="A1201" s="52">
        <v>1198</v>
      </c>
      <c r="B1201" s="91"/>
      <c r="C1201" s="187" t="e">
        <f>VLOOKUP(B1201,'Phan mem'!$B$7:$D$1066,2,0)</f>
        <v>#N/A</v>
      </c>
      <c r="D1201" s="188" t="e">
        <f>VLOOKUP(B1201,'Phan mem'!$B$7:$D$1066,3,0)</f>
        <v>#N/A</v>
      </c>
      <c r="E1201" s="85" t="e">
        <f>VLOOKUP(B1201,'Phan mem'!$B$7:$G$1066,6,0)</f>
        <v>#N/A</v>
      </c>
      <c r="F1201" s="91"/>
      <c r="G1201" s="91"/>
      <c r="H1201" s="96"/>
      <c r="I1201" s="108"/>
      <c r="J1201" s="85" t="e">
        <f>VLOOKUP(G1201,'Nha may'!$B$2:$C$18,2,0)</f>
        <v>#N/A</v>
      </c>
      <c r="K1201" s="108"/>
      <c r="L1201" s="96"/>
      <c r="M1201" s="52"/>
      <c r="N1201" s="96"/>
      <c r="O1201" s="96"/>
      <c r="P1201" s="96"/>
      <c r="Q1201" s="96"/>
      <c r="R1201" s="110"/>
    </row>
    <row r="1202" spans="1:18" ht="25.75" customHeight="1" x14ac:dyDescent="0.35">
      <c r="A1202" s="52">
        <v>1199</v>
      </c>
      <c r="B1202" s="91"/>
      <c r="C1202" s="187" t="e">
        <f>VLOOKUP(B1202,'Phan mem'!$B$7:$D$1066,2,0)</f>
        <v>#N/A</v>
      </c>
      <c r="D1202" s="188" t="e">
        <f>VLOOKUP(B1202,'Phan mem'!$B$7:$D$1066,3,0)</f>
        <v>#N/A</v>
      </c>
      <c r="E1202" s="85" t="e">
        <f>VLOOKUP(B1202,'Phan mem'!$B$7:$G$1066,6,0)</f>
        <v>#N/A</v>
      </c>
      <c r="F1202" s="91"/>
      <c r="G1202" s="91"/>
      <c r="H1202" s="96"/>
      <c r="I1202" s="108"/>
      <c r="J1202" s="85" t="e">
        <f>VLOOKUP(G1202,'Nha may'!$B$2:$C$18,2,0)</f>
        <v>#N/A</v>
      </c>
      <c r="K1202" s="108"/>
      <c r="L1202" s="96"/>
      <c r="M1202" s="52"/>
      <c r="N1202" s="96"/>
      <c r="O1202" s="96"/>
      <c r="P1202" s="96"/>
      <c r="Q1202" s="96"/>
      <c r="R1202" s="110"/>
    </row>
    <row r="1203" spans="1:18" ht="25.75" customHeight="1" x14ac:dyDescent="0.35">
      <c r="A1203" s="52">
        <v>1200</v>
      </c>
      <c r="B1203" s="91"/>
      <c r="C1203" s="187" t="e">
        <f>VLOOKUP(B1203,'Phan mem'!$B$7:$D$1066,2,0)</f>
        <v>#N/A</v>
      </c>
      <c r="D1203" s="188" t="e">
        <f>VLOOKUP(B1203,'Phan mem'!$B$7:$D$1066,3,0)</f>
        <v>#N/A</v>
      </c>
      <c r="E1203" s="85" t="e">
        <f>VLOOKUP(B1203,'Phan mem'!$B$7:$G$1066,6,0)</f>
        <v>#N/A</v>
      </c>
      <c r="F1203" s="91"/>
      <c r="G1203" s="91"/>
      <c r="H1203" s="96"/>
      <c r="I1203" s="108"/>
      <c r="J1203" s="85" t="e">
        <f>VLOOKUP(G1203,'Nha may'!$B$2:$C$18,2,0)</f>
        <v>#N/A</v>
      </c>
      <c r="K1203" s="108"/>
      <c r="L1203" s="96"/>
      <c r="M1203" s="52"/>
      <c r="N1203" s="96"/>
      <c r="O1203" s="96"/>
      <c r="P1203" s="96"/>
      <c r="Q1203" s="96"/>
      <c r="R1203" s="110"/>
    </row>
    <row r="1204" spans="1:18" ht="25.75" customHeight="1" x14ac:dyDescent="0.35">
      <c r="A1204" s="52">
        <v>1201</v>
      </c>
      <c r="B1204" s="91"/>
      <c r="C1204" s="187" t="e">
        <f>VLOOKUP(B1204,'Phan mem'!$B$7:$D$1066,2,0)</f>
        <v>#N/A</v>
      </c>
      <c r="D1204" s="188" t="e">
        <f>VLOOKUP(B1204,'Phan mem'!$B$7:$D$1066,3,0)</f>
        <v>#N/A</v>
      </c>
      <c r="E1204" s="85" t="e">
        <f>VLOOKUP(B1204,'Phan mem'!$B$7:$G$1066,6,0)</f>
        <v>#N/A</v>
      </c>
      <c r="F1204" s="91"/>
      <c r="G1204" s="91"/>
      <c r="H1204" s="96"/>
      <c r="I1204" s="108"/>
      <c r="J1204" s="85" t="e">
        <f>VLOOKUP(G1204,'Nha may'!$B$2:$C$18,2,0)</f>
        <v>#N/A</v>
      </c>
      <c r="K1204" s="108"/>
      <c r="L1204" s="96"/>
      <c r="M1204" s="52"/>
      <c r="N1204" s="96"/>
      <c r="O1204" s="96"/>
      <c r="P1204" s="96"/>
      <c r="Q1204" s="96"/>
      <c r="R1204" s="110"/>
    </row>
    <row r="1205" spans="1:18" ht="25.75" customHeight="1" x14ac:dyDescent="0.35">
      <c r="A1205" s="52">
        <v>1202</v>
      </c>
      <c r="B1205" s="91"/>
      <c r="C1205" s="187" t="e">
        <f>VLOOKUP(B1205,'Phan mem'!$B$7:$D$1066,2,0)</f>
        <v>#N/A</v>
      </c>
      <c r="D1205" s="188" t="e">
        <f>VLOOKUP(B1205,'Phan mem'!$B$7:$D$1066,3,0)</f>
        <v>#N/A</v>
      </c>
      <c r="E1205" s="85" t="e">
        <f>VLOOKUP(B1205,'Phan mem'!$B$7:$G$1066,6,0)</f>
        <v>#N/A</v>
      </c>
      <c r="F1205" s="91"/>
      <c r="G1205" s="91"/>
      <c r="H1205" s="96"/>
      <c r="I1205" s="108"/>
      <c r="J1205" s="85" t="e">
        <f>VLOOKUP(G1205,'Nha may'!$B$2:$C$18,2,0)</f>
        <v>#N/A</v>
      </c>
      <c r="K1205" s="108"/>
      <c r="L1205" s="96"/>
      <c r="M1205" s="52"/>
      <c r="N1205" s="96"/>
      <c r="O1205" s="96"/>
      <c r="P1205" s="96"/>
      <c r="Q1205" s="96"/>
      <c r="R1205" s="110"/>
    </row>
    <row r="1206" spans="1:18" ht="25.75" customHeight="1" x14ac:dyDescent="0.35">
      <c r="A1206" s="52">
        <v>1203</v>
      </c>
      <c r="B1206" s="91"/>
      <c r="C1206" s="187" t="e">
        <f>VLOOKUP(B1206,'Phan mem'!$B$7:$D$1066,2,0)</f>
        <v>#N/A</v>
      </c>
      <c r="D1206" s="188" t="e">
        <f>VLOOKUP(B1206,'Phan mem'!$B$7:$D$1066,3,0)</f>
        <v>#N/A</v>
      </c>
      <c r="E1206" s="85" t="e">
        <f>VLOOKUP(B1206,'Phan mem'!$B$7:$G$1066,6,0)</f>
        <v>#N/A</v>
      </c>
      <c r="F1206" s="91"/>
      <c r="G1206" s="91"/>
      <c r="H1206" s="96"/>
      <c r="I1206" s="108"/>
      <c r="J1206" s="85" t="e">
        <f>VLOOKUP(G1206,'Nha may'!$B$2:$C$18,2,0)</f>
        <v>#N/A</v>
      </c>
      <c r="K1206" s="108"/>
      <c r="L1206" s="96"/>
      <c r="M1206" s="52"/>
      <c r="N1206" s="96"/>
      <c r="O1206" s="96"/>
      <c r="P1206" s="96"/>
      <c r="Q1206" s="96"/>
      <c r="R1206" s="110"/>
    </row>
    <row r="1207" spans="1:18" ht="25.75" customHeight="1" x14ac:dyDescent="0.35">
      <c r="A1207" s="52">
        <v>1204</v>
      </c>
      <c r="B1207" s="91"/>
      <c r="C1207" s="187" t="e">
        <f>VLOOKUP(B1207,'Phan mem'!$B$7:$D$1066,2,0)</f>
        <v>#N/A</v>
      </c>
      <c r="D1207" s="188" t="e">
        <f>VLOOKUP(B1207,'Phan mem'!$B$7:$D$1066,3,0)</f>
        <v>#N/A</v>
      </c>
      <c r="E1207" s="85" t="e">
        <f>VLOOKUP(B1207,'Phan mem'!$B$7:$G$1066,6,0)</f>
        <v>#N/A</v>
      </c>
      <c r="F1207" s="91"/>
      <c r="G1207" s="91"/>
      <c r="H1207" s="96"/>
      <c r="I1207" s="108"/>
      <c r="J1207" s="85" t="e">
        <f>VLOOKUP(G1207,'Nha may'!$B$2:$C$18,2,0)</f>
        <v>#N/A</v>
      </c>
      <c r="K1207" s="108"/>
      <c r="L1207" s="96"/>
      <c r="M1207" s="52"/>
      <c r="N1207" s="96"/>
      <c r="O1207" s="96"/>
      <c r="P1207" s="96"/>
      <c r="Q1207" s="96"/>
      <c r="R1207" s="110"/>
    </row>
    <row r="1208" spans="1:18" ht="25.75" customHeight="1" x14ac:dyDescent="0.35">
      <c r="A1208" s="52">
        <v>1205</v>
      </c>
      <c r="B1208" s="91"/>
      <c r="C1208" s="187" t="e">
        <f>VLOOKUP(B1208,'Phan mem'!$B$7:$D$1066,2,0)</f>
        <v>#N/A</v>
      </c>
      <c r="D1208" s="188" t="e">
        <f>VLOOKUP(B1208,'Phan mem'!$B$7:$D$1066,3,0)</f>
        <v>#N/A</v>
      </c>
      <c r="E1208" s="85" t="e">
        <f>VLOOKUP(B1208,'Phan mem'!$B$7:$G$1066,6,0)</f>
        <v>#N/A</v>
      </c>
      <c r="F1208" s="91"/>
      <c r="G1208" s="91"/>
      <c r="H1208" s="96"/>
      <c r="I1208" s="108"/>
      <c r="J1208" s="85" t="e">
        <f>VLOOKUP(G1208,'Nha may'!$B$2:$C$18,2,0)</f>
        <v>#N/A</v>
      </c>
      <c r="K1208" s="108"/>
      <c r="L1208" s="96"/>
      <c r="M1208" s="52"/>
      <c r="N1208" s="96"/>
      <c r="O1208" s="96"/>
      <c r="P1208" s="96"/>
      <c r="Q1208" s="96"/>
      <c r="R1208" s="110"/>
    </row>
    <row r="1209" spans="1:18" ht="25.75" customHeight="1" x14ac:dyDescent="0.35">
      <c r="A1209" s="52">
        <v>1206</v>
      </c>
      <c r="B1209" s="91"/>
      <c r="C1209" s="187" t="e">
        <f>VLOOKUP(B1209,'Phan mem'!$B$7:$D$1066,2,0)</f>
        <v>#N/A</v>
      </c>
      <c r="D1209" s="188" t="e">
        <f>VLOOKUP(B1209,'Phan mem'!$B$7:$D$1066,3,0)</f>
        <v>#N/A</v>
      </c>
      <c r="E1209" s="85" t="e">
        <f>VLOOKUP(B1209,'Phan mem'!$B$7:$G$1066,6,0)</f>
        <v>#N/A</v>
      </c>
      <c r="F1209" s="91"/>
      <c r="G1209" s="91"/>
      <c r="H1209" s="96"/>
      <c r="I1209" s="108"/>
      <c r="J1209" s="85" t="e">
        <f>VLOOKUP(G1209,'Nha may'!$B$2:$C$18,2,0)</f>
        <v>#N/A</v>
      </c>
      <c r="K1209" s="108"/>
      <c r="L1209" s="96"/>
      <c r="M1209" s="52"/>
      <c r="N1209" s="96"/>
      <c r="O1209" s="96"/>
      <c r="P1209" s="96"/>
      <c r="Q1209" s="96"/>
      <c r="R1209" s="110"/>
    </row>
    <row r="1210" spans="1:18" ht="25.75" customHeight="1" x14ac:dyDescent="0.35">
      <c r="A1210" s="52">
        <v>1207</v>
      </c>
      <c r="B1210" s="91"/>
      <c r="C1210" s="187" t="e">
        <f>VLOOKUP(B1210,'Phan mem'!$B$7:$D$1066,2,0)</f>
        <v>#N/A</v>
      </c>
      <c r="D1210" s="188" t="e">
        <f>VLOOKUP(B1210,'Phan mem'!$B$7:$D$1066,3,0)</f>
        <v>#N/A</v>
      </c>
      <c r="E1210" s="85" t="e">
        <f>VLOOKUP(B1210,'Phan mem'!$B$7:$G$1066,6,0)</f>
        <v>#N/A</v>
      </c>
      <c r="F1210" s="91"/>
      <c r="G1210" s="91"/>
      <c r="H1210" s="96"/>
      <c r="I1210" s="108"/>
      <c r="J1210" s="85" t="e">
        <f>VLOOKUP(G1210,'Nha may'!$B$2:$C$18,2,0)</f>
        <v>#N/A</v>
      </c>
      <c r="K1210" s="108"/>
      <c r="L1210" s="96"/>
      <c r="M1210" s="52"/>
      <c r="N1210" s="96"/>
      <c r="O1210" s="96"/>
      <c r="P1210" s="96"/>
      <c r="Q1210" s="96"/>
      <c r="R1210" s="110"/>
    </row>
    <row r="1211" spans="1:18" ht="25.75" customHeight="1" x14ac:dyDescent="0.35">
      <c r="A1211" s="52">
        <v>1208</v>
      </c>
      <c r="B1211" s="91"/>
      <c r="C1211" s="187" t="e">
        <f>VLOOKUP(B1211,'Phan mem'!$B$7:$D$1066,2,0)</f>
        <v>#N/A</v>
      </c>
      <c r="D1211" s="188" t="e">
        <f>VLOOKUP(B1211,'Phan mem'!$B$7:$D$1066,3,0)</f>
        <v>#N/A</v>
      </c>
      <c r="E1211" s="85" t="e">
        <f>VLOOKUP(B1211,'Phan mem'!$B$7:$G$1066,6,0)</f>
        <v>#N/A</v>
      </c>
      <c r="F1211" s="91"/>
      <c r="G1211" s="91"/>
      <c r="H1211" s="96"/>
      <c r="I1211" s="108"/>
      <c r="J1211" s="85" t="e">
        <f>VLOOKUP(G1211,'Nha may'!$B$2:$C$18,2,0)</f>
        <v>#N/A</v>
      </c>
      <c r="K1211" s="108"/>
      <c r="L1211" s="96"/>
      <c r="M1211" s="52"/>
      <c r="N1211" s="96"/>
      <c r="O1211" s="96"/>
      <c r="P1211" s="96"/>
      <c r="Q1211" s="96"/>
      <c r="R1211" s="110"/>
    </row>
    <row r="1212" spans="1:18" ht="25.75" customHeight="1" x14ac:dyDescent="0.35">
      <c r="A1212" s="52">
        <v>1209</v>
      </c>
      <c r="B1212" s="91"/>
      <c r="C1212" s="187" t="e">
        <f>VLOOKUP(B1212,'Phan mem'!$B$7:$D$1066,2,0)</f>
        <v>#N/A</v>
      </c>
      <c r="D1212" s="188" t="e">
        <f>VLOOKUP(B1212,'Phan mem'!$B$7:$D$1066,3,0)</f>
        <v>#N/A</v>
      </c>
      <c r="E1212" s="85" t="e">
        <f>VLOOKUP(B1212,'Phan mem'!$B$7:$G$1066,6,0)</f>
        <v>#N/A</v>
      </c>
      <c r="F1212" s="91"/>
      <c r="G1212" s="91"/>
      <c r="H1212" s="96"/>
      <c r="I1212" s="108"/>
      <c r="J1212" s="85" t="e">
        <f>VLOOKUP(G1212,'Nha may'!$B$2:$C$18,2,0)</f>
        <v>#N/A</v>
      </c>
      <c r="K1212" s="108"/>
      <c r="L1212" s="96"/>
      <c r="M1212" s="52"/>
      <c r="N1212" s="96"/>
      <c r="O1212" s="96"/>
      <c r="P1212" s="96"/>
      <c r="Q1212" s="96"/>
      <c r="R1212" s="110"/>
    </row>
    <row r="1213" spans="1:18" ht="25.75" customHeight="1" x14ac:dyDescent="0.35">
      <c r="A1213" s="52">
        <v>1210</v>
      </c>
      <c r="B1213" s="91"/>
      <c r="C1213" s="187" t="e">
        <f>VLOOKUP(B1213,'Phan mem'!$B$7:$D$1066,2,0)</f>
        <v>#N/A</v>
      </c>
      <c r="D1213" s="188" t="e">
        <f>VLOOKUP(B1213,'Phan mem'!$B$7:$D$1066,3,0)</f>
        <v>#N/A</v>
      </c>
      <c r="E1213" s="85" t="e">
        <f>VLOOKUP(B1213,'Phan mem'!$B$7:$G$1066,6,0)</f>
        <v>#N/A</v>
      </c>
      <c r="F1213" s="91"/>
      <c r="G1213" s="91"/>
      <c r="H1213" s="96"/>
      <c r="I1213" s="108"/>
      <c r="J1213" s="85" t="e">
        <f>VLOOKUP(G1213,'Nha may'!$B$2:$C$18,2,0)</f>
        <v>#N/A</v>
      </c>
      <c r="K1213" s="108"/>
      <c r="L1213" s="96"/>
      <c r="M1213" s="52"/>
      <c r="N1213" s="96"/>
      <c r="O1213" s="96"/>
      <c r="P1213" s="96"/>
      <c r="Q1213" s="96"/>
      <c r="R1213" s="110"/>
    </row>
    <row r="1214" spans="1:18" ht="25.75" customHeight="1" x14ac:dyDescent="0.35">
      <c r="A1214" s="52">
        <v>1211</v>
      </c>
      <c r="B1214" s="91"/>
      <c r="C1214" s="187" t="e">
        <f>VLOOKUP(B1214,'Phan mem'!$B$7:$D$1066,2,0)</f>
        <v>#N/A</v>
      </c>
      <c r="D1214" s="188" t="e">
        <f>VLOOKUP(B1214,'Phan mem'!$B$7:$D$1066,3,0)</f>
        <v>#N/A</v>
      </c>
      <c r="E1214" s="85" t="e">
        <f>VLOOKUP(B1214,'Phan mem'!$B$7:$G$1066,6,0)</f>
        <v>#N/A</v>
      </c>
      <c r="F1214" s="91"/>
      <c r="G1214" s="91"/>
      <c r="H1214" s="96"/>
      <c r="I1214" s="108"/>
      <c r="J1214" s="85" t="e">
        <f>VLOOKUP(G1214,'Nha may'!$B$2:$C$18,2,0)</f>
        <v>#N/A</v>
      </c>
      <c r="K1214" s="108"/>
      <c r="L1214" s="96"/>
      <c r="M1214" s="52"/>
      <c r="N1214" s="96"/>
      <c r="O1214" s="96"/>
      <c r="P1214" s="96"/>
      <c r="Q1214" s="96"/>
      <c r="R1214" s="110"/>
    </row>
    <row r="1215" spans="1:18" ht="25.75" customHeight="1" x14ac:dyDescent="0.35">
      <c r="A1215" s="52">
        <v>1212</v>
      </c>
      <c r="B1215" s="91"/>
      <c r="C1215" s="187" t="e">
        <f>VLOOKUP(B1215,'Phan mem'!$B$7:$D$1066,2,0)</f>
        <v>#N/A</v>
      </c>
      <c r="D1215" s="188" t="e">
        <f>VLOOKUP(B1215,'Phan mem'!$B$7:$D$1066,3,0)</f>
        <v>#N/A</v>
      </c>
      <c r="E1215" s="85" t="e">
        <f>VLOOKUP(B1215,'Phan mem'!$B$7:$G$1066,6,0)</f>
        <v>#N/A</v>
      </c>
      <c r="F1215" s="91"/>
      <c r="G1215" s="91"/>
      <c r="H1215" s="96"/>
      <c r="I1215" s="108"/>
      <c r="J1215" s="85" t="e">
        <f>VLOOKUP(G1215,'Nha may'!$B$2:$C$18,2,0)</f>
        <v>#N/A</v>
      </c>
      <c r="K1215" s="108"/>
      <c r="L1215" s="96"/>
      <c r="M1215" s="52"/>
      <c r="N1215" s="96"/>
      <c r="O1215" s="96"/>
      <c r="P1215" s="96"/>
      <c r="Q1215" s="96"/>
      <c r="R1215" s="110"/>
    </row>
    <row r="1216" spans="1:18" ht="25.75" customHeight="1" x14ac:dyDescent="0.35">
      <c r="A1216" s="52">
        <v>1213</v>
      </c>
      <c r="B1216" s="91"/>
      <c r="C1216" s="187" t="e">
        <f>VLOOKUP(B1216,'Phan mem'!$B$7:$D$1066,2,0)</f>
        <v>#N/A</v>
      </c>
      <c r="D1216" s="188" t="e">
        <f>VLOOKUP(B1216,'Phan mem'!$B$7:$D$1066,3,0)</f>
        <v>#N/A</v>
      </c>
      <c r="E1216" s="85" t="e">
        <f>VLOOKUP(B1216,'Phan mem'!$B$7:$G$1066,6,0)</f>
        <v>#N/A</v>
      </c>
      <c r="F1216" s="91"/>
      <c r="G1216" s="91"/>
      <c r="H1216" s="96"/>
      <c r="I1216" s="108"/>
      <c r="J1216" s="85" t="e">
        <f>VLOOKUP(G1216,'Nha may'!$B$2:$C$18,2,0)</f>
        <v>#N/A</v>
      </c>
      <c r="K1216" s="108"/>
      <c r="L1216" s="96"/>
      <c r="M1216" s="52"/>
      <c r="N1216" s="96"/>
      <c r="O1216" s="96"/>
      <c r="P1216" s="96"/>
      <c r="Q1216" s="96"/>
      <c r="R1216" s="110"/>
    </row>
    <row r="1217" spans="1:18" ht="25.75" customHeight="1" x14ac:dyDescent="0.35">
      <c r="A1217" s="52">
        <v>1214</v>
      </c>
      <c r="B1217" s="91"/>
      <c r="C1217" s="187" t="e">
        <f>VLOOKUP(B1217,'Phan mem'!$B$7:$D$1066,2,0)</f>
        <v>#N/A</v>
      </c>
      <c r="D1217" s="188" t="e">
        <f>VLOOKUP(B1217,'Phan mem'!$B$7:$D$1066,3,0)</f>
        <v>#N/A</v>
      </c>
      <c r="E1217" s="85" t="e">
        <f>VLOOKUP(B1217,'Phan mem'!$B$7:$G$1066,6,0)</f>
        <v>#N/A</v>
      </c>
      <c r="F1217" s="91"/>
      <c r="G1217" s="91"/>
      <c r="H1217" s="96"/>
      <c r="I1217" s="108"/>
      <c r="J1217" s="85" t="e">
        <f>VLOOKUP(G1217,'Nha may'!$B$2:$C$18,2,0)</f>
        <v>#N/A</v>
      </c>
      <c r="K1217" s="108"/>
      <c r="L1217" s="96"/>
      <c r="M1217" s="52"/>
      <c r="N1217" s="96"/>
      <c r="O1217" s="96"/>
      <c r="P1217" s="96"/>
      <c r="Q1217" s="96"/>
      <c r="R1217" s="110"/>
    </row>
    <row r="1218" spans="1:18" ht="25.75" customHeight="1" x14ac:dyDescent="0.35">
      <c r="A1218" s="52">
        <v>1215</v>
      </c>
      <c r="B1218" s="91"/>
      <c r="C1218" s="187" t="e">
        <f>VLOOKUP(B1218,'Phan mem'!$B$7:$D$1066,2,0)</f>
        <v>#N/A</v>
      </c>
      <c r="D1218" s="188" t="e">
        <f>VLOOKUP(B1218,'Phan mem'!$B$7:$D$1066,3,0)</f>
        <v>#N/A</v>
      </c>
      <c r="E1218" s="85" t="e">
        <f>VLOOKUP(B1218,'Phan mem'!$B$7:$G$1066,6,0)</f>
        <v>#N/A</v>
      </c>
      <c r="F1218" s="91"/>
      <c r="G1218" s="91"/>
      <c r="H1218" s="96"/>
      <c r="I1218" s="108"/>
      <c r="J1218" s="85" t="e">
        <f>VLOOKUP(G1218,'Nha may'!$B$2:$C$18,2,0)</f>
        <v>#N/A</v>
      </c>
      <c r="K1218" s="108"/>
      <c r="L1218" s="96"/>
      <c r="M1218" s="52"/>
      <c r="N1218" s="96"/>
      <c r="O1218" s="96"/>
      <c r="P1218" s="96"/>
      <c r="Q1218" s="96"/>
      <c r="R1218" s="110"/>
    </row>
    <row r="1219" spans="1:18" ht="25.75" customHeight="1" x14ac:dyDescent="0.35">
      <c r="A1219" s="52">
        <v>1216</v>
      </c>
      <c r="B1219" s="91"/>
      <c r="C1219" s="187" t="e">
        <f>VLOOKUP(B1219,'Phan mem'!$B$7:$D$1066,2,0)</f>
        <v>#N/A</v>
      </c>
      <c r="D1219" s="188" t="e">
        <f>VLOOKUP(B1219,'Phan mem'!$B$7:$D$1066,3,0)</f>
        <v>#N/A</v>
      </c>
      <c r="E1219" s="85" t="e">
        <f>VLOOKUP(B1219,'Phan mem'!$B$7:$G$1066,6,0)</f>
        <v>#N/A</v>
      </c>
      <c r="F1219" s="91"/>
      <c r="G1219" s="91"/>
      <c r="H1219" s="96"/>
      <c r="I1219" s="108"/>
      <c r="J1219" s="85" t="e">
        <f>VLOOKUP(G1219,'Nha may'!$B$2:$C$18,2,0)</f>
        <v>#N/A</v>
      </c>
      <c r="K1219" s="108"/>
      <c r="L1219" s="96"/>
      <c r="M1219" s="52"/>
      <c r="N1219" s="96"/>
      <c r="O1219" s="96"/>
      <c r="P1219" s="96"/>
      <c r="Q1219" s="96"/>
      <c r="R1219" s="110"/>
    </row>
    <row r="1220" spans="1:18" ht="25.75" customHeight="1" x14ac:dyDescent="0.35">
      <c r="A1220" s="52">
        <v>1217</v>
      </c>
      <c r="B1220" s="91"/>
      <c r="C1220" s="187" t="e">
        <f>VLOOKUP(B1220,'Phan mem'!$B$7:$D$1066,2,0)</f>
        <v>#N/A</v>
      </c>
      <c r="D1220" s="188" t="e">
        <f>VLOOKUP(B1220,'Phan mem'!$B$7:$D$1066,3,0)</f>
        <v>#N/A</v>
      </c>
      <c r="E1220" s="85" t="e">
        <f>VLOOKUP(B1220,'Phan mem'!$B$7:$G$1066,6,0)</f>
        <v>#N/A</v>
      </c>
      <c r="F1220" s="91"/>
      <c r="G1220" s="91"/>
      <c r="H1220" s="96"/>
      <c r="I1220" s="108"/>
      <c r="J1220" s="85" t="e">
        <f>VLOOKUP(G1220,'Nha may'!$B$2:$C$18,2,0)</f>
        <v>#N/A</v>
      </c>
      <c r="K1220" s="108"/>
      <c r="L1220" s="96"/>
      <c r="M1220" s="52"/>
      <c r="N1220" s="96"/>
      <c r="O1220" s="96"/>
      <c r="P1220" s="96"/>
      <c r="Q1220" s="96"/>
      <c r="R1220" s="110"/>
    </row>
    <row r="1221" spans="1:18" ht="25.75" customHeight="1" x14ac:dyDescent="0.35">
      <c r="A1221" s="52">
        <v>1218</v>
      </c>
      <c r="B1221" s="91"/>
      <c r="C1221" s="187" t="e">
        <f>VLOOKUP(B1221,'Phan mem'!$B$7:$D$1066,2,0)</f>
        <v>#N/A</v>
      </c>
      <c r="D1221" s="188" t="e">
        <f>VLOOKUP(B1221,'Phan mem'!$B$7:$D$1066,3,0)</f>
        <v>#N/A</v>
      </c>
      <c r="E1221" s="85" t="e">
        <f>VLOOKUP(B1221,'Phan mem'!$B$7:$G$1066,6,0)</f>
        <v>#N/A</v>
      </c>
      <c r="F1221" s="91"/>
      <c r="G1221" s="91"/>
      <c r="H1221" s="96"/>
      <c r="I1221" s="108"/>
      <c r="J1221" s="85" t="e">
        <f>VLOOKUP(G1221,'Nha may'!$B$2:$C$18,2,0)</f>
        <v>#N/A</v>
      </c>
      <c r="K1221" s="108"/>
      <c r="L1221" s="96"/>
      <c r="M1221" s="52"/>
      <c r="N1221" s="96"/>
      <c r="O1221" s="96"/>
      <c r="P1221" s="96"/>
      <c r="Q1221" s="96"/>
      <c r="R1221" s="110"/>
    </row>
    <row r="1222" spans="1:18" ht="25.75" customHeight="1" x14ac:dyDescent="0.35">
      <c r="A1222" s="52">
        <v>1219</v>
      </c>
      <c r="B1222" s="91"/>
      <c r="C1222" s="187" t="e">
        <f>VLOOKUP(B1222,'Phan mem'!$B$7:$D$1066,2,0)</f>
        <v>#N/A</v>
      </c>
      <c r="D1222" s="188" t="e">
        <f>VLOOKUP(B1222,'Phan mem'!$B$7:$D$1066,3,0)</f>
        <v>#N/A</v>
      </c>
      <c r="E1222" s="85" t="e">
        <f>VLOOKUP(B1222,'Phan mem'!$B$7:$G$1066,6,0)</f>
        <v>#N/A</v>
      </c>
      <c r="F1222" s="91"/>
      <c r="G1222" s="91"/>
      <c r="H1222" s="96"/>
      <c r="I1222" s="108"/>
      <c r="J1222" s="85" t="e">
        <f>VLOOKUP(G1222,'Nha may'!$B$2:$C$18,2,0)</f>
        <v>#N/A</v>
      </c>
      <c r="K1222" s="108"/>
      <c r="L1222" s="96"/>
      <c r="M1222" s="52"/>
      <c r="N1222" s="96"/>
      <c r="O1222" s="96"/>
      <c r="P1222" s="96"/>
      <c r="Q1222" s="96"/>
      <c r="R1222" s="110"/>
    </row>
    <row r="1223" spans="1:18" ht="25.75" customHeight="1" x14ac:dyDescent="0.35">
      <c r="A1223" s="52">
        <v>1220</v>
      </c>
      <c r="B1223" s="91"/>
      <c r="C1223" s="187" t="e">
        <f>VLOOKUP(B1223,'Phan mem'!$B$7:$D$1066,2,0)</f>
        <v>#N/A</v>
      </c>
      <c r="D1223" s="188" t="e">
        <f>VLOOKUP(B1223,'Phan mem'!$B$7:$D$1066,3,0)</f>
        <v>#N/A</v>
      </c>
      <c r="E1223" s="85" t="e">
        <f>VLOOKUP(B1223,'Phan mem'!$B$7:$G$1066,6,0)</f>
        <v>#N/A</v>
      </c>
      <c r="F1223" s="91"/>
      <c r="G1223" s="91"/>
      <c r="H1223" s="96"/>
      <c r="I1223" s="108"/>
      <c r="J1223" s="85" t="e">
        <f>VLOOKUP(G1223,'Nha may'!$B$2:$C$18,2,0)</f>
        <v>#N/A</v>
      </c>
      <c r="K1223" s="108"/>
      <c r="L1223" s="96"/>
      <c r="M1223" s="52"/>
      <c r="N1223" s="96"/>
      <c r="O1223" s="96"/>
      <c r="P1223" s="96"/>
      <c r="Q1223" s="96"/>
      <c r="R1223" s="110"/>
    </row>
    <row r="1224" spans="1:18" ht="25.75" customHeight="1" x14ac:dyDescent="0.35">
      <c r="A1224" s="52">
        <v>1221</v>
      </c>
      <c r="B1224" s="91"/>
      <c r="C1224" s="187" t="e">
        <f>VLOOKUP(B1224,'Phan mem'!$B$7:$D$1066,2,0)</f>
        <v>#N/A</v>
      </c>
      <c r="D1224" s="188" t="e">
        <f>VLOOKUP(B1224,'Phan mem'!$B$7:$D$1066,3,0)</f>
        <v>#N/A</v>
      </c>
      <c r="E1224" s="85" t="e">
        <f>VLOOKUP(B1224,'Phan mem'!$B$7:$G$1066,6,0)</f>
        <v>#N/A</v>
      </c>
      <c r="F1224" s="91"/>
      <c r="G1224" s="91"/>
      <c r="H1224" s="96"/>
      <c r="I1224" s="108"/>
      <c r="J1224" s="85" t="e">
        <f>VLOOKUP(G1224,'Nha may'!$B$2:$C$18,2,0)</f>
        <v>#N/A</v>
      </c>
      <c r="K1224" s="108"/>
      <c r="L1224" s="96"/>
      <c r="M1224" s="52"/>
      <c r="N1224" s="96"/>
      <c r="O1224" s="96"/>
      <c r="P1224" s="96"/>
      <c r="Q1224" s="96"/>
      <c r="R1224" s="110"/>
    </row>
    <row r="1225" spans="1:18" ht="25.75" customHeight="1" x14ac:dyDescent="0.35">
      <c r="A1225" s="52">
        <v>1222</v>
      </c>
      <c r="B1225" s="91"/>
      <c r="C1225" s="187" t="e">
        <f>VLOOKUP(B1225,'Phan mem'!$B$7:$D$1066,2,0)</f>
        <v>#N/A</v>
      </c>
      <c r="D1225" s="188" t="e">
        <f>VLOOKUP(B1225,'Phan mem'!$B$7:$D$1066,3,0)</f>
        <v>#N/A</v>
      </c>
      <c r="E1225" s="85" t="e">
        <f>VLOOKUP(B1225,'Phan mem'!$B$7:$G$1066,6,0)</f>
        <v>#N/A</v>
      </c>
      <c r="F1225" s="91"/>
      <c r="G1225" s="91"/>
      <c r="H1225" s="96"/>
      <c r="I1225" s="108"/>
      <c r="J1225" s="85" t="e">
        <f>VLOOKUP(G1225,'Nha may'!$B$2:$C$18,2,0)</f>
        <v>#N/A</v>
      </c>
      <c r="K1225" s="108"/>
      <c r="L1225" s="96"/>
      <c r="M1225" s="52"/>
      <c r="N1225" s="96"/>
      <c r="O1225" s="96"/>
      <c r="P1225" s="96"/>
      <c r="Q1225" s="96"/>
      <c r="R1225" s="110"/>
    </row>
    <row r="1226" spans="1:18" ht="25.75" customHeight="1" x14ac:dyDescent="0.35">
      <c r="A1226" s="52">
        <v>1223</v>
      </c>
      <c r="B1226" s="91"/>
      <c r="C1226" s="187" t="e">
        <f>VLOOKUP(B1226,'Phan mem'!$B$7:$D$1066,2,0)</f>
        <v>#N/A</v>
      </c>
      <c r="D1226" s="188" t="e">
        <f>VLOOKUP(B1226,'Phan mem'!$B$7:$D$1066,3,0)</f>
        <v>#N/A</v>
      </c>
      <c r="E1226" s="85" t="e">
        <f>VLOOKUP(B1226,'Phan mem'!$B$7:$G$1066,6,0)</f>
        <v>#N/A</v>
      </c>
      <c r="F1226" s="91"/>
      <c r="G1226" s="91"/>
      <c r="H1226" s="96"/>
      <c r="I1226" s="108"/>
      <c r="J1226" s="85" t="e">
        <f>VLOOKUP(G1226,'Nha may'!$B$2:$C$18,2,0)</f>
        <v>#N/A</v>
      </c>
      <c r="K1226" s="108"/>
      <c r="L1226" s="96"/>
      <c r="M1226" s="52"/>
      <c r="N1226" s="96"/>
      <c r="O1226" s="96"/>
      <c r="P1226" s="96"/>
      <c r="Q1226" s="96"/>
      <c r="R1226" s="110"/>
    </row>
    <row r="1227" spans="1:18" ht="25.75" customHeight="1" x14ac:dyDescent="0.35">
      <c r="A1227" s="52">
        <v>1224</v>
      </c>
      <c r="B1227" s="91"/>
      <c r="C1227" s="187" t="e">
        <f>VLOOKUP(B1227,'Phan mem'!$B$7:$D$1066,2,0)</f>
        <v>#N/A</v>
      </c>
      <c r="D1227" s="188" t="e">
        <f>VLOOKUP(B1227,'Phan mem'!$B$7:$D$1066,3,0)</f>
        <v>#N/A</v>
      </c>
      <c r="E1227" s="85" t="e">
        <f>VLOOKUP(B1227,'Phan mem'!$B$7:$G$1066,6,0)</f>
        <v>#N/A</v>
      </c>
      <c r="F1227" s="91"/>
      <c r="G1227" s="91"/>
      <c r="H1227" s="96"/>
      <c r="I1227" s="108"/>
      <c r="J1227" s="85" t="e">
        <f>VLOOKUP(G1227,'Nha may'!$B$2:$C$18,2,0)</f>
        <v>#N/A</v>
      </c>
      <c r="K1227" s="108"/>
      <c r="L1227" s="96"/>
      <c r="M1227" s="52"/>
      <c r="N1227" s="96"/>
      <c r="O1227" s="96"/>
      <c r="P1227" s="96"/>
      <c r="Q1227" s="96"/>
      <c r="R1227" s="110"/>
    </row>
    <row r="1228" spans="1:18" ht="25.75" customHeight="1" x14ac:dyDescent="0.35">
      <c r="A1228" s="52">
        <v>1225</v>
      </c>
      <c r="B1228" s="91"/>
      <c r="C1228" s="187" t="e">
        <f>VLOOKUP(B1228,'Phan mem'!$B$7:$D$1066,2,0)</f>
        <v>#N/A</v>
      </c>
      <c r="D1228" s="188" t="e">
        <f>VLOOKUP(B1228,'Phan mem'!$B$7:$D$1066,3,0)</f>
        <v>#N/A</v>
      </c>
      <c r="E1228" s="85" t="e">
        <f>VLOOKUP(B1228,'Phan mem'!$B$7:$G$1066,6,0)</f>
        <v>#N/A</v>
      </c>
      <c r="F1228" s="91"/>
      <c r="G1228" s="91"/>
      <c r="H1228" s="96"/>
      <c r="I1228" s="108"/>
      <c r="J1228" s="85" t="e">
        <f>VLOOKUP(G1228,'Nha may'!$B$2:$C$18,2,0)</f>
        <v>#N/A</v>
      </c>
      <c r="K1228" s="108"/>
      <c r="L1228" s="96"/>
      <c r="M1228" s="52"/>
      <c r="N1228" s="96"/>
      <c r="O1228" s="96"/>
      <c r="P1228" s="96"/>
      <c r="Q1228" s="96"/>
      <c r="R1228" s="110"/>
    </row>
    <row r="1229" spans="1:18" ht="25.75" customHeight="1" x14ac:dyDescent="0.35">
      <c r="A1229" s="52">
        <v>1226</v>
      </c>
      <c r="B1229" s="91"/>
      <c r="C1229" s="187" t="e">
        <f>VLOOKUP(B1229,'Phan mem'!$B$7:$D$1066,2,0)</f>
        <v>#N/A</v>
      </c>
      <c r="D1229" s="188" t="e">
        <f>VLOOKUP(B1229,'Phan mem'!$B$7:$D$1066,3,0)</f>
        <v>#N/A</v>
      </c>
      <c r="E1229" s="85" t="e">
        <f>VLOOKUP(B1229,'Phan mem'!$B$7:$G$1066,6,0)</f>
        <v>#N/A</v>
      </c>
      <c r="F1229" s="91"/>
      <c r="G1229" s="91"/>
      <c r="H1229" s="96"/>
      <c r="I1229" s="108"/>
      <c r="J1229" s="85" t="e">
        <f>VLOOKUP(G1229,'Nha may'!$B$2:$C$18,2,0)</f>
        <v>#N/A</v>
      </c>
      <c r="K1229" s="108"/>
      <c r="L1229" s="96"/>
      <c r="M1229" s="52"/>
      <c r="N1229" s="96"/>
      <c r="O1229" s="96"/>
      <c r="P1229" s="96"/>
      <c r="Q1229" s="96"/>
      <c r="R1229" s="110"/>
    </row>
    <row r="1230" spans="1:18" ht="25.75" customHeight="1" x14ac:dyDescent="0.35">
      <c r="A1230" s="52">
        <v>1227</v>
      </c>
      <c r="B1230" s="91"/>
      <c r="C1230" s="187" t="e">
        <f>VLOOKUP(B1230,'Phan mem'!$B$7:$D$1066,2,0)</f>
        <v>#N/A</v>
      </c>
      <c r="D1230" s="188" t="e">
        <f>VLOOKUP(B1230,'Phan mem'!$B$7:$D$1066,3,0)</f>
        <v>#N/A</v>
      </c>
      <c r="E1230" s="85" t="e">
        <f>VLOOKUP(B1230,'Phan mem'!$B$7:$G$1066,6,0)</f>
        <v>#N/A</v>
      </c>
      <c r="F1230" s="91"/>
      <c r="G1230" s="91"/>
      <c r="H1230" s="96"/>
      <c r="I1230" s="108"/>
      <c r="J1230" s="85" t="e">
        <f>VLOOKUP(G1230,'Nha may'!$B$2:$C$18,2,0)</f>
        <v>#N/A</v>
      </c>
      <c r="K1230" s="108"/>
      <c r="L1230" s="96"/>
      <c r="M1230" s="52"/>
      <c r="N1230" s="96"/>
      <c r="O1230" s="96"/>
      <c r="P1230" s="96"/>
      <c r="Q1230" s="96"/>
      <c r="R1230" s="110"/>
    </row>
    <row r="1231" spans="1:18" ht="25.75" customHeight="1" x14ac:dyDescent="0.35">
      <c r="A1231" s="52">
        <v>1228</v>
      </c>
      <c r="B1231" s="91"/>
      <c r="C1231" s="187" t="e">
        <f>VLOOKUP(B1231,'Phan mem'!$B$7:$D$1066,2,0)</f>
        <v>#N/A</v>
      </c>
      <c r="D1231" s="188" t="e">
        <f>VLOOKUP(B1231,'Phan mem'!$B$7:$D$1066,3,0)</f>
        <v>#N/A</v>
      </c>
      <c r="E1231" s="85" t="e">
        <f>VLOOKUP(B1231,'Phan mem'!$B$7:$G$1066,6,0)</f>
        <v>#N/A</v>
      </c>
      <c r="F1231" s="91"/>
      <c r="G1231" s="91"/>
      <c r="H1231" s="96"/>
      <c r="I1231" s="108"/>
      <c r="J1231" s="85" t="e">
        <f>VLOOKUP(G1231,'Nha may'!$B$2:$C$18,2,0)</f>
        <v>#N/A</v>
      </c>
      <c r="K1231" s="108"/>
      <c r="L1231" s="96"/>
      <c r="M1231" s="52"/>
      <c r="N1231" s="96"/>
      <c r="O1231" s="96"/>
      <c r="P1231" s="96"/>
      <c r="Q1231" s="96"/>
      <c r="R1231" s="110"/>
    </row>
    <row r="1232" spans="1:18" ht="25.75" customHeight="1" x14ac:dyDescent="0.35">
      <c r="A1232" s="52">
        <v>1229</v>
      </c>
      <c r="B1232" s="91"/>
      <c r="C1232" s="187" t="e">
        <f>VLOOKUP(B1232,'Phan mem'!$B$7:$D$1066,2,0)</f>
        <v>#N/A</v>
      </c>
      <c r="D1232" s="188" t="e">
        <f>VLOOKUP(B1232,'Phan mem'!$B$7:$D$1066,3,0)</f>
        <v>#N/A</v>
      </c>
      <c r="E1232" s="85" t="e">
        <f>VLOOKUP(B1232,'Phan mem'!$B$7:$G$1066,6,0)</f>
        <v>#N/A</v>
      </c>
      <c r="F1232" s="91"/>
      <c r="G1232" s="91"/>
      <c r="H1232" s="96"/>
      <c r="I1232" s="108"/>
      <c r="J1232" s="85" t="e">
        <f>VLOOKUP(G1232,'Nha may'!$B$2:$C$18,2,0)</f>
        <v>#N/A</v>
      </c>
      <c r="K1232" s="108"/>
      <c r="L1232" s="96"/>
      <c r="M1232" s="52"/>
      <c r="N1232" s="96"/>
      <c r="O1232" s="96"/>
      <c r="P1232" s="96"/>
      <c r="Q1232" s="96"/>
      <c r="R1232" s="110"/>
    </row>
    <row r="1233" spans="1:18" ht="25.75" customHeight="1" x14ac:dyDescent="0.35">
      <c r="A1233" s="52">
        <v>1230</v>
      </c>
      <c r="B1233" s="91"/>
      <c r="C1233" s="187" t="e">
        <f>VLOOKUP(B1233,'Phan mem'!$B$7:$D$1066,2,0)</f>
        <v>#N/A</v>
      </c>
      <c r="D1233" s="188" t="e">
        <f>VLOOKUP(B1233,'Phan mem'!$B$7:$D$1066,3,0)</f>
        <v>#N/A</v>
      </c>
      <c r="E1233" s="85" t="e">
        <f>VLOOKUP(B1233,'Phan mem'!$B$7:$G$1066,6,0)</f>
        <v>#N/A</v>
      </c>
      <c r="F1233" s="91"/>
      <c r="G1233" s="91"/>
      <c r="H1233" s="96"/>
      <c r="I1233" s="108"/>
      <c r="J1233" s="85" t="e">
        <f>VLOOKUP(G1233,'Nha may'!$B$2:$C$18,2,0)</f>
        <v>#N/A</v>
      </c>
      <c r="K1233" s="108"/>
      <c r="L1233" s="96"/>
      <c r="M1233" s="52"/>
      <c r="N1233" s="96"/>
      <c r="O1233" s="96"/>
      <c r="P1233" s="96"/>
      <c r="Q1233" s="96"/>
      <c r="R1233" s="110"/>
    </row>
    <row r="1234" spans="1:18" ht="25.75" customHeight="1" x14ac:dyDescent="0.35">
      <c r="A1234" s="52">
        <v>1231</v>
      </c>
      <c r="B1234" s="91"/>
      <c r="C1234" s="187" t="e">
        <f>VLOOKUP(B1234,'Phan mem'!$B$7:$D$1066,2,0)</f>
        <v>#N/A</v>
      </c>
      <c r="D1234" s="188" t="e">
        <f>VLOOKUP(B1234,'Phan mem'!$B$7:$D$1066,3,0)</f>
        <v>#N/A</v>
      </c>
      <c r="E1234" s="85" t="e">
        <f>VLOOKUP(B1234,'Phan mem'!$B$7:$G$1066,6,0)</f>
        <v>#N/A</v>
      </c>
      <c r="F1234" s="91"/>
      <c r="G1234" s="91"/>
      <c r="H1234" s="96"/>
      <c r="I1234" s="108"/>
      <c r="J1234" s="85" t="e">
        <f>VLOOKUP(G1234,'Nha may'!$B$2:$C$18,2,0)</f>
        <v>#N/A</v>
      </c>
      <c r="K1234" s="108"/>
      <c r="L1234" s="96"/>
      <c r="M1234" s="52"/>
      <c r="N1234" s="96"/>
      <c r="O1234" s="96"/>
      <c r="P1234" s="96"/>
      <c r="Q1234" s="96"/>
      <c r="R1234" s="110"/>
    </row>
    <row r="1235" spans="1:18" ht="25.75" customHeight="1" x14ac:dyDescent="0.35">
      <c r="A1235" s="52">
        <v>1232</v>
      </c>
      <c r="B1235" s="91"/>
      <c r="C1235" s="187" t="e">
        <f>VLOOKUP(B1235,'Phan mem'!$B$7:$D$1066,2,0)</f>
        <v>#N/A</v>
      </c>
      <c r="D1235" s="188" t="e">
        <f>VLOOKUP(B1235,'Phan mem'!$B$7:$D$1066,3,0)</f>
        <v>#N/A</v>
      </c>
      <c r="E1235" s="85" t="e">
        <f>VLOOKUP(B1235,'Phan mem'!$B$7:$G$1066,6,0)</f>
        <v>#N/A</v>
      </c>
      <c r="F1235" s="91"/>
      <c r="G1235" s="91"/>
      <c r="H1235" s="96"/>
      <c r="I1235" s="108"/>
      <c r="J1235" s="85" t="e">
        <f>VLOOKUP(G1235,'Nha may'!$B$2:$C$18,2,0)</f>
        <v>#N/A</v>
      </c>
      <c r="K1235" s="108"/>
      <c r="L1235" s="96"/>
      <c r="M1235" s="52"/>
      <c r="N1235" s="96"/>
      <c r="O1235" s="96"/>
      <c r="P1235" s="96"/>
      <c r="Q1235" s="96"/>
      <c r="R1235" s="110"/>
    </row>
    <row r="1236" spans="1:18" ht="25.75" customHeight="1" x14ac:dyDescent="0.35">
      <c r="A1236" s="52">
        <v>1233</v>
      </c>
      <c r="B1236" s="91"/>
      <c r="C1236" s="187" t="e">
        <f>VLOOKUP(B1236,'Phan mem'!$B$7:$D$1066,2,0)</f>
        <v>#N/A</v>
      </c>
      <c r="D1236" s="188" t="e">
        <f>VLOOKUP(B1236,'Phan mem'!$B$7:$D$1066,3,0)</f>
        <v>#N/A</v>
      </c>
      <c r="E1236" s="85" t="e">
        <f>VLOOKUP(B1236,'Phan mem'!$B$7:$G$1066,6,0)</f>
        <v>#N/A</v>
      </c>
      <c r="F1236" s="91"/>
      <c r="G1236" s="91"/>
      <c r="H1236" s="96"/>
      <c r="I1236" s="108"/>
      <c r="J1236" s="85" t="e">
        <f>VLOOKUP(G1236,'Nha may'!$B$2:$C$18,2,0)</f>
        <v>#N/A</v>
      </c>
      <c r="K1236" s="108"/>
      <c r="L1236" s="96"/>
      <c r="M1236" s="52"/>
      <c r="N1236" s="96"/>
      <c r="O1236" s="96"/>
      <c r="P1236" s="96"/>
      <c r="Q1236" s="96"/>
      <c r="R1236" s="110"/>
    </row>
    <row r="1237" spans="1:18" ht="25.75" customHeight="1" x14ac:dyDescent="0.35">
      <c r="A1237" s="52">
        <v>1234</v>
      </c>
      <c r="B1237" s="91"/>
      <c r="C1237" s="187" t="e">
        <f>VLOOKUP(B1237,'Phan mem'!$B$7:$D$1066,2,0)</f>
        <v>#N/A</v>
      </c>
      <c r="D1237" s="188" t="e">
        <f>VLOOKUP(B1237,'Phan mem'!$B$7:$D$1066,3,0)</f>
        <v>#N/A</v>
      </c>
      <c r="E1237" s="85" t="e">
        <f>VLOOKUP(B1237,'Phan mem'!$B$7:$G$1066,6,0)</f>
        <v>#N/A</v>
      </c>
      <c r="F1237" s="91"/>
      <c r="G1237" s="91"/>
      <c r="H1237" s="96"/>
      <c r="I1237" s="108"/>
      <c r="J1237" s="85" t="e">
        <f>VLOOKUP(G1237,'Nha may'!$B$2:$C$18,2,0)</f>
        <v>#N/A</v>
      </c>
      <c r="K1237" s="108"/>
      <c r="L1237" s="96"/>
      <c r="M1237" s="52"/>
      <c r="N1237" s="96"/>
      <c r="O1237" s="96"/>
      <c r="P1237" s="96"/>
      <c r="Q1237" s="96"/>
      <c r="R1237" s="110"/>
    </row>
    <row r="1238" spans="1:18" ht="25.75" customHeight="1" x14ac:dyDescent="0.35">
      <c r="A1238" s="52">
        <v>1235</v>
      </c>
      <c r="B1238" s="91"/>
      <c r="C1238" s="187" t="e">
        <f>VLOOKUP(B1238,'Phan mem'!$B$7:$D$1066,2,0)</f>
        <v>#N/A</v>
      </c>
      <c r="D1238" s="188" t="e">
        <f>VLOOKUP(B1238,'Phan mem'!$B$7:$D$1066,3,0)</f>
        <v>#N/A</v>
      </c>
      <c r="E1238" s="85" t="e">
        <f>VLOOKUP(B1238,'Phan mem'!$B$7:$G$1066,6,0)</f>
        <v>#N/A</v>
      </c>
      <c r="F1238" s="91"/>
      <c r="G1238" s="91"/>
      <c r="H1238" s="96"/>
      <c r="I1238" s="108"/>
      <c r="J1238" s="85" t="e">
        <f>VLOOKUP(G1238,'Nha may'!$B$2:$C$18,2,0)</f>
        <v>#N/A</v>
      </c>
      <c r="K1238" s="108"/>
      <c r="L1238" s="96"/>
      <c r="M1238" s="52"/>
      <c r="N1238" s="96"/>
      <c r="O1238" s="96"/>
      <c r="P1238" s="96"/>
      <c r="Q1238" s="96"/>
      <c r="R1238" s="110"/>
    </row>
    <row r="1239" spans="1:18" ht="25.75" customHeight="1" x14ac:dyDescent="0.35">
      <c r="A1239" s="52">
        <v>1236</v>
      </c>
      <c r="B1239" s="91"/>
      <c r="C1239" s="187" t="e">
        <f>VLOOKUP(B1239,'Phan mem'!$B$7:$D$1066,2,0)</f>
        <v>#N/A</v>
      </c>
      <c r="D1239" s="188" t="e">
        <f>VLOOKUP(B1239,'Phan mem'!$B$7:$D$1066,3,0)</f>
        <v>#N/A</v>
      </c>
      <c r="E1239" s="85" t="e">
        <f>VLOOKUP(B1239,'Phan mem'!$B$7:$G$1066,6,0)</f>
        <v>#N/A</v>
      </c>
      <c r="F1239" s="91"/>
      <c r="G1239" s="91"/>
      <c r="H1239" s="96"/>
      <c r="I1239" s="108"/>
      <c r="J1239" s="85" t="e">
        <f>VLOOKUP(G1239,'Nha may'!$B$2:$C$18,2,0)</f>
        <v>#N/A</v>
      </c>
      <c r="K1239" s="108"/>
      <c r="L1239" s="96"/>
      <c r="M1239" s="52"/>
      <c r="N1239" s="96"/>
      <c r="O1239" s="96"/>
      <c r="P1239" s="96"/>
      <c r="Q1239" s="96"/>
      <c r="R1239" s="110"/>
    </row>
    <row r="1240" spans="1:18" ht="25.75" customHeight="1" x14ac:dyDescent="0.35">
      <c r="A1240" s="52">
        <v>1237</v>
      </c>
      <c r="B1240" s="91"/>
      <c r="C1240" s="187" t="e">
        <f>VLOOKUP(B1240,'Phan mem'!$B$7:$D$1066,2,0)</f>
        <v>#N/A</v>
      </c>
      <c r="D1240" s="188" t="e">
        <f>VLOOKUP(B1240,'Phan mem'!$B$7:$D$1066,3,0)</f>
        <v>#N/A</v>
      </c>
      <c r="E1240" s="85" t="e">
        <f>VLOOKUP(B1240,'Phan mem'!$B$7:$G$1066,6,0)</f>
        <v>#N/A</v>
      </c>
      <c r="F1240" s="91"/>
      <c r="G1240" s="91"/>
      <c r="H1240" s="96"/>
      <c r="I1240" s="108"/>
      <c r="J1240" s="85" t="e">
        <f>VLOOKUP(G1240,'Nha may'!$B$2:$C$18,2,0)</f>
        <v>#N/A</v>
      </c>
      <c r="K1240" s="108"/>
      <c r="L1240" s="96"/>
      <c r="M1240" s="52"/>
      <c r="N1240" s="96"/>
      <c r="O1240" s="96"/>
      <c r="P1240" s="96"/>
      <c r="Q1240" s="96"/>
      <c r="R1240" s="110"/>
    </row>
    <row r="1241" spans="1:18" ht="25.75" customHeight="1" x14ac:dyDescent="0.35">
      <c r="A1241" s="52">
        <v>1238</v>
      </c>
      <c r="B1241" s="91"/>
      <c r="C1241" s="187" t="e">
        <f>VLOOKUP(B1241,'Phan mem'!$B$7:$D$1066,2,0)</f>
        <v>#N/A</v>
      </c>
      <c r="D1241" s="188" t="e">
        <f>VLOOKUP(B1241,'Phan mem'!$B$7:$D$1066,3,0)</f>
        <v>#N/A</v>
      </c>
      <c r="E1241" s="85" t="e">
        <f>VLOOKUP(B1241,'Phan mem'!$B$7:$G$1066,6,0)</f>
        <v>#N/A</v>
      </c>
      <c r="F1241" s="91"/>
      <c r="G1241" s="91"/>
      <c r="H1241" s="96"/>
      <c r="I1241" s="108"/>
      <c r="J1241" s="85" t="e">
        <f>VLOOKUP(G1241,'Nha may'!$B$2:$C$18,2,0)</f>
        <v>#N/A</v>
      </c>
      <c r="K1241" s="108"/>
      <c r="L1241" s="96"/>
      <c r="M1241" s="52"/>
      <c r="N1241" s="96"/>
      <c r="O1241" s="96"/>
      <c r="P1241" s="96"/>
      <c r="Q1241" s="96"/>
      <c r="R1241" s="110"/>
    </row>
    <row r="1242" spans="1:18" ht="25.75" customHeight="1" x14ac:dyDescent="0.35">
      <c r="A1242" s="52">
        <v>1239</v>
      </c>
      <c r="B1242" s="91"/>
      <c r="C1242" s="187" t="e">
        <f>VLOOKUP(B1242,'Phan mem'!$B$7:$D$1066,2,0)</f>
        <v>#N/A</v>
      </c>
      <c r="D1242" s="188" t="e">
        <f>VLOOKUP(B1242,'Phan mem'!$B$7:$D$1066,3,0)</f>
        <v>#N/A</v>
      </c>
      <c r="E1242" s="85" t="e">
        <f>VLOOKUP(B1242,'Phan mem'!$B$7:$G$1066,6,0)</f>
        <v>#N/A</v>
      </c>
      <c r="F1242" s="91"/>
      <c r="G1242" s="91"/>
      <c r="H1242" s="96"/>
      <c r="I1242" s="108"/>
      <c r="J1242" s="85" t="e">
        <f>VLOOKUP(G1242,'Nha may'!$B$2:$C$18,2,0)</f>
        <v>#N/A</v>
      </c>
      <c r="K1242" s="108"/>
      <c r="L1242" s="96"/>
      <c r="M1242" s="52"/>
      <c r="N1242" s="96"/>
      <c r="O1242" s="96"/>
      <c r="P1242" s="96"/>
      <c r="Q1242" s="96"/>
      <c r="R1242" s="110"/>
    </row>
    <row r="1243" spans="1:18" ht="25.75" customHeight="1" x14ac:dyDescent="0.35">
      <c r="A1243" s="52">
        <v>1240</v>
      </c>
      <c r="B1243" s="91"/>
      <c r="C1243" s="187" t="e">
        <f>VLOOKUP(B1243,'Phan mem'!$B$7:$D$1066,2,0)</f>
        <v>#N/A</v>
      </c>
      <c r="D1243" s="188" t="e">
        <f>VLOOKUP(B1243,'Phan mem'!$B$7:$D$1066,3,0)</f>
        <v>#N/A</v>
      </c>
      <c r="E1243" s="85" t="e">
        <f>VLOOKUP(B1243,'Phan mem'!$B$7:$G$1066,6,0)</f>
        <v>#N/A</v>
      </c>
      <c r="F1243" s="91"/>
      <c r="G1243" s="91"/>
      <c r="H1243" s="96"/>
      <c r="I1243" s="108"/>
      <c r="J1243" s="85" t="e">
        <f>VLOOKUP(G1243,'Nha may'!$B$2:$C$18,2,0)</f>
        <v>#N/A</v>
      </c>
      <c r="K1243" s="108"/>
      <c r="L1243" s="96"/>
      <c r="M1243" s="52"/>
      <c r="N1243" s="96"/>
      <c r="O1243" s="96"/>
      <c r="P1243" s="96"/>
      <c r="Q1243" s="96"/>
      <c r="R1243" s="110"/>
    </row>
    <row r="1244" spans="1:18" ht="25.75" customHeight="1" x14ac:dyDescent="0.35">
      <c r="A1244" s="52">
        <v>1241</v>
      </c>
      <c r="B1244" s="91"/>
      <c r="C1244" s="187" t="e">
        <f>VLOOKUP(B1244,'Phan mem'!$B$7:$D$1066,2,0)</f>
        <v>#N/A</v>
      </c>
      <c r="D1244" s="188" t="e">
        <f>VLOOKUP(B1244,'Phan mem'!$B$7:$D$1066,3,0)</f>
        <v>#N/A</v>
      </c>
      <c r="E1244" s="85" t="e">
        <f>VLOOKUP(B1244,'Phan mem'!$B$7:$G$1066,6,0)</f>
        <v>#N/A</v>
      </c>
      <c r="F1244" s="91"/>
      <c r="G1244" s="91"/>
      <c r="H1244" s="96"/>
      <c r="I1244" s="108"/>
      <c r="J1244" s="85" t="e">
        <f>VLOOKUP(G1244,'Nha may'!$B$2:$C$18,2,0)</f>
        <v>#N/A</v>
      </c>
      <c r="K1244" s="108"/>
      <c r="L1244" s="96"/>
      <c r="M1244" s="52"/>
      <c r="N1244" s="96"/>
      <c r="O1244" s="96"/>
      <c r="P1244" s="96"/>
      <c r="Q1244" s="96"/>
      <c r="R1244" s="110"/>
    </row>
    <row r="1245" spans="1:18" ht="25.75" customHeight="1" x14ac:dyDescent="0.35">
      <c r="A1245" s="52">
        <v>1242</v>
      </c>
      <c r="B1245" s="91"/>
      <c r="C1245" s="187" t="e">
        <f>VLOOKUP(B1245,'Phan mem'!$B$7:$D$1066,2,0)</f>
        <v>#N/A</v>
      </c>
      <c r="D1245" s="188" t="e">
        <f>VLOOKUP(B1245,'Phan mem'!$B$7:$D$1066,3,0)</f>
        <v>#N/A</v>
      </c>
      <c r="E1245" s="85" t="e">
        <f>VLOOKUP(B1245,'Phan mem'!$B$7:$G$1066,6,0)</f>
        <v>#N/A</v>
      </c>
      <c r="F1245" s="91"/>
      <c r="G1245" s="91"/>
      <c r="H1245" s="96"/>
      <c r="I1245" s="108"/>
      <c r="J1245" s="85" t="e">
        <f>VLOOKUP(G1245,'Nha may'!$B$2:$C$18,2,0)</f>
        <v>#N/A</v>
      </c>
      <c r="K1245" s="108"/>
      <c r="L1245" s="96"/>
      <c r="M1245" s="52"/>
      <c r="N1245" s="96"/>
      <c r="O1245" s="96"/>
      <c r="P1245" s="96"/>
      <c r="Q1245" s="96"/>
      <c r="R1245" s="110"/>
    </row>
    <row r="1246" spans="1:18" ht="25.75" customHeight="1" x14ac:dyDescent="0.35">
      <c r="A1246" s="52">
        <v>1243</v>
      </c>
      <c r="B1246" s="91"/>
      <c r="C1246" s="187" t="e">
        <f>VLOOKUP(B1246,'Phan mem'!$B$7:$D$1066,2,0)</f>
        <v>#N/A</v>
      </c>
      <c r="D1246" s="188" t="e">
        <f>VLOOKUP(B1246,'Phan mem'!$B$7:$D$1066,3,0)</f>
        <v>#N/A</v>
      </c>
      <c r="E1246" s="85" t="e">
        <f>VLOOKUP(B1246,'Phan mem'!$B$7:$G$1066,6,0)</f>
        <v>#N/A</v>
      </c>
      <c r="F1246" s="91"/>
      <c r="G1246" s="91"/>
      <c r="H1246" s="96"/>
      <c r="I1246" s="108"/>
      <c r="J1246" s="85" t="e">
        <f>VLOOKUP(G1246,'Nha may'!$B$2:$C$18,2,0)</f>
        <v>#N/A</v>
      </c>
      <c r="K1246" s="108"/>
      <c r="L1246" s="96"/>
      <c r="M1246" s="52"/>
      <c r="N1246" s="96"/>
      <c r="O1246" s="96"/>
      <c r="P1246" s="96"/>
      <c r="Q1246" s="96"/>
      <c r="R1246" s="110"/>
    </row>
    <row r="1247" spans="1:18" ht="25.75" customHeight="1" x14ac:dyDescent="0.35">
      <c r="A1247" s="52">
        <v>1244</v>
      </c>
      <c r="B1247" s="91"/>
      <c r="C1247" s="187" t="e">
        <f>VLOOKUP(B1247,'Phan mem'!$B$7:$D$1066,2,0)</f>
        <v>#N/A</v>
      </c>
      <c r="D1247" s="188" t="e">
        <f>VLOOKUP(B1247,'Phan mem'!$B$7:$D$1066,3,0)</f>
        <v>#N/A</v>
      </c>
      <c r="E1247" s="85" t="e">
        <f>VLOOKUP(B1247,'Phan mem'!$B$7:$G$1066,6,0)</f>
        <v>#N/A</v>
      </c>
      <c r="F1247" s="91"/>
      <c r="G1247" s="91"/>
      <c r="H1247" s="96"/>
      <c r="I1247" s="108"/>
      <c r="J1247" s="85" t="e">
        <f>VLOOKUP(G1247,'Nha may'!$B$2:$C$18,2,0)</f>
        <v>#N/A</v>
      </c>
      <c r="K1247" s="108"/>
      <c r="L1247" s="96"/>
      <c r="M1247" s="52"/>
      <c r="N1247" s="96"/>
      <c r="O1247" s="96"/>
      <c r="P1247" s="96"/>
      <c r="Q1247" s="96"/>
      <c r="R1247" s="110"/>
    </row>
    <row r="1248" spans="1:18" ht="25.75" customHeight="1" x14ac:dyDescent="0.35">
      <c r="A1248" s="52">
        <v>1245</v>
      </c>
      <c r="B1248" s="91"/>
      <c r="C1248" s="187" t="e">
        <f>VLOOKUP(B1248,'Phan mem'!$B$7:$D$1066,2,0)</f>
        <v>#N/A</v>
      </c>
      <c r="D1248" s="188" t="e">
        <f>VLOOKUP(B1248,'Phan mem'!$B$7:$D$1066,3,0)</f>
        <v>#N/A</v>
      </c>
      <c r="E1248" s="85" t="e">
        <f>VLOOKUP(B1248,'Phan mem'!$B$7:$G$1066,6,0)</f>
        <v>#N/A</v>
      </c>
      <c r="F1248" s="91"/>
      <c r="G1248" s="91"/>
      <c r="H1248" s="96"/>
      <c r="I1248" s="108"/>
      <c r="J1248" s="85" t="e">
        <f>VLOOKUP(G1248,'Nha may'!$B$2:$C$18,2,0)</f>
        <v>#N/A</v>
      </c>
      <c r="K1248" s="108"/>
      <c r="L1248" s="96"/>
      <c r="M1248" s="52"/>
      <c r="N1248" s="96"/>
      <c r="O1248" s="96"/>
      <c r="P1248" s="96"/>
      <c r="Q1248" s="96"/>
      <c r="R1248" s="110"/>
    </row>
    <row r="1249" spans="1:18" ht="25.75" customHeight="1" x14ac:dyDescent="0.35">
      <c r="A1249" s="52">
        <v>1246</v>
      </c>
      <c r="B1249" s="91"/>
      <c r="C1249" s="187" t="e">
        <f>VLOOKUP(B1249,'Phan mem'!$B$7:$D$1066,2,0)</f>
        <v>#N/A</v>
      </c>
      <c r="D1249" s="188" t="e">
        <f>VLOOKUP(B1249,'Phan mem'!$B$7:$D$1066,3,0)</f>
        <v>#N/A</v>
      </c>
      <c r="E1249" s="85" t="e">
        <f>VLOOKUP(B1249,'Phan mem'!$B$7:$G$1066,6,0)</f>
        <v>#N/A</v>
      </c>
      <c r="F1249" s="91"/>
      <c r="G1249" s="91"/>
      <c r="H1249" s="96"/>
      <c r="I1249" s="108"/>
      <c r="J1249" s="85" t="e">
        <f>VLOOKUP(G1249,'Nha may'!$B$2:$C$18,2,0)</f>
        <v>#N/A</v>
      </c>
      <c r="K1249" s="108"/>
      <c r="L1249" s="96"/>
      <c r="M1249" s="52"/>
      <c r="N1249" s="96"/>
      <c r="O1249" s="96"/>
      <c r="P1249" s="96"/>
      <c r="Q1249" s="96"/>
      <c r="R1249" s="110"/>
    </row>
    <row r="1250" spans="1:18" ht="25.75" customHeight="1" x14ac:dyDescent="0.35">
      <c r="A1250" s="52">
        <v>1247</v>
      </c>
      <c r="B1250" s="91"/>
      <c r="C1250" s="187" t="e">
        <f>VLOOKUP(B1250,'Phan mem'!$B$7:$D$1066,2,0)</f>
        <v>#N/A</v>
      </c>
      <c r="D1250" s="188" t="e">
        <f>VLOOKUP(B1250,'Phan mem'!$B$7:$D$1066,3,0)</f>
        <v>#N/A</v>
      </c>
      <c r="E1250" s="85" t="e">
        <f>VLOOKUP(B1250,'Phan mem'!$B$7:$G$1066,6,0)</f>
        <v>#N/A</v>
      </c>
      <c r="F1250" s="91"/>
      <c r="G1250" s="91"/>
      <c r="H1250" s="96"/>
      <c r="I1250" s="108"/>
      <c r="J1250" s="85" t="e">
        <f>VLOOKUP(G1250,'Nha may'!$B$2:$C$18,2,0)</f>
        <v>#N/A</v>
      </c>
      <c r="K1250" s="108"/>
      <c r="L1250" s="96"/>
      <c r="M1250" s="52"/>
      <c r="N1250" s="96"/>
      <c r="O1250" s="96"/>
      <c r="P1250" s="96"/>
      <c r="Q1250" s="96"/>
      <c r="R1250" s="110"/>
    </row>
    <row r="1251" spans="1:18" ht="25.75" customHeight="1" x14ac:dyDescent="0.35">
      <c r="A1251" s="52">
        <v>1248</v>
      </c>
      <c r="B1251" s="91"/>
      <c r="C1251" s="187" t="e">
        <f>VLOOKUP(B1251,'Phan mem'!$B$7:$D$1066,2,0)</f>
        <v>#N/A</v>
      </c>
      <c r="D1251" s="188" t="e">
        <f>VLOOKUP(B1251,'Phan mem'!$B$7:$D$1066,3,0)</f>
        <v>#N/A</v>
      </c>
      <c r="E1251" s="85" t="e">
        <f>VLOOKUP(B1251,'Phan mem'!$B$7:$G$1066,6,0)</f>
        <v>#N/A</v>
      </c>
      <c r="F1251" s="91"/>
      <c r="G1251" s="91"/>
      <c r="H1251" s="96"/>
      <c r="I1251" s="108"/>
      <c r="J1251" s="85" t="e">
        <f>VLOOKUP(G1251,'Nha may'!$B$2:$C$18,2,0)</f>
        <v>#N/A</v>
      </c>
      <c r="K1251" s="108"/>
      <c r="L1251" s="96"/>
      <c r="M1251" s="52"/>
      <c r="N1251" s="96"/>
      <c r="O1251" s="96"/>
      <c r="P1251" s="96"/>
      <c r="Q1251" s="96"/>
      <c r="R1251" s="110"/>
    </row>
    <row r="1252" spans="1:18" ht="25.75" customHeight="1" x14ac:dyDescent="0.35">
      <c r="A1252" s="52">
        <v>1249</v>
      </c>
      <c r="B1252" s="91"/>
      <c r="C1252" s="187" t="e">
        <f>VLOOKUP(B1252,'Phan mem'!$B$7:$D$1066,2,0)</f>
        <v>#N/A</v>
      </c>
      <c r="D1252" s="188" t="e">
        <f>VLOOKUP(B1252,'Phan mem'!$B$7:$D$1066,3,0)</f>
        <v>#N/A</v>
      </c>
      <c r="E1252" s="85" t="e">
        <f>VLOOKUP(B1252,'Phan mem'!$B$7:$G$1066,6,0)</f>
        <v>#N/A</v>
      </c>
      <c r="F1252" s="91"/>
      <c r="G1252" s="91"/>
      <c r="H1252" s="96"/>
      <c r="I1252" s="108"/>
      <c r="J1252" s="85" t="e">
        <f>VLOOKUP(G1252,'Nha may'!$B$2:$C$18,2,0)</f>
        <v>#N/A</v>
      </c>
      <c r="K1252" s="108"/>
      <c r="L1252" s="96"/>
      <c r="M1252" s="52"/>
      <c r="N1252" s="96"/>
      <c r="O1252" s="96"/>
      <c r="P1252" s="96"/>
      <c r="Q1252" s="96"/>
      <c r="R1252" s="110"/>
    </row>
    <row r="1253" spans="1:18" ht="25.75" customHeight="1" x14ac:dyDescent="0.35">
      <c r="A1253" s="52">
        <v>1250</v>
      </c>
      <c r="B1253" s="91"/>
      <c r="C1253" s="187" t="e">
        <f>VLOOKUP(B1253,'Phan mem'!$B$7:$D$1066,2,0)</f>
        <v>#N/A</v>
      </c>
      <c r="D1253" s="188" t="e">
        <f>VLOOKUP(B1253,'Phan mem'!$B$7:$D$1066,3,0)</f>
        <v>#N/A</v>
      </c>
      <c r="E1253" s="85" t="e">
        <f>VLOOKUP(B1253,'Phan mem'!$B$7:$G$1066,6,0)</f>
        <v>#N/A</v>
      </c>
      <c r="F1253" s="91"/>
      <c r="G1253" s="91"/>
      <c r="H1253" s="96"/>
      <c r="I1253" s="108"/>
      <c r="J1253" s="85" t="e">
        <f>VLOOKUP(G1253,'Nha may'!$B$2:$C$18,2,0)</f>
        <v>#N/A</v>
      </c>
      <c r="K1253" s="108"/>
      <c r="L1253" s="96"/>
      <c r="M1253" s="52"/>
      <c r="N1253" s="96"/>
      <c r="O1253" s="96"/>
      <c r="P1253" s="96"/>
      <c r="Q1253" s="96"/>
      <c r="R1253" s="110"/>
    </row>
    <row r="1254" spans="1:18" ht="25.75" customHeight="1" x14ac:dyDescent="0.35">
      <c r="A1254" s="52">
        <v>1251</v>
      </c>
      <c r="B1254" s="91"/>
      <c r="C1254" s="187" t="e">
        <f>VLOOKUP(B1254,'Phan mem'!$B$7:$D$1066,2,0)</f>
        <v>#N/A</v>
      </c>
      <c r="D1254" s="188" t="e">
        <f>VLOOKUP(B1254,'Phan mem'!$B$7:$D$1066,3,0)</f>
        <v>#N/A</v>
      </c>
      <c r="E1254" s="85" t="e">
        <f>VLOOKUP(B1254,'Phan mem'!$B$7:$G$1066,6,0)</f>
        <v>#N/A</v>
      </c>
      <c r="F1254" s="91"/>
      <c r="G1254" s="91"/>
      <c r="H1254" s="96"/>
      <c r="I1254" s="108"/>
      <c r="J1254" s="85" t="e">
        <f>VLOOKUP(G1254,'Nha may'!$B$2:$C$18,2,0)</f>
        <v>#N/A</v>
      </c>
      <c r="K1254" s="108"/>
      <c r="L1254" s="96"/>
      <c r="M1254" s="52"/>
      <c r="N1254" s="96"/>
      <c r="O1254" s="96"/>
      <c r="P1254" s="96"/>
      <c r="Q1254" s="96"/>
      <c r="R1254" s="110"/>
    </row>
    <row r="1255" spans="1:18" ht="25.75" customHeight="1" x14ac:dyDescent="0.35">
      <c r="A1255" s="52">
        <v>1252</v>
      </c>
      <c r="B1255" s="91"/>
      <c r="C1255" s="187" t="e">
        <f>VLOOKUP(B1255,'Phan mem'!$B$7:$D$1066,2,0)</f>
        <v>#N/A</v>
      </c>
      <c r="D1255" s="188" t="e">
        <f>VLOOKUP(B1255,'Phan mem'!$B$7:$D$1066,3,0)</f>
        <v>#N/A</v>
      </c>
      <c r="E1255" s="85" t="e">
        <f>VLOOKUP(B1255,'Phan mem'!$B$7:$G$1066,6,0)</f>
        <v>#N/A</v>
      </c>
      <c r="F1255" s="91"/>
      <c r="G1255" s="91"/>
      <c r="H1255" s="96"/>
      <c r="I1255" s="108"/>
      <c r="J1255" s="85" t="e">
        <f>VLOOKUP(G1255,'Nha may'!$B$2:$C$18,2,0)</f>
        <v>#N/A</v>
      </c>
      <c r="K1255" s="108"/>
      <c r="L1255" s="96"/>
      <c r="M1255" s="52"/>
      <c r="N1255" s="96"/>
      <c r="O1255" s="96"/>
      <c r="P1255" s="96"/>
      <c r="Q1255" s="96"/>
      <c r="R1255" s="110"/>
    </row>
    <row r="1256" spans="1:18" ht="25.75" customHeight="1" x14ac:dyDescent="0.35">
      <c r="A1256" s="52">
        <v>1253</v>
      </c>
      <c r="B1256" s="91"/>
      <c r="C1256" s="187" t="e">
        <f>VLOOKUP(B1256,'Phan mem'!$B$7:$D$1066,2,0)</f>
        <v>#N/A</v>
      </c>
      <c r="D1256" s="188" t="e">
        <f>VLOOKUP(B1256,'Phan mem'!$B$7:$D$1066,3,0)</f>
        <v>#N/A</v>
      </c>
      <c r="E1256" s="85" t="e">
        <f>VLOOKUP(B1256,'Phan mem'!$B$7:$G$1066,6,0)</f>
        <v>#N/A</v>
      </c>
      <c r="F1256" s="91"/>
      <c r="G1256" s="91"/>
      <c r="H1256" s="96"/>
      <c r="I1256" s="108"/>
      <c r="J1256" s="85" t="e">
        <f>VLOOKUP(G1256,'Nha may'!$B$2:$C$18,2,0)</f>
        <v>#N/A</v>
      </c>
      <c r="K1256" s="108"/>
      <c r="L1256" s="96"/>
      <c r="M1256" s="52"/>
      <c r="N1256" s="96"/>
      <c r="O1256" s="96"/>
      <c r="P1256" s="96"/>
      <c r="Q1256" s="96"/>
      <c r="R1256" s="110"/>
    </row>
    <row r="1257" spans="1:18" ht="25.75" customHeight="1" x14ac:dyDescent="0.35">
      <c r="A1257" s="52">
        <v>1254</v>
      </c>
      <c r="B1257" s="91"/>
      <c r="C1257" s="187" t="e">
        <f>VLOOKUP(B1257,'Phan mem'!$B$7:$D$1066,2,0)</f>
        <v>#N/A</v>
      </c>
      <c r="D1257" s="188" t="e">
        <f>VLOOKUP(B1257,'Phan mem'!$B$7:$D$1066,3,0)</f>
        <v>#N/A</v>
      </c>
      <c r="E1257" s="85" t="e">
        <f>VLOOKUP(B1257,'Phan mem'!$B$7:$G$1066,6,0)</f>
        <v>#N/A</v>
      </c>
      <c r="F1257" s="91"/>
      <c r="G1257" s="91"/>
      <c r="H1257" s="96"/>
      <c r="I1257" s="108"/>
      <c r="J1257" s="85" t="e">
        <f>VLOOKUP(G1257,'Nha may'!$B$2:$C$18,2,0)</f>
        <v>#N/A</v>
      </c>
      <c r="K1257" s="108"/>
      <c r="L1257" s="96"/>
      <c r="M1257" s="52"/>
      <c r="N1257" s="96"/>
      <c r="O1257" s="96"/>
      <c r="P1257" s="96"/>
      <c r="Q1257" s="96"/>
      <c r="R1257" s="110"/>
    </row>
    <row r="1258" spans="1:18" ht="25.75" customHeight="1" x14ac:dyDescent="0.35">
      <c r="A1258" s="52">
        <v>1255</v>
      </c>
      <c r="B1258" s="91"/>
      <c r="C1258" s="187" t="e">
        <f>VLOOKUP(B1258,'Phan mem'!$B$7:$D$1066,2,0)</f>
        <v>#N/A</v>
      </c>
      <c r="D1258" s="188" t="e">
        <f>VLOOKUP(B1258,'Phan mem'!$B$7:$D$1066,3,0)</f>
        <v>#N/A</v>
      </c>
      <c r="E1258" s="85" t="e">
        <f>VLOOKUP(B1258,'Phan mem'!$B$7:$G$1066,6,0)</f>
        <v>#N/A</v>
      </c>
      <c r="F1258" s="91"/>
      <c r="G1258" s="91"/>
      <c r="H1258" s="96"/>
      <c r="I1258" s="108"/>
      <c r="J1258" s="85" t="e">
        <f>VLOOKUP(G1258,'Nha may'!$B$2:$C$18,2,0)</f>
        <v>#N/A</v>
      </c>
      <c r="K1258" s="108"/>
      <c r="L1258" s="96"/>
      <c r="M1258" s="52"/>
      <c r="N1258" s="96"/>
      <c r="O1258" s="96"/>
      <c r="P1258" s="96"/>
      <c r="Q1258" s="96"/>
      <c r="R1258" s="110"/>
    </row>
    <row r="1259" spans="1:18" ht="25.75" customHeight="1" x14ac:dyDescent="0.35">
      <c r="A1259" s="52">
        <v>1256</v>
      </c>
      <c r="B1259" s="91"/>
      <c r="C1259" s="187" t="e">
        <f>VLOOKUP(B1259,'Phan mem'!$B$7:$D$1066,2,0)</f>
        <v>#N/A</v>
      </c>
      <c r="D1259" s="188" t="e">
        <f>VLOOKUP(B1259,'Phan mem'!$B$7:$D$1066,3,0)</f>
        <v>#N/A</v>
      </c>
      <c r="E1259" s="85" t="e">
        <f>VLOOKUP(B1259,'Phan mem'!$B$7:$G$1066,6,0)</f>
        <v>#N/A</v>
      </c>
      <c r="F1259" s="91"/>
      <c r="G1259" s="91"/>
      <c r="H1259" s="96"/>
      <c r="I1259" s="108"/>
      <c r="J1259" s="85" t="e">
        <f>VLOOKUP(G1259,'Nha may'!$B$2:$C$18,2,0)</f>
        <v>#N/A</v>
      </c>
      <c r="K1259" s="108"/>
      <c r="L1259" s="96"/>
      <c r="M1259" s="52"/>
      <c r="N1259" s="96"/>
      <c r="O1259" s="96"/>
      <c r="P1259" s="96"/>
      <c r="Q1259" s="96"/>
      <c r="R1259" s="110"/>
    </row>
    <row r="1260" spans="1:18" ht="25.75" customHeight="1" x14ac:dyDescent="0.35">
      <c r="A1260" s="52">
        <v>1257</v>
      </c>
      <c r="B1260" s="91"/>
      <c r="C1260" s="187" t="e">
        <f>VLOOKUP(B1260,'Phan mem'!$B$7:$D$1066,2,0)</f>
        <v>#N/A</v>
      </c>
      <c r="D1260" s="188" t="e">
        <f>VLOOKUP(B1260,'Phan mem'!$B$7:$D$1066,3,0)</f>
        <v>#N/A</v>
      </c>
      <c r="E1260" s="85" t="e">
        <f>VLOOKUP(B1260,'Phan mem'!$B$7:$G$1066,6,0)</f>
        <v>#N/A</v>
      </c>
      <c r="F1260" s="91"/>
      <c r="G1260" s="91"/>
      <c r="H1260" s="96"/>
      <c r="I1260" s="108"/>
      <c r="J1260" s="85" t="e">
        <f>VLOOKUP(G1260,'Nha may'!$B$2:$C$18,2,0)</f>
        <v>#N/A</v>
      </c>
      <c r="K1260" s="108"/>
      <c r="L1260" s="96"/>
      <c r="M1260" s="52"/>
      <c r="N1260" s="96"/>
      <c r="O1260" s="96"/>
      <c r="P1260" s="96"/>
      <c r="Q1260" s="96"/>
      <c r="R1260" s="110"/>
    </row>
    <row r="1261" spans="1:18" ht="25.75" customHeight="1" x14ac:dyDescent="0.35">
      <c r="A1261" s="52">
        <v>1258</v>
      </c>
      <c r="B1261" s="91"/>
      <c r="C1261" s="187" t="e">
        <f>VLOOKUP(B1261,'Phan mem'!$B$7:$D$1066,2,0)</f>
        <v>#N/A</v>
      </c>
      <c r="D1261" s="188" t="e">
        <f>VLOOKUP(B1261,'Phan mem'!$B$7:$D$1066,3,0)</f>
        <v>#N/A</v>
      </c>
      <c r="E1261" s="85" t="e">
        <f>VLOOKUP(B1261,'Phan mem'!$B$7:$G$1066,6,0)</f>
        <v>#N/A</v>
      </c>
      <c r="F1261" s="91"/>
      <c r="G1261" s="91"/>
      <c r="H1261" s="96"/>
      <c r="I1261" s="108"/>
      <c r="J1261" s="85" t="e">
        <f>VLOOKUP(G1261,'Nha may'!$B$2:$C$18,2,0)</f>
        <v>#N/A</v>
      </c>
      <c r="K1261" s="108"/>
      <c r="L1261" s="96"/>
      <c r="M1261" s="52"/>
      <c r="N1261" s="96"/>
      <c r="O1261" s="96"/>
      <c r="P1261" s="96"/>
      <c r="Q1261" s="96"/>
      <c r="R1261" s="110"/>
    </row>
    <row r="1262" spans="1:18" ht="25.75" customHeight="1" x14ac:dyDescent="0.35">
      <c r="A1262" s="52">
        <v>1259</v>
      </c>
      <c r="B1262" s="91"/>
      <c r="C1262" s="187" t="e">
        <f>VLOOKUP(B1262,'Phan mem'!$B$7:$D$1066,2,0)</f>
        <v>#N/A</v>
      </c>
      <c r="D1262" s="188" t="e">
        <f>VLOOKUP(B1262,'Phan mem'!$B$7:$D$1066,3,0)</f>
        <v>#N/A</v>
      </c>
      <c r="E1262" s="85" t="e">
        <f>VLOOKUP(B1262,'Phan mem'!$B$7:$G$1066,6,0)</f>
        <v>#N/A</v>
      </c>
      <c r="F1262" s="91"/>
      <c r="G1262" s="91"/>
      <c r="H1262" s="96"/>
      <c r="I1262" s="108"/>
      <c r="J1262" s="85" t="e">
        <f>VLOOKUP(G1262,'Nha may'!$B$2:$C$18,2,0)</f>
        <v>#N/A</v>
      </c>
      <c r="K1262" s="108"/>
      <c r="L1262" s="96"/>
      <c r="M1262" s="52"/>
      <c r="N1262" s="96"/>
      <c r="O1262" s="96"/>
      <c r="P1262" s="96"/>
      <c r="Q1262" s="96"/>
      <c r="R1262" s="110"/>
    </row>
    <row r="1263" spans="1:18" ht="25.75" customHeight="1" x14ac:dyDescent="0.35">
      <c r="A1263" s="52">
        <v>1260</v>
      </c>
      <c r="B1263" s="91"/>
      <c r="C1263" s="187" t="e">
        <f>VLOOKUP(B1263,'Phan mem'!$B$7:$D$1066,2,0)</f>
        <v>#N/A</v>
      </c>
      <c r="D1263" s="188" t="e">
        <f>VLOOKUP(B1263,'Phan mem'!$B$7:$D$1066,3,0)</f>
        <v>#N/A</v>
      </c>
      <c r="E1263" s="85" t="e">
        <f>VLOOKUP(B1263,'Phan mem'!$B$7:$G$1066,6,0)</f>
        <v>#N/A</v>
      </c>
      <c r="F1263" s="91"/>
      <c r="G1263" s="91"/>
      <c r="H1263" s="96"/>
      <c r="I1263" s="108"/>
      <c r="J1263" s="85" t="e">
        <f>VLOOKUP(G1263,'Nha may'!$B$2:$C$18,2,0)</f>
        <v>#N/A</v>
      </c>
      <c r="K1263" s="108"/>
      <c r="L1263" s="96"/>
      <c r="M1263" s="52"/>
      <c r="N1263" s="96"/>
      <c r="O1263" s="96"/>
      <c r="P1263" s="96"/>
      <c r="Q1263" s="96"/>
      <c r="R1263" s="110"/>
    </row>
    <row r="1264" spans="1:18" ht="25.75" customHeight="1" x14ac:dyDescent="0.35">
      <c r="A1264" s="52">
        <v>1261</v>
      </c>
      <c r="B1264" s="91"/>
      <c r="C1264" s="187" t="e">
        <f>VLOOKUP(B1264,'Phan mem'!$B$7:$D$1066,2,0)</f>
        <v>#N/A</v>
      </c>
      <c r="D1264" s="188" t="e">
        <f>VLOOKUP(B1264,'Phan mem'!$B$7:$D$1066,3,0)</f>
        <v>#N/A</v>
      </c>
      <c r="E1264" s="85" t="e">
        <f>VLOOKUP(B1264,'Phan mem'!$B$7:$G$1066,6,0)</f>
        <v>#N/A</v>
      </c>
      <c r="F1264" s="91"/>
      <c r="G1264" s="91"/>
      <c r="H1264" s="96"/>
      <c r="I1264" s="108"/>
      <c r="J1264" s="85" t="e">
        <f>VLOOKUP(G1264,'Nha may'!$B$2:$C$18,2,0)</f>
        <v>#N/A</v>
      </c>
      <c r="K1264" s="108"/>
      <c r="L1264" s="96"/>
      <c r="M1264" s="52"/>
      <c r="N1264" s="96"/>
      <c r="O1264" s="96"/>
      <c r="P1264" s="96"/>
      <c r="Q1264" s="96"/>
      <c r="R1264" s="110"/>
    </row>
    <row r="1265" spans="1:18" ht="25.75" customHeight="1" x14ac:dyDescent="0.35">
      <c r="A1265" s="52">
        <v>1262</v>
      </c>
      <c r="B1265" s="91"/>
      <c r="C1265" s="187" t="e">
        <f>VLOOKUP(B1265,'Phan mem'!$B$7:$D$1066,2,0)</f>
        <v>#N/A</v>
      </c>
      <c r="D1265" s="188" t="e">
        <f>VLOOKUP(B1265,'Phan mem'!$B$7:$D$1066,3,0)</f>
        <v>#N/A</v>
      </c>
      <c r="E1265" s="85" t="e">
        <f>VLOOKUP(B1265,'Phan mem'!$B$7:$G$1066,6,0)</f>
        <v>#N/A</v>
      </c>
      <c r="F1265" s="91"/>
      <c r="G1265" s="91"/>
      <c r="H1265" s="96"/>
      <c r="I1265" s="108"/>
      <c r="J1265" s="85" t="e">
        <f>VLOOKUP(G1265,'Nha may'!$B$2:$C$18,2,0)</f>
        <v>#N/A</v>
      </c>
      <c r="K1265" s="108"/>
      <c r="L1265" s="96"/>
      <c r="M1265" s="52"/>
      <c r="N1265" s="96"/>
      <c r="O1265" s="96"/>
      <c r="P1265" s="96"/>
      <c r="Q1265" s="96"/>
      <c r="R1265" s="110"/>
    </row>
    <row r="1266" spans="1:18" ht="25.75" customHeight="1" x14ac:dyDescent="0.35">
      <c r="A1266" s="52">
        <v>1263</v>
      </c>
      <c r="B1266" s="91"/>
      <c r="C1266" s="187" t="e">
        <f>VLOOKUP(B1266,'Phan mem'!$B$7:$D$1066,2,0)</f>
        <v>#N/A</v>
      </c>
      <c r="D1266" s="188" t="e">
        <f>VLOOKUP(B1266,'Phan mem'!$B$7:$D$1066,3,0)</f>
        <v>#N/A</v>
      </c>
      <c r="E1266" s="85" t="e">
        <f>VLOOKUP(B1266,'Phan mem'!$B$7:$G$1066,6,0)</f>
        <v>#N/A</v>
      </c>
      <c r="F1266" s="91"/>
      <c r="G1266" s="91"/>
      <c r="H1266" s="96"/>
      <c r="I1266" s="108"/>
      <c r="J1266" s="85" t="e">
        <f>VLOOKUP(G1266,'Nha may'!$B$2:$C$18,2,0)</f>
        <v>#N/A</v>
      </c>
      <c r="K1266" s="108"/>
      <c r="L1266" s="96"/>
      <c r="M1266" s="52"/>
      <c r="N1266" s="96"/>
      <c r="O1266" s="96"/>
      <c r="P1266" s="96"/>
      <c r="Q1266" s="96"/>
      <c r="R1266" s="110"/>
    </row>
    <row r="1267" spans="1:18" ht="25.75" customHeight="1" x14ac:dyDescent="0.35">
      <c r="A1267" s="52">
        <v>1264</v>
      </c>
      <c r="B1267" s="91"/>
      <c r="C1267" s="187" t="e">
        <f>VLOOKUP(B1267,'Phan mem'!$B$7:$D$1066,2,0)</f>
        <v>#N/A</v>
      </c>
      <c r="D1267" s="188" t="e">
        <f>VLOOKUP(B1267,'Phan mem'!$B$7:$D$1066,3,0)</f>
        <v>#N/A</v>
      </c>
      <c r="E1267" s="85" t="e">
        <f>VLOOKUP(B1267,'Phan mem'!$B$7:$G$1066,6,0)</f>
        <v>#N/A</v>
      </c>
      <c r="F1267" s="91"/>
      <c r="G1267" s="91"/>
      <c r="H1267" s="96"/>
      <c r="I1267" s="108"/>
      <c r="J1267" s="85" t="e">
        <f>VLOOKUP(G1267,'Nha may'!$B$2:$C$18,2,0)</f>
        <v>#N/A</v>
      </c>
      <c r="K1267" s="108"/>
      <c r="L1267" s="96"/>
      <c r="M1267" s="52"/>
      <c r="N1267" s="96"/>
      <c r="O1267" s="96"/>
      <c r="P1267" s="96"/>
      <c r="Q1267" s="96"/>
      <c r="R1267" s="110"/>
    </row>
    <row r="1268" spans="1:18" ht="25.75" customHeight="1" x14ac:dyDescent="0.35">
      <c r="A1268" s="52">
        <v>1265</v>
      </c>
      <c r="B1268" s="91"/>
      <c r="C1268" s="187" t="e">
        <f>VLOOKUP(B1268,'Phan mem'!$B$7:$D$1066,2,0)</f>
        <v>#N/A</v>
      </c>
      <c r="D1268" s="188" t="e">
        <f>VLOOKUP(B1268,'Phan mem'!$B$7:$D$1066,3,0)</f>
        <v>#N/A</v>
      </c>
      <c r="E1268" s="85" t="e">
        <f>VLOOKUP(B1268,'Phan mem'!$B$7:$G$1066,6,0)</f>
        <v>#N/A</v>
      </c>
      <c r="F1268" s="91"/>
      <c r="G1268" s="91"/>
      <c r="H1268" s="96"/>
      <c r="I1268" s="108"/>
      <c r="J1268" s="85" t="e">
        <f>VLOOKUP(G1268,'Nha may'!$B$2:$C$18,2,0)</f>
        <v>#N/A</v>
      </c>
      <c r="K1268" s="108"/>
      <c r="L1268" s="96"/>
      <c r="M1268" s="52"/>
      <c r="N1268" s="96"/>
      <c r="O1268" s="96"/>
      <c r="P1268" s="96"/>
      <c r="Q1268" s="96"/>
      <c r="R1268" s="110"/>
    </row>
    <row r="1269" spans="1:18" ht="25.75" customHeight="1" x14ac:dyDescent="0.35">
      <c r="A1269" s="52">
        <v>1266</v>
      </c>
      <c r="B1269" s="91"/>
      <c r="C1269" s="187" t="e">
        <f>VLOOKUP(B1269,'Phan mem'!$B$7:$D$1066,2,0)</f>
        <v>#N/A</v>
      </c>
      <c r="D1269" s="188" t="e">
        <f>VLOOKUP(B1269,'Phan mem'!$B$7:$D$1066,3,0)</f>
        <v>#N/A</v>
      </c>
      <c r="E1269" s="85" t="e">
        <f>VLOOKUP(B1269,'Phan mem'!$B$7:$G$1066,6,0)</f>
        <v>#N/A</v>
      </c>
      <c r="F1269" s="91"/>
      <c r="G1269" s="91"/>
      <c r="H1269" s="96"/>
      <c r="I1269" s="108"/>
      <c r="J1269" s="85" t="e">
        <f>VLOOKUP(G1269,'Nha may'!$B$2:$C$18,2,0)</f>
        <v>#N/A</v>
      </c>
      <c r="K1269" s="108"/>
      <c r="L1269" s="96"/>
      <c r="M1269" s="52"/>
      <c r="N1269" s="96"/>
      <c r="O1269" s="96"/>
      <c r="P1269" s="96"/>
      <c r="Q1269" s="96"/>
      <c r="R1269" s="110"/>
    </row>
    <row r="1270" spans="1:18" ht="25.75" customHeight="1" x14ac:dyDescent="0.35">
      <c r="A1270" s="52">
        <v>1267</v>
      </c>
      <c r="B1270" s="91"/>
      <c r="C1270" s="187" t="e">
        <f>VLOOKUP(B1270,'Phan mem'!$B$7:$D$1066,2,0)</f>
        <v>#N/A</v>
      </c>
      <c r="D1270" s="188" t="e">
        <f>VLOOKUP(B1270,'Phan mem'!$B$7:$D$1066,3,0)</f>
        <v>#N/A</v>
      </c>
      <c r="E1270" s="85" t="e">
        <f>VLOOKUP(B1270,'Phan mem'!$B$7:$G$1066,6,0)</f>
        <v>#N/A</v>
      </c>
      <c r="F1270" s="91"/>
      <c r="G1270" s="91"/>
      <c r="H1270" s="96"/>
      <c r="I1270" s="108"/>
      <c r="J1270" s="85" t="e">
        <f>VLOOKUP(G1270,'Nha may'!$B$2:$C$18,2,0)</f>
        <v>#N/A</v>
      </c>
      <c r="K1270" s="108"/>
      <c r="L1270" s="96"/>
      <c r="M1270" s="52"/>
      <c r="N1270" s="96"/>
      <c r="O1270" s="96"/>
      <c r="P1270" s="96"/>
      <c r="Q1270" s="96"/>
      <c r="R1270" s="110"/>
    </row>
    <row r="1271" spans="1:18" ht="25.75" customHeight="1" x14ac:dyDescent="0.35">
      <c r="A1271" s="52">
        <v>1268</v>
      </c>
      <c r="B1271" s="91"/>
      <c r="C1271" s="187" t="e">
        <f>VLOOKUP(B1271,'Phan mem'!$B$7:$D$1066,2,0)</f>
        <v>#N/A</v>
      </c>
      <c r="D1271" s="188" t="e">
        <f>VLOOKUP(B1271,'Phan mem'!$B$7:$D$1066,3,0)</f>
        <v>#N/A</v>
      </c>
      <c r="E1271" s="85" t="e">
        <f>VLOOKUP(B1271,'Phan mem'!$B$7:$G$1066,6,0)</f>
        <v>#N/A</v>
      </c>
      <c r="F1271" s="91"/>
      <c r="G1271" s="91"/>
      <c r="H1271" s="96"/>
      <c r="I1271" s="108"/>
      <c r="J1271" s="85" t="e">
        <f>VLOOKUP(G1271,'Nha may'!$B$2:$C$18,2,0)</f>
        <v>#N/A</v>
      </c>
      <c r="K1271" s="108"/>
      <c r="L1271" s="96"/>
      <c r="M1271" s="52"/>
      <c r="N1271" s="96"/>
      <c r="O1271" s="96"/>
      <c r="P1271" s="96"/>
      <c r="Q1271" s="96"/>
      <c r="R1271" s="110"/>
    </row>
    <row r="1272" spans="1:18" ht="25.75" customHeight="1" x14ac:dyDescent="0.35">
      <c r="A1272" s="52">
        <v>1269</v>
      </c>
      <c r="B1272" s="91"/>
      <c r="C1272" s="187" t="e">
        <f>VLOOKUP(B1272,'Phan mem'!$B$7:$D$1066,2,0)</f>
        <v>#N/A</v>
      </c>
      <c r="D1272" s="188" t="e">
        <f>VLOOKUP(B1272,'Phan mem'!$B$7:$D$1066,3,0)</f>
        <v>#N/A</v>
      </c>
      <c r="E1272" s="85" t="e">
        <f>VLOOKUP(B1272,'Phan mem'!$B$7:$G$1066,6,0)</f>
        <v>#N/A</v>
      </c>
      <c r="F1272" s="91"/>
      <c r="G1272" s="91"/>
      <c r="H1272" s="96"/>
      <c r="I1272" s="108"/>
      <c r="J1272" s="85" t="e">
        <f>VLOOKUP(G1272,'Nha may'!$B$2:$C$18,2,0)</f>
        <v>#N/A</v>
      </c>
      <c r="K1272" s="108"/>
      <c r="L1272" s="96"/>
      <c r="M1272" s="52"/>
      <c r="N1272" s="96"/>
      <c r="O1272" s="96"/>
      <c r="P1272" s="96"/>
      <c r="Q1272" s="96"/>
      <c r="R1272" s="110"/>
    </row>
    <row r="1273" spans="1:18" ht="25.75" customHeight="1" x14ac:dyDescent="0.35">
      <c r="A1273" s="52">
        <v>1270</v>
      </c>
      <c r="B1273" s="91"/>
      <c r="C1273" s="187" t="e">
        <f>VLOOKUP(B1273,'Phan mem'!$B$7:$D$1066,2,0)</f>
        <v>#N/A</v>
      </c>
      <c r="D1273" s="188" t="e">
        <f>VLOOKUP(B1273,'Phan mem'!$B$7:$D$1066,3,0)</f>
        <v>#N/A</v>
      </c>
      <c r="E1273" s="85" t="e">
        <f>VLOOKUP(B1273,'Phan mem'!$B$7:$G$1066,6,0)</f>
        <v>#N/A</v>
      </c>
      <c r="F1273" s="91"/>
      <c r="G1273" s="91"/>
      <c r="H1273" s="96"/>
      <c r="I1273" s="108"/>
      <c r="J1273" s="85" t="e">
        <f>VLOOKUP(G1273,'Nha may'!$B$2:$C$18,2,0)</f>
        <v>#N/A</v>
      </c>
      <c r="K1273" s="108"/>
      <c r="L1273" s="96"/>
      <c r="M1273" s="52"/>
      <c r="N1273" s="96"/>
      <c r="O1273" s="96"/>
      <c r="P1273" s="96"/>
      <c r="Q1273" s="96"/>
      <c r="R1273" s="110"/>
    </row>
    <row r="1274" spans="1:18" ht="25.75" customHeight="1" x14ac:dyDescent="0.35">
      <c r="A1274" s="52">
        <v>1271</v>
      </c>
      <c r="B1274" s="91"/>
      <c r="C1274" s="187" t="e">
        <f>VLOOKUP(B1274,'Phan mem'!$B$7:$D$1066,2,0)</f>
        <v>#N/A</v>
      </c>
      <c r="D1274" s="188" t="e">
        <f>VLOOKUP(B1274,'Phan mem'!$B$7:$D$1066,3,0)</f>
        <v>#N/A</v>
      </c>
      <c r="E1274" s="85" t="e">
        <f>VLOOKUP(B1274,'Phan mem'!$B$7:$G$1066,6,0)</f>
        <v>#N/A</v>
      </c>
      <c r="F1274" s="91"/>
      <c r="G1274" s="91"/>
      <c r="H1274" s="96"/>
      <c r="I1274" s="108"/>
      <c r="J1274" s="85" t="e">
        <f>VLOOKUP(G1274,'Nha may'!$B$2:$C$18,2,0)</f>
        <v>#N/A</v>
      </c>
      <c r="K1274" s="108"/>
      <c r="L1274" s="96"/>
      <c r="M1274" s="52"/>
      <c r="N1274" s="96"/>
      <c r="O1274" s="96"/>
      <c r="P1274" s="96"/>
      <c r="Q1274" s="96"/>
      <c r="R1274" s="110"/>
    </row>
    <row r="1275" spans="1:18" ht="25.75" customHeight="1" x14ac:dyDescent="0.35">
      <c r="A1275" s="52">
        <v>1272</v>
      </c>
      <c r="B1275" s="91"/>
      <c r="C1275" s="187" t="e">
        <f>VLOOKUP(B1275,'Phan mem'!$B$7:$D$1066,2,0)</f>
        <v>#N/A</v>
      </c>
      <c r="D1275" s="188" t="e">
        <f>VLOOKUP(B1275,'Phan mem'!$B$7:$D$1066,3,0)</f>
        <v>#N/A</v>
      </c>
      <c r="E1275" s="85" t="e">
        <f>VLOOKUP(B1275,'Phan mem'!$B$7:$G$1066,6,0)</f>
        <v>#N/A</v>
      </c>
      <c r="F1275" s="91"/>
      <c r="G1275" s="91"/>
      <c r="H1275" s="96"/>
      <c r="I1275" s="108"/>
      <c r="J1275" s="85" t="e">
        <f>VLOOKUP(G1275,'Nha may'!$B$2:$C$18,2,0)</f>
        <v>#N/A</v>
      </c>
      <c r="K1275" s="108"/>
      <c r="L1275" s="96"/>
      <c r="M1275" s="52"/>
      <c r="N1275" s="96"/>
      <c r="O1275" s="96"/>
      <c r="P1275" s="96"/>
      <c r="Q1275" s="96"/>
      <c r="R1275" s="110"/>
    </row>
    <row r="1276" spans="1:18" ht="25.75" customHeight="1" x14ac:dyDescent="0.35">
      <c r="A1276" s="52">
        <v>1273</v>
      </c>
      <c r="B1276" s="91"/>
      <c r="C1276" s="187" t="e">
        <f>VLOOKUP(B1276,'Phan mem'!$B$7:$D$1066,2,0)</f>
        <v>#N/A</v>
      </c>
      <c r="D1276" s="188" t="e">
        <f>VLOOKUP(B1276,'Phan mem'!$B$7:$D$1066,3,0)</f>
        <v>#N/A</v>
      </c>
      <c r="E1276" s="85" t="e">
        <f>VLOOKUP(B1276,'Phan mem'!$B$7:$G$1066,6,0)</f>
        <v>#N/A</v>
      </c>
      <c r="F1276" s="91"/>
      <c r="G1276" s="91"/>
      <c r="H1276" s="96"/>
      <c r="I1276" s="108"/>
      <c r="J1276" s="85" t="e">
        <f>VLOOKUP(G1276,'Nha may'!$B$2:$C$18,2,0)</f>
        <v>#N/A</v>
      </c>
      <c r="K1276" s="108"/>
      <c r="L1276" s="96"/>
      <c r="M1276" s="52"/>
      <c r="N1276" s="96"/>
      <c r="O1276" s="96"/>
      <c r="P1276" s="96"/>
      <c r="Q1276" s="96"/>
      <c r="R1276" s="110"/>
    </row>
    <row r="1277" spans="1:18" ht="25.75" customHeight="1" x14ac:dyDescent="0.35">
      <c r="A1277" s="52">
        <v>1274</v>
      </c>
      <c r="B1277" s="91"/>
      <c r="C1277" s="187" t="e">
        <f>VLOOKUP(B1277,'Phan mem'!$B$7:$D$1066,2,0)</f>
        <v>#N/A</v>
      </c>
      <c r="D1277" s="188" t="e">
        <f>VLOOKUP(B1277,'Phan mem'!$B$7:$D$1066,3,0)</f>
        <v>#N/A</v>
      </c>
      <c r="E1277" s="85" t="e">
        <f>VLOOKUP(B1277,'Phan mem'!$B$7:$G$1066,6,0)</f>
        <v>#N/A</v>
      </c>
      <c r="F1277" s="91"/>
      <c r="G1277" s="91"/>
      <c r="H1277" s="96"/>
      <c r="I1277" s="108"/>
      <c r="J1277" s="85" t="e">
        <f>VLOOKUP(G1277,'Nha may'!$B$2:$C$18,2,0)</f>
        <v>#N/A</v>
      </c>
      <c r="K1277" s="108"/>
      <c r="L1277" s="96"/>
      <c r="M1277" s="52"/>
      <c r="N1277" s="96"/>
      <c r="O1277" s="96"/>
      <c r="P1277" s="96"/>
      <c r="Q1277" s="96"/>
      <c r="R1277" s="110"/>
    </row>
    <row r="1278" spans="1:18" ht="25.75" customHeight="1" x14ac:dyDescent="0.35">
      <c r="A1278" s="52">
        <v>1275</v>
      </c>
      <c r="B1278" s="91"/>
      <c r="C1278" s="187" t="e">
        <f>VLOOKUP(B1278,'Phan mem'!$B$7:$D$1066,2,0)</f>
        <v>#N/A</v>
      </c>
      <c r="D1278" s="188" t="e">
        <f>VLOOKUP(B1278,'Phan mem'!$B$7:$D$1066,3,0)</f>
        <v>#N/A</v>
      </c>
      <c r="E1278" s="85" t="e">
        <f>VLOOKUP(B1278,'Phan mem'!$B$7:$G$1066,6,0)</f>
        <v>#N/A</v>
      </c>
      <c r="F1278" s="91"/>
      <c r="G1278" s="91"/>
      <c r="H1278" s="96"/>
      <c r="I1278" s="108"/>
      <c r="J1278" s="85" t="e">
        <f>VLOOKUP(G1278,'Nha may'!$B$2:$C$18,2,0)</f>
        <v>#N/A</v>
      </c>
      <c r="K1278" s="108"/>
      <c r="L1278" s="96"/>
      <c r="M1278" s="52"/>
      <c r="N1278" s="96"/>
      <c r="O1278" s="96"/>
      <c r="P1278" s="96"/>
      <c r="Q1278" s="96"/>
      <c r="R1278" s="110"/>
    </row>
    <row r="1279" spans="1:18" ht="25.75" customHeight="1" x14ac:dyDescent="0.35">
      <c r="A1279" s="52">
        <v>1276</v>
      </c>
      <c r="B1279" s="91"/>
      <c r="C1279" s="187" t="e">
        <f>VLOOKUP(B1279,'Phan mem'!$B$7:$D$1066,2,0)</f>
        <v>#N/A</v>
      </c>
      <c r="D1279" s="188" t="e">
        <f>VLOOKUP(B1279,'Phan mem'!$B$7:$D$1066,3,0)</f>
        <v>#N/A</v>
      </c>
      <c r="E1279" s="85" t="e">
        <f>VLOOKUP(B1279,'Phan mem'!$B$7:$G$1066,6,0)</f>
        <v>#N/A</v>
      </c>
      <c r="F1279" s="91"/>
      <c r="G1279" s="91"/>
      <c r="H1279" s="96"/>
      <c r="I1279" s="108"/>
      <c r="J1279" s="85" t="e">
        <f>VLOOKUP(G1279,'Nha may'!$B$2:$C$18,2,0)</f>
        <v>#N/A</v>
      </c>
      <c r="K1279" s="108"/>
      <c r="L1279" s="96"/>
      <c r="M1279" s="52"/>
      <c r="N1279" s="96"/>
      <c r="O1279" s="96"/>
      <c r="P1279" s="96"/>
      <c r="Q1279" s="96"/>
      <c r="R1279" s="110"/>
    </row>
    <row r="1280" spans="1:18" ht="25.75" customHeight="1" x14ac:dyDescent="0.35">
      <c r="A1280" s="52">
        <v>1277</v>
      </c>
      <c r="B1280" s="91"/>
      <c r="C1280" s="187" t="e">
        <f>VLOOKUP(B1280,'Phan mem'!$B$7:$D$1066,2,0)</f>
        <v>#N/A</v>
      </c>
      <c r="D1280" s="188" t="e">
        <f>VLOOKUP(B1280,'Phan mem'!$B$7:$D$1066,3,0)</f>
        <v>#N/A</v>
      </c>
      <c r="E1280" s="85" t="e">
        <f>VLOOKUP(B1280,'Phan mem'!$B$7:$G$1066,6,0)</f>
        <v>#N/A</v>
      </c>
      <c r="F1280" s="91"/>
      <c r="G1280" s="91"/>
      <c r="H1280" s="96"/>
      <c r="I1280" s="108"/>
      <c r="J1280" s="85" t="e">
        <f>VLOOKUP(G1280,'Nha may'!$B$2:$C$18,2,0)</f>
        <v>#N/A</v>
      </c>
      <c r="K1280" s="108"/>
      <c r="L1280" s="96"/>
      <c r="M1280" s="52"/>
      <c r="N1280" s="96"/>
      <c r="O1280" s="96"/>
      <c r="P1280" s="96"/>
      <c r="Q1280" s="96"/>
      <c r="R1280" s="110"/>
    </row>
    <row r="1281" spans="1:18" ht="25.75" customHeight="1" x14ac:dyDescent="0.35">
      <c r="A1281" s="52">
        <v>1278</v>
      </c>
      <c r="B1281" s="91"/>
      <c r="C1281" s="187" t="e">
        <f>VLOOKUP(B1281,'Phan mem'!$B$7:$D$1066,2,0)</f>
        <v>#N/A</v>
      </c>
      <c r="D1281" s="188" t="e">
        <f>VLOOKUP(B1281,'Phan mem'!$B$7:$D$1066,3,0)</f>
        <v>#N/A</v>
      </c>
      <c r="E1281" s="85" t="e">
        <f>VLOOKUP(B1281,'Phan mem'!$B$7:$G$1066,6,0)</f>
        <v>#N/A</v>
      </c>
      <c r="F1281" s="91"/>
      <c r="G1281" s="91"/>
      <c r="H1281" s="96"/>
      <c r="I1281" s="108"/>
      <c r="J1281" s="85" t="e">
        <f>VLOOKUP(G1281,'Nha may'!$B$2:$C$18,2,0)</f>
        <v>#N/A</v>
      </c>
      <c r="K1281" s="108"/>
      <c r="L1281" s="96"/>
      <c r="M1281" s="52"/>
      <c r="N1281" s="96"/>
      <c r="O1281" s="96"/>
      <c r="P1281" s="96"/>
      <c r="Q1281" s="96"/>
      <c r="R1281" s="110"/>
    </row>
    <row r="1282" spans="1:18" ht="25.75" customHeight="1" x14ac:dyDescent="0.35">
      <c r="A1282" s="52">
        <v>1279</v>
      </c>
      <c r="B1282" s="91"/>
      <c r="C1282" s="187" t="e">
        <f>VLOOKUP(B1282,'Phan mem'!$B$7:$D$1066,2,0)</f>
        <v>#N/A</v>
      </c>
      <c r="D1282" s="188" t="e">
        <f>VLOOKUP(B1282,'Phan mem'!$B$7:$D$1066,3,0)</f>
        <v>#N/A</v>
      </c>
      <c r="E1282" s="85" t="e">
        <f>VLOOKUP(B1282,'Phan mem'!$B$7:$G$1066,6,0)</f>
        <v>#N/A</v>
      </c>
      <c r="F1282" s="91"/>
      <c r="G1282" s="91"/>
      <c r="H1282" s="96"/>
      <c r="I1282" s="108"/>
      <c r="J1282" s="85" t="e">
        <f>VLOOKUP(G1282,'Nha may'!$B$2:$C$18,2,0)</f>
        <v>#N/A</v>
      </c>
      <c r="K1282" s="108"/>
      <c r="L1282" s="96"/>
      <c r="M1282" s="52"/>
      <c r="N1282" s="96"/>
      <c r="O1282" s="96"/>
      <c r="P1282" s="96"/>
      <c r="Q1282" s="96"/>
      <c r="R1282" s="110"/>
    </row>
    <row r="1283" spans="1:18" ht="25.75" customHeight="1" x14ac:dyDescent="0.35">
      <c r="A1283" s="52">
        <v>1280</v>
      </c>
      <c r="B1283" s="91"/>
      <c r="C1283" s="187" t="e">
        <f>VLOOKUP(B1283,'Phan mem'!$B$7:$D$1066,2,0)</f>
        <v>#N/A</v>
      </c>
      <c r="D1283" s="188" t="e">
        <f>VLOOKUP(B1283,'Phan mem'!$B$7:$D$1066,3,0)</f>
        <v>#N/A</v>
      </c>
      <c r="E1283" s="85" t="e">
        <f>VLOOKUP(B1283,'Phan mem'!$B$7:$G$1066,6,0)</f>
        <v>#N/A</v>
      </c>
      <c r="F1283" s="91"/>
      <c r="G1283" s="91"/>
      <c r="H1283" s="96"/>
      <c r="I1283" s="108"/>
      <c r="J1283" s="85" t="e">
        <f>VLOOKUP(G1283,'Nha may'!$B$2:$C$18,2,0)</f>
        <v>#N/A</v>
      </c>
      <c r="K1283" s="108"/>
      <c r="L1283" s="96"/>
      <c r="M1283" s="52"/>
      <c r="N1283" s="96"/>
      <c r="O1283" s="96"/>
      <c r="P1283" s="96"/>
      <c r="Q1283" s="96"/>
      <c r="R1283" s="110"/>
    </row>
    <row r="1284" spans="1:18" ht="25.75" customHeight="1" x14ac:dyDescent="0.35">
      <c r="A1284" s="52">
        <v>1281</v>
      </c>
      <c r="B1284" s="91"/>
      <c r="C1284" s="187" t="e">
        <f>VLOOKUP(B1284,'Phan mem'!$B$7:$D$1066,2,0)</f>
        <v>#N/A</v>
      </c>
      <c r="D1284" s="188" t="e">
        <f>VLOOKUP(B1284,'Phan mem'!$B$7:$D$1066,3,0)</f>
        <v>#N/A</v>
      </c>
      <c r="E1284" s="85" t="e">
        <f>VLOOKUP(B1284,'Phan mem'!$B$7:$G$1066,6,0)</f>
        <v>#N/A</v>
      </c>
      <c r="F1284" s="91"/>
      <c r="G1284" s="91"/>
      <c r="H1284" s="96"/>
      <c r="I1284" s="108"/>
      <c r="J1284" s="85" t="e">
        <f>VLOOKUP(G1284,'Nha may'!$B$2:$C$18,2,0)</f>
        <v>#N/A</v>
      </c>
      <c r="K1284" s="108"/>
      <c r="L1284" s="96"/>
      <c r="M1284" s="52"/>
      <c r="N1284" s="96"/>
      <c r="O1284" s="96"/>
      <c r="P1284" s="96"/>
      <c r="Q1284" s="96"/>
      <c r="R1284" s="110"/>
    </row>
    <row r="1285" spans="1:18" ht="25.75" customHeight="1" x14ac:dyDescent="0.35">
      <c r="A1285" s="52">
        <v>1282</v>
      </c>
      <c r="B1285" s="91"/>
      <c r="C1285" s="187" t="e">
        <f>VLOOKUP(B1285,'Phan mem'!$B$7:$D$1066,2,0)</f>
        <v>#N/A</v>
      </c>
      <c r="D1285" s="188" t="e">
        <f>VLOOKUP(B1285,'Phan mem'!$B$7:$D$1066,3,0)</f>
        <v>#N/A</v>
      </c>
      <c r="E1285" s="85" t="e">
        <f>VLOOKUP(B1285,'Phan mem'!$B$7:$G$1066,6,0)</f>
        <v>#N/A</v>
      </c>
      <c r="F1285" s="91"/>
      <c r="G1285" s="91"/>
      <c r="H1285" s="96"/>
      <c r="I1285" s="108"/>
      <c r="J1285" s="85" t="e">
        <f>VLOOKUP(G1285,'Nha may'!$B$2:$C$18,2,0)</f>
        <v>#N/A</v>
      </c>
      <c r="K1285" s="108"/>
      <c r="L1285" s="96"/>
      <c r="M1285" s="52"/>
      <c r="N1285" s="96"/>
      <c r="O1285" s="96"/>
      <c r="P1285" s="96"/>
      <c r="Q1285" s="96"/>
      <c r="R1285" s="110"/>
    </row>
    <row r="1286" spans="1:18" ht="25.75" customHeight="1" x14ac:dyDescent="0.35">
      <c r="A1286" s="52">
        <v>1283</v>
      </c>
      <c r="B1286" s="91"/>
      <c r="C1286" s="187" t="e">
        <f>VLOOKUP(B1286,'Phan mem'!$B$7:$D$1066,2,0)</f>
        <v>#N/A</v>
      </c>
      <c r="D1286" s="188" t="e">
        <f>VLOOKUP(B1286,'Phan mem'!$B$7:$D$1066,3,0)</f>
        <v>#N/A</v>
      </c>
      <c r="E1286" s="85" t="e">
        <f>VLOOKUP(B1286,'Phan mem'!$B$7:$G$1066,6,0)</f>
        <v>#N/A</v>
      </c>
      <c r="F1286" s="91"/>
      <c r="G1286" s="91"/>
      <c r="H1286" s="96"/>
      <c r="I1286" s="108"/>
      <c r="J1286" s="85" t="e">
        <f>VLOOKUP(G1286,'Nha may'!$B$2:$C$18,2,0)</f>
        <v>#N/A</v>
      </c>
      <c r="K1286" s="108"/>
      <c r="L1286" s="96"/>
      <c r="M1286" s="52"/>
      <c r="N1286" s="96"/>
      <c r="O1286" s="96"/>
      <c r="P1286" s="96"/>
      <c r="Q1286" s="96"/>
      <c r="R1286" s="110"/>
    </row>
    <row r="1287" spans="1:18" ht="25.75" customHeight="1" x14ac:dyDescent="0.35">
      <c r="A1287" s="52">
        <v>1284</v>
      </c>
      <c r="B1287" s="91"/>
      <c r="C1287" s="187" t="e">
        <f>VLOOKUP(B1287,'Phan mem'!$B$7:$D$1066,2,0)</f>
        <v>#N/A</v>
      </c>
      <c r="D1287" s="188" t="e">
        <f>VLOOKUP(B1287,'Phan mem'!$B$7:$D$1066,3,0)</f>
        <v>#N/A</v>
      </c>
      <c r="E1287" s="85" t="e">
        <f>VLOOKUP(B1287,'Phan mem'!$B$7:$G$1066,6,0)</f>
        <v>#N/A</v>
      </c>
      <c r="F1287" s="91"/>
      <c r="G1287" s="91"/>
      <c r="H1287" s="96"/>
      <c r="I1287" s="108"/>
      <c r="J1287" s="85" t="e">
        <f>VLOOKUP(G1287,'Nha may'!$B$2:$C$18,2,0)</f>
        <v>#N/A</v>
      </c>
      <c r="K1287" s="108"/>
      <c r="L1287" s="96"/>
      <c r="M1287" s="52"/>
      <c r="N1287" s="96"/>
      <c r="O1287" s="96"/>
      <c r="P1287" s="96"/>
      <c r="Q1287" s="96"/>
      <c r="R1287" s="110"/>
    </row>
    <row r="1288" spans="1:18" ht="25.75" customHeight="1" x14ac:dyDescent="0.35">
      <c r="A1288" s="52">
        <v>1285</v>
      </c>
      <c r="B1288" s="91"/>
      <c r="C1288" s="187" t="e">
        <f>VLOOKUP(B1288,'Phan mem'!$B$7:$D$1066,2,0)</f>
        <v>#N/A</v>
      </c>
      <c r="D1288" s="188" t="e">
        <f>VLOOKUP(B1288,'Phan mem'!$B$7:$D$1066,3,0)</f>
        <v>#N/A</v>
      </c>
      <c r="E1288" s="85" t="e">
        <f>VLOOKUP(B1288,'Phan mem'!$B$7:$G$1066,6,0)</f>
        <v>#N/A</v>
      </c>
      <c r="F1288" s="91"/>
      <c r="G1288" s="91"/>
      <c r="H1288" s="96"/>
      <c r="I1288" s="108"/>
      <c r="J1288" s="85" t="e">
        <f>VLOOKUP(G1288,'Nha may'!$B$2:$C$18,2,0)</f>
        <v>#N/A</v>
      </c>
      <c r="K1288" s="108"/>
      <c r="L1288" s="96"/>
      <c r="M1288" s="52"/>
      <c r="N1288" s="96"/>
      <c r="O1288" s="96"/>
      <c r="P1288" s="96"/>
      <c r="Q1288" s="96"/>
      <c r="R1288" s="110"/>
    </row>
    <row r="1289" spans="1:18" ht="25.75" customHeight="1" x14ac:dyDescent="0.35">
      <c r="A1289" s="52">
        <v>1286</v>
      </c>
      <c r="B1289" s="91"/>
      <c r="C1289" s="187" t="e">
        <f>VLOOKUP(B1289,'Phan mem'!$B$7:$D$1066,2,0)</f>
        <v>#N/A</v>
      </c>
      <c r="D1289" s="188" t="e">
        <f>VLOOKUP(B1289,'Phan mem'!$B$7:$D$1066,3,0)</f>
        <v>#N/A</v>
      </c>
      <c r="E1289" s="85" t="e">
        <f>VLOOKUP(B1289,'Phan mem'!$B$7:$G$1066,6,0)</f>
        <v>#N/A</v>
      </c>
      <c r="F1289" s="91"/>
      <c r="G1289" s="91"/>
      <c r="H1289" s="96"/>
      <c r="I1289" s="108"/>
      <c r="J1289" s="85" t="e">
        <f>VLOOKUP(G1289,'Nha may'!$B$2:$C$18,2,0)</f>
        <v>#N/A</v>
      </c>
      <c r="K1289" s="108"/>
      <c r="L1289" s="96"/>
      <c r="M1289" s="52"/>
      <c r="N1289" s="96"/>
      <c r="O1289" s="96"/>
      <c r="P1289" s="96"/>
      <c r="Q1289" s="96"/>
      <c r="R1289" s="110"/>
    </row>
    <row r="1290" spans="1:18" ht="25.75" customHeight="1" x14ac:dyDescent="0.35">
      <c r="A1290" s="52">
        <v>1287</v>
      </c>
      <c r="B1290" s="91"/>
      <c r="C1290" s="187" t="e">
        <f>VLOOKUP(B1290,'Phan mem'!$B$7:$D$1066,2,0)</f>
        <v>#N/A</v>
      </c>
      <c r="D1290" s="188" t="e">
        <f>VLOOKUP(B1290,'Phan mem'!$B$7:$D$1066,3,0)</f>
        <v>#N/A</v>
      </c>
      <c r="E1290" s="85" t="e">
        <f>VLOOKUP(B1290,'Phan mem'!$B$7:$G$1066,6,0)</f>
        <v>#N/A</v>
      </c>
      <c r="F1290" s="91"/>
      <c r="G1290" s="91"/>
      <c r="H1290" s="96"/>
      <c r="I1290" s="108"/>
      <c r="J1290" s="85" t="e">
        <f>VLOOKUP(G1290,'Nha may'!$B$2:$C$18,2,0)</f>
        <v>#N/A</v>
      </c>
      <c r="K1290" s="108"/>
      <c r="L1290" s="96"/>
      <c r="M1290" s="52"/>
      <c r="N1290" s="96"/>
      <c r="O1290" s="96"/>
      <c r="P1290" s="96"/>
      <c r="Q1290" s="96"/>
      <c r="R1290" s="110"/>
    </row>
    <row r="1291" spans="1:18" ht="25.75" customHeight="1" x14ac:dyDescent="0.35">
      <c r="A1291" s="52">
        <v>1288</v>
      </c>
      <c r="B1291" s="91"/>
      <c r="C1291" s="187" t="e">
        <f>VLOOKUP(B1291,'Phan mem'!$B$7:$D$1066,2,0)</f>
        <v>#N/A</v>
      </c>
      <c r="D1291" s="188" t="e">
        <f>VLOOKUP(B1291,'Phan mem'!$B$7:$D$1066,3,0)</f>
        <v>#N/A</v>
      </c>
      <c r="E1291" s="85" t="e">
        <f>VLOOKUP(B1291,'Phan mem'!$B$7:$G$1066,6,0)</f>
        <v>#N/A</v>
      </c>
      <c r="F1291" s="91"/>
      <c r="G1291" s="91"/>
      <c r="H1291" s="96"/>
      <c r="I1291" s="108"/>
      <c r="J1291" s="85" t="e">
        <f>VLOOKUP(G1291,'Nha may'!$B$2:$C$18,2,0)</f>
        <v>#N/A</v>
      </c>
      <c r="K1291" s="108"/>
      <c r="L1291" s="96"/>
      <c r="M1291" s="52"/>
      <c r="N1291" s="96"/>
      <c r="O1291" s="96"/>
      <c r="P1291" s="96"/>
      <c r="Q1291" s="96"/>
      <c r="R1291" s="110"/>
    </row>
    <row r="1292" spans="1:18" ht="25.75" customHeight="1" x14ac:dyDescent="0.35">
      <c r="A1292" s="52">
        <v>1289</v>
      </c>
      <c r="B1292" s="91"/>
      <c r="C1292" s="187" t="e">
        <f>VLOOKUP(B1292,'Phan mem'!$B$7:$D$1066,2,0)</f>
        <v>#N/A</v>
      </c>
      <c r="D1292" s="188" t="e">
        <f>VLOOKUP(B1292,'Phan mem'!$B$7:$D$1066,3,0)</f>
        <v>#N/A</v>
      </c>
      <c r="E1292" s="85" t="e">
        <f>VLOOKUP(B1292,'Phan mem'!$B$7:$G$1066,6,0)</f>
        <v>#N/A</v>
      </c>
      <c r="F1292" s="91"/>
      <c r="G1292" s="91"/>
      <c r="H1292" s="96"/>
      <c r="I1292" s="108"/>
      <c r="J1292" s="85" t="e">
        <f>VLOOKUP(G1292,'Nha may'!$B$2:$C$18,2,0)</f>
        <v>#N/A</v>
      </c>
      <c r="K1292" s="108"/>
      <c r="L1292" s="96"/>
      <c r="M1292" s="52"/>
      <c r="N1292" s="96"/>
      <c r="O1292" s="96"/>
      <c r="P1292" s="96"/>
      <c r="Q1292" s="96"/>
      <c r="R1292" s="110"/>
    </row>
    <row r="1293" spans="1:18" ht="25.75" customHeight="1" x14ac:dyDescent="0.35">
      <c r="A1293" s="52">
        <v>1290</v>
      </c>
      <c r="B1293" s="91"/>
      <c r="C1293" s="187" t="e">
        <f>VLOOKUP(B1293,'Phan mem'!$B$7:$D$1066,2,0)</f>
        <v>#N/A</v>
      </c>
      <c r="D1293" s="188" t="e">
        <f>VLOOKUP(B1293,'Phan mem'!$B$7:$D$1066,3,0)</f>
        <v>#N/A</v>
      </c>
      <c r="E1293" s="85" t="e">
        <f>VLOOKUP(B1293,'Phan mem'!$B$7:$G$1066,6,0)</f>
        <v>#N/A</v>
      </c>
      <c r="F1293" s="91"/>
      <c r="G1293" s="91"/>
      <c r="H1293" s="96"/>
      <c r="I1293" s="108"/>
      <c r="J1293" s="85" t="e">
        <f>VLOOKUP(G1293,'Nha may'!$B$2:$C$18,2,0)</f>
        <v>#N/A</v>
      </c>
      <c r="K1293" s="108"/>
      <c r="L1293" s="96"/>
      <c r="M1293" s="52"/>
      <c r="N1293" s="96"/>
      <c r="O1293" s="96"/>
      <c r="P1293" s="96"/>
      <c r="Q1293" s="96"/>
      <c r="R1293" s="110"/>
    </row>
    <row r="1294" spans="1:18" ht="25.75" customHeight="1" x14ac:dyDescent="0.35">
      <c r="A1294" s="52">
        <v>1291</v>
      </c>
      <c r="B1294" s="91"/>
      <c r="C1294" s="187" t="e">
        <f>VLOOKUP(B1294,'Phan mem'!$B$7:$D$1066,2,0)</f>
        <v>#N/A</v>
      </c>
      <c r="D1294" s="188" t="e">
        <f>VLOOKUP(B1294,'Phan mem'!$B$7:$D$1066,3,0)</f>
        <v>#N/A</v>
      </c>
      <c r="E1294" s="85" t="e">
        <f>VLOOKUP(B1294,'Phan mem'!$B$7:$G$1066,6,0)</f>
        <v>#N/A</v>
      </c>
      <c r="F1294" s="91"/>
      <c r="G1294" s="91"/>
      <c r="H1294" s="96"/>
      <c r="I1294" s="108"/>
      <c r="J1294" s="85" t="e">
        <f>VLOOKUP(G1294,'Nha may'!$B$2:$C$18,2,0)</f>
        <v>#N/A</v>
      </c>
      <c r="K1294" s="108"/>
      <c r="L1294" s="96"/>
      <c r="M1294" s="52"/>
      <c r="N1294" s="96"/>
      <c r="O1294" s="96"/>
      <c r="P1294" s="96"/>
      <c r="Q1294" s="96"/>
      <c r="R1294" s="110"/>
    </row>
    <row r="1295" spans="1:18" ht="25.75" customHeight="1" x14ac:dyDescent="0.35">
      <c r="A1295" s="52">
        <v>1292</v>
      </c>
      <c r="B1295" s="91"/>
      <c r="C1295" s="187" t="e">
        <f>VLOOKUP(B1295,'Phan mem'!$B$7:$D$1066,2,0)</f>
        <v>#N/A</v>
      </c>
      <c r="D1295" s="188" t="e">
        <f>VLOOKUP(B1295,'Phan mem'!$B$7:$D$1066,3,0)</f>
        <v>#N/A</v>
      </c>
      <c r="E1295" s="85" t="e">
        <f>VLOOKUP(B1295,'Phan mem'!$B$7:$G$1066,6,0)</f>
        <v>#N/A</v>
      </c>
      <c r="F1295" s="91"/>
      <c r="G1295" s="91"/>
      <c r="H1295" s="96"/>
      <c r="I1295" s="108"/>
      <c r="J1295" s="85" t="e">
        <f>VLOOKUP(G1295,'Nha may'!$B$2:$C$18,2,0)</f>
        <v>#N/A</v>
      </c>
      <c r="K1295" s="108"/>
      <c r="L1295" s="96"/>
      <c r="M1295" s="52"/>
      <c r="N1295" s="96"/>
      <c r="O1295" s="96"/>
      <c r="P1295" s="96"/>
      <c r="Q1295" s="96"/>
      <c r="R1295" s="110"/>
    </row>
    <row r="1296" spans="1:18" ht="25.75" customHeight="1" x14ac:dyDescent="0.35">
      <c r="A1296" s="52">
        <v>1293</v>
      </c>
      <c r="B1296" s="91"/>
      <c r="C1296" s="187" t="e">
        <f>VLOOKUP(B1296,'Phan mem'!$B$7:$D$1066,2,0)</f>
        <v>#N/A</v>
      </c>
      <c r="D1296" s="188" t="e">
        <f>VLOOKUP(B1296,'Phan mem'!$B$7:$D$1066,3,0)</f>
        <v>#N/A</v>
      </c>
      <c r="E1296" s="85" t="e">
        <f>VLOOKUP(B1296,'Phan mem'!$B$7:$G$1066,6,0)</f>
        <v>#N/A</v>
      </c>
      <c r="F1296" s="91"/>
      <c r="G1296" s="91"/>
      <c r="H1296" s="96"/>
      <c r="I1296" s="108"/>
      <c r="J1296" s="85" t="e">
        <f>VLOOKUP(G1296,'Nha may'!$B$2:$C$18,2,0)</f>
        <v>#N/A</v>
      </c>
      <c r="K1296" s="108"/>
      <c r="L1296" s="96"/>
      <c r="M1296" s="52"/>
      <c r="N1296" s="96"/>
      <c r="O1296" s="96"/>
      <c r="P1296" s="96"/>
      <c r="Q1296" s="96"/>
      <c r="R1296" s="110"/>
    </row>
    <row r="1297" spans="1:18" ht="25.75" customHeight="1" x14ac:dyDescent="0.35">
      <c r="A1297" s="52">
        <v>1294</v>
      </c>
      <c r="B1297" s="91"/>
      <c r="C1297" s="187" t="e">
        <f>VLOOKUP(B1297,'Phan mem'!$B$7:$D$1066,2,0)</f>
        <v>#N/A</v>
      </c>
      <c r="D1297" s="188" t="e">
        <f>VLOOKUP(B1297,'Phan mem'!$B$7:$D$1066,3,0)</f>
        <v>#N/A</v>
      </c>
      <c r="E1297" s="85" t="e">
        <f>VLOOKUP(B1297,'Phan mem'!$B$7:$G$1066,6,0)</f>
        <v>#N/A</v>
      </c>
      <c r="F1297" s="91"/>
      <c r="G1297" s="91"/>
      <c r="H1297" s="96"/>
      <c r="I1297" s="108"/>
      <c r="J1297" s="85" t="e">
        <f>VLOOKUP(G1297,'Nha may'!$B$2:$C$18,2,0)</f>
        <v>#N/A</v>
      </c>
      <c r="K1297" s="108"/>
      <c r="L1297" s="96"/>
      <c r="M1297" s="52"/>
      <c r="N1297" s="96"/>
      <c r="O1297" s="96"/>
      <c r="P1297" s="96"/>
      <c r="Q1297" s="96"/>
      <c r="R1297" s="110"/>
    </row>
    <row r="1298" spans="1:18" ht="25.75" customHeight="1" x14ac:dyDescent="0.35">
      <c r="A1298" s="52">
        <v>1295</v>
      </c>
      <c r="B1298" s="91"/>
      <c r="C1298" s="187" t="e">
        <f>VLOOKUP(B1298,'Phan mem'!$B$7:$D$1066,2,0)</f>
        <v>#N/A</v>
      </c>
      <c r="D1298" s="188" t="e">
        <f>VLOOKUP(B1298,'Phan mem'!$B$7:$D$1066,3,0)</f>
        <v>#N/A</v>
      </c>
      <c r="E1298" s="85" t="e">
        <f>VLOOKUP(B1298,'Phan mem'!$B$7:$G$1066,6,0)</f>
        <v>#N/A</v>
      </c>
      <c r="F1298" s="91"/>
      <c r="G1298" s="91"/>
      <c r="H1298" s="96"/>
      <c r="I1298" s="108"/>
      <c r="J1298" s="85" t="e">
        <f>VLOOKUP(G1298,'Nha may'!$B$2:$C$18,2,0)</f>
        <v>#N/A</v>
      </c>
      <c r="K1298" s="108"/>
      <c r="L1298" s="96"/>
      <c r="M1298" s="52"/>
      <c r="N1298" s="96"/>
      <c r="O1298" s="96"/>
      <c r="P1298" s="96"/>
      <c r="Q1298" s="96"/>
      <c r="R1298" s="110"/>
    </row>
    <row r="1299" spans="1:18" ht="25.75" customHeight="1" x14ac:dyDescent="0.35">
      <c r="A1299" s="52">
        <v>1296</v>
      </c>
      <c r="B1299" s="91"/>
      <c r="C1299" s="187" t="e">
        <f>VLOOKUP(B1299,'Phan mem'!$B$7:$D$1066,2,0)</f>
        <v>#N/A</v>
      </c>
      <c r="D1299" s="188" t="e">
        <f>VLOOKUP(B1299,'Phan mem'!$B$7:$D$1066,3,0)</f>
        <v>#N/A</v>
      </c>
      <c r="E1299" s="85" t="e">
        <f>VLOOKUP(B1299,'Phan mem'!$B$7:$G$1066,6,0)</f>
        <v>#N/A</v>
      </c>
      <c r="F1299" s="91"/>
      <c r="G1299" s="91"/>
      <c r="H1299" s="96"/>
      <c r="I1299" s="108"/>
      <c r="J1299" s="85" t="e">
        <f>VLOOKUP(G1299,'Nha may'!$B$2:$C$18,2,0)</f>
        <v>#N/A</v>
      </c>
      <c r="K1299" s="108"/>
      <c r="L1299" s="96"/>
      <c r="M1299" s="52"/>
      <c r="N1299" s="96"/>
      <c r="O1299" s="96"/>
      <c r="P1299" s="96"/>
      <c r="Q1299" s="96"/>
      <c r="R1299" s="110"/>
    </row>
    <row r="1300" spans="1:18" ht="25.75" customHeight="1" x14ac:dyDescent="0.35">
      <c r="A1300" s="52">
        <v>1297</v>
      </c>
      <c r="B1300" s="91"/>
      <c r="C1300" s="187" t="e">
        <f>VLOOKUP(B1300,'Phan mem'!$B$7:$D$1066,2,0)</f>
        <v>#N/A</v>
      </c>
      <c r="D1300" s="188" t="e">
        <f>VLOOKUP(B1300,'Phan mem'!$B$7:$D$1066,3,0)</f>
        <v>#N/A</v>
      </c>
      <c r="E1300" s="85" t="e">
        <f>VLOOKUP(B1300,'Phan mem'!$B$7:$G$1066,6,0)</f>
        <v>#N/A</v>
      </c>
      <c r="F1300" s="91"/>
      <c r="G1300" s="91"/>
      <c r="H1300" s="96"/>
      <c r="I1300" s="108"/>
      <c r="J1300" s="85" t="e">
        <f>VLOOKUP(G1300,'Nha may'!$B$2:$C$18,2,0)</f>
        <v>#N/A</v>
      </c>
      <c r="K1300" s="108"/>
      <c r="L1300" s="96"/>
      <c r="M1300" s="52"/>
      <c r="N1300" s="96"/>
      <c r="O1300" s="96"/>
      <c r="P1300" s="96"/>
      <c r="Q1300" s="96"/>
      <c r="R1300" s="110"/>
    </row>
    <row r="1301" spans="1:18" ht="25.75" customHeight="1" x14ac:dyDescent="0.35">
      <c r="A1301" s="52">
        <v>1298</v>
      </c>
      <c r="B1301" s="91"/>
      <c r="C1301" s="187" t="e">
        <f>VLOOKUP(B1301,'Phan mem'!$B$7:$D$1066,2,0)</f>
        <v>#N/A</v>
      </c>
      <c r="D1301" s="188" t="e">
        <f>VLOOKUP(B1301,'Phan mem'!$B$7:$D$1066,3,0)</f>
        <v>#N/A</v>
      </c>
      <c r="E1301" s="85" t="e">
        <f>VLOOKUP(B1301,'Phan mem'!$B$7:$G$1066,6,0)</f>
        <v>#N/A</v>
      </c>
      <c r="F1301" s="91"/>
      <c r="G1301" s="91"/>
      <c r="H1301" s="96"/>
      <c r="I1301" s="108"/>
      <c r="J1301" s="85" t="e">
        <f>VLOOKUP(G1301,'Nha may'!$B$2:$C$18,2,0)</f>
        <v>#N/A</v>
      </c>
      <c r="K1301" s="108"/>
      <c r="L1301" s="96"/>
      <c r="M1301" s="52"/>
      <c r="N1301" s="96"/>
      <c r="O1301" s="96"/>
      <c r="P1301" s="96"/>
      <c r="Q1301" s="96"/>
      <c r="R1301" s="110"/>
    </row>
    <row r="1302" spans="1:18" ht="25.75" customHeight="1" x14ac:dyDescent="0.35">
      <c r="A1302" s="52">
        <v>1299</v>
      </c>
      <c r="B1302" s="91"/>
      <c r="C1302" s="187" t="e">
        <f>VLOOKUP(B1302,'Phan mem'!$B$7:$D$1066,2,0)</f>
        <v>#N/A</v>
      </c>
      <c r="D1302" s="188" t="e">
        <f>VLOOKUP(B1302,'Phan mem'!$B$7:$D$1066,3,0)</f>
        <v>#N/A</v>
      </c>
      <c r="E1302" s="85" t="e">
        <f>VLOOKUP(B1302,'Phan mem'!$B$7:$G$1066,6,0)</f>
        <v>#N/A</v>
      </c>
      <c r="F1302" s="91"/>
      <c r="G1302" s="91"/>
      <c r="H1302" s="96"/>
      <c r="I1302" s="108"/>
      <c r="J1302" s="85" t="e">
        <f>VLOOKUP(G1302,'Nha may'!$B$2:$C$18,2,0)</f>
        <v>#N/A</v>
      </c>
      <c r="K1302" s="108"/>
      <c r="L1302" s="96"/>
      <c r="M1302" s="52"/>
      <c r="N1302" s="96"/>
      <c r="O1302" s="96"/>
      <c r="P1302" s="96"/>
      <c r="Q1302" s="96"/>
      <c r="R1302" s="110"/>
    </row>
    <row r="1303" spans="1:18" ht="25.75" customHeight="1" x14ac:dyDescent="0.35">
      <c r="A1303" s="52">
        <v>1300</v>
      </c>
      <c r="B1303" s="91"/>
      <c r="C1303" s="187" t="e">
        <f>VLOOKUP(B1303,'Phan mem'!$B$7:$D$1066,2,0)</f>
        <v>#N/A</v>
      </c>
      <c r="D1303" s="188" t="e">
        <f>VLOOKUP(B1303,'Phan mem'!$B$7:$D$1066,3,0)</f>
        <v>#N/A</v>
      </c>
      <c r="E1303" s="85" t="e">
        <f>VLOOKUP(B1303,'Phan mem'!$B$7:$G$1066,6,0)</f>
        <v>#N/A</v>
      </c>
      <c r="F1303" s="91"/>
      <c r="G1303" s="91"/>
      <c r="H1303" s="96"/>
      <c r="I1303" s="108"/>
      <c r="J1303" s="85" t="e">
        <f>VLOOKUP(G1303,'Nha may'!$B$2:$C$18,2,0)</f>
        <v>#N/A</v>
      </c>
      <c r="K1303" s="108"/>
      <c r="L1303" s="96"/>
      <c r="M1303" s="52"/>
      <c r="N1303" s="96"/>
      <c r="O1303" s="96"/>
      <c r="P1303" s="96"/>
      <c r="Q1303" s="96"/>
      <c r="R1303" s="110"/>
    </row>
    <row r="1304" spans="1:18" ht="25.75" customHeight="1" x14ac:dyDescent="0.35">
      <c r="A1304" s="52">
        <v>1301</v>
      </c>
      <c r="B1304" s="91"/>
      <c r="C1304" s="187" t="e">
        <f>VLOOKUP(B1304,'Phan mem'!$B$7:$D$1066,2,0)</f>
        <v>#N/A</v>
      </c>
      <c r="D1304" s="188" t="e">
        <f>VLOOKUP(B1304,'Phan mem'!$B$7:$D$1066,3,0)</f>
        <v>#N/A</v>
      </c>
      <c r="E1304" s="85" t="e">
        <f>VLOOKUP(B1304,'Phan mem'!$B$7:$G$1066,6,0)</f>
        <v>#N/A</v>
      </c>
      <c r="F1304" s="91"/>
      <c r="G1304" s="91"/>
      <c r="H1304" s="96"/>
      <c r="I1304" s="108"/>
      <c r="J1304" s="85" t="e">
        <f>VLOOKUP(G1304,'Nha may'!$B$2:$C$18,2,0)</f>
        <v>#N/A</v>
      </c>
      <c r="K1304" s="108"/>
      <c r="L1304" s="96"/>
      <c r="M1304" s="52"/>
      <c r="N1304" s="96"/>
      <c r="O1304" s="96"/>
      <c r="P1304" s="96"/>
      <c r="Q1304" s="96"/>
      <c r="R1304" s="110"/>
    </row>
    <row r="1305" spans="1:18" ht="25.75" customHeight="1" x14ac:dyDescent="0.35">
      <c r="A1305" s="52">
        <v>1302</v>
      </c>
      <c r="B1305" s="91"/>
      <c r="C1305" s="187" t="e">
        <f>VLOOKUP(B1305,'Phan mem'!$B$7:$D$1066,2,0)</f>
        <v>#N/A</v>
      </c>
      <c r="D1305" s="188" t="e">
        <f>VLOOKUP(B1305,'Phan mem'!$B$7:$D$1066,3,0)</f>
        <v>#N/A</v>
      </c>
      <c r="E1305" s="85" t="e">
        <f>VLOOKUP(B1305,'Phan mem'!$B$7:$G$1066,6,0)</f>
        <v>#N/A</v>
      </c>
      <c r="F1305" s="91"/>
      <c r="G1305" s="91"/>
      <c r="H1305" s="96"/>
      <c r="I1305" s="108"/>
      <c r="J1305" s="85" t="e">
        <f>VLOOKUP(G1305,'Nha may'!$B$2:$C$18,2,0)</f>
        <v>#N/A</v>
      </c>
      <c r="K1305" s="108"/>
      <c r="L1305" s="96"/>
      <c r="M1305" s="52"/>
      <c r="N1305" s="96"/>
      <c r="O1305" s="96"/>
      <c r="P1305" s="96"/>
      <c r="Q1305" s="96"/>
      <c r="R1305" s="110"/>
    </row>
    <row r="1306" spans="1:18" ht="25.75" customHeight="1" x14ac:dyDescent="0.35">
      <c r="A1306" s="52">
        <v>1303</v>
      </c>
      <c r="B1306" s="91"/>
      <c r="C1306" s="187" t="e">
        <f>VLOOKUP(B1306,'Phan mem'!$B$7:$D$1066,2,0)</f>
        <v>#N/A</v>
      </c>
      <c r="D1306" s="188" t="e">
        <f>VLOOKUP(B1306,'Phan mem'!$B$7:$D$1066,3,0)</f>
        <v>#N/A</v>
      </c>
      <c r="E1306" s="85" t="e">
        <f>VLOOKUP(B1306,'Phan mem'!$B$7:$G$1066,6,0)</f>
        <v>#N/A</v>
      </c>
      <c r="F1306" s="91"/>
      <c r="G1306" s="91"/>
      <c r="H1306" s="96"/>
      <c r="I1306" s="108"/>
      <c r="J1306" s="85" t="e">
        <f>VLOOKUP(G1306,'Nha may'!$B$2:$C$18,2,0)</f>
        <v>#N/A</v>
      </c>
      <c r="K1306" s="108"/>
      <c r="L1306" s="96"/>
      <c r="M1306" s="52"/>
      <c r="N1306" s="96"/>
      <c r="O1306" s="96"/>
      <c r="P1306" s="96"/>
      <c r="Q1306" s="96"/>
      <c r="R1306" s="110"/>
    </row>
    <row r="1307" spans="1:18" ht="25.75" customHeight="1" x14ac:dyDescent="0.35">
      <c r="A1307" s="52">
        <v>1304</v>
      </c>
      <c r="B1307" s="91"/>
      <c r="C1307" s="187" t="e">
        <f>VLOOKUP(B1307,'Phan mem'!$B$7:$D$1066,2,0)</f>
        <v>#N/A</v>
      </c>
      <c r="D1307" s="188" t="e">
        <f>VLOOKUP(B1307,'Phan mem'!$B$7:$D$1066,3,0)</f>
        <v>#N/A</v>
      </c>
      <c r="E1307" s="85" t="e">
        <f>VLOOKUP(B1307,'Phan mem'!$B$7:$G$1066,6,0)</f>
        <v>#N/A</v>
      </c>
      <c r="F1307" s="91"/>
      <c r="G1307" s="91"/>
      <c r="H1307" s="96"/>
      <c r="I1307" s="108"/>
      <c r="J1307" s="85" t="e">
        <f>VLOOKUP(G1307,'Nha may'!$B$2:$C$18,2,0)</f>
        <v>#N/A</v>
      </c>
      <c r="K1307" s="108"/>
      <c r="L1307" s="96"/>
      <c r="M1307" s="52"/>
      <c r="N1307" s="96"/>
      <c r="O1307" s="96"/>
      <c r="P1307" s="96"/>
      <c r="Q1307" s="96"/>
      <c r="R1307" s="110"/>
    </row>
    <row r="1308" spans="1:18" ht="25.75" customHeight="1" x14ac:dyDescent="0.35">
      <c r="A1308" s="52">
        <v>1305</v>
      </c>
      <c r="B1308" s="91"/>
      <c r="C1308" s="187" t="e">
        <f>VLOOKUP(B1308,'Phan mem'!$B$7:$D$1066,2,0)</f>
        <v>#N/A</v>
      </c>
      <c r="D1308" s="188" t="e">
        <f>VLOOKUP(B1308,'Phan mem'!$B$7:$D$1066,3,0)</f>
        <v>#N/A</v>
      </c>
      <c r="E1308" s="85" t="e">
        <f>VLOOKUP(B1308,'Phan mem'!$B$7:$G$1066,6,0)</f>
        <v>#N/A</v>
      </c>
      <c r="F1308" s="91"/>
      <c r="G1308" s="91"/>
      <c r="H1308" s="96"/>
      <c r="I1308" s="108"/>
      <c r="J1308" s="85" t="e">
        <f>VLOOKUP(G1308,'Nha may'!$B$2:$C$18,2,0)</f>
        <v>#N/A</v>
      </c>
      <c r="K1308" s="108"/>
      <c r="L1308" s="96"/>
      <c r="M1308" s="52"/>
      <c r="N1308" s="96"/>
      <c r="O1308" s="96"/>
      <c r="P1308" s="96"/>
      <c r="Q1308" s="96"/>
      <c r="R1308" s="110"/>
    </row>
    <row r="1309" spans="1:18" ht="25.75" customHeight="1" x14ac:dyDescent="0.35">
      <c r="A1309" s="52">
        <v>1306</v>
      </c>
      <c r="B1309" s="91"/>
      <c r="C1309" s="187" t="e">
        <f>VLOOKUP(B1309,'Phan mem'!$B$7:$D$1066,2,0)</f>
        <v>#N/A</v>
      </c>
      <c r="D1309" s="188" t="e">
        <f>VLOOKUP(B1309,'Phan mem'!$B$7:$D$1066,3,0)</f>
        <v>#N/A</v>
      </c>
      <c r="E1309" s="85" t="e">
        <f>VLOOKUP(B1309,'Phan mem'!$B$7:$G$1066,6,0)</f>
        <v>#N/A</v>
      </c>
      <c r="F1309" s="91"/>
      <c r="G1309" s="91"/>
      <c r="H1309" s="96"/>
      <c r="I1309" s="108"/>
      <c r="J1309" s="85" t="e">
        <f>VLOOKUP(G1309,'Nha may'!$B$2:$C$18,2,0)</f>
        <v>#N/A</v>
      </c>
      <c r="K1309" s="108"/>
      <c r="L1309" s="96"/>
      <c r="M1309" s="52"/>
      <c r="N1309" s="96"/>
      <c r="O1309" s="96"/>
      <c r="P1309" s="96"/>
      <c r="Q1309" s="96"/>
      <c r="R1309" s="110"/>
    </row>
    <row r="1310" spans="1:18" ht="25.75" customHeight="1" x14ac:dyDescent="0.35">
      <c r="A1310" s="52">
        <v>1307</v>
      </c>
      <c r="B1310" s="91"/>
      <c r="C1310" s="187" t="e">
        <f>VLOOKUP(B1310,'Phan mem'!$B$7:$D$1066,2,0)</f>
        <v>#N/A</v>
      </c>
      <c r="D1310" s="188" t="e">
        <f>VLOOKUP(B1310,'Phan mem'!$B$7:$D$1066,3,0)</f>
        <v>#N/A</v>
      </c>
      <c r="E1310" s="85" t="e">
        <f>VLOOKUP(B1310,'Phan mem'!$B$7:$G$1066,6,0)</f>
        <v>#N/A</v>
      </c>
      <c r="F1310" s="91"/>
      <c r="G1310" s="91"/>
      <c r="H1310" s="96"/>
      <c r="I1310" s="108"/>
      <c r="J1310" s="85" t="e">
        <f>VLOOKUP(G1310,'Nha may'!$B$2:$C$18,2,0)</f>
        <v>#N/A</v>
      </c>
      <c r="K1310" s="108"/>
      <c r="L1310" s="96"/>
      <c r="M1310" s="52"/>
      <c r="N1310" s="96"/>
      <c r="O1310" s="96"/>
      <c r="P1310" s="96"/>
      <c r="Q1310" s="96"/>
      <c r="R1310" s="110"/>
    </row>
    <row r="1311" spans="1:18" ht="25.75" customHeight="1" x14ac:dyDescent="0.35">
      <c r="A1311" s="52">
        <v>1308</v>
      </c>
      <c r="B1311" s="91"/>
      <c r="C1311" s="187" t="e">
        <f>VLOOKUP(B1311,'Phan mem'!$B$7:$D$1066,2,0)</f>
        <v>#N/A</v>
      </c>
      <c r="D1311" s="188" t="e">
        <f>VLOOKUP(B1311,'Phan mem'!$B$7:$D$1066,3,0)</f>
        <v>#N/A</v>
      </c>
      <c r="E1311" s="85" t="e">
        <f>VLOOKUP(B1311,'Phan mem'!$B$7:$G$1066,6,0)</f>
        <v>#N/A</v>
      </c>
      <c r="F1311" s="91"/>
      <c r="G1311" s="91"/>
      <c r="H1311" s="96"/>
      <c r="I1311" s="108"/>
      <c r="J1311" s="85" t="e">
        <f>VLOOKUP(G1311,'Nha may'!$B$2:$C$18,2,0)</f>
        <v>#N/A</v>
      </c>
      <c r="K1311" s="108"/>
      <c r="L1311" s="96"/>
      <c r="M1311" s="52"/>
      <c r="N1311" s="96"/>
      <c r="O1311" s="96"/>
      <c r="P1311" s="96"/>
      <c r="Q1311" s="96"/>
      <c r="R1311" s="110"/>
    </row>
    <row r="1312" spans="1:18" ht="25.75" customHeight="1" x14ac:dyDescent="0.35">
      <c r="A1312" s="52">
        <v>1309</v>
      </c>
      <c r="B1312" s="91"/>
      <c r="C1312" s="187" t="e">
        <f>VLOOKUP(B1312,'Phan mem'!$B$7:$D$1066,2,0)</f>
        <v>#N/A</v>
      </c>
      <c r="D1312" s="188" t="e">
        <f>VLOOKUP(B1312,'Phan mem'!$B$7:$D$1066,3,0)</f>
        <v>#N/A</v>
      </c>
      <c r="E1312" s="85" t="e">
        <f>VLOOKUP(B1312,'Phan mem'!$B$7:$G$1066,6,0)</f>
        <v>#N/A</v>
      </c>
      <c r="F1312" s="91"/>
      <c r="G1312" s="91"/>
      <c r="H1312" s="96"/>
      <c r="I1312" s="108"/>
      <c r="J1312" s="85" t="e">
        <f>VLOOKUP(G1312,'Nha may'!$B$2:$C$18,2,0)</f>
        <v>#N/A</v>
      </c>
      <c r="K1312" s="108"/>
      <c r="L1312" s="96"/>
      <c r="M1312" s="52"/>
      <c r="N1312" s="96"/>
      <c r="O1312" s="96"/>
      <c r="P1312" s="96"/>
      <c r="Q1312" s="96"/>
      <c r="R1312" s="110"/>
    </row>
    <row r="1313" spans="1:18" ht="25.75" customHeight="1" x14ac:dyDescent="0.35">
      <c r="A1313" s="52">
        <v>1310</v>
      </c>
      <c r="B1313" s="91"/>
      <c r="C1313" s="187" t="e">
        <f>VLOOKUP(B1313,'Phan mem'!$B$7:$D$1066,2,0)</f>
        <v>#N/A</v>
      </c>
      <c r="D1313" s="188" t="e">
        <f>VLOOKUP(B1313,'Phan mem'!$B$7:$D$1066,3,0)</f>
        <v>#N/A</v>
      </c>
      <c r="E1313" s="85" t="e">
        <f>VLOOKUP(B1313,'Phan mem'!$B$7:$G$1066,6,0)</f>
        <v>#N/A</v>
      </c>
      <c r="F1313" s="91"/>
      <c r="G1313" s="91"/>
      <c r="H1313" s="96"/>
      <c r="I1313" s="108"/>
      <c r="J1313" s="85" t="e">
        <f>VLOOKUP(G1313,'Nha may'!$B$2:$C$18,2,0)</f>
        <v>#N/A</v>
      </c>
      <c r="K1313" s="108"/>
      <c r="L1313" s="96"/>
      <c r="M1313" s="52"/>
      <c r="N1313" s="96"/>
      <c r="O1313" s="96"/>
      <c r="P1313" s="96"/>
      <c r="Q1313" s="96"/>
      <c r="R1313" s="110"/>
    </row>
    <row r="1314" spans="1:18" ht="25.75" customHeight="1" x14ac:dyDescent="0.35">
      <c r="A1314" s="52">
        <v>1311</v>
      </c>
      <c r="B1314" s="91"/>
      <c r="C1314" s="187" t="e">
        <f>VLOOKUP(B1314,'Phan mem'!$B$7:$D$1066,2,0)</f>
        <v>#N/A</v>
      </c>
      <c r="D1314" s="188" t="e">
        <f>VLOOKUP(B1314,'Phan mem'!$B$7:$D$1066,3,0)</f>
        <v>#N/A</v>
      </c>
      <c r="E1314" s="85" t="e">
        <f>VLOOKUP(B1314,'Phan mem'!$B$7:$G$1066,6,0)</f>
        <v>#N/A</v>
      </c>
      <c r="F1314" s="91"/>
      <c r="G1314" s="91"/>
      <c r="H1314" s="96"/>
      <c r="I1314" s="108"/>
      <c r="J1314" s="85" t="e">
        <f>VLOOKUP(G1314,'Nha may'!$B$2:$C$18,2,0)</f>
        <v>#N/A</v>
      </c>
      <c r="K1314" s="108"/>
      <c r="L1314" s="96"/>
      <c r="M1314" s="52"/>
      <c r="N1314" s="96"/>
      <c r="O1314" s="96"/>
      <c r="P1314" s="96"/>
      <c r="Q1314" s="96"/>
      <c r="R1314" s="110"/>
    </row>
    <row r="1315" spans="1:18" ht="25.75" customHeight="1" x14ac:dyDescent="0.35">
      <c r="A1315" s="52">
        <v>1312</v>
      </c>
      <c r="B1315" s="91"/>
      <c r="C1315" s="187" t="e">
        <f>VLOOKUP(B1315,'Phan mem'!$B$7:$D$1066,2,0)</f>
        <v>#N/A</v>
      </c>
      <c r="D1315" s="188" t="e">
        <f>VLOOKUP(B1315,'Phan mem'!$B$7:$D$1066,3,0)</f>
        <v>#N/A</v>
      </c>
      <c r="E1315" s="85" t="e">
        <f>VLOOKUP(B1315,'Phan mem'!$B$7:$G$1066,6,0)</f>
        <v>#N/A</v>
      </c>
      <c r="F1315" s="91"/>
      <c r="G1315" s="91"/>
      <c r="H1315" s="96"/>
      <c r="I1315" s="108"/>
      <c r="J1315" s="85" t="e">
        <f>VLOOKUP(G1315,'Nha may'!$B$2:$C$18,2,0)</f>
        <v>#N/A</v>
      </c>
      <c r="K1315" s="108"/>
      <c r="L1315" s="96"/>
      <c r="M1315" s="52"/>
      <c r="N1315" s="96"/>
      <c r="O1315" s="96"/>
      <c r="P1315" s="96"/>
      <c r="Q1315" s="96"/>
      <c r="R1315" s="110"/>
    </row>
    <row r="1316" spans="1:18" ht="25.75" customHeight="1" x14ac:dyDescent="0.35">
      <c r="A1316" s="52">
        <v>1313</v>
      </c>
      <c r="B1316" s="91"/>
      <c r="C1316" s="187" t="e">
        <f>VLOOKUP(B1316,'Phan mem'!$B$7:$D$1066,2,0)</f>
        <v>#N/A</v>
      </c>
      <c r="D1316" s="188" t="e">
        <f>VLOOKUP(B1316,'Phan mem'!$B$7:$D$1066,3,0)</f>
        <v>#N/A</v>
      </c>
      <c r="E1316" s="85" t="e">
        <f>VLOOKUP(B1316,'Phan mem'!$B$7:$G$1066,6,0)</f>
        <v>#N/A</v>
      </c>
      <c r="F1316" s="91"/>
      <c r="G1316" s="91"/>
      <c r="H1316" s="96"/>
      <c r="I1316" s="108"/>
      <c r="J1316" s="85" t="e">
        <f>VLOOKUP(G1316,'Nha may'!$B$2:$C$18,2,0)</f>
        <v>#N/A</v>
      </c>
      <c r="K1316" s="108"/>
      <c r="L1316" s="96"/>
      <c r="M1316" s="52"/>
      <c r="N1316" s="96"/>
      <c r="O1316" s="96"/>
      <c r="P1316" s="96"/>
      <c r="Q1316" s="96"/>
      <c r="R1316" s="110"/>
    </row>
    <row r="1317" spans="1:18" ht="25.75" customHeight="1" x14ac:dyDescent="0.35">
      <c r="A1317" s="52">
        <v>1314</v>
      </c>
      <c r="B1317" s="91"/>
      <c r="C1317" s="187" t="e">
        <f>VLOOKUP(B1317,'Phan mem'!$B$7:$D$1066,2,0)</f>
        <v>#N/A</v>
      </c>
      <c r="D1317" s="188" t="e">
        <f>VLOOKUP(B1317,'Phan mem'!$B$7:$D$1066,3,0)</f>
        <v>#N/A</v>
      </c>
      <c r="E1317" s="85" t="e">
        <f>VLOOKUP(B1317,'Phan mem'!$B$7:$G$1066,6,0)</f>
        <v>#N/A</v>
      </c>
      <c r="F1317" s="91"/>
      <c r="G1317" s="91"/>
      <c r="H1317" s="96"/>
      <c r="I1317" s="108"/>
      <c r="J1317" s="85" t="e">
        <f>VLOOKUP(G1317,'Nha may'!$B$2:$C$18,2,0)</f>
        <v>#N/A</v>
      </c>
      <c r="K1317" s="108"/>
      <c r="L1317" s="96"/>
      <c r="M1317" s="52"/>
      <c r="N1317" s="96"/>
      <c r="O1317" s="96"/>
      <c r="P1317" s="96"/>
      <c r="Q1317" s="96"/>
      <c r="R1317" s="110"/>
    </row>
    <row r="1318" spans="1:18" ht="25.75" customHeight="1" x14ac:dyDescent="0.35">
      <c r="A1318" s="52">
        <v>1315</v>
      </c>
      <c r="B1318" s="91"/>
      <c r="C1318" s="187" t="e">
        <f>VLOOKUP(B1318,'Phan mem'!$B$7:$D$1066,2,0)</f>
        <v>#N/A</v>
      </c>
      <c r="D1318" s="188" t="e">
        <f>VLOOKUP(B1318,'Phan mem'!$B$7:$D$1066,3,0)</f>
        <v>#N/A</v>
      </c>
      <c r="E1318" s="85" t="e">
        <f>VLOOKUP(B1318,'Phan mem'!$B$7:$G$1066,6,0)</f>
        <v>#N/A</v>
      </c>
      <c r="F1318" s="91"/>
      <c r="G1318" s="91"/>
      <c r="H1318" s="96"/>
      <c r="I1318" s="108"/>
      <c r="J1318" s="85" t="e">
        <f>VLOOKUP(G1318,'Nha may'!$B$2:$C$18,2,0)</f>
        <v>#N/A</v>
      </c>
      <c r="K1318" s="108"/>
      <c r="L1318" s="96"/>
      <c r="M1318" s="52"/>
      <c r="N1318" s="96"/>
      <c r="O1318" s="96"/>
      <c r="P1318" s="96"/>
      <c r="Q1318" s="96"/>
      <c r="R1318" s="110"/>
    </row>
    <row r="1319" spans="1:18" ht="25.75" customHeight="1" x14ac:dyDescent="0.35">
      <c r="A1319" s="52">
        <v>1316</v>
      </c>
      <c r="B1319" s="91"/>
      <c r="C1319" s="187" t="e">
        <f>VLOOKUP(B1319,'Phan mem'!$B$7:$D$1066,2,0)</f>
        <v>#N/A</v>
      </c>
      <c r="D1319" s="188" t="e">
        <f>VLOOKUP(B1319,'Phan mem'!$B$7:$D$1066,3,0)</f>
        <v>#N/A</v>
      </c>
      <c r="E1319" s="85" t="e">
        <f>VLOOKUP(B1319,'Phan mem'!$B$7:$G$1066,6,0)</f>
        <v>#N/A</v>
      </c>
      <c r="F1319" s="91"/>
      <c r="G1319" s="91"/>
      <c r="H1319" s="96"/>
      <c r="I1319" s="108"/>
      <c r="J1319" s="85" t="e">
        <f>VLOOKUP(G1319,'Nha may'!$B$2:$C$18,2,0)</f>
        <v>#N/A</v>
      </c>
      <c r="K1319" s="108"/>
      <c r="L1319" s="96"/>
      <c r="M1319" s="52"/>
      <c r="N1319" s="96"/>
      <c r="O1319" s="96"/>
      <c r="P1319" s="96"/>
      <c r="Q1319" s="96"/>
      <c r="R1319" s="110"/>
    </row>
    <row r="1320" spans="1:18" ht="25.75" customHeight="1" x14ac:dyDescent="0.35">
      <c r="A1320" s="52">
        <v>1317</v>
      </c>
      <c r="B1320" s="91"/>
      <c r="C1320" s="187" t="e">
        <f>VLOOKUP(B1320,'Phan mem'!$B$7:$D$1066,2,0)</f>
        <v>#N/A</v>
      </c>
      <c r="D1320" s="188" t="e">
        <f>VLOOKUP(B1320,'Phan mem'!$B$7:$D$1066,3,0)</f>
        <v>#N/A</v>
      </c>
      <c r="E1320" s="85" t="e">
        <f>VLOOKUP(B1320,'Phan mem'!$B$7:$G$1066,6,0)</f>
        <v>#N/A</v>
      </c>
      <c r="F1320" s="91"/>
      <c r="G1320" s="91"/>
      <c r="H1320" s="96"/>
      <c r="I1320" s="108"/>
      <c r="J1320" s="85" t="e">
        <f>VLOOKUP(G1320,'Nha may'!$B$2:$C$18,2,0)</f>
        <v>#N/A</v>
      </c>
      <c r="K1320" s="108"/>
      <c r="L1320" s="96"/>
      <c r="M1320" s="52"/>
      <c r="N1320" s="96"/>
      <c r="O1320" s="96"/>
      <c r="P1320" s="96"/>
      <c r="Q1320" s="96"/>
      <c r="R1320" s="110"/>
    </row>
    <row r="1321" spans="1:18" ht="25.75" customHeight="1" x14ac:dyDescent="0.35">
      <c r="A1321" s="52">
        <v>1318</v>
      </c>
      <c r="B1321" s="91"/>
      <c r="C1321" s="187" t="e">
        <f>VLOOKUP(B1321,'Phan mem'!$B$7:$D$1066,2,0)</f>
        <v>#N/A</v>
      </c>
      <c r="D1321" s="188" t="e">
        <f>VLOOKUP(B1321,'Phan mem'!$B$7:$D$1066,3,0)</f>
        <v>#N/A</v>
      </c>
      <c r="E1321" s="85" t="e">
        <f>VLOOKUP(B1321,'Phan mem'!$B$7:$G$1066,6,0)</f>
        <v>#N/A</v>
      </c>
      <c r="F1321" s="91"/>
      <c r="G1321" s="91"/>
      <c r="H1321" s="96"/>
      <c r="I1321" s="108"/>
      <c r="J1321" s="85" t="e">
        <f>VLOOKUP(G1321,'Nha may'!$B$2:$C$18,2,0)</f>
        <v>#N/A</v>
      </c>
      <c r="K1321" s="108"/>
      <c r="L1321" s="96"/>
      <c r="M1321" s="52"/>
      <c r="N1321" s="96"/>
      <c r="O1321" s="96"/>
      <c r="P1321" s="96"/>
      <c r="Q1321" s="96"/>
      <c r="R1321" s="110"/>
    </row>
    <row r="1322" spans="1:18" ht="25.75" customHeight="1" x14ac:dyDescent="0.35">
      <c r="A1322" s="52">
        <v>1319</v>
      </c>
      <c r="B1322" s="91"/>
      <c r="C1322" s="187" t="e">
        <f>VLOOKUP(B1322,'Phan mem'!$B$7:$D$1066,2,0)</f>
        <v>#N/A</v>
      </c>
      <c r="D1322" s="188" t="e">
        <f>VLOOKUP(B1322,'Phan mem'!$B$7:$D$1066,3,0)</f>
        <v>#N/A</v>
      </c>
      <c r="E1322" s="85" t="e">
        <f>VLOOKUP(B1322,'Phan mem'!$B$7:$G$1066,6,0)</f>
        <v>#N/A</v>
      </c>
      <c r="F1322" s="91"/>
      <c r="G1322" s="91"/>
      <c r="H1322" s="96"/>
      <c r="I1322" s="108"/>
      <c r="J1322" s="85" t="e">
        <f>VLOOKUP(G1322,'Nha may'!$B$2:$C$18,2,0)</f>
        <v>#N/A</v>
      </c>
      <c r="K1322" s="108"/>
      <c r="L1322" s="96"/>
      <c r="M1322" s="52"/>
      <c r="N1322" s="96"/>
      <c r="O1322" s="96"/>
      <c r="P1322" s="96"/>
      <c r="Q1322" s="96"/>
      <c r="R1322" s="110"/>
    </row>
    <row r="1323" spans="1:18" ht="25.75" customHeight="1" x14ac:dyDescent="0.35">
      <c r="A1323" s="52">
        <v>1320</v>
      </c>
      <c r="B1323" s="91"/>
      <c r="C1323" s="187" t="e">
        <f>VLOOKUP(B1323,'Phan mem'!$B$7:$D$1066,2,0)</f>
        <v>#N/A</v>
      </c>
      <c r="D1323" s="188" t="e">
        <f>VLOOKUP(B1323,'Phan mem'!$B$7:$D$1066,3,0)</f>
        <v>#N/A</v>
      </c>
      <c r="E1323" s="85" t="e">
        <f>VLOOKUP(B1323,'Phan mem'!$B$7:$G$1066,6,0)</f>
        <v>#N/A</v>
      </c>
      <c r="F1323" s="91"/>
      <c r="G1323" s="91"/>
      <c r="H1323" s="96"/>
      <c r="I1323" s="108"/>
      <c r="J1323" s="85" t="e">
        <f>VLOOKUP(G1323,'Nha may'!$B$2:$C$18,2,0)</f>
        <v>#N/A</v>
      </c>
      <c r="K1323" s="108"/>
      <c r="L1323" s="96"/>
      <c r="M1323" s="52"/>
      <c r="N1323" s="96"/>
      <c r="O1323" s="96"/>
      <c r="P1323" s="96"/>
      <c r="Q1323" s="96"/>
      <c r="R1323" s="110"/>
    </row>
    <row r="1324" spans="1:18" ht="25.75" customHeight="1" x14ac:dyDescent="0.35">
      <c r="A1324" s="52">
        <v>1321</v>
      </c>
      <c r="B1324" s="91"/>
      <c r="C1324" s="187" t="e">
        <f>VLOOKUP(B1324,'Phan mem'!$B$7:$D$1066,2,0)</f>
        <v>#N/A</v>
      </c>
      <c r="D1324" s="188" t="e">
        <f>VLOOKUP(B1324,'Phan mem'!$B$7:$D$1066,3,0)</f>
        <v>#N/A</v>
      </c>
      <c r="E1324" s="85" t="e">
        <f>VLOOKUP(B1324,'Phan mem'!$B$7:$G$1066,6,0)</f>
        <v>#N/A</v>
      </c>
      <c r="F1324" s="91"/>
      <c r="G1324" s="91"/>
      <c r="H1324" s="96"/>
      <c r="I1324" s="108"/>
      <c r="J1324" s="85" t="e">
        <f>VLOOKUP(G1324,'Nha may'!$B$2:$C$18,2,0)</f>
        <v>#N/A</v>
      </c>
      <c r="K1324" s="108"/>
      <c r="L1324" s="96"/>
      <c r="M1324" s="52"/>
      <c r="N1324" s="96"/>
      <c r="O1324" s="96"/>
      <c r="P1324" s="96"/>
      <c r="Q1324" s="96"/>
      <c r="R1324" s="110"/>
    </row>
    <row r="1325" spans="1:18" ht="25.75" customHeight="1" x14ac:dyDescent="0.35">
      <c r="A1325" s="52">
        <v>1322</v>
      </c>
      <c r="B1325" s="91"/>
      <c r="C1325" s="187" t="e">
        <f>VLOOKUP(B1325,'Phan mem'!$B$7:$D$1066,2,0)</f>
        <v>#N/A</v>
      </c>
      <c r="D1325" s="188" t="e">
        <f>VLOOKUP(B1325,'Phan mem'!$B$7:$D$1066,3,0)</f>
        <v>#N/A</v>
      </c>
      <c r="E1325" s="85" t="e">
        <f>VLOOKUP(B1325,'Phan mem'!$B$7:$G$1066,6,0)</f>
        <v>#N/A</v>
      </c>
      <c r="F1325" s="91"/>
      <c r="G1325" s="91"/>
      <c r="H1325" s="96"/>
      <c r="I1325" s="108"/>
      <c r="J1325" s="85" t="e">
        <f>VLOOKUP(G1325,'Nha may'!$B$2:$C$18,2,0)</f>
        <v>#N/A</v>
      </c>
      <c r="K1325" s="108"/>
      <c r="L1325" s="96"/>
      <c r="M1325" s="52"/>
      <c r="N1325" s="96"/>
      <c r="O1325" s="96"/>
      <c r="P1325" s="96"/>
      <c r="Q1325" s="96"/>
      <c r="R1325" s="110"/>
    </row>
    <row r="1326" spans="1:18" ht="25.75" customHeight="1" x14ac:dyDescent="0.35">
      <c r="A1326" s="52">
        <v>1323</v>
      </c>
      <c r="B1326" s="91"/>
      <c r="C1326" s="187" t="e">
        <f>VLOOKUP(B1326,'Phan mem'!$B$7:$D$1066,2,0)</f>
        <v>#N/A</v>
      </c>
      <c r="D1326" s="188" t="e">
        <f>VLOOKUP(B1326,'Phan mem'!$B$7:$D$1066,3,0)</f>
        <v>#N/A</v>
      </c>
      <c r="E1326" s="85" t="e">
        <f>VLOOKUP(B1326,'Phan mem'!$B$7:$G$1066,6,0)</f>
        <v>#N/A</v>
      </c>
      <c r="F1326" s="91"/>
      <c r="G1326" s="91"/>
      <c r="H1326" s="96"/>
      <c r="I1326" s="108"/>
      <c r="J1326" s="85" t="e">
        <f>VLOOKUP(G1326,'Nha may'!$B$2:$C$18,2,0)</f>
        <v>#N/A</v>
      </c>
      <c r="K1326" s="108"/>
      <c r="L1326" s="96"/>
      <c r="M1326" s="52"/>
      <c r="N1326" s="96"/>
      <c r="O1326" s="96"/>
      <c r="P1326" s="96"/>
      <c r="Q1326" s="96"/>
      <c r="R1326" s="110"/>
    </row>
    <row r="1327" spans="1:18" ht="25.75" customHeight="1" x14ac:dyDescent="0.35">
      <c r="A1327" s="52">
        <v>1324</v>
      </c>
      <c r="B1327" s="91"/>
      <c r="C1327" s="187" t="e">
        <f>VLOOKUP(B1327,'Phan mem'!$B$7:$D$1066,2,0)</f>
        <v>#N/A</v>
      </c>
      <c r="D1327" s="188" t="e">
        <f>VLOOKUP(B1327,'Phan mem'!$B$7:$D$1066,3,0)</f>
        <v>#N/A</v>
      </c>
      <c r="E1327" s="85" t="e">
        <f>VLOOKUP(B1327,'Phan mem'!$B$7:$G$1066,6,0)</f>
        <v>#N/A</v>
      </c>
      <c r="F1327" s="91"/>
      <c r="G1327" s="91"/>
      <c r="H1327" s="96"/>
      <c r="I1327" s="108"/>
      <c r="J1327" s="85" t="e">
        <f>VLOOKUP(G1327,'Nha may'!$B$2:$C$18,2,0)</f>
        <v>#N/A</v>
      </c>
      <c r="K1327" s="108"/>
      <c r="L1327" s="96"/>
      <c r="M1327" s="52"/>
      <c r="N1327" s="96"/>
      <c r="O1327" s="96"/>
      <c r="P1327" s="96"/>
      <c r="Q1327" s="96"/>
      <c r="R1327" s="110"/>
    </row>
    <row r="1328" spans="1:18" ht="25.75" customHeight="1" x14ac:dyDescent="0.35">
      <c r="A1328" s="52">
        <v>1325</v>
      </c>
      <c r="B1328" s="91"/>
      <c r="C1328" s="187" t="e">
        <f>VLOOKUP(B1328,'Phan mem'!$B$7:$D$1066,2,0)</f>
        <v>#N/A</v>
      </c>
      <c r="D1328" s="188" t="e">
        <f>VLOOKUP(B1328,'Phan mem'!$B$7:$D$1066,3,0)</f>
        <v>#N/A</v>
      </c>
      <c r="E1328" s="85" t="e">
        <f>VLOOKUP(B1328,'Phan mem'!$B$7:$G$1066,6,0)</f>
        <v>#N/A</v>
      </c>
      <c r="F1328" s="91"/>
      <c r="G1328" s="91"/>
      <c r="H1328" s="96"/>
      <c r="I1328" s="108"/>
      <c r="J1328" s="85" t="e">
        <f>VLOOKUP(G1328,'Nha may'!$B$2:$C$18,2,0)</f>
        <v>#N/A</v>
      </c>
      <c r="K1328" s="108"/>
      <c r="L1328" s="96"/>
      <c r="M1328" s="52"/>
      <c r="N1328" s="96"/>
      <c r="O1328" s="96"/>
      <c r="P1328" s="96"/>
      <c r="Q1328" s="96"/>
      <c r="R1328" s="110"/>
    </row>
    <row r="1329" spans="1:18" ht="25.75" customHeight="1" x14ac:dyDescent="0.35">
      <c r="A1329" s="52">
        <v>1326</v>
      </c>
      <c r="B1329" s="91"/>
      <c r="C1329" s="187" t="e">
        <f>VLOOKUP(B1329,'Phan mem'!$B$7:$D$1066,2,0)</f>
        <v>#N/A</v>
      </c>
      <c r="D1329" s="188" t="e">
        <f>VLOOKUP(B1329,'Phan mem'!$B$7:$D$1066,3,0)</f>
        <v>#N/A</v>
      </c>
      <c r="E1329" s="85" t="e">
        <f>VLOOKUP(B1329,'Phan mem'!$B$7:$G$1066,6,0)</f>
        <v>#N/A</v>
      </c>
      <c r="F1329" s="91"/>
      <c r="G1329" s="91"/>
      <c r="H1329" s="96"/>
      <c r="I1329" s="108"/>
      <c r="J1329" s="85" t="e">
        <f>VLOOKUP(G1329,'Nha may'!$B$2:$C$18,2,0)</f>
        <v>#N/A</v>
      </c>
      <c r="K1329" s="108"/>
      <c r="L1329" s="96"/>
      <c r="M1329" s="52"/>
      <c r="N1329" s="96"/>
      <c r="O1329" s="96"/>
      <c r="P1329" s="96"/>
      <c r="Q1329" s="96"/>
      <c r="R1329" s="110"/>
    </row>
    <row r="1330" spans="1:18" ht="25.75" customHeight="1" x14ac:dyDescent="0.35">
      <c r="A1330" s="52">
        <v>1327</v>
      </c>
      <c r="B1330" s="91"/>
      <c r="C1330" s="187" t="e">
        <f>VLOOKUP(B1330,'Phan mem'!$B$7:$D$1066,2,0)</f>
        <v>#N/A</v>
      </c>
      <c r="D1330" s="188" t="e">
        <f>VLOOKUP(B1330,'Phan mem'!$B$7:$D$1066,3,0)</f>
        <v>#N/A</v>
      </c>
      <c r="E1330" s="85" t="e">
        <f>VLOOKUP(B1330,'Phan mem'!$B$7:$G$1066,6,0)</f>
        <v>#N/A</v>
      </c>
      <c r="F1330" s="91"/>
      <c r="G1330" s="91"/>
      <c r="H1330" s="96"/>
      <c r="I1330" s="108"/>
      <c r="J1330" s="85" t="e">
        <f>VLOOKUP(G1330,'Nha may'!$B$2:$C$18,2,0)</f>
        <v>#N/A</v>
      </c>
      <c r="K1330" s="108"/>
      <c r="L1330" s="96"/>
      <c r="M1330" s="52"/>
      <c r="N1330" s="96"/>
      <c r="O1330" s="96"/>
      <c r="P1330" s="96"/>
      <c r="Q1330" s="96"/>
      <c r="R1330" s="110"/>
    </row>
    <row r="1331" spans="1:18" ht="25.75" customHeight="1" x14ac:dyDescent="0.35">
      <c r="A1331" s="52">
        <v>1328</v>
      </c>
      <c r="B1331" s="91"/>
      <c r="C1331" s="187" t="e">
        <f>VLOOKUP(B1331,'Phan mem'!$B$7:$D$1066,2,0)</f>
        <v>#N/A</v>
      </c>
      <c r="D1331" s="188" t="e">
        <f>VLOOKUP(B1331,'Phan mem'!$B$7:$D$1066,3,0)</f>
        <v>#N/A</v>
      </c>
      <c r="E1331" s="85" t="e">
        <f>VLOOKUP(B1331,'Phan mem'!$B$7:$G$1066,6,0)</f>
        <v>#N/A</v>
      </c>
      <c r="F1331" s="91"/>
      <c r="G1331" s="91"/>
      <c r="H1331" s="96"/>
      <c r="I1331" s="108"/>
      <c r="J1331" s="85" t="e">
        <f>VLOOKUP(G1331,'Nha may'!$B$2:$C$18,2,0)</f>
        <v>#N/A</v>
      </c>
      <c r="K1331" s="108"/>
      <c r="L1331" s="96"/>
      <c r="M1331" s="52"/>
      <c r="N1331" s="96"/>
      <c r="O1331" s="96"/>
      <c r="P1331" s="96"/>
      <c r="Q1331" s="96"/>
      <c r="R1331" s="110"/>
    </row>
    <row r="1332" spans="1:18" ht="25.75" customHeight="1" x14ac:dyDescent="0.35">
      <c r="A1332" s="52">
        <v>1329</v>
      </c>
      <c r="B1332" s="91"/>
      <c r="C1332" s="187" t="e">
        <f>VLOOKUP(B1332,'Phan mem'!$B$7:$D$1066,2,0)</f>
        <v>#N/A</v>
      </c>
      <c r="D1332" s="188" t="e">
        <f>VLOOKUP(B1332,'Phan mem'!$B$7:$D$1066,3,0)</f>
        <v>#N/A</v>
      </c>
      <c r="E1332" s="85" t="e">
        <f>VLOOKUP(B1332,'Phan mem'!$B$7:$G$1066,6,0)</f>
        <v>#N/A</v>
      </c>
      <c r="F1332" s="91"/>
      <c r="G1332" s="91"/>
      <c r="H1332" s="96"/>
      <c r="I1332" s="108"/>
      <c r="J1332" s="85" t="e">
        <f>VLOOKUP(G1332,'Nha may'!$B$2:$C$18,2,0)</f>
        <v>#N/A</v>
      </c>
      <c r="K1332" s="108"/>
      <c r="L1332" s="96"/>
      <c r="M1332" s="52"/>
      <c r="N1332" s="96"/>
      <c r="O1332" s="96"/>
      <c r="P1332" s="96"/>
      <c r="Q1332" s="96"/>
      <c r="R1332" s="110"/>
    </row>
    <row r="1333" spans="1:18" ht="25.75" customHeight="1" x14ac:dyDescent="0.35">
      <c r="A1333" s="52">
        <v>1330</v>
      </c>
      <c r="B1333" s="91"/>
      <c r="C1333" s="187" t="e">
        <f>VLOOKUP(B1333,'Phan mem'!$B$7:$D$1066,2,0)</f>
        <v>#N/A</v>
      </c>
      <c r="D1333" s="188" t="e">
        <f>VLOOKUP(B1333,'Phan mem'!$B$7:$D$1066,3,0)</f>
        <v>#N/A</v>
      </c>
      <c r="E1333" s="85" t="e">
        <f>VLOOKUP(B1333,'Phan mem'!$B$7:$G$1066,6,0)</f>
        <v>#N/A</v>
      </c>
      <c r="F1333" s="91"/>
      <c r="G1333" s="91"/>
      <c r="H1333" s="96"/>
      <c r="I1333" s="108"/>
      <c r="J1333" s="85" t="e">
        <f>VLOOKUP(G1333,'Nha may'!$B$2:$C$18,2,0)</f>
        <v>#N/A</v>
      </c>
      <c r="K1333" s="108"/>
      <c r="L1333" s="96"/>
      <c r="M1333" s="52"/>
      <c r="N1333" s="96"/>
      <c r="O1333" s="96"/>
      <c r="P1333" s="96"/>
      <c r="Q1333" s="96"/>
      <c r="R1333" s="110"/>
    </row>
    <row r="1334" spans="1:18" ht="25.75" customHeight="1" x14ac:dyDescent="0.35">
      <c r="A1334" s="52">
        <v>1331</v>
      </c>
      <c r="B1334" s="91"/>
      <c r="C1334" s="187" t="e">
        <f>VLOOKUP(B1334,'Phan mem'!$B$7:$D$1066,2,0)</f>
        <v>#N/A</v>
      </c>
      <c r="D1334" s="188" t="e">
        <f>VLOOKUP(B1334,'Phan mem'!$B$7:$D$1066,3,0)</f>
        <v>#N/A</v>
      </c>
      <c r="E1334" s="85" t="e">
        <f>VLOOKUP(B1334,'Phan mem'!$B$7:$G$1066,6,0)</f>
        <v>#N/A</v>
      </c>
      <c r="F1334" s="91"/>
      <c r="G1334" s="91"/>
      <c r="H1334" s="96"/>
      <c r="I1334" s="108"/>
      <c r="J1334" s="85" t="e">
        <f>VLOOKUP(G1334,'Nha may'!$B$2:$C$18,2,0)</f>
        <v>#N/A</v>
      </c>
      <c r="K1334" s="108"/>
      <c r="L1334" s="96"/>
      <c r="M1334" s="52"/>
      <c r="N1334" s="96"/>
      <c r="O1334" s="96"/>
      <c r="P1334" s="96"/>
      <c r="Q1334" s="96"/>
      <c r="R1334" s="110"/>
    </row>
    <row r="1335" spans="1:18" ht="25.75" customHeight="1" x14ac:dyDescent="0.35">
      <c r="A1335" s="52">
        <v>1332</v>
      </c>
      <c r="B1335" s="91"/>
      <c r="C1335" s="187" t="e">
        <f>VLOOKUP(B1335,'Phan mem'!$B$7:$D$1066,2,0)</f>
        <v>#N/A</v>
      </c>
      <c r="D1335" s="188" t="e">
        <f>VLOOKUP(B1335,'Phan mem'!$B$7:$D$1066,3,0)</f>
        <v>#N/A</v>
      </c>
      <c r="E1335" s="85" t="e">
        <f>VLOOKUP(B1335,'Phan mem'!$B$7:$G$1066,6,0)</f>
        <v>#N/A</v>
      </c>
      <c r="F1335" s="91"/>
      <c r="G1335" s="91"/>
      <c r="H1335" s="96"/>
      <c r="I1335" s="108"/>
      <c r="J1335" s="85" t="e">
        <f>VLOOKUP(G1335,'Nha may'!$B$2:$C$18,2,0)</f>
        <v>#N/A</v>
      </c>
      <c r="K1335" s="108"/>
      <c r="L1335" s="96"/>
      <c r="M1335" s="52"/>
      <c r="N1335" s="96"/>
      <c r="O1335" s="96"/>
      <c r="P1335" s="96"/>
      <c r="Q1335" s="96"/>
      <c r="R1335" s="110"/>
    </row>
    <row r="1336" spans="1:18" ht="25.75" customHeight="1" x14ac:dyDescent="0.35">
      <c r="A1336" s="52">
        <v>1333</v>
      </c>
      <c r="B1336" s="91"/>
      <c r="C1336" s="187" t="e">
        <f>VLOOKUP(B1336,'Phan mem'!$B$7:$D$1066,2,0)</f>
        <v>#N/A</v>
      </c>
      <c r="D1336" s="188" t="e">
        <f>VLOOKUP(B1336,'Phan mem'!$B$7:$D$1066,3,0)</f>
        <v>#N/A</v>
      </c>
      <c r="E1336" s="85" t="e">
        <f>VLOOKUP(B1336,'Phan mem'!$B$7:$G$1066,6,0)</f>
        <v>#N/A</v>
      </c>
      <c r="F1336" s="91"/>
      <c r="G1336" s="91"/>
      <c r="H1336" s="96"/>
      <c r="I1336" s="108"/>
      <c r="J1336" s="85" t="e">
        <f>VLOOKUP(G1336,'Nha may'!$B$2:$C$18,2,0)</f>
        <v>#N/A</v>
      </c>
      <c r="K1336" s="108"/>
      <c r="L1336" s="96"/>
      <c r="M1336" s="52"/>
      <c r="N1336" s="96"/>
      <c r="O1336" s="96"/>
      <c r="P1336" s="96"/>
      <c r="Q1336" s="96"/>
      <c r="R1336" s="110"/>
    </row>
    <row r="1337" spans="1:18" ht="25.75" customHeight="1" x14ac:dyDescent="0.35">
      <c r="A1337" s="52">
        <v>1334</v>
      </c>
      <c r="B1337" s="91"/>
      <c r="C1337" s="187" t="e">
        <f>VLOOKUP(B1337,'Phan mem'!$B$7:$D$1066,2,0)</f>
        <v>#N/A</v>
      </c>
      <c r="D1337" s="188" t="e">
        <f>VLOOKUP(B1337,'Phan mem'!$B$7:$D$1066,3,0)</f>
        <v>#N/A</v>
      </c>
      <c r="E1337" s="85" t="e">
        <f>VLOOKUP(B1337,'Phan mem'!$B$7:$G$1066,6,0)</f>
        <v>#N/A</v>
      </c>
      <c r="F1337" s="91"/>
      <c r="G1337" s="91"/>
      <c r="H1337" s="96"/>
      <c r="I1337" s="108"/>
      <c r="J1337" s="85" t="e">
        <f>VLOOKUP(G1337,'Nha may'!$B$2:$C$18,2,0)</f>
        <v>#N/A</v>
      </c>
      <c r="K1337" s="108"/>
      <c r="L1337" s="96"/>
      <c r="M1337" s="52"/>
      <c r="N1337" s="96"/>
      <c r="O1337" s="96"/>
      <c r="P1337" s="96"/>
      <c r="Q1337" s="96"/>
      <c r="R1337" s="110"/>
    </row>
    <row r="1338" spans="1:18" ht="25.75" customHeight="1" x14ac:dyDescent="0.35">
      <c r="A1338" s="52">
        <v>1335</v>
      </c>
      <c r="B1338" s="91"/>
      <c r="C1338" s="187" t="e">
        <f>VLOOKUP(B1338,'Phan mem'!$B$7:$D$1066,2,0)</f>
        <v>#N/A</v>
      </c>
      <c r="D1338" s="188" t="e">
        <f>VLOOKUP(B1338,'Phan mem'!$B$7:$D$1066,3,0)</f>
        <v>#N/A</v>
      </c>
      <c r="E1338" s="85" t="e">
        <f>VLOOKUP(B1338,'Phan mem'!$B$7:$G$1066,6,0)</f>
        <v>#N/A</v>
      </c>
      <c r="F1338" s="91"/>
      <c r="G1338" s="91"/>
      <c r="H1338" s="96"/>
      <c r="I1338" s="108"/>
      <c r="J1338" s="85" t="e">
        <f>VLOOKUP(G1338,'Nha may'!$B$2:$C$18,2,0)</f>
        <v>#N/A</v>
      </c>
      <c r="K1338" s="108"/>
      <c r="L1338" s="96"/>
      <c r="M1338" s="52"/>
      <c r="N1338" s="96"/>
      <c r="O1338" s="96"/>
      <c r="P1338" s="96"/>
      <c r="Q1338" s="96"/>
      <c r="R1338" s="110"/>
    </row>
    <row r="1339" spans="1:18" ht="25.75" customHeight="1" x14ac:dyDescent="0.35">
      <c r="A1339" s="52">
        <v>1336</v>
      </c>
      <c r="B1339" s="91"/>
      <c r="C1339" s="187" t="e">
        <f>VLOOKUP(B1339,'Phan mem'!$B$7:$D$1066,2,0)</f>
        <v>#N/A</v>
      </c>
      <c r="D1339" s="188" t="e">
        <f>VLOOKUP(B1339,'Phan mem'!$B$7:$D$1066,3,0)</f>
        <v>#N/A</v>
      </c>
      <c r="E1339" s="85" t="e">
        <f>VLOOKUP(B1339,'Phan mem'!$B$7:$G$1066,6,0)</f>
        <v>#N/A</v>
      </c>
      <c r="F1339" s="91"/>
      <c r="G1339" s="91"/>
      <c r="H1339" s="96"/>
      <c r="I1339" s="108"/>
      <c r="J1339" s="85" t="e">
        <f>VLOOKUP(G1339,'Nha may'!$B$2:$C$18,2,0)</f>
        <v>#N/A</v>
      </c>
      <c r="K1339" s="108"/>
      <c r="L1339" s="96"/>
      <c r="M1339" s="52"/>
      <c r="N1339" s="96"/>
      <c r="O1339" s="96"/>
      <c r="P1339" s="96"/>
      <c r="Q1339" s="96"/>
      <c r="R1339" s="110"/>
    </row>
    <row r="1340" spans="1:18" ht="25.75" customHeight="1" x14ac:dyDescent="0.35">
      <c r="A1340" s="52">
        <v>1337</v>
      </c>
      <c r="B1340" s="91"/>
      <c r="C1340" s="187" t="e">
        <f>VLOOKUP(B1340,'Phan mem'!$B$7:$D$1066,2,0)</f>
        <v>#N/A</v>
      </c>
      <c r="D1340" s="188" t="e">
        <f>VLOOKUP(B1340,'Phan mem'!$B$7:$D$1066,3,0)</f>
        <v>#N/A</v>
      </c>
      <c r="E1340" s="85" t="e">
        <f>VLOOKUP(B1340,'Phan mem'!$B$7:$G$1066,6,0)</f>
        <v>#N/A</v>
      </c>
      <c r="F1340" s="91"/>
      <c r="G1340" s="91"/>
      <c r="H1340" s="96"/>
      <c r="I1340" s="108"/>
      <c r="J1340" s="85" t="e">
        <f>VLOOKUP(G1340,'Nha may'!$B$2:$C$18,2,0)</f>
        <v>#N/A</v>
      </c>
      <c r="K1340" s="108"/>
      <c r="L1340" s="96"/>
      <c r="M1340" s="52"/>
      <c r="N1340" s="96"/>
      <c r="O1340" s="96"/>
      <c r="P1340" s="96"/>
      <c r="Q1340" s="96"/>
      <c r="R1340" s="110"/>
    </row>
    <row r="1341" spans="1:18" ht="25.75" customHeight="1" x14ac:dyDescent="0.35">
      <c r="A1341" s="52">
        <v>1338</v>
      </c>
      <c r="B1341" s="91"/>
      <c r="C1341" s="187" t="e">
        <f>VLOOKUP(B1341,'Phan mem'!$B$7:$D$1066,2,0)</f>
        <v>#N/A</v>
      </c>
      <c r="D1341" s="188" t="e">
        <f>VLOOKUP(B1341,'Phan mem'!$B$7:$D$1066,3,0)</f>
        <v>#N/A</v>
      </c>
      <c r="E1341" s="85" t="e">
        <f>VLOOKUP(B1341,'Phan mem'!$B$7:$G$1066,6,0)</f>
        <v>#N/A</v>
      </c>
      <c r="F1341" s="91"/>
      <c r="G1341" s="91"/>
      <c r="H1341" s="96"/>
      <c r="I1341" s="108"/>
      <c r="J1341" s="85" t="e">
        <f>VLOOKUP(G1341,'Nha may'!$B$2:$C$18,2,0)</f>
        <v>#N/A</v>
      </c>
      <c r="K1341" s="108"/>
      <c r="L1341" s="96"/>
      <c r="M1341" s="52"/>
      <c r="N1341" s="96"/>
      <c r="O1341" s="96"/>
      <c r="P1341" s="96"/>
      <c r="Q1341" s="96"/>
      <c r="R1341" s="110"/>
    </row>
    <row r="1342" spans="1:18" ht="25.75" customHeight="1" x14ac:dyDescent="0.35">
      <c r="A1342" s="52">
        <v>1339</v>
      </c>
      <c r="B1342" s="91"/>
      <c r="C1342" s="187" t="e">
        <f>VLOOKUP(B1342,'Phan mem'!$B$7:$D$1066,2,0)</f>
        <v>#N/A</v>
      </c>
      <c r="D1342" s="188" t="e">
        <f>VLOOKUP(B1342,'Phan mem'!$B$7:$D$1066,3,0)</f>
        <v>#N/A</v>
      </c>
      <c r="E1342" s="85" t="e">
        <f>VLOOKUP(B1342,'Phan mem'!$B$7:$G$1066,6,0)</f>
        <v>#N/A</v>
      </c>
      <c r="F1342" s="91"/>
      <c r="G1342" s="91"/>
      <c r="H1342" s="96"/>
      <c r="I1342" s="108"/>
      <c r="J1342" s="85" t="e">
        <f>VLOOKUP(G1342,'Nha may'!$B$2:$C$18,2,0)</f>
        <v>#N/A</v>
      </c>
      <c r="K1342" s="108"/>
      <c r="L1342" s="96"/>
      <c r="M1342" s="52"/>
      <c r="N1342" s="96"/>
      <c r="O1342" s="96"/>
      <c r="P1342" s="96"/>
      <c r="Q1342" s="96"/>
      <c r="R1342" s="110"/>
    </row>
    <row r="1343" spans="1:18" ht="25.75" customHeight="1" x14ac:dyDescent="0.35">
      <c r="A1343" s="52">
        <v>1340</v>
      </c>
      <c r="B1343" s="91"/>
      <c r="C1343" s="187" t="e">
        <f>VLOOKUP(B1343,'Phan mem'!$B$7:$D$1066,2,0)</f>
        <v>#N/A</v>
      </c>
      <c r="D1343" s="188" t="e">
        <f>VLOOKUP(B1343,'Phan mem'!$B$7:$D$1066,3,0)</f>
        <v>#N/A</v>
      </c>
      <c r="E1343" s="85" t="e">
        <f>VLOOKUP(B1343,'Phan mem'!$B$7:$G$1066,6,0)</f>
        <v>#N/A</v>
      </c>
      <c r="F1343" s="91"/>
      <c r="G1343" s="91"/>
      <c r="H1343" s="96"/>
      <c r="I1343" s="108"/>
      <c r="J1343" s="85" t="e">
        <f>VLOOKUP(G1343,'Nha may'!$B$2:$C$18,2,0)</f>
        <v>#N/A</v>
      </c>
      <c r="K1343" s="108"/>
      <c r="L1343" s="96"/>
      <c r="M1343" s="52"/>
      <c r="N1343" s="96"/>
      <c r="O1343" s="96"/>
      <c r="P1343" s="96"/>
      <c r="Q1343" s="96"/>
      <c r="R1343" s="110"/>
    </row>
    <row r="1344" spans="1:18" ht="25.75" customHeight="1" x14ac:dyDescent="0.35">
      <c r="A1344" s="52">
        <v>1341</v>
      </c>
      <c r="B1344" s="91"/>
      <c r="C1344" s="187" t="e">
        <f>VLOOKUP(B1344,'Phan mem'!$B$7:$D$1066,2,0)</f>
        <v>#N/A</v>
      </c>
      <c r="D1344" s="188" t="e">
        <f>VLOOKUP(B1344,'Phan mem'!$B$7:$D$1066,3,0)</f>
        <v>#N/A</v>
      </c>
      <c r="E1344" s="85" t="e">
        <f>VLOOKUP(B1344,'Phan mem'!$B$7:$G$1066,6,0)</f>
        <v>#N/A</v>
      </c>
      <c r="F1344" s="91"/>
      <c r="G1344" s="91"/>
      <c r="H1344" s="96"/>
      <c r="I1344" s="108"/>
      <c r="J1344" s="85" t="e">
        <f>VLOOKUP(G1344,'Nha may'!$B$2:$C$18,2,0)</f>
        <v>#N/A</v>
      </c>
      <c r="K1344" s="108"/>
      <c r="L1344" s="96"/>
      <c r="M1344" s="52"/>
      <c r="N1344" s="96"/>
      <c r="O1344" s="96"/>
      <c r="P1344" s="96"/>
      <c r="Q1344" s="96"/>
      <c r="R1344" s="110"/>
    </row>
    <row r="1345" spans="1:18" ht="25.75" customHeight="1" x14ac:dyDescent="0.35">
      <c r="A1345" s="52">
        <v>1342</v>
      </c>
      <c r="B1345" s="91"/>
      <c r="C1345" s="187" t="e">
        <f>VLOOKUP(B1345,'Phan mem'!$B$7:$D$1066,2,0)</f>
        <v>#N/A</v>
      </c>
      <c r="D1345" s="188" t="e">
        <f>VLOOKUP(B1345,'Phan mem'!$B$7:$D$1066,3,0)</f>
        <v>#N/A</v>
      </c>
      <c r="E1345" s="85" t="e">
        <f>VLOOKUP(B1345,'Phan mem'!$B$7:$G$1066,6,0)</f>
        <v>#N/A</v>
      </c>
      <c r="F1345" s="91"/>
      <c r="G1345" s="91"/>
      <c r="H1345" s="96"/>
      <c r="I1345" s="108"/>
      <c r="J1345" s="85" t="e">
        <f>VLOOKUP(G1345,'Nha may'!$B$2:$C$18,2,0)</f>
        <v>#N/A</v>
      </c>
      <c r="K1345" s="108"/>
      <c r="L1345" s="96"/>
      <c r="M1345" s="52"/>
      <c r="N1345" s="96"/>
      <c r="O1345" s="96"/>
      <c r="P1345" s="96"/>
      <c r="Q1345" s="96"/>
      <c r="R1345" s="110"/>
    </row>
    <row r="1346" spans="1:18" ht="25.75" customHeight="1" x14ac:dyDescent="0.35">
      <c r="A1346" s="52">
        <v>1343</v>
      </c>
      <c r="B1346" s="91"/>
      <c r="C1346" s="187" t="e">
        <f>VLOOKUP(B1346,'Phan mem'!$B$7:$D$1066,2,0)</f>
        <v>#N/A</v>
      </c>
      <c r="D1346" s="188" t="e">
        <f>VLOOKUP(B1346,'Phan mem'!$B$7:$D$1066,3,0)</f>
        <v>#N/A</v>
      </c>
      <c r="E1346" s="85" t="e">
        <f>VLOOKUP(B1346,'Phan mem'!$B$7:$G$1066,6,0)</f>
        <v>#N/A</v>
      </c>
      <c r="F1346" s="91"/>
      <c r="G1346" s="91"/>
      <c r="H1346" s="96"/>
      <c r="I1346" s="108"/>
      <c r="J1346" s="85" t="e">
        <f>VLOOKUP(G1346,'Nha may'!$B$2:$C$18,2,0)</f>
        <v>#N/A</v>
      </c>
      <c r="K1346" s="108"/>
      <c r="L1346" s="96"/>
      <c r="M1346" s="52"/>
      <c r="N1346" s="96"/>
      <c r="O1346" s="96"/>
      <c r="P1346" s="96"/>
      <c r="Q1346" s="96"/>
      <c r="R1346" s="110"/>
    </row>
    <row r="1347" spans="1:18" ht="25.75" customHeight="1" x14ac:dyDescent="0.35">
      <c r="A1347" s="52">
        <v>1344</v>
      </c>
      <c r="B1347" s="91"/>
      <c r="C1347" s="187" t="e">
        <f>VLOOKUP(B1347,'Phan mem'!$B$7:$D$1066,2,0)</f>
        <v>#N/A</v>
      </c>
      <c r="D1347" s="188" t="e">
        <f>VLOOKUP(B1347,'Phan mem'!$B$7:$D$1066,3,0)</f>
        <v>#N/A</v>
      </c>
      <c r="E1347" s="85" t="e">
        <f>VLOOKUP(B1347,'Phan mem'!$B$7:$G$1066,6,0)</f>
        <v>#N/A</v>
      </c>
      <c r="F1347" s="91"/>
      <c r="G1347" s="91"/>
      <c r="H1347" s="96"/>
      <c r="I1347" s="108"/>
      <c r="J1347" s="85" t="e">
        <f>VLOOKUP(G1347,'Nha may'!$B$2:$C$18,2,0)</f>
        <v>#N/A</v>
      </c>
      <c r="K1347" s="108"/>
      <c r="L1347" s="96"/>
      <c r="M1347" s="52"/>
      <c r="N1347" s="96"/>
      <c r="O1347" s="96"/>
      <c r="P1347" s="96"/>
      <c r="Q1347" s="96"/>
      <c r="R1347" s="110"/>
    </row>
    <row r="1348" spans="1:18" ht="25.75" customHeight="1" x14ac:dyDescent="0.35">
      <c r="A1348" s="52">
        <v>1345</v>
      </c>
      <c r="B1348" s="91"/>
      <c r="C1348" s="187" t="e">
        <f>VLOOKUP(B1348,'Phan mem'!$B$7:$D$1066,2,0)</f>
        <v>#N/A</v>
      </c>
      <c r="D1348" s="188" t="e">
        <f>VLOOKUP(B1348,'Phan mem'!$B$7:$D$1066,3,0)</f>
        <v>#N/A</v>
      </c>
      <c r="E1348" s="85" t="e">
        <f>VLOOKUP(B1348,'Phan mem'!$B$7:$G$1066,6,0)</f>
        <v>#N/A</v>
      </c>
      <c r="F1348" s="91"/>
      <c r="G1348" s="91"/>
      <c r="H1348" s="96"/>
      <c r="I1348" s="108"/>
      <c r="J1348" s="85" t="e">
        <f>VLOOKUP(G1348,'Nha may'!$B$2:$C$18,2,0)</f>
        <v>#N/A</v>
      </c>
      <c r="K1348" s="108"/>
      <c r="L1348" s="96"/>
      <c r="M1348" s="52"/>
      <c r="N1348" s="96"/>
      <c r="O1348" s="96"/>
      <c r="P1348" s="96"/>
      <c r="Q1348" s="96"/>
      <c r="R1348" s="110"/>
    </row>
    <row r="1349" spans="1:18" ht="25.75" customHeight="1" x14ac:dyDescent="0.35">
      <c r="A1349" s="52">
        <v>1346</v>
      </c>
      <c r="B1349" s="91"/>
      <c r="C1349" s="187" t="e">
        <f>VLOOKUP(B1349,'Phan mem'!$B$7:$D$1066,2,0)</f>
        <v>#N/A</v>
      </c>
      <c r="D1349" s="188" t="e">
        <f>VLOOKUP(B1349,'Phan mem'!$B$7:$D$1066,3,0)</f>
        <v>#N/A</v>
      </c>
      <c r="E1349" s="85" t="e">
        <f>VLOOKUP(B1349,'Phan mem'!$B$7:$G$1066,6,0)</f>
        <v>#N/A</v>
      </c>
      <c r="F1349" s="91"/>
      <c r="G1349" s="91"/>
      <c r="H1349" s="96"/>
      <c r="I1349" s="108"/>
      <c r="J1349" s="85" t="e">
        <f>VLOOKUP(G1349,'Nha may'!$B$2:$C$18,2,0)</f>
        <v>#N/A</v>
      </c>
      <c r="K1349" s="108"/>
      <c r="L1349" s="96"/>
      <c r="M1349" s="52"/>
      <c r="N1349" s="96"/>
      <c r="O1349" s="96"/>
      <c r="P1349" s="96"/>
      <c r="Q1349" s="96"/>
      <c r="R1349" s="110"/>
    </row>
    <row r="1350" spans="1:18" ht="25.75" customHeight="1" x14ac:dyDescent="0.35">
      <c r="A1350" s="52">
        <v>1347</v>
      </c>
      <c r="B1350" s="91"/>
      <c r="C1350" s="187" t="e">
        <f>VLOOKUP(B1350,'Phan mem'!$B$7:$D$1066,2,0)</f>
        <v>#N/A</v>
      </c>
      <c r="D1350" s="188" t="e">
        <f>VLOOKUP(B1350,'Phan mem'!$B$7:$D$1066,3,0)</f>
        <v>#N/A</v>
      </c>
      <c r="E1350" s="85" t="e">
        <f>VLOOKUP(B1350,'Phan mem'!$B$7:$G$1066,6,0)</f>
        <v>#N/A</v>
      </c>
      <c r="F1350" s="91"/>
      <c r="G1350" s="91"/>
      <c r="H1350" s="96"/>
      <c r="I1350" s="108"/>
      <c r="J1350" s="85" t="e">
        <f>VLOOKUP(G1350,'Nha may'!$B$2:$C$18,2,0)</f>
        <v>#N/A</v>
      </c>
      <c r="K1350" s="108"/>
      <c r="L1350" s="96"/>
      <c r="M1350" s="52"/>
      <c r="N1350" s="96"/>
      <c r="O1350" s="96"/>
      <c r="P1350" s="96"/>
      <c r="Q1350" s="96"/>
      <c r="R1350" s="110"/>
    </row>
    <row r="1351" spans="1:18" ht="25.75" customHeight="1" x14ac:dyDescent="0.35">
      <c r="A1351" s="52">
        <v>1348</v>
      </c>
      <c r="B1351" s="91"/>
      <c r="C1351" s="187" t="e">
        <f>VLOOKUP(B1351,'Phan mem'!$B$7:$D$1066,2,0)</f>
        <v>#N/A</v>
      </c>
      <c r="D1351" s="188" t="e">
        <f>VLOOKUP(B1351,'Phan mem'!$B$7:$D$1066,3,0)</f>
        <v>#N/A</v>
      </c>
      <c r="E1351" s="85" t="e">
        <f>VLOOKUP(B1351,'Phan mem'!$B$7:$G$1066,6,0)</f>
        <v>#N/A</v>
      </c>
      <c r="F1351" s="91"/>
      <c r="G1351" s="91"/>
      <c r="H1351" s="96"/>
      <c r="I1351" s="108"/>
      <c r="J1351" s="85" t="e">
        <f>VLOOKUP(G1351,'Nha may'!$B$2:$C$18,2,0)</f>
        <v>#N/A</v>
      </c>
      <c r="K1351" s="108"/>
      <c r="L1351" s="96"/>
      <c r="M1351" s="52"/>
      <c r="N1351" s="96"/>
      <c r="O1351" s="96"/>
      <c r="P1351" s="96"/>
      <c r="Q1351" s="96"/>
      <c r="R1351" s="110"/>
    </row>
    <row r="1352" spans="1:18" ht="25.75" customHeight="1" x14ac:dyDescent="0.35">
      <c r="A1352" s="52">
        <v>1349</v>
      </c>
      <c r="B1352" s="91"/>
      <c r="C1352" s="187" t="e">
        <f>VLOOKUP(B1352,'Phan mem'!$B$7:$D$1066,2,0)</f>
        <v>#N/A</v>
      </c>
      <c r="D1352" s="188" t="e">
        <f>VLOOKUP(B1352,'Phan mem'!$B$7:$D$1066,3,0)</f>
        <v>#N/A</v>
      </c>
      <c r="E1352" s="85" t="e">
        <f>VLOOKUP(B1352,'Phan mem'!$B$7:$G$1066,6,0)</f>
        <v>#N/A</v>
      </c>
      <c r="F1352" s="91"/>
      <c r="G1352" s="91"/>
      <c r="H1352" s="96"/>
      <c r="I1352" s="108"/>
      <c r="J1352" s="85" t="e">
        <f>VLOOKUP(G1352,'Nha may'!$B$2:$C$18,2,0)</f>
        <v>#N/A</v>
      </c>
      <c r="K1352" s="108"/>
      <c r="L1352" s="96"/>
      <c r="M1352" s="52"/>
      <c r="N1352" s="96"/>
      <c r="O1352" s="96"/>
      <c r="P1352" s="96"/>
      <c r="Q1352" s="96"/>
      <c r="R1352" s="110"/>
    </row>
    <row r="1353" spans="1:18" ht="25.75" customHeight="1" x14ac:dyDescent="0.35">
      <c r="A1353" s="52">
        <v>1350</v>
      </c>
      <c r="B1353" s="91"/>
      <c r="C1353" s="187" t="e">
        <f>VLOOKUP(B1353,'Phan mem'!$B$7:$D$1066,2,0)</f>
        <v>#N/A</v>
      </c>
      <c r="D1353" s="188" t="e">
        <f>VLOOKUP(B1353,'Phan mem'!$B$7:$D$1066,3,0)</f>
        <v>#N/A</v>
      </c>
      <c r="E1353" s="85" t="e">
        <f>VLOOKUP(B1353,'Phan mem'!$B$7:$G$1066,6,0)</f>
        <v>#N/A</v>
      </c>
      <c r="F1353" s="91"/>
      <c r="G1353" s="91"/>
      <c r="H1353" s="96"/>
      <c r="I1353" s="108"/>
      <c r="J1353" s="85" t="e">
        <f>VLOOKUP(G1353,'Nha may'!$B$2:$C$18,2,0)</f>
        <v>#N/A</v>
      </c>
      <c r="K1353" s="108"/>
      <c r="L1353" s="96"/>
      <c r="M1353" s="52"/>
      <c r="N1353" s="96"/>
      <c r="O1353" s="96"/>
      <c r="P1353" s="96"/>
      <c r="Q1353" s="96"/>
      <c r="R1353" s="110"/>
    </row>
    <row r="1354" spans="1:18" ht="25.75" customHeight="1" x14ac:dyDescent="0.35">
      <c r="A1354" s="52">
        <v>1351</v>
      </c>
      <c r="B1354" s="91"/>
      <c r="C1354" s="187" t="e">
        <f>VLOOKUP(B1354,'Phan mem'!$B$7:$D$1066,2,0)</f>
        <v>#N/A</v>
      </c>
      <c r="D1354" s="188" t="e">
        <f>VLOOKUP(B1354,'Phan mem'!$B$7:$D$1066,3,0)</f>
        <v>#N/A</v>
      </c>
      <c r="E1354" s="85" t="e">
        <f>VLOOKUP(B1354,'Phan mem'!$B$7:$G$1066,6,0)</f>
        <v>#N/A</v>
      </c>
      <c r="F1354" s="91"/>
      <c r="G1354" s="91"/>
      <c r="H1354" s="96"/>
      <c r="I1354" s="108"/>
      <c r="J1354" s="85" t="e">
        <f>VLOOKUP(G1354,'Nha may'!$B$2:$C$18,2,0)</f>
        <v>#N/A</v>
      </c>
      <c r="K1354" s="108"/>
      <c r="L1354" s="96"/>
      <c r="M1354" s="52"/>
      <c r="N1354" s="96"/>
      <c r="O1354" s="96"/>
      <c r="P1354" s="96"/>
      <c r="Q1354" s="96"/>
      <c r="R1354" s="110"/>
    </row>
    <row r="1355" spans="1:18" ht="25.75" customHeight="1" x14ac:dyDescent="0.35">
      <c r="A1355" s="52">
        <v>1352</v>
      </c>
      <c r="B1355" s="91"/>
      <c r="C1355" s="187" t="e">
        <f>VLOOKUP(B1355,'Phan mem'!$B$7:$D$1066,2,0)</f>
        <v>#N/A</v>
      </c>
      <c r="D1355" s="188" t="e">
        <f>VLOOKUP(B1355,'Phan mem'!$B$7:$D$1066,3,0)</f>
        <v>#N/A</v>
      </c>
      <c r="E1355" s="85" t="e">
        <f>VLOOKUP(B1355,'Phan mem'!$B$7:$G$1066,6,0)</f>
        <v>#N/A</v>
      </c>
      <c r="F1355" s="91"/>
      <c r="G1355" s="91"/>
      <c r="H1355" s="96"/>
      <c r="I1355" s="108"/>
      <c r="J1355" s="85" t="e">
        <f>VLOOKUP(G1355,'Nha may'!$B$2:$C$18,2,0)</f>
        <v>#N/A</v>
      </c>
      <c r="K1355" s="108"/>
      <c r="L1355" s="96"/>
      <c r="M1355" s="52"/>
      <c r="N1355" s="96"/>
      <c r="O1355" s="96"/>
      <c r="P1355" s="96"/>
      <c r="Q1355" s="96"/>
      <c r="R1355" s="110"/>
    </row>
    <row r="1356" spans="1:18" ht="25.75" customHeight="1" x14ac:dyDescent="0.35">
      <c r="A1356" s="52">
        <v>1353</v>
      </c>
      <c r="B1356" s="91"/>
      <c r="C1356" s="187" t="e">
        <f>VLOOKUP(B1356,'Phan mem'!$B$7:$D$1066,2,0)</f>
        <v>#N/A</v>
      </c>
      <c r="D1356" s="188" t="e">
        <f>VLOOKUP(B1356,'Phan mem'!$B$7:$D$1066,3,0)</f>
        <v>#N/A</v>
      </c>
      <c r="E1356" s="85" t="e">
        <f>VLOOKUP(B1356,'Phan mem'!$B$7:$G$1066,6,0)</f>
        <v>#N/A</v>
      </c>
      <c r="F1356" s="91"/>
      <c r="G1356" s="91"/>
      <c r="H1356" s="96"/>
      <c r="I1356" s="108"/>
      <c r="J1356" s="85" t="e">
        <f>VLOOKUP(G1356,'Nha may'!$B$2:$C$18,2,0)</f>
        <v>#N/A</v>
      </c>
      <c r="K1356" s="108"/>
      <c r="L1356" s="96"/>
      <c r="M1356" s="52"/>
      <c r="N1356" s="96"/>
      <c r="O1356" s="96"/>
      <c r="P1356" s="96"/>
      <c r="Q1356" s="96"/>
      <c r="R1356" s="110"/>
    </row>
    <row r="1357" spans="1:18" ht="25.75" customHeight="1" x14ac:dyDescent="0.35">
      <c r="A1357" s="52">
        <v>1354</v>
      </c>
      <c r="B1357" s="91"/>
      <c r="C1357" s="187" t="e">
        <f>VLOOKUP(B1357,'Phan mem'!$B$7:$D$1066,2,0)</f>
        <v>#N/A</v>
      </c>
      <c r="D1357" s="188" t="e">
        <f>VLOOKUP(B1357,'Phan mem'!$B$7:$D$1066,3,0)</f>
        <v>#N/A</v>
      </c>
      <c r="E1357" s="85" t="e">
        <f>VLOOKUP(B1357,'Phan mem'!$B$7:$G$1066,6,0)</f>
        <v>#N/A</v>
      </c>
      <c r="F1357" s="91"/>
      <c r="G1357" s="91"/>
      <c r="H1357" s="96"/>
      <c r="I1357" s="108"/>
      <c r="J1357" s="85" t="e">
        <f>VLOOKUP(G1357,'Nha may'!$B$2:$C$18,2,0)</f>
        <v>#N/A</v>
      </c>
      <c r="K1357" s="108"/>
      <c r="L1357" s="96"/>
      <c r="M1357" s="52"/>
      <c r="N1357" s="96"/>
      <c r="O1357" s="96"/>
      <c r="P1357" s="96"/>
      <c r="Q1357" s="96"/>
      <c r="R1357" s="110"/>
    </row>
    <row r="1358" spans="1:18" ht="25.75" customHeight="1" x14ac:dyDescent="0.35">
      <c r="A1358" s="52">
        <v>1355</v>
      </c>
      <c r="B1358" s="91"/>
      <c r="C1358" s="187" t="e">
        <f>VLOOKUP(B1358,'Phan mem'!$B$7:$D$1066,2,0)</f>
        <v>#N/A</v>
      </c>
      <c r="D1358" s="188" t="e">
        <f>VLOOKUP(B1358,'Phan mem'!$B$7:$D$1066,3,0)</f>
        <v>#N/A</v>
      </c>
      <c r="E1358" s="85" t="e">
        <f>VLOOKUP(B1358,'Phan mem'!$B$7:$G$1066,6,0)</f>
        <v>#N/A</v>
      </c>
      <c r="F1358" s="91"/>
      <c r="G1358" s="91"/>
      <c r="H1358" s="96"/>
      <c r="I1358" s="108"/>
      <c r="J1358" s="85" t="e">
        <f>VLOOKUP(G1358,'Nha may'!$B$2:$C$18,2,0)</f>
        <v>#N/A</v>
      </c>
      <c r="K1358" s="108"/>
      <c r="L1358" s="96"/>
      <c r="M1358" s="52"/>
      <c r="N1358" s="96"/>
      <c r="O1358" s="96"/>
      <c r="P1358" s="96"/>
      <c r="Q1358" s="96"/>
      <c r="R1358" s="110"/>
    </row>
    <row r="1359" spans="1:18" ht="25.75" customHeight="1" x14ac:dyDescent="0.35">
      <c r="A1359" s="52">
        <v>1356</v>
      </c>
      <c r="B1359" s="91"/>
      <c r="C1359" s="187" t="e">
        <f>VLOOKUP(B1359,'Phan mem'!$B$7:$D$1066,2,0)</f>
        <v>#N/A</v>
      </c>
      <c r="D1359" s="188" t="e">
        <f>VLOOKUP(B1359,'Phan mem'!$B$7:$D$1066,3,0)</f>
        <v>#N/A</v>
      </c>
      <c r="E1359" s="85" t="e">
        <f>VLOOKUP(B1359,'Phan mem'!$B$7:$G$1066,6,0)</f>
        <v>#N/A</v>
      </c>
      <c r="F1359" s="91"/>
      <c r="G1359" s="91"/>
      <c r="H1359" s="96"/>
      <c r="I1359" s="108"/>
      <c r="J1359" s="85" t="e">
        <f>VLOOKUP(G1359,'Nha may'!$B$2:$C$18,2,0)</f>
        <v>#N/A</v>
      </c>
      <c r="K1359" s="108"/>
      <c r="L1359" s="96"/>
      <c r="M1359" s="52"/>
      <c r="N1359" s="96"/>
      <c r="O1359" s="96"/>
      <c r="P1359" s="96"/>
      <c r="Q1359" s="96"/>
      <c r="R1359" s="110"/>
    </row>
    <row r="1360" spans="1:18" ht="25.75" customHeight="1" x14ac:dyDescent="0.35">
      <c r="A1360" s="52">
        <v>1357</v>
      </c>
      <c r="B1360" s="91"/>
      <c r="C1360" s="187" t="e">
        <f>VLOOKUP(B1360,'Phan mem'!$B$7:$D$1066,2,0)</f>
        <v>#N/A</v>
      </c>
      <c r="D1360" s="188" t="e">
        <f>VLOOKUP(B1360,'Phan mem'!$B$7:$D$1066,3,0)</f>
        <v>#N/A</v>
      </c>
      <c r="E1360" s="85" t="e">
        <f>VLOOKUP(B1360,'Phan mem'!$B$7:$G$1066,6,0)</f>
        <v>#N/A</v>
      </c>
      <c r="F1360" s="91"/>
      <c r="G1360" s="91"/>
      <c r="H1360" s="96"/>
      <c r="I1360" s="108"/>
      <c r="J1360" s="85" t="e">
        <f>VLOOKUP(G1360,'Nha may'!$B$2:$C$18,2,0)</f>
        <v>#N/A</v>
      </c>
      <c r="K1360" s="108"/>
      <c r="L1360" s="96"/>
      <c r="M1360" s="52"/>
      <c r="N1360" s="96"/>
      <c r="O1360" s="96"/>
      <c r="P1360" s="96"/>
      <c r="Q1360" s="96"/>
      <c r="R1360" s="110"/>
    </row>
    <row r="1361" spans="1:18" ht="25.75" customHeight="1" x14ac:dyDescent="0.35">
      <c r="A1361" s="52">
        <v>1358</v>
      </c>
      <c r="B1361" s="91"/>
      <c r="C1361" s="187" t="e">
        <f>VLOOKUP(B1361,'Phan mem'!$B$7:$D$1066,2,0)</f>
        <v>#N/A</v>
      </c>
      <c r="D1361" s="188" t="e">
        <f>VLOOKUP(B1361,'Phan mem'!$B$7:$D$1066,3,0)</f>
        <v>#N/A</v>
      </c>
      <c r="E1361" s="85" t="e">
        <f>VLOOKUP(B1361,'Phan mem'!$B$7:$G$1066,6,0)</f>
        <v>#N/A</v>
      </c>
      <c r="F1361" s="91"/>
      <c r="G1361" s="91"/>
      <c r="H1361" s="96"/>
      <c r="I1361" s="108"/>
      <c r="J1361" s="85" t="e">
        <f>VLOOKUP(G1361,'Nha may'!$B$2:$C$18,2,0)</f>
        <v>#N/A</v>
      </c>
      <c r="K1361" s="108"/>
      <c r="L1361" s="96"/>
      <c r="M1361" s="52"/>
      <c r="N1361" s="96"/>
      <c r="O1361" s="96"/>
      <c r="P1361" s="96"/>
      <c r="Q1361" s="96"/>
      <c r="R1361" s="110"/>
    </row>
    <row r="1362" spans="1:18" ht="25.75" customHeight="1" x14ac:dyDescent="0.35">
      <c r="A1362" s="52">
        <v>1359</v>
      </c>
      <c r="B1362" s="91"/>
      <c r="C1362" s="187" t="e">
        <f>VLOOKUP(B1362,'Phan mem'!$B$7:$D$1066,2,0)</f>
        <v>#N/A</v>
      </c>
      <c r="D1362" s="188" t="e">
        <f>VLOOKUP(B1362,'Phan mem'!$B$7:$D$1066,3,0)</f>
        <v>#N/A</v>
      </c>
      <c r="E1362" s="85" t="e">
        <f>VLOOKUP(B1362,'Phan mem'!$B$7:$G$1066,6,0)</f>
        <v>#N/A</v>
      </c>
      <c r="F1362" s="91"/>
      <c r="G1362" s="91"/>
      <c r="H1362" s="96"/>
      <c r="I1362" s="108"/>
      <c r="J1362" s="85" t="e">
        <f>VLOOKUP(G1362,'Nha may'!$B$2:$C$18,2,0)</f>
        <v>#N/A</v>
      </c>
      <c r="K1362" s="108"/>
      <c r="L1362" s="96"/>
      <c r="M1362" s="52"/>
      <c r="N1362" s="96"/>
      <c r="O1362" s="96"/>
      <c r="P1362" s="96"/>
      <c r="Q1362" s="96"/>
      <c r="R1362" s="110"/>
    </row>
    <row r="1363" spans="1:18" ht="25.75" customHeight="1" x14ac:dyDescent="0.35">
      <c r="A1363" s="52">
        <v>1360</v>
      </c>
      <c r="B1363" s="91"/>
      <c r="C1363" s="187" t="e">
        <f>VLOOKUP(B1363,'Phan mem'!$B$7:$D$1066,2,0)</f>
        <v>#N/A</v>
      </c>
      <c r="D1363" s="188" t="e">
        <f>VLOOKUP(B1363,'Phan mem'!$B$7:$D$1066,3,0)</f>
        <v>#N/A</v>
      </c>
      <c r="E1363" s="85" t="e">
        <f>VLOOKUP(B1363,'Phan mem'!$B$7:$G$1066,6,0)</f>
        <v>#N/A</v>
      </c>
      <c r="F1363" s="91"/>
      <c r="G1363" s="91"/>
      <c r="H1363" s="96"/>
      <c r="I1363" s="108"/>
      <c r="J1363" s="85" t="e">
        <f>VLOOKUP(G1363,'Nha may'!$B$2:$C$18,2,0)</f>
        <v>#N/A</v>
      </c>
      <c r="K1363" s="108"/>
      <c r="L1363" s="96"/>
      <c r="M1363" s="52"/>
      <c r="N1363" s="96"/>
      <c r="O1363" s="96"/>
      <c r="P1363" s="96"/>
      <c r="Q1363" s="96"/>
      <c r="R1363" s="110"/>
    </row>
    <row r="1364" spans="1:18" ht="25.75" customHeight="1" x14ac:dyDescent="0.35">
      <c r="A1364" s="52">
        <v>1361</v>
      </c>
      <c r="B1364" s="91"/>
      <c r="C1364" s="187" t="e">
        <f>VLOOKUP(B1364,'Phan mem'!$B$7:$D$1066,2,0)</f>
        <v>#N/A</v>
      </c>
      <c r="D1364" s="188" t="e">
        <f>VLOOKUP(B1364,'Phan mem'!$B$7:$D$1066,3,0)</f>
        <v>#N/A</v>
      </c>
      <c r="E1364" s="85" t="e">
        <f>VLOOKUP(B1364,'Phan mem'!$B$7:$G$1066,6,0)</f>
        <v>#N/A</v>
      </c>
      <c r="F1364" s="91"/>
      <c r="G1364" s="91"/>
      <c r="H1364" s="96"/>
      <c r="I1364" s="108"/>
      <c r="J1364" s="85" t="e">
        <f>VLOOKUP(G1364,'Nha may'!$B$2:$C$18,2,0)</f>
        <v>#N/A</v>
      </c>
      <c r="K1364" s="108"/>
      <c r="L1364" s="96"/>
      <c r="M1364" s="52"/>
      <c r="N1364" s="96"/>
      <c r="O1364" s="96"/>
      <c r="P1364" s="96"/>
      <c r="Q1364" s="96"/>
      <c r="R1364" s="110"/>
    </row>
    <row r="1365" spans="1:18" ht="25.75" customHeight="1" x14ac:dyDescent="0.35">
      <c r="A1365" s="52">
        <v>1362</v>
      </c>
      <c r="B1365" s="91"/>
      <c r="C1365" s="187" t="e">
        <f>VLOOKUP(B1365,'Phan mem'!$B$7:$D$1066,2,0)</f>
        <v>#N/A</v>
      </c>
      <c r="D1365" s="188" t="e">
        <f>VLOOKUP(B1365,'Phan mem'!$B$7:$D$1066,3,0)</f>
        <v>#N/A</v>
      </c>
      <c r="E1365" s="85" t="e">
        <f>VLOOKUP(B1365,'Phan mem'!$B$7:$G$1066,6,0)</f>
        <v>#N/A</v>
      </c>
      <c r="F1365" s="91"/>
      <c r="G1365" s="91"/>
      <c r="H1365" s="96"/>
      <c r="I1365" s="108"/>
      <c r="J1365" s="85" t="e">
        <f>VLOOKUP(G1365,'Nha may'!$B$2:$C$18,2,0)</f>
        <v>#N/A</v>
      </c>
      <c r="K1365" s="108"/>
      <c r="L1365" s="96"/>
      <c r="M1365" s="52"/>
      <c r="N1365" s="96"/>
      <c r="O1365" s="96"/>
      <c r="P1365" s="96"/>
      <c r="Q1365" s="96"/>
      <c r="R1365" s="110"/>
    </row>
    <row r="1366" spans="1:18" ht="25.75" customHeight="1" x14ac:dyDescent="0.35">
      <c r="A1366" s="52">
        <v>1363</v>
      </c>
      <c r="B1366" s="91"/>
      <c r="C1366" s="187" t="e">
        <f>VLOOKUP(B1366,'Phan mem'!$B$7:$D$1066,2,0)</f>
        <v>#N/A</v>
      </c>
      <c r="D1366" s="188" t="e">
        <f>VLOOKUP(B1366,'Phan mem'!$B$7:$D$1066,3,0)</f>
        <v>#N/A</v>
      </c>
      <c r="E1366" s="85" t="e">
        <f>VLOOKUP(B1366,'Phan mem'!$B$7:$G$1066,6,0)</f>
        <v>#N/A</v>
      </c>
      <c r="F1366" s="91"/>
      <c r="G1366" s="91"/>
      <c r="H1366" s="96"/>
      <c r="I1366" s="108"/>
      <c r="J1366" s="85" t="e">
        <f>VLOOKUP(G1366,'Nha may'!$B$2:$C$18,2,0)</f>
        <v>#N/A</v>
      </c>
      <c r="K1366" s="108"/>
      <c r="L1366" s="96"/>
      <c r="M1366" s="52"/>
      <c r="N1366" s="96"/>
      <c r="O1366" s="96"/>
      <c r="P1366" s="96"/>
      <c r="Q1366" s="96"/>
      <c r="R1366" s="110"/>
    </row>
    <row r="1367" spans="1:18" ht="25.75" customHeight="1" x14ac:dyDescent="0.35">
      <c r="A1367" s="52">
        <v>1364</v>
      </c>
      <c r="B1367" s="91"/>
      <c r="C1367" s="187" t="e">
        <f>VLOOKUP(B1367,'Phan mem'!$B$7:$D$1066,2,0)</f>
        <v>#N/A</v>
      </c>
      <c r="D1367" s="188" t="e">
        <f>VLOOKUP(B1367,'Phan mem'!$B$7:$D$1066,3,0)</f>
        <v>#N/A</v>
      </c>
      <c r="E1367" s="85" t="e">
        <f>VLOOKUP(B1367,'Phan mem'!$B$7:$G$1066,6,0)</f>
        <v>#N/A</v>
      </c>
      <c r="F1367" s="91"/>
      <c r="G1367" s="91"/>
      <c r="H1367" s="96"/>
      <c r="I1367" s="108"/>
      <c r="J1367" s="85" t="e">
        <f>VLOOKUP(G1367,'Nha may'!$B$2:$C$18,2,0)</f>
        <v>#N/A</v>
      </c>
      <c r="K1367" s="108"/>
      <c r="L1367" s="96"/>
      <c r="M1367" s="52"/>
      <c r="N1367" s="96"/>
      <c r="O1367" s="96"/>
      <c r="P1367" s="96"/>
      <c r="Q1367" s="96"/>
      <c r="R1367" s="110"/>
    </row>
    <row r="1368" spans="1:18" ht="25.75" customHeight="1" x14ac:dyDescent="0.35">
      <c r="A1368" s="52">
        <v>1365</v>
      </c>
      <c r="B1368" s="91"/>
      <c r="C1368" s="187" t="e">
        <f>VLOOKUP(B1368,'Phan mem'!$B$7:$D$1066,2,0)</f>
        <v>#N/A</v>
      </c>
      <c r="D1368" s="188" t="e">
        <f>VLOOKUP(B1368,'Phan mem'!$B$7:$D$1066,3,0)</f>
        <v>#N/A</v>
      </c>
      <c r="E1368" s="85" t="e">
        <f>VLOOKUP(B1368,'Phan mem'!$B$7:$G$1066,6,0)</f>
        <v>#N/A</v>
      </c>
      <c r="F1368" s="91"/>
      <c r="G1368" s="91"/>
      <c r="H1368" s="96"/>
      <c r="I1368" s="108"/>
      <c r="J1368" s="85" t="e">
        <f>VLOOKUP(G1368,'Nha may'!$B$2:$C$18,2,0)</f>
        <v>#N/A</v>
      </c>
      <c r="K1368" s="108"/>
      <c r="L1368" s="96"/>
      <c r="M1368" s="52"/>
      <c r="N1368" s="96"/>
      <c r="O1368" s="96"/>
      <c r="P1368" s="96"/>
      <c r="Q1368" s="96"/>
      <c r="R1368" s="110"/>
    </row>
    <row r="1369" spans="1:18" ht="25.75" customHeight="1" x14ac:dyDescent="0.35">
      <c r="A1369" s="52">
        <v>1366</v>
      </c>
      <c r="B1369" s="91"/>
      <c r="C1369" s="187" t="e">
        <f>VLOOKUP(B1369,'Phan mem'!$B$7:$D$1066,2,0)</f>
        <v>#N/A</v>
      </c>
      <c r="D1369" s="188" t="e">
        <f>VLOOKUP(B1369,'Phan mem'!$B$7:$D$1066,3,0)</f>
        <v>#N/A</v>
      </c>
      <c r="E1369" s="85" t="e">
        <f>VLOOKUP(B1369,'Phan mem'!$B$7:$G$1066,6,0)</f>
        <v>#N/A</v>
      </c>
      <c r="F1369" s="91"/>
      <c r="G1369" s="91"/>
      <c r="H1369" s="96"/>
      <c r="I1369" s="108"/>
      <c r="J1369" s="85" t="e">
        <f>VLOOKUP(G1369,'Nha may'!$B$2:$C$18,2,0)</f>
        <v>#N/A</v>
      </c>
      <c r="K1369" s="108"/>
      <c r="L1369" s="96"/>
      <c r="M1369" s="52"/>
      <c r="N1369" s="96"/>
      <c r="O1369" s="96"/>
      <c r="P1369" s="96"/>
      <c r="Q1369" s="96"/>
      <c r="R1369" s="110"/>
    </row>
    <row r="1370" spans="1:18" ht="25.75" customHeight="1" x14ac:dyDescent="0.35">
      <c r="A1370" s="52">
        <v>1367</v>
      </c>
      <c r="B1370" s="91"/>
      <c r="C1370" s="187" t="e">
        <f>VLOOKUP(B1370,'Phan mem'!$B$7:$D$1066,2,0)</f>
        <v>#N/A</v>
      </c>
      <c r="D1370" s="188" t="e">
        <f>VLOOKUP(B1370,'Phan mem'!$B$7:$D$1066,3,0)</f>
        <v>#N/A</v>
      </c>
      <c r="E1370" s="85" t="e">
        <f>VLOOKUP(B1370,'Phan mem'!$B$7:$G$1066,6,0)</f>
        <v>#N/A</v>
      </c>
      <c r="F1370" s="91"/>
      <c r="G1370" s="91"/>
      <c r="H1370" s="96"/>
      <c r="I1370" s="108"/>
      <c r="J1370" s="85" t="e">
        <f>VLOOKUP(G1370,'Nha may'!$B$2:$C$18,2,0)</f>
        <v>#N/A</v>
      </c>
      <c r="K1370" s="108"/>
      <c r="L1370" s="96"/>
      <c r="M1370" s="52"/>
      <c r="N1370" s="96"/>
      <c r="O1370" s="96"/>
      <c r="P1370" s="96"/>
      <c r="Q1370" s="96"/>
      <c r="R1370" s="110"/>
    </row>
    <row r="1371" spans="1:18" ht="25.75" customHeight="1" x14ac:dyDescent="0.35">
      <c r="A1371" s="52">
        <v>1368</v>
      </c>
      <c r="B1371" s="91"/>
      <c r="C1371" s="187" t="e">
        <f>VLOOKUP(B1371,'Phan mem'!$B$7:$D$1066,2,0)</f>
        <v>#N/A</v>
      </c>
      <c r="D1371" s="188" t="e">
        <f>VLOOKUP(B1371,'Phan mem'!$B$7:$D$1066,3,0)</f>
        <v>#N/A</v>
      </c>
      <c r="E1371" s="85" t="e">
        <f>VLOOKUP(B1371,'Phan mem'!$B$7:$G$1066,6,0)</f>
        <v>#N/A</v>
      </c>
      <c r="F1371" s="91"/>
      <c r="G1371" s="91"/>
      <c r="H1371" s="96"/>
      <c r="I1371" s="108"/>
      <c r="J1371" s="85" t="e">
        <f>VLOOKUP(G1371,'Nha may'!$B$2:$C$18,2,0)</f>
        <v>#N/A</v>
      </c>
      <c r="K1371" s="108"/>
      <c r="L1371" s="96"/>
      <c r="M1371" s="52"/>
      <c r="N1371" s="96"/>
      <c r="O1371" s="96"/>
      <c r="P1371" s="96"/>
      <c r="Q1371" s="96"/>
      <c r="R1371" s="110"/>
    </row>
    <row r="1372" spans="1:18" ht="25.75" customHeight="1" x14ac:dyDescent="0.35">
      <c r="A1372" s="52">
        <v>1369</v>
      </c>
      <c r="B1372" s="91"/>
      <c r="C1372" s="187" t="e">
        <f>VLOOKUP(B1372,'Phan mem'!$B$7:$D$1066,2,0)</f>
        <v>#N/A</v>
      </c>
      <c r="D1372" s="188" t="e">
        <f>VLOOKUP(B1372,'Phan mem'!$B$7:$D$1066,3,0)</f>
        <v>#N/A</v>
      </c>
      <c r="E1372" s="85" t="e">
        <f>VLOOKUP(B1372,'Phan mem'!$B$7:$G$1066,6,0)</f>
        <v>#N/A</v>
      </c>
      <c r="F1372" s="91"/>
      <c r="G1372" s="91"/>
      <c r="H1372" s="96"/>
      <c r="I1372" s="108"/>
      <c r="J1372" s="85" t="e">
        <f>VLOOKUP(G1372,'Nha may'!$B$2:$C$18,2,0)</f>
        <v>#N/A</v>
      </c>
      <c r="K1372" s="108"/>
      <c r="L1372" s="96"/>
      <c r="M1372" s="52"/>
      <c r="N1372" s="96"/>
      <c r="O1372" s="96"/>
      <c r="P1372" s="96"/>
      <c r="Q1372" s="96"/>
      <c r="R1372" s="110"/>
    </row>
    <row r="1373" spans="1:18" ht="25.75" customHeight="1" x14ac:dyDescent="0.35">
      <c r="A1373" s="52">
        <v>1370</v>
      </c>
      <c r="B1373" s="91"/>
      <c r="C1373" s="187" t="e">
        <f>VLOOKUP(B1373,'Phan mem'!$B$7:$D$1066,2,0)</f>
        <v>#N/A</v>
      </c>
      <c r="D1373" s="188" t="e">
        <f>VLOOKUP(B1373,'Phan mem'!$B$7:$D$1066,3,0)</f>
        <v>#N/A</v>
      </c>
      <c r="E1373" s="85" t="e">
        <f>VLOOKUP(B1373,'Phan mem'!$B$7:$G$1066,6,0)</f>
        <v>#N/A</v>
      </c>
      <c r="F1373" s="91"/>
      <c r="G1373" s="91"/>
      <c r="H1373" s="96"/>
      <c r="I1373" s="108"/>
      <c r="J1373" s="85" t="e">
        <f>VLOOKUP(G1373,'Nha may'!$B$2:$C$18,2,0)</f>
        <v>#N/A</v>
      </c>
      <c r="K1373" s="108"/>
      <c r="L1373" s="96"/>
      <c r="M1373" s="52"/>
      <c r="N1373" s="96"/>
      <c r="O1373" s="96"/>
      <c r="P1373" s="96"/>
      <c r="Q1373" s="96"/>
      <c r="R1373" s="110"/>
    </row>
    <row r="1374" spans="1:18" ht="25.75" customHeight="1" x14ac:dyDescent="0.35">
      <c r="A1374" s="52">
        <v>1371</v>
      </c>
      <c r="B1374" s="91"/>
      <c r="C1374" s="187" t="e">
        <f>VLOOKUP(B1374,'Phan mem'!$B$7:$D$1066,2,0)</f>
        <v>#N/A</v>
      </c>
      <c r="D1374" s="188" t="e">
        <f>VLOOKUP(B1374,'Phan mem'!$B$7:$D$1066,3,0)</f>
        <v>#N/A</v>
      </c>
      <c r="E1374" s="85" t="e">
        <f>VLOOKUP(B1374,'Phan mem'!$B$7:$G$1066,6,0)</f>
        <v>#N/A</v>
      </c>
      <c r="F1374" s="91"/>
      <c r="G1374" s="91"/>
      <c r="H1374" s="96"/>
      <c r="I1374" s="108"/>
      <c r="J1374" s="85" t="e">
        <f>VLOOKUP(G1374,'Nha may'!$B$2:$C$18,2,0)</f>
        <v>#N/A</v>
      </c>
      <c r="K1374" s="108"/>
      <c r="L1374" s="96"/>
      <c r="M1374" s="52"/>
      <c r="N1374" s="96"/>
      <c r="O1374" s="96"/>
      <c r="P1374" s="96"/>
      <c r="Q1374" s="96"/>
      <c r="R1374" s="110"/>
    </row>
    <row r="1375" spans="1:18" ht="25.75" customHeight="1" x14ac:dyDescent="0.35">
      <c r="A1375" s="52">
        <v>1372</v>
      </c>
      <c r="B1375" s="91"/>
      <c r="C1375" s="187" t="e">
        <f>VLOOKUP(B1375,'Phan mem'!$B$7:$D$1066,2,0)</f>
        <v>#N/A</v>
      </c>
      <c r="D1375" s="188" t="e">
        <f>VLOOKUP(B1375,'Phan mem'!$B$7:$D$1066,3,0)</f>
        <v>#N/A</v>
      </c>
      <c r="E1375" s="85" t="e">
        <f>VLOOKUP(B1375,'Phan mem'!$B$7:$G$1066,6,0)</f>
        <v>#N/A</v>
      </c>
      <c r="F1375" s="91"/>
      <c r="G1375" s="91"/>
      <c r="H1375" s="96"/>
      <c r="I1375" s="108"/>
      <c r="J1375" s="85" t="e">
        <f>VLOOKUP(G1375,'Nha may'!$B$2:$C$18,2,0)</f>
        <v>#N/A</v>
      </c>
      <c r="K1375" s="108"/>
      <c r="L1375" s="96"/>
      <c r="M1375" s="52"/>
      <c r="N1375" s="96"/>
      <c r="O1375" s="96"/>
      <c r="P1375" s="96"/>
      <c r="Q1375" s="96"/>
      <c r="R1375" s="110"/>
    </row>
    <row r="1376" spans="1:18" ht="25.75" customHeight="1" x14ac:dyDescent="0.35">
      <c r="A1376" s="52">
        <v>1373</v>
      </c>
      <c r="B1376" s="91"/>
      <c r="C1376" s="187" t="e">
        <f>VLOOKUP(B1376,'Phan mem'!$B$7:$D$1066,2,0)</f>
        <v>#N/A</v>
      </c>
      <c r="D1376" s="188" t="e">
        <f>VLOOKUP(B1376,'Phan mem'!$B$7:$D$1066,3,0)</f>
        <v>#N/A</v>
      </c>
      <c r="E1376" s="85" t="e">
        <f>VLOOKUP(B1376,'Phan mem'!$B$7:$G$1066,6,0)</f>
        <v>#N/A</v>
      </c>
      <c r="F1376" s="91"/>
      <c r="G1376" s="91"/>
      <c r="H1376" s="96"/>
      <c r="I1376" s="108"/>
      <c r="J1376" s="85" t="e">
        <f>VLOOKUP(G1376,'Nha may'!$B$2:$C$18,2,0)</f>
        <v>#N/A</v>
      </c>
      <c r="K1376" s="108"/>
      <c r="L1376" s="96"/>
      <c r="M1376" s="52"/>
      <c r="N1376" s="96"/>
      <c r="O1376" s="96"/>
      <c r="P1376" s="96"/>
      <c r="Q1376" s="96"/>
      <c r="R1376" s="110"/>
    </row>
    <row r="1377" spans="1:18" ht="25.75" customHeight="1" x14ac:dyDescent="0.35">
      <c r="A1377" s="52">
        <v>1374</v>
      </c>
      <c r="B1377" s="91"/>
      <c r="C1377" s="187" t="e">
        <f>VLOOKUP(B1377,'Phan mem'!$B$7:$D$1066,2,0)</f>
        <v>#N/A</v>
      </c>
      <c r="D1377" s="188" t="e">
        <f>VLOOKUP(B1377,'Phan mem'!$B$7:$D$1066,3,0)</f>
        <v>#N/A</v>
      </c>
      <c r="E1377" s="85" t="e">
        <f>VLOOKUP(B1377,'Phan mem'!$B$7:$G$1066,6,0)</f>
        <v>#N/A</v>
      </c>
      <c r="F1377" s="91"/>
      <c r="G1377" s="91"/>
      <c r="H1377" s="96"/>
      <c r="I1377" s="108"/>
      <c r="J1377" s="85" t="e">
        <f>VLOOKUP(G1377,'Nha may'!$B$2:$C$18,2,0)</f>
        <v>#N/A</v>
      </c>
      <c r="K1377" s="108"/>
      <c r="L1377" s="96"/>
      <c r="M1377" s="52"/>
      <c r="N1377" s="96"/>
      <c r="O1377" s="96"/>
      <c r="P1377" s="96"/>
      <c r="Q1377" s="96"/>
      <c r="R1377" s="110"/>
    </row>
    <row r="1378" spans="1:18" ht="25.75" customHeight="1" x14ac:dyDescent="0.35">
      <c r="A1378" s="52">
        <v>1375</v>
      </c>
      <c r="B1378" s="91"/>
      <c r="C1378" s="187" t="e">
        <f>VLOOKUP(B1378,'Phan mem'!$B$7:$D$1066,2,0)</f>
        <v>#N/A</v>
      </c>
      <c r="D1378" s="188" t="e">
        <f>VLOOKUP(B1378,'Phan mem'!$B$7:$D$1066,3,0)</f>
        <v>#N/A</v>
      </c>
      <c r="E1378" s="85" t="e">
        <f>VLOOKUP(B1378,'Phan mem'!$B$7:$G$1066,6,0)</f>
        <v>#N/A</v>
      </c>
      <c r="F1378" s="91"/>
      <c r="G1378" s="91"/>
      <c r="H1378" s="96"/>
      <c r="I1378" s="108"/>
      <c r="J1378" s="85" t="e">
        <f>VLOOKUP(G1378,'Nha may'!$B$2:$C$18,2,0)</f>
        <v>#N/A</v>
      </c>
      <c r="K1378" s="108"/>
      <c r="L1378" s="96"/>
      <c r="M1378" s="52"/>
      <c r="N1378" s="96"/>
      <c r="O1378" s="96"/>
      <c r="P1378" s="96"/>
      <c r="Q1378" s="96"/>
      <c r="R1378" s="110"/>
    </row>
    <row r="1379" spans="1:18" ht="25.75" customHeight="1" x14ac:dyDescent="0.35">
      <c r="A1379" s="52">
        <v>1376</v>
      </c>
      <c r="B1379" s="91"/>
      <c r="C1379" s="187" t="e">
        <f>VLOOKUP(B1379,'Phan mem'!$B$7:$D$1066,2,0)</f>
        <v>#N/A</v>
      </c>
      <c r="D1379" s="188" t="e">
        <f>VLOOKUP(B1379,'Phan mem'!$B$7:$D$1066,3,0)</f>
        <v>#N/A</v>
      </c>
      <c r="E1379" s="85" t="e">
        <f>VLOOKUP(B1379,'Phan mem'!$B$7:$G$1066,6,0)</f>
        <v>#N/A</v>
      </c>
      <c r="F1379" s="91"/>
      <c r="G1379" s="91"/>
      <c r="H1379" s="96"/>
      <c r="I1379" s="108"/>
      <c r="J1379" s="85" t="e">
        <f>VLOOKUP(G1379,'Nha may'!$B$2:$C$18,2,0)</f>
        <v>#N/A</v>
      </c>
      <c r="K1379" s="108"/>
      <c r="L1379" s="96"/>
      <c r="M1379" s="52"/>
      <c r="N1379" s="96"/>
      <c r="O1379" s="96"/>
      <c r="P1379" s="96"/>
      <c r="Q1379" s="96"/>
      <c r="R1379" s="110"/>
    </row>
    <row r="1380" spans="1:18" ht="25.75" customHeight="1" x14ac:dyDescent="0.35">
      <c r="A1380" s="52">
        <v>1377</v>
      </c>
      <c r="B1380" s="91"/>
      <c r="C1380" s="187" t="e">
        <f>VLOOKUP(B1380,'Phan mem'!$B$7:$D$1066,2,0)</f>
        <v>#N/A</v>
      </c>
      <c r="D1380" s="188" t="e">
        <f>VLOOKUP(B1380,'Phan mem'!$B$7:$D$1066,3,0)</f>
        <v>#N/A</v>
      </c>
      <c r="E1380" s="85" t="e">
        <f>VLOOKUP(B1380,'Phan mem'!$B$7:$G$1066,6,0)</f>
        <v>#N/A</v>
      </c>
      <c r="F1380" s="91"/>
      <c r="G1380" s="91"/>
      <c r="H1380" s="96"/>
      <c r="I1380" s="108"/>
      <c r="J1380" s="85" t="e">
        <f>VLOOKUP(G1380,'Nha may'!$B$2:$C$18,2,0)</f>
        <v>#N/A</v>
      </c>
      <c r="K1380" s="108"/>
      <c r="L1380" s="96"/>
      <c r="M1380" s="52"/>
      <c r="N1380" s="96"/>
      <c r="O1380" s="96"/>
      <c r="P1380" s="96"/>
      <c r="Q1380" s="96"/>
      <c r="R1380" s="110"/>
    </row>
    <row r="1381" spans="1:18" ht="25.75" customHeight="1" x14ac:dyDescent="0.35">
      <c r="A1381" s="52">
        <v>1378</v>
      </c>
      <c r="B1381" s="91"/>
      <c r="C1381" s="187" t="e">
        <f>VLOOKUP(B1381,'Phan mem'!$B$7:$D$1066,2,0)</f>
        <v>#N/A</v>
      </c>
      <c r="D1381" s="188" t="e">
        <f>VLOOKUP(B1381,'Phan mem'!$B$7:$D$1066,3,0)</f>
        <v>#N/A</v>
      </c>
      <c r="E1381" s="85" t="e">
        <f>VLOOKUP(B1381,'Phan mem'!$B$7:$G$1066,6,0)</f>
        <v>#N/A</v>
      </c>
      <c r="F1381" s="91"/>
      <c r="G1381" s="91"/>
      <c r="H1381" s="96"/>
      <c r="I1381" s="108"/>
      <c r="J1381" s="85" t="e">
        <f>VLOOKUP(G1381,'Nha may'!$B$2:$C$18,2,0)</f>
        <v>#N/A</v>
      </c>
      <c r="K1381" s="108"/>
      <c r="L1381" s="96"/>
      <c r="M1381" s="52"/>
      <c r="N1381" s="96"/>
      <c r="O1381" s="96"/>
      <c r="P1381" s="96"/>
      <c r="Q1381" s="96"/>
      <c r="R1381" s="110"/>
    </row>
    <row r="1382" spans="1:18" ht="25.75" customHeight="1" x14ac:dyDescent="0.35">
      <c r="A1382" s="52">
        <v>1379</v>
      </c>
      <c r="B1382" s="91"/>
      <c r="C1382" s="187" t="e">
        <f>VLOOKUP(B1382,'Phan mem'!$B$7:$D$1066,2,0)</f>
        <v>#N/A</v>
      </c>
      <c r="D1382" s="188" t="e">
        <f>VLOOKUP(B1382,'Phan mem'!$B$7:$D$1066,3,0)</f>
        <v>#N/A</v>
      </c>
      <c r="E1382" s="85" t="e">
        <f>VLOOKUP(B1382,'Phan mem'!$B$7:$G$1066,6,0)</f>
        <v>#N/A</v>
      </c>
      <c r="F1382" s="91"/>
      <c r="G1382" s="91"/>
      <c r="H1382" s="96"/>
      <c r="I1382" s="108"/>
      <c r="J1382" s="85" t="e">
        <f>VLOOKUP(G1382,'Nha may'!$B$2:$C$18,2,0)</f>
        <v>#N/A</v>
      </c>
      <c r="K1382" s="108"/>
      <c r="L1382" s="96"/>
      <c r="M1382" s="52"/>
      <c r="N1382" s="96"/>
      <c r="O1382" s="96"/>
      <c r="P1382" s="96"/>
      <c r="Q1382" s="96"/>
      <c r="R1382" s="110"/>
    </row>
    <row r="1383" spans="1:18" ht="25.75" customHeight="1" x14ac:dyDescent="0.35">
      <c r="A1383" s="52">
        <v>1380</v>
      </c>
      <c r="B1383" s="91"/>
      <c r="C1383" s="187" t="e">
        <f>VLOOKUP(B1383,'Phan mem'!$B$7:$D$1066,2,0)</f>
        <v>#N/A</v>
      </c>
      <c r="D1383" s="188" t="e">
        <f>VLOOKUP(B1383,'Phan mem'!$B$7:$D$1066,3,0)</f>
        <v>#N/A</v>
      </c>
      <c r="E1383" s="85" t="e">
        <f>VLOOKUP(B1383,'Phan mem'!$B$7:$G$1066,6,0)</f>
        <v>#N/A</v>
      </c>
      <c r="F1383" s="91"/>
      <c r="G1383" s="91"/>
      <c r="H1383" s="96"/>
      <c r="I1383" s="108"/>
      <c r="J1383" s="85" t="e">
        <f>VLOOKUP(G1383,'Nha may'!$B$2:$C$18,2,0)</f>
        <v>#N/A</v>
      </c>
      <c r="K1383" s="108"/>
      <c r="L1383" s="96"/>
      <c r="M1383" s="52"/>
      <c r="N1383" s="96"/>
      <c r="O1383" s="96"/>
      <c r="P1383" s="96"/>
      <c r="Q1383" s="96"/>
      <c r="R1383" s="110"/>
    </row>
    <row r="1384" spans="1:18" ht="25.75" customHeight="1" x14ac:dyDescent="0.35">
      <c r="A1384" s="52">
        <v>1381</v>
      </c>
      <c r="B1384" s="91"/>
      <c r="C1384" s="187" t="e">
        <f>VLOOKUP(B1384,'Phan mem'!$B$7:$D$1066,2,0)</f>
        <v>#N/A</v>
      </c>
      <c r="D1384" s="188" t="e">
        <f>VLOOKUP(B1384,'Phan mem'!$B$7:$D$1066,3,0)</f>
        <v>#N/A</v>
      </c>
      <c r="E1384" s="85" t="e">
        <f>VLOOKUP(B1384,'Phan mem'!$B$7:$G$1066,6,0)</f>
        <v>#N/A</v>
      </c>
      <c r="F1384" s="91"/>
      <c r="G1384" s="91"/>
      <c r="H1384" s="96"/>
      <c r="I1384" s="108"/>
      <c r="J1384" s="85" t="e">
        <f>VLOOKUP(G1384,'Nha may'!$B$2:$C$18,2,0)</f>
        <v>#N/A</v>
      </c>
      <c r="K1384" s="108"/>
      <c r="L1384" s="96"/>
      <c r="M1384" s="52"/>
      <c r="N1384" s="96"/>
      <c r="O1384" s="96"/>
      <c r="P1384" s="96"/>
      <c r="Q1384" s="96"/>
      <c r="R1384" s="110"/>
    </row>
    <row r="1385" spans="1:18" ht="25.75" customHeight="1" x14ac:dyDescent="0.35">
      <c r="A1385" s="52">
        <v>1382</v>
      </c>
      <c r="B1385" s="91"/>
      <c r="C1385" s="187" t="e">
        <f>VLOOKUP(B1385,'Phan mem'!$B$7:$D$1066,2,0)</f>
        <v>#N/A</v>
      </c>
      <c r="D1385" s="188" t="e">
        <f>VLOOKUP(B1385,'Phan mem'!$B$7:$D$1066,3,0)</f>
        <v>#N/A</v>
      </c>
      <c r="E1385" s="85" t="e">
        <f>VLOOKUP(B1385,'Phan mem'!$B$7:$G$1066,6,0)</f>
        <v>#N/A</v>
      </c>
      <c r="F1385" s="91"/>
      <c r="G1385" s="91"/>
      <c r="H1385" s="96"/>
      <c r="I1385" s="108"/>
      <c r="J1385" s="85" t="e">
        <f>VLOOKUP(G1385,'Nha may'!$B$2:$C$18,2,0)</f>
        <v>#N/A</v>
      </c>
      <c r="K1385" s="108"/>
      <c r="L1385" s="96"/>
      <c r="M1385" s="52"/>
      <c r="N1385" s="96"/>
      <c r="O1385" s="96"/>
      <c r="P1385" s="96"/>
      <c r="Q1385" s="96"/>
      <c r="R1385" s="110"/>
    </row>
    <row r="1386" spans="1:18" ht="25.75" customHeight="1" x14ac:dyDescent="0.35">
      <c r="A1386" s="52">
        <v>1383</v>
      </c>
      <c r="B1386" s="91"/>
      <c r="C1386" s="187" t="e">
        <f>VLOOKUP(B1386,'Phan mem'!$B$7:$D$1066,2,0)</f>
        <v>#N/A</v>
      </c>
      <c r="D1386" s="188" t="e">
        <f>VLOOKUP(B1386,'Phan mem'!$B$7:$D$1066,3,0)</f>
        <v>#N/A</v>
      </c>
      <c r="E1386" s="85" t="e">
        <f>VLOOKUP(B1386,'Phan mem'!$B$7:$G$1066,6,0)</f>
        <v>#N/A</v>
      </c>
      <c r="F1386" s="91"/>
      <c r="G1386" s="91"/>
      <c r="H1386" s="96"/>
      <c r="I1386" s="108"/>
      <c r="J1386" s="85" t="e">
        <f>VLOOKUP(G1386,'Nha may'!$B$2:$C$18,2,0)</f>
        <v>#N/A</v>
      </c>
      <c r="K1386" s="108"/>
      <c r="L1386" s="96"/>
      <c r="M1386" s="52"/>
      <c r="N1386" s="96"/>
      <c r="O1386" s="96"/>
      <c r="P1386" s="96"/>
      <c r="Q1386" s="96"/>
      <c r="R1386" s="110"/>
    </row>
    <row r="1387" spans="1:18" ht="25.75" customHeight="1" x14ac:dyDescent="0.35">
      <c r="A1387" s="52">
        <v>1384</v>
      </c>
      <c r="B1387" s="91"/>
      <c r="C1387" s="187" t="e">
        <f>VLOOKUP(B1387,'Phan mem'!$B$7:$D$1066,2,0)</f>
        <v>#N/A</v>
      </c>
      <c r="D1387" s="188" t="e">
        <f>VLOOKUP(B1387,'Phan mem'!$B$7:$D$1066,3,0)</f>
        <v>#N/A</v>
      </c>
      <c r="E1387" s="85" t="e">
        <f>VLOOKUP(B1387,'Phan mem'!$B$7:$G$1066,6,0)</f>
        <v>#N/A</v>
      </c>
      <c r="F1387" s="91"/>
      <c r="G1387" s="91"/>
      <c r="H1387" s="96"/>
      <c r="I1387" s="108"/>
      <c r="J1387" s="85" t="e">
        <f>VLOOKUP(G1387,'Nha may'!$B$2:$C$18,2,0)</f>
        <v>#N/A</v>
      </c>
      <c r="K1387" s="108"/>
      <c r="L1387" s="96"/>
      <c r="M1387" s="52"/>
      <c r="N1387" s="96"/>
      <c r="O1387" s="96"/>
      <c r="P1387" s="96"/>
      <c r="Q1387" s="96"/>
      <c r="R1387" s="110"/>
    </row>
    <row r="1388" spans="1:18" ht="25.75" customHeight="1" x14ac:dyDescent="0.35">
      <c r="A1388" s="52">
        <v>1385</v>
      </c>
      <c r="B1388" s="91"/>
      <c r="C1388" s="187" t="e">
        <f>VLOOKUP(B1388,'Phan mem'!$B$7:$D$1066,2,0)</f>
        <v>#N/A</v>
      </c>
      <c r="D1388" s="188" t="e">
        <f>VLOOKUP(B1388,'Phan mem'!$B$7:$D$1066,3,0)</f>
        <v>#N/A</v>
      </c>
      <c r="E1388" s="85" t="e">
        <f>VLOOKUP(B1388,'Phan mem'!$B$7:$G$1066,6,0)</f>
        <v>#N/A</v>
      </c>
      <c r="F1388" s="91"/>
      <c r="G1388" s="91"/>
      <c r="H1388" s="96"/>
      <c r="I1388" s="108"/>
      <c r="J1388" s="85" t="e">
        <f>VLOOKUP(G1388,'Nha may'!$B$2:$C$18,2,0)</f>
        <v>#N/A</v>
      </c>
      <c r="K1388" s="108"/>
      <c r="L1388" s="96"/>
      <c r="M1388" s="52"/>
      <c r="N1388" s="96"/>
      <c r="O1388" s="96"/>
      <c r="P1388" s="96"/>
      <c r="Q1388" s="96"/>
      <c r="R1388" s="110"/>
    </row>
    <row r="1389" spans="1:18" ht="25.75" customHeight="1" x14ac:dyDescent="0.35">
      <c r="A1389" s="52">
        <v>1386</v>
      </c>
      <c r="B1389" s="91"/>
      <c r="C1389" s="187" t="e">
        <f>VLOOKUP(B1389,'Phan mem'!$B$7:$D$1066,2,0)</f>
        <v>#N/A</v>
      </c>
      <c r="D1389" s="188" t="e">
        <f>VLOOKUP(B1389,'Phan mem'!$B$7:$D$1066,3,0)</f>
        <v>#N/A</v>
      </c>
      <c r="E1389" s="85" t="e">
        <f>VLOOKUP(B1389,'Phan mem'!$B$7:$G$1066,6,0)</f>
        <v>#N/A</v>
      </c>
      <c r="F1389" s="91"/>
      <c r="G1389" s="91"/>
      <c r="H1389" s="96"/>
      <c r="I1389" s="108"/>
      <c r="J1389" s="85" t="e">
        <f>VLOOKUP(G1389,'Nha may'!$B$2:$C$18,2,0)</f>
        <v>#N/A</v>
      </c>
      <c r="K1389" s="108"/>
      <c r="L1389" s="96"/>
      <c r="M1389" s="52"/>
      <c r="N1389" s="96"/>
      <c r="O1389" s="96"/>
      <c r="P1389" s="96"/>
      <c r="Q1389" s="96"/>
      <c r="R1389" s="110"/>
    </row>
    <row r="1390" spans="1:18" ht="25.75" customHeight="1" x14ac:dyDescent="0.35">
      <c r="A1390" s="52">
        <v>1387</v>
      </c>
      <c r="B1390" s="91"/>
      <c r="C1390" s="187" t="e">
        <f>VLOOKUP(B1390,'Phan mem'!$B$7:$D$1066,2,0)</f>
        <v>#N/A</v>
      </c>
      <c r="D1390" s="188" t="e">
        <f>VLOOKUP(B1390,'Phan mem'!$B$7:$D$1066,3,0)</f>
        <v>#N/A</v>
      </c>
      <c r="E1390" s="85" t="e">
        <f>VLOOKUP(B1390,'Phan mem'!$B$7:$G$1066,6,0)</f>
        <v>#N/A</v>
      </c>
      <c r="F1390" s="91"/>
      <c r="G1390" s="91"/>
      <c r="H1390" s="96"/>
      <c r="I1390" s="108"/>
      <c r="J1390" s="85" t="e">
        <f>VLOOKUP(G1390,'Nha may'!$B$2:$C$18,2,0)</f>
        <v>#N/A</v>
      </c>
      <c r="K1390" s="108"/>
      <c r="L1390" s="96"/>
      <c r="M1390" s="52"/>
      <c r="N1390" s="96"/>
      <c r="O1390" s="96"/>
      <c r="P1390" s="96"/>
      <c r="Q1390" s="96"/>
      <c r="R1390" s="110"/>
    </row>
    <row r="1391" spans="1:18" ht="25.75" customHeight="1" x14ac:dyDescent="0.35">
      <c r="A1391" s="52">
        <v>1388</v>
      </c>
      <c r="B1391" s="91"/>
      <c r="C1391" s="187" t="e">
        <f>VLOOKUP(B1391,'Phan mem'!$B$7:$D$1066,2,0)</f>
        <v>#N/A</v>
      </c>
      <c r="D1391" s="188" t="e">
        <f>VLOOKUP(B1391,'Phan mem'!$B$7:$D$1066,3,0)</f>
        <v>#N/A</v>
      </c>
      <c r="E1391" s="85" t="e">
        <f>VLOOKUP(B1391,'Phan mem'!$B$7:$G$1066,6,0)</f>
        <v>#N/A</v>
      </c>
      <c r="F1391" s="91"/>
      <c r="G1391" s="91"/>
      <c r="H1391" s="96"/>
      <c r="I1391" s="108"/>
      <c r="J1391" s="85" t="e">
        <f>VLOOKUP(G1391,'Nha may'!$B$2:$C$18,2,0)</f>
        <v>#N/A</v>
      </c>
      <c r="K1391" s="108"/>
      <c r="L1391" s="96"/>
      <c r="M1391" s="52"/>
      <c r="N1391" s="96"/>
      <c r="O1391" s="96"/>
      <c r="P1391" s="96"/>
      <c r="Q1391" s="96"/>
      <c r="R1391" s="110"/>
    </row>
    <row r="1392" spans="1:18" ht="25.75" customHeight="1" x14ac:dyDescent="0.35">
      <c r="A1392" s="52">
        <v>1389</v>
      </c>
      <c r="B1392" s="91"/>
      <c r="C1392" s="187" t="e">
        <f>VLOOKUP(B1392,'Phan mem'!$B$7:$D$1066,2,0)</f>
        <v>#N/A</v>
      </c>
      <c r="D1392" s="188" t="e">
        <f>VLOOKUP(B1392,'Phan mem'!$B$7:$D$1066,3,0)</f>
        <v>#N/A</v>
      </c>
      <c r="E1392" s="85" t="e">
        <f>VLOOKUP(B1392,'Phan mem'!$B$7:$G$1066,6,0)</f>
        <v>#N/A</v>
      </c>
      <c r="F1392" s="91"/>
      <c r="G1392" s="91"/>
      <c r="H1392" s="96"/>
      <c r="I1392" s="108"/>
      <c r="J1392" s="85" t="e">
        <f>VLOOKUP(G1392,'Nha may'!$B$2:$C$18,2,0)</f>
        <v>#N/A</v>
      </c>
      <c r="K1392" s="108"/>
      <c r="L1392" s="96"/>
      <c r="M1392" s="52"/>
      <c r="N1392" s="96"/>
      <c r="O1392" s="96"/>
      <c r="P1392" s="96"/>
      <c r="Q1392" s="96"/>
      <c r="R1392" s="110"/>
    </row>
    <row r="1393" spans="1:18" ht="25.75" customHeight="1" x14ac:dyDescent="0.35">
      <c r="A1393" s="52">
        <v>1390</v>
      </c>
      <c r="B1393" s="91"/>
      <c r="C1393" s="187" t="e">
        <f>VLOOKUP(B1393,'Phan mem'!$B$7:$D$1066,2,0)</f>
        <v>#N/A</v>
      </c>
      <c r="D1393" s="188" t="e">
        <f>VLOOKUP(B1393,'Phan mem'!$B$7:$D$1066,3,0)</f>
        <v>#N/A</v>
      </c>
      <c r="E1393" s="85" t="e">
        <f>VLOOKUP(B1393,'Phan mem'!$B$7:$G$1066,6,0)</f>
        <v>#N/A</v>
      </c>
      <c r="F1393" s="91"/>
      <c r="G1393" s="91"/>
      <c r="H1393" s="96"/>
      <c r="I1393" s="108"/>
      <c r="J1393" s="85" t="e">
        <f>VLOOKUP(G1393,'Nha may'!$B$2:$C$18,2,0)</f>
        <v>#N/A</v>
      </c>
      <c r="K1393" s="108"/>
      <c r="L1393" s="96"/>
      <c r="M1393" s="52"/>
      <c r="N1393" s="96"/>
      <c r="O1393" s="96"/>
      <c r="P1393" s="96"/>
      <c r="Q1393" s="96"/>
      <c r="R1393" s="110"/>
    </row>
    <row r="1394" spans="1:18" ht="25.75" customHeight="1" x14ac:dyDescent="0.35">
      <c r="A1394" s="52">
        <v>1391</v>
      </c>
      <c r="B1394" s="91"/>
      <c r="C1394" s="187" t="e">
        <f>VLOOKUP(B1394,'Phan mem'!$B$7:$D$1066,2,0)</f>
        <v>#N/A</v>
      </c>
      <c r="D1394" s="188" t="e">
        <f>VLOOKUP(B1394,'Phan mem'!$B$7:$D$1066,3,0)</f>
        <v>#N/A</v>
      </c>
      <c r="E1394" s="85" t="e">
        <f>VLOOKUP(B1394,'Phan mem'!$B$7:$G$1066,6,0)</f>
        <v>#N/A</v>
      </c>
      <c r="F1394" s="91"/>
      <c r="G1394" s="91"/>
      <c r="H1394" s="96"/>
      <c r="I1394" s="108"/>
      <c r="J1394" s="85" t="e">
        <f>VLOOKUP(G1394,'Nha may'!$B$2:$C$18,2,0)</f>
        <v>#N/A</v>
      </c>
      <c r="K1394" s="108"/>
      <c r="L1394" s="96"/>
      <c r="M1394" s="52"/>
      <c r="N1394" s="96"/>
      <c r="O1394" s="96"/>
      <c r="P1394" s="96"/>
      <c r="Q1394" s="96"/>
      <c r="R1394" s="110"/>
    </row>
    <row r="1395" spans="1:18" ht="25.75" customHeight="1" x14ac:dyDescent="0.35">
      <c r="A1395" s="52">
        <v>1392</v>
      </c>
      <c r="B1395" s="91"/>
      <c r="C1395" s="187" t="e">
        <f>VLOOKUP(B1395,'Phan mem'!$B$7:$D$1066,2,0)</f>
        <v>#N/A</v>
      </c>
      <c r="D1395" s="188" t="e">
        <f>VLOOKUP(B1395,'Phan mem'!$B$7:$D$1066,3,0)</f>
        <v>#N/A</v>
      </c>
      <c r="E1395" s="85" t="e">
        <f>VLOOKUP(B1395,'Phan mem'!$B$7:$G$1066,6,0)</f>
        <v>#N/A</v>
      </c>
      <c r="F1395" s="91"/>
      <c r="G1395" s="91"/>
      <c r="H1395" s="96"/>
      <c r="I1395" s="108"/>
      <c r="J1395" s="85" t="e">
        <f>VLOOKUP(G1395,'Nha may'!$B$2:$C$18,2,0)</f>
        <v>#N/A</v>
      </c>
      <c r="K1395" s="108"/>
      <c r="L1395" s="96"/>
      <c r="M1395" s="52"/>
      <c r="N1395" s="96"/>
      <c r="O1395" s="96"/>
      <c r="P1395" s="96"/>
      <c r="Q1395" s="96"/>
      <c r="R1395" s="110"/>
    </row>
    <row r="1396" spans="1:18" ht="25.75" customHeight="1" x14ac:dyDescent="0.35">
      <c r="A1396" s="52">
        <v>1393</v>
      </c>
      <c r="B1396" s="91"/>
      <c r="C1396" s="187" t="e">
        <f>VLOOKUP(B1396,'Phan mem'!$B$7:$D$1066,2,0)</f>
        <v>#N/A</v>
      </c>
      <c r="D1396" s="188" t="e">
        <f>VLOOKUP(B1396,'Phan mem'!$B$7:$D$1066,3,0)</f>
        <v>#N/A</v>
      </c>
      <c r="E1396" s="85" t="e">
        <f>VLOOKUP(B1396,'Phan mem'!$B$7:$G$1066,6,0)</f>
        <v>#N/A</v>
      </c>
      <c r="F1396" s="91"/>
      <c r="G1396" s="91"/>
      <c r="H1396" s="96"/>
      <c r="I1396" s="108"/>
      <c r="J1396" s="85" t="e">
        <f>VLOOKUP(G1396,'Nha may'!$B$2:$C$18,2,0)</f>
        <v>#N/A</v>
      </c>
      <c r="K1396" s="108"/>
      <c r="L1396" s="96"/>
      <c r="M1396" s="52"/>
      <c r="N1396" s="96"/>
      <c r="O1396" s="96"/>
      <c r="P1396" s="96"/>
      <c r="Q1396" s="96"/>
      <c r="R1396" s="110"/>
    </row>
    <row r="1397" spans="1:18" ht="25.75" customHeight="1" x14ac:dyDescent="0.35">
      <c r="A1397" s="52">
        <v>1394</v>
      </c>
      <c r="B1397" s="91"/>
      <c r="C1397" s="187" t="e">
        <f>VLOOKUP(B1397,'Phan mem'!$B$7:$D$1066,2,0)</f>
        <v>#N/A</v>
      </c>
      <c r="D1397" s="188" t="e">
        <f>VLOOKUP(B1397,'Phan mem'!$B$7:$D$1066,3,0)</f>
        <v>#N/A</v>
      </c>
      <c r="E1397" s="85" t="e">
        <f>VLOOKUP(B1397,'Phan mem'!$B$7:$G$1066,6,0)</f>
        <v>#N/A</v>
      </c>
      <c r="F1397" s="91"/>
      <c r="G1397" s="91"/>
      <c r="H1397" s="96"/>
      <c r="I1397" s="108"/>
      <c r="J1397" s="85" t="e">
        <f>VLOOKUP(G1397,'Nha may'!$B$2:$C$18,2,0)</f>
        <v>#N/A</v>
      </c>
      <c r="K1397" s="108"/>
      <c r="L1397" s="96"/>
      <c r="M1397" s="52"/>
      <c r="N1397" s="96"/>
      <c r="O1397" s="96"/>
      <c r="P1397" s="96"/>
      <c r="Q1397" s="96"/>
      <c r="R1397" s="110"/>
    </row>
    <row r="1398" spans="1:18" ht="25.75" customHeight="1" x14ac:dyDescent="0.35">
      <c r="A1398" s="52">
        <v>1395</v>
      </c>
      <c r="B1398" s="91"/>
      <c r="C1398" s="187" t="e">
        <f>VLOOKUP(B1398,'Phan mem'!$B$7:$D$1066,2,0)</f>
        <v>#N/A</v>
      </c>
      <c r="D1398" s="188" t="e">
        <f>VLOOKUP(B1398,'Phan mem'!$B$7:$D$1066,3,0)</f>
        <v>#N/A</v>
      </c>
      <c r="E1398" s="85" t="e">
        <f>VLOOKUP(B1398,'Phan mem'!$B$7:$G$1066,6,0)</f>
        <v>#N/A</v>
      </c>
      <c r="F1398" s="91"/>
      <c r="G1398" s="91"/>
      <c r="H1398" s="96"/>
      <c r="I1398" s="108"/>
      <c r="J1398" s="85" t="e">
        <f>VLOOKUP(G1398,'Nha may'!$B$2:$C$18,2,0)</f>
        <v>#N/A</v>
      </c>
      <c r="K1398" s="108"/>
      <c r="L1398" s="96"/>
      <c r="M1398" s="52"/>
      <c r="N1398" s="96"/>
      <c r="O1398" s="96"/>
      <c r="P1398" s="96"/>
      <c r="Q1398" s="96"/>
      <c r="R1398" s="110"/>
    </row>
    <row r="1399" spans="1:18" ht="25.75" customHeight="1" x14ac:dyDescent="0.35">
      <c r="A1399" s="52">
        <v>1396</v>
      </c>
      <c r="B1399" s="91"/>
      <c r="C1399" s="187" t="e">
        <f>VLOOKUP(B1399,'Phan mem'!$B$7:$D$1066,2,0)</f>
        <v>#N/A</v>
      </c>
      <c r="D1399" s="188" t="e">
        <f>VLOOKUP(B1399,'Phan mem'!$B$7:$D$1066,3,0)</f>
        <v>#N/A</v>
      </c>
      <c r="E1399" s="85" t="e">
        <f>VLOOKUP(B1399,'Phan mem'!$B$7:$G$1066,6,0)</f>
        <v>#N/A</v>
      </c>
      <c r="F1399" s="91"/>
      <c r="G1399" s="91"/>
      <c r="H1399" s="96"/>
      <c r="I1399" s="108"/>
      <c r="J1399" s="85" t="e">
        <f>VLOOKUP(G1399,'Nha may'!$B$2:$C$18,2,0)</f>
        <v>#N/A</v>
      </c>
      <c r="K1399" s="108"/>
      <c r="L1399" s="96"/>
      <c r="M1399" s="52"/>
      <c r="N1399" s="96"/>
      <c r="O1399" s="96"/>
      <c r="P1399" s="96"/>
      <c r="Q1399" s="96"/>
      <c r="R1399" s="110"/>
    </row>
    <row r="1400" spans="1:18" ht="25.75" customHeight="1" x14ac:dyDescent="0.35">
      <c r="A1400" s="52">
        <v>1397</v>
      </c>
      <c r="B1400" s="91"/>
      <c r="C1400" s="187" t="e">
        <f>VLOOKUP(B1400,'Phan mem'!$B$7:$D$1066,2,0)</f>
        <v>#N/A</v>
      </c>
      <c r="D1400" s="188" t="e">
        <f>VLOOKUP(B1400,'Phan mem'!$B$7:$D$1066,3,0)</f>
        <v>#N/A</v>
      </c>
      <c r="E1400" s="85" t="e">
        <f>VLOOKUP(B1400,'Phan mem'!$B$7:$G$1066,6,0)</f>
        <v>#N/A</v>
      </c>
      <c r="F1400" s="91"/>
      <c r="G1400" s="91"/>
      <c r="H1400" s="96"/>
      <c r="I1400" s="108"/>
      <c r="J1400" s="85" t="e">
        <f>VLOOKUP(G1400,'Nha may'!$B$2:$C$18,2,0)</f>
        <v>#N/A</v>
      </c>
      <c r="K1400" s="108"/>
      <c r="L1400" s="96"/>
      <c r="M1400" s="52"/>
      <c r="N1400" s="96"/>
      <c r="O1400" s="96"/>
      <c r="P1400" s="96"/>
      <c r="Q1400" s="96"/>
      <c r="R1400" s="110"/>
    </row>
    <row r="1401" spans="1:18" ht="25.75" customHeight="1" x14ac:dyDescent="0.35">
      <c r="A1401" s="52">
        <v>1398</v>
      </c>
      <c r="B1401" s="91"/>
      <c r="C1401" s="187" t="e">
        <f>VLOOKUP(B1401,'Phan mem'!$B$7:$D$1066,2,0)</f>
        <v>#N/A</v>
      </c>
      <c r="D1401" s="188" t="e">
        <f>VLOOKUP(B1401,'Phan mem'!$B$7:$D$1066,3,0)</f>
        <v>#N/A</v>
      </c>
      <c r="E1401" s="85" t="e">
        <f>VLOOKUP(B1401,'Phan mem'!$B$7:$G$1066,6,0)</f>
        <v>#N/A</v>
      </c>
      <c r="F1401" s="91"/>
      <c r="G1401" s="91"/>
      <c r="H1401" s="96"/>
      <c r="I1401" s="108"/>
      <c r="J1401" s="85" t="e">
        <f>VLOOKUP(G1401,'Nha may'!$B$2:$C$18,2,0)</f>
        <v>#N/A</v>
      </c>
      <c r="K1401" s="108"/>
      <c r="L1401" s="96"/>
      <c r="M1401" s="52"/>
      <c r="N1401" s="96"/>
      <c r="O1401" s="96"/>
      <c r="P1401" s="96"/>
      <c r="Q1401" s="96"/>
      <c r="R1401" s="110"/>
    </row>
    <row r="1402" spans="1:18" ht="25.75" customHeight="1" x14ac:dyDescent="0.35">
      <c r="A1402" s="52">
        <v>1399</v>
      </c>
      <c r="B1402" s="91"/>
      <c r="C1402" s="187" t="e">
        <f>VLOOKUP(B1402,'Phan mem'!$B$7:$D$1066,2,0)</f>
        <v>#N/A</v>
      </c>
      <c r="D1402" s="188" t="e">
        <f>VLOOKUP(B1402,'Phan mem'!$B$7:$D$1066,3,0)</f>
        <v>#N/A</v>
      </c>
      <c r="E1402" s="85" t="e">
        <f>VLOOKUP(B1402,'Phan mem'!$B$7:$G$1066,6,0)</f>
        <v>#N/A</v>
      </c>
      <c r="F1402" s="91"/>
      <c r="G1402" s="91"/>
      <c r="H1402" s="96"/>
      <c r="I1402" s="108"/>
      <c r="J1402" s="85" t="e">
        <f>VLOOKUP(G1402,'Nha may'!$B$2:$C$18,2,0)</f>
        <v>#N/A</v>
      </c>
      <c r="K1402" s="108"/>
      <c r="L1402" s="96"/>
      <c r="M1402" s="52"/>
      <c r="N1402" s="96"/>
      <c r="O1402" s="96"/>
      <c r="P1402" s="96"/>
      <c r="Q1402" s="96"/>
      <c r="R1402" s="110"/>
    </row>
    <row r="1403" spans="1:18" ht="25.75" customHeight="1" x14ac:dyDescent="0.35">
      <c r="A1403" s="52">
        <v>1400</v>
      </c>
      <c r="B1403" s="91"/>
      <c r="C1403" s="187" t="e">
        <f>VLOOKUP(B1403,'Phan mem'!$B$7:$D$1066,2,0)</f>
        <v>#N/A</v>
      </c>
      <c r="D1403" s="188" t="e">
        <f>VLOOKUP(B1403,'Phan mem'!$B$7:$D$1066,3,0)</f>
        <v>#N/A</v>
      </c>
      <c r="E1403" s="85" t="e">
        <f>VLOOKUP(B1403,'Phan mem'!$B$7:$G$1066,6,0)</f>
        <v>#N/A</v>
      </c>
      <c r="F1403" s="91"/>
      <c r="G1403" s="91"/>
      <c r="H1403" s="96"/>
      <c r="I1403" s="108"/>
      <c r="J1403" s="85" t="e">
        <f>VLOOKUP(G1403,'Nha may'!$B$2:$C$18,2,0)</f>
        <v>#N/A</v>
      </c>
      <c r="K1403" s="108"/>
      <c r="L1403" s="96"/>
      <c r="M1403" s="52"/>
      <c r="N1403" s="96"/>
      <c r="O1403" s="96"/>
      <c r="P1403" s="96"/>
      <c r="Q1403" s="96"/>
      <c r="R1403" s="110"/>
    </row>
    <row r="1404" spans="1:18" ht="25.75" customHeight="1" x14ac:dyDescent="0.35">
      <c r="A1404" s="52">
        <v>1401</v>
      </c>
      <c r="B1404" s="91"/>
      <c r="C1404" s="187" t="e">
        <f>VLOOKUP(B1404,'Phan mem'!$B$7:$D$1066,2,0)</f>
        <v>#N/A</v>
      </c>
      <c r="D1404" s="188" t="e">
        <f>VLOOKUP(B1404,'Phan mem'!$B$7:$D$1066,3,0)</f>
        <v>#N/A</v>
      </c>
      <c r="E1404" s="85" t="e">
        <f>VLOOKUP(B1404,'Phan mem'!$B$7:$G$1066,6,0)</f>
        <v>#N/A</v>
      </c>
      <c r="F1404" s="91"/>
      <c r="G1404" s="91"/>
      <c r="H1404" s="96"/>
      <c r="I1404" s="108"/>
      <c r="J1404" s="85" t="e">
        <f>VLOOKUP(G1404,'Nha may'!$B$2:$C$18,2,0)</f>
        <v>#N/A</v>
      </c>
      <c r="K1404" s="108"/>
      <c r="L1404" s="96"/>
      <c r="M1404" s="52"/>
      <c r="N1404" s="96"/>
      <c r="O1404" s="96"/>
      <c r="P1404" s="96"/>
      <c r="Q1404" s="96"/>
      <c r="R1404" s="110"/>
    </row>
    <row r="1405" spans="1:18" ht="25.75" customHeight="1" x14ac:dyDescent="0.35">
      <c r="A1405" s="52">
        <v>1402</v>
      </c>
      <c r="B1405" s="91"/>
      <c r="C1405" s="187" t="e">
        <f>VLOOKUP(B1405,'Phan mem'!$B$7:$D$1066,2,0)</f>
        <v>#N/A</v>
      </c>
      <c r="D1405" s="188" t="e">
        <f>VLOOKUP(B1405,'Phan mem'!$B$7:$D$1066,3,0)</f>
        <v>#N/A</v>
      </c>
      <c r="E1405" s="85" t="e">
        <f>VLOOKUP(B1405,'Phan mem'!$B$7:$G$1066,6,0)</f>
        <v>#N/A</v>
      </c>
      <c r="F1405" s="91"/>
      <c r="G1405" s="91"/>
      <c r="H1405" s="96"/>
      <c r="I1405" s="108"/>
      <c r="J1405" s="85" t="e">
        <f>VLOOKUP(G1405,'Nha may'!$B$2:$C$18,2,0)</f>
        <v>#N/A</v>
      </c>
      <c r="K1405" s="108"/>
      <c r="L1405" s="96"/>
      <c r="M1405" s="52"/>
      <c r="N1405" s="96"/>
      <c r="O1405" s="96"/>
      <c r="P1405" s="96"/>
      <c r="Q1405" s="96"/>
      <c r="R1405" s="110"/>
    </row>
    <row r="1406" spans="1:18" ht="25.75" customHeight="1" x14ac:dyDescent="0.35">
      <c r="A1406" s="52">
        <v>1403</v>
      </c>
      <c r="B1406" s="91"/>
      <c r="C1406" s="187" t="e">
        <f>VLOOKUP(B1406,'Phan mem'!$B$7:$D$1066,2,0)</f>
        <v>#N/A</v>
      </c>
      <c r="D1406" s="188" t="e">
        <f>VLOOKUP(B1406,'Phan mem'!$B$7:$D$1066,3,0)</f>
        <v>#N/A</v>
      </c>
      <c r="E1406" s="85" t="e">
        <f>VLOOKUP(B1406,'Phan mem'!$B$7:$G$1066,6,0)</f>
        <v>#N/A</v>
      </c>
      <c r="F1406" s="91"/>
      <c r="G1406" s="91"/>
      <c r="H1406" s="96"/>
      <c r="I1406" s="108"/>
      <c r="J1406" s="85" t="e">
        <f>VLOOKUP(G1406,'Nha may'!$B$2:$C$18,2,0)</f>
        <v>#N/A</v>
      </c>
      <c r="K1406" s="108"/>
      <c r="L1406" s="96"/>
      <c r="M1406" s="52"/>
      <c r="N1406" s="96"/>
      <c r="O1406" s="96"/>
      <c r="P1406" s="96"/>
      <c r="Q1406" s="96"/>
      <c r="R1406" s="110"/>
    </row>
    <row r="1407" spans="1:18" ht="25.75" customHeight="1" x14ac:dyDescent="0.35">
      <c r="A1407" s="52">
        <v>1404</v>
      </c>
      <c r="B1407" s="91"/>
      <c r="C1407" s="187" t="e">
        <f>VLOOKUP(B1407,'Phan mem'!$B$7:$D$1066,2,0)</f>
        <v>#N/A</v>
      </c>
      <c r="D1407" s="188" t="e">
        <f>VLOOKUP(B1407,'Phan mem'!$B$7:$D$1066,3,0)</f>
        <v>#N/A</v>
      </c>
      <c r="E1407" s="85" t="e">
        <f>VLOOKUP(B1407,'Phan mem'!$B$7:$G$1066,6,0)</f>
        <v>#N/A</v>
      </c>
      <c r="F1407" s="91"/>
      <c r="G1407" s="91"/>
      <c r="H1407" s="96"/>
      <c r="I1407" s="108"/>
      <c r="J1407" s="85" t="e">
        <f>VLOOKUP(G1407,'Nha may'!$B$2:$C$18,2,0)</f>
        <v>#N/A</v>
      </c>
      <c r="K1407" s="108"/>
      <c r="L1407" s="96"/>
      <c r="M1407" s="52"/>
      <c r="N1407" s="96"/>
      <c r="O1407" s="96"/>
      <c r="P1407" s="96"/>
      <c r="Q1407" s="96"/>
      <c r="R1407" s="110"/>
    </row>
    <row r="1408" spans="1:18" ht="25.75" customHeight="1" x14ac:dyDescent="0.35">
      <c r="A1408" s="52">
        <v>1405</v>
      </c>
      <c r="B1408" s="91"/>
      <c r="C1408" s="187" t="e">
        <f>VLOOKUP(B1408,'Phan mem'!$B$7:$D$1066,2,0)</f>
        <v>#N/A</v>
      </c>
      <c r="D1408" s="188" t="e">
        <f>VLOOKUP(B1408,'Phan mem'!$B$7:$D$1066,3,0)</f>
        <v>#N/A</v>
      </c>
      <c r="E1408" s="85" t="e">
        <f>VLOOKUP(B1408,'Phan mem'!$B$7:$G$1066,6,0)</f>
        <v>#N/A</v>
      </c>
      <c r="F1408" s="91"/>
      <c r="G1408" s="91"/>
      <c r="H1408" s="96"/>
      <c r="I1408" s="108"/>
      <c r="J1408" s="85" t="e">
        <f>VLOOKUP(G1408,'Nha may'!$B$2:$C$18,2,0)</f>
        <v>#N/A</v>
      </c>
      <c r="K1408" s="108"/>
      <c r="L1408" s="96"/>
      <c r="M1408" s="52"/>
      <c r="N1408" s="96"/>
      <c r="O1408" s="96"/>
      <c r="P1408" s="96"/>
      <c r="Q1408" s="96"/>
      <c r="R1408" s="110"/>
    </row>
    <row r="1409" spans="1:18" ht="25.75" customHeight="1" x14ac:dyDescent="0.35">
      <c r="A1409" s="52">
        <v>1406</v>
      </c>
      <c r="B1409" s="91"/>
      <c r="C1409" s="187" t="e">
        <f>VLOOKUP(B1409,'Phan mem'!$B$7:$D$1066,2,0)</f>
        <v>#N/A</v>
      </c>
      <c r="D1409" s="188" t="e">
        <f>VLOOKUP(B1409,'Phan mem'!$B$7:$D$1066,3,0)</f>
        <v>#N/A</v>
      </c>
      <c r="E1409" s="85" t="e">
        <f>VLOOKUP(B1409,'Phan mem'!$B$7:$G$1066,6,0)</f>
        <v>#N/A</v>
      </c>
      <c r="F1409" s="91"/>
      <c r="G1409" s="91"/>
      <c r="H1409" s="96"/>
      <c r="I1409" s="108"/>
      <c r="J1409" s="85" t="e">
        <f>VLOOKUP(G1409,'Nha may'!$B$2:$C$18,2,0)</f>
        <v>#N/A</v>
      </c>
      <c r="K1409" s="108"/>
      <c r="L1409" s="96"/>
      <c r="M1409" s="52"/>
      <c r="N1409" s="96"/>
      <c r="O1409" s="96"/>
      <c r="P1409" s="96"/>
      <c r="Q1409" s="96"/>
      <c r="R1409" s="110"/>
    </row>
    <row r="1410" spans="1:18" ht="25.75" customHeight="1" x14ac:dyDescent="0.35">
      <c r="A1410" s="52">
        <v>1407</v>
      </c>
      <c r="B1410" s="91"/>
      <c r="C1410" s="187" t="e">
        <f>VLOOKUP(B1410,'Phan mem'!$B$7:$D$1066,2,0)</f>
        <v>#N/A</v>
      </c>
      <c r="D1410" s="188" t="e">
        <f>VLOOKUP(B1410,'Phan mem'!$B$7:$D$1066,3,0)</f>
        <v>#N/A</v>
      </c>
      <c r="E1410" s="85" t="e">
        <f>VLOOKUP(B1410,'Phan mem'!$B$7:$G$1066,6,0)</f>
        <v>#N/A</v>
      </c>
      <c r="F1410" s="91"/>
      <c r="G1410" s="91"/>
      <c r="H1410" s="96"/>
      <c r="I1410" s="108"/>
      <c r="J1410" s="85" t="e">
        <f>VLOOKUP(G1410,'Nha may'!$B$2:$C$18,2,0)</f>
        <v>#N/A</v>
      </c>
      <c r="K1410" s="108"/>
      <c r="L1410" s="96"/>
      <c r="M1410" s="52"/>
      <c r="N1410" s="96"/>
      <c r="O1410" s="96"/>
      <c r="P1410" s="96"/>
      <c r="Q1410" s="96"/>
      <c r="R1410" s="110"/>
    </row>
    <row r="1411" spans="1:18" ht="25.75" customHeight="1" x14ac:dyDescent="0.35">
      <c r="A1411" s="52">
        <v>1408</v>
      </c>
      <c r="B1411" s="91"/>
      <c r="C1411" s="187" t="e">
        <f>VLOOKUP(B1411,'Phan mem'!$B$7:$D$1066,2,0)</f>
        <v>#N/A</v>
      </c>
      <c r="D1411" s="188" t="e">
        <f>VLOOKUP(B1411,'Phan mem'!$B$7:$D$1066,3,0)</f>
        <v>#N/A</v>
      </c>
      <c r="E1411" s="85" t="e">
        <f>VLOOKUP(B1411,'Phan mem'!$B$7:$G$1066,6,0)</f>
        <v>#N/A</v>
      </c>
      <c r="F1411" s="91"/>
      <c r="G1411" s="91"/>
      <c r="H1411" s="96"/>
      <c r="I1411" s="108"/>
      <c r="J1411" s="85" t="e">
        <f>VLOOKUP(G1411,'Nha may'!$B$2:$C$18,2,0)</f>
        <v>#N/A</v>
      </c>
      <c r="K1411" s="108"/>
      <c r="L1411" s="96"/>
      <c r="M1411" s="52"/>
      <c r="N1411" s="96"/>
      <c r="O1411" s="96"/>
      <c r="P1411" s="96"/>
      <c r="Q1411" s="96"/>
      <c r="R1411" s="110"/>
    </row>
    <row r="1412" spans="1:18" ht="25.75" customHeight="1" x14ac:dyDescent="0.35">
      <c r="A1412" s="52">
        <v>1409</v>
      </c>
      <c r="B1412" s="91"/>
      <c r="C1412" s="187" t="e">
        <f>VLOOKUP(B1412,'Phan mem'!$B$7:$D$1066,2,0)</f>
        <v>#N/A</v>
      </c>
      <c r="D1412" s="188" t="e">
        <f>VLOOKUP(B1412,'Phan mem'!$B$7:$D$1066,3,0)</f>
        <v>#N/A</v>
      </c>
      <c r="E1412" s="85" t="e">
        <f>VLOOKUP(B1412,'Phan mem'!$B$7:$G$1066,6,0)</f>
        <v>#N/A</v>
      </c>
      <c r="F1412" s="91"/>
      <c r="G1412" s="91"/>
      <c r="H1412" s="96"/>
      <c r="I1412" s="108"/>
      <c r="J1412" s="85" t="e">
        <f>VLOOKUP(G1412,'Nha may'!$B$2:$C$18,2,0)</f>
        <v>#N/A</v>
      </c>
      <c r="K1412" s="108"/>
      <c r="L1412" s="96"/>
      <c r="M1412" s="52"/>
      <c r="N1412" s="96"/>
      <c r="O1412" s="96"/>
      <c r="P1412" s="96"/>
      <c r="Q1412" s="96"/>
      <c r="R1412" s="110"/>
    </row>
    <row r="1413" spans="1:18" ht="25.75" customHeight="1" x14ac:dyDescent="0.35">
      <c r="A1413" s="52">
        <v>1410</v>
      </c>
      <c r="B1413" s="91"/>
      <c r="C1413" s="187" t="e">
        <f>VLOOKUP(B1413,'Phan mem'!$B$7:$D$1066,2,0)</f>
        <v>#N/A</v>
      </c>
      <c r="D1413" s="188" t="e">
        <f>VLOOKUP(B1413,'Phan mem'!$B$7:$D$1066,3,0)</f>
        <v>#N/A</v>
      </c>
      <c r="E1413" s="85" t="e">
        <f>VLOOKUP(B1413,'Phan mem'!$B$7:$G$1066,6,0)</f>
        <v>#N/A</v>
      </c>
      <c r="F1413" s="91"/>
      <c r="G1413" s="91"/>
      <c r="H1413" s="96"/>
      <c r="I1413" s="108"/>
      <c r="J1413" s="85" t="e">
        <f>VLOOKUP(G1413,'Nha may'!$B$2:$C$18,2,0)</f>
        <v>#N/A</v>
      </c>
      <c r="K1413" s="108"/>
      <c r="L1413" s="96"/>
      <c r="M1413" s="52"/>
      <c r="N1413" s="96"/>
      <c r="O1413" s="96"/>
      <c r="P1413" s="96"/>
      <c r="Q1413" s="96"/>
      <c r="R1413" s="110"/>
    </row>
    <row r="1414" spans="1:18" ht="25.75" customHeight="1" x14ac:dyDescent="0.35">
      <c r="A1414" s="52">
        <v>1411</v>
      </c>
      <c r="B1414" s="91"/>
      <c r="C1414" s="187" t="e">
        <f>VLOOKUP(B1414,'Phan mem'!$B$7:$D$1066,2,0)</f>
        <v>#N/A</v>
      </c>
      <c r="D1414" s="188" t="e">
        <f>VLOOKUP(B1414,'Phan mem'!$B$7:$D$1066,3,0)</f>
        <v>#N/A</v>
      </c>
      <c r="E1414" s="85" t="e">
        <f>VLOOKUP(B1414,'Phan mem'!$B$7:$G$1066,6,0)</f>
        <v>#N/A</v>
      </c>
      <c r="F1414" s="91"/>
      <c r="G1414" s="91"/>
      <c r="H1414" s="96"/>
      <c r="I1414" s="108"/>
      <c r="J1414" s="85" t="e">
        <f>VLOOKUP(G1414,'Nha may'!$B$2:$C$18,2,0)</f>
        <v>#N/A</v>
      </c>
      <c r="K1414" s="108"/>
      <c r="L1414" s="96"/>
      <c r="M1414" s="52"/>
      <c r="N1414" s="96"/>
      <c r="O1414" s="96"/>
      <c r="P1414" s="96"/>
      <c r="Q1414" s="96"/>
      <c r="R1414" s="110"/>
    </row>
    <row r="1415" spans="1:18" ht="25.75" customHeight="1" x14ac:dyDescent="0.35">
      <c r="A1415" s="52">
        <v>1412</v>
      </c>
      <c r="B1415" s="91"/>
      <c r="C1415" s="187" t="e">
        <f>VLOOKUP(B1415,'Phan mem'!$B$7:$D$1066,2,0)</f>
        <v>#N/A</v>
      </c>
      <c r="D1415" s="188" t="e">
        <f>VLOOKUP(B1415,'Phan mem'!$B$7:$D$1066,3,0)</f>
        <v>#N/A</v>
      </c>
      <c r="E1415" s="85" t="e">
        <f>VLOOKUP(B1415,'Phan mem'!$B$7:$G$1066,6,0)</f>
        <v>#N/A</v>
      </c>
      <c r="F1415" s="91"/>
      <c r="G1415" s="91"/>
      <c r="H1415" s="96"/>
      <c r="I1415" s="108"/>
      <c r="J1415" s="85" t="e">
        <f>VLOOKUP(G1415,'Nha may'!$B$2:$C$18,2,0)</f>
        <v>#N/A</v>
      </c>
      <c r="K1415" s="108"/>
      <c r="L1415" s="96"/>
      <c r="M1415" s="52"/>
      <c r="N1415" s="96"/>
      <c r="O1415" s="96"/>
      <c r="P1415" s="96"/>
      <c r="Q1415" s="96"/>
      <c r="R1415" s="110"/>
    </row>
    <row r="1416" spans="1:18" ht="25.75" customHeight="1" x14ac:dyDescent="0.35">
      <c r="A1416" s="52">
        <v>1413</v>
      </c>
      <c r="B1416" s="91"/>
      <c r="C1416" s="187" t="e">
        <f>VLOOKUP(B1416,'Phan mem'!$B$7:$D$1066,2,0)</f>
        <v>#N/A</v>
      </c>
      <c r="D1416" s="188" t="e">
        <f>VLOOKUP(B1416,'Phan mem'!$B$7:$D$1066,3,0)</f>
        <v>#N/A</v>
      </c>
      <c r="E1416" s="85" t="e">
        <f>VLOOKUP(B1416,'Phan mem'!$B$7:$G$1066,6,0)</f>
        <v>#N/A</v>
      </c>
      <c r="F1416" s="91"/>
      <c r="G1416" s="91"/>
      <c r="H1416" s="96"/>
      <c r="I1416" s="108"/>
      <c r="J1416" s="85" t="e">
        <f>VLOOKUP(G1416,'Nha may'!$B$2:$C$18,2,0)</f>
        <v>#N/A</v>
      </c>
      <c r="K1416" s="108"/>
      <c r="L1416" s="96"/>
      <c r="M1416" s="52"/>
      <c r="N1416" s="96"/>
      <c r="O1416" s="96"/>
      <c r="P1416" s="96"/>
      <c r="Q1416" s="96"/>
      <c r="R1416" s="110"/>
    </row>
    <row r="1417" spans="1:18" ht="25.75" customHeight="1" x14ac:dyDescent="0.35">
      <c r="A1417" s="52">
        <v>1414</v>
      </c>
      <c r="B1417" s="91"/>
      <c r="C1417" s="187" t="e">
        <f>VLOOKUP(B1417,'Phan mem'!$B$7:$D$1066,2,0)</f>
        <v>#N/A</v>
      </c>
      <c r="D1417" s="188" t="e">
        <f>VLOOKUP(B1417,'Phan mem'!$B$7:$D$1066,3,0)</f>
        <v>#N/A</v>
      </c>
      <c r="E1417" s="85" t="e">
        <f>VLOOKUP(B1417,'Phan mem'!$B$7:$G$1066,6,0)</f>
        <v>#N/A</v>
      </c>
      <c r="F1417" s="91"/>
      <c r="G1417" s="91"/>
      <c r="H1417" s="96"/>
      <c r="I1417" s="108"/>
      <c r="J1417" s="85" t="e">
        <f>VLOOKUP(G1417,'Nha may'!$B$2:$C$18,2,0)</f>
        <v>#N/A</v>
      </c>
      <c r="K1417" s="108"/>
      <c r="L1417" s="96"/>
      <c r="M1417" s="52"/>
      <c r="N1417" s="96"/>
      <c r="O1417" s="96"/>
      <c r="P1417" s="96"/>
      <c r="Q1417" s="96"/>
      <c r="R1417" s="110"/>
    </row>
    <row r="1418" spans="1:18" ht="25.75" customHeight="1" x14ac:dyDescent="0.35">
      <c r="A1418" s="52">
        <v>1415</v>
      </c>
      <c r="B1418" s="91"/>
      <c r="C1418" s="187" t="e">
        <f>VLOOKUP(B1418,'Phan mem'!$B$7:$D$1066,2,0)</f>
        <v>#N/A</v>
      </c>
      <c r="D1418" s="188" t="e">
        <f>VLOOKUP(B1418,'Phan mem'!$B$7:$D$1066,3,0)</f>
        <v>#N/A</v>
      </c>
      <c r="E1418" s="85" t="e">
        <f>VLOOKUP(B1418,'Phan mem'!$B$7:$G$1066,6,0)</f>
        <v>#N/A</v>
      </c>
      <c r="F1418" s="91"/>
      <c r="G1418" s="91"/>
      <c r="H1418" s="96"/>
      <c r="I1418" s="108"/>
      <c r="J1418" s="85" t="e">
        <f>VLOOKUP(G1418,'Nha may'!$B$2:$C$18,2,0)</f>
        <v>#N/A</v>
      </c>
      <c r="K1418" s="108"/>
      <c r="L1418" s="96"/>
      <c r="M1418" s="52"/>
      <c r="N1418" s="96"/>
      <c r="O1418" s="96"/>
      <c r="P1418" s="96"/>
      <c r="Q1418" s="96"/>
      <c r="R1418" s="110"/>
    </row>
    <row r="1419" spans="1:18" ht="25.75" customHeight="1" x14ac:dyDescent="0.35">
      <c r="A1419" s="52">
        <v>1416</v>
      </c>
      <c r="B1419" s="91"/>
      <c r="C1419" s="187" t="e">
        <f>VLOOKUP(B1419,'Phan mem'!$B$7:$D$1066,2,0)</f>
        <v>#N/A</v>
      </c>
      <c r="D1419" s="188" t="e">
        <f>VLOOKUP(B1419,'Phan mem'!$B$7:$D$1066,3,0)</f>
        <v>#N/A</v>
      </c>
      <c r="E1419" s="85" t="e">
        <f>VLOOKUP(B1419,'Phan mem'!$B$7:$G$1066,6,0)</f>
        <v>#N/A</v>
      </c>
      <c r="F1419" s="91"/>
      <c r="G1419" s="91"/>
      <c r="H1419" s="96"/>
      <c r="I1419" s="108"/>
      <c r="J1419" s="85" t="e">
        <f>VLOOKUP(G1419,'Nha may'!$B$2:$C$18,2,0)</f>
        <v>#N/A</v>
      </c>
      <c r="K1419" s="108"/>
      <c r="L1419" s="96"/>
      <c r="M1419" s="52"/>
      <c r="N1419" s="96"/>
      <c r="O1419" s="96"/>
      <c r="P1419" s="96"/>
      <c r="Q1419" s="96"/>
      <c r="R1419" s="110"/>
    </row>
    <row r="1420" spans="1:18" ht="25.75" customHeight="1" x14ac:dyDescent="0.35">
      <c r="A1420" s="52">
        <v>1417</v>
      </c>
      <c r="B1420" s="91"/>
      <c r="C1420" s="187" t="e">
        <f>VLOOKUP(B1420,'Phan mem'!$B$7:$D$1066,2,0)</f>
        <v>#N/A</v>
      </c>
      <c r="D1420" s="188" t="e">
        <f>VLOOKUP(B1420,'Phan mem'!$B$7:$D$1066,3,0)</f>
        <v>#N/A</v>
      </c>
      <c r="E1420" s="85" t="e">
        <f>VLOOKUP(B1420,'Phan mem'!$B$7:$G$1066,6,0)</f>
        <v>#N/A</v>
      </c>
      <c r="F1420" s="91"/>
      <c r="G1420" s="91"/>
      <c r="H1420" s="96"/>
      <c r="I1420" s="108"/>
      <c r="J1420" s="85" t="e">
        <f>VLOOKUP(G1420,'Nha may'!$B$2:$C$18,2,0)</f>
        <v>#N/A</v>
      </c>
      <c r="K1420" s="108"/>
      <c r="L1420" s="96"/>
      <c r="M1420" s="52"/>
      <c r="N1420" s="96"/>
      <c r="O1420" s="96"/>
      <c r="P1420" s="96"/>
      <c r="Q1420" s="96"/>
      <c r="R1420" s="110"/>
    </row>
    <row r="1421" spans="1:18" ht="25.75" customHeight="1" x14ac:dyDescent="0.35">
      <c r="A1421" s="52">
        <v>1418</v>
      </c>
      <c r="B1421" s="91"/>
      <c r="C1421" s="187" t="e">
        <f>VLOOKUP(B1421,'Phan mem'!$B$7:$D$1066,2,0)</f>
        <v>#N/A</v>
      </c>
      <c r="D1421" s="188" t="e">
        <f>VLOOKUP(B1421,'Phan mem'!$B$7:$D$1066,3,0)</f>
        <v>#N/A</v>
      </c>
      <c r="E1421" s="85" t="e">
        <f>VLOOKUP(B1421,'Phan mem'!$B$7:$G$1066,6,0)</f>
        <v>#N/A</v>
      </c>
      <c r="F1421" s="91"/>
      <c r="G1421" s="91"/>
      <c r="H1421" s="96"/>
      <c r="I1421" s="108"/>
      <c r="J1421" s="85" t="e">
        <f>VLOOKUP(G1421,'Nha may'!$B$2:$C$18,2,0)</f>
        <v>#N/A</v>
      </c>
      <c r="K1421" s="108"/>
      <c r="L1421" s="96"/>
      <c r="M1421" s="52"/>
      <c r="N1421" s="96"/>
      <c r="O1421" s="96"/>
      <c r="P1421" s="96"/>
      <c r="Q1421" s="96"/>
      <c r="R1421" s="110"/>
    </row>
    <row r="1422" spans="1:18" ht="25.75" customHeight="1" x14ac:dyDescent="0.35">
      <c r="A1422" s="52">
        <v>1419</v>
      </c>
      <c r="B1422" s="91"/>
      <c r="C1422" s="187" t="e">
        <f>VLOOKUP(B1422,'Phan mem'!$B$7:$D$1066,2,0)</f>
        <v>#N/A</v>
      </c>
      <c r="D1422" s="188" t="e">
        <f>VLOOKUP(B1422,'Phan mem'!$B$7:$D$1066,3,0)</f>
        <v>#N/A</v>
      </c>
      <c r="E1422" s="85" t="e">
        <f>VLOOKUP(B1422,'Phan mem'!$B$7:$G$1066,6,0)</f>
        <v>#N/A</v>
      </c>
      <c r="F1422" s="91"/>
      <c r="G1422" s="91"/>
      <c r="H1422" s="96"/>
      <c r="I1422" s="108"/>
      <c r="J1422" s="85" t="e">
        <f>VLOOKUP(G1422,'Nha may'!$B$2:$C$18,2,0)</f>
        <v>#N/A</v>
      </c>
      <c r="K1422" s="108"/>
      <c r="L1422" s="96"/>
      <c r="M1422" s="52"/>
      <c r="N1422" s="96"/>
      <c r="O1422" s="96"/>
      <c r="P1422" s="96"/>
      <c r="Q1422" s="96"/>
      <c r="R1422" s="110"/>
    </row>
    <row r="1423" spans="1:18" ht="25.75" customHeight="1" x14ac:dyDescent="0.35">
      <c r="A1423" s="52">
        <v>1420</v>
      </c>
      <c r="B1423" s="91"/>
      <c r="C1423" s="187" t="e">
        <f>VLOOKUP(B1423,'Phan mem'!$B$7:$D$1066,2,0)</f>
        <v>#N/A</v>
      </c>
      <c r="D1423" s="188" t="e">
        <f>VLOOKUP(B1423,'Phan mem'!$B$7:$D$1066,3,0)</f>
        <v>#N/A</v>
      </c>
      <c r="E1423" s="85" t="e">
        <f>VLOOKUP(B1423,'Phan mem'!$B$7:$G$1066,6,0)</f>
        <v>#N/A</v>
      </c>
      <c r="F1423" s="91"/>
      <c r="G1423" s="91"/>
      <c r="H1423" s="96"/>
      <c r="I1423" s="108"/>
      <c r="J1423" s="85" t="e">
        <f>VLOOKUP(G1423,'Nha may'!$B$2:$C$18,2,0)</f>
        <v>#N/A</v>
      </c>
      <c r="K1423" s="108"/>
      <c r="L1423" s="96"/>
      <c r="M1423" s="52"/>
      <c r="N1423" s="96"/>
      <c r="O1423" s="96"/>
      <c r="P1423" s="96"/>
      <c r="Q1423" s="96"/>
      <c r="R1423" s="110"/>
    </row>
    <row r="1424" spans="1:18" ht="25.75" customHeight="1" x14ac:dyDescent="0.35">
      <c r="A1424" s="52">
        <v>1421</v>
      </c>
      <c r="B1424" s="91"/>
      <c r="C1424" s="187" t="e">
        <f>VLOOKUP(B1424,'Phan mem'!$B$7:$D$1066,2,0)</f>
        <v>#N/A</v>
      </c>
      <c r="D1424" s="188" t="e">
        <f>VLOOKUP(B1424,'Phan mem'!$B$7:$D$1066,3,0)</f>
        <v>#N/A</v>
      </c>
      <c r="E1424" s="85" t="e">
        <f>VLOOKUP(B1424,'Phan mem'!$B$7:$G$1066,6,0)</f>
        <v>#N/A</v>
      </c>
      <c r="F1424" s="91"/>
      <c r="G1424" s="91"/>
      <c r="H1424" s="96"/>
      <c r="I1424" s="108"/>
      <c r="J1424" s="85" t="e">
        <f>VLOOKUP(G1424,'Nha may'!$B$2:$C$18,2,0)</f>
        <v>#N/A</v>
      </c>
      <c r="K1424" s="108"/>
      <c r="L1424" s="96"/>
      <c r="M1424" s="52"/>
      <c r="N1424" s="96"/>
      <c r="O1424" s="96"/>
      <c r="P1424" s="96"/>
      <c r="Q1424" s="96"/>
      <c r="R1424" s="110"/>
    </row>
    <row r="1425" spans="1:18" ht="25.75" customHeight="1" x14ac:dyDescent="0.35">
      <c r="A1425" s="52">
        <v>1422</v>
      </c>
      <c r="B1425" s="91"/>
      <c r="C1425" s="187" t="e">
        <f>VLOOKUP(B1425,'Phan mem'!$B$7:$D$1066,2,0)</f>
        <v>#N/A</v>
      </c>
      <c r="D1425" s="188" t="e">
        <f>VLOOKUP(B1425,'Phan mem'!$B$7:$D$1066,3,0)</f>
        <v>#N/A</v>
      </c>
      <c r="E1425" s="85" t="e">
        <f>VLOOKUP(B1425,'Phan mem'!$B$7:$G$1066,6,0)</f>
        <v>#N/A</v>
      </c>
      <c r="F1425" s="91"/>
      <c r="G1425" s="91"/>
      <c r="H1425" s="96"/>
      <c r="I1425" s="108"/>
      <c r="J1425" s="85" t="e">
        <f>VLOOKUP(G1425,'Nha may'!$B$2:$C$18,2,0)</f>
        <v>#N/A</v>
      </c>
      <c r="K1425" s="108"/>
      <c r="L1425" s="96"/>
      <c r="M1425" s="52"/>
      <c r="N1425" s="96"/>
      <c r="O1425" s="96"/>
      <c r="P1425" s="96"/>
      <c r="Q1425" s="96"/>
      <c r="R1425" s="110"/>
    </row>
    <row r="1426" spans="1:18" ht="25.75" customHeight="1" x14ac:dyDescent="0.35">
      <c r="A1426" s="52">
        <v>1423</v>
      </c>
      <c r="B1426" s="91"/>
      <c r="C1426" s="187" t="e">
        <f>VLOOKUP(B1426,'Phan mem'!$B$7:$D$1066,2,0)</f>
        <v>#N/A</v>
      </c>
      <c r="D1426" s="188" t="e">
        <f>VLOOKUP(B1426,'Phan mem'!$B$7:$D$1066,3,0)</f>
        <v>#N/A</v>
      </c>
      <c r="E1426" s="85" t="e">
        <f>VLOOKUP(B1426,'Phan mem'!$B$7:$G$1066,6,0)</f>
        <v>#N/A</v>
      </c>
      <c r="F1426" s="91"/>
      <c r="G1426" s="91"/>
      <c r="H1426" s="96"/>
      <c r="I1426" s="108"/>
      <c r="J1426" s="85" t="e">
        <f>VLOOKUP(G1426,'Nha may'!$B$2:$C$18,2,0)</f>
        <v>#N/A</v>
      </c>
      <c r="K1426" s="108"/>
      <c r="L1426" s="96"/>
      <c r="M1426" s="52"/>
      <c r="N1426" s="96"/>
      <c r="O1426" s="96"/>
      <c r="P1426" s="96"/>
      <c r="Q1426" s="96"/>
      <c r="R1426" s="110"/>
    </row>
    <row r="1427" spans="1:18" ht="25.75" customHeight="1" x14ac:dyDescent="0.35">
      <c r="A1427" s="52">
        <v>1424</v>
      </c>
      <c r="B1427" s="91"/>
      <c r="C1427" s="187" t="e">
        <f>VLOOKUP(B1427,'Phan mem'!$B$7:$D$1066,2,0)</f>
        <v>#N/A</v>
      </c>
      <c r="D1427" s="188" t="e">
        <f>VLOOKUP(B1427,'Phan mem'!$B$7:$D$1066,3,0)</f>
        <v>#N/A</v>
      </c>
      <c r="E1427" s="85" t="e">
        <f>VLOOKUP(B1427,'Phan mem'!$B$7:$G$1066,6,0)</f>
        <v>#N/A</v>
      </c>
      <c r="F1427" s="91"/>
      <c r="G1427" s="91"/>
      <c r="H1427" s="96"/>
      <c r="I1427" s="108"/>
      <c r="J1427" s="85" t="e">
        <f>VLOOKUP(G1427,'Nha may'!$B$2:$C$18,2,0)</f>
        <v>#N/A</v>
      </c>
      <c r="K1427" s="108"/>
      <c r="L1427" s="96"/>
      <c r="M1427" s="52"/>
      <c r="N1427" s="96"/>
      <c r="O1427" s="96"/>
      <c r="P1427" s="96"/>
      <c r="Q1427" s="96"/>
      <c r="R1427" s="110"/>
    </row>
    <row r="1428" spans="1:18" ht="25.75" customHeight="1" x14ac:dyDescent="0.35">
      <c r="A1428" s="52">
        <v>1425</v>
      </c>
      <c r="B1428" s="91"/>
      <c r="C1428" s="187" t="e">
        <f>VLOOKUP(B1428,'Phan mem'!$B$7:$D$1066,2,0)</f>
        <v>#N/A</v>
      </c>
      <c r="D1428" s="188" t="e">
        <f>VLOOKUP(B1428,'Phan mem'!$B$7:$D$1066,3,0)</f>
        <v>#N/A</v>
      </c>
      <c r="E1428" s="85" t="e">
        <f>VLOOKUP(B1428,'Phan mem'!$B$7:$G$1066,6,0)</f>
        <v>#N/A</v>
      </c>
      <c r="F1428" s="91"/>
      <c r="G1428" s="91"/>
      <c r="H1428" s="96"/>
      <c r="I1428" s="108"/>
      <c r="J1428" s="85" t="e">
        <f>VLOOKUP(G1428,'Nha may'!$B$2:$C$18,2,0)</f>
        <v>#N/A</v>
      </c>
      <c r="K1428" s="108"/>
      <c r="L1428" s="96"/>
      <c r="M1428" s="52"/>
      <c r="N1428" s="96"/>
      <c r="O1428" s="96"/>
      <c r="P1428" s="96"/>
      <c r="Q1428" s="96"/>
      <c r="R1428" s="110"/>
    </row>
    <row r="1429" spans="1:18" ht="25.75" customHeight="1" x14ac:dyDescent="0.35">
      <c r="A1429" s="52">
        <v>1426</v>
      </c>
      <c r="B1429" s="91"/>
      <c r="C1429" s="187" t="e">
        <f>VLOOKUP(B1429,'Phan mem'!$B$7:$D$1066,2,0)</f>
        <v>#N/A</v>
      </c>
      <c r="D1429" s="188" t="e">
        <f>VLOOKUP(B1429,'Phan mem'!$B$7:$D$1066,3,0)</f>
        <v>#N/A</v>
      </c>
      <c r="E1429" s="85" t="e">
        <f>VLOOKUP(B1429,'Phan mem'!$B$7:$G$1066,6,0)</f>
        <v>#N/A</v>
      </c>
      <c r="F1429" s="91"/>
      <c r="G1429" s="91"/>
      <c r="H1429" s="96"/>
      <c r="I1429" s="108"/>
      <c r="J1429" s="85" t="e">
        <f>VLOOKUP(G1429,'Nha may'!$B$2:$C$18,2,0)</f>
        <v>#N/A</v>
      </c>
      <c r="K1429" s="108"/>
      <c r="L1429" s="96"/>
      <c r="M1429" s="52"/>
      <c r="N1429" s="96"/>
      <c r="O1429" s="96"/>
      <c r="P1429" s="96"/>
      <c r="Q1429" s="96"/>
      <c r="R1429" s="110"/>
    </row>
    <row r="1430" spans="1:18" ht="25.75" customHeight="1" x14ac:dyDescent="0.35">
      <c r="A1430" s="52">
        <v>1427</v>
      </c>
      <c r="B1430" s="91"/>
      <c r="C1430" s="187" t="e">
        <f>VLOOKUP(B1430,'Phan mem'!$B$7:$D$1066,2,0)</f>
        <v>#N/A</v>
      </c>
      <c r="D1430" s="188" t="e">
        <f>VLOOKUP(B1430,'Phan mem'!$B$7:$D$1066,3,0)</f>
        <v>#N/A</v>
      </c>
      <c r="E1430" s="85" t="e">
        <f>VLOOKUP(B1430,'Phan mem'!$B$7:$G$1066,6,0)</f>
        <v>#N/A</v>
      </c>
      <c r="F1430" s="91"/>
      <c r="G1430" s="91"/>
      <c r="H1430" s="96"/>
      <c r="I1430" s="108"/>
      <c r="J1430" s="85" t="e">
        <f>VLOOKUP(G1430,'Nha may'!$B$2:$C$18,2,0)</f>
        <v>#N/A</v>
      </c>
      <c r="K1430" s="108"/>
      <c r="L1430" s="96"/>
      <c r="M1430" s="52"/>
      <c r="N1430" s="96"/>
      <c r="O1430" s="96"/>
      <c r="P1430" s="96"/>
      <c r="Q1430" s="96"/>
      <c r="R1430" s="110"/>
    </row>
    <row r="1431" spans="1:18" ht="25.75" customHeight="1" x14ac:dyDescent="0.35">
      <c r="A1431" s="52">
        <v>1428</v>
      </c>
      <c r="B1431" s="91"/>
      <c r="C1431" s="187" t="e">
        <f>VLOOKUP(B1431,'Phan mem'!$B$7:$D$1066,2,0)</f>
        <v>#N/A</v>
      </c>
      <c r="D1431" s="188" t="e">
        <f>VLOOKUP(B1431,'Phan mem'!$B$7:$D$1066,3,0)</f>
        <v>#N/A</v>
      </c>
      <c r="E1431" s="85" t="e">
        <f>VLOOKUP(B1431,'Phan mem'!$B$7:$G$1066,6,0)</f>
        <v>#N/A</v>
      </c>
      <c r="F1431" s="91"/>
      <c r="G1431" s="91"/>
      <c r="H1431" s="96"/>
      <c r="I1431" s="108"/>
      <c r="J1431" s="85" t="e">
        <f>VLOOKUP(G1431,'Nha may'!$B$2:$C$18,2,0)</f>
        <v>#N/A</v>
      </c>
      <c r="K1431" s="108"/>
      <c r="L1431" s="96"/>
      <c r="M1431" s="52"/>
      <c r="N1431" s="96"/>
      <c r="O1431" s="96"/>
      <c r="P1431" s="96"/>
      <c r="Q1431" s="96"/>
      <c r="R1431" s="110"/>
    </row>
    <row r="1432" spans="1:18" ht="25.75" customHeight="1" x14ac:dyDescent="0.35">
      <c r="A1432" s="52">
        <v>1429</v>
      </c>
      <c r="B1432" s="91"/>
      <c r="C1432" s="187" t="e">
        <f>VLOOKUP(B1432,'Phan mem'!$B$7:$D$1066,2,0)</f>
        <v>#N/A</v>
      </c>
      <c r="D1432" s="188" t="e">
        <f>VLOOKUP(B1432,'Phan mem'!$B$7:$D$1066,3,0)</f>
        <v>#N/A</v>
      </c>
      <c r="E1432" s="85" t="e">
        <f>VLOOKUP(B1432,'Phan mem'!$B$7:$G$1066,6,0)</f>
        <v>#N/A</v>
      </c>
      <c r="F1432" s="91"/>
      <c r="G1432" s="91"/>
      <c r="H1432" s="96"/>
      <c r="I1432" s="108"/>
      <c r="J1432" s="85" t="e">
        <f>VLOOKUP(G1432,'Nha may'!$B$2:$C$18,2,0)</f>
        <v>#N/A</v>
      </c>
      <c r="K1432" s="108"/>
      <c r="L1432" s="96"/>
      <c r="M1432" s="52"/>
      <c r="N1432" s="96"/>
      <c r="O1432" s="96"/>
      <c r="P1432" s="96"/>
      <c r="Q1432" s="96"/>
      <c r="R1432" s="110"/>
    </row>
    <row r="1433" spans="1:18" ht="25.75" customHeight="1" x14ac:dyDescent="0.35">
      <c r="A1433" s="52">
        <v>1430</v>
      </c>
      <c r="B1433" s="91"/>
      <c r="C1433" s="187" t="e">
        <f>VLOOKUP(B1433,'Phan mem'!$B$7:$D$1066,2,0)</f>
        <v>#N/A</v>
      </c>
      <c r="D1433" s="188" t="e">
        <f>VLOOKUP(B1433,'Phan mem'!$B$7:$D$1066,3,0)</f>
        <v>#N/A</v>
      </c>
      <c r="E1433" s="85" t="e">
        <f>VLOOKUP(B1433,'Phan mem'!$B$7:$G$1066,6,0)</f>
        <v>#N/A</v>
      </c>
      <c r="F1433" s="91"/>
      <c r="G1433" s="91"/>
      <c r="H1433" s="96"/>
      <c r="I1433" s="108"/>
      <c r="J1433" s="85" t="e">
        <f>VLOOKUP(G1433,'Nha may'!$B$2:$C$18,2,0)</f>
        <v>#N/A</v>
      </c>
      <c r="K1433" s="108"/>
      <c r="L1433" s="96"/>
      <c r="M1433" s="52"/>
      <c r="N1433" s="96"/>
      <c r="O1433" s="96"/>
      <c r="P1433" s="96"/>
      <c r="Q1433" s="96"/>
      <c r="R1433" s="110"/>
    </row>
    <row r="1434" spans="1:18" ht="25.75" customHeight="1" x14ac:dyDescent="0.35">
      <c r="A1434" s="52">
        <v>1431</v>
      </c>
      <c r="B1434" s="91"/>
      <c r="C1434" s="187" t="e">
        <f>VLOOKUP(B1434,'Phan mem'!$B$7:$D$1066,2,0)</f>
        <v>#N/A</v>
      </c>
      <c r="D1434" s="188" t="e">
        <f>VLOOKUP(B1434,'Phan mem'!$B$7:$D$1066,3,0)</f>
        <v>#N/A</v>
      </c>
      <c r="E1434" s="85" t="e">
        <f>VLOOKUP(B1434,'Phan mem'!$B$7:$G$1066,6,0)</f>
        <v>#N/A</v>
      </c>
      <c r="F1434" s="91"/>
      <c r="G1434" s="91"/>
      <c r="H1434" s="96"/>
      <c r="I1434" s="108"/>
      <c r="J1434" s="85" t="e">
        <f>VLOOKUP(G1434,'Nha may'!$B$2:$C$18,2,0)</f>
        <v>#N/A</v>
      </c>
      <c r="K1434" s="108"/>
      <c r="L1434" s="96"/>
      <c r="M1434" s="52"/>
      <c r="N1434" s="96"/>
      <c r="O1434" s="96"/>
      <c r="P1434" s="96"/>
      <c r="Q1434" s="96"/>
      <c r="R1434" s="110"/>
    </row>
    <row r="1435" spans="1:18" ht="25.75" customHeight="1" x14ac:dyDescent="0.35">
      <c r="A1435" s="52">
        <v>1432</v>
      </c>
      <c r="B1435" s="91"/>
      <c r="C1435" s="187" t="e">
        <f>VLOOKUP(B1435,'Phan mem'!$B$7:$D$1066,2,0)</f>
        <v>#N/A</v>
      </c>
      <c r="D1435" s="188" t="e">
        <f>VLOOKUP(B1435,'Phan mem'!$B$7:$D$1066,3,0)</f>
        <v>#N/A</v>
      </c>
      <c r="E1435" s="85" t="e">
        <f>VLOOKUP(B1435,'Phan mem'!$B$7:$G$1066,6,0)</f>
        <v>#N/A</v>
      </c>
      <c r="F1435" s="91"/>
      <c r="G1435" s="91"/>
      <c r="H1435" s="96"/>
      <c r="I1435" s="108"/>
      <c r="J1435" s="85" t="e">
        <f>VLOOKUP(G1435,'Nha may'!$B$2:$C$18,2,0)</f>
        <v>#N/A</v>
      </c>
      <c r="K1435" s="108"/>
      <c r="L1435" s="96"/>
      <c r="M1435" s="52"/>
      <c r="N1435" s="96"/>
      <c r="O1435" s="96"/>
      <c r="P1435" s="96"/>
      <c r="Q1435" s="96"/>
      <c r="R1435" s="110"/>
    </row>
    <row r="1436" spans="1:18" ht="25.75" customHeight="1" x14ac:dyDescent="0.35">
      <c r="A1436" s="52">
        <v>1433</v>
      </c>
      <c r="B1436" s="91"/>
      <c r="C1436" s="187" t="e">
        <f>VLOOKUP(B1436,'Phan mem'!$B$7:$D$1066,2,0)</f>
        <v>#N/A</v>
      </c>
      <c r="D1436" s="188" t="e">
        <f>VLOOKUP(B1436,'Phan mem'!$B$7:$D$1066,3,0)</f>
        <v>#N/A</v>
      </c>
      <c r="E1436" s="85" t="e">
        <f>VLOOKUP(B1436,'Phan mem'!$B$7:$G$1066,6,0)</f>
        <v>#N/A</v>
      </c>
      <c r="F1436" s="91"/>
      <c r="G1436" s="91"/>
      <c r="H1436" s="96"/>
      <c r="I1436" s="108"/>
      <c r="J1436" s="85" t="e">
        <f>VLOOKUP(G1436,'Nha may'!$B$2:$C$18,2,0)</f>
        <v>#N/A</v>
      </c>
      <c r="K1436" s="108"/>
      <c r="L1436" s="96"/>
      <c r="M1436" s="52"/>
      <c r="N1436" s="96"/>
      <c r="O1436" s="96"/>
      <c r="P1436" s="96"/>
      <c r="Q1436" s="96"/>
      <c r="R1436" s="110"/>
    </row>
    <row r="1437" spans="1:18" ht="25.75" customHeight="1" x14ac:dyDescent="0.35">
      <c r="A1437" s="52">
        <v>1434</v>
      </c>
      <c r="B1437" s="91"/>
      <c r="C1437" s="187" t="e">
        <f>VLOOKUP(B1437,'Phan mem'!$B$7:$D$1066,2,0)</f>
        <v>#N/A</v>
      </c>
      <c r="D1437" s="188" t="e">
        <f>VLOOKUP(B1437,'Phan mem'!$B$7:$D$1066,3,0)</f>
        <v>#N/A</v>
      </c>
      <c r="E1437" s="85" t="e">
        <f>VLOOKUP(B1437,'Phan mem'!$B$7:$G$1066,6,0)</f>
        <v>#N/A</v>
      </c>
      <c r="F1437" s="91"/>
      <c r="G1437" s="91"/>
      <c r="H1437" s="96"/>
      <c r="I1437" s="108"/>
      <c r="J1437" s="85" t="e">
        <f>VLOOKUP(G1437,'Nha may'!$B$2:$C$18,2,0)</f>
        <v>#N/A</v>
      </c>
      <c r="K1437" s="108"/>
      <c r="L1437" s="96"/>
      <c r="M1437" s="52"/>
      <c r="N1437" s="96"/>
      <c r="O1437" s="96"/>
      <c r="P1437" s="96"/>
      <c r="Q1437" s="96"/>
      <c r="R1437" s="110"/>
    </row>
    <row r="1438" spans="1:18" ht="25.75" customHeight="1" x14ac:dyDescent="0.35">
      <c r="A1438" s="52">
        <v>1435</v>
      </c>
      <c r="B1438" s="91"/>
      <c r="C1438" s="187" t="e">
        <f>VLOOKUP(B1438,'Phan mem'!$B$7:$D$1066,2,0)</f>
        <v>#N/A</v>
      </c>
      <c r="D1438" s="188" t="e">
        <f>VLOOKUP(B1438,'Phan mem'!$B$7:$D$1066,3,0)</f>
        <v>#N/A</v>
      </c>
      <c r="E1438" s="85" t="e">
        <f>VLOOKUP(B1438,'Phan mem'!$B$7:$G$1066,6,0)</f>
        <v>#N/A</v>
      </c>
      <c r="F1438" s="91"/>
      <c r="G1438" s="91"/>
      <c r="H1438" s="96"/>
      <c r="I1438" s="108"/>
      <c r="J1438" s="85" t="e">
        <f>VLOOKUP(G1438,'Nha may'!$B$2:$C$18,2,0)</f>
        <v>#N/A</v>
      </c>
      <c r="K1438" s="108"/>
      <c r="L1438" s="96"/>
      <c r="M1438" s="52"/>
      <c r="N1438" s="96"/>
      <c r="O1438" s="96"/>
      <c r="P1438" s="96"/>
      <c r="Q1438" s="96"/>
      <c r="R1438" s="110"/>
    </row>
    <row r="1439" spans="1:18" ht="25.75" customHeight="1" x14ac:dyDescent="0.35">
      <c r="A1439" s="52">
        <v>1436</v>
      </c>
      <c r="B1439" s="91"/>
      <c r="C1439" s="187" t="e">
        <f>VLOOKUP(B1439,'Phan mem'!$B$7:$D$1066,2,0)</f>
        <v>#N/A</v>
      </c>
      <c r="D1439" s="188" t="e">
        <f>VLOOKUP(B1439,'Phan mem'!$B$7:$D$1066,3,0)</f>
        <v>#N/A</v>
      </c>
      <c r="E1439" s="85" t="e">
        <f>VLOOKUP(B1439,'Phan mem'!$B$7:$G$1066,6,0)</f>
        <v>#N/A</v>
      </c>
      <c r="F1439" s="91"/>
      <c r="G1439" s="91"/>
      <c r="H1439" s="96"/>
      <c r="I1439" s="108"/>
      <c r="J1439" s="85" t="e">
        <f>VLOOKUP(G1439,'Nha may'!$B$2:$C$18,2,0)</f>
        <v>#N/A</v>
      </c>
      <c r="K1439" s="108"/>
      <c r="L1439" s="96"/>
      <c r="M1439" s="52"/>
      <c r="N1439" s="96"/>
      <c r="O1439" s="96"/>
      <c r="P1439" s="96"/>
      <c r="Q1439" s="96"/>
      <c r="R1439" s="110"/>
    </row>
    <row r="1440" spans="1:18" ht="25.75" customHeight="1" x14ac:dyDescent="0.35">
      <c r="A1440" s="52">
        <v>1437</v>
      </c>
      <c r="B1440" s="91"/>
      <c r="C1440" s="187" t="e">
        <f>VLOOKUP(B1440,'Phan mem'!$B$7:$D$1066,2,0)</f>
        <v>#N/A</v>
      </c>
      <c r="D1440" s="188" t="e">
        <f>VLOOKUP(B1440,'Phan mem'!$B$7:$D$1066,3,0)</f>
        <v>#N/A</v>
      </c>
      <c r="E1440" s="85" t="e">
        <f>VLOOKUP(B1440,'Phan mem'!$B$7:$G$1066,6,0)</f>
        <v>#N/A</v>
      </c>
      <c r="F1440" s="91"/>
      <c r="G1440" s="91"/>
      <c r="H1440" s="96"/>
      <c r="I1440" s="108"/>
      <c r="J1440" s="85" t="e">
        <f>VLOOKUP(G1440,'Nha may'!$B$2:$C$18,2,0)</f>
        <v>#N/A</v>
      </c>
      <c r="K1440" s="108"/>
      <c r="L1440" s="96"/>
      <c r="M1440" s="52"/>
      <c r="N1440" s="96"/>
      <c r="O1440" s="96"/>
      <c r="P1440" s="96"/>
      <c r="Q1440" s="96"/>
      <c r="R1440" s="110"/>
    </row>
    <row r="1441" spans="1:18" ht="25.75" customHeight="1" x14ac:dyDescent="0.35">
      <c r="A1441" s="52">
        <v>1438</v>
      </c>
      <c r="B1441" s="91"/>
      <c r="C1441" s="187" t="e">
        <f>VLOOKUP(B1441,'Phan mem'!$B$7:$D$1066,2,0)</f>
        <v>#N/A</v>
      </c>
      <c r="D1441" s="188" t="e">
        <f>VLOOKUP(B1441,'Phan mem'!$B$7:$D$1066,3,0)</f>
        <v>#N/A</v>
      </c>
      <c r="E1441" s="85" t="e">
        <f>VLOOKUP(B1441,'Phan mem'!$B$7:$G$1066,6,0)</f>
        <v>#N/A</v>
      </c>
      <c r="F1441" s="91"/>
      <c r="G1441" s="91"/>
      <c r="H1441" s="96"/>
      <c r="I1441" s="108"/>
      <c r="J1441" s="85" t="e">
        <f>VLOOKUP(G1441,'Nha may'!$B$2:$C$18,2,0)</f>
        <v>#N/A</v>
      </c>
      <c r="K1441" s="108"/>
      <c r="L1441" s="96"/>
      <c r="M1441" s="52"/>
      <c r="N1441" s="96"/>
      <c r="O1441" s="96"/>
      <c r="P1441" s="96"/>
      <c r="Q1441" s="96"/>
      <c r="R1441" s="110"/>
    </row>
    <row r="1442" spans="1:18" ht="25.75" customHeight="1" x14ac:dyDescent="0.35">
      <c r="A1442" s="52">
        <v>1439</v>
      </c>
      <c r="B1442" s="91"/>
      <c r="C1442" s="187" t="e">
        <f>VLOOKUP(B1442,'Phan mem'!$B$7:$D$1066,2,0)</f>
        <v>#N/A</v>
      </c>
      <c r="D1442" s="188" t="e">
        <f>VLOOKUP(B1442,'Phan mem'!$B$7:$D$1066,3,0)</f>
        <v>#N/A</v>
      </c>
      <c r="E1442" s="85" t="e">
        <f>VLOOKUP(B1442,'Phan mem'!$B$7:$G$1066,6,0)</f>
        <v>#N/A</v>
      </c>
      <c r="F1442" s="91"/>
      <c r="G1442" s="91"/>
      <c r="H1442" s="96"/>
      <c r="I1442" s="108"/>
      <c r="J1442" s="85" t="e">
        <f>VLOOKUP(G1442,'Nha may'!$B$2:$C$18,2,0)</f>
        <v>#N/A</v>
      </c>
      <c r="K1442" s="108"/>
      <c r="L1442" s="96"/>
      <c r="M1442" s="52"/>
      <c r="N1442" s="96"/>
      <c r="O1442" s="96"/>
      <c r="P1442" s="96"/>
      <c r="Q1442" s="96"/>
      <c r="R1442" s="110"/>
    </row>
    <row r="1443" spans="1:18" ht="25.75" customHeight="1" x14ac:dyDescent="0.35">
      <c r="A1443" s="52">
        <v>1440</v>
      </c>
      <c r="B1443" s="91"/>
      <c r="C1443" s="187" t="e">
        <f>VLOOKUP(B1443,'Phan mem'!$B$7:$D$1066,2,0)</f>
        <v>#N/A</v>
      </c>
      <c r="D1443" s="188" t="e">
        <f>VLOOKUP(B1443,'Phan mem'!$B$7:$D$1066,3,0)</f>
        <v>#N/A</v>
      </c>
      <c r="E1443" s="85" t="e">
        <f>VLOOKUP(B1443,'Phan mem'!$B$7:$G$1066,6,0)</f>
        <v>#N/A</v>
      </c>
      <c r="F1443" s="91"/>
      <c r="G1443" s="91"/>
      <c r="H1443" s="96"/>
      <c r="I1443" s="108"/>
      <c r="J1443" s="85" t="e">
        <f>VLOOKUP(G1443,'Nha may'!$B$2:$C$18,2,0)</f>
        <v>#N/A</v>
      </c>
      <c r="K1443" s="108"/>
      <c r="L1443" s="96"/>
      <c r="M1443" s="52"/>
      <c r="N1443" s="96"/>
      <c r="O1443" s="96"/>
      <c r="P1443" s="96"/>
      <c r="Q1443" s="96"/>
      <c r="R1443" s="110"/>
    </row>
    <row r="1444" spans="1:18" ht="25.75" customHeight="1" x14ac:dyDescent="0.35">
      <c r="A1444" s="52">
        <v>1441</v>
      </c>
      <c r="B1444" s="91"/>
      <c r="C1444" s="187" t="e">
        <f>VLOOKUP(B1444,'Phan mem'!$B$7:$D$1066,2,0)</f>
        <v>#N/A</v>
      </c>
      <c r="D1444" s="188" t="e">
        <f>VLOOKUP(B1444,'Phan mem'!$B$7:$D$1066,3,0)</f>
        <v>#N/A</v>
      </c>
      <c r="E1444" s="85" t="e">
        <f>VLOOKUP(B1444,'Phan mem'!$B$7:$G$1066,6,0)</f>
        <v>#N/A</v>
      </c>
      <c r="F1444" s="91"/>
      <c r="G1444" s="91"/>
      <c r="H1444" s="96"/>
      <c r="I1444" s="108"/>
      <c r="J1444" s="85" t="e">
        <f>VLOOKUP(G1444,'Nha may'!$B$2:$C$18,2,0)</f>
        <v>#N/A</v>
      </c>
      <c r="K1444" s="108"/>
      <c r="L1444" s="96"/>
      <c r="M1444" s="52"/>
      <c r="N1444" s="96"/>
      <c r="O1444" s="96"/>
      <c r="P1444" s="96"/>
      <c r="Q1444" s="96"/>
      <c r="R1444" s="110"/>
    </row>
    <row r="1445" spans="1:18" ht="25.75" customHeight="1" x14ac:dyDescent="0.35">
      <c r="A1445" s="52">
        <v>1442</v>
      </c>
      <c r="B1445" s="91"/>
      <c r="C1445" s="187" t="e">
        <f>VLOOKUP(B1445,'Phan mem'!$B$7:$D$1066,2,0)</f>
        <v>#N/A</v>
      </c>
      <c r="D1445" s="188" t="e">
        <f>VLOOKUP(B1445,'Phan mem'!$B$7:$D$1066,3,0)</f>
        <v>#N/A</v>
      </c>
      <c r="E1445" s="85" t="e">
        <f>VLOOKUP(B1445,'Phan mem'!$B$7:$G$1066,6,0)</f>
        <v>#N/A</v>
      </c>
      <c r="F1445" s="91"/>
      <c r="G1445" s="91"/>
      <c r="H1445" s="96"/>
      <c r="I1445" s="108"/>
      <c r="J1445" s="85" t="e">
        <f>VLOOKUP(G1445,'Nha may'!$B$2:$C$18,2,0)</f>
        <v>#N/A</v>
      </c>
      <c r="K1445" s="108"/>
      <c r="L1445" s="96"/>
      <c r="M1445" s="52"/>
      <c r="N1445" s="96"/>
      <c r="O1445" s="96"/>
      <c r="P1445" s="96"/>
      <c r="Q1445" s="96"/>
      <c r="R1445" s="110"/>
    </row>
    <row r="1446" spans="1:18" ht="25.75" customHeight="1" x14ac:dyDescent="0.35">
      <c r="A1446" s="52">
        <v>1443</v>
      </c>
      <c r="B1446" s="91"/>
      <c r="C1446" s="187" t="e">
        <f>VLOOKUP(B1446,'Phan mem'!$B$7:$D$1066,2,0)</f>
        <v>#N/A</v>
      </c>
      <c r="D1446" s="188" t="e">
        <f>VLOOKUP(B1446,'Phan mem'!$B$7:$D$1066,3,0)</f>
        <v>#N/A</v>
      </c>
      <c r="E1446" s="85" t="e">
        <f>VLOOKUP(B1446,'Phan mem'!$B$7:$G$1066,6,0)</f>
        <v>#N/A</v>
      </c>
      <c r="F1446" s="91"/>
      <c r="G1446" s="91"/>
      <c r="H1446" s="96"/>
      <c r="I1446" s="108"/>
      <c r="J1446" s="85" t="e">
        <f>VLOOKUP(G1446,'Nha may'!$B$2:$C$18,2,0)</f>
        <v>#N/A</v>
      </c>
      <c r="K1446" s="108"/>
      <c r="L1446" s="96"/>
      <c r="M1446" s="52"/>
      <c r="N1446" s="96"/>
      <c r="O1446" s="96"/>
      <c r="P1446" s="96"/>
      <c r="Q1446" s="96"/>
      <c r="R1446" s="110"/>
    </row>
    <row r="1447" spans="1:18" ht="25.75" customHeight="1" x14ac:dyDescent="0.35">
      <c r="A1447" s="52">
        <v>1444</v>
      </c>
      <c r="B1447" s="91"/>
      <c r="C1447" s="187" t="e">
        <f>VLOOKUP(B1447,'Phan mem'!$B$7:$D$1066,2,0)</f>
        <v>#N/A</v>
      </c>
      <c r="D1447" s="188" t="e">
        <f>VLOOKUP(B1447,'Phan mem'!$B$7:$D$1066,3,0)</f>
        <v>#N/A</v>
      </c>
      <c r="E1447" s="85" t="e">
        <f>VLOOKUP(B1447,'Phan mem'!$B$7:$G$1066,6,0)</f>
        <v>#N/A</v>
      </c>
      <c r="F1447" s="91"/>
      <c r="G1447" s="91"/>
      <c r="H1447" s="96"/>
      <c r="I1447" s="108"/>
      <c r="J1447" s="85" t="e">
        <f>VLOOKUP(G1447,'Nha may'!$B$2:$C$18,2,0)</f>
        <v>#N/A</v>
      </c>
      <c r="K1447" s="108"/>
      <c r="L1447" s="96"/>
      <c r="M1447" s="52"/>
      <c r="N1447" s="96"/>
      <c r="O1447" s="96"/>
      <c r="P1447" s="96"/>
      <c r="Q1447" s="96"/>
      <c r="R1447" s="110"/>
    </row>
    <row r="1448" spans="1:18" ht="25.75" customHeight="1" x14ac:dyDescent="0.35">
      <c r="A1448" s="52">
        <v>1445</v>
      </c>
      <c r="B1448" s="91"/>
      <c r="C1448" s="187" t="e">
        <f>VLOOKUP(B1448,'Phan mem'!$B$7:$D$1066,2,0)</f>
        <v>#N/A</v>
      </c>
      <c r="D1448" s="188" t="e">
        <f>VLOOKUP(B1448,'Phan mem'!$B$7:$D$1066,3,0)</f>
        <v>#N/A</v>
      </c>
      <c r="E1448" s="85" t="e">
        <f>VLOOKUP(B1448,'Phan mem'!$B$7:$G$1066,6,0)</f>
        <v>#N/A</v>
      </c>
      <c r="F1448" s="91"/>
      <c r="G1448" s="91"/>
      <c r="H1448" s="96"/>
      <c r="I1448" s="108"/>
      <c r="J1448" s="85" t="e">
        <f>VLOOKUP(G1448,'Nha may'!$B$2:$C$18,2,0)</f>
        <v>#N/A</v>
      </c>
      <c r="K1448" s="108"/>
      <c r="L1448" s="96"/>
      <c r="M1448" s="52"/>
      <c r="N1448" s="96"/>
      <c r="O1448" s="96"/>
      <c r="P1448" s="96"/>
      <c r="Q1448" s="96"/>
      <c r="R1448" s="110"/>
    </row>
    <row r="1449" spans="1:18" ht="25.75" customHeight="1" x14ac:dyDescent="0.35">
      <c r="A1449" s="52">
        <v>1446</v>
      </c>
      <c r="B1449" s="91"/>
      <c r="C1449" s="187" t="e">
        <f>VLOOKUP(B1449,'Phan mem'!$B$7:$D$1066,2,0)</f>
        <v>#N/A</v>
      </c>
      <c r="D1449" s="188" t="e">
        <f>VLOOKUP(B1449,'Phan mem'!$B$7:$D$1066,3,0)</f>
        <v>#N/A</v>
      </c>
      <c r="E1449" s="85" t="e">
        <f>VLOOKUP(B1449,'Phan mem'!$B$7:$G$1066,6,0)</f>
        <v>#N/A</v>
      </c>
      <c r="F1449" s="91"/>
      <c r="G1449" s="91"/>
      <c r="H1449" s="96"/>
      <c r="I1449" s="108"/>
      <c r="J1449" s="85" t="e">
        <f>VLOOKUP(G1449,'Nha may'!$B$2:$C$18,2,0)</f>
        <v>#N/A</v>
      </c>
      <c r="K1449" s="108"/>
      <c r="L1449" s="96"/>
      <c r="M1449" s="52"/>
      <c r="N1449" s="96"/>
      <c r="O1449" s="96"/>
      <c r="P1449" s="96"/>
      <c r="Q1449" s="96"/>
      <c r="R1449" s="110"/>
    </row>
    <row r="1450" spans="1:18" ht="25.75" customHeight="1" x14ac:dyDescent="0.35">
      <c r="A1450" s="52">
        <v>1447</v>
      </c>
      <c r="B1450" s="91"/>
      <c r="C1450" s="187" t="e">
        <f>VLOOKUP(B1450,'Phan mem'!$B$7:$D$1066,2,0)</f>
        <v>#N/A</v>
      </c>
      <c r="D1450" s="188" t="e">
        <f>VLOOKUP(B1450,'Phan mem'!$B$7:$D$1066,3,0)</f>
        <v>#N/A</v>
      </c>
      <c r="E1450" s="85" t="e">
        <f>VLOOKUP(B1450,'Phan mem'!$B$7:$G$1066,6,0)</f>
        <v>#N/A</v>
      </c>
      <c r="F1450" s="91"/>
      <c r="G1450" s="91"/>
      <c r="H1450" s="96"/>
      <c r="I1450" s="108"/>
      <c r="J1450" s="85" t="e">
        <f>VLOOKUP(G1450,'Nha may'!$B$2:$C$18,2,0)</f>
        <v>#N/A</v>
      </c>
      <c r="K1450" s="108"/>
      <c r="L1450" s="96"/>
      <c r="M1450" s="52"/>
      <c r="N1450" s="96"/>
      <c r="O1450" s="96"/>
      <c r="P1450" s="96"/>
      <c r="Q1450" s="96"/>
      <c r="R1450" s="110"/>
    </row>
    <row r="1451" spans="1:18" ht="25.75" customHeight="1" x14ac:dyDescent="0.35">
      <c r="A1451" s="52">
        <v>1448</v>
      </c>
      <c r="B1451" s="91"/>
      <c r="C1451" s="187" t="e">
        <f>VLOOKUP(B1451,'Phan mem'!$B$7:$D$1066,2,0)</f>
        <v>#N/A</v>
      </c>
      <c r="D1451" s="188" t="e">
        <f>VLOOKUP(B1451,'Phan mem'!$B$7:$D$1066,3,0)</f>
        <v>#N/A</v>
      </c>
      <c r="E1451" s="85" t="e">
        <f>VLOOKUP(B1451,'Phan mem'!$B$7:$G$1066,6,0)</f>
        <v>#N/A</v>
      </c>
      <c r="F1451" s="91"/>
      <c r="G1451" s="91"/>
      <c r="H1451" s="96"/>
      <c r="I1451" s="108"/>
      <c r="J1451" s="85" t="e">
        <f>VLOOKUP(G1451,'Nha may'!$B$2:$C$18,2,0)</f>
        <v>#N/A</v>
      </c>
      <c r="K1451" s="108"/>
      <c r="L1451" s="96"/>
      <c r="M1451" s="52"/>
      <c r="N1451" s="96"/>
      <c r="O1451" s="96"/>
      <c r="P1451" s="96"/>
      <c r="Q1451" s="96"/>
      <c r="R1451" s="110"/>
    </row>
    <row r="1452" spans="1:18" ht="25.75" customHeight="1" x14ac:dyDescent="0.35">
      <c r="A1452" s="52">
        <v>1449</v>
      </c>
      <c r="B1452" s="91"/>
      <c r="C1452" s="187" t="e">
        <f>VLOOKUP(B1452,'Phan mem'!$B$7:$D$1066,2,0)</f>
        <v>#N/A</v>
      </c>
      <c r="D1452" s="188" t="e">
        <f>VLOOKUP(B1452,'Phan mem'!$B$7:$D$1066,3,0)</f>
        <v>#N/A</v>
      </c>
      <c r="E1452" s="85" t="e">
        <f>VLOOKUP(B1452,'Phan mem'!$B$7:$G$1066,6,0)</f>
        <v>#N/A</v>
      </c>
      <c r="F1452" s="91"/>
      <c r="G1452" s="91"/>
      <c r="H1452" s="96"/>
      <c r="I1452" s="108"/>
      <c r="J1452" s="85" t="e">
        <f>VLOOKUP(G1452,'Nha may'!$B$2:$C$18,2,0)</f>
        <v>#N/A</v>
      </c>
      <c r="K1452" s="108"/>
      <c r="L1452" s="96"/>
      <c r="M1452" s="52"/>
      <c r="N1452" s="96"/>
      <c r="O1452" s="96"/>
      <c r="P1452" s="96"/>
      <c r="Q1452" s="96"/>
      <c r="R1452" s="110"/>
    </row>
    <row r="1453" spans="1:18" ht="25.75" customHeight="1" x14ac:dyDescent="0.35">
      <c r="A1453" s="52">
        <v>1450</v>
      </c>
      <c r="B1453" s="91"/>
      <c r="C1453" s="187" t="e">
        <f>VLOOKUP(B1453,'Phan mem'!$B$7:$D$1066,2,0)</f>
        <v>#N/A</v>
      </c>
      <c r="D1453" s="188" t="e">
        <f>VLOOKUP(B1453,'Phan mem'!$B$7:$D$1066,3,0)</f>
        <v>#N/A</v>
      </c>
      <c r="E1453" s="85" t="e">
        <f>VLOOKUP(B1453,'Phan mem'!$B$7:$G$1066,6,0)</f>
        <v>#N/A</v>
      </c>
      <c r="F1453" s="91"/>
      <c r="G1453" s="91"/>
      <c r="H1453" s="96"/>
      <c r="I1453" s="108"/>
      <c r="J1453" s="85" t="e">
        <f>VLOOKUP(G1453,'Nha may'!$B$2:$C$18,2,0)</f>
        <v>#N/A</v>
      </c>
      <c r="K1453" s="108"/>
      <c r="L1453" s="96"/>
      <c r="M1453" s="52"/>
      <c r="N1453" s="96"/>
      <c r="O1453" s="96"/>
      <c r="P1453" s="96"/>
      <c r="Q1453" s="96"/>
      <c r="R1453" s="110"/>
    </row>
    <row r="1454" spans="1:18" ht="25.75" customHeight="1" x14ac:dyDescent="0.35">
      <c r="A1454" s="52">
        <v>1451</v>
      </c>
      <c r="B1454" s="91"/>
      <c r="C1454" s="187" t="e">
        <f>VLOOKUP(B1454,'Phan mem'!$B$7:$D$1066,2,0)</f>
        <v>#N/A</v>
      </c>
      <c r="D1454" s="188" t="e">
        <f>VLOOKUP(B1454,'Phan mem'!$B$7:$D$1066,3,0)</f>
        <v>#N/A</v>
      </c>
      <c r="E1454" s="85" t="e">
        <f>VLOOKUP(B1454,'Phan mem'!$B$7:$G$1066,6,0)</f>
        <v>#N/A</v>
      </c>
      <c r="F1454" s="91"/>
      <c r="G1454" s="91"/>
      <c r="H1454" s="96"/>
      <c r="I1454" s="108"/>
      <c r="J1454" s="85" t="e">
        <f>VLOOKUP(G1454,'Nha may'!$B$2:$C$18,2,0)</f>
        <v>#N/A</v>
      </c>
      <c r="K1454" s="108"/>
      <c r="L1454" s="96"/>
      <c r="M1454" s="52"/>
      <c r="N1454" s="96"/>
      <c r="O1454" s="96"/>
      <c r="P1454" s="96"/>
      <c r="Q1454" s="96"/>
      <c r="R1454" s="110"/>
    </row>
    <row r="1455" spans="1:18" ht="25.75" customHeight="1" x14ac:dyDescent="0.35">
      <c r="A1455" s="52">
        <v>1452</v>
      </c>
      <c r="B1455" s="91"/>
      <c r="C1455" s="187" t="e">
        <f>VLOOKUP(B1455,'Phan mem'!$B$7:$D$1066,2,0)</f>
        <v>#N/A</v>
      </c>
      <c r="D1455" s="188" t="e">
        <f>VLOOKUP(B1455,'Phan mem'!$B$7:$D$1066,3,0)</f>
        <v>#N/A</v>
      </c>
      <c r="E1455" s="85" t="e">
        <f>VLOOKUP(B1455,'Phan mem'!$B$7:$G$1066,6,0)</f>
        <v>#N/A</v>
      </c>
      <c r="F1455" s="91"/>
      <c r="G1455" s="91"/>
      <c r="H1455" s="96"/>
      <c r="I1455" s="108"/>
      <c r="J1455" s="85" t="e">
        <f>VLOOKUP(G1455,'Nha may'!$B$2:$C$18,2,0)</f>
        <v>#N/A</v>
      </c>
      <c r="K1455" s="108"/>
      <c r="L1455" s="96"/>
      <c r="M1455" s="52"/>
      <c r="N1455" s="96"/>
      <c r="O1455" s="96"/>
      <c r="P1455" s="96"/>
      <c r="Q1455" s="96"/>
      <c r="R1455" s="110"/>
    </row>
    <row r="1456" spans="1:18" ht="25.75" customHeight="1" x14ac:dyDescent="0.35">
      <c r="A1456" s="52">
        <v>1453</v>
      </c>
      <c r="B1456" s="91"/>
      <c r="C1456" s="187" t="e">
        <f>VLOOKUP(B1456,'Phan mem'!$B$7:$D$1066,2,0)</f>
        <v>#N/A</v>
      </c>
      <c r="D1456" s="188" t="e">
        <f>VLOOKUP(B1456,'Phan mem'!$B$7:$D$1066,3,0)</f>
        <v>#N/A</v>
      </c>
      <c r="E1456" s="85" t="e">
        <f>VLOOKUP(B1456,'Phan mem'!$B$7:$G$1066,6,0)</f>
        <v>#N/A</v>
      </c>
      <c r="F1456" s="91"/>
      <c r="G1456" s="91"/>
      <c r="H1456" s="96"/>
      <c r="I1456" s="108"/>
      <c r="J1456" s="85" t="e">
        <f>VLOOKUP(G1456,'Nha may'!$B$2:$C$18,2,0)</f>
        <v>#N/A</v>
      </c>
      <c r="K1456" s="108"/>
      <c r="L1456" s="96"/>
      <c r="M1456" s="52"/>
      <c r="N1456" s="96"/>
      <c r="O1456" s="96"/>
      <c r="P1456" s="96"/>
      <c r="Q1456" s="96"/>
      <c r="R1456" s="110"/>
    </row>
    <row r="1457" spans="1:18" ht="25.75" customHeight="1" x14ac:dyDescent="0.35">
      <c r="A1457" s="52">
        <v>1454</v>
      </c>
      <c r="B1457" s="91"/>
      <c r="C1457" s="187" t="e">
        <f>VLOOKUP(B1457,'Phan mem'!$B$7:$D$1066,2,0)</f>
        <v>#N/A</v>
      </c>
      <c r="D1457" s="188" t="e">
        <f>VLOOKUP(B1457,'Phan mem'!$B$7:$D$1066,3,0)</f>
        <v>#N/A</v>
      </c>
      <c r="E1457" s="85" t="e">
        <f>VLOOKUP(B1457,'Phan mem'!$B$7:$G$1066,6,0)</f>
        <v>#N/A</v>
      </c>
      <c r="F1457" s="91"/>
      <c r="G1457" s="91"/>
      <c r="H1457" s="96"/>
      <c r="I1457" s="108"/>
      <c r="J1457" s="85" t="e">
        <f>VLOOKUP(G1457,'Nha may'!$B$2:$C$18,2,0)</f>
        <v>#N/A</v>
      </c>
      <c r="K1457" s="108"/>
      <c r="L1457" s="96"/>
      <c r="M1457" s="52"/>
      <c r="N1457" s="96"/>
      <c r="O1457" s="96"/>
      <c r="P1457" s="96"/>
      <c r="Q1457" s="96"/>
      <c r="R1457" s="110"/>
    </row>
    <row r="1458" spans="1:18" ht="25.75" customHeight="1" x14ac:dyDescent="0.35">
      <c r="A1458" s="52">
        <v>1455</v>
      </c>
      <c r="B1458" s="91"/>
      <c r="C1458" s="187" t="e">
        <f>VLOOKUP(B1458,'Phan mem'!$B$7:$D$1066,2,0)</f>
        <v>#N/A</v>
      </c>
      <c r="D1458" s="188" t="e">
        <f>VLOOKUP(B1458,'Phan mem'!$B$7:$D$1066,3,0)</f>
        <v>#N/A</v>
      </c>
      <c r="E1458" s="85" t="e">
        <f>VLOOKUP(B1458,'Phan mem'!$B$7:$G$1066,6,0)</f>
        <v>#N/A</v>
      </c>
      <c r="F1458" s="91"/>
      <c r="G1458" s="91"/>
      <c r="H1458" s="96"/>
      <c r="I1458" s="108"/>
      <c r="J1458" s="85" t="e">
        <f>VLOOKUP(G1458,'Nha may'!$B$2:$C$18,2,0)</f>
        <v>#N/A</v>
      </c>
      <c r="K1458" s="108"/>
      <c r="L1458" s="96"/>
      <c r="M1458" s="52"/>
      <c r="N1458" s="96"/>
      <c r="O1458" s="96"/>
      <c r="P1458" s="96"/>
      <c r="Q1458" s="96"/>
      <c r="R1458" s="110"/>
    </row>
    <row r="1459" spans="1:18" ht="25.75" customHeight="1" x14ac:dyDescent="0.35">
      <c r="A1459" s="52">
        <v>1456</v>
      </c>
      <c r="B1459" s="91"/>
      <c r="C1459" s="187" t="e">
        <f>VLOOKUP(B1459,'Phan mem'!$B$7:$D$1066,2,0)</f>
        <v>#N/A</v>
      </c>
      <c r="D1459" s="188" t="e">
        <f>VLOOKUP(B1459,'Phan mem'!$B$7:$D$1066,3,0)</f>
        <v>#N/A</v>
      </c>
      <c r="E1459" s="85" t="e">
        <f>VLOOKUP(B1459,'Phan mem'!$B$7:$G$1066,6,0)</f>
        <v>#N/A</v>
      </c>
      <c r="F1459" s="91"/>
      <c r="G1459" s="91"/>
      <c r="H1459" s="96"/>
      <c r="I1459" s="108"/>
      <c r="J1459" s="85" t="e">
        <f>VLOOKUP(G1459,'Nha may'!$B$2:$C$18,2,0)</f>
        <v>#N/A</v>
      </c>
      <c r="K1459" s="108"/>
      <c r="L1459" s="96"/>
      <c r="M1459" s="52"/>
      <c r="N1459" s="96"/>
      <c r="O1459" s="96"/>
      <c r="P1459" s="96"/>
      <c r="Q1459" s="96"/>
      <c r="R1459" s="110"/>
    </row>
    <row r="1460" spans="1:18" ht="25.75" customHeight="1" x14ac:dyDescent="0.35">
      <c r="A1460" s="52">
        <v>1457</v>
      </c>
      <c r="B1460" s="91"/>
      <c r="C1460" s="187" t="e">
        <f>VLOOKUP(B1460,'Phan mem'!$B$7:$D$1066,2,0)</f>
        <v>#N/A</v>
      </c>
      <c r="D1460" s="188" t="e">
        <f>VLOOKUP(B1460,'Phan mem'!$B$7:$D$1066,3,0)</f>
        <v>#N/A</v>
      </c>
      <c r="E1460" s="85" t="e">
        <f>VLOOKUP(B1460,'Phan mem'!$B$7:$G$1066,6,0)</f>
        <v>#N/A</v>
      </c>
      <c r="F1460" s="91"/>
      <c r="G1460" s="91"/>
      <c r="H1460" s="96"/>
      <c r="I1460" s="108"/>
      <c r="J1460" s="85" t="e">
        <f>VLOOKUP(G1460,'Nha may'!$B$2:$C$18,2,0)</f>
        <v>#N/A</v>
      </c>
      <c r="K1460" s="108"/>
      <c r="L1460" s="96"/>
      <c r="M1460" s="52"/>
      <c r="N1460" s="96"/>
      <c r="O1460" s="96"/>
      <c r="P1460" s="96"/>
      <c r="Q1460" s="96"/>
      <c r="R1460" s="110"/>
    </row>
    <row r="1461" spans="1:18" ht="25.75" customHeight="1" x14ac:dyDescent="0.35">
      <c r="A1461" s="52">
        <v>1458</v>
      </c>
      <c r="B1461" s="91"/>
      <c r="C1461" s="187" t="e">
        <f>VLOOKUP(B1461,'Phan mem'!$B$7:$D$1066,2,0)</f>
        <v>#N/A</v>
      </c>
      <c r="D1461" s="188" t="e">
        <f>VLOOKUP(B1461,'Phan mem'!$B$7:$D$1066,3,0)</f>
        <v>#N/A</v>
      </c>
      <c r="E1461" s="85" t="e">
        <f>VLOOKUP(B1461,'Phan mem'!$B$7:$G$1066,6,0)</f>
        <v>#N/A</v>
      </c>
      <c r="F1461" s="91"/>
      <c r="G1461" s="91"/>
      <c r="H1461" s="96"/>
      <c r="I1461" s="108"/>
      <c r="J1461" s="85" t="e">
        <f>VLOOKUP(G1461,'Nha may'!$B$2:$C$18,2,0)</f>
        <v>#N/A</v>
      </c>
      <c r="K1461" s="108"/>
      <c r="L1461" s="96"/>
      <c r="M1461" s="52"/>
      <c r="N1461" s="96"/>
      <c r="O1461" s="96"/>
      <c r="P1461" s="96"/>
      <c r="Q1461" s="96"/>
      <c r="R1461" s="110"/>
    </row>
    <row r="1462" spans="1:18" ht="25.75" customHeight="1" x14ac:dyDescent="0.35">
      <c r="A1462" s="52">
        <v>1459</v>
      </c>
      <c r="B1462" s="91"/>
      <c r="C1462" s="187" t="e">
        <f>VLOOKUP(B1462,'Phan mem'!$B$7:$D$1066,2,0)</f>
        <v>#N/A</v>
      </c>
      <c r="D1462" s="188" t="e">
        <f>VLOOKUP(B1462,'Phan mem'!$B$7:$D$1066,3,0)</f>
        <v>#N/A</v>
      </c>
      <c r="E1462" s="85" t="e">
        <f>VLOOKUP(B1462,'Phan mem'!$B$7:$G$1066,6,0)</f>
        <v>#N/A</v>
      </c>
      <c r="F1462" s="91"/>
      <c r="G1462" s="91"/>
      <c r="H1462" s="96"/>
      <c r="I1462" s="108"/>
      <c r="J1462" s="85" t="e">
        <f>VLOOKUP(G1462,'Nha may'!$B$2:$C$18,2,0)</f>
        <v>#N/A</v>
      </c>
      <c r="K1462" s="108"/>
      <c r="L1462" s="96"/>
      <c r="M1462" s="52"/>
      <c r="N1462" s="96"/>
      <c r="O1462" s="96"/>
      <c r="P1462" s="96"/>
      <c r="Q1462" s="96"/>
      <c r="R1462" s="110"/>
    </row>
    <row r="1463" spans="1:18" ht="25.75" customHeight="1" x14ac:dyDescent="0.35">
      <c r="A1463" s="52">
        <v>1460</v>
      </c>
      <c r="B1463" s="91"/>
      <c r="C1463" s="187" t="e">
        <f>VLOOKUP(B1463,'Phan mem'!$B$7:$D$1066,2,0)</f>
        <v>#N/A</v>
      </c>
      <c r="D1463" s="188" t="e">
        <f>VLOOKUP(B1463,'Phan mem'!$B$7:$D$1066,3,0)</f>
        <v>#N/A</v>
      </c>
      <c r="E1463" s="85" t="e">
        <f>VLOOKUP(B1463,'Phan mem'!$B$7:$G$1066,6,0)</f>
        <v>#N/A</v>
      </c>
      <c r="F1463" s="91"/>
      <c r="G1463" s="91"/>
      <c r="H1463" s="96"/>
      <c r="I1463" s="108"/>
      <c r="J1463" s="85" t="e">
        <f>VLOOKUP(G1463,'Nha may'!$B$2:$C$18,2,0)</f>
        <v>#N/A</v>
      </c>
      <c r="K1463" s="108"/>
      <c r="L1463" s="96"/>
      <c r="M1463" s="52"/>
      <c r="N1463" s="96"/>
      <c r="O1463" s="96"/>
      <c r="P1463" s="96"/>
      <c r="Q1463" s="96"/>
      <c r="R1463" s="110"/>
    </row>
    <row r="1464" spans="1:18" ht="25.75" customHeight="1" x14ac:dyDescent="0.35">
      <c r="A1464" s="52">
        <v>1461</v>
      </c>
      <c r="B1464" s="91"/>
      <c r="C1464" s="187" t="e">
        <f>VLOOKUP(B1464,'Phan mem'!$B$7:$D$1066,2,0)</f>
        <v>#N/A</v>
      </c>
      <c r="D1464" s="188" t="e">
        <f>VLOOKUP(B1464,'Phan mem'!$B$7:$D$1066,3,0)</f>
        <v>#N/A</v>
      </c>
      <c r="E1464" s="85" t="e">
        <f>VLOOKUP(B1464,'Phan mem'!$B$7:$G$1066,6,0)</f>
        <v>#N/A</v>
      </c>
      <c r="F1464" s="91"/>
      <c r="G1464" s="91"/>
      <c r="H1464" s="96"/>
      <c r="I1464" s="108"/>
      <c r="J1464" s="85" t="e">
        <f>VLOOKUP(G1464,'Nha may'!$B$2:$C$18,2,0)</f>
        <v>#N/A</v>
      </c>
      <c r="K1464" s="108"/>
      <c r="L1464" s="96"/>
      <c r="M1464" s="52"/>
      <c r="N1464" s="96"/>
      <c r="O1464" s="96"/>
      <c r="P1464" s="96"/>
      <c r="Q1464" s="96"/>
      <c r="R1464" s="110"/>
    </row>
    <row r="1465" spans="1:18" ht="25.75" customHeight="1" x14ac:dyDescent="0.35">
      <c r="A1465" s="52">
        <v>1462</v>
      </c>
      <c r="B1465" s="91"/>
      <c r="C1465" s="187" t="e">
        <f>VLOOKUP(B1465,'Phan mem'!$B$7:$D$1066,2,0)</f>
        <v>#N/A</v>
      </c>
      <c r="D1465" s="188" t="e">
        <f>VLOOKUP(B1465,'Phan mem'!$B$7:$D$1066,3,0)</f>
        <v>#N/A</v>
      </c>
      <c r="E1465" s="85" t="e">
        <f>VLOOKUP(B1465,'Phan mem'!$B$7:$G$1066,6,0)</f>
        <v>#N/A</v>
      </c>
      <c r="F1465" s="91"/>
      <c r="G1465" s="91"/>
      <c r="H1465" s="96"/>
      <c r="I1465" s="108"/>
      <c r="J1465" s="85" t="e">
        <f>VLOOKUP(G1465,'Nha may'!$B$2:$C$18,2,0)</f>
        <v>#N/A</v>
      </c>
      <c r="K1465" s="108"/>
      <c r="L1465" s="96"/>
      <c r="M1465" s="52"/>
      <c r="N1465" s="96"/>
      <c r="O1465" s="96"/>
      <c r="P1465" s="96"/>
      <c r="Q1465" s="96"/>
      <c r="R1465" s="110"/>
    </row>
    <row r="1466" spans="1:18" ht="25.75" customHeight="1" x14ac:dyDescent="0.35">
      <c r="A1466" s="52">
        <v>1463</v>
      </c>
      <c r="B1466" s="91"/>
      <c r="C1466" s="187" t="e">
        <f>VLOOKUP(B1466,'Phan mem'!$B$7:$D$1066,2,0)</f>
        <v>#N/A</v>
      </c>
      <c r="D1466" s="188" t="e">
        <f>VLOOKUP(B1466,'Phan mem'!$B$7:$D$1066,3,0)</f>
        <v>#N/A</v>
      </c>
      <c r="E1466" s="85" t="e">
        <f>VLOOKUP(B1466,'Phan mem'!$B$7:$G$1066,6,0)</f>
        <v>#N/A</v>
      </c>
      <c r="F1466" s="91"/>
      <c r="G1466" s="91"/>
      <c r="H1466" s="96"/>
      <c r="I1466" s="108"/>
      <c r="J1466" s="85" t="e">
        <f>VLOOKUP(G1466,'Nha may'!$B$2:$C$18,2,0)</f>
        <v>#N/A</v>
      </c>
      <c r="K1466" s="108"/>
      <c r="L1466" s="96"/>
      <c r="M1466" s="52"/>
      <c r="N1466" s="96"/>
      <c r="O1466" s="96"/>
      <c r="P1466" s="96"/>
      <c r="Q1466" s="96"/>
      <c r="R1466" s="110"/>
    </row>
    <row r="1467" spans="1:18" ht="25.75" customHeight="1" x14ac:dyDescent="0.35">
      <c r="A1467" s="52">
        <v>1464</v>
      </c>
      <c r="B1467" s="91"/>
      <c r="C1467" s="187" t="e">
        <f>VLOOKUP(B1467,'Phan mem'!$B$7:$D$1066,2,0)</f>
        <v>#N/A</v>
      </c>
      <c r="D1467" s="188" t="e">
        <f>VLOOKUP(B1467,'Phan mem'!$B$7:$D$1066,3,0)</f>
        <v>#N/A</v>
      </c>
      <c r="E1467" s="85" t="e">
        <f>VLOOKUP(B1467,'Phan mem'!$B$7:$G$1066,6,0)</f>
        <v>#N/A</v>
      </c>
      <c r="F1467" s="91"/>
      <c r="G1467" s="91"/>
      <c r="H1467" s="96"/>
      <c r="I1467" s="108"/>
      <c r="J1467" s="85" t="e">
        <f>VLOOKUP(G1467,'Nha may'!$B$2:$C$18,2,0)</f>
        <v>#N/A</v>
      </c>
      <c r="K1467" s="108"/>
      <c r="L1467" s="96"/>
      <c r="M1467" s="52"/>
      <c r="N1467" s="96"/>
      <c r="O1467" s="96"/>
      <c r="P1467" s="96"/>
      <c r="Q1467" s="96"/>
      <c r="R1467" s="110"/>
    </row>
    <row r="1468" spans="1:18" ht="25.75" customHeight="1" x14ac:dyDescent="0.35">
      <c r="A1468" s="52">
        <v>1465</v>
      </c>
      <c r="B1468" s="91"/>
      <c r="C1468" s="187" t="e">
        <f>VLOOKUP(B1468,'Phan mem'!$B$7:$D$1066,2,0)</f>
        <v>#N/A</v>
      </c>
      <c r="D1468" s="188" t="e">
        <f>VLOOKUP(B1468,'Phan mem'!$B$7:$D$1066,3,0)</f>
        <v>#N/A</v>
      </c>
      <c r="E1468" s="85" t="e">
        <f>VLOOKUP(B1468,'Phan mem'!$B$7:$G$1066,6,0)</f>
        <v>#N/A</v>
      </c>
      <c r="F1468" s="91"/>
      <c r="G1468" s="91"/>
      <c r="H1468" s="96"/>
      <c r="I1468" s="108"/>
      <c r="J1468" s="85" t="e">
        <f>VLOOKUP(G1468,'Nha may'!$B$2:$C$18,2,0)</f>
        <v>#N/A</v>
      </c>
      <c r="K1468" s="108"/>
      <c r="L1468" s="96"/>
      <c r="M1468" s="52"/>
      <c r="N1468" s="96"/>
      <c r="O1468" s="96"/>
      <c r="P1468" s="96"/>
      <c r="Q1468" s="96"/>
      <c r="R1468" s="110"/>
    </row>
    <row r="1469" spans="1:18" ht="25.75" customHeight="1" x14ac:dyDescent="0.35">
      <c r="A1469" s="52">
        <v>1466</v>
      </c>
      <c r="B1469" s="91"/>
      <c r="C1469" s="187" t="e">
        <f>VLOOKUP(B1469,'Phan mem'!$B$7:$D$1066,2,0)</f>
        <v>#N/A</v>
      </c>
      <c r="D1469" s="188" t="e">
        <f>VLOOKUP(B1469,'Phan mem'!$B$7:$D$1066,3,0)</f>
        <v>#N/A</v>
      </c>
      <c r="E1469" s="85" t="e">
        <f>VLOOKUP(B1469,'Phan mem'!$B$7:$G$1066,6,0)</f>
        <v>#N/A</v>
      </c>
      <c r="F1469" s="91"/>
      <c r="G1469" s="91"/>
      <c r="H1469" s="96"/>
      <c r="I1469" s="108"/>
      <c r="J1469" s="85" t="e">
        <f>VLOOKUP(G1469,'Nha may'!$B$2:$C$18,2,0)</f>
        <v>#N/A</v>
      </c>
      <c r="K1469" s="108"/>
      <c r="L1469" s="96"/>
      <c r="M1469" s="52"/>
      <c r="N1469" s="96"/>
      <c r="O1469" s="96"/>
      <c r="P1469" s="96"/>
      <c r="Q1469" s="96"/>
      <c r="R1469" s="110"/>
    </row>
    <row r="1470" spans="1:18" ht="25.75" customHeight="1" x14ac:dyDescent="0.35">
      <c r="A1470" s="52">
        <v>1467</v>
      </c>
      <c r="B1470" s="91"/>
      <c r="C1470" s="187" t="e">
        <f>VLOOKUP(B1470,'Phan mem'!$B$7:$D$1066,2,0)</f>
        <v>#N/A</v>
      </c>
      <c r="D1470" s="188" t="e">
        <f>VLOOKUP(B1470,'Phan mem'!$B$7:$D$1066,3,0)</f>
        <v>#N/A</v>
      </c>
      <c r="E1470" s="85" t="e">
        <f>VLOOKUP(B1470,'Phan mem'!$B$7:$G$1066,6,0)</f>
        <v>#N/A</v>
      </c>
      <c r="F1470" s="91"/>
      <c r="G1470" s="91"/>
      <c r="H1470" s="96"/>
      <c r="I1470" s="108"/>
      <c r="J1470" s="85" t="e">
        <f>VLOOKUP(G1470,'Nha may'!$B$2:$C$18,2,0)</f>
        <v>#N/A</v>
      </c>
      <c r="K1470" s="108"/>
      <c r="L1470" s="96"/>
      <c r="M1470" s="52"/>
      <c r="N1470" s="96"/>
      <c r="O1470" s="96"/>
      <c r="P1470" s="96"/>
      <c r="Q1470" s="96"/>
      <c r="R1470" s="110"/>
    </row>
    <row r="1471" spans="1:18" ht="25.75" customHeight="1" x14ac:dyDescent="0.35">
      <c r="A1471" s="52">
        <v>1468</v>
      </c>
      <c r="B1471" s="91"/>
      <c r="C1471" s="187" t="e">
        <f>VLOOKUP(B1471,'Phan mem'!$B$7:$D$1066,2,0)</f>
        <v>#N/A</v>
      </c>
      <c r="D1471" s="188" t="e">
        <f>VLOOKUP(B1471,'Phan mem'!$B$7:$D$1066,3,0)</f>
        <v>#N/A</v>
      </c>
      <c r="E1471" s="85" t="e">
        <f>VLOOKUP(B1471,'Phan mem'!$B$7:$G$1066,6,0)</f>
        <v>#N/A</v>
      </c>
      <c r="F1471" s="91"/>
      <c r="G1471" s="91"/>
      <c r="H1471" s="96"/>
      <c r="I1471" s="108"/>
      <c r="J1471" s="85" t="e">
        <f>VLOOKUP(G1471,'Nha may'!$B$2:$C$18,2,0)</f>
        <v>#N/A</v>
      </c>
      <c r="K1471" s="108"/>
      <c r="L1471" s="96"/>
      <c r="M1471" s="52"/>
      <c r="N1471" s="96"/>
      <c r="O1471" s="96"/>
      <c r="P1471" s="96"/>
      <c r="Q1471" s="96"/>
      <c r="R1471" s="110"/>
    </row>
    <row r="1472" spans="1:18" ht="25.75" customHeight="1" x14ac:dyDescent="0.35">
      <c r="A1472" s="52">
        <v>1469</v>
      </c>
      <c r="B1472" s="91"/>
      <c r="C1472" s="187" t="e">
        <f>VLOOKUP(B1472,'Phan mem'!$B$7:$D$1066,2,0)</f>
        <v>#N/A</v>
      </c>
      <c r="D1472" s="188" t="e">
        <f>VLOOKUP(B1472,'Phan mem'!$B$7:$D$1066,3,0)</f>
        <v>#N/A</v>
      </c>
      <c r="E1472" s="85" t="e">
        <f>VLOOKUP(B1472,'Phan mem'!$B$7:$G$1066,6,0)</f>
        <v>#N/A</v>
      </c>
      <c r="F1472" s="91"/>
      <c r="G1472" s="91"/>
      <c r="H1472" s="96"/>
      <c r="I1472" s="108"/>
      <c r="J1472" s="85" t="e">
        <f>VLOOKUP(G1472,'Nha may'!$B$2:$C$18,2,0)</f>
        <v>#N/A</v>
      </c>
      <c r="K1472" s="108"/>
      <c r="L1472" s="96"/>
      <c r="M1472" s="52"/>
      <c r="N1472" s="96"/>
      <c r="O1472" s="96"/>
      <c r="P1472" s="96"/>
      <c r="Q1472" s="96"/>
      <c r="R1472" s="110"/>
    </row>
    <row r="1473" spans="1:18" ht="25.75" customHeight="1" x14ac:dyDescent="0.35">
      <c r="A1473" s="52">
        <v>1470</v>
      </c>
      <c r="B1473" s="91"/>
      <c r="C1473" s="187" t="e">
        <f>VLOOKUP(B1473,'Phan mem'!$B$7:$D$1066,2,0)</f>
        <v>#N/A</v>
      </c>
      <c r="D1473" s="188" t="e">
        <f>VLOOKUP(B1473,'Phan mem'!$B$7:$D$1066,3,0)</f>
        <v>#N/A</v>
      </c>
      <c r="E1473" s="85" t="e">
        <f>VLOOKUP(B1473,'Phan mem'!$B$7:$G$1066,6,0)</f>
        <v>#N/A</v>
      </c>
      <c r="F1473" s="91"/>
      <c r="G1473" s="91"/>
      <c r="H1473" s="96"/>
      <c r="I1473" s="108"/>
      <c r="J1473" s="85" t="e">
        <f>VLOOKUP(G1473,'Nha may'!$B$2:$C$18,2,0)</f>
        <v>#N/A</v>
      </c>
      <c r="K1473" s="108"/>
      <c r="L1473" s="96"/>
      <c r="M1473" s="52"/>
      <c r="N1473" s="96"/>
      <c r="O1473" s="96"/>
      <c r="P1473" s="96"/>
      <c r="Q1473" s="96"/>
      <c r="R1473" s="110"/>
    </row>
    <row r="1474" spans="1:18" ht="25.75" customHeight="1" x14ac:dyDescent="0.35">
      <c r="A1474" s="52">
        <v>1471</v>
      </c>
      <c r="B1474" s="91"/>
      <c r="C1474" s="187" t="e">
        <f>VLOOKUP(B1474,'Phan mem'!$B$7:$D$1066,2,0)</f>
        <v>#N/A</v>
      </c>
      <c r="D1474" s="188" t="e">
        <f>VLOOKUP(B1474,'Phan mem'!$B$7:$D$1066,3,0)</f>
        <v>#N/A</v>
      </c>
      <c r="E1474" s="85" t="e">
        <f>VLOOKUP(B1474,'Phan mem'!$B$7:$G$1066,6,0)</f>
        <v>#N/A</v>
      </c>
      <c r="F1474" s="91"/>
      <c r="G1474" s="91"/>
      <c r="H1474" s="96"/>
      <c r="I1474" s="108"/>
      <c r="J1474" s="85" t="e">
        <f>VLOOKUP(G1474,'Nha may'!$B$2:$C$18,2,0)</f>
        <v>#N/A</v>
      </c>
      <c r="K1474" s="108"/>
      <c r="L1474" s="96"/>
      <c r="M1474" s="52"/>
      <c r="N1474" s="96"/>
      <c r="O1474" s="96"/>
      <c r="P1474" s="96"/>
      <c r="Q1474" s="96"/>
      <c r="R1474" s="110"/>
    </row>
    <row r="1475" spans="1:18" ht="25.75" customHeight="1" x14ac:dyDescent="0.35">
      <c r="A1475" s="52">
        <v>1472</v>
      </c>
      <c r="B1475" s="91"/>
      <c r="C1475" s="187" t="e">
        <f>VLOOKUP(B1475,'Phan mem'!$B$7:$D$1066,2,0)</f>
        <v>#N/A</v>
      </c>
      <c r="D1475" s="188" t="e">
        <f>VLOOKUP(B1475,'Phan mem'!$B$7:$D$1066,3,0)</f>
        <v>#N/A</v>
      </c>
      <c r="E1475" s="85" t="e">
        <f>VLOOKUP(B1475,'Phan mem'!$B$7:$G$1066,6,0)</f>
        <v>#N/A</v>
      </c>
      <c r="F1475" s="91"/>
      <c r="G1475" s="91"/>
      <c r="H1475" s="96"/>
      <c r="I1475" s="108"/>
      <c r="J1475" s="85" t="e">
        <f>VLOOKUP(G1475,'Nha may'!$B$2:$C$18,2,0)</f>
        <v>#N/A</v>
      </c>
      <c r="K1475" s="108"/>
      <c r="L1475" s="96"/>
      <c r="M1475" s="52"/>
      <c r="N1475" s="96"/>
      <c r="O1475" s="96"/>
      <c r="P1475" s="96"/>
      <c r="Q1475" s="96"/>
      <c r="R1475" s="110"/>
    </row>
    <row r="1476" spans="1:18" ht="25.75" customHeight="1" x14ac:dyDescent="0.35">
      <c r="A1476" s="52">
        <v>1473</v>
      </c>
      <c r="B1476" s="91"/>
      <c r="C1476" s="187" t="e">
        <f>VLOOKUP(B1476,'Phan mem'!$B$7:$D$1066,2,0)</f>
        <v>#N/A</v>
      </c>
      <c r="D1476" s="188" t="e">
        <f>VLOOKUP(B1476,'Phan mem'!$B$7:$D$1066,3,0)</f>
        <v>#N/A</v>
      </c>
      <c r="E1476" s="85" t="e">
        <f>VLOOKUP(B1476,'Phan mem'!$B$7:$G$1066,6,0)</f>
        <v>#N/A</v>
      </c>
      <c r="F1476" s="91"/>
      <c r="G1476" s="91"/>
      <c r="H1476" s="96"/>
      <c r="I1476" s="108"/>
      <c r="J1476" s="85" t="e">
        <f>VLOOKUP(G1476,'Nha may'!$B$2:$C$18,2,0)</f>
        <v>#N/A</v>
      </c>
      <c r="K1476" s="108"/>
      <c r="L1476" s="96"/>
      <c r="M1476" s="52"/>
      <c r="N1476" s="96"/>
      <c r="O1476" s="96"/>
      <c r="P1476" s="96"/>
      <c r="Q1476" s="96"/>
      <c r="R1476" s="110"/>
    </row>
    <row r="1477" spans="1:18" ht="25.75" customHeight="1" x14ac:dyDescent="0.35">
      <c r="A1477" s="52">
        <v>1474</v>
      </c>
      <c r="B1477" s="91"/>
      <c r="C1477" s="187" t="e">
        <f>VLOOKUP(B1477,'Phan mem'!$B$7:$D$1066,2,0)</f>
        <v>#N/A</v>
      </c>
      <c r="D1477" s="188" t="e">
        <f>VLOOKUP(B1477,'Phan mem'!$B$7:$D$1066,3,0)</f>
        <v>#N/A</v>
      </c>
      <c r="E1477" s="85" t="e">
        <f>VLOOKUP(B1477,'Phan mem'!$B$7:$G$1066,6,0)</f>
        <v>#N/A</v>
      </c>
      <c r="F1477" s="91"/>
      <c r="G1477" s="91"/>
      <c r="H1477" s="96"/>
      <c r="I1477" s="108"/>
      <c r="J1477" s="85" t="e">
        <f>VLOOKUP(G1477,'Nha may'!$B$2:$C$18,2,0)</f>
        <v>#N/A</v>
      </c>
      <c r="K1477" s="108"/>
      <c r="L1477" s="96"/>
      <c r="M1477" s="52"/>
      <c r="N1477" s="96"/>
      <c r="O1477" s="96"/>
      <c r="P1477" s="96"/>
      <c r="Q1477" s="96"/>
      <c r="R1477" s="110"/>
    </row>
    <row r="1478" spans="1:18" ht="25.75" customHeight="1" x14ac:dyDescent="0.35">
      <c r="A1478" s="52">
        <v>1475</v>
      </c>
      <c r="B1478" s="91"/>
      <c r="C1478" s="187" t="e">
        <f>VLOOKUP(B1478,'Phan mem'!$B$7:$D$1066,2,0)</f>
        <v>#N/A</v>
      </c>
      <c r="D1478" s="188" t="e">
        <f>VLOOKUP(B1478,'Phan mem'!$B$7:$D$1066,3,0)</f>
        <v>#N/A</v>
      </c>
      <c r="E1478" s="85" t="e">
        <f>VLOOKUP(B1478,'Phan mem'!$B$7:$G$1066,6,0)</f>
        <v>#N/A</v>
      </c>
      <c r="F1478" s="91"/>
      <c r="G1478" s="91"/>
      <c r="H1478" s="96"/>
      <c r="I1478" s="108"/>
      <c r="J1478" s="85" t="e">
        <f>VLOOKUP(G1478,'Nha may'!$B$2:$C$18,2,0)</f>
        <v>#N/A</v>
      </c>
      <c r="K1478" s="108"/>
      <c r="L1478" s="96"/>
      <c r="M1478" s="52"/>
      <c r="N1478" s="96"/>
      <c r="O1478" s="96"/>
      <c r="P1478" s="96"/>
      <c r="Q1478" s="96"/>
      <c r="R1478" s="110"/>
    </row>
    <row r="1479" spans="1:18" ht="25.75" customHeight="1" x14ac:dyDescent="0.35">
      <c r="A1479" s="52">
        <v>1476</v>
      </c>
      <c r="B1479" s="91"/>
      <c r="C1479" s="187" t="e">
        <f>VLOOKUP(B1479,'Phan mem'!$B$7:$D$1066,2,0)</f>
        <v>#N/A</v>
      </c>
      <c r="D1479" s="188" t="e">
        <f>VLOOKUP(B1479,'Phan mem'!$B$7:$D$1066,3,0)</f>
        <v>#N/A</v>
      </c>
      <c r="E1479" s="85" t="e">
        <f>VLOOKUP(B1479,'Phan mem'!$B$7:$G$1066,6,0)</f>
        <v>#N/A</v>
      </c>
      <c r="F1479" s="91"/>
      <c r="G1479" s="91"/>
      <c r="H1479" s="96"/>
      <c r="I1479" s="108"/>
      <c r="J1479" s="85" t="e">
        <f>VLOOKUP(G1479,'Nha may'!$B$2:$C$18,2,0)</f>
        <v>#N/A</v>
      </c>
      <c r="K1479" s="108"/>
      <c r="L1479" s="96"/>
      <c r="M1479" s="52"/>
      <c r="N1479" s="96"/>
      <c r="O1479" s="96"/>
      <c r="P1479" s="96"/>
      <c r="Q1479" s="96"/>
      <c r="R1479" s="110"/>
    </row>
    <row r="1480" spans="1:18" ht="25.75" customHeight="1" x14ac:dyDescent="0.35">
      <c r="A1480" s="52">
        <v>1477</v>
      </c>
      <c r="B1480" s="91"/>
      <c r="C1480" s="187" t="e">
        <f>VLOOKUP(B1480,'Phan mem'!$B$7:$D$1066,2,0)</f>
        <v>#N/A</v>
      </c>
      <c r="D1480" s="188" t="e">
        <f>VLOOKUP(B1480,'Phan mem'!$B$7:$D$1066,3,0)</f>
        <v>#N/A</v>
      </c>
      <c r="E1480" s="85" t="e">
        <f>VLOOKUP(B1480,'Phan mem'!$B$7:$G$1066,6,0)</f>
        <v>#N/A</v>
      </c>
      <c r="F1480" s="91"/>
      <c r="G1480" s="91"/>
      <c r="H1480" s="96"/>
      <c r="I1480" s="108"/>
      <c r="J1480" s="85" t="e">
        <f>VLOOKUP(G1480,'Nha may'!$B$2:$C$18,2,0)</f>
        <v>#N/A</v>
      </c>
      <c r="K1480" s="108"/>
      <c r="L1480" s="96"/>
      <c r="M1480" s="52"/>
      <c r="N1480" s="96"/>
      <c r="O1480" s="96"/>
      <c r="P1480" s="96"/>
      <c r="Q1480" s="96"/>
      <c r="R1480" s="110"/>
    </row>
    <row r="1481" spans="1:18" ht="25.75" customHeight="1" x14ac:dyDescent="0.35">
      <c r="A1481" s="52">
        <v>1478</v>
      </c>
      <c r="B1481" s="91"/>
      <c r="C1481" s="187" t="e">
        <f>VLOOKUP(B1481,'Phan mem'!$B$7:$D$1066,2,0)</f>
        <v>#N/A</v>
      </c>
      <c r="D1481" s="188" t="e">
        <f>VLOOKUP(B1481,'Phan mem'!$B$7:$D$1066,3,0)</f>
        <v>#N/A</v>
      </c>
      <c r="E1481" s="85" t="e">
        <f>VLOOKUP(B1481,'Phan mem'!$B$7:$G$1066,6,0)</f>
        <v>#N/A</v>
      </c>
      <c r="F1481" s="91"/>
      <c r="G1481" s="91"/>
      <c r="H1481" s="96"/>
      <c r="I1481" s="108"/>
      <c r="J1481" s="85" t="e">
        <f>VLOOKUP(G1481,'Nha may'!$B$2:$C$18,2,0)</f>
        <v>#N/A</v>
      </c>
      <c r="K1481" s="108"/>
      <c r="L1481" s="96"/>
      <c r="M1481" s="52"/>
      <c r="N1481" s="96"/>
      <c r="O1481" s="96"/>
      <c r="P1481" s="96"/>
      <c r="Q1481" s="96"/>
      <c r="R1481" s="110"/>
    </row>
    <row r="1482" spans="1:18" ht="25.75" customHeight="1" x14ac:dyDescent="0.35">
      <c r="A1482" s="52">
        <v>1479</v>
      </c>
      <c r="B1482" s="91"/>
      <c r="C1482" s="187" t="e">
        <f>VLOOKUP(B1482,'Phan mem'!$B$7:$D$1066,2,0)</f>
        <v>#N/A</v>
      </c>
      <c r="D1482" s="188" t="e">
        <f>VLOOKUP(B1482,'Phan mem'!$B$7:$D$1066,3,0)</f>
        <v>#N/A</v>
      </c>
      <c r="E1482" s="85" t="e">
        <f>VLOOKUP(B1482,'Phan mem'!$B$7:$G$1066,6,0)</f>
        <v>#N/A</v>
      </c>
      <c r="F1482" s="91"/>
      <c r="G1482" s="91"/>
      <c r="H1482" s="96"/>
      <c r="I1482" s="108"/>
      <c r="J1482" s="85" t="e">
        <f>VLOOKUP(G1482,'Nha may'!$B$2:$C$18,2,0)</f>
        <v>#N/A</v>
      </c>
      <c r="K1482" s="108"/>
      <c r="L1482" s="96"/>
      <c r="M1482" s="52"/>
      <c r="N1482" s="96"/>
      <c r="O1482" s="96"/>
      <c r="P1482" s="96"/>
      <c r="Q1482" s="96"/>
      <c r="R1482" s="110"/>
    </row>
    <row r="1483" spans="1:18" ht="25.75" customHeight="1" x14ac:dyDescent="0.35">
      <c r="A1483" s="52">
        <v>1480</v>
      </c>
      <c r="B1483" s="91"/>
      <c r="C1483" s="187" t="e">
        <f>VLOOKUP(B1483,'Phan mem'!$B$7:$D$1066,2,0)</f>
        <v>#N/A</v>
      </c>
      <c r="D1483" s="188" t="e">
        <f>VLOOKUP(B1483,'Phan mem'!$B$7:$D$1066,3,0)</f>
        <v>#N/A</v>
      </c>
      <c r="E1483" s="85" t="e">
        <f>VLOOKUP(B1483,'Phan mem'!$B$7:$G$1066,6,0)</f>
        <v>#N/A</v>
      </c>
      <c r="F1483" s="91"/>
      <c r="G1483" s="91"/>
      <c r="H1483" s="96"/>
      <c r="I1483" s="108"/>
      <c r="J1483" s="85" t="e">
        <f>VLOOKUP(G1483,'Nha may'!$B$2:$C$18,2,0)</f>
        <v>#N/A</v>
      </c>
      <c r="K1483" s="108"/>
      <c r="L1483" s="96"/>
      <c r="M1483" s="52"/>
      <c r="N1483" s="96"/>
      <c r="O1483" s="96"/>
      <c r="P1483" s="96"/>
      <c r="Q1483" s="96"/>
      <c r="R1483" s="110"/>
    </row>
    <row r="1484" spans="1:18" ht="25.75" customHeight="1" x14ac:dyDescent="0.35">
      <c r="A1484" s="52">
        <v>1481</v>
      </c>
      <c r="B1484" s="91"/>
      <c r="C1484" s="187" t="e">
        <f>VLOOKUP(B1484,'Phan mem'!$B$7:$D$1066,2,0)</f>
        <v>#N/A</v>
      </c>
      <c r="D1484" s="188" t="e">
        <f>VLOOKUP(B1484,'Phan mem'!$B$7:$D$1066,3,0)</f>
        <v>#N/A</v>
      </c>
      <c r="E1484" s="85" t="e">
        <f>VLOOKUP(B1484,'Phan mem'!$B$7:$G$1066,6,0)</f>
        <v>#N/A</v>
      </c>
      <c r="F1484" s="91"/>
      <c r="G1484" s="91"/>
      <c r="H1484" s="96"/>
      <c r="I1484" s="108"/>
      <c r="J1484" s="85" t="e">
        <f>VLOOKUP(G1484,'Nha may'!$B$2:$C$18,2,0)</f>
        <v>#N/A</v>
      </c>
      <c r="K1484" s="108"/>
      <c r="L1484" s="96"/>
      <c r="M1484" s="52"/>
      <c r="N1484" s="96"/>
      <c r="O1484" s="96"/>
      <c r="P1484" s="96"/>
      <c r="Q1484" s="96"/>
      <c r="R1484" s="110"/>
    </row>
    <row r="1485" spans="1:18" ht="25.75" customHeight="1" x14ac:dyDescent="0.35">
      <c r="A1485" s="52">
        <v>1482</v>
      </c>
      <c r="B1485" s="91"/>
      <c r="C1485" s="187" t="e">
        <f>VLOOKUP(B1485,'Phan mem'!$B$7:$D$1066,2,0)</f>
        <v>#N/A</v>
      </c>
      <c r="D1485" s="188" t="e">
        <f>VLOOKUP(B1485,'Phan mem'!$B$7:$D$1066,3,0)</f>
        <v>#N/A</v>
      </c>
      <c r="E1485" s="85" t="e">
        <f>VLOOKUP(B1485,'Phan mem'!$B$7:$G$1066,6,0)</f>
        <v>#N/A</v>
      </c>
      <c r="F1485" s="91"/>
      <c r="G1485" s="91"/>
      <c r="H1485" s="96"/>
      <c r="I1485" s="108"/>
      <c r="J1485" s="85" t="e">
        <f>VLOOKUP(G1485,'Nha may'!$B$2:$C$18,2,0)</f>
        <v>#N/A</v>
      </c>
      <c r="K1485" s="108"/>
      <c r="L1485" s="96"/>
      <c r="M1485" s="52"/>
      <c r="N1485" s="96"/>
      <c r="O1485" s="96"/>
      <c r="P1485" s="96"/>
      <c r="Q1485" s="96"/>
      <c r="R1485" s="110"/>
    </row>
    <row r="1486" spans="1:18" ht="25.75" customHeight="1" x14ac:dyDescent="0.35">
      <c r="A1486" s="52">
        <v>1483</v>
      </c>
      <c r="B1486" s="91"/>
      <c r="C1486" s="187" t="e">
        <f>VLOOKUP(B1486,'Phan mem'!$B$7:$D$1066,2,0)</f>
        <v>#N/A</v>
      </c>
      <c r="D1486" s="188" t="e">
        <f>VLOOKUP(B1486,'Phan mem'!$B$7:$D$1066,3,0)</f>
        <v>#N/A</v>
      </c>
      <c r="E1486" s="85" t="e">
        <f>VLOOKUP(B1486,'Phan mem'!$B$7:$G$1066,6,0)</f>
        <v>#N/A</v>
      </c>
      <c r="F1486" s="91"/>
      <c r="G1486" s="91"/>
      <c r="H1486" s="96"/>
      <c r="I1486" s="108"/>
      <c r="J1486" s="85" t="e">
        <f>VLOOKUP(G1486,'Nha may'!$B$2:$C$18,2,0)</f>
        <v>#N/A</v>
      </c>
      <c r="K1486" s="108"/>
      <c r="L1486" s="96"/>
      <c r="M1486" s="52"/>
      <c r="N1486" s="96"/>
      <c r="O1486" s="96"/>
      <c r="P1486" s="96"/>
      <c r="Q1486" s="96"/>
      <c r="R1486" s="110"/>
    </row>
    <row r="1487" spans="1:18" ht="25.75" customHeight="1" x14ac:dyDescent="0.35">
      <c r="A1487" s="52">
        <v>1484</v>
      </c>
      <c r="B1487" s="91"/>
      <c r="C1487" s="187" t="e">
        <f>VLOOKUP(B1487,'Phan mem'!$B$7:$D$1066,2,0)</f>
        <v>#N/A</v>
      </c>
      <c r="D1487" s="188" t="e">
        <f>VLOOKUP(B1487,'Phan mem'!$B$7:$D$1066,3,0)</f>
        <v>#N/A</v>
      </c>
      <c r="E1487" s="85" t="e">
        <f>VLOOKUP(B1487,'Phan mem'!$B$7:$G$1066,6,0)</f>
        <v>#N/A</v>
      </c>
      <c r="F1487" s="91"/>
      <c r="G1487" s="91"/>
      <c r="H1487" s="96"/>
      <c r="I1487" s="108"/>
      <c r="J1487" s="85" t="e">
        <f>VLOOKUP(G1487,'Nha may'!$B$2:$C$18,2,0)</f>
        <v>#N/A</v>
      </c>
      <c r="K1487" s="108"/>
      <c r="L1487" s="96"/>
      <c r="M1487" s="52"/>
      <c r="N1487" s="96"/>
      <c r="O1487" s="96"/>
      <c r="P1487" s="96"/>
      <c r="Q1487" s="96"/>
      <c r="R1487" s="110"/>
    </row>
    <row r="1488" spans="1:18" ht="25.75" customHeight="1" x14ac:dyDescent="0.35">
      <c r="A1488" s="52">
        <v>1485</v>
      </c>
      <c r="B1488" s="91"/>
      <c r="C1488" s="187" t="e">
        <f>VLOOKUP(B1488,'Phan mem'!$B$7:$D$1066,2,0)</f>
        <v>#N/A</v>
      </c>
      <c r="D1488" s="188" t="e">
        <f>VLOOKUP(B1488,'Phan mem'!$B$7:$D$1066,3,0)</f>
        <v>#N/A</v>
      </c>
      <c r="E1488" s="85" t="e">
        <f>VLOOKUP(B1488,'Phan mem'!$B$7:$G$1066,6,0)</f>
        <v>#N/A</v>
      </c>
      <c r="F1488" s="91"/>
      <c r="G1488" s="91"/>
      <c r="H1488" s="96"/>
      <c r="I1488" s="108"/>
      <c r="J1488" s="85" t="e">
        <f>VLOOKUP(G1488,'Nha may'!$B$2:$C$18,2,0)</f>
        <v>#N/A</v>
      </c>
      <c r="K1488" s="108"/>
      <c r="L1488" s="96"/>
      <c r="M1488" s="52"/>
      <c r="N1488" s="96"/>
      <c r="O1488" s="96"/>
      <c r="P1488" s="96"/>
      <c r="Q1488" s="96"/>
      <c r="R1488" s="110"/>
    </row>
    <row r="1489" spans="1:18" ht="25.75" customHeight="1" x14ac:dyDescent="0.35">
      <c r="A1489" s="52">
        <v>1486</v>
      </c>
      <c r="B1489" s="91"/>
      <c r="C1489" s="187" t="e">
        <f>VLOOKUP(B1489,'Phan mem'!$B$7:$D$1066,2,0)</f>
        <v>#N/A</v>
      </c>
      <c r="D1489" s="188" t="e">
        <f>VLOOKUP(B1489,'Phan mem'!$B$7:$D$1066,3,0)</f>
        <v>#N/A</v>
      </c>
      <c r="E1489" s="85" t="e">
        <f>VLOOKUP(B1489,'Phan mem'!$B$7:$G$1066,6,0)</f>
        <v>#N/A</v>
      </c>
      <c r="F1489" s="91"/>
      <c r="G1489" s="91"/>
      <c r="H1489" s="96"/>
      <c r="I1489" s="108"/>
      <c r="J1489" s="85" t="e">
        <f>VLOOKUP(G1489,'Nha may'!$B$2:$C$18,2,0)</f>
        <v>#N/A</v>
      </c>
      <c r="K1489" s="108"/>
      <c r="L1489" s="96"/>
      <c r="M1489" s="52"/>
      <c r="N1489" s="96"/>
      <c r="O1489" s="96"/>
      <c r="P1489" s="96"/>
      <c r="Q1489" s="96"/>
      <c r="R1489" s="110"/>
    </row>
    <row r="1490" spans="1:18" ht="25.75" customHeight="1" x14ac:dyDescent="0.35">
      <c r="A1490" s="52">
        <v>1487</v>
      </c>
      <c r="B1490" s="91"/>
      <c r="C1490" s="187" t="e">
        <f>VLOOKUP(B1490,'Phan mem'!$B$7:$D$1066,2,0)</f>
        <v>#N/A</v>
      </c>
      <c r="D1490" s="188" t="e">
        <f>VLOOKUP(B1490,'Phan mem'!$B$7:$D$1066,3,0)</f>
        <v>#N/A</v>
      </c>
      <c r="E1490" s="85" t="e">
        <f>VLOOKUP(B1490,'Phan mem'!$B$7:$G$1066,6,0)</f>
        <v>#N/A</v>
      </c>
      <c r="F1490" s="91"/>
      <c r="G1490" s="91"/>
      <c r="H1490" s="96"/>
      <c r="I1490" s="108"/>
      <c r="J1490" s="85" t="e">
        <f>VLOOKUP(G1490,'Nha may'!$B$2:$C$18,2,0)</f>
        <v>#N/A</v>
      </c>
      <c r="K1490" s="108"/>
      <c r="L1490" s="96"/>
      <c r="M1490" s="52"/>
      <c r="N1490" s="96"/>
      <c r="O1490" s="96"/>
      <c r="P1490" s="96"/>
      <c r="Q1490" s="96"/>
      <c r="R1490" s="110"/>
    </row>
    <row r="1491" spans="1:18" ht="25.75" customHeight="1" x14ac:dyDescent="0.35">
      <c r="A1491" s="52">
        <v>1488</v>
      </c>
      <c r="B1491" s="91"/>
      <c r="C1491" s="187" t="e">
        <f>VLOOKUP(B1491,'Phan mem'!$B$7:$D$1066,2,0)</f>
        <v>#N/A</v>
      </c>
      <c r="D1491" s="188" t="e">
        <f>VLOOKUP(B1491,'Phan mem'!$B$7:$D$1066,3,0)</f>
        <v>#N/A</v>
      </c>
      <c r="E1491" s="85" t="e">
        <f>VLOOKUP(B1491,'Phan mem'!$B$7:$G$1066,6,0)</f>
        <v>#N/A</v>
      </c>
      <c r="F1491" s="91"/>
      <c r="G1491" s="91"/>
      <c r="H1491" s="96"/>
      <c r="I1491" s="108"/>
      <c r="J1491" s="85" t="e">
        <f>VLOOKUP(G1491,'Nha may'!$B$2:$C$18,2,0)</f>
        <v>#N/A</v>
      </c>
      <c r="K1491" s="108"/>
      <c r="L1491" s="96"/>
      <c r="M1491" s="52"/>
      <c r="N1491" s="96"/>
      <c r="O1491" s="96"/>
      <c r="P1491" s="96"/>
      <c r="Q1491" s="96"/>
      <c r="R1491" s="110"/>
    </row>
    <row r="1492" spans="1:18" ht="25.75" customHeight="1" x14ac:dyDescent="0.35">
      <c r="A1492" s="52">
        <v>1489</v>
      </c>
      <c r="B1492" s="91"/>
      <c r="C1492" s="187" t="e">
        <f>VLOOKUP(B1492,'Phan mem'!$B$7:$D$1066,2,0)</f>
        <v>#N/A</v>
      </c>
      <c r="D1492" s="188" t="e">
        <f>VLOOKUP(B1492,'Phan mem'!$B$7:$D$1066,3,0)</f>
        <v>#N/A</v>
      </c>
      <c r="E1492" s="85" t="e">
        <f>VLOOKUP(B1492,'Phan mem'!$B$7:$G$1066,6,0)</f>
        <v>#N/A</v>
      </c>
      <c r="F1492" s="91"/>
      <c r="G1492" s="91"/>
      <c r="H1492" s="96"/>
      <c r="I1492" s="108"/>
      <c r="J1492" s="85" t="e">
        <f>VLOOKUP(G1492,'Nha may'!$B$2:$C$18,2,0)</f>
        <v>#N/A</v>
      </c>
      <c r="K1492" s="108"/>
      <c r="L1492" s="96"/>
      <c r="M1492" s="52"/>
      <c r="N1492" s="96"/>
      <c r="O1492" s="96"/>
      <c r="P1492" s="96"/>
      <c r="Q1492" s="96"/>
      <c r="R1492" s="110"/>
    </row>
    <row r="1493" spans="1:18" ht="25.75" customHeight="1" x14ac:dyDescent="0.35">
      <c r="A1493" s="52">
        <v>1490</v>
      </c>
      <c r="B1493" s="91"/>
      <c r="C1493" s="187" t="e">
        <f>VLOOKUP(B1493,'Phan mem'!$B$7:$D$1066,2,0)</f>
        <v>#N/A</v>
      </c>
      <c r="D1493" s="188" t="e">
        <f>VLOOKUP(B1493,'Phan mem'!$B$7:$D$1066,3,0)</f>
        <v>#N/A</v>
      </c>
      <c r="E1493" s="85" t="e">
        <f>VLOOKUP(B1493,'Phan mem'!$B$7:$G$1066,6,0)</f>
        <v>#N/A</v>
      </c>
      <c r="F1493" s="91"/>
      <c r="G1493" s="91"/>
      <c r="H1493" s="96"/>
      <c r="I1493" s="108"/>
      <c r="J1493" s="85" t="e">
        <f>VLOOKUP(G1493,'Nha may'!$B$2:$C$18,2,0)</f>
        <v>#N/A</v>
      </c>
      <c r="K1493" s="108"/>
      <c r="L1493" s="96"/>
      <c r="M1493" s="52"/>
      <c r="N1493" s="96"/>
      <c r="O1493" s="96"/>
      <c r="P1493" s="96"/>
      <c r="Q1493" s="96"/>
      <c r="R1493" s="110"/>
    </row>
    <row r="1494" spans="1:18" ht="25.75" customHeight="1" x14ac:dyDescent="0.35">
      <c r="A1494" s="52">
        <v>1491</v>
      </c>
      <c r="B1494" s="91"/>
      <c r="C1494" s="187" t="e">
        <f>VLOOKUP(B1494,'Phan mem'!$B$7:$D$1066,2,0)</f>
        <v>#N/A</v>
      </c>
      <c r="D1494" s="188" t="e">
        <f>VLOOKUP(B1494,'Phan mem'!$B$7:$D$1066,3,0)</f>
        <v>#N/A</v>
      </c>
      <c r="E1494" s="85" t="e">
        <f>VLOOKUP(B1494,'Phan mem'!$B$7:$G$1066,6,0)</f>
        <v>#N/A</v>
      </c>
      <c r="F1494" s="91"/>
      <c r="G1494" s="91"/>
      <c r="H1494" s="96"/>
      <c r="I1494" s="108"/>
      <c r="J1494" s="85" t="e">
        <f>VLOOKUP(G1494,'Nha may'!$B$2:$C$18,2,0)</f>
        <v>#N/A</v>
      </c>
      <c r="K1494" s="108"/>
      <c r="L1494" s="96"/>
      <c r="M1494" s="52"/>
      <c r="N1494" s="96"/>
      <c r="O1494" s="96"/>
      <c r="P1494" s="96"/>
      <c r="Q1494" s="96"/>
      <c r="R1494" s="110"/>
    </row>
    <row r="1495" spans="1:18" ht="25.75" customHeight="1" x14ac:dyDescent="0.35">
      <c r="A1495" s="52">
        <v>1492</v>
      </c>
      <c r="B1495" s="91"/>
      <c r="C1495" s="187" t="e">
        <f>VLOOKUP(B1495,'Phan mem'!$B$7:$D$1066,2,0)</f>
        <v>#N/A</v>
      </c>
      <c r="D1495" s="188" t="e">
        <f>VLOOKUP(B1495,'Phan mem'!$B$7:$D$1066,3,0)</f>
        <v>#N/A</v>
      </c>
      <c r="E1495" s="85" t="e">
        <f>VLOOKUP(B1495,'Phan mem'!$B$7:$G$1066,6,0)</f>
        <v>#N/A</v>
      </c>
      <c r="F1495" s="91"/>
      <c r="G1495" s="91"/>
      <c r="H1495" s="96"/>
      <c r="I1495" s="108"/>
      <c r="J1495" s="85" t="e">
        <f>VLOOKUP(G1495,'Nha may'!$B$2:$C$18,2,0)</f>
        <v>#N/A</v>
      </c>
      <c r="K1495" s="108"/>
      <c r="L1495" s="96"/>
      <c r="M1495" s="52"/>
      <c r="N1495" s="96"/>
      <c r="O1495" s="96"/>
      <c r="P1495" s="96"/>
      <c r="Q1495" s="96"/>
      <c r="R1495" s="110"/>
    </row>
    <row r="1496" spans="1:18" ht="25.75" customHeight="1" x14ac:dyDescent="0.35">
      <c r="A1496" s="52">
        <v>1493</v>
      </c>
      <c r="B1496" s="91"/>
      <c r="C1496" s="187" t="e">
        <f>VLOOKUP(B1496,'Phan mem'!$B$7:$D$1066,2,0)</f>
        <v>#N/A</v>
      </c>
      <c r="D1496" s="188" t="e">
        <f>VLOOKUP(B1496,'Phan mem'!$B$7:$D$1066,3,0)</f>
        <v>#N/A</v>
      </c>
      <c r="E1496" s="85" t="e">
        <f>VLOOKUP(B1496,'Phan mem'!$B$7:$G$1066,6,0)</f>
        <v>#N/A</v>
      </c>
      <c r="F1496" s="91"/>
      <c r="G1496" s="91"/>
      <c r="H1496" s="96"/>
      <c r="I1496" s="108"/>
      <c r="J1496" s="85" t="e">
        <f>VLOOKUP(G1496,'Nha may'!$B$2:$C$18,2,0)</f>
        <v>#N/A</v>
      </c>
      <c r="K1496" s="108"/>
      <c r="L1496" s="96"/>
      <c r="M1496" s="52"/>
      <c r="N1496" s="96"/>
      <c r="O1496" s="96"/>
      <c r="P1496" s="96"/>
      <c r="Q1496" s="96"/>
      <c r="R1496" s="110"/>
    </row>
    <row r="1497" spans="1:18" ht="25.75" customHeight="1" x14ac:dyDescent="0.35">
      <c r="A1497" s="52">
        <v>1494</v>
      </c>
      <c r="B1497" s="91"/>
      <c r="C1497" s="187" t="e">
        <f>VLOOKUP(B1497,'Phan mem'!$B$7:$D$1066,2,0)</f>
        <v>#N/A</v>
      </c>
      <c r="D1497" s="188" t="e">
        <f>VLOOKUP(B1497,'Phan mem'!$B$7:$D$1066,3,0)</f>
        <v>#N/A</v>
      </c>
      <c r="E1497" s="85" t="e">
        <f>VLOOKUP(B1497,'Phan mem'!$B$7:$G$1066,6,0)</f>
        <v>#N/A</v>
      </c>
      <c r="F1497" s="91"/>
      <c r="G1497" s="91"/>
      <c r="H1497" s="96"/>
      <c r="I1497" s="108"/>
      <c r="J1497" s="85" t="e">
        <f>VLOOKUP(G1497,'Nha may'!$B$2:$C$18,2,0)</f>
        <v>#N/A</v>
      </c>
      <c r="K1497" s="108"/>
      <c r="L1497" s="96"/>
      <c r="M1497" s="52"/>
      <c r="N1497" s="96"/>
      <c r="O1497" s="96"/>
      <c r="P1497" s="96"/>
      <c r="Q1497" s="96"/>
      <c r="R1497" s="110"/>
    </row>
    <row r="1498" spans="1:18" ht="25.75" customHeight="1" x14ac:dyDescent="0.35">
      <c r="A1498" s="52">
        <v>1495</v>
      </c>
      <c r="B1498" s="91"/>
      <c r="C1498" s="187" t="e">
        <f>VLOOKUP(B1498,'Phan mem'!$B$7:$D$1066,2,0)</f>
        <v>#N/A</v>
      </c>
      <c r="D1498" s="188" t="e">
        <f>VLOOKUP(B1498,'Phan mem'!$B$7:$D$1066,3,0)</f>
        <v>#N/A</v>
      </c>
      <c r="E1498" s="85" t="e">
        <f>VLOOKUP(B1498,'Phan mem'!$B$7:$G$1066,6,0)</f>
        <v>#N/A</v>
      </c>
      <c r="F1498" s="91"/>
      <c r="G1498" s="91"/>
      <c r="H1498" s="96"/>
      <c r="I1498" s="108"/>
      <c r="J1498" s="85" t="e">
        <f>VLOOKUP(G1498,'Nha may'!$B$2:$C$18,2,0)</f>
        <v>#N/A</v>
      </c>
      <c r="K1498" s="108"/>
      <c r="L1498" s="96"/>
      <c r="M1498" s="52"/>
      <c r="N1498" s="96"/>
      <c r="O1498" s="96"/>
      <c r="P1498" s="96"/>
      <c r="Q1498" s="96"/>
      <c r="R1498" s="110"/>
    </row>
    <row r="1499" spans="1:18" ht="25.75" customHeight="1" x14ac:dyDescent="0.35">
      <c r="A1499" s="52">
        <v>1496</v>
      </c>
      <c r="B1499" s="91"/>
      <c r="C1499" s="187" t="e">
        <f>VLOOKUP(B1499,'Phan mem'!$B$7:$D$1066,2,0)</f>
        <v>#N/A</v>
      </c>
      <c r="D1499" s="188" t="e">
        <f>VLOOKUP(B1499,'Phan mem'!$B$7:$D$1066,3,0)</f>
        <v>#N/A</v>
      </c>
      <c r="E1499" s="85" t="e">
        <f>VLOOKUP(B1499,'Phan mem'!$B$7:$G$1066,6,0)</f>
        <v>#N/A</v>
      </c>
      <c r="F1499" s="91"/>
      <c r="G1499" s="91"/>
      <c r="H1499" s="96"/>
      <c r="I1499" s="108"/>
      <c r="J1499" s="85" t="e">
        <f>VLOOKUP(G1499,'Nha may'!$B$2:$C$18,2,0)</f>
        <v>#N/A</v>
      </c>
      <c r="K1499" s="108"/>
      <c r="L1499" s="96"/>
      <c r="M1499" s="52"/>
      <c r="N1499" s="96"/>
      <c r="O1499" s="96"/>
      <c r="P1499" s="96"/>
      <c r="Q1499" s="96"/>
      <c r="R1499" s="110"/>
    </row>
    <row r="1500" spans="1:18" ht="25.75" customHeight="1" x14ac:dyDescent="0.35">
      <c r="A1500" s="52">
        <v>1497</v>
      </c>
      <c r="B1500" s="91"/>
      <c r="C1500" s="187" t="e">
        <f>VLOOKUP(B1500,'Phan mem'!$B$7:$D$1066,2,0)</f>
        <v>#N/A</v>
      </c>
      <c r="D1500" s="188" t="e">
        <f>VLOOKUP(B1500,'Phan mem'!$B$7:$D$1066,3,0)</f>
        <v>#N/A</v>
      </c>
      <c r="E1500" s="85" t="e">
        <f>VLOOKUP(B1500,'Phan mem'!$B$7:$G$1066,6,0)</f>
        <v>#N/A</v>
      </c>
      <c r="F1500" s="91"/>
      <c r="G1500" s="91"/>
      <c r="H1500" s="96"/>
      <c r="I1500" s="108"/>
      <c r="J1500" s="85" t="e">
        <f>VLOOKUP(G1500,'Nha may'!$B$2:$C$18,2,0)</f>
        <v>#N/A</v>
      </c>
      <c r="K1500" s="108"/>
      <c r="L1500" s="96"/>
      <c r="M1500" s="52"/>
      <c r="N1500" s="96"/>
      <c r="O1500" s="96"/>
      <c r="P1500" s="96"/>
      <c r="Q1500" s="96"/>
      <c r="R1500" s="110"/>
    </row>
    <row r="1501" spans="1:18" ht="25.75" customHeight="1" x14ac:dyDescent="0.35">
      <c r="A1501" s="52">
        <v>1498</v>
      </c>
      <c r="B1501" s="91"/>
      <c r="C1501" s="187" t="e">
        <f>VLOOKUP(B1501,'Phan mem'!$B$7:$D$1066,2,0)</f>
        <v>#N/A</v>
      </c>
      <c r="D1501" s="188" t="e">
        <f>VLOOKUP(B1501,'Phan mem'!$B$7:$D$1066,3,0)</f>
        <v>#N/A</v>
      </c>
      <c r="E1501" s="85" t="e">
        <f>VLOOKUP(B1501,'Phan mem'!$B$7:$G$1066,6,0)</f>
        <v>#N/A</v>
      </c>
      <c r="F1501" s="91"/>
      <c r="G1501" s="91"/>
      <c r="H1501" s="96"/>
      <c r="I1501" s="108"/>
      <c r="J1501" s="85" t="e">
        <f>VLOOKUP(G1501,'Nha may'!$B$2:$C$18,2,0)</f>
        <v>#N/A</v>
      </c>
      <c r="K1501" s="108"/>
      <c r="L1501" s="96"/>
      <c r="M1501" s="52"/>
      <c r="N1501" s="96"/>
      <c r="O1501" s="96"/>
      <c r="P1501" s="96"/>
      <c r="Q1501" s="96"/>
      <c r="R1501" s="110"/>
    </row>
    <row r="1502" spans="1:18" ht="25.75" customHeight="1" x14ac:dyDescent="0.35">
      <c r="A1502" s="52">
        <v>1499</v>
      </c>
      <c r="B1502" s="91"/>
      <c r="C1502" s="187" t="e">
        <f>VLOOKUP(B1502,'Phan mem'!$B$7:$D$1066,2,0)</f>
        <v>#N/A</v>
      </c>
      <c r="D1502" s="188" t="e">
        <f>VLOOKUP(B1502,'Phan mem'!$B$7:$D$1066,3,0)</f>
        <v>#N/A</v>
      </c>
      <c r="E1502" s="85" t="e">
        <f>VLOOKUP(B1502,'Phan mem'!$B$7:$G$1066,6,0)</f>
        <v>#N/A</v>
      </c>
      <c r="F1502" s="91"/>
      <c r="G1502" s="91"/>
      <c r="H1502" s="96"/>
      <c r="I1502" s="108"/>
      <c r="J1502" s="85" t="e">
        <f>VLOOKUP(G1502,'Nha may'!$B$2:$C$18,2,0)</f>
        <v>#N/A</v>
      </c>
      <c r="K1502" s="108"/>
      <c r="L1502" s="96"/>
      <c r="M1502" s="52"/>
      <c r="N1502" s="96"/>
      <c r="O1502" s="96"/>
      <c r="P1502" s="96"/>
      <c r="Q1502" s="96"/>
      <c r="R1502" s="110"/>
    </row>
    <row r="1503" spans="1:18" ht="25.75" customHeight="1" x14ac:dyDescent="0.35">
      <c r="A1503" s="52">
        <v>1500</v>
      </c>
      <c r="B1503" s="91"/>
      <c r="C1503" s="187" t="e">
        <f>VLOOKUP(B1503,'Phan mem'!$B$7:$D$1066,2,0)</f>
        <v>#N/A</v>
      </c>
      <c r="D1503" s="188" t="e">
        <f>VLOOKUP(B1503,'Phan mem'!$B$7:$D$1066,3,0)</f>
        <v>#N/A</v>
      </c>
      <c r="E1503" s="85" t="e">
        <f>VLOOKUP(B1503,'Phan mem'!$B$7:$G$1066,6,0)</f>
        <v>#N/A</v>
      </c>
      <c r="F1503" s="91"/>
      <c r="G1503" s="91"/>
      <c r="H1503" s="96"/>
      <c r="I1503" s="108"/>
      <c r="J1503" s="85" t="e">
        <f>VLOOKUP(G1503,'Nha may'!$B$2:$C$18,2,0)</f>
        <v>#N/A</v>
      </c>
      <c r="K1503" s="108"/>
      <c r="L1503" s="96"/>
      <c r="M1503" s="52"/>
      <c r="N1503" s="96"/>
      <c r="O1503" s="96"/>
      <c r="P1503" s="96"/>
      <c r="Q1503" s="96"/>
      <c r="R1503" s="110"/>
    </row>
    <row r="1504" spans="1:18" ht="25.75" customHeight="1" x14ac:dyDescent="0.35">
      <c r="A1504" s="52">
        <v>1501</v>
      </c>
      <c r="B1504" s="91"/>
      <c r="C1504" s="187" t="e">
        <f>VLOOKUP(B1504,'Phan mem'!$B$7:$D$1066,2,0)</f>
        <v>#N/A</v>
      </c>
      <c r="D1504" s="188" t="e">
        <f>VLOOKUP(B1504,'Phan mem'!$B$7:$D$1066,3,0)</f>
        <v>#N/A</v>
      </c>
      <c r="E1504" s="85" t="e">
        <f>VLOOKUP(B1504,'Phan mem'!$B$7:$G$1066,6,0)</f>
        <v>#N/A</v>
      </c>
      <c r="F1504" s="91"/>
      <c r="G1504" s="91"/>
      <c r="H1504" s="96"/>
      <c r="I1504" s="108"/>
      <c r="J1504" s="85" t="e">
        <f>VLOOKUP(G1504,'Nha may'!$B$2:$C$18,2,0)</f>
        <v>#N/A</v>
      </c>
      <c r="K1504" s="108"/>
      <c r="L1504" s="96"/>
      <c r="M1504" s="52"/>
      <c r="N1504" s="96"/>
      <c r="O1504" s="96"/>
      <c r="P1504" s="96"/>
      <c r="Q1504" s="96"/>
      <c r="R1504" s="110"/>
    </row>
    <row r="1505" spans="1:18" ht="25.75" customHeight="1" x14ac:dyDescent="0.35">
      <c r="A1505" s="52">
        <v>1502</v>
      </c>
      <c r="B1505" s="91"/>
      <c r="C1505" s="187" t="e">
        <f>VLOOKUP(B1505,'Phan mem'!$B$7:$D$1066,2,0)</f>
        <v>#N/A</v>
      </c>
      <c r="D1505" s="188" t="e">
        <f>VLOOKUP(B1505,'Phan mem'!$B$7:$D$1066,3,0)</f>
        <v>#N/A</v>
      </c>
      <c r="E1505" s="85" t="e">
        <f>VLOOKUP(B1505,'Phan mem'!$B$7:$G$1066,6,0)</f>
        <v>#N/A</v>
      </c>
      <c r="F1505" s="91"/>
      <c r="G1505" s="91"/>
      <c r="H1505" s="96"/>
      <c r="I1505" s="108"/>
      <c r="J1505" s="85" t="e">
        <f>VLOOKUP(G1505,'Nha may'!$B$2:$C$18,2,0)</f>
        <v>#N/A</v>
      </c>
      <c r="K1505" s="108"/>
      <c r="L1505" s="96"/>
      <c r="M1505" s="52"/>
      <c r="N1505" s="96"/>
      <c r="O1505" s="96"/>
      <c r="P1505" s="96"/>
      <c r="Q1505" s="96"/>
      <c r="R1505" s="110"/>
    </row>
    <row r="1506" spans="1:18" ht="25.75" customHeight="1" x14ac:dyDescent="0.35">
      <c r="A1506" s="52">
        <v>1503</v>
      </c>
      <c r="B1506" s="91"/>
      <c r="C1506" s="187" t="e">
        <f>VLOOKUP(B1506,'Phan mem'!$B$7:$D$1066,2,0)</f>
        <v>#N/A</v>
      </c>
      <c r="D1506" s="188" t="e">
        <f>VLOOKUP(B1506,'Phan mem'!$B$7:$D$1066,3,0)</f>
        <v>#N/A</v>
      </c>
      <c r="E1506" s="85" t="e">
        <f>VLOOKUP(B1506,'Phan mem'!$B$7:$G$1066,6,0)</f>
        <v>#N/A</v>
      </c>
      <c r="F1506" s="91"/>
      <c r="G1506" s="91"/>
      <c r="H1506" s="96"/>
      <c r="I1506" s="108"/>
      <c r="J1506" s="85" t="e">
        <f>VLOOKUP(G1506,'Nha may'!$B$2:$C$18,2,0)</f>
        <v>#N/A</v>
      </c>
      <c r="K1506" s="108"/>
      <c r="L1506" s="96"/>
      <c r="M1506" s="52"/>
      <c r="N1506" s="96"/>
      <c r="O1506" s="96"/>
      <c r="P1506" s="96"/>
      <c r="Q1506" s="96"/>
      <c r="R1506" s="110"/>
    </row>
    <row r="1507" spans="1:18" ht="25.75" customHeight="1" x14ac:dyDescent="0.35">
      <c r="A1507" s="52">
        <v>1504</v>
      </c>
      <c r="B1507" s="91"/>
      <c r="C1507" s="187" t="e">
        <f>VLOOKUP(B1507,'Phan mem'!$B$7:$D$1066,2,0)</f>
        <v>#N/A</v>
      </c>
      <c r="D1507" s="188" t="e">
        <f>VLOOKUP(B1507,'Phan mem'!$B$7:$D$1066,3,0)</f>
        <v>#N/A</v>
      </c>
      <c r="E1507" s="85" t="e">
        <f>VLOOKUP(B1507,'Phan mem'!$B$7:$G$1066,6,0)</f>
        <v>#N/A</v>
      </c>
      <c r="F1507" s="91"/>
      <c r="G1507" s="91"/>
      <c r="H1507" s="96"/>
      <c r="I1507" s="108"/>
      <c r="J1507" s="85" t="e">
        <f>VLOOKUP(G1507,'Nha may'!$B$2:$C$18,2,0)</f>
        <v>#N/A</v>
      </c>
      <c r="K1507" s="108"/>
      <c r="L1507" s="96"/>
      <c r="M1507" s="52"/>
      <c r="N1507" s="96"/>
      <c r="O1507" s="96"/>
      <c r="P1507" s="96"/>
      <c r="Q1507" s="96"/>
      <c r="R1507" s="110"/>
    </row>
    <row r="1508" spans="1:18" ht="25.75" customHeight="1" x14ac:dyDescent="0.35">
      <c r="A1508" s="52">
        <v>1505</v>
      </c>
      <c r="B1508" s="91"/>
      <c r="C1508" s="187" t="e">
        <f>VLOOKUP(B1508,'Phan mem'!$B$7:$D$1066,2,0)</f>
        <v>#N/A</v>
      </c>
      <c r="D1508" s="188" t="e">
        <f>VLOOKUP(B1508,'Phan mem'!$B$7:$D$1066,3,0)</f>
        <v>#N/A</v>
      </c>
      <c r="E1508" s="85" t="e">
        <f>VLOOKUP(B1508,'Phan mem'!$B$7:$G$1066,6,0)</f>
        <v>#N/A</v>
      </c>
      <c r="F1508" s="91"/>
      <c r="G1508" s="91"/>
      <c r="H1508" s="96"/>
      <c r="I1508" s="108"/>
      <c r="J1508" s="85" t="e">
        <f>VLOOKUP(G1508,'Nha may'!$B$2:$C$18,2,0)</f>
        <v>#N/A</v>
      </c>
      <c r="K1508" s="108"/>
      <c r="L1508" s="96"/>
      <c r="M1508" s="52"/>
      <c r="N1508" s="96"/>
      <c r="O1508" s="96"/>
      <c r="P1508" s="96"/>
      <c r="Q1508" s="96"/>
      <c r="R1508" s="110"/>
    </row>
    <row r="1509" spans="1:18" ht="25.75" customHeight="1" x14ac:dyDescent="0.35">
      <c r="A1509" s="52">
        <v>1506</v>
      </c>
      <c r="B1509" s="91"/>
      <c r="C1509" s="187" t="e">
        <f>VLOOKUP(B1509,'Phan mem'!$B$7:$D$1066,2,0)</f>
        <v>#N/A</v>
      </c>
      <c r="D1509" s="188" t="e">
        <f>VLOOKUP(B1509,'Phan mem'!$B$7:$D$1066,3,0)</f>
        <v>#N/A</v>
      </c>
      <c r="E1509" s="85" t="e">
        <f>VLOOKUP(B1509,'Phan mem'!$B$7:$G$1066,6,0)</f>
        <v>#N/A</v>
      </c>
      <c r="F1509" s="91"/>
      <c r="G1509" s="91"/>
      <c r="H1509" s="96"/>
      <c r="I1509" s="108"/>
      <c r="J1509" s="85" t="e">
        <f>VLOOKUP(G1509,'Nha may'!$B$2:$C$18,2,0)</f>
        <v>#N/A</v>
      </c>
      <c r="K1509" s="108"/>
      <c r="L1509" s="96"/>
      <c r="M1509" s="52"/>
      <c r="N1509" s="96"/>
      <c r="O1509" s="96"/>
      <c r="P1509" s="96"/>
      <c r="Q1509" s="96"/>
      <c r="R1509" s="110"/>
    </row>
    <row r="1510" spans="1:18" ht="25.75" customHeight="1" x14ac:dyDescent="0.35">
      <c r="A1510" s="52">
        <v>1507</v>
      </c>
      <c r="B1510" s="91"/>
      <c r="C1510" s="187" t="e">
        <f>VLOOKUP(B1510,'Phan mem'!$B$7:$D$1066,2,0)</f>
        <v>#N/A</v>
      </c>
      <c r="D1510" s="188" t="e">
        <f>VLOOKUP(B1510,'Phan mem'!$B$7:$D$1066,3,0)</f>
        <v>#N/A</v>
      </c>
      <c r="E1510" s="85" t="e">
        <f>VLOOKUP(B1510,'Phan mem'!$B$7:$G$1066,6,0)</f>
        <v>#N/A</v>
      </c>
      <c r="F1510" s="91"/>
      <c r="G1510" s="91"/>
      <c r="H1510" s="96"/>
      <c r="I1510" s="108"/>
      <c r="J1510" s="85" t="e">
        <f>VLOOKUP(G1510,'Nha may'!$B$2:$C$18,2,0)</f>
        <v>#N/A</v>
      </c>
      <c r="K1510" s="108"/>
      <c r="L1510" s="96"/>
      <c r="M1510" s="52"/>
      <c r="N1510" s="96"/>
      <c r="O1510" s="96"/>
      <c r="P1510" s="96"/>
      <c r="Q1510" s="96"/>
      <c r="R1510" s="110"/>
    </row>
    <row r="1511" spans="1:18" ht="25.75" customHeight="1" x14ac:dyDescent="0.35">
      <c r="A1511" s="52">
        <v>1508</v>
      </c>
      <c r="B1511" s="91"/>
      <c r="C1511" s="187" t="e">
        <f>VLOOKUP(B1511,'Phan mem'!$B$7:$D$1066,2,0)</f>
        <v>#N/A</v>
      </c>
      <c r="D1511" s="188" t="e">
        <f>VLOOKUP(B1511,'Phan mem'!$B$7:$D$1066,3,0)</f>
        <v>#N/A</v>
      </c>
      <c r="E1511" s="85" t="e">
        <f>VLOOKUP(B1511,'Phan mem'!$B$7:$G$1066,6,0)</f>
        <v>#N/A</v>
      </c>
      <c r="F1511" s="91"/>
      <c r="G1511" s="91"/>
      <c r="H1511" s="96"/>
      <c r="I1511" s="108"/>
      <c r="J1511" s="85" t="e">
        <f>VLOOKUP(G1511,'Nha may'!$B$2:$C$18,2,0)</f>
        <v>#N/A</v>
      </c>
      <c r="K1511" s="108"/>
      <c r="L1511" s="96"/>
      <c r="M1511" s="52"/>
      <c r="N1511" s="96"/>
      <c r="O1511" s="96"/>
      <c r="P1511" s="96"/>
      <c r="Q1511" s="96"/>
      <c r="R1511" s="110"/>
    </row>
    <row r="1512" spans="1:18" ht="25.75" customHeight="1" x14ac:dyDescent="0.35">
      <c r="A1512" s="52">
        <v>1509</v>
      </c>
      <c r="B1512" s="91"/>
      <c r="C1512" s="187" t="e">
        <f>VLOOKUP(B1512,'Phan mem'!$B$7:$D$1066,2,0)</f>
        <v>#N/A</v>
      </c>
      <c r="D1512" s="188" t="e">
        <f>VLOOKUP(B1512,'Phan mem'!$B$7:$D$1066,3,0)</f>
        <v>#N/A</v>
      </c>
      <c r="E1512" s="85" t="e">
        <f>VLOOKUP(B1512,'Phan mem'!$B$7:$G$1066,6,0)</f>
        <v>#N/A</v>
      </c>
      <c r="F1512" s="91"/>
      <c r="G1512" s="91"/>
      <c r="H1512" s="96"/>
      <c r="I1512" s="108"/>
      <c r="J1512" s="85" t="e">
        <f>VLOOKUP(G1512,'Nha may'!$B$2:$C$18,2,0)</f>
        <v>#N/A</v>
      </c>
      <c r="K1512" s="108"/>
      <c r="L1512" s="96"/>
      <c r="M1512" s="52"/>
      <c r="N1512" s="96"/>
      <c r="O1512" s="96"/>
      <c r="P1512" s="96"/>
      <c r="Q1512" s="96"/>
      <c r="R1512" s="110"/>
    </row>
    <row r="1513" spans="1:18" ht="25.75" customHeight="1" x14ac:dyDescent="0.35">
      <c r="A1513" s="52">
        <v>1510</v>
      </c>
      <c r="B1513" s="91"/>
      <c r="C1513" s="187" t="e">
        <f>VLOOKUP(B1513,'Phan mem'!$B$7:$D$1066,2,0)</f>
        <v>#N/A</v>
      </c>
      <c r="D1513" s="188" t="e">
        <f>VLOOKUP(B1513,'Phan mem'!$B$7:$D$1066,3,0)</f>
        <v>#N/A</v>
      </c>
      <c r="E1513" s="85" t="e">
        <f>VLOOKUP(B1513,'Phan mem'!$B$7:$G$1066,6,0)</f>
        <v>#N/A</v>
      </c>
      <c r="F1513" s="91"/>
      <c r="G1513" s="91"/>
      <c r="H1513" s="96"/>
      <c r="I1513" s="108"/>
      <c r="J1513" s="85" t="e">
        <f>VLOOKUP(G1513,'Nha may'!$B$2:$C$18,2,0)</f>
        <v>#N/A</v>
      </c>
      <c r="K1513" s="108"/>
      <c r="L1513" s="96"/>
      <c r="M1513" s="52"/>
      <c r="N1513" s="96"/>
      <c r="O1513" s="96"/>
      <c r="P1513" s="96"/>
      <c r="Q1513" s="96"/>
      <c r="R1513" s="110"/>
    </row>
    <row r="1514" spans="1:18" ht="25.75" customHeight="1" x14ac:dyDescent="0.35">
      <c r="A1514" s="52">
        <v>1511</v>
      </c>
      <c r="B1514" s="91"/>
      <c r="C1514" s="187" t="e">
        <f>VLOOKUP(B1514,'Phan mem'!$B$7:$D$1066,2,0)</f>
        <v>#N/A</v>
      </c>
      <c r="D1514" s="188" t="e">
        <f>VLOOKUP(B1514,'Phan mem'!$B$7:$D$1066,3,0)</f>
        <v>#N/A</v>
      </c>
      <c r="E1514" s="85" t="e">
        <f>VLOOKUP(B1514,'Phan mem'!$B$7:$G$1066,6,0)</f>
        <v>#N/A</v>
      </c>
      <c r="F1514" s="91"/>
      <c r="G1514" s="91"/>
      <c r="H1514" s="96"/>
      <c r="I1514" s="108"/>
      <c r="J1514" s="85" t="e">
        <f>VLOOKUP(G1514,'Nha may'!$B$2:$C$18,2,0)</f>
        <v>#N/A</v>
      </c>
      <c r="K1514" s="108"/>
      <c r="L1514" s="96"/>
      <c r="M1514" s="52"/>
      <c r="N1514" s="96"/>
      <c r="O1514" s="96"/>
      <c r="P1514" s="96"/>
      <c r="Q1514" s="96"/>
      <c r="R1514" s="110"/>
    </row>
    <row r="1515" spans="1:18" ht="25.75" customHeight="1" x14ac:dyDescent="0.35">
      <c r="A1515" s="52">
        <v>1512</v>
      </c>
      <c r="B1515" s="91"/>
      <c r="C1515" s="187" t="e">
        <f>VLOOKUP(B1515,'Phan mem'!$B$7:$D$1066,2,0)</f>
        <v>#N/A</v>
      </c>
      <c r="D1515" s="188" t="e">
        <f>VLOOKUP(B1515,'Phan mem'!$B$7:$D$1066,3,0)</f>
        <v>#N/A</v>
      </c>
      <c r="E1515" s="85" t="e">
        <f>VLOOKUP(B1515,'Phan mem'!$B$7:$G$1066,6,0)</f>
        <v>#N/A</v>
      </c>
      <c r="F1515" s="91"/>
      <c r="G1515" s="91"/>
      <c r="H1515" s="96"/>
      <c r="I1515" s="108"/>
      <c r="J1515" s="85" t="e">
        <f>VLOOKUP(G1515,'Nha may'!$B$2:$C$18,2,0)</f>
        <v>#N/A</v>
      </c>
      <c r="K1515" s="108"/>
      <c r="L1515" s="96"/>
      <c r="M1515" s="52"/>
      <c r="N1515" s="96"/>
      <c r="O1515" s="96"/>
      <c r="P1515" s="96"/>
      <c r="Q1515" s="96"/>
      <c r="R1515" s="110"/>
    </row>
    <row r="1516" spans="1:18" ht="25.75" customHeight="1" x14ac:dyDescent="0.35">
      <c r="A1516" s="52">
        <v>1513</v>
      </c>
      <c r="B1516" s="91"/>
      <c r="C1516" s="187" t="e">
        <f>VLOOKUP(B1516,'Phan mem'!$B$7:$D$1066,2,0)</f>
        <v>#N/A</v>
      </c>
      <c r="D1516" s="188" t="e">
        <f>VLOOKUP(B1516,'Phan mem'!$B$7:$D$1066,3,0)</f>
        <v>#N/A</v>
      </c>
      <c r="E1516" s="85" t="e">
        <f>VLOOKUP(B1516,'Phan mem'!$B$7:$G$1066,6,0)</f>
        <v>#N/A</v>
      </c>
      <c r="F1516" s="91"/>
      <c r="G1516" s="91"/>
      <c r="H1516" s="96"/>
      <c r="I1516" s="108"/>
      <c r="J1516" s="85" t="e">
        <f>VLOOKUP(G1516,'Nha may'!$B$2:$C$18,2,0)</f>
        <v>#N/A</v>
      </c>
      <c r="K1516" s="108"/>
      <c r="L1516" s="96"/>
      <c r="M1516" s="52"/>
      <c r="N1516" s="96"/>
      <c r="O1516" s="96"/>
      <c r="P1516" s="96"/>
      <c r="Q1516" s="96"/>
      <c r="R1516" s="110"/>
    </row>
    <row r="1517" spans="1:18" ht="25.75" customHeight="1" x14ac:dyDescent="0.35">
      <c r="A1517" s="52">
        <v>1514</v>
      </c>
      <c r="B1517" s="91"/>
      <c r="C1517" s="187" t="e">
        <f>VLOOKUP(B1517,'Phan mem'!$B$7:$D$1066,2,0)</f>
        <v>#N/A</v>
      </c>
      <c r="D1517" s="188" t="e">
        <f>VLOOKUP(B1517,'Phan mem'!$B$7:$D$1066,3,0)</f>
        <v>#N/A</v>
      </c>
      <c r="E1517" s="85" t="e">
        <f>VLOOKUP(B1517,'Phan mem'!$B$7:$G$1066,6,0)</f>
        <v>#N/A</v>
      </c>
      <c r="F1517" s="91"/>
      <c r="G1517" s="91"/>
      <c r="H1517" s="96"/>
      <c r="I1517" s="108"/>
      <c r="J1517" s="85" t="e">
        <f>VLOOKUP(G1517,'Nha may'!$B$2:$C$18,2,0)</f>
        <v>#N/A</v>
      </c>
      <c r="K1517" s="108"/>
      <c r="L1517" s="96"/>
      <c r="M1517" s="52"/>
      <c r="N1517" s="96"/>
      <c r="O1517" s="96"/>
      <c r="P1517" s="96"/>
      <c r="Q1517" s="96"/>
      <c r="R1517" s="110"/>
    </row>
    <row r="1518" spans="1:18" ht="25.75" customHeight="1" x14ac:dyDescent="0.35">
      <c r="A1518" s="52">
        <v>1515</v>
      </c>
      <c r="B1518" s="91"/>
      <c r="C1518" s="187" t="e">
        <f>VLOOKUP(B1518,'Phan mem'!$B$7:$D$1066,2,0)</f>
        <v>#N/A</v>
      </c>
      <c r="D1518" s="188" t="e">
        <f>VLOOKUP(B1518,'Phan mem'!$B$7:$D$1066,3,0)</f>
        <v>#N/A</v>
      </c>
      <c r="E1518" s="85" t="e">
        <f>VLOOKUP(B1518,'Phan mem'!$B$7:$G$1066,6,0)</f>
        <v>#N/A</v>
      </c>
      <c r="F1518" s="91"/>
      <c r="G1518" s="91"/>
      <c r="H1518" s="96"/>
      <c r="I1518" s="108"/>
      <c r="J1518" s="85" t="e">
        <f>VLOOKUP(G1518,'Nha may'!$B$2:$C$18,2,0)</f>
        <v>#N/A</v>
      </c>
      <c r="K1518" s="108"/>
      <c r="L1518" s="96"/>
      <c r="M1518" s="52"/>
      <c r="N1518" s="96"/>
      <c r="O1518" s="96"/>
      <c r="P1518" s="96"/>
      <c r="Q1518" s="96"/>
      <c r="R1518" s="110"/>
    </row>
    <row r="1519" spans="1:18" ht="25.75" customHeight="1" x14ac:dyDescent="0.35">
      <c r="A1519" s="52">
        <v>1516</v>
      </c>
      <c r="B1519" s="91"/>
      <c r="C1519" s="187" t="e">
        <f>VLOOKUP(B1519,'Phan mem'!$B$7:$D$1066,2,0)</f>
        <v>#N/A</v>
      </c>
      <c r="D1519" s="188" t="e">
        <f>VLOOKUP(B1519,'Phan mem'!$B$7:$D$1066,3,0)</f>
        <v>#N/A</v>
      </c>
      <c r="E1519" s="85" t="e">
        <f>VLOOKUP(B1519,'Phan mem'!$B$7:$G$1066,6,0)</f>
        <v>#N/A</v>
      </c>
      <c r="F1519" s="91"/>
      <c r="G1519" s="91"/>
      <c r="H1519" s="96"/>
      <c r="I1519" s="108"/>
      <c r="J1519" s="85" t="e">
        <f>VLOOKUP(G1519,'Nha may'!$B$2:$C$18,2,0)</f>
        <v>#N/A</v>
      </c>
      <c r="K1519" s="108"/>
      <c r="L1519" s="96"/>
      <c r="M1519" s="52"/>
      <c r="N1519" s="96"/>
      <c r="O1519" s="96"/>
      <c r="P1519" s="96"/>
      <c r="Q1519" s="96"/>
      <c r="R1519" s="110"/>
    </row>
    <row r="1520" spans="1:18" ht="25.75" customHeight="1" x14ac:dyDescent="0.35">
      <c r="A1520" s="52">
        <v>1517</v>
      </c>
      <c r="B1520" s="91"/>
      <c r="C1520" s="187" t="e">
        <f>VLOOKUP(B1520,'Phan mem'!$B$7:$D$1066,2,0)</f>
        <v>#N/A</v>
      </c>
      <c r="D1520" s="188" t="e">
        <f>VLOOKUP(B1520,'Phan mem'!$B$7:$D$1066,3,0)</f>
        <v>#N/A</v>
      </c>
      <c r="E1520" s="85" t="e">
        <f>VLOOKUP(B1520,'Phan mem'!$B$7:$G$1066,6,0)</f>
        <v>#N/A</v>
      </c>
      <c r="F1520" s="91"/>
      <c r="G1520" s="91"/>
      <c r="H1520" s="96"/>
      <c r="I1520" s="108"/>
      <c r="J1520" s="85" t="e">
        <f>VLOOKUP(G1520,'Nha may'!$B$2:$C$18,2,0)</f>
        <v>#N/A</v>
      </c>
      <c r="K1520" s="108"/>
      <c r="L1520" s="96"/>
      <c r="M1520" s="52"/>
      <c r="N1520" s="96"/>
      <c r="O1520" s="96"/>
      <c r="P1520" s="96"/>
      <c r="Q1520" s="96"/>
      <c r="R1520" s="110"/>
    </row>
    <row r="1521" spans="1:18" ht="25.75" customHeight="1" x14ac:dyDescent="0.35">
      <c r="A1521" s="52">
        <v>1518</v>
      </c>
      <c r="B1521" s="91"/>
      <c r="C1521" s="187" t="e">
        <f>VLOOKUP(B1521,'Phan mem'!$B$7:$D$1066,2,0)</f>
        <v>#N/A</v>
      </c>
      <c r="D1521" s="188" t="e">
        <f>VLOOKUP(B1521,'Phan mem'!$B$7:$D$1066,3,0)</f>
        <v>#N/A</v>
      </c>
      <c r="E1521" s="85" t="e">
        <f>VLOOKUP(B1521,'Phan mem'!$B$7:$G$1066,6,0)</f>
        <v>#N/A</v>
      </c>
      <c r="F1521" s="91"/>
      <c r="G1521" s="91"/>
      <c r="H1521" s="96"/>
      <c r="I1521" s="108"/>
      <c r="J1521" s="85" t="e">
        <f>VLOOKUP(G1521,'Nha may'!$B$2:$C$18,2,0)</f>
        <v>#N/A</v>
      </c>
      <c r="K1521" s="108"/>
      <c r="L1521" s="96"/>
      <c r="M1521" s="52"/>
      <c r="N1521" s="96"/>
      <c r="O1521" s="96"/>
      <c r="P1521" s="96"/>
      <c r="Q1521" s="96"/>
      <c r="R1521" s="110"/>
    </row>
    <row r="1522" spans="1:18" ht="25.75" customHeight="1" x14ac:dyDescent="0.35">
      <c r="A1522" s="52">
        <v>1519</v>
      </c>
      <c r="B1522" s="91"/>
      <c r="C1522" s="187" t="e">
        <f>VLOOKUP(B1522,'Phan mem'!$B$7:$D$1066,2,0)</f>
        <v>#N/A</v>
      </c>
      <c r="D1522" s="188" t="e">
        <f>VLOOKUP(B1522,'Phan mem'!$B$7:$D$1066,3,0)</f>
        <v>#N/A</v>
      </c>
      <c r="E1522" s="85" t="e">
        <f>VLOOKUP(B1522,'Phan mem'!$B$7:$G$1066,6,0)</f>
        <v>#N/A</v>
      </c>
      <c r="F1522" s="91"/>
      <c r="G1522" s="91"/>
      <c r="H1522" s="96"/>
      <c r="I1522" s="108"/>
      <c r="J1522" s="85" t="e">
        <f>VLOOKUP(G1522,'Nha may'!$B$2:$C$18,2,0)</f>
        <v>#N/A</v>
      </c>
      <c r="K1522" s="108"/>
      <c r="L1522" s="96"/>
      <c r="M1522" s="52"/>
      <c r="N1522" s="96"/>
      <c r="O1522" s="96"/>
      <c r="P1522" s="96"/>
      <c r="Q1522" s="96"/>
      <c r="R1522" s="110"/>
    </row>
    <row r="1523" spans="1:18" ht="25.75" customHeight="1" x14ac:dyDescent="0.35">
      <c r="A1523" s="52">
        <v>1520</v>
      </c>
      <c r="B1523" s="91"/>
      <c r="C1523" s="187" t="e">
        <f>VLOOKUP(B1523,'Phan mem'!$B$7:$D$1066,2,0)</f>
        <v>#N/A</v>
      </c>
      <c r="D1523" s="188" t="e">
        <f>VLOOKUP(B1523,'Phan mem'!$B$7:$D$1066,3,0)</f>
        <v>#N/A</v>
      </c>
      <c r="E1523" s="85" t="e">
        <f>VLOOKUP(B1523,'Phan mem'!$B$7:$G$1066,6,0)</f>
        <v>#N/A</v>
      </c>
      <c r="F1523" s="91"/>
      <c r="G1523" s="91"/>
      <c r="H1523" s="96"/>
      <c r="I1523" s="108"/>
      <c r="J1523" s="85" t="e">
        <f>VLOOKUP(G1523,'Nha may'!$B$2:$C$18,2,0)</f>
        <v>#N/A</v>
      </c>
      <c r="K1523" s="108"/>
      <c r="L1523" s="96"/>
      <c r="M1523" s="52"/>
      <c r="N1523" s="96"/>
      <c r="O1523" s="96"/>
      <c r="P1523" s="96"/>
      <c r="Q1523" s="96"/>
      <c r="R1523" s="110"/>
    </row>
    <row r="1524" spans="1:18" ht="25.75" customHeight="1" x14ac:dyDescent="0.35">
      <c r="A1524" s="52">
        <v>1521</v>
      </c>
      <c r="B1524" s="91"/>
      <c r="C1524" s="187" t="e">
        <f>VLOOKUP(B1524,'Phan mem'!$B$7:$D$1066,2,0)</f>
        <v>#N/A</v>
      </c>
      <c r="D1524" s="188" t="e">
        <f>VLOOKUP(B1524,'Phan mem'!$B$7:$D$1066,3,0)</f>
        <v>#N/A</v>
      </c>
      <c r="E1524" s="85" t="e">
        <f>VLOOKUP(B1524,'Phan mem'!$B$7:$G$1066,6,0)</f>
        <v>#N/A</v>
      </c>
      <c r="F1524" s="91"/>
      <c r="G1524" s="91"/>
      <c r="H1524" s="96"/>
      <c r="I1524" s="108"/>
      <c r="J1524" s="85" t="e">
        <f>VLOOKUP(G1524,'Nha may'!$B$2:$C$18,2,0)</f>
        <v>#N/A</v>
      </c>
      <c r="K1524" s="108"/>
      <c r="L1524" s="96"/>
      <c r="M1524" s="52"/>
      <c r="N1524" s="96"/>
      <c r="O1524" s="96"/>
      <c r="P1524" s="96"/>
      <c r="Q1524" s="96"/>
      <c r="R1524" s="110"/>
    </row>
    <row r="1525" spans="1:18" ht="25.75" customHeight="1" x14ac:dyDescent="0.35">
      <c r="A1525" s="52">
        <v>1522</v>
      </c>
      <c r="B1525" s="91"/>
      <c r="C1525" s="187" t="e">
        <f>VLOOKUP(B1525,'Phan mem'!$B$7:$D$1066,2,0)</f>
        <v>#N/A</v>
      </c>
      <c r="D1525" s="188" t="e">
        <f>VLOOKUP(B1525,'Phan mem'!$B$7:$D$1066,3,0)</f>
        <v>#N/A</v>
      </c>
      <c r="E1525" s="85" t="e">
        <f>VLOOKUP(B1525,'Phan mem'!$B$7:$G$1066,6,0)</f>
        <v>#N/A</v>
      </c>
      <c r="F1525" s="91"/>
      <c r="G1525" s="91"/>
      <c r="H1525" s="96"/>
      <c r="I1525" s="108"/>
      <c r="J1525" s="85" t="e">
        <f>VLOOKUP(G1525,'Nha may'!$B$2:$C$18,2,0)</f>
        <v>#N/A</v>
      </c>
      <c r="K1525" s="108"/>
      <c r="L1525" s="96"/>
      <c r="M1525" s="52"/>
      <c r="N1525" s="96"/>
      <c r="O1525" s="96"/>
      <c r="P1525" s="96"/>
      <c r="Q1525" s="96"/>
      <c r="R1525" s="110"/>
    </row>
    <row r="1526" spans="1:18" ht="25.75" customHeight="1" x14ac:dyDescent="0.35">
      <c r="A1526" s="52">
        <v>1523</v>
      </c>
      <c r="B1526" s="91"/>
      <c r="C1526" s="187" t="e">
        <f>VLOOKUP(B1526,'Phan mem'!$B$7:$D$1066,2,0)</f>
        <v>#N/A</v>
      </c>
      <c r="D1526" s="188" t="e">
        <f>VLOOKUP(B1526,'Phan mem'!$B$7:$D$1066,3,0)</f>
        <v>#N/A</v>
      </c>
      <c r="E1526" s="85" t="e">
        <f>VLOOKUP(B1526,'Phan mem'!$B$7:$G$1066,6,0)</f>
        <v>#N/A</v>
      </c>
      <c r="F1526" s="91"/>
      <c r="G1526" s="91"/>
      <c r="H1526" s="96"/>
      <c r="I1526" s="108"/>
      <c r="J1526" s="85" t="e">
        <f>VLOOKUP(G1526,'Nha may'!$B$2:$C$18,2,0)</f>
        <v>#N/A</v>
      </c>
      <c r="K1526" s="108"/>
      <c r="L1526" s="96"/>
      <c r="M1526" s="52"/>
      <c r="N1526" s="96"/>
      <c r="O1526" s="96"/>
      <c r="P1526" s="96"/>
      <c r="Q1526" s="96"/>
      <c r="R1526" s="110"/>
    </row>
    <row r="1527" spans="1:18" ht="25.75" customHeight="1" x14ac:dyDescent="0.35">
      <c r="A1527" s="52">
        <v>1524</v>
      </c>
      <c r="B1527" s="91"/>
      <c r="C1527" s="187" t="e">
        <f>VLOOKUP(B1527,'Phan mem'!$B$7:$D$1066,2,0)</f>
        <v>#N/A</v>
      </c>
      <c r="D1527" s="188" t="e">
        <f>VLOOKUP(B1527,'Phan mem'!$B$7:$D$1066,3,0)</f>
        <v>#N/A</v>
      </c>
      <c r="E1527" s="85" t="e">
        <f>VLOOKUP(B1527,'Phan mem'!$B$7:$G$1066,6,0)</f>
        <v>#N/A</v>
      </c>
      <c r="F1527" s="91"/>
      <c r="G1527" s="91"/>
      <c r="H1527" s="96"/>
      <c r="I1527" s="108"/>
      <c r="J1527" s="85" t="e">
        <f>VLOOKUP(G1527,'Nha may'!$B$2:$C$18,2,0)</f>
        <v>#N/A</v>
      </c>
      <c r="K1527" s="108"/>
      <c r="L1527" s="96"/>
      <c r="M1527" s="52"/>
      <c r="N1527" s="96"/>
      <c r="O1527" s="96"/>
      <c r="P1527" s="96"/>
      <c r="Q1527" s="96"/>
      <c r="R1527" s="110"/>
    </row>
    <row r="1528" spans="1:18" ht="25.75" customHeight="1" x14ac:dyDescent="0.35">
      <c r="A1528" s="52">
        <v>1525</v>
      </c>
      <c r="B1528" s="91"/>
      <c r="C1528" s="187" t="e">
        <f>VLOOKUP(B1528,'Phan mem'!$B$7:$D$1066,2,0)</f>
        <v>#N/A</v>
      </c>
      <c r="D1528" s="188" t="e">
        <f>VLOOKUP(B1528,'Phan mem'!$B$7:$D$1066,3,0)</f>
        <v>#N/A</v>
      </c>
      <c r="E1528" s="85" t="e">
        <f>VLOOKUP(B1528,'Phan mem'!$B$7:$G$1066,6,0)</f>
        <v>#N/A</v>
      </c>
      <c r="F1528" s="91"/>
      <c r="G1528" s="91"/>
      <c r="H1528" s="96"/>
      <c r="I1528" s="108"/>
      <c r="J1528" s="85" t="e">
        <f>VLOOKUP(G1528,'Nha may'!$B$2:$C$18,2,0)</f>
        <v>#N/A</v>
      </c>
      <c r="K1528" s="108"/>
      <c r="L1528" s="96"/>
      <c r="M1528" s="52"/>
      <c r="N1528" s="96"/>
      <c r="O1528" s="96"/>
      <c r="P1528" s="96"/>
      <c r="Q1528" s="96"/>
      <c r="R1528" s="110"/>
    </row>
    <row r="1529" spans="1:18" ht="25.75" customHeight="1" x14ac:dyDescent="0.35">
      <c r="A1529" s="52">
        <v>1526</v>
      </c>
      <c r="B1529" s="91"/>
      <c r="C1529" s="187" t="e">
        <f>VLOOKUP(B1529,'Phan mem'!$B$7:$D$1066,2,0)</f>
        <v>#N/A</v>
      </c>
      <c r="D1529" s="188" t="e">
        <f>VLOOKUP(B1529,'Phan mem'!$B$7:$D$1066,3,0)</f>
        <v>#N/A</v>
      </c>
      <c r="E1529" s="85" t="e">
        <f>VLOOKUP(B1529,'Phan mem'!$B$7:$G$1066,6,0)</f>
        <v>#N/A</v>
      </c>
      <c r="F1529" s="91"/>
      <c r="G1529" s="91"/>
      <c r="H1529" s="96"/>
      <c r="I1529" s="108"/>
      <c r="J1529" s="85" t="e">
        <f>VLOOKUP(G1529,'Nha may'!$B$2:$C$18,2,0)</f>
        <v>#N/A</v>
      </c>
      <c r="K1529" s="108"/>
      <c r="L1529" s="96"/>
      <c r="M1529" s="52"/>
      <c r="N1529" s="96"/>
      <c r="O1529" s="96"/>
      <c r="P1529" s="96"/>
      <c r="Q1529" s="96"/>
      <c r="R1529" s="110"/>
    </row>
    <row r="1530" spans="1:18" ht="25.75" customHeight="1" x14ac:dyDescent="0.35">
      <c r="A1530" s="52">
        <v>1527</v>
      </c>
      <c r="B1530" s="91"/>
      <c r="C1530" s="187" t="e">
        <f>VLOOKUP(B1530,'Phan mem'!$B$7:$D$1066,2,0)</f>
        <v>#N/A</v>
      </c>
      <c r="D1530" s="188" t="e">
        <f>VLOOKUP(B1530,'Phan mem'!$B$7:$D$1066,3,0)</f>
        <v>#N/A</v>
      </c>
      <c r="E1530" s="85" t="e">
        <f>VLOOKUP(B1530,'Phan mem'!$B$7:$G$1066,6,0)</f>
        <v>#N/A</v>
      </c>
      <c r="F1530" s="91"/>
      <c r="G1530" s="91"/>
      <c r="H1530" s="96"/>
      <c r="I1530" s="108"/>
      <c r="J1530" s="85" t="e">
        <f>VLOOKUP(G1530,'Nha may'!$B$2:$C$18,2,0)</f>
        <v>#N/A</v>
      </c>
      <c r="K1530" s="108"/>
      <c r="L1530" s="96"/>
      <c r="M1530" s="52"/>
      <c r="N1530" s="96"/>
      <c r="O1530" s="96"/>
      <c r="P1530" s="96"/>
      <c r="Q1530" s="96"/>
      <c r="R1530" s="110"/>
    </row>
    <row r="1531" spans="1:18" ht="25.75" customHeight="1" x14ac:dyDescent="0.35">
      <c r="A1531" s="52">
        <v>1528</v>
      </c>
      <c r="B1531" s="91"/>
      <c r="C1531" s="187" t="e">
        <f>VLOOKUP(B1531,'Phan mem'!$B$7:$D$1066,2,0)</f>
        <v>#N/A</v>
      </c>
      <c r="D1531" s="188" t="e">
        <f>VLOOKUP(B1531,'Phan mem'!$B$7:$D$1066,3,0)</f>
        <v>#N/A</v>
      </c>
      <c r="E1531" s="85" t="e">
        <f>VLOOKUP(B1531,'Phan mem'!$B$7:$G$1066,6,0)</f>
        <v>#N/A</v>
      </c>
      <c r="F1531" s="91"/>
      <c r="G1531" s="91"/>
      <c r="H1531" s="96"/>
      <c r="I1531" s="108"/>
      <c r="J1531" s="85" t="e">
        <f>VLOOKUP(G1531,'Nha may'!$B$2:$C$18,2,0)</f>
        <v>#N/A</v>
      </c>
      <c r="K1531" s="108"/>
      <c r="L1531" s="96"/>
      <c r="M1531" s="52"/>
      <c r="N1531" s="96"/>
      <c r="O1531" s="96"/>
      <c r="P1531" s="96"/>
      <c r="Q1531" s="96"/>
      <c r="R1531" s="110"/>
    </row>
    <row r="1532" spans="1:18" ht="25.75" customHeight="1" x14ac:dyDescent="0.35">
      <c r="A1532" s="52">
        <v>1529</v>
      </c>
      <c r="B1532" s="91"/>
      <c r="C1532" s="187" t="e">
        <f>VLOOKUP(B1532,'Phan mem'!$B$7:$D$1066,2,0)</f>
        <v>#N/A</v>
      </c>
      <c r="D1532" s="188" t="e">
        <f>VLOOKUP(B1532,'Phan mem'!$B$7:$D$1066,3,0)</f>
        <v>#N/A</v>
      </c>
      <c r="E1532" s="85" t="e">
        <f>VLOOKUP(B1532,'Phan mem'!$B$7:$G$1066,6,0)</f>
        <v>#N/A</v>
      </c>
      <c r="F1532" s="91"/>
      <c r="G1532" s="91"/>
      <c r="H1532" s="96"/>
      <c r="I1532" s="108"/>
      <c r="J1532" s="85" t="e">
        <f>VLOOKUP(G1532,'Nha may'!$B$2:$C$18,2,0)</f>
        <v>#N/A</v>
      </c>
      <c r="K1532" s="108"/>
      <c r="L1532" s="96"/>
      <c r="M1532" s="52"/>
      <c r="N1532" s="96"/>
      <c r="O1532" s="96"/>
      <c r="P1532" s="96"/>
      <c r="Q1532" s="96"/>
      <c r="R1532" s="110"/>
    </row>
    <row r="1533" spans="1:18" ht="25.75" customHeight="1" x14ac:dyDescent="0.35">
      <c r="A1533" s="52">
        <v>1530</v>
      </c>
      <c r="B1533" s="91"/>
      <c r="C1533" s="187" t="e">
        <f>VLOOKUP(B1533,'Phan mem'!$B$7:$D$1066,2,0)</f>
        <v>#N/A</v>
      </c>
      <c r="D1533" s="188" t="e">
        <f>VLOOKUP(B1533,'Phan mem'!$B$7:$D$1066,3,0)</f>
        <v>#N/A</v>
      </c>
      <c r="E1533" s="85" t="e">
        <f>VLOOKUP(B1533,'Phan mem'!$B$7:$G$1066,6,0)</f>
        <v>#N/A</v>
      </c>
      <c r="F1533" s="91"/>
      <c r="G1533" s="91"/>
      <c r="H1533" s="96"/>
      <c r="I1533" s="108"/>
      <c r="J1533" s="85" t="e">
        <f>VLOOKUP(G1533,'Nha may'!$B$2:$C$18,2,0)</f>
        <v>#N/A</v>
      </c>
      <c r="K1533" s="108"/>
      <c r="L1533" s="96"/>
      <c r="M1533" s="52"/>
      <c r="N1533" s="96"/>
      <c r="O1533" s="96"/>
      <c r="P1533" s="96"/>
      <c r="Q1533" s="96"/>
      <c r="R1533" s="110"/>
    </row>
    <row r="1534" spans="1:18" ht="25.75" customHeight="1" x14ac:dyDescent="0.35">
      <c r="A1534" s="52">
        <v>1531</v>
      </c>
      <c r="B1534" s="91"/>
      <c r="C1534" s="187" t="e">
        <f>VLOOKUP(B1534,'Phan mem'!$B$7:$D$1066,2,0)</f>
        <v>#N/A</v>
      </c>
      <c r="D1534" s="188" t="e">
        <f>VLOOKUP(B1534,'Phan mem'!$B$7:$D$1066,3,0)</f>
        <v>#N/A</v>
      </c>
      <c r="E1534" s="85" t="e">
        <f>VLOOKUP(B1534,'Phan mem'!$B$7:$G$1066,6,0)</f>
        <v>#N/A</v>
      </c>
      <c r="F1534" s="91"/>
      <c r="G1534" s="91"/>
      <c r="H1534" s="96"/>
      <c r="I1534" s="108"/>
      <c r="J1534" s="85" t="e">
        <f>VLOOKUP(G1534,'Nha may'!$B$2:$C$18,2,0)</f>
        <v>#N/A</v>
      </c>
      <c r="K1534" s="108"/>
      <c r="L1534" s="96"/>
      <c r="M1534" s="52"/>
      <c r="N1534" s="96"/>
      <c r="O1534" s="96"/>
      <c r="P1534" s="96"/>
      <c r="Q1534" s="96"/>
      <c r="R1534" s="110"/>
    </row>
    <row r="1535" spans="1:18" ht="25.75" customHeight="1" x14ac:dyDescent="0.35">
      <c r="A1535" s="52">
        <v>1532</v>
      </c>
      <c r="B1535" s="91"/>
      <c r="C1535" s="187" t="e">
        <f>VLOOKUP(B1535,'Phan mem'!$B$7:$D$1066,2,0)</f>
        <v>#N/A</v>
      </c>
      <c r="D1535" s="188" t="e">
        <f>VLOOKUP(B1535,'Phan mem'!$B$7:$D$1066,3,0)</f>
        <v>#N/A</v>
      </c>
      <c r="E1535" s="85" t="e">
        <f>VLOOKUP(B1535,'Phan mem'!$B$7:$G$1066,6,0)</f>
        <v>#N/A</v>
      </c>
      <c r="F1535" s="91"/>
      <c r="G1535" s="91"/>
      <c r="H1535" s="96"/>
      <c r="I1535" s="108"/>
      <c r="J1535" s="85" t="e">
        <f>VLOOKUP(G1535,'Nha may'!$B$2:$C$18,2,0)</f>
        <v>#N/A</v>
      </c>
      <c r="K1535" s="108"/>
      <c r="L1535" s="96"/>
      <c r="M1535" s="52"/>
      <c r="N1535" s="96"/>
      <c r="O1535" s="96"/>
      <c r="P1535" s="96"/>
      <c r="Q1535" s="96"/>
      <c r="R1535" s="110"/>
    </row>
    <row r="1536" spans="1:18" ht="25.75" customHeight="1" x14ac:dyDescent="0.35">
      <c r="A1536" s="52">
        <v>1533</v>
      </c>
      <c r="B1536" s="91"/>
      <c r="C1536" s="187" t="e">
        <f>VLOOKUP(B1536,'Phan mem'!$B$7:$D$1066,2,0)</f>
        <v>#N/A</v>
      </c>
      <c r="D1536" s="188" t="e">
        <f>VLOOKUP(B1536,'Phan mem'!$B$7:$D$1066,3,0)</f>
        <v>#N/A</v>
      </c>
      <c r="E1536" s="85" t="e">
        <f>VLOOKUP(B1536,'Phan mem'!$B$7:$G$1066,6,0)</f>
        <v>#N/A</v>
      </c>
      <c r="F1536" s="91"/>
      <c r="G1536" s="91"/>
      <c r="H1536" s="96"/>
      <c r="I1536" s="108"/>
      <c r="J1536" s="85" t="e">
        <f>VLOOKUP(G1536,'Nha may'!$B$2:$C$18,2,0)</f>
        <v>#N/A</v>
      </c>
      <c r="K1536" s="108"/>
      <c r="L1536" s="96"/>
      <c r="M1536" s="52"/>
      <c r="N1536" s="96"/>
      <c r="O1536" s="96"/>
      <c r="P1536" s="96"/>
      <c r="Q1536" s="96"/>
      <c r="R1536" s="110"/>
    </row>
    <row r="1537" spans="1:18" ht="25.75" customHeight="1" x14ac:dyDescent="0.35">
      <c r="A1537" s="52">
        <v>1534</v>
      </c>
      <c r="B1537" s="91"/>
      <c r="C1537" s="187" t="e">
        <f>VLOOKUP(B1537,'Phan mem'!$B$7:$D$1066,2,0)</f>
        <v>#N/A</v>
      </c>
      <c r="D1537" s="188" t="e">
        <f>VLOOKUP(B1537,'Phan mem'!$B$7:$D$1066,3,0)</f>
        <v>#N/A</v>
      </c>
      <c r="E1537" s="85" t="e">
        <f>VLOOKUP(B1537,'Phan mem'!$B$7:$G$1066,6,0)</f>
        <v>#N/A</v>
      </c>
      <c r="F1537" s="91"/>
      <c r="G1537" s="91"/>
      <c r="H1537" s="96"/>
      <c r="I1537" s="108"/>
      <c r="J1537" s="85" t="e">
        <f>VLOOKUP(G1537,'Nha may'!$B$2:$C$18,2,0)</f>
        <v>#N/A</v>
      </c>
      <c r="K1537" s="108"/>
      <c r="L1537" s="96"/>
      <c r="M1537" s="52"/>
      <c r="N1537" s="96"/>
      <c r="O1537" s="96"/>
      <c r="P1537" s="96"/>
      <c r="Q1537" s="96"/>
      <c r="R1537" s="110"/>
    </row>
    <row r="1538" spans="1:18" ht="25.75" customHeight="1" x14ac:dyDescent="0.35">
      <c r="A1538" s="52">
        <v>1535</v>
      </c>
      <c r="B1538" s="91"/>
      <c r="C1538" s="187" t="e">
        <f>VLOOKUP(B1538,'Phan mem'!$B$7:$D$1066,2,0)</f>
        <v>#N/A</v>
      </c>
      <c r="D1538" s="188" t="e">
        <f>VLOOKUP(B1538,'Phan mem'!$B$7:$D$1066,3,0)</f>
        <v>#N/A</v>
      </c>
      <c r="E1538" s="85" t="e">
        <f>VLOOKUP(B1538,'Phan mem'!$B$7:$G$1066,6,0)</f>
        <v>#N/A</v>
      </c>
      <c r="F1538" s="91"/>
      <c r="G1538" s="91"/>
      <c r="H1538" s="96"/>
      <c r="I1538" s="108"/>
      <c r="J1538" s="85" t="e">
        <f>VLOOKUP(G1538,'Nha may'!$B$2:$C$18,2,0)</f>
        <v>#N/A</v>
      </c>
      <c r="K1538" s="108"/>
      <c r="L1538" s="96"/>
      <c r="M1538" s="52"/>
      <c r="N1538" s="96"/>
      <c r="O1538" s="96"/>
      <c r="P1538" s="96"/>
      <c r="Q1538" s="96"/>
      <c r="R1538" s="110"/>
    </row>
    <row r="1539" spans="1:18" ht="25.75" customHeight="1" x14ac:dyDescent="0.35">
      <c r="A1539" s="52">
        <v>1536</v>
      </c>
      <c r="B1539" s="91"/>
      <c r="C1539" s="187" t="e">
        <f>VLOOKUP(B1539,'Phan mem'!$B$7:$D$1066,2,0)</f>
        <v>#N/A</v>
      </c>
      <c r="D1539" s="188" t="e">
        <f>VLOOKUP(B1539,'Phan mem'!$B$7:$D$1066,3,0)</f>
        <v>#N/A</v>
      </c>
      <c r="E1539" s="85" t="e">
        <f>VLOOKUP(B1539,'Phan mem'!$B$7:$G$1066,6,0)</f>
        <v>#N/A</v>
      </c>
      <c r="F1539" s="91"/>
      <c r="G1539" s="91"/>
      <c r="H1539" s="96"/>
      <c r="I1539" s="108"/>
      <c r="J1539" s="85" t="e">
        <f>VLOOKUP(G1539,'Nha may'!$B$2:$C$18,2,0)</f>
        <v>#N/A</v>
      </c>
      <c r="K1539" s="108"/>
      <c r="L1539" s="96"/>
      <c r="M1539" s="52"/>
      <c r="N1539" s="96"/>
      <c r="O1539" s="96"/>
      <c r="P1539" s="96"/>
      <c r="Q1539" s="96"/>
      <c r="R1539" s="110"/>
    </row>
    <row r="1540" spans="1:18" ht="25.75" customHeight="1" x14ac:dyDescent="0.35">
      <c r="A1540" s="52">
        <v>1537</v>
      </c>
      <c r="B1540" s="91"/>
      <c r="C1540" s="187" t="e">
        <f>VLOOKUP(B1540,'Phan mem'!$B$7:$D$1066,2,0)</f>
        <v>#N/A</v>
      </c>
      <c r="D1540" s="188" t="e">
        <f>VLOOKUP(B1540,'Phan mem'!$B$7:$D$1066,3,0)</f>
        <v>#N/A</v>
      </c>
      <c r="E1540" s="85" t="e">
        <f>VLOOKUP(B1540,'Phan mem'!$B$7:$G$1066,6,0)</f>
        <v>#N/A</v>
      </c>
      <c r="F1540" s="91"/>
      <c r="G1540" s="91"/>
      <c r="H1540" s="96"/>
      <c r="I1540" s="108"/>
      <c r="J1540" s="85" t="e">
        <f>VLOOKUP(G1540,'Nha may'!$B$2:$C$18,2,0)</f>
        <v>#N/A</v>
      </c>
      <c r="K1540" s="108"/>
      <c r="L1540" s="96"/>
      <c r="M1540" s="52"/>
      <c r="N1540" s="96"/>
      <c r="O1540" s="96"/>
      <c r="P1540" s="96"/>
      <c r="Q1540" s="96"/>
      <c r="R1540" s="110"/>
    </row>
    <row r="1541" spans="1:18" ht="25.75" customHeight="1" x14ac:dyDescent="0.35">
      <c r="A1541" s="52">
        <v>1538</v>
      </c>
      <c r="B1541" s="91"/>
      <c r="C1541" s="187" t="e">
        <f>VLOOKUP(B1541,'Phan mem'!$B$7:$D$1066,2,0)</f>
        <v>#N/A</v>
      </c>
      <c r="D1541" s="188" t="e">
        <f>VLOOKUP(B1541,'Phan mem'!$B$7:$D$1066,3,0)</f>
        <v>#N/A</v>
      </c>
      <c r="E1541" s="85" t="e">
        <f>VLOOKUP(B1541,'Phan mem'!$B$7:$G$1066,6,0)</f>
        <v>#N/A</v>
      </c>
      <c r="F1541" s="91"/>
      <c r="G1541" s="91"/>
      <c r="H1541" s="96"/>
      <c r="I1541" s="108"/>
      <c r="J1541" s="85" t="e">
        <f>VLOOKUP(G1541,'Nha may'!$B$2:$C$18,2,0)</f>
        <v>#N/A</v>
      </c>
      <c r="K1541" s="108"/>
      <c r="L1541" s="96"/>
      <c r="M1541" s="52"/>
      <c r="N1541" s="96"/>
      <c r="O1541" s="96"/>
      <c r="P1541" s="96"/>
      <c r="Q1541" s="96"/>
      <c r="R1541" s="110"/>
    </row>
    <row r="1542" spans="1:18" ht="25.75" customHeight="1" x14ac:dyDescent="0.35">
      <c r="A1542" s="52">
        <v>1539</v>
      </c>
      <c r="B1542" s="91"/>
      <c r="C1542" s="187" t="e">
        <f>VLOOKUP(B1542,'Phan mem'!$B$7:$D$1066,2,0)</f>
        <v>#N/A</v>
      </c>
      <c r="D1542" s="188" t="e">
        <f>VLOOKUP(B1542,'Phan mem'!$B$7:$D$1066,3,0)</f>
        <v>#N/A</v>
      </c>
      <c r="E1542" s="85" t="e">
        <f>VLOOKUP(B1542,'Phan mem'!$B$7:$G$1066,6,0)</f>
        <v>#N/A</v>
      </c>
      <c r="F1542" s="91"/>
      <c r="G1542" s="91"/>
      <c r="H1542" s="96"/>
      <c r="I1542" s="108"/>
      <c r="J1542" s="85" t="e">
        <f>VLOOKUP(G1542,'Nha may'!$B$2:$C$18,2,0)</f>
        <v>#N/A</v>
      </c>
      <c r="K1542" s="108"/>
      <c r="L1542" s="96"/>
      <c r="M1542" s="52"/>
      <c r="N1542" s="96"/>
      <c r="O1542" s="96"/>
      <c r="P1542" s="96"/>
      <c r="Q1542" s="96"/>
      <c r="R1542" s="110"/>
    </row>
    <row r="1543" spans="1:18" ht="25.75" customHeight="1" x14ac:dyDescent="0.35">
      <c r="A1543" s="52">
        <v>1540</v>
      </c>
      <c r="B1543" s="91"/>
      <c r="C1543" s="187" t="e">
        <f>VLOOKUP(B1543,'Phan mem'!$B$7:$D$1066,2,0)</f>
        <v>#N/A</v>
      </c>
      <c r="D1543" s="188" t="e">
        <f>VLOOKUP(B1543,'Phan mem'!$B$7:$D$1066,3,0)</f>
        <v>#N/A</v>
      </c>
      <c r="E1543" s="85" t="e">
        <f>VLOOKUP(B1543,'Phan mem'!$B$7:$G$1066,6,0)</f>
        <v>#N/A</v>
      </c>
      <c r="F1543" s="91"/>
      <c r="G1543" s="91"/>
      <c r="H1543" s="96"/>
      <c r="I1543" s="108"/>
      <c r="J1543" s="85" t="e">
        <f>VLOOKUP(G1543,'Nha may'!$B$2:$C$18,2,0)</f>
        <v>#N/A</v>
      </c>
      <c r="K1543" s="108"/>
      <c r="L1543" s="96"/>
      <c r="M1543" s="52"/>
      <c r="N1543" s="96"/>
      <c r="O1543" s="96"/>
      <c r="P1543" s="96"/>
      <c r="Q1543" s="96"/>
      <c r="R1543" s="110"/>
    </row>
    <row r="1544" spans="1:18" ht="25.75" customHeight="1" x14ac:dyDescent="0.35">
      <c r="A1544" s="52">
        <v>1541</v>
      </c>
      <c r="B1544" s="91"/>
      <c r="C1544" s="187" t="e">
        <f>VLOOKUP(B1544,'Phan mem'!$B$7:$D$1066,2,0)</f>
        <v>#N/A</v>
      </c>
      <c r="D1544" s="188" t="e">
        <f>VLOOKUP(B1544,'Phan mem'!$B$7:$D$1066,3,0)</f>
        <v>#N/A</v>
      </c>
      <c r="E1544" s="85" t="e">
        <f>VLOOKUP(B1544,'Phan mem'!$B$7:$G$1066,6,0)</f>
        <v>#N/A</v>
      </c>
      <c r="F1544" s="91"/>
      <c r="G1544" s="91"/>
      <c r="H1544" s="96"/>
      <c r="I1544" s="108"/>
      <c r="J1544" s="85" t="e">
        <f>VLOOKUP(G1544,'Nha may'!$B$2:$C$18,2,0)</f>
        <v>#N/A</v>
      </c>
      <c r="K1544" s="108"/>
      <c r="L1544" s="96"/>
      <c r="M1544" s="52"/>
      <c r="N1544" s="96"/>
      <c r="O1544" s="96"/>
      <c r="P1544" s="96"/>
      <c r="Q1544" s="96"/>
      <c r="R1544" s="110"/>
    </row>
    <row r="1545" spans="1:18" ht="25.75" customHeight="1" x14ac:dyDescent="0.35">
      <c r="A1545" s="52">
        <v>1542</v>
      </c>
      <c r="B1545" s="91"/>
      <c r="C1545" s="187" t="e">
        <f>VLOOKUP(B1545,'Phan mem'!$B$7:$D$1066,2,0)</f>
        <v>#N/A</v>
      </c>
      <c r="D1545" s="188" t="e">
        <f>VLOOKUP(B1545,'Phan mem'!$B$7:$D$1066,3,0)</f>
        <v>#N/A</v>
      </c>
      <c r="E1545" s="85" t="e">
        <f>VLOOKUP(B1545,'Phan mem'!$B$7:$G$1066,6,0)</f>
        <v>#N/A</v>
      </c>
      <c r="F1545" s="91"/>
      <c r="G1545" s="91"/>
      <c r="H1545" s="96"/>
      <c r="I1545" s="108"/>
      <c r="J1545" s="85" t="e">
        <f>VLOOKUP(G1545,'Nha may'!$B$2:$C$18,2,0)</f>
        <v>#N/A</v>
      </c>
      <c r="K1545" s="108"/>
      <c r="L1545" s="96"/>
      <c r="M1545" s="52"/>
      <c r="N1545" s="96"/>
      <c r="O1545" s="96"/>
      <c r="P1545" s="96"/>
      <c r="Q1545" s="96"/>
      <c r="R1545" s="110"/>
    </row>
    <row r="1546" spans="1:18" ht="25.75" customHeight="1" x14ac:dyDescent="0.35">
      <c r="A1546" s="52">
        <v>1543</v>
      </c>
      <c r="B1546" s="91"/>
      <c r="C1546" s="187" t="e">
        <f>VLOOKUP(B1546,'Phan mem'!$B$7:$D$1066,2,0)</f>
        <v>#N/A</v>
      </c>
      <c r="D1546" s="188" t="e">
        <f>VLOOKUP(B1546,'Phan mem'!$B$7:$D$1066,3,0)</f>
        <v>#N/A</v>
      </c>
      <c r="E1546" s="85" t="e">
        <f>VLOOKUP(B1546,'Phan mem'!$B$7:$G$1066,6,0)</f>
        <v>#N/A</v>
      </c>
      <c r="F1546" s="91"/>
      <c r="G1546" s="91"/>
      <c r="H1546" s="96"/>
      <c r="I1546" s="108"/>
      <c r="J1546" s="85" t="e">
        <f>VLOOKUP(G1546,'Nha may'!$B$2:$C$18,2,0)</f>
        <v>#N/A</v>
      </c>
      <c r="K1546" s="108"/>
      <c r="L1546" s="96"/>
      <c r="M1546" s="52"/>
      <c r="N1546" s="96"/>
      <c r="O1546" s="96"/>
      <c r="P1546" s="96"/>
      <c r="Q1546" s="96"/>
      <c r="R1546" s="110"/>
    </row>
    <row r="1547" spans="1:18" ht="25.75" customHeight="1" x14ac:dyDescent="0.35">
      <c r="A1547" s="52">
        <v>1544</v>
      </c>
      <c r="B1547" s="91"/>
      <c r="C1547" s="187" t="e">
        <f>VLOOKUP(B1547,'Phan mem'!$B$7:$D$1066,2,0)</f>
        <v>#N/A</v>
      </c>
      <c r="D1547" s="188" t="e">
        <f>VLOOKUP(B1547,'Phan mem'!$B$7:$D$1066,3,0)</f>
        <v>#N/A</v>
      </c>
      <c r="E1547" s="85" t="e">
        <f>VLOOKUP(B1547,'Phan mem'!$B$7:$G$1066,6,0)</f>
        <v>#N/A</v>
      </c>
      <c r="F1547" s="91"/>
      <c r="G1547" s="91"/>
      <c r="H1547" s="96"/>
      <c r="I1547" s="108"/>
      <c r="J1547" s="85" t="e">
        <f>VLOOKUP(G1547,'Nha may'!$B$2:$C$18,2,0)</f>
        <v>#N/A</v>
      </c>
      <c r="K1547" s="108"/>
      <c r="L1547" s="96"/>
      <c r="M1547" s="52"/>
      <c r="N1547" s="96"/>
      <c r="O1547" s="96"/>
      <c r="P1547" s="96"/>
      <c r="Q1547" s="96"/>
      <c r="R1547" s="110"/>
    </row>
    <row r="1548" spans="1:18" ht="25.75" customHeight="1" x14ac:dyDescent="0.35">
      <c r="A1548" s="52">
        <v>1545</v>
      </c>
      <c r="B1548" s="91"/>
      <c r="C1548" s="187" t="e">
        <f>VLOOKUP(B1548,'Phan mem'!$B$7:$D$1066,2,0)</f>
        <v>#N/A</v>
      </c>
      <c r="D1548" s="188" t="e">
        <f>VLOOKUP(B1548,'Phan mem'!$B$7:$D$1066,3,0)</f>
        <v>#N/A</v>
      </c>
      <c r="E1548" s="85" t="e">
        <f>VLOOKUP(B1548,'Phan mem'!$B$7:$G$1066,6,0)</f>
        <v>#N/A</v>
      </c>
      <c r="F1548" s="91"/>
      <c r="G1548" s="91"/>
      <c r="H1548" s="96"/>
      <c r="I1548" s="108"/>
      <c r="J1548" s="85" t="e">
        <f>VLOOKUP(G1548,'Nha may'!$B$2:$C$18,2,0)</f>
        <v>#N/A</v>
      </c>
      <c r="K1548" s="108"/>
      <c r="L1548" s="96"/>
      <c r="M1548" s="52"/>
      <c r="N1548" s="96"/>
      <c r="O1548" s="96"/>
      <c r="P1548" s="96"/>
      <c r="Q1548" s="96"/>
      <c r="R1548" s="110"/>
    </row>
    <row r="1549" spans="1:18" ht="25.75" customHeight="1" x14ac:dyDescent="0.35">
      <c r="A1549" s="52">
        <v>1546</v>
      </c>
      <c r="B1549" s="91"/>
      <c r="C1549" s="187" t="e">
        <f>VLOOKUP(B1549,'Phan mem'!$B$7:$D$1066,2,0)</f>
        <v>#N/A</v>
      </c>
      <c r="D1549" s="188" t="e">
        <f>VLOOKUP(B1549,'Phan mem'!$B$7:$D$1066,3,0)</f>
        <v>#N/A</v>
      </c>
      <c r="E1549" s="85" t="e">
        <f>VLOOKUP(B1549,'Phan mem'!$B$7:$G$1066,6,0)</f>
        <v>#N/A</v>
      </c>
      <c r="F1549" s="91"/>
      <c r="G1549" s="91"/>
      <c r="H1549" s="96"/>
      <c r="I1549" s="108"/>
      <c r="J1549" s="85" t="e">
        <f>VLOOKUP(G1549,'Nha may'!$B$2:$C$18,2,0)</f>
        <v>#N/A</v>
      </c>
      <c r="K1549" s="108"/>
      <c r="L1549" s="96"/>
      <c r="M1549" s="52"/>
      <c r="N1549" s="96"/>
      <c r="O1549" s="96"/>
      <c r="P1549" s="96"/>
      <c r="Q1549" s="96"/>
      <c r="R1549" s="110"/>
    </row>
    <row r="1550" spans="1:18" ht="25.75" customHeight="1" x14ac:dyDescent="0.35">
      <c r="A1550" s="52">
        <v>1547</v>
      </c>
      <c r="B1550" s="91"/>
      <c r="C1550" s="187" t="e">
        <f>VLOOKUP(B1550,'Phan mem'!$B$7:$D$1066,2,0)</f>
        <v>#N/A</v>
      </c>
      <c r="D1550" s="188" t="e">
        <f>VLOOKUP(B1550,'Phan mem'!$B$7:$D$1066,3,0)</f>
        <v>#N/A</v>
      </c>
      <c r="E1550" s="85" t="e">
        <f>VLOOKUP(B1550,'Phan mem'!$B$7:$G$1066,6,0)</f>
        <v>#N/A</v>
      </c>
      <c r="F1550" s="91"/>
      <c r="G1550" s="91"/>
      <c r="H1550" s="96"/>
      <c r="I1550" s="108"/>
      <c r="J1550" s="85" t="e">
        <f>VLOOKUP(G1550,'Nha may'!$B$2:$C$18,2,0)</f>
        <v>#N/A</v>
      </c>
      <c r="K1550" s="108"/>
      <c r="L1550" s="96"/>
      <c r="M1550" s="52"/>
      <c r="N1550" s="96"/>
      <c r="O1550" s="96"/>
      <c r="P1550" s="96"/>
      <c r="Q1550" s="96"/>
      <c r="R1550" s="110"/>
    </row>
    <row r="1551" spans="1:18" ht="25.75" customHeight="1" x14ac:dyDescent="0.35">
      <c r="A1551" s="52">
        <v>1548</v>
      </c>
      <c r="B1551" s="91"/>
      <c r="C1551" s="187" t="e">
        <f>VLOOKUP(B1551,'Phan mem'!$B$7:$D$1066,2,0)</f>
        <v>#N/A</v>
      </c>
      <c r="D1551" s="188" t="e">
        <f>VLOOKUP(B1551,'Phan mem'!$B$7:$D$1066,3,0)</f>
        <v>#N/A</v>
      </c>
      <c r="E1551" s="85" t="e">
        <f>VLOOKUP(B1551,'Phan mem'!$B$7:$G$1066,6,0)</f>
        <v>#N/A</v>
      </c>
      <c r="F1551" s="91"/>
      <c r="G1551" s="91"/>
      <c r="H1551" s="96"/>
      <c r="I1551" s="108"/>
      <c r="J1551" s="85" t="e">
        <f>VLOOKUP(G1551,'Nha may'!$B$2:$C$18,2,0)</f>
        <v>#N/A</v>
      </c>
      <c r="K1551" s="108"/>
      <c r="L1551" s="96"/>
      <c r="M1551" s="52"/>
      <c r="N1551" s="96"/>
      <c r="O1551" s="96"/>
      <c r="P1551" s="96"/>
      <c r="Q1551" s="96"/>
      <c r="R1551" s="110"/>
    </row>
    <row r="1552" spans="1:18" ht="25.75" customHeight="1" x14ac:dyDescent="0.35">
      <c r="A1552" s="52">
        <v>1549</v>
      </c>
      <c r="B1552" s="91"/>
      <c r="C1552" s="187" t="e">
        <f>VLOOKUP(B1552,'Phan mem'!$B$7:$D$1066,2,0)</f>
        <v>#N/A</v>
      </c>
      <c r="D1552" s="188" t="e">
        <f>VLOOKUP(B1552,'Phan mem'!$B$7:$D$1066,3,0)</f>
        <v>#N/A</v>
      </c>
      <c r="E1552" s="85" t="e">
        <f>VLOOKUP(B1552,'Phan mem'!$B$7:$G$1066,6,0)</f>
        <v>#N/A</v>
      </c>
      <c r="F1552" s="91"/>
      <c r="G1552" s="91"/>
      <c r="H1552" s="96"/>
      <c r="I1552" s="108"/>
      <c r="J1552" s="85" t="e">
        <f>VLOOKUP(G1552,'Nha may'!$B$2:$C$18,2,0)</f>
        <v>#N/A</v>
      </c>
      <c r="K1552" s="108"/>
      <c r="L1552" s="96"/>
      <c r="M1552" s="52"/>
      <c r="N1552" s="96"/>
      <c r="O1552" s="96"/>
      <c r="P1552" s="96"/>
      <c r="Q1552" s="96"/>
      <c r="R1552" s="110"/>
    </row>
    <row r="1553" spans="1:18" ht="25.75" customHeight="1" x14ac:dyDescent="0.35">
      <c r="A1553" s="52">
        <v>1550</v>
      </c>
      <c r="B1553" s="91"/>
      <c r="C1553" s="187" t="e">
        <f>VLOOKUP(B1553,'Phan mem'!$B$7:$D$1066,2,0)</f>
        <v>#N/A</v>
      </c>
      <c r="D1553" s="188" t="e">
        <f>VLOOKUP(B1553,'Phan mem'!$B$7:$D$1066,3,0)</f>
        <v>#N/A</v>
      </c>
      <c r="E1553" s="85" t="e">
        <f>VLOOKUP(B1553,'Phan mem'!$B$7:$G$1066,6,0)</f>
        <v>#N/A</v>
      </c>
      <c r="F1553" s="91"/>
      <c r="G1553" s="91"/>
      <c r="H1553" s="96"/>
      <c r="I1553" s="108"/>
      <c r="J1553" s="85" t="e">
        <f>VLOOKUP(G1553,'Nha may'!$B$2:$C$18,2,0)</f>
        <v>#N/A</v>
      </c>
      <c r="K1553" s="108"/>
      <c r="L1553" s="96"/>
      <c r="M1553" s="52"/>
      <c r="N1553" s="96"/>
      <c r="O1553" s="96"/>
      <c r="P1553" s="96"/>
      <c r="Q1553" s="96"/>
      <c r="R1553" s="110"/>
    </row>
    <row r="1554" spans="1:18" ht="25.75" customHeight="1" x14ac:dyDescent="0.35">
      <c r="A1554" s="52">
        <v>1551</v>
      </c>
      <c r="B1554" s="91"/>
      <c r="C1554" s="187" t="e">
        <f>VLOOKUP(B1554,'Phan mem'!$B$7:$D$1066,2,0)</f>
        <v>#N/A</v>
      </c>
      <c r="D1554" s="188" t="e">
        <f>VLOOKUP(B1554,'Phan mem'!$B$7:$D$1066,3,0)</f>
        <v>#N/A</v>
      </c>
      <c r="E1554" s="85" t="e">
        <f>VLOOKUP(B1554,'Phan mem'!$B$7:$G$1066,6,0)</f>
        <v>#N/A</v>
      </c>
      <c r="F1554" s="91"/>
      <c r="G1554" s="91"/>
      <c r="H1554" s="96"/>
      <c r="I1554" s="108"/>
      <c r="J1554" s="85" t="e">
        <f>VLOOKUP(G1554,'Nha may'!$B$2:$C$18,2,0)</f>
        <v>#N/A</v>
      </c>
      <c r="K1554" s="108"/>
      <c r="L1554" s="96"/>
      <c r="M1554" s="52"/>
      <c r="N1554" s="96"/>
      <c r="O1554" s="96"/>
      <c r="P1554" s="96"/>
      <c r="Q1554" s="96"/>
      <c r="R1554" s="110"/>
    </row>
    <row r="1555" spans="1:18" ht="25.75" customHeight="1" x14ac:dyDescent="0.35">
      <c r="A1555" s="52">
        <v>1552</v>
      </c>
      <c r="B1555" s="91"/>
      <c r="C1555" s="187" t="e">
        <f>VLOOKUP(B1555,'Phan mem'!$B$7:$D$1066,2,0)</f>
        <v>#N/A</v>
      </c>
      <c r="D1555" s="188" t="e">
        <f>VLOOKUP(B1555,'Phan mem'!$B$7:$D$1066,3,0)</f>
        <v>#N/A</v>
      </c>
      <c r="E1555" s="85" t="e">
        <f>VLOOKUP(B1555,'Phan mem'!$B$7:$G$1066,6,0)</f>
        <v>#N/A</v>
      </c>
      <c r="F1555" s="91"/>
      <c r="G1555" s="91"/>
      <c r="H1555" s="96"/>
      <c r="I1555" s="108"/>
      <c r="J1555" s="85" t="e">
        <f>VLOOKUP(G1555,'Nha may'!$B$2:$C$18,2,0)</f>
        <v>#N/A</v>
      </c>
      <c r="K1555" s="108"/>
      <c r="L1555" s="96"/>
      <c r="M1555" s="52"/>
      <c r="N1555" s="96"/>
      <c r="O1555" s="96"/>
      <c r="P1555" s="96"/>
      <c r="Q1555" s="96"/>
      <c r="R1555" s="110"/>
    </row>
    <row r="1556" spans="1:18" ht="25.75" customHeight="1" x14ac:dyDescent="0.35">
      <c r="A1556" s="52">
        <v>1553</v>
      </c>
      <c r="B1556" s="91"/>
      <c r="C1556" s="187" t="e">
        <f>VLOOKUP(B1556,'Phan mem'!$B$7:$D$1066,2,0)</f>
        <v>#N/A</v>
      </c>
      <c r="D1556" s="188" t="e">
        <f>VLOOKUP(B1556,'Phan mem'!$B$7:$D$1066,3,0)</f>
        <v>#N/A</v>
      </c>
      <c r="E1556" s="85" t="e">
        <f>VLOOKUP(B1556,'Phan mem'!$B$7:$G$1066,6,0)</f>
        <v>#N/A</v>
      </c>
      <c r="F1556" s="91"/>
      <c r="G1556" s="91"/>
      <c r="H1556" s="96"/>
      <c r="I1556" s="108"/>
      <c r="J1556" s="85" t="e">
        <f>VLOOKUP(G1556,'Nha may'!$B$2:$C$18,2,0)</f>
        <v>#N/A</v>
      </c>
      <c r="K1556" s="108"/>
      <c r="L1556" s="96"/>
      <c r="M1556" s="52"/>
      <c r="N1556" s="96"/>
      <c r="O1556" s="96"/>
      <c r="P1556" s="96"/>
      <c r="Q1556" s="96"/>
      <c r="R1556" s="110"/>
    </row>
    <row r="1557" spans="1:18" ht="25.75" customHeight="1" x14ac:dyDescent="0.35">
      <c r="A1557" s="52">
        <v>1554</v>
      </c>
      <c r="B1557" s="91"/>
      <c r="C1557" s="187" t="e">
        <f>VLOOKUP(B1557,'Phan mem'!$B$7:$D$1066,2,0)</f>
        <v>#N/A</v>
      </c>
      <c r="D1557" s="188" t="e">
        <f>VLOOKUP(B1557,'Phan mem'!$B$7:$D$1066,3,0)</f>
        <v>#N/A</v>
      </c>
      <c r="E1557" s="85" t="e">
        <f>VLOOKUP(B1557,'Phan mem'!$B$7:$G$1066,6,0)</f>
        <v>#N/A</v>
      </c>
      <c r="F1557" s="91"/>
      <c r="G1557" s="91"/>
      <c r="H1557" s="96"/>
      <c r="I1557" s="108"/>
      <c r="J1557" s="85" t="e">
        <f>VLOOKUP(G1557,'Nha may'!$B$2:$C$18,2,0)</f>
        <v>#N/A</v>
      </c>
      <c r="K1557" s="108"/>
      <c r="L1557" s="96"/>
      <c r="M1557" s="52"/>
      <c r="N1557" s="96"/>
      <c r="O1557" s="96"/>
      <c r="P1557" s="96"/>
      <c r="Q1557" s="96"/>
      <c r="R1557" s="110"/>
    </row>
    <row r="1558" spans="1:18" ht="25.75" customHeight="1" x14ac:dyDescent="0.35">
      <c r="A1558" s="52">
        <v>1555</v>
      </c>
      <c r="B1558" s="91"/>
      <c r="C1558" s="187" t="e">
        <f>VLOOKUP(B1558,'Phan mem'!$B$7:$D$1066,2,0)</f>
        <v>#N/A</v>
      </c>
      <c r="D1558" s="188" t="e">
        <f>VLOOKUP(B1558,'Phan mem'!$B$7:$D$1066,3,0)</f>
        <v>#N/A</v>
      </c>
      <c r="E1558" s="85" t="e">
        <f>VLOOKUP(B1558,'Phan mem'!$B$7:$G$1066,6,0)</f>
        <v>#N/A</v>
      </c>
      <c r="F1558" s="91"/>
      <c r="G1558" s="91"/>
      <c r="H1558" s="96"/>
      <c r="I1558" s="108"/>
      <c r="J1558" s="85" t="e">
        <f>VLOOKUP(G1558,'Nha may'!$B$2:$C$18,2,0)</f>
        <v>#N/A</v>
      </c>
      <c r="K1558" s="108"/>
      <c r="L1558" s="96"/>
      <c r="M1558" s="52"/>
      <c r="N1558" s="96"/>
      <c r="O1558" s="96"/>
      <c r="P1558" s="96"/>
      <c r="Q1558" s="96"/>
      <c r="R1558" s="110"/>
    </row>
    <row r="1559" spans="1:18" ht="25.75" customHeight="1" x14ac:dyDescent="0.35">
      <c r="A1559" s="52">
        <v>1556</v>
      </c>
      <c r="B1559" s="91"/>
      <c r="C1559" s="187" t="e">
        <f>VLOOKUP(B1559,'Phan mem'!$B$7:$D$1066,2,0)</f>
        <v>#N/A</v>
      </c>
      <c r="D1559" s="188" t="e">
        <f>VLOOKUP(B1559,'Phan mem'!$B$7:$D$1066,3,0)</f>
        <v>#N/A</v>
      </c>
      <c r="E1559" s="85" t="e">
        <f>VLOOKUP(B1559,'Phan mem'!$B$7:$G$1066,6,0)</f>
        <v>#N/A</v>
      </c>
      <c r="F1559" s="91"/>
      <c r="G1559" s="91"/>
      <c r="H1559" s="96"/>
      <c r="I1559" s="108"/>
      <c r="J1559" s="85" t="e">
        <f>VLOOKUP(G1559,'Nha may'!$B$2:$C$18,2,0)</f>
        <v>#N/A</v>
      </c>
      <c r="K1559" s="108"/>
      <c r="L1559" s="96"/>
      <c r="M1559" s="52"/>
      <c r="N1559" s="96"/>
      <c r="O1559" s="96"/>
      <c r="P1559" s="96"/>
      <c r="Q1559" s="96"/>
      <c r="R1559" s="110"/>
    </row>
    <row r="1560" spans="1:18" ht="25.75" customHeight="1" x14ac:dyDescent="0.35">
      <c r="A1560" s="52">
        <v>1557</v>
      </c>
      <c r="B1560" s="91"/>
      <c r="C1560" s="187" t="e">
        <f>VLOOKUP(B1560,'Phan mem'!$B$7:$D$1066,2,0)</f>
        <v>#N/A</v>
      </c>
      <c r="D1560" s="188" t="e">
        <f>VLOOKUP(B1560,'Phan mem'!$B$7:$D$1066,3,0)</f>
        <v>#N/A</v>
      </c>
      <c r="E1560" s="85" t="e">
        <f>VLOOKUP(B1560,'Phan mem'!$B$7:$G$1066,6,0)</f>
        <v>#N/A</v>
      </c>
      <c r="F1560" s="91"/>
      <c r="G1560" s="91"/>
      <c r="H1560" s="96"/>
      <c r="I1560" s="108"/>
      <c r="J1560" s="85" t="e">
        <f>VLOOKUP(G1560,'Nha may'!$B$2:$C$18,2,0)</f>
        <v>#N/A</v>
      </c>
      <c r="K1560" s="108"/>
      <c r="L1560" s="96"/>
      <c r="M1560" s="52"/>
      <c r="N1560" s="96"/>
      <c r="O1560" s="96"/>
      <c r="P1560" s="96"/>
      <c r="Q1560" s="96"/>
      <c r="R1560" s="110"/>
    </row>
    <row r="1561" spans="1:18" ht="25.75" customHeight="1" x14ac:dyDescent="0.35">
      <c r="A1561" s="52">
        <v>1558</v>
      </c>
      <c r="B1561" s="91"/>
      <c r="C1561" s="187" t="e">
        <f>VLOOKUP(B1561,'Phan mem'!$B$7:$D$1066,2,0)</f>
        <v>#N/A</v>
      </c>
      <c r="D1561" s="188" t="e">
        <f>VLOOKUP(B1561,'Phan mem'!$B$7:$D$1066,3,0)</f>
        <v>#N/A</v>
      </c>
      <c r="E1561" s="85" t="e">
        <f>VLOOKUP(B1561,'Phan mem'!$B$7:$G$1066,6,0)</f>
        <v>#N/A</v>
      </c>
      <c r="F1561" s="91"/>
      <c r="G1561" s="91"/>
      <c r="H1561" s="96"/>
      <c r="I1561" s="108"/>
      <c r="J1561" s="85" t="e">
        <f>VLOOKUP(G1561,'Nha may'!$B$2:$C$18,2,0)</f>
        <v>#N/A</v>
      </c>
      <c r="K1561" s="108"/>
      <c r="L1561" s="96"/>
      <c r="M1561" s="52"/>
      <c r="N1561" s="96"/>
      <c r="O1561" s="96"/>
      <c r="P1561" s="96"/>
      <c r="Q1561" s="96"/>
      <c r="R1561" s="110"/>
    </row>
    <row r="1562" spans="1:18" ht="25.75" customHeight="1" x14ac:dyDescent="0.35">
      <c r="A1562" s="52">
        <v>1559</v>
      </c>
      <c r="B1562" s="91"/>
      <c r="C1562" s="187" t="e">
        <f>VLOOKUP(B1562,'Phan mem'!$B$7:$D$1066,2,0)</f>
        <v>#N/A</v>
      </c>
      <c r="D1562" s="188" t="e">
        <f>VLOOKUP(B1562,'Phan mem'!$B$7:$D$1066,3,0)</f>
        <v>#N/A</v>
      </c>
      <c r="E1562" s="85" t="e">
        <f>VLOOKUP(B1562,'Phan mem'!$B$7:$G$1066,6,0)</f>
        <v>#N/A</v>
      </c>
      <c r="F1562" s="91"/>
      <c r="G1562" s="91"/>
      <c r="H1562" s="96"/>
      <c r="I1562" s="108"/>
      <c r="J1562" s="85" t="e">
        <f>VLOOKUP(G1562,'Nha may'!$B$2:$C$18,2,0)</f>
        <v>#N/A</v>
      </c>
      <c r="K1562" s="108"/>
      <c r="L1562" s="96"/>
      <c r="M1562" s="52"/>
      <c r="N1562" s="96"/>
      <c r="O1562" s="96"/>
      <c r="P1562" s="96"/>
      <c r="Q1562" s="96"/>
      <c r="R1562" s="110"/>
    </row>
    <row r="1563" spans="1:18" ht="25.75" customHeight="1" x14ac:dyDescent="0.35">
      <c r="A1563" s="52">
        <v>1560</v>
      </c>
      <c r="B1563" s="91"/>
      <c r="C1563" s="187" t="e">
        <f>VLOOKUP(B1563,'Phan mem'!$B$7:$D$1066,2,0)</f>
        <v>#N/A</v>
      </c>
      <c r="D1563" s="188" t="e">
        <f>VLOOKUP(B1563,'Phan mem'!$B$7:$D$1066,3,0)</f>
        <v>#N/A</v>
      </c>
      <c r="E1563" s="85" t="e">
        <f>VLOOKUP(B1563,'Phan mem'!$B$7:$G$1066,6,0)</f>
        <v>#N/A</v>
      </c>
      <c r="F1563" s="91"/>
      <c r="G1563" s="91"/>
      <c r="H1563" s="96"/>
      <c r="I1563" s="108"/>
      <c r="J1563" s="85" t="e">
        <f>VLOOKUP(G1563,'Nha may'!$B$2:$C$18,2,0)</f>
        <v>#N/A</v>
      </c>
      <c r="K1563" s="108"/>
      <c r="L1563" s="96"/>
      <c r="M1563" s="52"/>
      <c r="N1563" s="96"/>
      <c r="O1563" s="96"/>
      <c r="P1563" s="96"/>
      <c r="Q1563" s="96"/>
      <c r="R1563" s="110"/>
    </row>
    <row r="1564" spans="1:18" ht="25.75" customHeight="1" x14ac:dyDescent="0.35">
      <c r="A1564" s="52">
        <v>1561</v>
      </c>
      <c r="B1564" s="91"/>
      <c r="C1564" s="187" t="e">
        <f>VLOOKUP(B1564,'Phan mem'!$B$7:$D$1066,2,0)</f>
        <v>#N/A</v>
      </c>
      <c r="D1564" s="188" t="e">
        <f>VLOOKUP(B1564,'Phan mem'!$B$7:$D$1066,3,0)</f>
        <v>#N/A</v>
      </c>
      <c r="E1564" s="85" t="e">
        <f>VLOOKUP(B1564,'Phan mem'!$B$7:$G$1066,6,0)</f>
        <v>#N/A</v>
      </c>
      <c r="F1564" s="91"/>
      <c r="G1564" s="91"/>
      <c r="H1564" s="96"/>
      <c r="I1564" s="108"/>
      <c r="J1564" s="85" t="e">
        <f>VLOOKUP(G1564,'Nha may'!$B$2:$C$18,2,0)</f>
        <v>#N/A</v>
      </c>
      <c r="K1564" s="108"/>
      <c r="L1564" s="96"/>
      <c r="M1564" s="52"/>
      <c r="N1564" s="96"/>
      <c r="O1564" s="96"/>
      <c r="P1564" s="96"/>
      <c r="Q1564" s="96"/>
      <c r="R1564" s="110"/>
    </row>
    <row r="1565" spans="1:18" ht="25.75" customHeight="1" x14ac:dyDescent="0.35">
      <c r="A1565" s="52">
        <v>1562</v>
      </c>
      <c r="B1565" s="91"/>
      <c r="C1565" s="187" t="e">
        <f>VLOOKUP(B1565,'Phan mem'!$B$7:$D$1066,2,0)</f>
        <v>#N/A</v>
      </c>
      <c r="D1565" s="188" t="e">
        <f>VLOOKUP(B1565,'Phan mem'!$B$7:$D$1066,3,0)</f>
        <v>#N/A</v>
      </c>
      <c r="E1565" s="85" t="e">
        <f>VLOOKUP(B1565,'Phan mem'!$B$7:$G$1066,6,0)</f>
        <v>#N/A</v>
      </c>
      <c r="F1565" s="91"/>
      <c r="G1565" s="91"/>
      <c r="H1565" s="96"/>
      <c r="I1565" s="108"/>
      <c r="J1565" s="85" t="e">
        <f>VLOOKUP(G1565,'Nha may'!$B$2:$C$18,2,0)</f>
        <v>#N/A</v>
      </c>
      <c r="K1565" s="108"/>
      <c r="L1565" s="96"/>
      <c r="M1565" s="52"/>
      <c r="N1565" s="96"/>
      <c r="O1565" s="96"/>
      <c r="P1565" s="96"/>
      <c r="Q1565" s="96"/>
      <c r="R1565" s="110"/>
    </row>
    <row r="1566" spans="1:18" ht="25.75" customHeight="1" x14ac:dyDescent="0.35">
      <c r="A1566" s="52">
        <v>1563</v>
      </c>
      <c r="B1566" s="91"/>
      <c r="C1566" s="187" t="e">
        <f>VLOOKUP(B1566,'Phan mem'!$B$7:$D$1066,2,0)</f>
        <v>#N/A</v>
      </c>
      <c r="D1566" s="188" t="e">
        <f>VLOOKUP(B1566,'Phan mem'!$B$7:$D$1066,3,0)</f>
        <v>#N/A</v>
      </c>
      <c r="E1566" s="85" t="e">
        <f>VLOOKUP(B1566,'Phan mem'!$B$7:$G$1066,6,0)</f>
        <v>#N/A</v>
      </c>
      <c r="F1566" s="91"/>
      <c r="G1566" s="91"/>
      <c r="H1566" s="96"/>
      <c r="I1566" s="108"/>
      <c r="J1566" s="85" t="e">
        <f>VLOOKUP(G1566,'Nha may'!$B$2:$C$18,2,0)</f>
        <v>#N/A</v>
      </c>
      <c r="K1566" s="108"/>
      <c r="L1566" s="96"/>
      <c r="M1566" s="52"/>
      <c r="N1566" s="96"/>
      <c r="O1566" s="96"/>
      <c r="P1566" s="96"/>
      <c r="Q1566" s="96"/>
      <c r="R1566" s="110"/>
    </row>
    <row r="1567" spans="1:18" ht="25.75" customHeight="1" x14ac:dyDescent="0.35">
      <c r="A1567" s="52">
        <v>1564</v>
      </c>
      <c r="B1567" s="91"/>
      <c r="C1567" s="187" t="e">
        <f>VLOOKUP(B1567,'Phan mem'!$B$7:$D$1066,2,0)</f>
        <v>#N/A</v>
      </c>
      <c r="D1567" s="188" t="e">
        <f>VLOOKUP(B1567,'Phan mem'!$B$7:$D$1066,3,0)</f>
        <v>#N/A</v>
      </c>
      <c r="E1567" s="85" t="e">
        <f>VLOOKUP(B1567,'Phan mem'!$B$7:$G$1066,6,0)</f>
        <v>#N/A</v>
      </c>
      <c r="F1567" s="91"/>
      <c r="G1567" s="91"/>
      <c r="H1567" s="96"/>
      <c r="I1567" s="108"/>
      <c r="J1567" s="85" t="e">
        <f>VLOOKUP(G1567,'Nha may'!$B$2:$C$18,2,0)</f>
        <v>#N/A</v>
      </c>
      <c r="K1567" s="108"/>
      <c r="L1567" s="96"/>
      <c r="M1567" s="52"/>
      <c r="N1567" s="96"/>
      <c r="O1567" s="96"/>
      <c r="P1567" s="96"/>
      <c r="Q1567" s="96"/>
      <c r="R1567" s="110"/>
    </row>
    <row r="1568" spans="1:18" ht="25.75" customHeight="1" x14ac:dyDescent="0.35">
      <c r="A1568" s="52">
        <v>1565</v>
      </c>
      <c r="B1568" s="91"/>
      <c r="C1568" s="187" t="e">
        <f>VLOOKUP(B1568,'Phan mem'!$B$7:$D$1066,2,0)</f>
        <v>#N/A</v>
      </c>
      <c r="D1568" s="188" t="e">
        <f>VLOOKUP(B1568,'Phan mem'!$B$7:$D$1066,3,0)</f>
        <v>#N/A</v>
      </c>
      <c r="E1568" s="85" t="e">
        <f>VLOOKUP(B1568,'Phan mem'!$B$7:$G$1066,6,0)</f>
        <v>#N/A</v>
      </c>
      <c r="F1568" s="91"/>
      <c r="G1568" s="91"/>
      <c r="H1568" s="96"/>
      <c r="I1568" s="108"/>
      <c r="J1568" s="85" t="e">
        <f>VLOOKUP(G1568,'Nha may'!$B$2:$C$18,2,0)</f>
        <v>#N/A</v>
      </c>
      <c r="K1568" s="108"/>
      <c r="L1568" s="96"/>
      <c r="M1568" s="52"/>
      <c r="N1568" s="96"/>
      <c r="O1568" s="96"/>
      <c r="P1568" s="96"/>
      <c r="Q1568" s="96"/>
      <c r="R1568" s="110"/>
    </row>
    <row r="1569" spans="1:18" ht="25.75" customHeight="1" x14ac:dyDescent="0.35">
      <c r="A1569" s="52">
        <v>1566</v>
      </c>
      <c r="B1569" s="91"/>
      <c r="C1569" s="187" t="e">
        <f>VLOOKUP(B1569,'Phan mem'!$B$7:$D$1066,2,0)</f>
        <v>#N/A</v>
      </c>
      <c r="D1569" s="188" t="e">
        <f>VLOOKUP(B1569,'Phan mem'!$B$7:$D$1066,3,0)</f>
        <v>#N/A</v>
      </c>
      <c r="E1569" s="85" t="e">
        <f>VLOOKUP(B1569,'Phan mem'!$B$7:$G$1066,6,0)</f>
        <v>#N/A</v>
      </c>
      <c r="F1569" s="91"/>
      <c r="G1569" s="91"/>
      <c r="H1569" s="96"/>
      <c r="I1569" s="108"/>
      <c r="J1569" s="85" t="e">
        <f>VLOOKUP(G1569,'Nha may'!$B$2:$C$18,2,0)</f>
        <v>#N/A</v>
      </c>
      <c r="K1569" s="108"/>
      <c r="L1569" s="96"/>
      <c r="M1569" s="52"/>
      <c r="N1569" s="96"/>
      <c r="O1569" s="96"/>
      <c r="P1569" s="96"/>
      <c r="Q1569" s="96"/>
      <c r="R1569" s="110"/>
    </row>
    <row r="1570" spans="1:18" ht="25.75" customHeight="1" x14ac:dyDescent="0.35">
      <c r="A1570" s="52">
        <v>1567</v>
      </c>
      <c r="B1570" s="91"/>
      <c r="C1570" s="187" t="e">
        <f>VLOOKUP(B1570,'Phan mem'!$B$7:$D$1066,2,0)</f>
        <v>#N/A</v>
      </c>
      <c r="D1570" s="188" t="e">
        <f>VLOOKUP(B1570,'Phan mem'!$B$7:$D$1066,3,0)</f>
        <v>#N/A</v>
      </c>
      <c r="E1570" s="85" t="e">
        <f>VLOOKUP(B1570,'Phan mem'!$B$7:$G$1066,6,0)</f>
        <v>#N/A</v>
      </c>
      <c r="F1570" s="91"/>
      <c r="G1570" s="91"/>
      <c r="H1570" s="96"/>
      <c r="I1570" s="108"/>
      <c r="J1570" s="85" t="e">
        <f>VLOOKUP(G1570,'Nha may'!$B$2:$C$18,2,0)</f>
        <v>#N/A</v>
      </c>
      <c r="K1570" s="108"/>
      <c r="L1570" s="96"/>
      <c r="M1570" s="52"/>
      <c r="N1570" s="96"/>
      <c r="O1570" s="96"/>
      <c r="P1570" s="96"/>
      <c r="Q1570" s="96"/>
      <c r="R1570" s="110"/>
    </row>
    <row r="1571" spans="1:18" ht="25.75" customHeight="1" x14ac:dyDescent="0.35">
      <c r="A1571" s="52">
        <v>1568</v>
      </c>
      <c r="B1571" s="91"/>
      <c r="C1571" s="187" t="e">
        <f>VLOOKUP(B1571,'Phan mem'!$B$7:$D$1066,2,0)</f>
        <v>#N/A</v>
      </c>
      <c r="D1571" s="188" t="e">
        <f>VLOOKUP(B1571,'Phan mem'!$B$7:$D$1066,3,0)</f>
        <v>#N/A</v>
      </c>
      <c r="E1571" s="85" t="e">
        <f>VLOOKUP(B1571,'Phan mem'!$B$7:$G$1066,6,0)</f>
        <v>#N/A</v>
      </c>
      <c r="F1571" s="91"/>
      <c r="G1571" s="91"/>
      <c r="H1571" s="96"/>
      <c r="I1571" s="108"/>
      <c r="J1571" s="85" t="e">
        <f>VLOOKUP(G1571,'Nha may'!$B$2:$C$18,2,0)</f>
        <v>#N/A</v>
      </c>
      <c r="K1571" s="108"/>
      <c r="L1571" s="96"/>
      <c r="M1571" s="52"/>
      <c r="N1571" s="96"/>
      <c r="O1571" s="96"/>
      <c r="P1571" s="96"/>
      <c r="Q1571" s="96"/>
      <c r="R1571" s="110"/>
    </row>
    <row r="1572" spans="1:18" ht="25.75" customHeight="1" x14ac:dyDescent="0.35">
      <c r="A1572" s="52">
        <v>1569</v>
      </c>
      <c r="B1572" s="91"/>
      <c r="C1572" s="187" t="e">
        <f>VLOOKUP(B1572,'Phan mem'!$B$7:$D$1066,2,0)</f>
        <v>#N/A</v>
      </c>
      <c r="D1572" s="188" t="e">
        <f>VLOOKUP(B1572,'Phan mem'!$B$7:$D$1066,3,0)</f>
        <v>#N/A</v>
      </c>
      <c r="E1572" s="85" t="e">
        <f>VLOOKUP(B1572,'Phan mem'!$B$7:$G$1066,6,0)</f>
        <v>#N/A</v>
      </c>
      <c r="F1572" s="91"/>
      <c r="G1572" s="91"/>
      <c r="H1572" s="96"/>
      <c r="I1572" s="108"/>
      <c r="J1572" s="85" t="e">
        <f>VLOOKUP(G1572,'Nha may'!$B$2:$C$18,2,0)</f>
        <v>#N/A</v>
      </c>
      <c r="K1572" s="108"/>
      <c r="L1572" s="96"/>
      <c r="M1572" s="52"/>
      <c r="N1572" s="96"/>
      <c r="O1572" s="96"/>
      <c r="P1572" s="96"/>
      <c r="Q1572" s="96"/>
      <c r="R1572" s="110"/>
    </row>
    <row r="1573" spans="1:18" ht="25.75" customHeight="1" x14ac:dyDescent="0.35">
      <c r="A1573" s="52">
        <v>1570</v>
      </c>
      <c r="B1573" s="91"/>
      <c r="C1573" s="187" t="e">
        <f>VLOOKUP(B1573,'Phan mem'!$B$7:$D$1066,2,0)</f>
        <v>#N/A</v>
      </c>
      <c r="D1573" s="188" t="e">
        <f>VLOOKUP(B1573,'Phan mem'!$B$7:$D$1066,3,0)</f>
        <v>#N/A</v>
      </c>
      <c r="E1573" s="85" t="e">
        <f>VLOOKUP(B1573,'Phan mem'!$B$7:$G$1066,6,0)</f>
        <v>#N/A</v>
      </c>
      <c r="F1573" s="91"/>
      <c r="G1573" s="91"/>
      <c r="H1573" s="96"/>
      <c r="I1573" s="108"/>
      <c r="J1573" s="85" t="e">
        <f>VLOOKUP(G1573,'Nha may'!$B$2:$C$18,2,0)</f>
        <v>#N/A</v>
      </c>
      <c r="K1573" s="108"/>
      <c r="L1573" s="96"/>
      <c r="M1573" s="52"/>
      <c r="N1573" s="96"/>
      <c r="O1573" s="96"/>
      <c r="P1573" s="96"/>
      <c r="Q1573" s="96"/>
      <c r="R1573" s="110"/>
    </row>
    <row r="1574" spans="1:18" ht="25.75" customHeight="1" x14ac:dyDescent="0.35">
      <c r="A1574" s="52">
        <v>1571</v>
      </c>
      <c r="B1574" s="91"/>
      <c r="C1574" s="187" t="e">
        <f>VLOOKUP(B1574,'Phan mem'!$B$7:$D$1066,2,0)</f>
        <v>#N/A</v>
      </c>
      <c r="D1574" s="188" t="e">
        <f>VLOOKUP(B1574,'Phan mem'!$B$7:$D$1066,3,0)</f>
        <v>#N/A</v>
      </c>
      <c r="E1574" s="85" t="e">
        <f>VLOOKUP(B1574,'Phan mem'!$B$7:$G$1066,6,0)</f>
        <v>#N/A</v>
      </c>
      <c r="F1574" s="91"/>
      <c r="G1574" s="91"/>
      <c r="H1574" s="96"/>
      <c r="I1574" s="108"/>
      <c r="J1574" s="85" t="e">
        <f>VLOOKUP(G1574,'Nha may'!$B$2:$C$18,2,0)</f>
        <v>#N/A</v>
      </c>
      <c r="K1574" s="108"/>
      <c r="L1574" s="96"/>
      <c r="M1574" s="52"/>
      <c r="N1574" s="96"/>
      <c r="O1574" s="96"/>
      <c r="P1574" s="96"/>
      <c r="Q1574" s="96"/>
      <c r="R1574" s="110"/>
    </row>
    <row r="1575" spans="1:18" ht="25.75" customHeight="1" x14ac:dyDescent="0.35">
      <c r="A1575" s="52">
        <v>1572</v>
      </c>
      <c r="B1575" s="91"/>
      <c r="C1575" s="187" t="e">
        <f>VLOOKUP(B1575,'Phan mem'!$B$7:$D$1066,2,0)</f>
        <v>#N/A</v>
      </c>
      <c r="D1575" s="188" t="e">
        <f>VLOOKUP(B1575,'Phan mem'!$B$7:$D$1066,3,0)</f>
        <v>#N/A</v>
      </c>
      <c r="E1575" s="85" t="e">
        <f>VLOOKUP(B1575,'Phan mem'!$B$7:$G$1066,6,0)</f>
        <v>#N/A</v>
      </c>
      <c r="F1575" s="91"/>
      <c r="G1575" s="91"/>
      <c r="H1575" s="96"/>
      <c r="I1575" s="108"/>
      <c r="J1575" s="85" t="e">
        <f>VLOOKUP(G1575,'Nha may'!$B$2:$C$18,2,0)</f>
        <v>#N/A</v>
      </c>
      <c r="K1575" s="108"/>
      <c r="L1575" s="96"/>
      <c r="M1575" s="52"/>
      <c r="N1575" s="96"/>
      <c r="O1575" s="96"/>
      <c r="P1575" s="96"/>
      <c r="Q1575" s="96"/>
      <c r="R1575" s="110"/>
    </row>
    <row r="1576" spans="1:18" ht="25.75" customHeight="1" x14ac:dyDescent="0.35">
      <c r="A1576" s="52">
        <v>1573</v>
      </c>
      <c r="B1576" s="91"/>
      <c r="C1576" s="187" t="e">
        <f>VLOOKUP(B1576,'Phan mem'!$B$7:$D$1066,2,0)</f>
        <v>#N/A</v>
      </c>
      <c r="D1576" s="188" t="e">
        <f>VLOOKUP(B1576,'Phan mem'!$B$7:$D$1066,3,0)</f>
        <v>#N/A</v>
      </c>
      <c r="E1576" s="85" t="e">
        <f>VLOOKUP(B1576,'Phan mem'!$B$7:$G$1066,6,0)</f>
        <v>#N/A</v>
      </c>
      <c r="F1576" s="91"/>
      <c r="G1576" s="91"/>
      <c r="H1576" s="96"/>
      <c r="I1576" s="108"/>
      <c r="J1576" s="85" t="e">
        <f>VLOOKUP(G1576,'Nha may'!$B$2:$C$18,2,0)</f>
        <v>#N/A</v>
      </c>
      <c r="K1576" s="108"/>
      <c r="L1576" s="96"/>
      <c r="M1576" s="52"/>
      <c r="N1576" s="96"/>
      <c r="O1576" s="96"/>
      <c r="P1576" s="96"/>
      <c r="Q1576" s="96"/>
      <c r="R1576" s="110"/>
    </row>
    <row r="1577" spans="1:18" ht="25.75" customHeight="1" x14ac:dyDescent="0.35">
      <c r="A1577" s="52">
        <v>1574</v>
      </c>
      <c r="B1577" s="91"/>
      <c r="C1577" s="187" t="e">
        <f>VLOOKUP(B1577,'Phan mem'!$B$7:$D$1066,2,0)</f>
        <v>#N/A</v>
      </c>
      <c r="D1577" s="188" t="e">
        <f>VLOOKUP(B1577,'Phan mem'!$B$7:$D$1066,3,0)</f>
        <v>#N/A</v>
      </c>
      <c r="E1577" s="85" t="e">
        <f>VLOOKUP(B1577,'Phan mem'!$B$7:$G$1066,6,0)</f>
        <v>#N/A</v>
      </c>
      <c r="F1577" s="91"/>
      <c r="G1577" s="91"/>
      <c r="H1577" s="96"/>
      <c r="I1577" s="108"/>
      <c r="J1577" s="85" t="e">
        <f>VLOOKUP(G1577,'Nha may'!$B$2:$C$18,2,0)</f>
        <v>#N/A</v>
      </c>
      <c r="K1577" s="108"/>
      <c r="L1577" s="96"/>
      <c r="M1577" s="52"/>
      <c r="N1577" s="96"/>
      <c r="O1577" s="96"/>
      <c r="P1577" s="96"/>
      <c r="Q1577" s="96"/>
      <c r="R1577" s="110"/>
    </row>
    <row r="1578" spans="1:18" ht="25.75" customHeight="1" x14ac:dyDescent="0.35">
      <c r="A1578" s="52">
        <v>1575</v>
      </c>
      <c r="B1578" s="91"/>
      <c r="C1578" s="187" t="e">
        <f>VLOOKUP(B1578,'Phan mem'!$B$7:$D$1066,2,0)</f>
        <v>#N/A</v>
      </c>
      <c r="D1578" s="188" t="e">
        <f>VLOOKUP(B1578,'Phan mem'!$B$7:$D$1066,3,0)</f>
        <v>#N/A</v>
      </c>
      <c r="E1578" s="85" t="e">
        <f>VLOOKUP(B1578,'Phan mem'!$B$7:$G$1066,6,0)</f>
        <v>#N/A</v>
      </c>
      <c r="F1578" s="91"/>
      <c r="G1578" s="91"/>
      <c r="H1578" s="96"/>
      <c r="I1578" s="108"/>
      <c r="J1578" s="85" t="e">
        <f>VLOOKUP(G1578,'Nha may'!$B$2:$C$18,2,0)</f>
        <v>#N/A</v>
      </c>
      <c r="K1578" s="108"/>
      <c r="L1578" s="96"/>
      <c r="M1578" s="52"/>
      <c r="N1578" s="96"/>
      <c r="O1578" s="96"/>
      <c r="P1578" s="96"/>
      <c r="Q1578" s="96"/>
      <c r="R1578" s="110"/>
    </row>
    <row r="1579" spans="1:18" ht="25.75" customHeight="1" x14ac:dyDescent="0.35">
      <c r="A1579" s="52">
        <v>1576</v>
      </c>
      <c r="B1579" s="91"/>
      <c r="C1579" s="187" t="e">
        <f>VLOOKUP(B1579,'Phan mem'!$B$7:$D$1066,2,0)</f>
        <v>#N/A</v>
      </c>
      <c r="D1579" s="188" t="e">
        <f>VLOOKUP(B1579,'Phan mem'!$B$7:$D$1066,3,0)</f>
        <v>#N/A</v>
      </c>
      <c r="E1579" s="85" t="e">
        <f>VLOOKUP(B1579,'Phan mem'!$B$7:$G$1066,6,0)</f>
        <v>#N/A</v>
      </c>
      <c r="F1579" s="91"/>
      <c r="G1579" s="91"/>
      <c r="H1579" s="96"/>
      <c r="I1579" s="108"/>
      <c r="J1579" s="85" t="e">
        <f>VLOOKUP(G1579,'Nha may'!$B$2:$C$18,2,0)</f>
        <v>#N/A</v>
      </c>
      <c r="K1579" s="108"/>
      <c r="L1579" s="96"/>
      <c r="M1579" s="52"/>
      <c r="N1579" s="96"/>
      <c r="O1579" s="96"/>
      <c r="P1579" s="96"/>
      <c r="Q1579" s="96"/>
      <c r="R1579" s="110"/>
    </row>
    <row r="1580" spans="1:18" ht="25.75" customHeight="1" x14ac:dyDescent="0.35">
      <c r="A1580" s="52">
        <v>1577</v>
      </c>
      <c r="B1580" s="91"/>
      <c r="C1580" s="187" t="e">
        <f>VLOOKUP(B1580,'Phan mem'!$B$7:$D$1066,2,0)</f>
        <v>#N/A</v>
      </c>
      <c r="D1580" s="188" t="e">
        <f>VLOOKUP(B1580,'Phan mem'!$B$7:$D$1066,3,0)</f>
        <v>#N/A</v>
      </c>
      <c r="E1580" s="85" t="e">
        <f>VLOOKUP(B1580,'Phan mem'!$B$7:$G$1066,6,0)</f>
        <v>#N/A</v>
      </c>
      <c r="F1580" s="91"/>
      <c r="G1580" s="91"/>
      <c r="H1580" s="96"/>
      <c r="I1580" s="108"/>
      <c r="J1580" s="85" t="e">
        <f>VLOOKUP(G1580,'Nha may'!$B$2:$C$18,2,0)</f>
        <v>#N/A</v>
      </c>
      <c r="K1580" s="108"/>
      <c r="L1580" s="96"/>
      <c r="M1580" s="52"/>
      <c r="N1580" s="96"/>
      <c r="O1580" s="96"/>
      <c r="P1580" s="96"/>
      <c r="Q1580" s="96"/>
      <c r="R1580" s="110"/>
    </row>
    <row r="1581" spans="1:18" ht="25.75" customHeight="1" x14ac:dyDescent="0.35">
      <c r="A1581" s="52">
        <v>1578</v>
      </c>
      <c r="B1581" s="91"/>
      <c r="C1581" s="187" t="e">
        <f>VLOOKUP(B1581,'Phan mem'!$B$7:$D$1066,2,0)</f>
        <v>#N/A</v>
      </c>
      <c r="D1581" s="188" t="e">
        <f>VLOOKUP(B1581,'Phan mem'!$B$7:$D$1066,3,0)</f>
        <v>#N/A</v>
      </c>
      <c r="E1581" s="85" t="e">
        <f>VLOOKUP(B1581,'Phan mem'!$B$7:$G$1066,6,0)</f>
        <v>#N/A</v>
      </c>
      <c r="F1581" s="91"/>
      <c r="G1581" s="91"/>
      <c r="H1581" s="96"/>
      <c r="I1581" s="108"/>
      <c r="J1581" s="85" t="e">
        <f>VLOOKUP(G1581,'Nha may'!$B$2:$C$18,2,0)</f>
        <v>#N/A</v>
      </c>
      <c r="K1581" s="108"/>
      <c r="L1581" s="96"/>
      <c r="M1581" s="52"/>
      <c r="N1581" s="96"/>
      <c r="O1581" s="96"/>
      <c r="P1581" s="96"/>
      <c r="Q1581" s="96"/>
      <c r="R1581" s="110"/>
    </row>
    <row r="1582" spans="1:18" ht="25.75" customHeight="1" x14ac:dyDescent="0.35">
      <c r="A1582" s="52">
        <v>1579</v>
      </c>
      <c r="B1582" s="91"/>
      <c r="C1582" s="187" t="e">
        <f>VLOOKUP(B1582,'Phan mem'!$B$7:$D$1066,2,0)</f>
        <v>#N/A</v>
      </c>
      <c r="D1582" s="188" t="e">
        <f>VLOOKUP(B1582,'Phan mem'!$B$7:$D$1066,3,0)</f>
        <v>#N/A</v>
      </c>
      <c r="E1582" s="85" t="e">
        <f>VLOOKUP(B1582,'Phan mem'!$B$7:$G$1066,6,0)</f>
        <v>#N/A</v>
      </c>
      <c r="F1582" s="91"/>
      <c r="G1582" s="91"/>
      <c r="H1582" s="96"/>
      <c r="I1582" s="108"/>
      <c r="J1582" s="85" t="e">
        <f>VLOOKUP(G1582,'Nha may'!$B$2:$C$18,2,0)</f>
        <v>#N/A</v>
      </c>
      <c r="K1582" s="108"/>
      <c r="L1582" s="96"/>
      <c r="M1582" s="52"/>
      <c r="N1582" s="96"/>
      <c r="O1582" s="96"/>
      <c r="P1582" s="96"/>
      <c r="Q1582" s="96"/>
      <c r="R1582" s="110"/>
    </row>
    <row r="1583" spans="1:18" ht="25.75" customHeight="1" x14ac:dyDescent="0.35">
      <c r="A1583" s="52">
        <v>1580</v>
      </c>
      <c r="B1583" s="91"/>
      <c r="C1583" s="187" t="e">
        <f>VLOOKUP(B1583,'Phan mem'!$B$7:$D$1066,2,0)</f>
        <v>#N/A</v>
      </c>
      <c r="D1583" s="188" t="e">
        <f>VLOOKUP(B1583,'Phan mem'!$B$7:$D$1066,3,0)</f>
        <v>#N/A</v>
      </c>
      <c r="E1583" s="85" t="e">
        <f>VLOOKUP(B1583,'Phan mem'!$B$7:$G$1066,6,0)</f>
        <v>#N/A</v>
      </c>
      <c r="F1583" s="91"/>
      <c r="G1583" s="91"/>
      <c r="H1583" s="96"/>
      <c r="I1583" s="108"/>
      <c r="J1583" s="85" t="e">
        <f>VLOOKUP(G1583,'Nha may'!$B$2:$C$18,2,0)</f>
        <v>#N/A</v>
      </c>
      <c r="K1583" s="108"/>
      <c r="L1583" s="96"/>
      <c r="M1583" s="52"/>
      <c r="N1583" s="96"/>
      <c r="O1583" s="96"/>
      <c r="P1583" s="96"/>
      <c r="Q1583" s="96"/>
      <c r="R1583" s="110"/>
    </row>
    <row r="1584" spans="1:18" ht="25.75" customHeight="1" x14ac:dyDescent="0.35">
      <c r="A1584" s="52">
        <v>1581</v>
      </c>
      <c r="B1584" s="91"/>
      <c r="C1584" s="187" t="e">
        <f>VLOOKUP(B1584,'Phan mem'!$B$7:$D$1066,2,0)</f>
        <v>#N/A</v>
      </c>
      <c r="D1584" s="188" t="e">
        <f>VLOOKUP(B1584,'Phan mem'!$B$7:$D$1066,3,0)</f>
        <v>#N/A</v>
      </c>
      <c r="E1584" s="85" t="e">
        <f>VLOOKUP(B1584,'Phan mem'!$B$7:$G$1066,6,0)</f>
        <v>#N/A</v>
      </c>
      <c r="F1584" s="91"/>
      <c r="G1584" s="91"/>
      <c r="H1584" s="96"/>
      <c r="I1584" s="108"/>
      <c r="J1584" s="85" t="e">
        <f>VLOOKUP(G1584,'Nha may'!$B$2:$C$18,2,0)</f>
        <v>#N/A</v>
      </c>
      <c r="K1584" s="108"/>
      <c r="L1584" s="96"/>
      <c r="M1584" s="52"/>
      <c r="N1584" s="96"/>
      <c r="O1584" s="96"/>
      <c r="P1584" s="96"/>
      <c r="Q1584" s="96"/>
      <c r="R1584" s="110"/>
    </row>
    <row r="1585" spans="1:18" ht="25.75" customHeight="1" x14ac:dyDescent="0.35">
      <c r="A1585" s="52">
        <v>1582</v>
      </c>
      <c r="B1585" s="91"/>
      <c r="C1585" s="187" t="e">
        <f>VLOOKUP(B1585,'Phan mem'!$B$7:$D$1066,2,0)</f>
        <v>#N/A</v>
      </c>
      <c r="D1585" s="188" t="e">
        <f>VLOOKUP(B1585,'Phan mem'!$B$7:$D$1066,3,0)</f>
        <v>#N/A</v>
      </c>
      <c r="E1585" s="85" t="e">
        <f>VLOOKUP(B1585,'Phan mem'!$B$7:$G$1066,6,0)</f>
        <v>#N/A</v>
      </c>
      <c r="F1585" s="91"/>
      <c r="G1585" s="91"/>
      <c r="H1585" s="96"/>
      <c r="I1585" s="108"/>
      <c r="J1585" s="85" t="e">
        <f>VLOOKUP(G1585,'Nha may'!$B$2:$C$18,2,0)</f>
        <v>#N/A</v>
      </c>
      <c r="K1585" s="108"/>
      <c r="L1585" s="96"/>
      <c r="M1585" s="52"/>
      <c r="N1585" s="96"/>
      <c r="O1585" s="96"/>
      <c r="P1585" s="96"/>
      <c r="Q1585" s="96"/>
      <c r="R1585" s="110"/>
    </row>
    <row r="1586" spans="1:18" ht="25.75" customHeight="1" x14ac:dyDescent="0.35">
      <c r="A1586" s="52">
        <v>1583</v>
      </c>
      <c r="B1586" s="91"/>
      <c r="C1586" s="187" t="e">
        <f>VLOOKUP(B1586,'Phan mem'!$B$7:$D$1066,2,0)</f>
        <v>#N/A</v>
      </c>
      <c r="D1586" s="188" t="e">
        <f>VLOOKUP(B1586,'Phan mem'!$B$7:$D$1066,3,0)</f>
        <v>#N/A</v>
      </c>
      <c r="E1586" s="85" t="e">
        <f>VLOOKUP(B1586,'Phan mem'!$B$7:$G$1066,6,0)</f>
        <v>#N/A</v>
      </c>
      <c r="F1586" s="91"/>
      <c r="G1586" s="91"/>
      <c r="H1586" s="96"/>
      <c r="I1586" s="108"/>
      <c r="J1586" s="85" t="e">
        <f>VLOOKUP(G1586,'Nha may'!$B$2:$C$18,2,0)</f>
        <v>#N/A</v>
      </c>
      <c r="K1586" s="108"/>
      <c r="L1586" s="96"/>
      <c r="M1586" s="52"/>
      <c r="N1586" s="96"/>
      <c r="O1586" s="96"/>
      <c r="P1586" s="96"/>
      <c r="Q1586" s="96"/>
      <c r="R1586" s="110"/>
    </row>
    <row r="1587" spans="1:18" ht="25.75" customHeight="1" x14ac:dyDescent="0.35">
      <c r="A1587" s="52">
        <v>1584</v>
      </c>
      <c r="B1587" s="91"/>
      <c r="C1587" s="187" t="e">
        <f>VLOOKUP(B1587,'Phan mem'!$B$7:$D$1066,2,0)</f>
        <v>#N/A</v>
      </c>
      <c r="D1587" s="188" t="e">
        <f>VLOOKUP(B1587,'Phan mem'!$B$7:$D$1066,3,0)</f>
        <v>#N/A</v>
      </c>
      <c r="E1587" s="85" t="e">
        <f>VLOOKUP(B1587,'Phan mem'!$B$7:$G$1066,6,0)</f>
        <v>#N/A</v>
      </c>
      <c r="F1587" s="91"/>
      <c r="G1587" s="91"/>
      <c r="H1587" s="96"/>
      <c r="I1587" s="108"/>
      <c r="J1587" s="85" t="e">
        <f>VLOOKUP(G1587,'Nha may'!$B$2:$C$18,2,0)</f>
        <v>#N/A</v>
      </c>
      <c r="K1587" s="108"/>
      <c r="L1587" s="96"/>
      <c r="M1587" s="52"/>
      <c r="N1587" s="96"/>
      <c r="O1587" s="96"/>
      <c r="P1587" s="96"/>
      <c r="Q1587" s="96"/>
      <c r="R1587" s="110"/>
    </row>
    <row r="1588" spans="1:18" ht="25.75" customHeight="1" x14ac:dyDescent="0.35">
      <c r="A1588" s="52">
        <v>1585</v>
      </c>
      <c r="B1588" s="91"/>
      <c r="C1588" s="187" t="e">
        <f>VLOOKUP(B1588,'Phan mem'!$B$7:$D$1066,2,0)</f>
        <v>#N/A</v>
      </c>
      <c r="D1588" s="188" t="e">
        <f>VLOOKUP(B1588,'Phan mem'!$B$7:$D$1066,3,0)</f>
        <v>#N/A</v>
      </c>
      <c r="E1588" s="85" t="e">
        <f>VLOOKUP(B1588,'Phan mem'!$B$7:$G$1066,6,0)</f>
        <v>#N/A</v>
      </c>
      <c r="F1588" s="91"/>
      <c r="G1588" s="91"/>
      <c r="H1588" s="96"/>
      <c r="I1588" s="108"/>
      <c r="J1588" s="85" t="e">
        <f>VLOOKUP(G1588,'Nha may'!$B$2:$C$18,2,0)</f>
        <v>#N/A</v>
      </c>
      <c r="K1588" s="108"/>
      <c r="L1588" s="96"/>
      <c r="M1588" s="52"/>
      <c r="N1588" s="96"/>
      <c r="O1588" s="96"/>
      <c r="P1588" s="96"/>
      <c r="Q1588" s="96"/>
      <c r="R1588" s="110"/>
    </row>
    <row r="1589" spans="1:18" ht="25.75" customHeight="1" x14ac:dyDescent="0.35">
      <c r="A1589" s="52">
        <v>1586</v>
      </c>
      <c r="B1589" s="91"/>
      <c r="C1589" s="187" t="e">
        <f>VLOOKUP(B1589,'Phan mem'!$B$7:$D$1066,2,0)</f>
        <v>#N/A</v>
      </c>
      <c r="D1589" s="188" t="e">
        <f>VLOOKUP(B1589,'Phan mem'!$B$7:$D$1066,3,0)</f>
        <v>#N/A</v>
      </c>
      <c r="E1589" s="85" t="e">
        <f>VLOOKUP(B1589,'Phan mem'!$B$7:$G$1066,6,0)</f>
        <v>#N/A</v>
      </c>
      <c r="F1589" s="91"/>
      <c r="G1589" s="91"/>
      <c r="H1589" s="96"/>
      <c r="I1589" s="108"/>
      <c r="J1589" s="85" t="e">
        <f>VLOOKUP(G1589,'Nha may'!$B$2:$C$18,2,0)</f>
        <v>#N/A</v>
      </c>
      <c r="K1589" s="108"/>
      <c r="L1589" s="96"/>
      <c r="M1589" s="52"/>
      <c r="N1589" s="96"/>
      <c r="O1589" s="96"/>
      <c r="P1589" s="96"/>
      <c r="Q1589" s="96"/>
      <c r="R1589" s="110"/>
    </row>
    <row r="1590" spans="1:18" ht="25.75" customHeight="1" x14ac:dyDescent="0.35">
      <c r="A1590" s="52">
        <v>1587</v>
      </c>
      <c r="B1590" s="91"/>
      <c r="C1590" s="187" t="e">
        <f>VLOOKUP(B1590,'Phan mem'!$B$7:$D$1066,2,0)</f>
        <v>#N/A</v>
      </c>
      <c r="D1590" s="188" t="e">
        <f>VLOOKUP(B1590,'Phan mem'!$B$7:$D$1066,3,0)</f>
        <v>#N/A</v>
      </c>
      <c r="E1590" s="85" t="e">
        <f>VLOOKUP(B1590,'Phan mem'!$B$7:$G$1066,6,0)</f>
        <v>#N/A</v>
      </c>
      <c r="F1590" s="91"/>
      <c r="G1590" s="91"/>
      <c r="H1590" s="96"/>
      <c r="I1590" s="108"/>
      <c r="J1590" s="85" t="e">
        <f>VLOOKUP(G1590,'Nha may'!$B$2:$C$18,2,0)</f>
        <v>#N/A</v>
      </c>
      <c r="K1590" s="108"/>
      <c r="L1590" s="96"/>
      <c r="M1590" s="52"/>
      <c r="N1590" s="96"/>
      <c r="O1590" s="96"/>
      <c r="P1590" s="96"/>
      <c r="Q1590" s="96"/>
      <c r="R1590" s="110"/>
    </row>
    <row r="1591" spans="1:18" ht="25.75" customHeight="1" x14ac:dyDescent="0.35">
      <c r="A1591" s="52">
        <v>1588</v>
      </c>
      <c r="B1591" s="91"/>
      <c r="C1591" s="187" t="e">
        <f>VLOOKUP(B1591,'Phan mem'!$B$7:$D$1066,2,0)</f>
        <v>#N/A</v>
      </c>
      <c r="D1591" s="188" t="e">
        <f>VLOOKUP(B1591,'Phan mem'!$B$7:$D$1066,3,0)</f>
        <v>#N/A</v>
      </c>
      <c r="E1591" s="85" t="e">
        <f>VLOOKUP(B1591,'Phan mem'!$B$7:$G$1066,6,0)</f>
        <v>#N/A</v>
      </c>
      <c r="F1591" s="91"/>
      <c r="G1591" s="91"/>
      <c r="H1591" s="96"/>
      <c r="I1591" s="108"/>
      <c r="J1591" s="85" t="e">
        <f>VLOOKUP(G1591,'Nha may'!$B$2:$C$18,2,0)</f>
        <v>#N/A</v>
      </c>
      <c r="K1591" s="108"/>
      <c r="L1591" s="96"/>
      <c r="M1591" s="52"/>
      <c r="N1591" s="96"/>
      <c r="O1591" s="96"/>
      <c r="P1591" s="96"/>
      <c r="Q1591" s="96"/>
      <c r="R1591" s="110"/>
    </row>
    <row r="1592" spans="1:18" ht="25.75" customHeight="1" x14ac:dyDescent="0.35">
      <c r="A1592" s="52">
        <v>1589</v>
      </c>
      <c r="B1592" s="91"/>
      <c r="C1592" s="187" t="e">
        <f>VLOOKUP(B1592,'Phan mem'!$B$7:$D$1066,2,0)</f>
        <v>#N/A</v>
      </c>
      <c r="D1592" s="188" t="e">
        <f>VLOOKUP(B1592,'Phan mem'!$B$7:$D$1066,3,0)</f>
        <v>#N/A</v>
      </c>
      <c r="E1592" s="85" t="e">
        <f>VLOOKUP(B1592,'Phan mem'!$B$7:$G$1066,6,0)</f>
        <v>#N/A</v>
      </c>
      <c r="F1592" s="91"/>
      <c r="G1592" s="91"/>
      <c r="H1592" s="96"/>
      <c r="I1592" s="108"/>
      <c r="J1592" s="85" t="e">
        <f>VLOOKUP(G1592,'Nha may'!$B$2:$C$18,2,0)</f>
        <v>#N/A</v>
      </c>
      <c r="K1592" s="108"/>
      <c r="L1592" s="96"/>
      <c r="M1592" s="52"/>
      <c r="N1592" s="96"/>
      <c r="O1592" s="96"/>
      <c r="P1592" s="96"/>
      <c r="Q1592" s="96"/>
      <c r="R1592" s="110"/>
    </row>
    <row r="1593" spans="1:18" ht="25.75" customHeight="1" x14ac:dyDescent="0.35">
      <c r="A1593" s="52">
        <v>1590</v>
      </c>
      <c r="B1593" s="91"/>
      <c r="C1593" s="187" t="e">
        <f>VLOOKUP(B1593,'Phan mem'!$B$7:$D$1066,2,0)</f>
        <v>#N/A</v>
      </c>
      <c r="D1593" s="188" t="e">
        <f>VLOOKUP(B1593,'Phan mem'!$B$7:$D$1066,3,0)</f>
        <v>#N/A</v>
      </c>
      <c r="E1593" s="85" t="e">
        <f>VLOOKUP(B1593,'Phan mem'!$B$7:$G$1066,6,0)</f>
        <v>#N/A</v>
      </c>
      <c r="F1593" s="91"/>
      <c r="G1593" s="91"/>
      <c r="H1593" s="96"/>
      <c r="I1593" s="108"/>
      <c r="J1593" s="85" t="e">
        <f>VLOOKUP(G1593,'Nha may'!$B$2:$C$18,2,0)</f>
        <v>#N/A</v>
      </c>
      <c r="K1593" s="108"/>
      <c r="L1593" s="96"/>
      <c r="M1593" s="52"/>
      <c r="N1593" s="96"/>
      <c r="O1593" s="96"/>
      <c r="P1593" s="96"/>
      <c r="Q1593" s="96"/>
      <c r="R1593" s="110"/>
    </row>
    <row r="1594" spans="1:18" ht="25.75" customHeight="1" x14ac:dyDescent="0.35">
      <c r="A1594" s="52">
        <v>1591</v>
      </c>
      <c r="B1594" s="91"/>
      <c r="C1594" s="187" t="e">
        <f>VLOOKUP(B1594,'Phan mem'!$B$7:$D$1066,2,0)</f>
        <v>#N/A</v>
      </c>
      <c r="D1594" s="188" t="e">
        <f>VLOOKUP(B1594,'Phan mem'!$B$7:$D$1066,3,0)</f>
        <v>#N/A</v>
      </c>
      <c r="E1594" s="85" t="e">
        <f>VLOOKUP(B1594,'Phan mem'!$B$7:$G$1066,6,0)</f>
        <v>#N/A</v>
      </c>
      <c r="F1594" s="91"/>
      <c r="G1594" s="91"/>
      <c r="H1594" s="96"/>
      <c r="I1594" s="108"/>
      <c r="J1594" s="85" t="e">
        <f>VLOOKUP(G1594,'Nha may'!$B$2:$C$18,2,0)</f>
        <v>#N/A</v>
      </c>
      <c r="K1594" s="108"/>
      <c r="L1594" s="96"/>
      <c r="M1594" s="52"/>
      <c r="N1594" s="96"/>
      <c r="O1594" s="96"/>
      <c r="P1594" s="96"/>
      <c r="Q1594" s="96"/>
      <c r="R1594" s="110"/>
    </row>
    <row r="1595" spans="1:18" ht="25.75" customHeight="1" x14ac:dyDescent="0.35">
      <c r="A1595" s="52">
        <v>1592</v>
      </c>
      <c r="B1595" s="91"/>
      <c r="C1595" s="187" t="e">
        <f>VLOOKUP(B1595,'Phan mem'!$B$7:$D$1066,2,0)</f>
        <v>#N/A</v>
      </c>
      <c r="D1595" s="188" t="e">
        <f>VLOOKUP(B1595,'Phan mem'!$B$7:$D$1066,3,0)</f>
        <v>#N/A</v>
      </c>
      <c r="E1595" s="85" t="e">
        <f>VLOOKUP(B1595,'Phan mem'!$B$7:$G$1066,6,0)</f>
        <v>#N/A</v>
      </c>
      <c r="F1595" s="91"/>
      <c r="G1595" s="91"/>
      <c r="H1595" s="96"/>
      <c r="I1595" s="108"/>
      <c r="J1595" s="85" t="e">
        <f>VLOOKUP(G1595,'Nha may'!$B$2:$C$18,2,0)</f>
        <v>#N/A</v>
      </c>
      <c r="K1595" s="108"/>
      <c r="L1595" s="96"/>
      <c r="M1595" s="52"/>
      <c r="N1595" s="96"/>
      <c r="O1595" s="96"/>
      <c r="P1595" s="96"/>
      <c r="Q1595" s="96"/>
      <c r="R1595" s="110"/>
    </row>
    <row r="1596" spans="1:18" ht="25.75" customHeight="1" x14ac:dyDescent="0.35">
      <c r="A1596" s="52">
        <v>1593</v>
      </c>
      <c r="B1596" s="91"/>
      <c r="C1596" s="187" t="e">
        <f>VLOOKUP(B1596,'Phan mem'!$B$7:$D$1066,2,0)</f>
        <v>#N/A</v>
      </c>
      <c r="D1596" s="188" t="e">
        <f>VLOOKUP(B1596,'Phan mem'!$B$7:$D$1066,3,0)</f>
        <v>#N/A</v>
      </c>
      <c r="E1596" s="85" t="e">
        <f>VLOOKUP(B1596,'Phan mem'!$B$7:$G$1066,6,0)</f>
        <v>#N/A</v>
      </c>
      <c r="F1596" s="91"/>
      <c r="G1596" s="91"/>
      <c r="H1596" s="96"/>
      <c r="I1596" s="108"/>
      <c r="J1596" s="85" t="e">
        <f>VLOOKUP(G1596,'Nha may'!$B$2:$C$18,2,0)</f>
        <v>#N/A</v>
      </c>
      <c r="K1596" s="108"/>
      <c r="L1596" s="96"/>
      <c r="M1596" s="52"/>
      <c r="N1596" s="96"/>
      <c r="O1596" s="96"/>
      <c r="P1596" s="96"/>
      <c r="Q1596" s="96"/>
      <c r="R1596" s="110"/>
    </row>
    <row r="1597" spans="1:18" ht="25.75" customHeight="1" x14ac:dyDescent="0.35">
      <c r="A1597" s="52">
        <v>1594</v>
      </c>
      <c r="B1597" s="91"/>
      <c r="C1597" s="187" t="e">
        <f>VLOOKUP(B1597,'Phan mem'!$B$7:$D$1066,2,0)</f>
        <v>#N/A</v>
      </c>
      <c r="D1597" s="188" t="e">
        <f>VLOOKUP(B1597,'Phan mem'!$B$7:$D$1066,3,0)</f>
        <v>#N/A</v>
      </c>
      <c r="E1597" s="85" t="e">
        <f>VLOOKUP(B1597,'Phan mem'!$B$7:$G$1066,6,0)</f>
        <v>#N/A</v>
      </c>
      <c r="F1597" s="91"/>
      <c r="G1597" s="91"/>
      <c r="H1597" s="96"/>
      <c r="I1597" s="108"/>
      <c r="J1597" s="85" t="e">
        <f>VLOOKUP(G1597,'Nha may'!$B$2:$C$18,2,0)</f>
        <v>#N/A</v>
      </c>
      <c r="K1597" s="108"/>
      <c r="L1597" s="96"/>
      <c r="M1597" s="52"/>
      <c r="N1597" s="96"/>
      <c r="O1597" s="96"/>
      <c r="P1597" s="96"/>
      <c r="Q1597" s="96"/>
      <c r="R1597" s="110"/>
    </row>
    <row r="1598" spans="1:18" ht="25.75" customHeight="1" x14ac:dyDescent="0.35">
      <c r="A1598" s="52">
        <v>1595</v>
      </c>
      <c r="B1598" s="91"/>
      <c r="C1598" s="187" t="e">
        <f>VLOOKUP(B1598,'Phan mem'!$B$7:$D$1066,2,0)</f>
        <v>#N/A</v>
      </c>
      <c r="D1598" s="188" t="e">
        <f>VLOOKUP(B1598,'Phan mem'!$B$7:$D$1066,3,0)</f>
        <v>#N/A</v>
      </c>
      <c r="E1598" s="85" t="e">
        <f>VLOOKUP(B1598,'Phan mem'!$B$7:$G$1066,6,0)</f>
        <v>#N/A</v>
      </c>
      <c r="F1598" s="91"/>
      <c r="G1598" s="91"/>
      <c r="H1598" s="96"/>
      <c r="I1598" s="108"/>
      <c r="J1598" s="85" t="e">
        <f>VLOOKUP(G1598,'Nha may'!$B$2:$C$18,2,0)</f>
        <v>#N/A</v>
      </c>
      <c r="K1598" s="108"/>
      <c r="L1598" s="96"/>
      <c r="M1598" s="52"/>
      <c r="N1598" s="96"/>
      <c r="O1598" s="96"/>
      <c r="P1598" s="96"/>
      <c r="Q1598" s="96"/>
      <c r="R1598" s="110"/>
    </row>
    <row r="1599" spans="1:18" ht="25.75" customHeight="1" x14ac:dyDescent="0.35">
      <c r="A1599" s="52">
        <v>1596</v>
      </c>
      <c r="B1599" s="91"/>
      <c r="C1599" s="187" t="e">
        <f>VLOOKUP(B1599,'Phan mem'!$B$7:$D$1066,2,0)</f>
        <v>#N/A</v>
      </c>
      <c r="D1599" s="188" t="e">
        <f>VLOOKUP(B1599,'Phan mem'!$B$7:$D$1066,3,0)</f>
        <v>#N/A</v>
      </c>
      <c r="E1599" s="85" t="e">
        <f>VLOOKUP(B1599,'Phan mem'!$B$7:$G$1066,6,0)</f>
        <v>#N/A</v>
      </c>
      <c r="F1599" s="91"/>
      <c r="G1599" s="91"/>
      <c r="H1599" s="96"/>
      <c r="I1599" s="108"/>
      <c r="J1599" s="85" t="e">
        <f>VLOOKUP(G1599,'Nha may'!$B$2:$C$18,2,0)</f>
        <v>#N/A</v>
      </c>
      <c r="K1599" s="108"/>
      <c r="L1599" s="96"/>
      <c r="M1599" s="52"/>
      <c r="N1599" s="96"/>
      <c r="O1599" s="96"/>
      <c r="P1599" s="96"/>
      <c r="Q1599" s="96"/>
      <c r="R1599" s="110"/>
    </row>
    <row r="1600" spans="1:18" ht="25.75" customHeight="1" x14ac:dyDescent="0.35">
      <c r="A1600" s="52">
        <v>1597</v>
      </c>
      <c r="B1600" s="91"/>
      <c r="C1600" s="187" t="e">
        <f>VLOOKUP(B1600,'Phan mem'!$B$7:$D$1066,2,0)</f>
        <v>#N/A</v>
      </c>
      <c r="D1600" s="188" t="e">
        <f>VLOOKUP(B1600,'Phan mem'!$B$7:$D$1066,3,0)</f>
        <v>#N/A</v>
      </c>
      <c r="E1600" s="85" t="e">
        <f>VLOOKUP(B1600,'Phan mem'!$B$7:$G$1066,6,0)</f>
        <v>#N/A</v>
      </c>
      <c r="F1600" s="91"/>
      <c r="G1600" s="91"/>
      <c r="H1600" s="96"/>
      <c r="I1600" s="108"/>
      <c r="J1600" s="85" t="e">
        <f>VLOOKUP(G1600,'Nha may'!$B$2:$C$18,2,0)</f>
        <v>#N/A</v>
      </c>
      <c r="K1600" s="108"/>
      <c r="L1600" s="96"/>
      <c r="M1600" s="52"/>
      <c r="N1600" s="96"/>
      <c r="O1600" s="96"/>
      <c r="P1600" s="96"/>
      <c r="Q1600" s="96"/>
      <c r="R1600" s="110"/>
    </row>
    <row r="1601" spans="1:18" ht="25.75" customHeight="1" x14ac:dyDescent="0.35">
      <c r="A1601" s="52">
        <v>1598</v>
      </c>
      <c r="B1601" s="91"/>
      <c r="C1601" s="187" t="e">
        <f>VLOOKUP(B1601,'Phan mem'!$B$7:$D$1066,2,0)</f>
        <v>#N/A</v>
      </c>
      <c r="D1601" s="188" t="e">
        <f>VLOOKUP(B1601,'Phan mem'!$B$7:$D$1066,3,0)</f>
        <v>#N/A</v>
      </c>
      <c r="E1601" s="85" t="e">
        <f>VLOOKUP(B1601,'Phan mem'!$B$7:$G$1066,6,0)</f>
        <v>#N/A</v>
      </c>
      <c r="F1601" s="91"/>
      <c r="G1601" s="91"/>
      <c r="H1601" s="96"/>
      <c r="I1601" s="108"/>
      <c r="J1601" s="85" t="e">
        <f>VLOOKUP(G1601,'Nha may'!$B$2:$C$18,2,0)</f>
        <v>#N/A</v>
      </c>
      <c r="K1601" s="108"/>
      <c r="L1601" s="96"/>
      <c r="M1601" s="52"/>
      <c r="N1601" s="96"/>
      <c r="O1601" s="96"/>
      <c r="P1601" s="96"/>
      <c r="Q1601" s="96"/>
      <c r="R1601" s="110"/>
    </row>
    <row r="1602" spans="1:18" ht="25.75" customHeight="1" x14ac:dyDescent="0.35">
      <c r="A1602" s="52">
        <v>1599</v>
      </c>
      <c r="B1602" s="91"/>
      <c r="C1602" s="187" t="e">
        <f>VLOOKUP(B1602,'Phan mem'!$B$7:$D$1066,2,0)</f>
        <v>#N/A</v>
      </c>
      <c r="D1602" s="188" t="e">
        <f>VLOOKUP(B1602,'Phan mem'!$B$7:$D$1066,3,0)</f>
        <v>#N/A</v>
      </c>
      <c r="E1602" s="85" t="e">
        <f>VLOOKUP(B1602,'Phan mem'!$B$7:$G$1066,6,0)</f>
        <v>#N/A</v>
      </c>
      <c r="F1602" s="91"/>
      <c r="G1602" s="91"/>
      <c r="H1602" s="96"/>
      <c r="I1602" s="108"/>
      <c r="J1602" s="85" t="e">
        <f>VLOOKUP(G1602,'Nha may'!$B$2:$C$18,2,0)</f>
        <v>#N/A</v>
      </c>
      <c r="K1602" s="108"/>
      <c r="L1602" s="96"/>
      <c r="M1602" s="52"/>
      <c r="N1602" s="96"/>
      <c r="O1602" s="96"/>
      <c r="P1602" s="96"/>
      <c r="Q1602" s="96"/>
      <c r="R1602" s="110"/>
    </row>
    <row r="1603" spans="1:18" ht="25.75" customHeight="1" x14ac:dyDescent="0.35">
      <c r="A1603" s="52">
        <v>1600</v>
      </c>
      <c r="B1603" s="91"/>
      <c r="C1603" s="187" t="e">
        <f>VLOOKUP(B1603,'Phan mem'!$B$7:$D$1066,2,0)</f>
        <v>#N/A</v>
      </c>
      <c r="D1603" s="188" t="e">
        <f>VLOOKUP(B1603,'Phan mem'!$B$7:$D$1066,3,0)</f>
        <v>#N/A</v>
      </c>
      <c r="E1603" s="85" t="e">
        <f>VLOOKUP(B1603,'Phan mem'!$B$7:$G$1066,6,0)</f>
        <v>#N/A</v>
      </c>
      <c r="F1603" s="91"/>
      <c r="G1603" s="91"/>
      <c r="H1603" s="96"/>
      <c r="I1603" s="108"/>
      <c r="J1603" s="85" t="e">
        <f>VLOOKUP(G1603,'Nha may'!$B$2:$C$18,2,0)</f>
        <v>#N/A</v>
      </c>
      <c r="K1603" s="108"/>
      <c r="L1603" s="96"/>
      <c r="M1603" s="52"/>
      <c r="N1603" s="96"/>
      <c r="O1603" s="96"/>
      <c r="P1603" s="96"/>
      <c r="Q1603" s="96"/>
      <c r="R1603" s="110"/>
    </row>
    <row r="1604" spans="1:18" ht="25.75" customHeight="1" x14ac:dyDescent="0.35">
      <c r="A1604" s="52">
        <v>1601</v>
      </c>
      <c r="B1604" s="91"/>
      <c r="C1604" s="187" t="e">
        <f>VLOOKUP(B1604,'Phan mem'!$B$7:$D$1066,2,0)</f>
        <v>#N/A</v>
      </c>
      <c r="D1604" s="188" t="e">
        <f>VLOOKUP(B1604,'Phan mem'!$B$7:$D$1066,3,0)</f>
        <v>#N/A</v>
      </c>
      <c r="E1604" s="85" t="e">
        <f>VLOOKUP(B1604,'Phan mem'!$B$7:$G$1066,6,0)</f>
        <v>#N/A</v>
      </c>
      <c r="F1604" s="91"/>
      <c r="G1604" s="91"/>
      <c r="H1604" s="96"/>
      <c r="I1604" s="108"/>
      <c r="J1604" s="85" t="e">
        <f>VLOOKUP(G1604,'Nha may'!$B$2:$C$18,2,0)</f>
        <v>#N/A</v>
      </c>
      <c r="K1604" s="108"/>
      <c r="L1604" s="96"/>
      <c r="M1604" s="52"/>
      <c r="N1604" s="96"/>
      <c r="O1604" s="96"/>
      <c r="P1604" s="96"/>
      <c r="Q1604" s="96"/>
      <c r="R1604" s="110"/>
    </row>
    <row r="1605" spans="1:18" ht="25.75" customHeight="1" x14ac:dyDescent="0.35">
      <c r="A1605" s="52">
        <v>1602</v>
      </c>
      <c r="B1605" s="91"/>
      <c r="C1605" s="187" t="e">
        <f>VLOOKUP(B1605,'Phan mem'!$B$7:$D$1066,2,0)</f>
        <v>#N/A</v>
      </c>
      <c r="D1605" s="188" t="e">
        <f>VLOOKUP(B1605,'Phan mem'!$B$7:$D$1066,3,0)</f>
        <v>#N/A</v>
      </c>
      <c r="E1605" s="85" t="e">
        <f>VLOOKUP(B1605,'Phan mem'!$B$7:$G$1066,6,0)</f>
        <v>#N/A</v>
      </c>
      <c r="F1605" s="91"/>
      <c r="G1605" s="91"/>
      <c r="H1605" s="96"/>
      <c r="I1605" s="108"/>
      <c r="J1605" s="85" t="e">
        <f>VLOOKUP(G1605,'Nha may'!$B$2:$C$18,2,0)</f>
        <v>#N/A</v>
      </c>
      <c r="K1605" s="108"/>
      <c r="L1605" s="96"/>
      <c r="M1605" s="52"/>
      <c r="N1605" s="96"/>
      <c r="O1605" s="96"/>
      <c r="P1605" s="96"/>
      <c r="Q1605" s="96"/>
      <c r="R1605" s="110"/>
    </row>
    <row r="1606" spans="1:18" ht="25.75" customHeight="1" x14ac:dyDescent="0.35">
      <c r="A1606" s="52">
        <v>1603</v>
      </c>
      <c r="B1606" s="91"/>
      <c r="C1606" s="187" t="e">
        <f>VLOOKUP(B1606,'Phan mem'!$B$7:$D$1066,2,0)</f>
        <v>#N/A</v>
      </c>
      <c r="D1606" s="188" t="e">
        <f>VLOOKUP(B1606,'Phan mem'!$B$7:$D$1066,3,0)</f>
        <v>#N/A</v>
      </c>
      <c r="E1606" s="85" t="e">
        <f>VLOOKUP(B1606,'Phan mem'!$B$7:$G$1066,6,0)</f>
        <v>#N/A</v>
      </c>
      <c r="F1606" s="91"/>
      <c r="G1606" s="91"/>
      <c r="H1606" s="96"/>
      <c r="I1606" s="108"/>
      <c r="J1606" s="85" t="e">
        <f>VLOOKUP(G1606,'Nha may'!$B$2:$C$18,2,0)</f>
        <v>#N/A</v>
      </c>
      <c r="K1606" s="108"/>
      <c r="L1606" s="96"/>
      <c r="M1606" s="52"/>
      <c r="N1606" s="96"/>
      <c r="O1606" s="96"/>
      <c r="P1606" s="96"/>
      <c r="Q1606" s="96"/>
      <c r="R1606" s="110"/>
    </row>
    <row r="1607" spans="1:18" ht="25.75" customHeight="1" x14ac:dyDescent="0.35">
      <c r="A1607" s="52">
        <v>1604</v>
      </c>
      <c r="B1607" s="91"/>
      <c r="C1607" s="187" t="e">
        <f>VLOOKUP(B1607,'Phan mem'!$B$7:$D$1066,2,0)</f>
        <v>#N/A</v>
      </c>
      <c r="D1607" s="188" t="e">
        <f>VLOOKUP(B1607,'Phan mem'!$B$7:$D$1066,3,0)</f>
        <v>#N/A</v>
      </c>
      <c r="E1607" s="85" t="e">
        <f>VLOOKUP(B1607,'Phan mem'!$B$7:$G$1066,6,0)</f>
        <v>#N/A</v>
      </c>
      <c r="F1607" s="91"/>
      <c r="G1607" s="91"/>
      <c r="H1607" s="96"/>
      <c r="I1607" s="108"/>
      <c r="J1607" s="85" t="e">
        <f>VLOOKUP(G1607,'Nha may'!$B$2:$C$18,2,0)</f>
        <v>#N/A</v>
      </c>
      <c r="K1607" s="108"/>
      <c r="L1607" s="96"/>
      <c r="M1607" s="52"/>
      <c r="N1607" s="96"/>
      <c r="O1607" s="96"/>
      <c r="P1607" s="96"/>
      <c r="Q1607" s="96"/>
      <c r="R1607" s="110"/>
    </row>
    <row r="1608" spans="1:18" ht="25.75" customHeight="1" x14ac:dyDescent="0.35">
      <c r="A1608" s="52">
        <v>1605</v>
      </c>
      <c r="B1608" s="91"/>
      <c r="C1608" s="187" t="e">
        <f>VLOOKUP(B1608,'Phan mem'!$B$7:$D$1066,2,0)</f>
        <v>#N/A</v>
      </c>
      <c r="D1608" s="188" t="e">
        <f>VLOOKUP(B1608,'Phan mem'!$B$7:$D$1066,3,0)</f>
        <v>#N/A</v>
      </c>
      <c r="E1608" s="85" t="e">
        <f>VLOOKUP(B1608,'Phan mem'!$B$7:$G$1066,6,0)</f>
        <v>#N/A</v>
      </c>
      <c r="F1608" s="91"/>
      <c r="G1608" s="91"/>
      <c r="H1608" s="96"/>
      <c r="I1608" s="108"/>
      <c r="J1608" s="85" t="e">
        <f>VLOOKUP(G1608,'Nha may'!$B$2:$C$18,2,0)</f>
        <v>#N/A</v>
      </c>
      <c r="K1608" s="108"/>
      <c r="L1608" s="96"/>
      <c r="M1608" s="52"/>
      <c r="N1608" s="96"/>
      <c r="O1608" s="96"/>
      <c r="P1608" s="96"/>
      <c r="Q1608" s="96"/>
      <c r="R1608" s="110"/>
    </row>
    <row r="1609" spans="1:18" ht="25.75" customHeight="1" x14ac:dyDescent="0.35">
      <c r="A1609" s="52">
        <v>1606</v>
      </c>
      <c r="B1609" s="91"/>
      <c r="C1609" s="187" t="e">
        <f>VLOOKUP(B1609,'Phan mem'!$B$7:$D$1066,2,0)</f>
        <v>#N/A</v>
      </c>
      <c r="D1609" s="188" t="e">
        <f>VLOOKUP(B1609,'Phan mem'!$B$7:$D$1066,3,0)</f>
        <v>#N/A</v>
      </c>
      <c r="E1609" s="85" t="e">
        <f>VLOOKUP(B1609,'Phan mem'!$B$7:$G$1066,6,0)</f>
        <v>#N/A</v>
      </c>
      <c r="F1609" s="91"/>
      <c r="G1609" s="91"/>
      <c r="H1609" s="96"/>
      <c r="I1609" s="108"/>
      <c r="J1609" s="85" t="e">
        <f>VLOOKUP(G1609,'Nha may'!$B$2:$C$18,2,0)</f>
        <v>#N/A</v>
      </c>
      <c r="K1609" s="108"/>
      <c r="L1609" s="96"/>
      <c r="M1609" s="52"/>
      <c r="N1609" s="96"/>
      <c r="O1609" s="96"/>
      <c r="P1609" s="96"/>
      <c r="Q1609" s="96"/>
      <c r="R1609" s="110"/>
    </row>
    <row r="1610" spans="1:18" ht="25.75" customHeight="1" x14ac:dyDescent="0.35">
      <c r="A1610" s="52">
        <v>1607</v>
      </c>
      <c r="B1610" s="91"/>
      <c r="C1610" s="187" t="e">
        <f>VLOOKUP(B1610,'Phan mem'!$B$7:$D$1066,2,0)</f>
        <v>#N/A</v>
      </c>
      <c r="D1610" s="188" t="e">
        <f>VLOOKUP(B1610,'Phan mem'!$B$7:$D$1066,3,0)</f>
        <v>#N/A</v>
      </c>
      <c r="E1610" s="85" t="e">
        <f>VLOOKUP(B1610,'Phan mem'!$B$7:$G$1066,6,0)</f>
        <v>#N/A</v>
      </c>
      <c r="F1610" s="91"/>
      <c r="G1610" s="91"/>
      <c r="H1610" s="96"/>
      <c r="I1610" s="108"/>
      <c r="J1610" s="85" t="e">
        <f>VLOOKUP(G1610,'Nha may'!$B$2:$C$18,2,0)</f>
        <v>#N/A</v>
      </c>
      <c r="K1610" s="108"/>
      <c r="L1610" s="96"/>
      <c r="M1610" s="52"/>
      <c r="N1610" s="96"/>
      <c r="O1610" s="96"/>
      <c r="P1610" s="96"/>
      <c r="Q1610" s="96"/>
      <c r="R1610" s="110"/>
    </row>
    <row r="1611" spans="1:18" ht="25.75" customHeight="1" x14ac:dyDescent="0.35">
      <c r="A1611" s="52">
        <v>1608</v>
      </c>
      <c r="B1611" s="91"/>
      <c r="C1611" s="187" t="e">
        <f>VLOOKUP(B1611,'Phan mem'!$B$7:$D$1066,2,0)</f>
        <v>#N/A</v>
      </c>
      <c r="D1611" s="188" t="e">
        <f>VLOOKUP(B1611,'Phan mem'!$B$7:$D$1066,3,0)</f>
        <v>#N/A</v>
      </c>
      <c r="E1611" s="85" t="e">
        <f>VLOOKUP(B1611,'Phan mem'!$B$7:$G$1066,6,0)</f>
        <v>#N/A</v>
      </c>
      <c r="F1611" s="91"/>
      <c r="G1611" s="91"/>
      <c r="H1611" s="96"/>
      <c r="I1611" s="108"/>
      <c r="J1611" s="85" t="e">
        <f>VLOOKUP(G1611,'Nha may'!$B$2:$C$18,2,0)</f>
        <v>#N/A</v>
      </c>
      <c r="K1611" s="108"/>
      <c r="L1611" s="96"/>
      <c r="M1611" s="52"/>
      <c r="N1611" s="96"/>
      <c r="O1611" s="96"/>
      <c r="P1611" s="96"/>
      <c r="Q1611" s="96"/>
      <c r="R1611" s="110"/>
    </row>
    <row r="1612" spans="1:18" ht="25.75" customHeight="1" x14ac:dyDescent="0.35">
      <c r="A1612" s="52">
        <v>1609</v>
      </c>
      <c r="B1612" s="91"/>
      <c r="C1612" s="187" t="e">
        <f>VLOOKUP(B1612,'Phan mem'!$B$7:$D$1066,2,0)</f>
        <v>#N/A</v>
      </c>
      <c r="D1612" s="188" t="e">
        <f>VLOOKUP(B1612,'Phan mem'!$B$7:$D$1066,3,0)</f>
        <v>#N/A</v>
      </c>
      <c r="E1612" s="85" t="e">
        <f>VLOOKUP(B1612,'Phan mem'!$B$7:$G$1066,6,0)</f>
        <v>#N/A</v>
      </c>
      <c r="F1612" s="91"/>
      <c r="G1612" s="91"/>
      <c r="H1612" s="96"/>
      <c r="I1612" s="108"/>
      <c r="J1612" s="85" t="e">
        <f>VLOOKUP(G1612,'Nha may'!$B$2:$C$18,2,0)</f>
        <v>#N/A</v>
      </c>
      <c r="K1612" s="108"/>
      <c r="L1612" s="96"/>
      <c r="M1612" s="52"/>
      <c r="N1612" s="96"/>
      <c r="O1612" s="96"/>
      <c r="P1612" s="96"/>
      <c r="Q1612" s="96"/>
      <c r="R1612" s="110"/>
    </row>
    <row r="1613" spans="1:18" ht="25.75" customHeight="1" x14ac:dyDescent="0.35">
      <c r="A1613" s="52">
        <v>1610</v>
      </c>
      <c r="B1613" s="91"/>
      <c r="C1613" s="187" t="e">
        <f>VLOOKUP(B1613,'Phan mem'!$B$7:$D$1066,2,0)</f>
        <v>#N/A</v>
      </c>
      <c r="D1613" s="188" t="e">
        <f>VLOOKUP(B1613,'Phan mem'!$B$7:$D$1066,3,0)</f>
        <v>#N/A</v>
      </c>
      <c r="E1613" s="85" t="e">
        <f>VLOOKUP(B1613,'Phan mem'!$B$7:$G$1066,6,0)</f>
        <v>#N/A</v>
      </c>
      <c r="F1613" s="91"/>
      <c r="G1613" s="91"/>
      <c r="H1613" s="96"/>
      <c r="I1613" s="108"/>
      <c r="J1613" s="85" t="e">
        <f>VLOOKUP(G1613,'Nha may'!$B$2:$C$18,2,0)</f>
        <v>#N/A</v>
      </c>
      <c r="K1613" s="108"/>
      <c r="L1613" s="96"/>
      <c r="M1613" s="52"/>
      <c r="N1613" s="96"/>
      <c r="O1613" s="96"/>
      <c r="P1613" s="96"/>
      <c r="Q1613" s="96"/>
      <c r="R1613" s="110"/>
    </row>
    <row r="1614" spans="1:18" ht="25.75" customHeight="1" x14ac:dyDescent="0.35">
      <c r="A1614" s="52">
        <v>1611</v>
      </c>
      <c r="B1614" s="91"/>
      <c r="C1614" s="187" t="e">
        <f>VLOOKUP(B1614,'Phan mem'!$B$7:$D$1066,2,0)</f>
        <v>#N/A</v>
      </c>
      <c r="D1614" s="188" t="e">
        <f>VLOOKUP(B1614,'Phan mem'!$B$7:$D$1066,3,0)</f>
        <v>#N/A</v>
      </c>
      <c r="E1614" s="85" t="e">
        <f>VLOOKUP(B1614,'Phan mem'!$B$7:$G$1066,6,0)</f>
        <v>#N/A</v>
      </c>
      <c r="F1614" s="91"/>
      <c r="G1614" s="91"/>
      <c r="H1614" s="96"/>
      <c r="I1614" s="108"/>
      <c r="J1614" s="85" t="e">
        <f>VLOOKUP(G1614,'Nha may'!$B$2:$C$18,2,0)</f>
        <v>#N/A</v>
      </c>
      <c r="K1614" s="108"/>
      <c r="L1614" s="96"/>
      <c r="M1614" s="52"/>
      <c r="N1614" s="96"/>
      <c r="O1614" s="96"/>
      <c r="P1614" s="96"/>
      <c r="Q1614" s="96"/>
      <c r="R1614" s="110"/>
    </row>
    <row r="1615" spans="1:18" ht="25.75" customHeight="1" x14ac:dyDescent="0.35">
      <c r="A1615" s="52">
        <v>1612</v>
      </c>
      <c r="B1615" s="91"/>
      <c r="C1615" s="187" t="e">
        <f>VLOOKUP(B1615,'Phan mem'!$B$7:$D$1066,2,0)</f>
        <v>#N/A</v>
      </c>
      <c r="D1615" s="188" t="e">
        <f>VLOOKUP(B1615,'Phan mem'!$B$7:$D$1066,3,0)</f>
        <v>#N/A</v>
      </c>
      <c r="E1615" s="85" t="e">
        <f>VLOOKUP(B1615,'Phan mem'!$B$7:$G$1066,6,0)</f>
        <v>#N/A</v>
      </c>
      <c r="F1615" s="91"/>
      <c r="G1615" s="91"/>
      <c r="H1615" s="96"/>
      <c r="I1615" s="108"/>
      <c r="J1615" s="85" t="e">
        <f>VLOOKUP(G1615,'Nha may'!$B$2:$C$18,2,0)</f>
        <v>#N/A</v>
      </c>
      <c r="K1615" s="108"/>
      <c r="L1615" s="96"/>
      <c r="M1615" s="52"/>
      <c r="N1615" s="96"/>
      <c r="O1615" s="96"/>
      <c r="P1615" s="96"/>
      <c r="Q1615" s="96"/>
      <c r="R1615" s="110"/>
    </row>
    <row r="1616" spans="1:18" ht="25.75" customHeight="1" x14ac:dyDescent="0.35">
      <c r="A1616" s="52">
        <v>1613</v>
      </c>
      <c r="B1616" s="91"/>
      <c r="C1616" s="187" t="e">
        <f>VLOOKUP(B1616,'Phan mem'!$B$7:$D$1066,2,0)</f>
        <v>#N/A</v>
      </c>
      <c r="D1616" s="188" t="e">
        <f>VLOOKUP(B1616,'Phan mem'!$B$7:$D$1066,3,0)</f>
        <v>#N/A</v>
      </c>
      <c r="E1616" s="85" t="e">
        <f>VLOOKUP(B1616,'Phan mem'!$B$7:$G$1066,6,0)</f>
        <v>#N/A</v>
      </c>
      <c r="F1616" s="91"/>
      <c r="G1616" s="91"/>
      <c r="H1616" s="96"/>
      <c r="I1616" s="108"/>
      <c r="J1616" s="85" t="e">
        <f>VLOOKUP(G1616,'Nha may'!$B$2:$C$18,2,0)</f>
        <v>#N/A</v>
      </c>
      <c r="K1616" s="108"/>
      <c r="L1616" s="96"/>
      <c r="M1616" s="52"/>
      <c r="N1616" s="96"/>
      <c r="O1616" s="96"/>
      <c r="P1616" s="96"/>
      <c r="Q1616" s="96"/>
      <c r="R1616" s="110"/>
    </row>
    <row r="1617" spans="1:18" ht="25.75" customHeight="1" x14ac:dyDescent="0.35">
      <c r="A1617" s="52">
        <v>1614</v>
      </c>
      <c r="B1617" s="91"/>
      <c r="C1617" s="187" t="e">
        <f>VLOOKUP(B1617,'Phan mem'!$B$7:$D$1066,2,0)</f>
        <v>#N/A</v>
      </c>
      <c r="D1617" s="188" t="e">
        <f>VLOOKUP(B1617,'Phan mem'!$B$7:$D$1066,3,0)</f>
        <v>#N/A</v>
      </c>
      <c r="E1617" s="85" t="e">
        <f>VLOOKUP(B1617,'Phan mem'!$B$7:$G$1066,6,0)</f>
        <v>#N/A</v>
      </c>
      <c r="F1617" s="91"/>
      <c r="G1617" s="91"/>
      <c r="H1617" s="96"/>
      <c r="I1617" s="108"/>
      <c r="J1617" s="85" t="e">
        <f>VLOOKUP(G1617,'Nha may'!$B$2:$C$18,2,0)</f>
        <v>#N/A</v>
      </c>
      <c r="K1617" s="108"/>
      <c r="L1617" s="96"/>
      <c r="M1617" s="52"/>
      <c r="N1617" s="96"/>
      <c r="O1617" s="96"/>
      <c r="P1617" s="96"/>
      <c r="Q1617" s="96"/>
      <c r="R1617" s="110"/>
    </row>
    <row r="1618" spans="1:18" ht="25.75" customHeight="1" x14ac:dyDescent="0.35">
      <c r="A1618" s="52">
        <v>1615</v>
      </c>
      <c r="B1618" s="91"/>
      <c r="C1618" s="187" t="e">
        <f>VLOOKUP(B1618,'Phan mem'!$B$7:$D$1066,2,0)</f>
        <v>#N/A</v>
      </c>
      <c r="D1618" s="188" t="e">
        <f>VLOOKUP(B1618,'Phan mem'!$B$7:$D$1066,3,0)</f>
        <v>#N/A</v>
      </c>
      <c r="E1618" s="85" t="e">
        <f>VLOOKUP(B1618,'Phan mem'!$B$7:$G$1066,6,0)</f>
        <v>#N/A</v>
      </c>
      <c r="F1618" s="91"/>
      <c r="G1618" s="91"/>
      <c r="H1618" s="96"/>
      <c r="I1618" s="108"/>
      <c r="J1618" s="85" t="e">
        <f>VLOOKUP(G1618,'Nha may'!$B$2:$C$18,2,0)</f>
        <v>#N/A</v>
      </c>
      <c r="K1618" s="108"/>
      <c r="L1618" s="96"/>
      <c r="M1618" s="52"/>
      <c r="N1618" s="96"/>
      <c r="O1618" s="96"/>
      <c r="P1618" s="96"/>
      <c r="Q1618" s="96"/>
      <c r="R1618" s="110"/>
    </row>
    <row r="1619" spans="1:18" ht="25.75" customHeight="1" x14ac:dyDescent="0.35">
      <c r="A1619" s="52">
        <v>1616</v>
      </c>
      <c r="B1619" s="91"/>
      <c r="C1619" s="187" t="e">
        <f>VLOOKUP(B1619,'Phan mem'!$B$7:$D$1066,2,0)</f>
        <v>#N/A</v>
      </c>
      <c r="D1619" s="188" t="e">
        <f>VLOOKUP(B1619,'Phan mem'!$B$7:$D$1066,3,0)</f>
        <v>#N/A</v>
      </c>
      <c r="E1619" s="85" t="e">
        <f>VLOOKUP(B1619,'Phan mem'!$B$7:$G$1066,6,0)</f>
        <v>#N/A</v>
      </c>
      <c r="F1619" s="91"/>
      <c r="G1619" s="91"/>
      <c r="H1619" s="96"/>
      <c r="I1619" s="108"/>
      <c r="J1619" s="85" t="e">
        <f>VLOOKUP(G1619,'Nha may'!$B$2:$C$18,2,0)</f>
        <v>#N/A</v>
      </c>
      <c r="K1619" s="108"/>
      <c r="L1619" s="96"/>
      <c r="M1619" s="52"/>
      <c r="N1619" s="96"/>
      <c r="O1619" s="96"/>
      <c r="P1619" s="96"/>
      <c r="Q1619" s="96"/>
      <c r="R1619" s="110"/>
    </row>
    <row r="1620" spans="1:18" ht="25.75" customHeight="1" x14ac:dyDescent="0.35">
      <c r="A1620" s="52">
        <v>1617</v>
      </c>
      <c r="B1620" s="91"/>
      <c r="C1620" s="187" t="e">
        <f>VLOOKUP(B1620,'Phan mem'!$B$7:$D$1066,2,0)</f>
        <v>#N/A</v>
      </c>
      <c r="D1620" s="188" t="e">
        <f>VLOOKUP(B1620,'Phan mem'!$B$7:$D$1066,3,0)</f>
        <v>#N/A</v>
      </c>
      <c r="E1620" s="85" t="e">
        <f>VLOOKUP(B1620,'Phan mem'!$B$7:$G$1066,6,0)</f>
        <v>#N/A</v>
      </c>
      <c r="F1620" s="91"/>
      <c r="G1620" s="91"/>
      <c r="H1620" s="96"/>
      <c r="I1620" s="108"/>
      <c r="J1620" s="85" t="e">
        <f>VLOOKUP(G1620,'Nha may'!$B$2:$C$18,2,0)</f>
        <v>#N/A</v>
      </c>
      <c r="K1620" s="108"/>
      <c r="L1620" s="96"/>
      <c r="M1620" s="52"/>
      <c r="N1620" s="96"/>
      <c r="O1620" s="96"/>
      <c r="P1620" s="96"/>
      <c r="Q1620" s="96"/>
      <c r="R1620" s="110"/>
    </row>
    <row r="1621" spans="1:18" ht="25.75" customHeight="1" x14ac:dyDescent="0.35">
      <c r="A1621" s="52">
        <v>1618</v>
      </c>
      <c r="B1621" s="91"/>
      <c r="C1621" s="187" t="e">
        <f>VLOOKUP(B1621,'Phan mem'!$B$7:$D$1066,2,0)</f>
        <v>#N/A</v>
      </c>
      <c r="D1621" s="188" t="e">
        <f>VLOOKUP(B1621,'Phan mem'!$B$7:$D$1066,3,0)</f>
        <v>#N/A</v>
      </c>
      <c r="E1621" s="85" t="e">
        <f>VLOOKUP(B1621,'Phan mem'!$B$7:$G$1066,6,0)</f>
        <v>#N/A</v>
      </c>
      <c r="F1621" s="91"/>
      <c r="G1621" s="91"/>
      <c r="H1621" s="96"/>
      <c r="I1621" s="108"/>
      <c r="J1621" s="85" t="e">
        <f>VLOOKUP(G1621,'Nha may'!$B$2:$C$18,2,0)</f>
        <v>#N/A</v>
      </c>
      <c r="K1621" s="108"/>
      <c r="L1621" s="96"/>
      <c r="M1621" s="52"/>
      <c r="N1621" s="96"/>
      <c r="O1621" s="96"/>
      <c r="P1621" s="96"/>
      <c r="Q1621" s="96"/>
      <c r="R1621" s="110"/>
    </row>
    <row r="1622" spans="1:18" ht="25.75" customHeight="1" x14ac:dyDescent="0.35">
      <c r="A1622" s="52">
        <v>1619</v>
      </c>
      <c r="B1622" s="91"/>
      <c r="C1622" s="187" t="e">
        <f>VLOOKUP(B1622,'Phan mem'!$B$7:$D$1066,2,0)</f>
        <v>#N/A</v>
      </c>
      <c r="D1622" s="188" t="e">
        <f>VLOOKUP(B1622,'Phan mem'!$B$7:$D$1066,3,0)</f>
        <v>#N/A</v>
      </c>
      <c r="E1622" s="85" t="e">
        <f>VLOOKUP(B1622,'Phan mem'!$B$7:$G$1066,6,0)</f>
        <v>#N/A</v>
      </c>
      <c r="F1622" s="91"/>
      <c r="G1622" s="91"/>
      <c r="H1622" s="96"/>
      <c r="I1622" s="108"/>
      <c r="J1622" s="85" t="e">
        <f>VLOOKUP(G1622,'Nha may'!$B$2:$C$18,2,0)</f>
        <v>#N/A</v>
      </c>
      <c r="K1622" s="108"/>
      <c r="L1622" s="96"/>
      <c r="M1622" s="52"/>
      <c r="N1622" s="96"/>
      <c r="O1622" s="96"/>
      <c r="P1622" s="96"/>
      <c r="Q1622" s="96"/>
      <c r="R1622" s="110"/>
    </row>
    <row r="1623" spans="1:18" ht="25.75" customHeight="1" x14ac:dyDescent="0.35">
      <c r="A1623" s="52">
        <v>1620</v>
      </c>
      <c r="B1623" s="91"/>
      <c r="C1623" s="187" t="e">
        <f>VLOOKUP(B1623,'Phan mem'!$B$7:$D$1066,2,0)</f>
        <v>#N/A</v>
      </c>
      <c r="D1623" s="188" t="e">
        <f>VLOOKUP(B1623,'Phan mem'!$B$7:$D$1066,3,0)</f>
        <v>#N/A</v>
      </c>
      <c r="E1623" s="85" t="e">
        <f>VLOOKUP(B1623,'Phan mem'!$B$7:$G$1066,6,0)</f>
        <v>#N/A</v>
      </c>
      <c r="F1623" s="91"/>
      <c r="G1623" s="91"/>
      <c r="H1623" s="96"/>
      <c r="I1623" s="108"/>
      <c r="J1623" s="85" t="e">
        <f>VLOOKUP(G1623,'Nha may'!$B$2:$C$18,2,0)</f>
        <v>#N/A</v>
      </c>
      <c r="K1623" s="108"/>
      <c r="L1623" s="96"/>
      <c r="M1623" s="52"/>
      <c r="N1623" s="96"/>
      <c r="O1623" s="96"/>
      <c r="P1623" s="96"/>
      <c r="Q1623" s="96"/>
      <c r="R1623" s="110"/>
    </row>
    <row r="1624" spans="1:18" ht="25.75" customHeight="1" x14ac:dyDescent="0.35">
      <c r="A1624" s="52">
        <v>1621</v>
      </c>
      <c r="B1624" s="91"/>
      <c r="C1624" s="187" t="e">
        <f>VLOOKUP(B1624,'Phan mem'!$B$7:$D$1066,2,0)</f>
        <v>#N/A</v>
      </c>
      <c r="D1624" s="188" t="e">
        <f>VLOOKUP(B1624,'Phan mem'!$B$7:$D$1066,3,0)</f>
        <v>#N/A</v>
      </c>
      <c r="E1624" s="85" t="e">
        <f>VLOOKUP(B1624,'Phan mem'!$B$7:$G$1066,6,0)</f>
        <v>#N/A</v>
      </c>
      <c r="F1624" s="91"/>
      <c r="G1624" s="91"/>
      <c r="H1624" s="96"/>
      <c r="I1624" s="108"/>
      <c r="J1624" s="85" t="e">
        <f>VLOOKUP(G1624,'Nha may'!$B$2:$C$18,2,0)</f>
        <v>#N/A</v>
      </c>
      <c r="K1624" s="108"/>
      <c r="L1624" s="96"/>
      <c r="M1624" s="52"/>
      <c r="N1624" s="96"/>
      <c r="O1624" s="96"/>
      <c r="P1624" s="96"/>
      <c r="Q1624" s="96"/>
      <c r="R1624" s="110"/>
    </row>
    <row r="1625" spans="1:18" ht="25.75" customHeight="1" x14ac:dyDescent="0.35">
      <c r="A1625" s="52">
        <v>1622</v>
      </c>
      <c r="B1625" s="91"/>
      <c r="C1625" s="187" t="e">
        <f>VLOOKUP(B1625,'Phan mem'!$B$7:$D$1066,2,0)</f>
        <v>#N/A</v>
      </c>
      <c r="D1625" s="188" t="e">
        <f>VLOOKUP(B1625,'Phan mem'!$B$7:$D$1066,3,0)</f>
        <v>#N/A</v>
      </c>
      <c r="E1625" s="85" t="e">
        <f>VLOOKUP(B1625,'Phan mem'!$B$7:$G$1066,6,0)</f>
        <v>#N/A</v>
      </c>
      <c r="F1625" s="91"/>
      <c r="G1625" s="91"/>
      <c r="H1625" s="96"/>
      <c r="I1625" s="108"/>
      <c r="J1625" s="85" t="e">
        <f>VLOOKUP(G1625,'Nha may'!$B$2:$C$18,2,0)</f>
        <v>#N/A</v>
      </c>
      <c r="K1625" s="108"/>
      <c r="L1625" s="96"/>
      <c r="M1625" s="52"/>
      <c r="N1625" s="96"/>
      <c r="O1625" s="96"/>
      <c r="P1625" s="96"/>
      <c r="Q1625" s="96"/>
      <c r="R1625" s="110"/>
    </row>
    <row r="1626" spans="1:18" ht="25.75" customHeight="1" x14ac:dyDescent="0.35">
      <c r="A1626" s="52">
        <v>1623</v>
      </c>
      <c r="B1626" s="91"/>
      <c r="C1626" s="187" t="e">
        <f>VLOOKUP(B1626,'Phan mem'!$B$7:$D$1066,2,0)</f>
        <v>#N/A</v>
      </c>
      <c r="D1626" s="188" t="e">
        <f>VLOOKUP(B1626,'Phan mem'!$B$7:$D$1066,3,0)</f>
        <v>#N/A</v>
      </c>
      <c r="E1626" s="85" t="e">
        <f>VLOOKUP(B1626,'Phan mem'!$B$7:$G$1066,6,0)</f>
        <v>#N/A</v>
      </c>
      <c r="F1626" s="91"/>
      <c r="G1626" s="91"/>
      <c r="H1626" s="96"/>
      <c r="I1626" s="108"/>
      <c r="J1626" s="85" t="e">
        <f>VLOOKUP(G1626,'Nha may'!$B$2:$C$18,2,0)</f>
        <v>#N/A</v>
      </c>
      <c r="K1626" s="108"/>
      <c r="L1626" s="96"/>
      <c r="M1626" s="52"/>
      <c r="N1626" s="96"/>
      <c r="O1626" s="96"/>
      <c r="P1626" s="96"/>
      <c r="Q1626" s="96"/>
      <c r="R1626" s="110"/>
    </row>
    <row r="1627" spans="1:18" ht="25.75" customHeight="1" x14ac:dyDescent="0.35">
      <c r="A1627" s="52">
        <v>1624</v>
      </c>
      <c r="B1627" s="91"/>
      <c r="C1627" s="187" t="e">
        <f>VLOOKUP(B1627,'Phan mem'!$B$7:$D$1066,2,0)</f>
        <v>#N/A</v>
      </c>
      <c r="D1627" s="188" t="e">
        <f>VLOOKUP(B1627,'Phan mem'!$B$7:$D$1066,3,0)</f>
        <v>#N/A</v>
      </c>
      <c r="E1627" s="85" t="e">
        <f>VLOOKUP(B1627,'Phan mem'!$B$7:$G$1066,6,0)</f>
        <v>#N/A</v>
      </c>
      <c r="F1627" s="91"/>
      <c r="G1627" s="91"/>
      <c r="H1627" s="96"/>
      <c r="I1627" s="108"/>
      <c r="J1627" s="85" t="e">
        <f>VLOOKUP(G1627,'Nha may'!$B$2:$C$18,2,0)</f>
        <v>#N/A</v>
      </c>
      <c r="K1627" s="108"/>
      <c r="L1627" s="96"/>
      <c r="M1627" s="52"/>
      <c r="N1627" s="96"/>
      <c r="O1627" s="96"/>
      <c r="P1627" s="96"/>
      <c r="Q1627" s="96"/>
      <c r="R1627" s="110"/>
    </row>
    <row r="1628" spans="1:18" ht="25.75" customHeight="1" x14ac:dyDescent="0.35">
      <c r="A1628" s="52">
        <v>1625</v>
      </c>
      <c r="B1628" s="91"/>
      <c r="C1628" s="187" t="e">
        <f>VLOOKUP(B1628,'Phan mem'!$B$7:$D$1066,2,0)</f>
        <v>#N/A</v>
      </c>
      <c r="D1628" s="188" t="e">
        <f>VLOOKUP(B1628,'Phan mem'!$B$7:$D$1066,3,0)</f>
        <v>#N/A</v>
      </c>
      <c r="E1628" s="85" t="e">
        <f>VLOOKUP(B1628,'Phan mem'!$B$7:$G$1066,6,0)</f>
        <v>#N/A</v>
      </c>
      <c r="F1628" s="91"/>
      <c r="G1628" s="91"/>
      <c r="H1628" s="96"/>
      <c r="I1628" s="108"/>
      <c r="J1628" s="85" t="e">
        <f>VLOOKUP(G1628,'Nha may'!$B$2:$C$18,2,0)</f>
        <v>#N/A</v>
      </c>
      <c r="K1628" s="108"/>
      <c r="L1628" s="96"/>
      <c r="M1628" s="52"/>
      <c r="N1628" s="96"/>
      <c r="O1628" s="96"/>
      <c r="P1628" s="96"/>
      <c r="Q1628" s="96"/>
      <c r="R1628" s="110"/>
    </row>
    <row r="1629" spans="1:18" ht="25.75" customHeight="1" x14ac:dyDescent="0.35">
      <c r="A1629" s="52">
        <v>1626</v>
      </c>
      <c r="B1629" s="91"/>
      <c r="C1629" s="187" t="e">
        <f>VLOOKUP(B1629,'Phan mem'!$B$7:$D$1066,2,0)</f>
        <v>#N/A</v>
      </c>
      <c r="D1629" s="188" t="e">
        <f>VLOOKUP(B1629,'Phan mem'!$B$7:$D$1066,3,0)</f>
        <v>#N/A</v>
      </c>
      <c r="E1629" s="85" t="e">
        <f>VLOOKUP(B1629,'Phan mem'!$B$7:$G$1066,6,0)</f>
        <v>#N/A</v>
      </c>
      <c r="F1629" s="91"/>
      <c r="G1629" s="91"/>
      <c r="H1629" s="96"/>
      <c r="I1629" s="108"/>
      <c r="J1629" s="85" t="e">
        <f>VLOOKUP(G1629,'Nha may'!$B$2:$C$18,2,0)</f>
        <v>#N/A</v>
      </c>
      <c r="K1629" s="108"/>
      <c r="L1629" s="96"/>
      <c r="M1629" s="52"/>
      <c r="N1629" s="96"/>
      <c r="O1629" s="96"/>
      <c r="P1629" s="96"/>
      <c r="Q1629" s="96"/>
      <c r="R1629" s="110"/>
    </row>
    <row r="1630" spans="1:18" ht="25.75" customHeight="1" x14ac:dyDescent="0.35">
      <c r="A1630" s="52">
        <v>1627</v>
      </c>
      <c r="B1630" s="91"/>
      <c r="C1630" s="187" t="e">
        <f>VLOOKUP(B1630,'Phan mem'!$B$7:$D$1066,2,0)</f>
        <v>#N/A</v>
      </c>
      <c r="D1630" s="188" t="e">
        <f>VLOOKUP(B1630,'Phan mem'!$B$7:$D$1066,3,0)</f>
        <v>#N/A</v>
      </c>
      <c r="E1630" s="85" t="e">
        <f>VLOOKUP(B1630,'Phan mem'!$B$7:$G$1066,6,0)</f>
        <v>#N/A</v>
      </c>
      <c r="F1630" s="91"/>
      <c r="G1630" s="91"/>
      <c r="H1630" s="96"/>
      <c r="I1630" s="108"/>
      <c r="J1630" s="85" t="e">
        <f>VLOOKUP(G1630,'Nha may'!$B$2:$C$18,2,0)</f>
        <v>#N/A</v>
      </c>
      <c r="K1630" s="108"/>
      <c r="L1630" s="96"/>
      <c r="M1630" s="52"/>
      <c r="N1630" s="96"/>
      <c r="O1630" s="96"/>
      <c r="P1630" s="96"/>
      <c r="Q1630" s="96"/>
      <c r="R1630" s="110"/>
    </row>
    <row r="1631" spans="1:18" ht="25.75" customHeight="1" x14ac:dyDescent="0.35">
      <c r="A1631" s="52">
        <v>1628</v>
      </c>
      <c r="B1631" s="91"/>
      <c r="C1631" s="187" t="e">
        <f>VLOOKUP(B1631,'Phan mem'!$B$7:$D$1066,2,0)</f>
        <v>#N/A</v>
      </c>
      <c r="D1631" s="188" t="e">
        <f>VLOOKUP(B1631,'Phan mem'!$B$7:$D$1066,3,0)</f>
        <v>#N/A</v>
      </c>
      <c r="E1631" s="85" t="e">
        <f>VLOOKUP(B1631,'Phan mem'!$B$7:$G$1066,6,0)</f>
        <v>#N/A</v>
      </c>
      <c r="F1631" s="91"/>
      <c r="G1631" s="91"/>
      <c r="H1631" s="96"/>
      <c r="I1631" s="108"/>
      <c r="J1631" s="85" t="e">
        <f>VLOOKUP(G1631,'Nha may'!$B$2:$C$18,2,0)</f>
        <v>#N/A</v>
      </c>
      <c r="K1631" s="108"/>
      <c r="L1631" s="96"/>
      <c r="M1631" s="52"/>
      <c r="N1631" s="96"/>
      <c r="O1631" s="96"/>
      <c r="P1631" s="96"/>
      <c r="Q1631" s="96"/>
      <c r="R1631" s="110"/>
    </row>
    <row r="1632" spans="1:18" ht="25.75" customHeight="1" x14ac:dyDescent="0.35">
      <c r="A1632" s="52">
        <v>1629</v>
      </c>
      <c r="B1632" s="91"/>
      <c r="C1632" s="187" t="e">
        <f>VLOOKUP(B1632,'Phan mem'!$B$7:$D$1066,2,0)</f>
        <v>#N/A</v>
      </c>
      <c r="D1632" s="188" t="e">
        <f>VLOOKUP(B1632,'Phan mem'!$B$7:$D$1066,3,0)</f>
        <v>#N/A</v>
      </c>
      <c r="E1632" s="85" t="e">
        <f>VLOOKUP(B1632,'Phan mem'!$B$7:$G$1066,6,0)</f>
        <v>#N/A</v>
      </c>
      <c r="F1632" s="91"/>
      <c r="G1632" s="91"/>
      <c r="H1632" s="96"/>
      <c r="I1632" s="108"/>
      <c r="J1632" s="85" t="e">
        <f>VLOOKUP(G1632,'Nha may'!$B$2:$C$18,2,0)</f>
        <v>#N/A</v>
      </c>
      <c r="K1632" s="108"/>
      <c r="L1632" s="96"/>
      <c r="M1632" s="52"/>
      <c r="N1632" s="96"/>
      <c r="O1632" s="96"/>
      <c r="P1632" s="96"/>
      <c r="Q1632" s="96"/>
      <c r="R1632" s="110"/>
    </row>
    <row r="1633" spans="1:18" ht="25.75" customHeight="1" x14ac:dyDescent="0.35">
      <c r="A1633" s="52">
        <v>1630</v>
      </c>
      <c r="B1633" s="91"/>
      <c r="C1633" s="187" t="e">
        <f>VLOOKUP(B1633,'Phan mem'!$B$7:$D$1066,2,0)</f>
        <v>#N/A</v>
      </c>
      <c r="D1633" s="188" t="e">
        <f>VLOOKUP(B1633,'Phan mem'!$B$7:$D$1066,3,0)</f>
        <v>#N/A</v>
      </c>
      <c r="E1633" s="85" t="e">
        <f>VLOOKUP(B1633,'Phan mem'!$B$7:$G$1066,6,0)</f>
        <v>#N/A</v>
      </c>
      <c r="F1633" s="91"/>
      <c r="G1633" s="91"/>
      <c r="H1633" s="96"/>
      <c r="I1633" s="108"/>
      <c r="J1633" s="85" t="e">
        <f>VLOOKUP(G1633,'Nha may'!$B$2:$C$18,2,0)</f>
        <v>#N/A</v>
      </c>
      <c r="K1633" s="108"/>
      <c r="L1633" s="96"/>
      <c r="M1633" s="52"/>
      <c r="N1633" s="96"/>
      <c r="O1633" s="96"/>
      <c r="P1633" s="96"/>
      <c r="Q1633" s="96"/>
      <c r="R1633" s="110"/>
    </row>
    <row r="1634" spans="1:18" ht="25.75" customHeight="1" x14ac:dyDescent="0.35">
      <c r="A1634" s="52">
        <v>1631</v>
      </c>
      <c r="B1634" s="91"/>
      <c r="C1634" s="187" t="e">
        <f>VLOOKUP(B1634,'Phan mem'!$B$7:$D$1066,2,0)</f>
        <v>#N/A</v>
      </c>
      <c r="D1634" s="188" t="e">
        <f>VLOOKUP(B1634,'Phan mem'!$B$7:$D$1066,3,0)</f>
        <v>#N/A</v>
      </c>
      <c r="E1634" s="85" t="e">
        <f>VLOOKUP(B1634,'Phan mem'!$B$7:$G$1066,6,0)</f>
        <v>#N/A</v>
      </c>
      <c r="F1634" s="91"/>
      <c r="G1634" s="91"/>
      <c r="H1634" s="96"/>
      <c r="I1634" s="108"/>
      <c r="J1634" s="85" t="e">
        <f>VLOOKUP(G1634,'Nha may'!$B$2:$C$18,2,0)</f>
        <v>#N/A</v>
      </c>
      <c r="K1634" s="108"/>
      <c r="L1634" s="96"/>
      <c r="M1634" s="52"/>
      <c r="N1634" s="96"/>
      <c r="O1634" s="96"/>
      <c r="P1634" s="96"/>
      <c r="Q1634" s="96"/>
      <c r="R1634" s="110"/>
    </row>
    <row r="1635" spans="1:18" ht="25.75" customHeight="1" x14ac:dyDescent="0.35">
      <c r="A1635" s="52">
        <v>1632</v>
      </c>
      <c r="B1635" s="91"/>
      <c r="C1635" s="187" t="e">
        <f>VLOOKUP(B1635,'Phan mem'!$B$7:$D$1066,2,0)</f>
        <v>#N/A</v>
      </c>
      <c r="D1635" s="188" t="e">
        <f>VLOOKUP(B1635,'Phan mem'!$B$7:$D$1066,3,0)</f>
        <v>#N/A</v>
      </c>
      <c r="E1635" s="85" t="e">
        <f>VLOOKUP(B1635,'Phan mem'!$B$7:$G$1066,6,0)</f>
        <v>#N/A</v>
      </c>
      <c r="F1635" s="91"/>
      <c r="G1635" s="91"/>
      <c r="H1635" s="96"/>
      <c r="I1635" s="108"/>
      <c r="J1635" s="85" t="e">
        <f>VLOOKUP(G1635,'Nha may'!$B$2:$C$18,2,0)</f>
        <v>#N/A</v>
      </c>
      <c r="K1635" s="108"/>
      <c r="L1635" s="96"/>
      <c r="M1635" s="52"/>
      <c r="N1635" s="96"/>
      <c r="O1635" s="96"/>
      <c r="P1635" s="96"/>
      <c r="Q1635" s="96"/>
      <c r="R1635" s="110"/>
    </row>
    <row r="1636" spans="1:18" ht="25.75" customHeight="1" x14ac:dyDescent="0.35">
      <c r="A1636" s="52">
        <v>1633</v>
      </c>
      <c r="B1636" s="91"/>
      <c r="C1636" s="187" t="e">
        <f>VLOOKUP(B1636,'Phan mem'!$B$7:$D$1066,2,0)</f>
        <v>#N/A</v>
      </c>
      <c r="D1636" s="188" t="e">
        <f>VLOOKUP(B1636,'Phan mem'!$B$7:$D$1066,3,0)</f>
        <v>#N/A</v>
      </c>
      <c r="E1636" s="85" t="e">
        <f>VLOOKUP(B1636,'Phan mem'!$B$7:$G$1066,6,0)</f>
        <v>#N/A</v>
      </c>
      <c r="F1636" s="91"/>
      <c r="G1636" s="91"/>
      <c r="H1636" s="96"/>
      <c r="I1636" s="108"/>
      <c r="J1636" s="85" t="e">
        <f>VLOOKUP(G1636,'Nha may'!$B$2:$C$18,2,0)</f>
        <v>#N/A</v>
      </c>
      <c r="K1636" s="108"/>
      <c r="L1636" s="96"/>
      <c r="M1636" s="52"/>
      <c r="N1636" s="96"/>
      <c r="O1636" s="96"/>
      <c r="P1636" s="96"/>
      <c r="Q1636" s="96"/>
      <c r="R1636" s="110"/>
    </row>
    <row r="1637" spans="1:18" ht="25.75" customHeight="1" x14ac:dyDescent="0.35">
      <c r="A1637" s="52">
        <v>1634</v>
      </c>
      <c r="B1637" s="91"/>
      <c r="C1637" s="187" t="e">
        <f>VLOOKUP(B1637,'Phan mem'!$B$7:$D$1066,2,0)</f>
        <v>#N/A</v>
      </c>
      <c r="D1637" s="188" t="e">
        <f>VLOOKUP(B1637,'Phan mem'!$B$7:$D$1066,3,0)</f>
        <v>#N/A</v>
      </c>
      <c r="E1637" s="85" t="e">
        <f>VLOOKUP(B1637,'Phan mem'!$B$7:$G$1066,6,0)</f>
        <v>#N/A</v>
      </c>
      <c r="F1637" s="91"/>
      <c r="G1637" s="91"/>
      <c r="H1637" s="96"/>
      <c r="I1637" s="108"/>
      <c r="J1637" s="85" t="e">
        <f>VLOOKUP(G1637,'Nha may'!$B$2:$C$18,2,0)</f>
        <v>#N/A</v>
      </c>
      <c r="K1637" s="108"/>
      <c r="L1637" s="96"/>
      <c r="M1637" s="52"/>
      <c r="N1637" s="96"/>
      <c r="O1637" s="96"/>
      <c r="P1637" s="96"/>
      <c r="Q1637" s="96"/>
      <c r="R1637" s="110"/>
    </row>
    <row r="1638" spans="1:18" ht="25.75" customHeight="1" x14ac:dyDescent="0.35">
      <c r="A1638" s="52">
        <v>1635</v>
      </c>
      <c r="B1638" s="91"/>
      <c r="C1638" s="187" t="e">
        <f>VLOOKUP(B1638,'Phan mem'!$B$7:$D$1066,2,0)</f>
        <v>#N/A</v>
      </c>
      <c r="D1638" s="188" t="e">
        <f>VLOOKUP(B1638,'Phan mem'!$B$7:$D$1066,3,0)</f>
        <v>#N/A</v>
      </c>
      <c r="E1638" s="85" t="e">
        <f>VLOOKUP(B1638,'Phan mem'!$B$7:$G$1066,6,0)</f>
        <v>#N/A</v>
      </c>
      <c r="F1638" s="91"/>
      <c r="G1638" s="91"/>
      <c r="H1638" s="96"/>
      <c r="I1638" s="108"/>
      <c r="J1638" s="85" t="e">
        <f>VLOOKUP(G1638,'Nha may'!$B$2:$C$18,2,0)</f>
        <v>#N/A</v>
      </c>
      <c r="K1638" s="108"/>
      <c r="L1638" s="96"/>
      <c r="M1638" s="52"/>
      <c r="N1638" s="96"/>
      <c r="O1638" s="96"/>
      <c r="P1638" s="96"/>
      <c r="Q1638" s="96"/>
      <c r="R1638" s="110"/>
    </row>
    <row r="1639" spans="1:18" ht="25.75" customHeight="1" x14ac:dyDescent="0.35">
      <c r="A1639" s="52">
        <v>1636</v>
      </c>
      <c r="B1639" s="91"/>
      <c r="C1639" s="187" t="e">
        <f>VLOOKUP(B1639,'Phan mem'!$B$7:$D$1066,2,0)</f>
        <v>#N/A</v>
      </c>
      <c r="D1639" s="188" t="e">
        <f>VLOOKUP(B1639,'Phan mem'!$B$7:$D$1066,3,0)</f>
        <v>#N/A</v>
      </c>
      <c r="E1639" s="85" t="e">
        <f>VLOOKUP(B1639,'Phan mem'!$B$7:$G$1066,6,0)</f>
        <v>#N/A</v>
      </c>
      <c r="F1639" s="91"/>
      <c r="G1639" s="91"/>
      <c r="H1639" s="96"/>
      <c r="I1639" s="108"/>
      <c r="J1639" s="85" t="e">
        <f>VLOOKUP(G1639,'Nha may'!$B$2:$C$18,2,0)</f>
        <v>#N/A</v>
      </c>
      <c r="K1639" s="108"/>
      <c r="L1639" s="96"/>
      <c r="M1639" s="52"/>
      <c r="N1639" s="96"/>
      <c r="O1639" s="96"/>
      <c r="P1639" s="96"/>
      <c r="Q1639" s="96"/>
      <c r="R1639" s="110"/>
    </row>
    <row r="1640" spans="1:18" ht="25.75" customHeight="1" x14ac:dyDescent="0.35">
      <c r="A1640" s="52">
        <v>1637</v>
      </c>
      <c r="B1640" s="91"/>
      <c r="C1640" s="187" t="e">
        <f>VLOOKUP(B1640,'Phan mem'!$B$7:$D$1066,2,0)</f>
        <v>#N/A</v>
      </c>
      <c r="D1640" s="188" t="e">
        <f>VLOOKUP(B1640,'Phan mem'!$B$7:$D$1066,3,0)</f>
        <v>#N/A</v>
      </c>
      <c r="E1640" s="85" t="e">
        <f>VLOOKUP(B1640,'Phan mem'!$B$7:$G$1066,6,0)</f>
        <v>#N/A</v>
      </c>
      <c r="F1640" s="91"/>
      <c r="G1640" s="91"/>
      <c r="H1640" s="96"/>
      <c r="I1640" s="108"/>
      <c r="J1640" s="85" t="e">
        <f>VLOOKUP(G1640,'Nha may'!$B$2:$C$18,2,0)</f>
        <v>#N/A</v>
      </c>
      <c r="K1640" s="108"/>
      <c r="L1640" s="96"/>
      <c r="M1640" s="52"/>
      <c r="N1640" s="96"/>
      <c r="O1640" s="96"/>
      <c r="P1640" s="96"/>
      <c r="Q1640" s="96"/>
      <c r="R1640" s="110"/>
    </row>
    <row r="1641" spans="1:18" ht="25.75" customHeight="1" x14ac:dyDescent="0.35">
      <c r="A1641" s="52">
        <v>1638</v>
      </c>
      <c r="B1641" s="91"/>
      <c r="C1641" s="187" t="e">
        <f>VLOOKUP(B1641,'Phan mem'!$B$7:$D$1066,2,0)</f>
        <v>#N/A</v>
      </c>
      <c r="D1641" s="188" t="e">
        <f>VLOOKUP(B1641,'Phan mem'!$B$7:$D$1066,3,0)</f>
        <v>#N/A</v>
      </c>
      <c r="E1641" s="85" t="e">
        <f>VLOOKUP(B1641,'Phan mem'!$B$7:$G$1066,6,0)</f>
        <v>#N/A</v>
      </c>
      <c r="F1641" s="91"/>
      <c r="G1641" s="91"/>
      <c r="H1641" s="96"/>
      <c r="I1641" s="108"/>
      <c r="J1641" s="85" t="e">
        <f>VLOOKUP(G1641,'Nha may'!$B$2:$C$18,2,0)</f>
        <v>#N/A</v>
      </c>
      <c r="K1641" s="108"/>
      <c r="L1641" s="96"/>
      <c r="M1641" s="52"/>
      <c r="N1641" s="96"/>
      <c r="O1641" s="96"/>
      <c r="P1641" s="96"/>
      <c r="Q1641" s="96"/>
      <c r="R1641" s="110"/>
    </row>
    <row r="1642" spans="1:18" ht="25.75" customHeight="1" x14ac:dyDescent="0.35">
      <c r="A1642" s="52">
        <v>1639</v>
      </c>
      <c r="B1642" s="91"/>
      <c r="C1642" s="187" t="e">
        <f>VLOOKUP(B1642,'Phan mem'!$B$7:$D$1066,2,0)</f>
        <v>#N/A</v>
      </c>
      <c r="D1642" s="188" t="e">
        <f>VLOOKUP(B1642,'Phan mem'!$B$7:$D$1066,3,0)</f>
        <v>#N/A</v>
      </c>
      <c r="E1642" s="85" t="e">
        <f>VLOOKUP(B1642,'Phan mem'!$B$7:$G$1066,6,0)</f>
        <v>#N/A</v>
      </c>
      <c r="F1642" s="91"/>
      <c r="G1642" s="91"/>
      <c r="H1642" s="96"/>
      <c r="I1642" s="108"/>
      <c r="J1642" s="85" t="e">
        <f>VLOOKUP(G1642,'Nha may'!$B$2:$C$18,2,0)</f>
        <v>#N/A</v>
      </c>
      <c r="K1642" s="108"/>
      <c r="L1642" s="96"/>
      <c r="M1642" s="52"/>
      <c r="N1642" s="96"/>
      <c r="O1642" s="96"/>
      <c r="P1642" s="96"/>
      <c r="Q1642" s="96"/>
      <c r="R1642" s="110"/>
    </row>
    <row r="1643" spans="1:18" ht="25.75" customHeight="1" x14ac:dyDescent="0.35">
      <c r="A1643" s="52">
        <v>1640</v>
      </c>
      <c r="B1643" s="91"/>
      <c r="C1643" s="187" t="e">
        <f>VLOOKUP(B1643,'Phan mem'!$B$7:$D$1066,2,0)</f>
        <v>#N/A</v>
      </c>
      <c r="D1643" s="188" t="e">
        <f>VLOOKUP(B1643,'Phan mem'!$B$7:$D$1066,3,0)</f>
        <v>#N/A</v>
      </c>
      <c r="E1643" s="85" t="e">
        <f>VLOOKUP(B1643,'Phan mem'!$B$7:$G$1066,6,0)</f>
        <v>#N/A</v>
      </c>
      <c r="F1643" s="91"/>
      <c r="G1643" s="91"/>
      <c r="H1643" s="96"/>
      <c r="I1643" s="108"/>
      <c r="J1643" s="85" t="e">
        <f>VLOOKUP(G1643,'Nha may'!$B$2:$C$18,2,0)</f>
        <v>#N/A</v>
      </c>
      <c r="K1643" s="108"/>
      <c r="L1643" s="96"/>
      <c r="M1643" s="52"/>
      <c r="N1643" s="96"/>
      <c r="O1643" s="96"/>
      <c r="P1643" s="96"/>
      <c r="Q1643" s="96"/>
      <c r="R1643" s="110"/>
    </row>
    <row r="1644" spans="1:18" ht="25.75" customHeight="1" x14ac:dyDescent="0.35">
      <c r="A1644" s="52">
        <v>1641</v>
      </c>
      <c r="B1644" s="91"/>
      <c r="C1644" s="187" t="e">
        <f>VLOOKUP(B1644,'Phan mem'!$B$7:$D$1066,2,0)</f>
        <v>#N/A</v>
      </c>
      <c r="D1644" s="188" t="e">
        <f>VLOOKUP(B1644,'Phan mem'!$B$7:$D$1066,3,0)</f>
        <v>#N/A</v>
      </c>
      <c r="E1644" s="85" t="e">
        <f>VLOOKUP(B1644,'Phan mem'!$B$7:$G$1066,6,0)</f>
        <v>#N/A</v>
      </c>
      <c r="F1644" s="91"/>
      <c r="G1644" s="91"/>
      <c r="H1644" s="96"/>
      <c r="I1644" s="108"/>
      <c r="J1644" s="85" t="e">
        <f>VLOOKUP(G1644,'Nha may'!$B$2:$C$18,2,0)</f>
        <v>#N/A</v>
      </c>
      <c r="K1644" s="108"/>
      <c r="L1644" s="96"/>
      <c r="M1644" s="52"/>
      <c r="N1644" s="96"/>
      <c r="O1644" s="96"/>
      <c r="P1644" s="96"/>
      <c r="Q1644" s="96"/>
      <c r="R1644" s="110"/>
    </row>
    <row r="1645" spans="1:18" ht="25.75" customHeight="1" x14ac:dyDescent="0.35">
      <c r="A1645" s="52">
        <v>1642</v>
      </c>
      <c r="B1645" s="91"/>
      <c r="C1645" s="187" t="e">
        <f>VLOOKUP(B1645,'Phan mem'!$B$7:$D$1066,2,0)</f>
        <v>#N/A</v>
      </c>
      <c r="D1645" s="188" t="e">
        <f>VLOOKUP(B1645,'Phan mem'!$B$7:$D$1066,3,0)</f>
        <v>#N/A</v>
      </c>
      <c r="E1645" s="85" t="e">
        <f>VLOOKUP(B1645,'Phan mem'!$B$7:$G$1066,6,0)</f>
        <v>#N/A</v>
      </c>
      <c r="F1645" s="91"/>
      <c r="G1645" s="91"/>
      <c r="H1645" s="96"/>
      <c r="I1645" s="108"/>
      <c r="J1645" s="85" t="e">
        <f>VLOOKUP(G1645,'Nha may'!$B$2:$C$18,2,0)</f>
        <v>#N/A</v>
      </c>
      <c r="K1645" s="108"/>
      <c r="L1645" s="96"/>
      <c r="M1645" s="52"/>
      <c r="N1645" s="96"/>
      <c r="O1645" s="96"/>
      <c r="P1645" s="96"/>
      <c r="Q1645" s="96"/>
      <c r="R1645" s="110"/>
    </row>
    <row r="1646" spans="1:18" ht="25.75" customHeight="1" x14ac:dyDescent="0.35">
      <c r="A1646" s="52">
        <v>1643</v>
      </c>
      <c r="B1646" s="91"/>
      <c r="C1646" s="187" t="e">
        <f>VLOOKUP(B1646,'Phan mem'!$B$7:$D$1066,2,0)</f>
        <v>#N/A</v>
      </c>
      <c r="D1646" s="188" t="e">
        <f>VLOOKUP(B1646,'Phan mem'!$B$7:$D$1066,3,0)</f>
        <v>#N/A</v>
      </c>
      <c r="E1646" s="85" t="e">
        <f>VLOOKUP(B1646,'Phan mem'!$B$7:$G$1066,6,0)</f>
        <v>#N/A</v>
      </c>
      <c r="F1646" s="91"/>
      <c r="G1646" s="91"/>
      <c r="H1646" s="96"/>
      <c r="I1646" s="108"/>
      <c r="J1646" s="85" t="e">
        <f>VLOOKUP(G1646,'Nha may'!$B$2:$C$18,2,0)</f>
        <v>#N/A</v>
      </c>
      <c r="K1646" s="108"/>
      <c r="L1646" s="96"/>
      <c r="M1646" s="52"/>
      <c r="N1646" s="96"/>
      <c r="O1646" s="96"/>
      <c r="P1646" s="96"/>
      <c r="Q1646" s="96"/>
      <c r="R1646" s="110"/>
    </row>
    <row r="1647" spans="1:18" ht="25.75" customHeight="1" x14ac:dyDescent="0.35">
      <c r="A1647" s="52">
        <v>1644</v>
      </c>
      <c r="B1647" s="91"/>
      <c r="C1647" s="187" t="e">
        <f>VLOOKUP(B1647,'Phan mem'!$B$7:$D$1066,2,0)</f>
        <v>#N/A</v>
      </c>
      <c r="D1647" s="188" t="e">
        <f>VLOOKUP(B1647,'Phan mem'!$B$7:$D$1066,3,0)</f>
        <v>#N/A</v>
      </c>
      <c r="E1647" s="85" t="e">
        <f>VLOOKUP(B1647,'Phan mem'!$B$7:$G$1066,6,0)</f>
        <v>#N/A</v>
      </c>
      <c r="F1647" s="91"/>
      <c r="G1647" s="91"/>
      <c r="H1647" s="96"/>
      <c r="I1647" s="108"/>
      <c r="J1647" s="85" t="e">
        <f>VLOOKUP(G1647,'Nha may'!$B$2:$C$18,2,0)</f>
        <v>#N/A</v>
      </c>
      <c r="K1647" s="108"/>
      <c r="L1647" s="96"/>
      <c r="M1647" s="52"/>
      <c r="N1647" s="96"/>
      <c r="O1647" s="96"/>
      <c r="P1647" s="96"/>
      <c r="Q1647" s="96"/>
      <c r="R1647" s="110"/>
    </row>
    <row r="1648" spans="1:18" ht="25.75" customHeight="1" x14ac:dyDescent="0.35">
      <c r="A1648" s="52">
        <v>1645</v>
      </c>
      <c r="B1648" s="91"/>
      <c r="C1648" s="187" t="e">
        <f>VLOOKUP(B1648,'Phan mem'!$B$7:$D$1066,2,0)</f>
        <v>#N/A</v>
      </c>
      <c r="D1648" s="188" t="e">
        <f>VLOOKUP(B1648,'Phan mem'!$B$7:$D$1066,3,0)</f>
        <v>#N/A</v>
      </c>
      <c r="E1648" s="85" t="e">
        <f>VLOOKUP(B1648,'Phan mem'!$B$7:$G$1066,6,0)</f>
        <v>#N/A</v>
      </c>
      <c r="F1648" s="91"/>
      <c r="G1648" s="91"/>
      <c r="H1648" s="96"/>
      <c r="I1648" s="108"/>
      <c r="J1648" s="85" t="e">
        <f>VLOOKUP(G1648,'Nha may'!$B$2:$C$18,2,0)</f>
        <v>#N/A</v>
      </c>
      <c r="K1648" s="108"/>
      <c r="L1648" s="96"/>
      <c r="M1648" s="52"/>
      <c r="N1648" s="96"/>
      <c r="O1648" s="96"/>
      <c r="P1648" s="96"/>
      <c r="Q1648" s="96"/>
      <c r="R1648" s="110"/>
    </row>
    <row r="1649" spans="1:18" ht="25.75" customHeight="1" x14ac:dyDescent="0.35">
      <c r="A1649" s="52">
        <v>1646</v>
      </c>
      <c r="B1649" s="91"/>
      <c r="C1649" s="187" t="e">
        <f>VLOOKUP(B1649,'Phan mem'!$B$7:$D$1066,2,0)</f>
        <v>#N/A</v>
      </c>
      <c r="D1649" s="188" t="e">
        <f>VLOOKUP(B1649,'Phan mem'!$B$7:$D$1066,3,0)</f>
        <v>#N/A</v>
      </c>
      <c r="E1649" s="85" t="e">
        <f>VLOOKUP(B1649,'Phan mem'!$B$7:$G$1066,6,0)</f>
        <v>#N/A</v>
      </c>
      <c r="F1649" s="91"/>
      <c r="G1649" s="91"/>
      <c r="H1649" s="96"/>
      <c r="I1649" s="108"/>
      <c r="J1649" s="85" t="e">
        <f>VLOOKUP(G1649,'Nha may'!$B$2:$C$18,2,0)</f>
        <v>#N/A</v>
      </c>
      <c r="K1649" s="108"/>
      <c r="L1649" s="96"/>
      <c r="M1649" s="52"/>
      <c r="N1649" s="96"/>
      <c r="O1649" s="96"/>
      <c r="P1649" s="96"/>
      <c r="Q1649" s="96"/>
      <c r="R1649" s="110"/>
    </row>
    <row r="1650" spans="1:18" ht="25.75" customHeight="1" x14ac:dyDescent="0.35">
      <c r="A1650" s="52">
        <v>1647</v>
      </c>
      <c r="B1650" s="91"/>
      <c r="C1650" s="187" t="e">
        <f>VLOOKUP(B1650,'Phan mem'!$B$7:$D$1066,2,0)</f>
        <v>#N/A</v>
      </c>
      <c r="D1650" s="188" t="e">
        <f>VLOOKUP(B1650,'Phan mem'!$B$7:$D$1066,3,0)</f>
        <v>#N/A</v>
      </c>
      <c r="E1650" s="85" t="e">
        <f>VLOOKUP(B1650,'Phan mem'!$B$7:$G$1066,6,0)</f>
        <v>#N/A</v>
      </c>
      <c r="F1650" s="91"/>
      <c r="G1650" s="91"/>
      <c r="H1650" s="96"/>
      <c r="I1650" s="108"/>
      <c r="J1650" s="85" t="e">
        <f>VLOOKUP(G1650,'Nha may'!$B$2:$C$18,2,0)</f>
        <v>#N/A</v>
      </c>
      <c r="K1650" s="108"/>
      <c r="L1650" s="96"/>
      <c r="M1650" s="52"/>
      <c r="N1650" s="96"/>
      <c r="O1650" s="96"/>
      <c r="P1650" s="96"/>
      <c r="Q1650" s="96"/>
      <c r="R1650" s="110"/>
    </row>
    <row r="1651" spans="1:18" ht="25.75" customHeight="1" x14ac:dyDescent="0.35">
      <c r="A1651" s="52">
        <v>1648</v>
      </c>
      <c r="B1651" s="91"/>
      <c r="C1651" s="187" t="e">
        <f>VLOOKUP(B1651,'Phan mem'!$B$7:$D$1066,2,0)</f>
        <v>#N/A</v>
      </c>
      <c r="D1651" s="188" t="e">
        <f>VLOOKUP(B1651,'Phan mem'!$B$7:$D$1066,3,0)</f>
        <v>#N/A</v>
      </c>
      <c r="E1651" s="85" t="e">
        <f>VLOOKUP(B1651,'Phan mem'!$B$7:$G$1066,6,0)</f>
        <v>#N/A</v>
      </c>
      <c r="F1651" s="91"/>
      <c r="G1651" s="91"/>
      <c r="H1651" s="96"/>
      <c r="I1651" s="108"/>
      <c r="J1651" s="85" t="e">
        <f>VLOOKUP(G1651,'Nha may'!$B$2:$C$18,2,0)</f>
        <v>#N/A</v>
      </c>
      <c r="K1651" s="108"/>
      <c r="L1651" s="96"/>
      <c r="M1651" s="52"/>
      <c r="N1651" s="96"/>
      <c r="O1651" s="96"/>
      <c r="P1651" s="96"/>
      <c r="Q1651" s="96"/>
      <c r="R1651" s="110"/>
    </row>
    <row r="1652" spans="1:18" ht="25.75" customHeight="1" x14ac:dyDescent="0.35">
      <c r="A1652" s="52">
        <v>1649</v>
      </c>
      <c r="B1652" s="91"/>
      <c r="C1652" s="187" t="e">
        <f>VLOOKUP(B1652,'Phan mem'!$B$7:$D$1066,2,0)</f>
        <v>#N/A</v>
      </c>
      <c r="D1652" s="188" t="e">
        <f>VLOOKUP(B1652,'Phan mem'!$B$7:$D$1066,3,0)</f>
        <v>#N/A</v>
      </c>
      <c r="E1652" s="85" t="e">
        <f>VLOOKUP(B1652,'Phan mem'!$B$7:$G$1066,6,0)</f>
        <v>#N/A</v>
      </c>
      <c r="F1652" s="91"/>
      <c r="G1652" s="91"/>
      <c r="H1652" s="96"/>
      <c r="I1652" s="108"/>
      <c r="J1652" s="85" t="e">
        <f>VLOOKUP(G1652,'Nha may'!$B$2:$C$18,2,0)</f>
        <v>#N/A</v>
      </c>
      <c r="K1652" s="108"/>
      <c r="L1652" s="96"/>
      <c r="M1652" s="52"/>
      <c r="N1652" s="96"/>
      <c r="O1652" s="96"/>
      <c r="P1652" s="96"/>
      <c r="Q1652" s="96"/>
      <c r="R1652" s="110"/>
    </row>
    <row r="1653" spans="1:18" ht="25.75" customHeight="1" x14ac:dyDescent="0.35">
      <c r="A1653" s="52">
        <v>1650</v>
      </c>
      <c r="B1653" s="91"/>
      <c r="C1653" s="187" t="e">
        <f>VLOOKUP(B1653,'Phan mem'!$B$7:$D$1066,2,0)</f>
        <v>#N/A</v>
      </c>
      <c r="D1653" s="188" t="e">
        <f>VLOOKUP(B1653,'Phan mem'!$B$7:$D$1066,3,0)</f>
        <v>#N/A</v>
      </c>
      <c r="E1653" s="85" t="e">
        <f>VLOOKUP(B1653,'Phan mem'!$B$7:$G$1066,6,0)</f>
        <v>#N/A</v>
      </c>
      <c r="F1653" s="91"/>
      <c r="G1653" s="91"/>
      <c r="H1653" s="96"/>
      <c r="I1653" s="108"/>
      <c r="J1653" s="85" t="e">
        <f>VLOOKUP(G1653,'Nha may'!$B$2:$C$18,2,0)</f>
        <v>#N/A</v>
      </c>
      <c r="K1653" s="108"/>
      <c r="L1653" s="96"/>
      <c r="M1653" s="52"/>
      <c r="N1653" s="96"/>
      <c r="O1653" s="96"/>
      <c r="P1653" s="96"/>
      <c r="Q1653" s="96"/>
      <c r="R1653" s="110"/>
    </row>
    <row r="1654" spans="1:18" ht="25.75" customHeight="1" x14ac:dyDescent="0.35">
      <c r="A1654" s="52">
        <v>1651</v>
      </c>
      <c r="B1654" s="91"/>
      <c r="C1654" s="187" t="e">
        <f>VLOOKUP(B1654,'Phan mem'!$B$7:$D$1066,2,0)</f>
        <v>#N/A</v>
      </c>
      <c r="D1654" s="188" t="e">
        <f>VLOOKUP(B1654,'Phan mem'!$B$7:$D$1066,3,0)</f>
        <v>#N/A</v>
      </c>
      <c r="E1654" s="85" t="e">
        <f>VLOOKUP(B1654,'Phan mem'!$B$7:$G$1066,6,0)</f>
        <v>#N/A</v>
      </c>
      <c r="F1654" s="91"/>
      <c r="G1654" s="91"/>
      <c r="H1654" s="96"/>
      <c r="I1654" s="108"/>
      <c r="J1654" s="85" t="e">
        <f>VLOOKUP(G1654,'Nha may'!$B$2:$C$18,2,0)</f>
        <v>#N/A</v>
      </c>
      <c r="K1654" s="108"/>
      <c r="L1654" s="96"/>
      <c r="M1654" s="52"/>
      <c r="N1654" s="96"/>
      <c r="O1654" s="96"/>
      <c r="P1654" s="96"/>
      <c r="Q1654" s="96"/>
      <c r="R1654" s="110"/>
    </row>
    <row r="1655" spans="1:18" ht="25.75" customHeight="1" x14ac:dyDescent="0.35">
      <c r="A1655" s="52">
        <v>1652</v>
      </c>
      <c r="B1655" s="91"/>
      <c r="C1655" s="187" t="e">
        <f>VLOOKUP(B1655,'Phan mem'!$B$7:$D$1066,2,0)</f>
        <v>#N/A</v>
      </c>
      <c r="D1655" s="188" t="e">
        <f>VLOOKUP(B1655,'Phan mem'!$B$7:$D$1066,3,0)</f>
        <v>#N/A</v>
      </c>
      <c r="E1655" s="85" t="e">
        <f>VLOOKUP(B1655,'Phan mem'!$B$7:$G$1066,6,0)</f>
        <v>#N/A</v>
      </c>
      <c r="F1655" s="91"/>
      <c r="G1655" s="91"/>
      <c r="H1655" s="96"/>
      <c r="I1655" s="108"/>
      <c r="J1655" s="85" t="e">
        <f>VLOOKUP(G1655,'Nha may'!$B$2:$C$18,2,0)</f>
        <v>#N/A</v>
      </c>
      <c r="K1655" s="108"/>
      <c r="L1655" s="96"/>
      <c r="M1655" s="52"/>
      <c r="N1655" s="96"/>
      <c r="O1655" s="96"/>
      <c r="P1655" s="96"/>
      <c r="Q1655" s="96"/>
      <c r="R1655" s="110"/>
    </row>
    <row r="1656" spans="1:18" ht="25.75" customHeight="1" x14ac:dyDescent="0.35">
      <c r="A1656" s="52">
        <v>1653</v>
      </c>
      <c r="B1656" s="91"/>
      <c r="C1656" s="187" t="e">
        <f>VLOOKUP(B1656,'Phan mem'!$B$7:$D$1066,2,0)</f>
        <v>#N/A</v>
      </c>
      <c r="D1656" s="188" t="e">
        <f>VLOOKUP(B1656,'Phan mem'!$B$7:$D$1066,3,0)</f>
        <v>#N/A</v>
      </c>
      <c r="E1656" s="85" t="e">
        <f>VLOOKUP(B1656,'Phan mem'!$B$7:$G$1066,6,0)</f>
        <v>#N/A</v>
      </c>
      <c r="F1656" s="91"/>
      <c r="G1656" s="91"/>
      <c r="H1656" s="96"/>
      <c r="I1656" s="108"/>
      <c r="J1656" s="85" t="e">
        <f>VLOOKUP(G1656,'Nha may'!$B$2:$C$18,2,0)</f>
        <v>#N/A</v>
      </c>
      <c r="K1656" s="108"/>
      <c r="L1656" s="96"/>
      <c r="M1656" s="52"/>
      <c r="N1656" s="96"/>
      <c r="O1656" s="96"/>
      <c r="P1656" s="96"/>
      <c r="Q1656" s="96"/>
      <c r="R1656" s="110"/>
    </row>
    <row r="1657" spans="1:18" ht="25.75" customHeight="1" x14ac:dyDescent="0.35">
      <c r="A1657" s="52">
        <v>1654</v>
      </c>
      <c r="B1657" s="91"/>
      <c r="C1657" s="187" t="e">
        <f>VLOOKUP(B1657,'Phan mem'!$B$7:$D$1066,2,0)</f>
        <v>#N/A</v>
      </c>
      <c r="D1657" s="188" t="e">
        <f>VLOOKUP(B1657,'Phan mem'!$B$7:$D$1066,3,0)</f>
        <v>#N/A</v>
      </c>
      <c r="E1657" s="85" t="e">
        <f>VLOOKUP(B1657,'Phan mem'!$B$7:$G$1066,6,0)</f>
        <v>#N/A</v>
      </c>
      <c r="F1657" s="91"/>
      <c r="G1657" s="91"/>
      <c r="H1657" s="96"/>
      <c r="I1657" s="108"/>
      <c r="J1657" s="85" t="e">
        <f>VLOOKUP(G1657,'Nha may'!$B$2:$C$18,2,0)</f>
        <v>#N/A</v>
      </c>
      <c r="K1657" s="108"/>
      <c r="L1657" s="96"/>
      <c r="M1657" s="52"/>
      <c r="N1657" s="96"/>
      <c r="O1657" s="96"/>
      <c r="P1657" s="96"/>
      <c r="Q1657" s="96"/>
      <c r="R1657" s="110"/>
    </row>
    <row r="1658" spans="1:18" ht="25.75" customHeight="1" x14ac:dyDescent="0.35">
      <c r="A1658" s="52">
        <v>1655</v>
      </c>
      <c r="B1658" s="91"/>
      <c r="C1658" s="187" t="e">
        <f>VLOOKUP(B1658,'Phan mem'!$B$7:$D$1066,2,0)</f>
        <v>#N/A</v>
      </c>
      <c r="D1658" s="188" t="e">
        <f>VLOOKUP(B1658,'Phan mem'!$B$7:$D$1066,3,0)</f>
        <v>#N/A</v>
      </c>
      <c r="E1658" s="85" t="e">
        <f>VLOOKUP(B1658,'Phan mem'!$B$7:$G$1066,6,0)</f>
        <v>#N/A</v>
      </c>
      <c r="F1658" s="91"/>
      <c r="G1658" s="91"/>
      <c r="H1658" s="96"/>
      <c r="I1658" s="108"/>
      <c r="J1658" s="85" t="e">
        <f>VLOOKUP(G1658,'Nha may'!$B$2:$C$18,2,0)</f>
        <v>#N/A</v>
      </c>
      <c r="K1658" s="108"/>
      <c r="L1658" s="96"/>
      <c r="M1658" s="52"/>
      <c r="N1658" s="96"/>
      <c r="O1658" s="96"/>
      <c r="P1658" s="96"/>
      <c r="Q1658" s="96"/>
      <c r="R1658" s="110"/>
    </row>
    <row r="1659" spans="1:18" ht="25.75" customHeight="1" x14ac:dyDescent="0.35">
      <c r="A1659" s="52">
        <v>1656</v>
      </c>
      <c r="B1659" s="91"/>
      <c r="C1659" s="187" t="e">
        <f>VLOOKUP(B1659,'Phan mem'!$B$7:$D$1066,2,0)</f>
        <v>#N/A</v>
      </c>
      <c r="D1659" s="188" t="e">
        <f>VLOOKUP(B1659,'Phan mem'!$B$7:$D$1066,3,0)</f>
        <v>#N/A</v>
      </c>
      <c r="E1659" s="85" t="e">
        <f>VLOOKUP(B1659,'Phan mem'!$B$7:$G$1066,6,0)</f>
        <v>#N/A</v>
      </c>
      <c r="F1659" s="91"/>
      <c r="G1659" s="91"/>
      <c r="H1659" s="96"/>
      <c r="I1659" s="108"/>
      <c r="J1659" s="85" t="e">
        <f>VLOOKUP(G1659,'Nha may'!$B$2:$C$18,2,0)</f>
        <v>#N/A</v>
      </c>
      <c r="K1659" s="108"/>
      <c r="L1659" s="96"/>
      <c r="M1659" s="52"/>
      <c r="N1659" s="96"/>
      <c r="O1659" s="96"/>
      <c r="P1659" s="96"/>
      <c r="Q1659" s="96"/>
      <c r="R1659" s="110"/>
    </row>
    <row r="1660" spans="1:18" ht="25.75" customHeight="1" x14ac:dyDescent="0.35">
      <c r="A1660" s="52">
        <v>1657</v>
      </c>
      <c r="B1660" s="91"/>
      <c r="C1660" s="187" t="e">
        <f>VLOOKUP(B1660,'Phan mem'!$B$7:$D$1066,2,0)</f>
        <v>#N/A</v>
      </c>
      <c r="D1660" s="188" t="e">
        <f>VLOOKUP(B1660,'Phan mem'!$B$7:$D$1066,3,0)</f>
        <v>#N/A</v>
      </c>
      <c r="E1660" s="85" t="e">
        <f>VLOOKUP(B1660,'Phan mem'!$B$7:$G$1066,6,0)</f>
        <v>#N/A</v>
      </c>
      <c r="F1660" s="91"/>
      <c r="G1660" s="91"/>
      <c r="H1660" s="96"/>
      <c r="I1660" s="108"/>
      <c r="J1660" s="85" t="e">
        <f>VLOOKUP(G1660,'Nha may'!$B$2:$C$18,2,0)</f>
        <v>#N/A</v>
      </c>
      <c r="K1660" s="108"/>
      <c r="L1660" s="96"/>
      <c r="M1660" s="52"/>
      <c r="N1660" s="96"/>
      <c r="O1660" s="96"/>
      <c r="P1660" s="96"/>
      <c r="Q1660" s="96"/>
      <c r="R1660" s="110"/>
    </row>
    <row r="1661" spans="1:18" ht="25.75" customHeight="1" x14ac:dyDescent="0.35">
      <c r="A1661" s="52">
        <v>1658</v>
      </c>
      <c r="B1661" s="91"/>
      <c r="C1661" s="187" t="e">
        <f>VLOOKUP(B1661,'Phan mem'!$B$7:$D$1066,2,0)</f>
        <v>#N/A</v>
      </c>
      <c r="D1661" s="188" t="e">
        <f>VLOOKUP(B1661,'Phan mem'!$B$7:$D$1066,3,0)</f>
        <v>#N/A</v>
      </c>
      <c r="E1661" s="85" t="e">
        <f>VLOOKUP(B1661,'Phan mem'!$B$7:$G$1066,6,0)</f>
        <v>#N/A</v>
      </c>
      <c r="F1661" s="91"/>
      <c r="G1661" s="91"/>
      <c r="H1661" s="96"/>
      <c r="I1661" s="108"/>
      <c r="J1661" s="85" t="e">
        <f>VLOOKUP(G1661,'Nha may'!$B$2:$C$18,2,0)</f>
        <v>#N/A</v>
      </c>
      <c r="K1661" s="108"/>
      <c r="L1661" s="96"/>
      <c r="M1661" s="52"/>
      <c r="N1661" s="96"/>
      <c r="O1661" s="96"/>
      <c r="P1661" s="96"/>
      <c r="Q1661" s="96"/>
      <c r="R1661" s="110"/>
    </row>
    <row r="1662" spans="1:18" ht="25.75" customHeight="1" x14ac:dyDescent="0.35">
      <c r="A1662" s="52">
        <v>1659</v>
      </c>
      <c r="B1662" s="91"/>
      <c r="C1662" s="187" t="e">
        <f>VLOOKUP(B1662,'Phan mem'!$B$7:$D$1066,2,0)</f>
        <v>#N/A</v>
      </c>
      <c r="D1662" s="188" t="e">
        <f>VLOOKUP(B1662,'Phan mem'!$B$7:$D$1066,3,0)</f>
        <v>#N/A</v>
      </c>
      <c r="E1662" s="85" t="e">
        <f>VLOOKUP(B1662,'Phan mem'!$B$7:$G$1066,6,0)</f>
        <v>#N/A</v>
      </c>
      <c r="F1662" s="91"/>
      <c r="G1662" s="91"/>
      <c r="H1662" s="96"/>
      <c r="I1662" s="108"/>
      <c r="J1662" s="85" t="e">
        <f>VLOOKUP(G1662,'Nha may'!$B$2:$C$18,2,0)</f>
        <v>#N/A</v>
      </c>
      <c r="K1662" s="108"/>
      <c r="L1662" s="96"/>
      <c r="M1662" s="52"/>
      <c r="N1662" s="96"/>
      <c r="O1662" s="96"/>
      <c r="P1662" s="96"/>
      <c r="Q1662" s="96"/>
      <c r="R1662" s="110"/>
    </row>
    <row r="1663" spans="1:18" ht="25.75" customHeight="1" x14ac:dyDescent="0.35">
      <c r="A1663" s="52">
        <v>1660</v>
      </c>
      <c r="B1663" s="91"/>
      <c r="C1663" s="187" t="e">
        <f>VLOOKUP(B1663,'Phan mem'!$B$7:$D$1066,2,0)</f>
        <v>#N/A</v>
      </c>
      <c r="D1663" s="188" t="e">
        <f>VLOOKUP(B1663,'Phan mem'!$B$7:$D$1066,3,0)</f>
        <v>#N/A</v>
      </c>
      <c r="E1663" s="85" t="e">
        <f>VLOOKUP(B1663,'Phan mem'!$B$7:$G$1066,6,0)</f>
        <v>#N/A</v>
      </c>
      <c r="F1663" s="91"/>
      <c r="G1663" s="91"/>
      <c r="H1663" s="96"/>
      <c r="I1663" s="108"/>
      <c r="J1663" s="85" t="e">
        <f>VLOOKUP(G1663,'Nha may'!$B$2:$C$18,2,0)</f>
        <v>#N/A</v>
      </c>
      <c r="K1663" s="108"/>
      <c r="L1663" s="96"/>
      <c r="M1663" s="52"/>
      <c r="N1663" s="96"/>
      <c r="O1663" s="96"/>
      <c r="P1663" s="96"/>
      <c r="Q1663" s="96"/>
      <c r="R1663" s="110"/>
    </row>
    <row r="1664" spans="1:18" ht="25.75" customHeight="1" x14ac:dyDescent="0.35">
      <c r="A1664" s="52">
        <v>1661</v>
      </c>
      <c r="B1664" s="91"/>
      <c r="C1664" s="187" t="e">
        <f>VLOOKUP(B1664,'Phan mem'!$B$7:$D$1066,2,0)</f>
        <v>#N/A</v>
      </c>
      <c r="D1664" s="188" t="e">
        <f>VLOOKUP(B1664,'Phan mem'!$B$7:$D$1066,3,0)</f>
        <v>#N/A</v>
      </c>
      <c r="E1664" s="85" t="e">
        <f>VLOOKUP(B1664,'Phan mem'!$B$7:$G$1066,6,0)</f>
        <v>#N/A</v>
      </c>
      <c r="F1664" s="91"/>
      <c r="G1664" s="91"/>
      <c r="H1664" s="96"/>
      <c r="I1664" s="108"/>
      <c r="J1664" s="85" t="e">
        <f>VLOOKUP(G1664,'Nha may'!$B$2:$C$18,2,0)</f>
        <v>#N/A</v>
      </c>
      <c r="K1664" s="108"/>
      <c r="L1664" s="96"/>
      <c r="M1664" s="52"/>
      <c r="N1664" s="96"/>
      <c r="O1664" s="96"/>
      <c r="P1664" s="96"/>
      <c r="Q1664" s="96"/>
      <c r="R1664" s="110"/>
    </row>
    <row r="1665" spans="1:18" ht="25.75" customHeight="1" x14ac:dyDescent="0.35">
      <c r="A1665" s="52">
        <v>1662</v>
      </c>
      <c r="B1665" s="91"/>
      <c r="C1665" s="187" t="e">
        <f>VLOOKUP(B1665,'Phan mem'!$B$7:$D$1066,2,0)</f>
        <v>#N/A</v>
      </c>
      <c r="D1665" s="188" t="e">
        <f>VLOOKUP(B1665,'Phan mem'!$B$7:$D$1066,3,0)</f>
        <v>#N/A</v>
      </c>
      <c r="E1665" s="85" t="e">
        <f>VLOOKUP(B1665,'Phan mem'!$B$7:$G$1066,6,0)</f>
        <v>#N/A</v>
      </c>
      <c r="F1665" s="91"/>
      <c r="G1665" s="91"/>
      <c r="H1665" s="96"/>
      <c r="I1665" s="108"/>
      <c r="J1665" s="85" t="e">
        <f>VLOOKUP(G1665,'Nha may'!$B$2:$C$18,2,0)</f>
        <v>#N/A</v>
      </c>
      <c r="K1665" s="108"/>
      <c r="L1665" s="96"/>
      <c r="M1665" s="52"/>
      <c r="N1665" s="96"/>
      <c r="O1665" s="96"/>
      <c r="P1665" s="96"/>
      <c r="Q1665" s="96"/>
      <c r="R1665" s="110"/>
    </row>
    <row r="1666" spans="1:18" ht="25.75" customHeight="1" x14ac:dyDescent="0.35">
      <c r="A1666" s="52">
        <v>1663</v>
      </c>
      <c r="B1666" s="91"/>
      <c r="C1666" s="187" t="e">
        <f>VLOOKUP(B1666,'Phan mem'!$B$7:$D$1066,2,0)</f>
        <v>#N/A</v>
      </c>
      <c r="D1666" s="188" t="e">
        <f>VLOOKUP(B1666,'Phan mem'!$B$7:$D$1066,3,0)</f>
        <v>#N/A</v>
      </c>
      <c r="E1666" s="85" t="e">
        <f>VLOOKUP(B1666,'Phan mem'!$B$7:$G$1066,6,0)</f>
        <v>#N/A</v>
      </c>
      <c r="F1666" s="91"/>
      <c r="G1666" s="91"/>
      <c r="H1666" s="96"/>
      <c r="I1666" s="108"/>
      <c r="J1666" s="85" t="e">
        <f>VLOOKUP(G1666,'Nha may'!$B$2:$C$18,2,0)</f>
        <v>#N/A</v>
      </c>
      <c r="K1666" s="108"/>
      <c r="L1666" s="96"/>
      <c r="M1666" s="52"/>
      <c r="N1666" s="96"/>
      <c r="O1666" s="96"/>
      <c r="P1666" s="96"/>
      <c r="Q1666" s="96"/>
      <c r="R1666" s="110"/>
    </row>
    <row r="1667" spans="1:18" ht="25.75" customHeight="1" x14ac:dyDescent="0.35">
      <c r="A1667" s="52">
        <v>1664</v>
      </c>
      <c r="B1667" s="91"/>
      <c r="C1667" s="187" t="e">
        <f>VLOOKUP(B1667,'Phan mem'!$B$7:$D$1066,2,0)</f>
        <v>#N/A</v>
      </c>
      <c r="D1667" s="188" t="e">
        <f>VLOOKUP(B1667,'Phan mem'!$B$7:$D$1066,3,0)</f>
        <v>#N/A</v>
      </c>
      <c r="E1667" s="85" t="e">
        <f>VLOOKUP(B1667,'Phan mem'!$B$7:$G$1066,6,0)</f>
        <v>#N/A</v>
      </c>
      <c r="F1667" s="91"/>
      <c r="G1667" s="91"/>
      <c r="H1667" s="96"/>
      <c r="I1667" s="108"/>
      <c r="J1667" s="85" t="e">
        <f>VLOOKUP(G1667,'Nha may'!$B$2:$C$18,2,0)</f>
        <v>#N/A</v>
      </c>
      <c r="K1667" s="108"/>
      <c r="L1667" s="96"/>
      <c r="M1667" s="52"/>
      <c r="N1667" s="96"/>
      <c r="O1667" s="96"/>
      <c r="P1667" s="96"/>
      <c r="Q1667" s="96"/>
      <c r="R1667" s="110"/>
    </row>
    <row r="1668" spans="1:18" ht="25.75" customHeight="1" x14ac:dyDescent="0.35">
      <c r="A1668" s="52">
        <v>1665</v>
      </c>
      <c r="B1668" s="91"/>
      <c r="C1668" s="187" t="e">
        <f>VLOOKUP(B1668,'Phan mem'!$B$7:$D$1066,2,0)</f>
        <v>#N/A</v>
      </c>
      <c r="D1668" s="188" t="e">
        <f>VLOOKUP(B1668,'Phan mem'!$B$7:$D$1066,3,0)</f>
        <v>#N/A</v>
      </c>
      <c r="E1668" s="85" t="e">
        <f>VLOOKUP(B1668,'Phan mem'!$B$7:$G$1066,6,0)</f>
        <v>#N/A</v>
      </c>
      <c r="F1668" s="91"/>
      <c r="G1668" s="91"/>
      <c r="H1668" s="96"/>
      <c r="I1668" s="108"/>
      <c r="J1668" s="85" t="e">
        <f>VLOOKUP(G1668,'Nha may'!$B$2:$C$18,2,0)</f>
        <v>#N/A</v>
      </c>
      <c r="K1668" s="108"/>
      <c r="L1668" s="96"/>
      <c r="M1668" s="52"/>
      <c r="N1668" s="96"/>
      <c r="O1668" s="96"/>
      <c r="P1668" s="96"/>
      <c r="Q1668" s="96"/>
      <c r="R1668" s="110"/>
    </row>
    <row r="1669" spans="1:18" ht="25.75" customHeight="1" x14ac:dyDescent="0.35">
      <c r="A1669" s="52">
        <v>1666</v>
      </c>
      <c r="B1669" s="91"/>
      <c r="C1669" s="187" t="e">
        <f>VLOOKUP(B1669,'Phan mem'!$B$7:$D$1066,2,0)</f>
        <v>#N/A</v>
      </c>
      <c r="D1669" s="188" t="e">
        <f>VLOOKUP(B1669,'Phan mem'!$B$7:$D$1066,3,0)</f>
        <v>#N/A</v>
      </c>
      <c r="E1669" s="85" t="e">
        <f>VLOOKUP(B1669,'Phan mem'!$B$7:$G$1066,6,0)</f>
        <v>#N/A</v>
      </c>
      <c r="F1669" s="91"/>
      <c r="G1669" s="91"/>
      <c r="H1669" s="96"/>
      <c r="I1669" s="108"/>
      <c r="J1669" s="85" t="e">
        <f>VLOOKUP(G1669,'Nha may'!$B$2:$C$18,2,0)</f>
        <v>#N/A</v>
      </c>
      <c r="K1669" s="108"/>
      <c r="L1669" s="96"/>
      <c r="M1669" s="52"/>
      <c r="N1669" s="96"/>
      <c r="O1669" s="96"/>
      <c r="P1669" s="96"/>
      <c r="Q1669" s="96"/>
      <c r="R1669" s="110"/>
    </row>
    <row r="1670" spans="1:18" ht="25.75" customHeight="1" x14ac:dyDescent="0.35">
      <c r="A1670" s="52">
        <v>1667</v>
      </c>
      <c r="B1670" s="91"/>
      <c r="C1670" s="187" t="e">
        <f>VLOOKUP(B1670,'Phan mem'!$B$7:$D$1066,2,0)</f>
        <v>#N/A</v>
      </c>
      <c r="D1670" s="188" t="e">
        <f>VLOOKUP(B1670,'Phan mem'!$B$7:$D$1066,3,0)</f>
        <v>#N/A</v>
      </c>
      <c r="E1670" s="85" t="e">
        <f>VLOOKUP(B1670,'Phan mem'!$B$7:$G$1066,6,0)</f>
        <v>#N/A</v>
      </c>
      <c r="F1670" s="91"/>
      <c r="G1670" s="91"/>
      <c r="H1670" s="96"/>
      <c r="I1670" s="108"/>
      <c r="J1670" s="85" t="e">
        <f>VLOOKUP(G1670,'Nha may'!$B$2:$C$18,2,0)</f>
        <v>#N/A</v>
      </c>
      <c r="K1670" s="108"/>
      <c r="L1670" s="96"/>
      <c r="M1670" s="52"/>
      <c r="N1670" s="96"/>
      <c r="O1670" s="96"/>
      <c r="P1670" s="96"/>
      <c r="Q1670" s="96"/>
      <c r="R1670" s="110"/>
    </row>
    <row r="1671" spans="1:18" ht="25.75" customHeight="1" x14ac:dyDescent="0.35">
      <c r="A1671" s="52">
        <v>1668</v>
      </c>
      <c r="B1671" s="91"/>
      <c r="C1671" s="187" t="e">
        <f>VLOOKUP(B1671,'Phan mem'!$B$7:$D$1066,2,0)</f>
        <v>#N/A</v>
      </c>
      <c r="D1671" s="188" t="e">
        <f>VLOOKUP(B1671,'Phan mem'!$B$7:$D$1066,3,0)</f>
        <v>#N/A</v>
      </c>
      <c r="E1671" s="85" t="e">
        <f>VLOOKUP(B1671,'Phan mem'!$B$7:$G$1066,6,0)</f>
        <v>#N/A</v>
      </c>
      <c r="F1671" s="91"/>
      <c r="G1671" s="91"/>
      <c r="H1671" s="96"/>
      <c r="I1671" s="108"/>
      <c r="J1671" s="85" t="e">
        <f>VLOOKUP(G1671,'Nha may'!$B$2:$C$18,2,0)</f>
        <v>#N/A</v>
      </c>
      <c r="K1671" s="108"/>
      <c r="L1671" s="96"/>
      <c r="M1671" s="52"/>
      <c r="N1671" s="96"/>
      <c r="O1671" s="96"/>
      <c r="P1671" s="96"/>
      <c r="Q1671" s="96"/>
      <c r="R1671" s="110"/>
    </row>
    <row r="1672" spans="1:18" ht="25.75" customHeight="1" x14ac:dyDescent="0.35">
      <c r="A1672" s="52">
        <v>1669</v>
      </c>
      <c r="B1672" s="91"/>
      <c r="C1672" s="187" t="e">
        <f>VLOOKUP(B1672,'Phan mem'!$B$7:$D$1066,2,0)</f>
        <v>#N/A</v>
      </c>
      <c r="D1672" s="188" t="e">
        <f>VLOOKUP(B1672,'Phan mem'!$B$7:$D$1066,3,0)</f>
        <v>#N/A</v>
      </c>
      <c r="E1672" s="85" t="e">
        <f>VLOOKUP(B1672,'Phan mem'!$B$7:$G$1066,6,0)</f>
        <v>#N/A</v>
      </c>
      <c r="F1672" s="91"/>
      <c r="G1672" s="91"/>
      <c r="H1672" s="96"/>
      <c r="I1672" s="108"/>
      <c r="J1672" s="85" t="e">
        <f>VLOOKUP(G1672,'Nha may'!$B$2:$C$18,2,0)</f>
        <v>#N/A</v>
      </c>
      <c r="K1672" s="108"/>
      <c r="L1672" s="96"/>
      <c r="M1672" s="52"/>
      <c r="N1672" s="96"/>
      <c r="O1672" s="96"/>
      <c r="P1672" s="96"/>
      <c r="Q1672" s="96"/>
      <c r="R1672" s="110"/>
    </row>
    <row r="1673" spans="1:18" ht="25.75" customHeight="1" x14ac:dyDescent="0.35">
      <c r="A1673" s="52">
        <v>1670</v>
      </c>
      <c r="B1673" s="91"/>
      <c r="C1673" s="187" t="e">
        <f>VLOOKUP(B1673,'Phan mem'!$B$7:$D$1066,2,0)</f>
        <v>#N/A</v>
      </c>
      <c r="D1673" s="188" t="e">
        <f>VLOOKUP(B1673,'Phan mem'!$B$7:$D$1066,3,0)</f>
        <v>#N/A</v>
      </c>
      <c r="E1673" s="85" t="e">
        <f>VLOOKUP(B1673,'Phan mem'!$B$7:$G$1066,6,0)</f>
        <v>#N/A</v>
      </c>
      <c r="F1673" s="91"/>
      <c r="G1673" s="91"/>
      <c r="H1673" s="96"/>
      <c r="I1673" s="108"/>
      <c r="J1673" s="85" t="e">
        <f>VLOOKUP(G1673,'Nha may'!$B$2:$C$18,2,0)</f>
        <v>#N/A</v>
      </c>
      <c r="K1673" s="108"/>
      <c r="L1673" s="96"/>
      <c r="M1673" s="52"/>
      <c r="N1673" s="96"/>
      <c r="O1673" s="96"/>
      <c r="P1673" s="96"/>
      <c r="Q1673" s="96"/>
      <c r="R1673" s="110"/>
    </row>
    <row r="1674" spans="1:18" ht="25.75" customHeight="1" x14ac:dyDescent="0.35">
      <c r="A1674" s="52">
        <v>1671</v>
      </c>
      <c r="B1674" s="91"/>
      <c r="C1674" s="187" t="e">
        <f>VLOOKUP(B1674,'Phan mem'!$B$7:$D$1066,2,0)</f>
        <v>#N/A</v>
      </c>
      <c r="D1674" s="188" t="e">
        <f>VLOOKUP(B1674,'Phan mem'!$B$7:$D$1066,3,0)</f>
        <v>#N/A</v>
      </c>
      <c r="E1674" s="85" t="e">
        <f>VLOOKUP(B1674,'Phan mem'!$B$7:$G$1066,6,0)</f>
        <v>#N/A</v>
      </c>
      <c r="F1674" s="91"/>
      <c r="G1674" s="91"/>
      <c r="H1674" s="96"/>
      <c r="I1674" s="108"/>
      <c r="J1674" s="85" t="e">
        <f>VLOOKUP(G1674,'Nha may'!$B$2:$C$18,2,0)</f>
        <v>#N/A</v>
      </c>
      <c r="K1674" s="108"/>
      <c r="L1674" s="96"/>
      <c r="M1674" s="52"/>
      <c r="N1674" s="96"/>
      <c r="O1674" s="96"/>
      <c r="P1674" s="96"/>
      <c r="Q1674" s="96"/>
      <c r="R1674" s="110"/>
    </row>
    <row r="1675" spans="1:18" ht="25.75" customHeight="1" x14ac:dyDescent="0.35">
      <c r="A1675" s="52">
        <v>1672</v>
      </c>
      <c r="B1675" s="91"/>
      <c r="C1675" s="187" t="e">
        <f>VLOOKUP(B1675,'Phan mem'!$B$7:$D$1066,2,0)</f>
        <v>#N/A</v>
      </c>
      <c r="D1675" s="188" t="e">
        <f>VLOOKUP(B1675,'Phan mem'!$B$7:$D$1066,3,0)</f>
        <v>#N/A</v>
      </c>
      <c r="E1675" s="85" t="e">
        <f>VLOOKUP(B1675,'Phan mem'!$B$7:$G$1066,6,0)</f>
        <v>#N/A</v>
      </c>
      <c r="F1675" s="91"/>
      <c r="G1675" s="91"/>
      <c r="H1675" s="96"/>
      <c r="I1675" s="108"/>
      <c r="J1675" s="85" t="e">
        <f>VLOOKUP(G1675,'Nha may'!$B$2:$C$18,2,0)</f>
        <v>#N/A</v>
      </c>
      <c r="K1675" s="108"/>
      <c r="L1675" s="96"/>
      <c r="M1675" s="52"/>
      <c r="N1675" s="96"/>
      <c r="O1675" s="96"/>
      <c r="P1675" s="96"/>
      <c r="Q1675" s="96"/>
      <c r="R1675" s="110"/>
    </row>
    <row r="1676" spans="1:18" ht="25.75" customHeight="1" x14ac:dyDescent="0.35">
      <c r="A1676" s="52">
        <v>1673</v>
      </c>
      <c r="B1676" s="91"/>
      <c r="C1676" s="187" t="e">
        <f>VLOOKUP(B1676,'Phan mem'!$B$7:$D$1066,2,0)</f>
        <v>#N/A</v>
      </c>
      <c r="D1676" s="188" t="e">
        <f>VLOOKUP(B1676,'Phan mem'!$B$7:$D$1066,3,0)</f>
        <v>#N/A</v>
      </c>
      <c r="E1676" s="85" t="e">
        <f>VLOOKUP(B1676,'Phan mem'!$B$7:$G$1066,6,0)</f>
        <v>#N/A</v>
      </c>
      <c r="F1676" s="91"/>
      <c r="G1676" s="91"/>
      <c r="H1676" s="96"/>
      <c r="I1676" s="108"/>
      <c r="J1676" s="85" t="e">
        <f>VLOOKUP(G1676,'Nha may'!$B$2:$C$18,2,0)</f>
        <v>#N/A</v>
      </c>
      <c r="K1676" s="108"/>
      <c r="L1676" s="96"/>
      <c r="M1676" s="52"/>
      <c r="N1676" s="96"/>
      <c r="O1676" s="96"/>
      <c r="P1676" s="96"/>
      <c r="Q1676" s="96"/>
      <c r="R1676" s="110"/>
    </row>
    <row r="1677" spans="1:18" ht="25.75" customHeight="1" x14ac:dyDescent="0.35">
      <c r="A1677" s="52">
        <v>1674</v>
      </c>
      <c r="B1677" s="91"/>
      <c r="C1677" s="187" t="e">
        <f>VLOOKUP(B1677,'Phan mem'!$B$7:$D$1066,2,0)</f>
        <v>#N/A</v>
      </c>
      <c r="D1677" s="188" t="e">
        <f>VLOOKUP(B1677,'Phan mem'!$B$7:$D$1066,3,0)</f>
        <v>#N/A</v>
      </c>
      <c r="E1677" s="85" t="e">
        <f>VLOOKUP(B1677,'Phan mem'!$B$7:$G$1066,6,0)</f>
        <v>#N/A</v>
      </c>
      <c r="F1677" s="91"/>
      <c r="G1677" s="91"/>
      <c r="H1677" s="96"/>
      <c r="I1677" s="108"/>
      <c r="J1677" s="85" t="e">
        <f>VLOOKUP(G1677,'Nha may'!$B$2:$C$18,2,0)</f>
        <v>#N/A</v>
      </c>
      <c r="K1677" s="108"/>
      <c r="L1677" s="96"/>
      <c r="M1677" s="52"/>
      <c r="N1677" s="96"/>
      <c r="O1677" s="96"/>
      <c r="P1677" s="96"/>
      <c r="Q1677" s="96"/>
      <c r="R1677" s="110"/>
    </row>
    <row r="1678" spans="1:18" ht="25.75" customHeight="1" x14ac:dyDescent="0.35">
      <c r="A1678" s="52">
        <v>1675</v>
      </c>
      <c r="B1678" s="91"/>
      <c r="C1678" s="187" t="e">
        <f>VLOOKUP(B1678,'Phan mem'!$B$7:$D$1066,2,0)</f>
        <v>#N/A</v>
      </c>
      <c r="D1678" s="188" t="e">
        <f>VLOOKUP(B1678,'Phan mem'!$B$7:$D$1066,3,0)</f>
        <v>#N/A</v>
      </c>
      <c r="E1678" s="85" t="e">
        <f>VLOOKUP(B1678,'Phan mem'!$B$7:$G$1066,6,0)</f>
        <v>#N/A</v>
      </c>
      <c r="F1678" s="91"/>
      <c r="G1678" s="91"/>
      <c r="H1678" s="96"/>
      <c r="I1678" s="108"/>
      <c r="J1678" s="85" t="e">
        <f>VLOOKUP(G1678,'Nha may'!$B$2:$C$18,2,0)</f>
        <v>#N/A</v>
      </c>
      <c r="K1678" s="108"/>
      <c r="L1678" s="96"/>
      <c r="M1678" s="52"/>
      <c r="N1678" s="96"/>
      <c r="O1678" s="96"/>
      <c r="P1678" s="96"/>
      <c r="Q1678" s="96"/>
      <c r="R1678" s="110"/>
    </row>
    <row r="1679" spans="1:18" ht="25.75" customHeight="1" x14ac:dyDescent="0.35">
      <c r="A1679" s="52">
        <v>1676</v>
      </c>
      <c r="B1679" s="91"/>
      <c r="C1679" s="187" t="e">
        <f>VLOOKUP(B1679,'Phan mem'!$B$7:$D$1066,2,0)</f>
        <v>#N/A</v>
      </c>
      <c r="D1679" s="188" t="e">
        <f>VLOOKUP(B1679,'Phan mem'!$B$7:$D$1066,3,0)</f>
        <v>#N/A</v>
      </c>
      <c r="E1679" s="85" t="e">
        <f>VLOOKUP(B1679,'Phan mem'!$B$7:$G$1066,6,0)</f>
        <v>#N/A</v>
      </c>
      <c r="F1679" s="91"/>
      <c r="G1679" s="91"/>
      <c r="H1679" s="96"/>
      <c r="I1679" s="108"/>
      <c r="J1679" s="85" t="e">
        <f>VLOOKUP(G1679,'Nha may'!$B$2:$C$18,2,0)</f>
        <v>#N/A</v>
      </c>
      <c r="K1679" s="108"/>
      <c r="L1679" s="96"/>
      <c r="M1679" s="52"/>
      <c r="N1679" s="96"/>
      <c r="O1679" s="96"/>
      <c r="P1679" s="96"/>
      <c r="Q1679" s="96"/>
      <c r="R1679" s="110"/>
    </row>
    <row r="1680" spans="1:18" ht="25.75" customHeight="1" x14ac:dyDescent="0.35">
      <c r="A1680" s="52">
        <v>1677</v>
      </c>
      <c r="B1680" s="91"/>
      <c r="C1680" s="187" t="e">
        <f>VLOOKUP(B1680,'Phan mem'!$B$7:$D$1066,2,0)</f>
        <v>#N/A</v>
      </c>
      <c r="D1680" s="188" t="e">
        <f>VLOOKUP(B1680,'Phan mem'!$B$7:$D$1066,3,0)</f>
        <v>#N/A</v>
      </c>
      <c r="E1680" s="85" t="e">
        <f>VLOOKUP(B1680,'Phan mem'!$B$7:$G$1066,6,0)</f>
        <v>#N/A</v>
      </c>
      <c r="F1680" s="91"/>
      <c r="G1680" s="91"/>
      <c r="H1680" s="96"/>
      <c r="I1680" s="108"/>
      <c r="J1680" s="85" t="e">
        <f>VLOOKUP(G1680,'Nha may'!$B$2:$C$18,2,0)</f>
        <v>#N/A</v>
      </c>
      <c r="K1680" s="108"/>
      <c r="L1680" s="96"/>
      <c r="M1680" s="52"/>
      <c r="N1680" s="96"/>
      <c r="O1680" s="96"/>
      <c r="P1680" s="96"/>
      <c r="Q1680" s="96"/>
      <c r="R1680" s="110"/>
    </row>
    <row r="1681" spans="1:18" ht="25.75" customHeight="1" x14ac:dyDescent="0.35">
      <c r="A1681" s="52">
        <v>1678</v>
      </c>
      <c r="B1681" s="91"/>
      <c r="C1681" s="187" t="e">
        <f>VLOOKUP(B1681,'Phan mem'!$B$7:$D$1066,2,0)</f>
        <v>#N/A</v>
      </c>
      <c r="D1681" s="188" t="e">
        <f>VLOOKUP(B1681,'Phan mem'!$B$7:$D$1066,3,0)</f>
        <v>#N/A</v>
      </c>
      <c r="E1681" s="85" t="e">
        <f>VLOOKUP(B1681,'Phan mem'!$B$7:$G$1066,6,0)</f>
        <v>#N/A</v>
      </c>
      <c r="F1681" s="91"/>
      <c r="G1681" s="91"/>
      <c r="H1681" s="96"/>
      <c r="I1681" s="108"/>
      <c r="J1681" s="85" t="e">
        <f>VLOOKUP(G1681,'Nha may'!$B$2:$C$18,2,0)</f>
        <v>#N/A</v>
      </c>
      <c r="K1681" s="108"/>
      <c r="L1681" s="96"/>
      <c r="M1681" s="52"/>
      <c r="N1681" s="96"/>
      <c r="O1681" s="96"/>
      <c r="P1681" s="96"/>
      <c r="Q1681" s="96"/>
      <c r="R1681" s="110"/>
    </row>
    <row r="1682" spans="1:18" ht="25.75" customHeight="1" x14ac:dyDescent="0.35">
      <c r="A1682" s="52">
        <v>1679</v>
      </c>
      <c r="B1682" s="91"/>
      <c r="C1682" s="187" t="e">
        <f>VLOOKUP(B1682,'Phan mem'!$B$7:$D$1066,2,0)</f>
        <v>#N/A</v>
      </c>
      <c r="D1682" s="188" t="e">
        <f>VLOOKUP(B1682,'Phan mem'!$B$7:$D$1066,3,0)</f>
        <v>#N/A</v>
      </c>
      <c r="E1682" s="85" t="e">
        <f>VLOOKUP(B1682,'Phan mem'!$B$7:$G$1066,6,0)</f>
        <v>#N/A</v>
      </c>
      <c r="F1682" s="91"/>
      <c r="G1682" s="91"/>
      <c r="H1682" s="96"/>
      <c r="I1682" s="108"/>
      <c r="J1682" s="85" t="e">
        <f>VLOOKUP(G1682,'Nha may'!$B$2:$C$18,2,0)</f>
        <v>#N/A</v>
      </c>
      <c r="K1682" s="108"/>
      <c r="L1682" s="96"/>
      <c r="M1682" s="52"/>
      <c r="N1682" s="96"/>
      <c r="O1682" s="96"/>
      <c r="P1682" s="96"/>
      <c r="Q1682" s="96"/>
      <c r="R1682" s="110"/>
    </row>
    <row r="1683" spans="1:18" ht="25.75" customHeight="1" x14ac:dyDescent="0.35">
      <c r="A1683" s="52">
        <v>1680</v>
      </c>
      <c r="B1683" s="91"/>
      <c r="C1683" s="187" t="e">
        <f>VLOOKUP(B1683,'Phan mem'!$B$7:$D$1066,2,0)</f>
        <v>#N/A</v>
      </c>
      <c r="D1683" s="188" t="e">
        <f>VLOOKUP(B1683,'Phan mem'!$B$7:$D$1066,3,0)</f>
        <v>#N/A</v>
      </c>
      <c r="E1683" s="85" t="e">
        <f>VLOOKUP(B1683,'Phan mem'!$B$7:$G$1066,6,0)</f>
        <v>#N/A</v>
      </c>
      <c r="F1683" s="91"/>
      <c r="G1683" s="91"/>
      <c r="H1683" s="96"/>
      <c r="I1683" s="108"/>
      <c r="J1683" s="85" t="e">
        <f>VLOOKUP(G1683,'Nha may'!$B$2:$C$18,2,0)</f>
        <v>#N/A</v>
      </c>
      <c r="K1683" s="108"/>
      <c r="L1683" s="96"/>
      <c r="M1683" s="52"/>
      <c r="N1683" s="96"/>
      <c r="O1683" s="96"/>
      <c r="P1683" s="96"/>
      <c r="Q1683" s="96"/>
      <c r="R1683" s="110"/>
    </row>
    <row r="1684" spans="1:18" ht="25.75" customHeight="1" x14ac:dyDescent="0.35">
      <c r="A1684" s="52">
        <v>1681</v>
      </c>
      <c r="B1684" s="91"/>
      <c r="C1684" s="187" t="e">
        <f>VLOOKUP(B1684,'Phan mem'!$B$7:$D$1066,2,0)</f>
        <v>#N/A</v>
      </c>
      <c r="D1684" s="188" t="e">
        <f>VLOOKUP(B1684,'Phan mem'!$B$7:$D$1066,3,0)</f>
        <v>#N/A</v>
      </c>
      <c r="E1684" s="85" t="e">
        <f>VLOOKUP(B1684,'Phan mem'!$B$7:$G$1066,6,0)</f>
        <v>#N/A</v>
      </c>
      <c r="F1684" s="91"/>
      <c r="G1684" s="91"/>
      <c r="H1684" s="96"/>
      <c r="I1684" s="108"/>
      <c r="J1684" s="85" t="e">
        <f>VLOOKUP(G1684,'Nha may'!$B$2:$C$18,2,0)</f>
        <v>#N/A</v>
      </c>
      <c r="K1684" s="108"/>
      <c r="L1684" s="96"/>
      <c r="M1684" s="52"/>
      <c r="N1684" s="96"/>
      <c r="O1684" s="96"/>
      <c r="P1684" s="96"/>
      <c r="Q1684" s="96"/>
      <c r="R1684" s="110"/>
    </row>
    <row r="1685" spans="1:18" ht="25.75" customHeight="1" x14ac:dyDescent="0.35">
      <c r="A1685" s="52">
        <v>1682</v>
      </c>
      <c r="B1685" s="91"/>
      <c r="C1685" s="187" t="e">
        <f>VLOOKUP(B1685,'Phan mem'!$B$7:$D$1066,2,0)</f>
        <v>#N/A</v>
      </c>
      <c r="D1685" s="188" t="e">
        <f>VLOOKUP(B1685,'Phan mem'!$B$7:$D$1066,3,0)</f>
        <v>#N/A</v>
      </c>
      <c r="E1685" s="85" t="e">
        <f>VLOOKUP(B1685,'Phan mem'!$B$7:$G$1066,6,0)</f>
        <v>#N/A</v>
      </c>
      <c r="F1685" s="91"/>
      <c r="G1685" s="91"/>
      <c r="H1685" s="96"/>
      <c r="I1685" s="108"/>
      <c r="J1685" s="85" t="e">
        <f>VLOOKUP(G1685,'Nha may'!$B$2:$C$18,2,0)</f>
        <v>#N/A</v>
      </c>
      <c r="K1685" s="108"/>
      <c r="L1685" s="96"/>
      <c r="M1685" s="52"/>
      <c r="N1685" s="96"/>
      <c r="O1685" s="96"/>
      <c r="P1685" s="96"/>
      <c r="Q1685" s="96"/>
      <c r="R1685" s="110"/>
    </row>
    <row r="1686" spans="1:18" ht="25.75" customHeight="1" x14ac:dyDescent="0.35">
      <c r="A1686" s="52">
        <v>1683</v>
      </c>
      <c r="B1686" s="91"/>
      <c r="C1686" s="187" t="e">
        <f>VLOOKUP(B1686,'Phan mem'!$B$7:$D$1066,2,0)</f>
        <v>#N/A</v>
      </c>
      <c r="D1686" s="188" t="e">
        <f>VLOOKUP(B1686,'Phan mem'!$B$7:$D$1066,3,0)</f>
        <v>#N/A</v>
      </c>
      <c r="E1686" s="85" t="e">
        <f>VLOOKUP(B1686,'Phan mem'!$B$7:$G$1066,6,0)</f>
        <v>#N/A</v>
      </c>
      <c r="F1686" s="91"/>
      <c r="G1686" s="91"/>
      <c r="H1686" s="96"/>
      <c r="I1686" s="108"/>
      <c r="J1686" s="85" t="e">
        <f>VLOOKUP(G1686,'Nha may'!$B$2:$C$18,2,0)</f>
        <v>#N/A</v>
      </c>
      <c r="K1686" s="108"/>
      <c r="L1686" s="96"/>
      <c r="M1686" s="52"/>
      <c r="N1686" s="96"/>
      <c r="O1686" s="96"/>
      <c r="P1686" s="96"/>
      <c r="Q1686" s="96"/>
      <c r="R1686" s="110"/>
    </row>
    <row r="1687" spans="1:18" ht="25.75" customHeight="1" x14ac:dyDescent="0.35">
      <c r="A1687" s="52">
        <v>1684</v>
      </c>
      <c r="B1687" s="91"/>
      <c r="C1687" s="187" t="e">
        <f>VLOOKUP(B1687,'Phan mem'!$B$7:$D$1066,2,0)</f>
        <v>#N/A</v>
      </c>
      <c r="D1687" s="188" t="e">
        <f>VLOOKUP(B1687,'Phan mem'!$B$7:$D$1066,3,0)</f>
        <v>#N/A</v>
      </c>
      <c r="E1687" s="85" t="e">
        <f>VLOOKUP(B1687,'Phan mem'!$B$7:$G$1066,6,0)</f>
        <v>#N/A</v>
      </c>
      <c r="F1687" s="91"/>
      <c r="G1687" s="91"/>
      <c r="H1687" s="96"/>
      <c r="I1687" s="108"/>
      <c r="J1687" s="85" t="e">
        <f>VLOOKUP(G1687,'Nha may'!$B$2:$C$18,2,0)</f>
        <v>#N/A</v>
      </c>
      <c r="K1687" s="108"/>
      <c r="L1687" s="96"/>
      <c r="M1687" s="52"/>
      <c r="N1687" s="96"/>
      <c r="O1687" s="96"/>
      <c r="P1687" s="96"/>
      <c r="Q1687" s="96"/>
      <c r="R1687" s="110"/>
    </row>
    <row r="1688" spans="1:18" ht="25.75" customHeight="1" x14ac:dyDescent="0.35">
      <c r="A1688" s="52">
        <v>1685</v>
      </c>
      <c r="B1688" s="91"/>
      <c r="C1688" s="187" t="e">
        <f>VLOOKUP(B1688,'Phan mem'!$B$7:$D$1066,2,0)</f>
        <v>#N/A</v>
      </c>
      <c r="D1688" s="188" t="e">
        <f>VLOOKUP(B1688,'Phan mem'!$B$7:$D$1066,3,0)</f>
        <v>#N/A</v>
      </c>
      <c r="E1688" s="85" t="e">
        <f>VLOOKUP(B1688,'Phan mem'!$B$7:$G$1066,6,0)</f>
        <v>#N/A</v>
      </c>
      <c r="F1688" s="91"/>
      <c r="G1688" s="91"/>
      <c r="H1688" s="96"/>
      <c r="I1688" s="108"/>
      <c r="J1688" s="85" t="e">
        <f>VLOOKUP(G1688,'Nha may'!$B$2:$C$18,2,0)</f>
        <v>#N/A</v>
      </c>
      <c r="K1688" s="108"/>
      <c r="L1688" s="96"/>
      <c r="M1688" s="52"/>
      <c r="N1688" s="96"/>
      <c r="O1688" s="96"/>
      <c r="P1688" s="96"/>
      <c r="Q1688" s="96"/>
      <c r="R1688" s="110"/>
    </row>
    <row r="1689" spans="1:18" ht="25.75" customHeight="1" x14ac:dyDescent="0.35">
      <c r="A1689" s="52">
        <v>1686</v>
      </c>
      <c r="B1689" s="91"/>
      <c r="C1689" s="187" t="e">
        <f>VLOOKUP(B1689,'Phan mem'!$B$7:$D$1066,2,0)</f>
        <v>#N/A</v>
      </c>
      <c r="D1689" s="188" t="e">
        <f>VLOOKUP(B1689,'Phan mem'!$B$7:$D$1066,3,0)</f>
        <v>#N/A</v>
      </c>
      <c r="E1689" s="85" t="e">
        <f>VLOOKUP(B1689,'Phan mem'!$B$7:$G$1066,6,0)</f>
        <v>#N/A</v>
      </c>
      <c r="F1689" s="91"/>
      <c r="G1689" s="91"/>
      <c r="H1689" s="96"/>
      <c r="I1689" s="108"/>
      <c r="J1689" s="85" t="e">
        <f>VLOOKUP(G1689,'Nha may'!$B$2:$C$18,2,0)</f>
        <v>#N/A</v>
      </c>
      <c r="K1689" s="108"/>
      <c r="L1689" s="96"/>
      <c r="M1689" s="52"/>
      <c r="N1689" s="96"/>
      <c r="O1689" s="96"/>
      <c r="P1689" s="96"/>
      <c r="Q1689" s="96"/>
      <c r="R1689" s="110"/>
    </row>
    <row r="1690" spans="1:18" ht="25.75" customHeight="1" x14ac:dyDescent="0.35">
      <c r="A1690" s="52">
        <v>1687</v>
      </c>
      <c r="B1690" s="91"/>
      <c r="C1690" s="187" t="e">
        <f>VLOOKUP(B1690,'Phan mem'!$B$7:$D$1066,2,0)</f>
        <v>#N/A</v>
      </c>
      <c r="D1690" s="188" t="e">
        <f>VLOOKUP(B1690,'Phan mem'!$B$7:$D$1066,3,0)</f>
        <v>#N/A</v>
      </c>
      <c r="E1690" s="85" t="e">
        <f>VLOOKUP(B1690,'Phan mem'!$B$7:$G$1066,6,0)</f>
        <v>#N/A</v>
      </c>
      <c r="F1690" s="91"/>
      <c r="G1690" s="91"/>
      <c r="H1690" s="96"/>
      <c r="I1690" s="108"/>
      <c r="J1690" s="85" t="e">
        <f>VLOOKUP(G1690,'Nha may'!$B$2:$C$18,2,0)</f>
        <v>#N/A</v>
      </c>
      <c r="K1690" s="108"/>
      <c r="L1690" s="96"/>
      <c r="M1690" s="52"/>
      <c r="N1690" s="96"/>
      <c r="O1690" s="96"/>
      <c r="P1690" s="96"/>
      <c r="Q1690" s="96"/>
      <c r="R1690" s="110"/>
    </row>
    <row r="1691" spans="1:18" ht="25.75" customHeight="1" x14ac:dyDescent="0.35">
      <c r="A1691" s="52">
        <v>1688</v>
      </c>
      <c r="B1691" s="91"/>
      <c r="C1691" s="187" t="e">
        <f>VLOOKUP(B1691,'Phan mem'!$B$7:$D$1066,2,0)</f>
        <v>#N/A</v>
      </c>
      <c r="D1691" s="188" t="e">
        <f>VLOOKUP(B1691,'Phan mem'!$B$7:$D$1066,3,0)</f>
        <v>#N/A</v>
      </c>
      <c r="E1691" s="85" t="e">
        <f>VLOOKUP(B1691,'Phan mem'!$B$7:$G$1066,6,0)</f>
        <v>#N/A</v>
      </c>
      <c r="F1691" s="91"/>
      <c r="G1691" s="91"/>
      <c r="H1691" s="96"/>
      <c r="I1691" s="108"/>
      <c r="J1691" s="85" t="e">
        <f>VLOOKUP(G1691,'Nha may'!$B$2:$C$18,2,0)</f>
        <v>#N/A</v>
      </c>
      <c r="K1691" s="108"/>
      <c r="L1691" s="96"/>
      <c r="M1691" s="52"/>
      <c r="N1691" s="96"/>
      <c r="O1691" s="96"/>
      <c r="P1691" s="96"/>
      <c r="Q1691" s="96"/>
      <c r="R1691" s="110"/>
    </row>
    <row r="1692" spans="1:18" ht="25.75" customHeight="1" x14ac:dyDescent="0.35">
      <c r="A1692" s="52">
        <v>1689</v>
      </c>
      <c r="B1692" s="91"/>
      <c r="C1692" s="187" t="e">
        <f>VLOOKUP(B1692,'Phan mem'!$B$7:$D$1066,2,0)</f>
        <v>#N/A</v>
      </c>
      <c r="D1692" s="188" t="e">
        <f>VLOOKUP(B1692,'Phan mem'!$B$7:$D$1066,3,0)</f>
        <v>#N/A</v>
      </c>
      <c r="E1692" s="85" t="e">
        <f>VLOOKUP(B1692,'Phan mem'!$B$7:$G$1066,6,0)</f>
        <v>#N/A</v>
      </c>
      <c r="F1692" s="91"/>
      <c r="G1692" s="91"/>
      <c r="H1692" s="96"/>
      <c r="I1692" s="108"/>
      <c r="J1692" s="85" t="e">
        <f>VLOOKUP(G1692,'Nha may'!$B$2:$C$18,2,0)</f>
        <v>#N/A</v>
      </c>
      <c r="K1692" s="108"/>
      <c r="L1692" s="96"/>
      <c r="M1692" s="52"/>
      <c r="N1692" s="96"/>
      <c r="O1692" s="96"/>
      <c r="P1692" s="96"/>
      <c r="Q1692" s="96"/>
      <c r="R1692" s="110"/>
    </row>
    <row r="1693" spans="1:18" ht="25.75" customHeight="1" x14ac:dyDescent="0.35">
      <c r="A1693" s="52">
        <v>1690</v>
      </c>
      <c r="B1693" s="91"/>
      <c r="C1693" s="187" t="e">
        <f>VLOOKUP(B1693,'Phan mem'!$B$7:$D$1066,2,0)</f>
        <v>#N/A</v>
      </c>
      <c r="D1693" s="188" t="e">
        <f>VLOOKUP(B1693,'Phan mem'!$B$7:$D$1066,3,0)</f>
        <v>#N/A</v>
      </c>
      <c r="E1693" s="85" t="e">
        <f>VLOOKUP(B1693,'Phan mem'!$B$7:$G$1066,6,0)</f>
        <v>#N/A</v>
      </c>
      <c r="F1693" s="91"/>
      <c r="G1693" s="91"/>
      <c r="H1693" s="96"/>
      <c r="I1693" s="108"/>
      <c r="J1693" s="85" t="e">
        <f>VLOOKUP(G1693,'Nha may'!$B$2:$C$18,2,0)</f>
        <v>#N/A</v>
      </c>
      <c r="K1693" s="108"/>
      <c r="L1693" s="96"/>
      <c r="M1693" s="52"/>
      <c r="N1693" s="96"/>
      <c r="O1693" s="96"/>
      <c r="P1693" s="96"/>
      <c r="Q1693" s="96"/>
      <c r="R1693" s="110"/>
    </row>
    <row r="1694" spans="1:18" ht="25.75" customHeight="1" x14ac:dyDescent="0.35">
      <c r="A1694" s="52">
        <v>1691</v>
      </c>
      <c r="B1694" s="91"/>
      <c r="C1694" s="187" t="e">
        <f>VLOOKUP(B1694,'Phan mem'!$B$7:$D$1066,2,0)</f>
        <v>#N/A</v>
      </c>
      <c r="D1694" s="188" t="e">
        <f>VLOOKUP(B1694,'Phan mem'!$B$7:$D$1066,3,0)</f>
        <v>#N/A</v>
      </c>
      <c r="E1694" s="85" t="e">
        <f>VLOOKUP(B1694,'Phan mem'!$B$7:$G$1066,6,0)</f>
        <v>#N/A</v>
      </c>
      <c r="F1694" s="91"/>
      <c r="G1694" s="91"/>
      <c r="H1694" s="96"/>
      <c r="I1694" s="108"/>
      <c r="J1694" s="85" t="e">
        <f>VLOOKUP(G1694,'Nha may'!$B$2:$C$18,2,0)</f>
        <v>#N/A</v>
      </c>
      <c r="K1694" s="108"/>
      <c r="L1694" s="96"/>
      <c r="M1694" s="52"/>
      <c r="N1694" s="96"/>
      <c r="O1694" s="96"/>
      <c r="P1694" s="96"/>
      <c r="Q1694" s="96"/>
      <c r="R1694" s="110"/>
    </row>
    <row r="1695" spans="1:18" ht="25.75" customHeight="1" x14ac:dyDescent="0.35">
      <c r="A1695" s="52">
        <v>1692</v>
      </c>
      <c r="B1695" s="91"/>
      <c r="C1695" s="187" t="e">
        <f>VLOOKUP(B1695,'Phan mem'!$B$7:$D$1066,2,0)</f>
        <v>#N/A</v>
      </c>
      <c r="D1695" s="188" t="e">
        <f>VLOOKUP(B1695,'Phan mem'!$B$7:$D$1066,3,0)</f>
        <v>#N/A</v>
      </c>
      <c r="E1695" s="85" t="e">
        <f>VLOOKUP(B1695,'Phan mem'!$B$7:$G$1066,6,0)</f>
        <v>#N/A</v>
      </c>
      <c r="F1695" s="91"/>
      <c r="G1695" s="91"/>
      <c r="H1695" s="96"/>
      <c r="I1695" s="108"/>
      <c r="J1695" s="85" t="e">
        <f>VLOOKUP(G1695,'Nha may'!$B$2:$C$18,2,0)</f>
        <v>#N/A</v>
      </c>
      <c r="K1695" s="108"/>
      <c r="L1695" s="96"/>
      <c r="M1695" s="52"/>
      <c r="N1695" s="96"/>
      <c r="O1695" s="96"/>
      <c r="P1695" s="96"/>
      <c r="Q1695" s="96"/>
      <c r="R1695" s="110"/>
    </row>
    <row r="1696" spans="1:18" ht="25.75" customHeight="1" x14ac:dyDescent="0.35">
      <c r="A1696" s="52">
        <v>1693</v>
      </c>
      <c r="B1696" s="91"/>
      <c r="C1696" s="187" t="e">
        <f>VLOOKUP(B1696,'Phan mem'!$B$7:$D$1066,2,0)</f>
        <v>#N/A</v>
      </c>
      <c r="D1696" s="188" t="e">
        <f>VLOOKUP(B1696,'Phan mem'!$B$7:$D$1066,3,0)</f>
        <v>#N/A</v>
      </c>
      <c r="E1696" s="85" t="e">
        <f>VLOOKUP(B1696,'Phan mem'!$B$7:$G$1066,6,0)</f>
        <v>#N/A</v>
      </c>
      <c r="F1696" s="91"/>
      <c r="G1696" s="91"/>
      <c r="H1696" s="96"/>
      <c r="I1696" s="108"/>
      <c r="J1696" s="85" t="e">
        <f>VLOOKUP(G1696,'Nha may'!$B$2:$C$18,2,0)</f>
        <v>#N/A</v>
      </c>
      <c r="K1696" s="108"/>
      <c r="L1696" s="96"/>
      <c r="M1696" s="52"/>
      <c r="N1696" s="96"/>
      <c r="O1696" s="96"/>
      <c r="P1696" s="96"/>
      <c r="Q1696" s="96"/>
      <c r="R1696" s="110"/>
    </row>
    <row r="1697" spans="1:18" ht="25.75" customHeight="1" x14ac:dyDescent="0.35">
      <c r="A1697" s="52">
        <v>1694</v>
      </c>
      <c r="B1697" s="91"/>
      <c r="C1697" s="187" t="e">
        <f>VLOOKUP(B1697,'Phan mem'!$B$7:$D$1066,2,0)</f>
        <v>#N/A</v>
      </c>
      <c r="D1697" s="188" t="e">
        <f>VLOOKUP(B1697,'Phan mem'!$B$7:$D$1066,3,0)</f>
        <v>#N/A</v>
      </c>
      <c r="E1697" s="85" t="e">
        <f>VLOOKUP(B1697,'Phan mem'!$B$7:$G$1066,6,0)</f>
        <v>#N/A</v>
      </c>
      <c r="F1697" s="91"/>
      <c r="G1697" s="91"/>
      <c r="H1697" s="96"/>
      <c r="I1697" s="108"/>
      <c r="J1697" s="85" t="e">
        <f>VLOOKUP(G1697,'Nha may'!$B$2:$C$18,2,0)</f>
        <v>#N/A</v>
      </c>
      <c r="K1697" s="108"/>
      <c r="L1697" s="96"/>
      <c r="M1697" s="52"/>
      <c r="N1697" s="96"/>
      <c r="O1697" s="96"/>
      <c r="P1697" s="96"/>
      <c r="Q1697" s="96"/>
      <c r="R1697" s="110"/>
    </row>
    <row r="1698" spans="1:18" ht="25.75" customHeight="1" x14ac:dyDescent="0.35">
      <c r="A1698" s="52">
        <v>1695</v>
      </c>
      <c r="B1698" s="91"/>
      <c r="C1698" s="187" t="e">
        <f>VLOOKUP(B1698,'Phan mem'!$B$7:$D$1066,2,0)</f>
        <v>#N/A</v>
      </c>
      <c r="D1698" s="188" t="e">
        <f>VLOOKUP(B1698,'Phan mem'!$B$7:$D$1066,3,0)</f>
        <v>#N/A</v>
      </c>
      <c r="E1698" s="85" t="e">
        <f>VLOOKUP(B1698,'Phan mem'!$B$7:$G$1066,6,0)</f>
        <v>#N/A</v>
      </c>
      <c r="F1698" s="91"/>
      <c r="G1698" s="91"/>
      <c r="H1698" s="96"/>
      <c r="I1698" s="108"/>
      <c r="J1698" s="85" t="e">
        <f>VLOOKUP(G1698,'Nha may'!$B$2:$C$18,2,0)</f>
        <v>#N/A</v>
      </c>
      <c r="K1698" s="108"/>
      <c r="L1698" s="96"/>
      <c r="M1698" s="52"/>
      <c r="N1698" s="96"/>
      <c r="O1698" s="96"/>
      <c r="P1698" s="96"/>
      <c r="Q1698" s="96"/>
      <c r="R1698" s="110"/>
    </row>
    <row r="1699" spans="1:18" ht="25.75" customHeight="1" x14ac:dyDescent="0.35">
      <c r="A1699" s="52">
        <v>1696</v>
      </c>
      <c r="B1699" s="91"/>
      <c r="C1699" s="187" t="e">
        <f>VLOOKUP(B1699,'Phan mem'!$B$7:$D$1066,2,0)</f>
        <v>#N/A</v>
      </c>
      <c r="D1699" s="188" t="e">
        <f>VLOOKUP(B1699,'Phan mem'!$B$7:$D$1066,3,0)</f>
        <v>#N/A</v>
      </c>
      <c r="E1699" s="85" t="e">
        <f>VLOOKUP(B1699,'Phan mem'!$B$7:$G$1066,6,0)</f>
        <v>#N/A</v>
      </c>
      <c r="F1699" s="91"/>
      <c r="G1699" s="91"/>
      <c r="H1699" s="96"/>
      <c r="I1699" s="108"/>
      <c r="J1699" s="85" t="e">
        <f>VLOOKUP(G1699,'Nha may'!$B$2:$C$18,2,0)</f>
        <v>#N/A</v>
      </c>
      <c r="K1699" s="108"/>
      <c r="L1699" s="96"/>
      <c r="M1699" s="52"/>
      <c r="N1699" s="96"/>
      <c r="O1699" s="96"/>
      <c r="P1699" s="96"/>
      <c r="Q1699" s="96"/>
      <c r="R1699" s="110"/>
    </row>
    <row r="1700" spans="1:18" ht="25.75" customHeight="1" x14ac:dyDescent="0.35">
      <c r="A1700" s="52">
        <v>1697</v>
      </c>
      <c r="B1700" s="91"/>
      <c r="C1700" s="187" t="e">
        <f>VLOOKUP(B1700,'Phan mem'!$B$7:$D$1066,2,0)</f>
        <v>#N/A</v>
      </c>
      <c r="D1700" s="188" t="e">
        <f>VLOOKUP(B1700,'Phan mem'!$B$7:$D$1066,3,0)</f>
        <v>#N/A</v>
      </c>
      <c r="E1700" s="85" t="e">
        <f>VLOOKUP(B1700,'Phan mem'!$B$7:$G$1066,6,0)</f>
        <v>#N/A</v>
      </c>
      <c r="F1700" s="91"/>
      <c r="G1700" s="91"/>
      <c r="H1700" s="96"/>
      <c r="I1700" s="108"/>
      <c r="J1700" s="85" t="e">
        <f>VLOOKUP(G1700,'Nha may'!$B$2:$C$18,2,0)</f>
        <v>#N/A</v>
      </c>
      <c r="K1700" s="108"/>
      <c r="L1700" s="96"/>
      <c r="M1700" s="52"/>
      <c r="N1700" s="96"/>
      <c r="O1700" s="96"/>
      <c r="P1700" s="96"/>
      <c r="Q1700" s="96"/>
      <c r="R1700" s="110"/>
    </row>
    <row r="1701" spans="1:18" ht="25.75" customHeight="1" x14ac:dyDescent="0.35">
      <c r="A1701" s="52">
        <v>1698</v>
      </c>
      <c r="B1701" s="91"/>
      <c r="C1701" s="187" t="e">
        <f>VLOOKUP(B1701,'Phan mem'!$B$7:$D$1066,2,0)</f>
        <v>#N/A</v>
      </c>
      <c r="D1701" s="188" t="e">
        <f>VLOOKUP(B1701,'Phan mem'!$B$7:$D$1066,3,0)</f>
        <v>#N/A</v>
      </c>
      <c r="E1701" s="85" t="e">
        <f>VLOOKUP(B1701,'Phan mem'!$B$7:$G$1066,6,0)</f>
        <v>#N/A</v>
      </c>
      <c r="F1701" s="91"/>
      <c r="G1701" s="91"/>
      <c r="H1701" s="96"/>
      <c r="I1701" s="108"/>
      <c r="J1701" s="85" t="e">
        <f>VLOOKUP(G1701,'Nha may'!$B$2:$C$18,2,0)</f>
        <v>#N/A</v>
      </c>
      <c r="K1701" s="108"/>
      <c r="L1701" s="96"/>
      <c r="M1701" s="52"/>
      <c r="N1701" s="96"/>
      <c r="O1701" s="96"/>
      <c r="P1701" s="96"/>
      <c r="Q1701" s="96"/>
      <c r="R1701" s="110"/>
    </row>
    <row r="1702" spans="1:18" ht="25.75" customHeight="1" x14ac:dyDescent="0.35">
      <c r="A1702" s="52">
        <v>1699</v>
      </c>
      <c r="B1702" s="91"/>
      <c r="C1702" s="187" t="e">
        <f>VLOOKUP(B1702,'Phan mem'!$B$7:$D$1066,2,0)</f>
        <v>#N/A</v>
      </c>
      <c r="D1702" s="188" t="e">
        <f>VLOOKUP(B1702,'Phan mem'!$B$7:$D$1066,3,0)</f>
        <v>#N/A</v>
      </c>
      <c r="E1702" s="85" t="e">
        <f>VLOOKUP(B1702,'Phan mem'!$B$7:$G$1066,6,0)</f>
        <v>#N/A</v>
      </c>
      <c r="F1702" s="91"/>
      <c r="G1702" s="91"/>
      <c r="H1702" s="96"/>
      <c r="I1702" s="108"/>
      <c r="J1702" s="85" t="e">
        <f>VLOOKUP(G1702,'Nha may'!$B$2:$C$18,2,0)</f>
        <v>#N/A</v>
      </c>
      <c r="K1702" s="108"/>
      <c r="L1702" s="96"/>
      <c r="M1702" s="52"/>
      <c r="N1702" s="96"/>
      <c r="O1702" s="96"/>
      <c r="P1702" s="96"/>
      <c r="Q1702" s="96"/>
      <c r="R1702" s="110"/>
    </row>
    <row r="1703" spans="1:18" ht="25.75" customHeight="1" x14ac:dyDescent="0.35">
      <c r="A1703" s="52">
        <v>1700</v>
      </c>
      <c r="B1703" s="91"/>
      <c r="C1703" s="187" t="e">
        <f>VLOOKUP(B1703,'Phan mem'!$B$7:$D$1066,2,0)</f>
        <v>#N/A</v>
      </c>
      <c r="D1703" s="188" t="e">
        <f>VLOOKUP(B1703,'Phan mem'!$B$7:$D$1066,3,0)</f>
        <v>#N/A</v>
      </c>
      <c r="E1703" s="85" t="e">
        <f>VLOOKUP(B1703,'Phan mem'!$B$7:$G$1066,6,0)</f>
        <v>#N/A</v>
      </c>
      <c r="F1703" s="91"/>
      <c r="G1703" s="91"/>
      <c r="H1703" s="96"/>
      <c r="I1703" s="108"/>
      <c r="J1703" s="85" t="e">
        <f>VLOOKUP(G1703,'Nha may'!$B$2:$C$18,2,0)</f>
        <v>#N/A</v>
      </c>
      <c r="K1703" s="108"/>
      <c r="L1703" s="96"/>
      <c r="M1703" s="52"/>
      <c r="N1703" s="96"/>
      <c r="O1703" s="96"/>
      <c r="P1703" s="96"/>
      <c r="Q1703" s="96"/>
      <c r="R1703" s="110"/>
    </row>
    <row r="1704" spans="1:18" ht="25.75" customHeight="1" x14ac:dyDescent="0.35">
      <c r="A1704" s="52">
        <v>1701</v>
      </c>
      <c r="B1704" s="91"/>
      <c r="C1704" s="187" t="e">
        <f>VLOOKUP(B1704,'Phan mem'!$B$7:$D$1066,2,0)</f>
        <v>#N/A</v>
      </c>
      <c r="D1704" s="188" t="e">
        <f>VLOOKUP(B1704,'Phan mem'!$B$7:$D$1066,3,0)</f>
        <v>#N/A</v>
      </c>
      <c r="E1704" s="85" t="e">
        <f>VLOOKUP(B1704,'Phan mem'!$B$7:$G$1066,6,0)</f>
        <v>#N/A</v>
      </c>
      <c r="F1704" s="91"/>
      <c r="G1704" s="91"/>
      <c r="H1704" s="96"/>
      <c r="I1704" s="108"/>
      <c r="J1704" s="85" t="e">
        <f>VLOOKUP(G1704,'Nha may'!$B$2:$C$18,2,0)</f>
        <v>#N/A</v>
      </c>
      <c r="K1704" s="108"/>
      <c r="L1704" s="96"/>
      <c r="M1704" s="52"/>
      <c r="N1704" s="96"/>
      <c r="O1704" s="96"/>
      <c r="P1704" s="96"/>
      <c r="Q1704" s="96"/>
      <c r="R1704" s="110"/>
    </row>
    <row r="1705" spans="1:18" ht="25.75" customHeight="1" x14ac:dyDescent="0.35">
      <c r="A1705" s="52">
        <v>1702</v>
      </c>
      <c r="B1705" s="91"/>
      <c r="C1705" s="187" t="e">
        <f>VLOOKUP(B1705,'Phan mem'!$B$7:$D$1066,2,0)</f>
        <v>#N/A</v>
      </c>
      <c r="D1705" s="188" t="e">
        <f>VLOOKUP(B1705,'Phan mem'!$B$7:$D$1066,3,0)</f>
        <v>#N/A</v>
      </c>
      <c r="E1705" s="85" t="e">
        <f>VLOOKUP(B1705,'Phan mem'!$B$7:$G$1066,6,0)</f>
        <v>#N/A</v>
      </c>
      <c r="F1705" s="91"/>
      <c r="G1705" s="91"/>
      <c r="H1705" s="96"/>
      <c r="I1705" s="108"/>
      <c r="J1705" s="85" t="e">
        <f>VLOOKUP(G1705,'Nha may'!$B$2:$C$18,2,0)</f>
        <v>#N/A</v>
      </c>
      <c r="K1705" s="108"/>
      <c r="L1705" s="96"/>
      <c r="M1705" s="52"/>
      <c r="N1705" s="96"/>
      <c r="O1705" s="96"/>
      <c r="P1705" s="96"/>
      <c r="Q1705" s="96"/>
      <c r="R1705" s="110"/>
    </row>
    <row r="1706" spans="1:18" ht="25.75" customHeight="1" x14ac:dyDescent="0.35">
      <c r="A1706" s="52">
        <v>1703</v>
      </c>
      <c r="B1706" s="91"/>
      <c r="C1706" s="187" t="e">
        <f>VLOOKUP(B1706,'Phan mem'!$B$7:$D$1066,2,0)</f>
        <v>#N/A</v>
      </c>
      <c r="D1706" s="188" t="e">
        <f>VLOOKUP(B1706,'Phan mem'!$B$7:$D$1066,3,0)</f>
        <v>#N/A</v>
      </c>
      <c r="E1706" s="85" t="e">
        <f>VLOOKUP(B1706,'Phan mem'!$B$7:$G$1066,6,0)</f>
        <v>#N/A</v>
      </c>
      <c r="F1706" s="91"/>
      <c r="G1706" s="91"/>
      <c r="H1706" s="96"/>
      <c r="I1706" s="108"/>
      <c r="J1706" s="85" t="e">
        <f>VLOOKUP(G1706,'Nha may'!$B$2:$C$18,2,0)</f>
        <v>#N/A</v>
      </c>
      <c r="K1706" s="108"/>
      <c r="L1706" s="96"/>
      <c r="M1706" s="52"/>
      <c r="N1706" s="96"/>
      <c r="O1706" s="96"/>
      <c r="P1706" s="96"/>
      <c r="Q1706" s="96"/>
      <c r="R1706" s="110"/>
    </row>
    <row r="1707" spans="1:18" ht="25.75" customHeight="1" x14ac:dyDescent="0.35">
      <c r="A1707" s="52">
        <v>1704</v>
      </c>
      <c r="B1707" s="91"/>
      <c r="C1707" s="187" t="e">
        <f>VLOOKUP(B1707,'Phan mem'!$B$7:$D$1066,2,0)</f>
        <v>#N/A</v>
      </c>
      <c r="D1707" s="188" t="e">
        <f>VLOOKUP(B1707,'Phan mem'!$B$7:$D$1066,3,0)</f>
        <v>#N/A</v>
      </c>
      <c r="E1707" s="85" t="e">
        <f>VLOOKUP(B1707,'Phan mem'!$B$7:$G$1066,6,0)</f>
        <v>#N/A</v>
      </c>
      <c r="F1707" s="91"/>
      <c r="G1707" s="91"/>
      <c r="H1707" s="96"/>
      <c r="I1707" s="108"/>
      <c r="J1707" s="85" t="e">
        <f>VLOOKUP(G1707,'Nha may'!$B$2:$C$18,2,0)</f>
        <v>#N/A</v>
      </c>
      <c r="K1707" s="108"/>
      <c r="L1707" s="96"/>
      <c r="M1707" s="52"/>
      <c r="N1707" s="96"/>
      <c r="O1707" s="96"/>
      <c r="P1707" s="96"/>
      <c r="Q1707" s="96"/>
      <c r="R1707" s="110"/>
    </row>
    <row r="1708" spans="1:18" ht="25.75" customHeight="1" x14ac:dyDescent="0.35">
      <c r="A1708" s="52">
        <v>1705</v>
      </c>
      <c r="B1708" s="91"/>
      <c r="C1708" s="187" t="e">
        <f>VLOOKUP(B1708,'Phan mem'!$B$7:$D$1066,2,0)</f>
        <v>#N/A</v>
      </c>
      <c r="D1708" s="188" t="e">
        <f>VLOOKUP(B1708,'Phan mem'!$B$7:$D$1066,3,0)</f>
        <v>#N/A</v>
      </c>
      <c r="E1708" s="85" t="e">
        <f>VLOOKUP(B1708,'Phan mem'!$B$7:$G$1066,6,0)</f>
        <v>#N/A</v>
      </c>
      <c r="F1708" s="91"/>
      <c r="G1708" s="91"/>
      <c r="H1708" s="96"/>
      <c r="I1708" s="108"/>
      <c r="J1708" s="85" t="e">
        <f>VLOOKUP(G1708,'Nha may'!$B$2:$C$18,2,0)</f>
        <v>#N/A</v>
      </c>
      <c r="K1708" s="108"/>
      <c r="L1708" s="96"/>
      <c r="M1708" s="52"/>
      <c r="N1708" s="96"/>
      <c r="O1708" s="96"/>
      <c r="P1708" s="96"/>
      <c r="Q1708" s="96"/>
      <c r="R1708" s="110"/>
    </row>
    <row r="1709" spans="1:18" ht="25.75" customHeight="1" x14ac:dyDescent="0.35">
      <c r="A1709" s="52">
        <v>1706</v>
      </c>
      <c r="B1709" s="91"/>
      <c r="C1709" s="187" t="e">
        <f>VLOOKUP(B1709,'Phan mem'!$B$7:$D$1066,2,0)</f>
        <v>#N/A</v>
      </c>
      <c r="D1709" s="188" t="e">
        <f>VLOOKUP(B1709,'Phan mem'!$B$7:$D$1066,3,0)</f>
        <v>#N/A</v>
      </c>
      <c r="E1709" s="85" t="e">
        <f>VLOOKUP(B1709,'Phan mem'!$B$7:$G$1066,6,0)</f>
        <v>#N/A</v>
      </c>
      <c r="F1709" s="91"/>
      <c r="G1709" s="91"/>
      <c r="H1709" s="96"/>
      <c r="I1709" s="108"/>
      <c r="J1709" s="85" t="e">
        <f>VLOOKUP(G1709,'Nha may'!$B$2:$C$18,2,0)</f>
        <v>#N/A</v>
      </c>
      <c r="K1709" s="108"/>
      <c r="L1709" s="96"/>
      <c r="M1709" s="52"/>
      <c r="N1709" s="96"/>
      <c r="O1709" s="96"/>
      <c r="P1709" s="96"/>
      <c r="Q1709" s="96"/>
      <c r="R1709" s="110"/>
    </row>
    <row r="1710" spans="1:18" ht="25.75" customHeight="1" x14ac:dyDescent="0.35">
      <c r="A1710" s="52">
        <v>1707</v>
      </c>
      <c r="B1710" s="91"/>
      <c r="C1710" s="187" t="e">
        <f>VLOOKUP(B1710,'Phan mem'!$B$7:$D$1066,2,0)</f>
        <v>#N/A</v>
      </c>
      <c r="D1710" s="188" t="e">
        <f>VLOOKUP(B1710,'Phan mem'!$B$7:$D$1066,3,0)</f>
        <v>#N/A</v>
      </c>
      <c r="E1710" s="85" t="e">
        <f>VLOOKUP(B1710,'Phan mem'!$B$7:$G$1066,6,0)</f>
        <v>#N/A</v>
      </c>
      <c r="F1710" s="91"/>
      <c r="G1710" s="91"/>
      <c r="H1710" s="96"/>
      <c r="I1710" s="108"/>
      <c r="J1710" s="85" t="e">
        <f>VLOOKUP(G1710,'Nha may'!$B$2:$C$18,2,0)</f>
        <v>#N/A</v>
      </c>
      <c r="K1710" s="108"/>
      <c r="L1710" s="96"/>
      <c r="M1710" s="52"/>
      <c r="N1710" s="96"/>
      <c r="O1710" s="96"/>
      <c r="P1710" s="96"/>
      <c r="Q1710" s="96"/>
      <c r="R1710" s="110"/>
    </row>
    <row r="1711" spans="1:18" ht="25.75" customHeight="1" x14ac:dyDescent="0.35">
      <c r="A1711" s="52">
        <v>1708</v>
      </c>
      <c r="B1711" s="91"/>
      <c r="C1711" s="187" t="e">
        <f>VLOOKUP(B1711,'Phan mem'!$B$7:$D$1066,2,0)</f>
        <v>#N/A</v>
      </c>
      <c r="D1711" s="188" t="e">
        <f>VLOOKUP(B1711,'Phan mem'!$B$7:$D$1066,3,0)</f>
        <v>#N/A</v>
      </c>
      <c r="E1711" s="85" t="e">
        <f>VLOOKUP(B1711,'Phan mem'!$B$7:$G$1066,6,0)</f>
        <v>#N/A</v>
      </c>
      <c r="F1711" s="91"/>
      <c r="G1711" s="91"/>
      <c r="H1711" s="96"/>
      <c r="I1711" s="108"/>
      <c r="J1711" s="85" t="e">
        <f>VLOOKUP(G1711,'Nha may'!$B$2:$C$18,2,0)</f>
        <v>#N/A</v>
      </c>
      <c r="K1711" s="108"/>
      <c r="L1711" s="96"/>
      <c r="M1711" s="52"/>
      <c r="N1711" s="96"/>
      <c r="O1711" s="96"/>
      <c r="P1711" s="96"/>
      <c r="Q1711" s="96"/>
      <c r="R1711" s="110"/>
    </row>
    <row r="1712" spans="1:18" ht="25.75" customHeight="1" x14ac:dyDescent="0.35">
      <c r="A1712" s="52">
        <v>1709</v>
      </c>
      <c r="B1712" s="91"/>
      <c r="C1712" s="187" t="e">
        <f>VLOOKUP(B1712,'Phan mem'!$B$7:$D$1066,2,0)</f>
        <v>#N/A</v>
      </c>
      <c r="D1712" s="188" t="e">
        <f>VLOOKUP(B1712,'Phan mem'!$B$7:$D$1066,3,0)</f>
        <v>#N/A</v>
      </c>
      <c r="E1712" s="85" t="e">
        <f>VLOOKUP(B1712,'Phan mem'!$B$7:$G$1066,6,0)</f>
        <v>#N/A</v>
      </c>
      <c r="F1712" s="91"/>
      <c r="G1712" s="91"/>
      <c r="H1712" s="96"/>
      <c r="I1712" s="108"/>
      <c r="J1712" s="85" t="e">
        <f>VLOOKUP(G1712,'Nha may'!$B$2:$C$18,2,0)</f>
        <v>#N/A</v>
      </c>
      <c r="K1712" s="108"/>
      <c r="L1712" s="96"/>
      <c r="M1712" s="52"/>
      <c r="N1712" s="96"/>
      <c r="O1712" s="96"/>
      <c r="P1712" s="96"/>
      <c r="Q1712" s="96"/>
      <c r="R1712" s="110"/>
    </row>
    <row r="1713" spans="1:18" ht="25.75" customHeight="1" x14ac:dyDescent="0.35">
      <c r="A1713" s="52">
        <v>1710</v>
      </c>
      <c r="B1713" s="91"/>
      <c r="C1713" s="187" t="e">
        <f>VLOOKUP(B1713,'Phan mem'!$B$7:$D$1066,2,0)</f>
        <v>#N/A</v>
      </c>
      <c r="D1713" s="188" t="e">
        <f>VLOOKUP(B1713,'Phan mem'!$B$7:$D$1066,3,0)</f>
        <v>#N/A</v>
      </c>
      <c r="E1713" s="85" t="e">
        <f>VLOOKUP(B1713,'Phan mem'!$B$7:$G$1066,6,0)</f>
        <v>#N/A</v>
      </c>
      <c r="F1713" s="91"/>
      <c r="G1713" s="91"/>
      <c r="H1713" s="96"/>
      <c r="I1713" s="108"/>
      <c r="J1713" s="85" t="e">
        <f>VLOOKUP(G1713,'Nha may'!$B$2:$C$18,2,0)</f>
        <v>#N/A</v>
      </c>
      <c r="K1713" s="108"/>
      <c r="L1713" s="96"/>
      <c r="M1713" s="52"/>
      <c r="N1713" s="96"/>
      <c r="O1713" s="96"/>
      <c r="P1713" s="96"/>
      <c r="Q1713" s="96"/>
      <c r="R1713" s="110"/>
    </row>
    <row r="1714" spans="1:18" ht="25.75" customHeight="1" x14ac:dyDescent="0.35">
      <c r="A1714" s="52">
        <v>1711</v>
      </c>
      <c r="B1714" s="91"/>
      <c r="C1714" s="187" t="e">
        <f>VLOOKUP(B1714,'Phan mem'!$B$7:$D$1066,2,0)</f>
        <v>#N/A</v>
      </c>
      <c r="D1714" s="188" t="e">
        <f>VLOOKUP(B1714,'Phan mem'!$B$7:$D$1066,3,0)</f>
        <v>#N/A</v>
      </c>
      <c r="E1714" s="85" t="e">
        <f>VLOOKUP(B1714,'Phan mem'!$B$7:$G$1066,6,0)</f>
        <v>#N/A</v>
      </c>
      <c r="F1714" s="91"/>
      <c r="G1714" s="91"/>
      <c r="H1714" s="96"/>
      <c r="I1714" s="108"/>
      <c r="J1714" s="85" t="e">
        <f>VLOOKUP(G1714,'Nha may'!$B$2:$C$18,2,0)</f>
        <v>#N/A</v>
      </c>
      <c r="K1714" s="108"/>
      <c r="L1714" s="96"/>
      <c r="M1714" s="52"/>
      <c r="N1714" s="96"/>
      <c r="O1714" s="96"/>
      <c r="P1714" s="96"/>
      <c r="Q1714" s="96"/>
      <c r="R1714" s="110"/>
    </row>
    <row r="1715" spans="1:18" ht="25.75" customHeight="1" x14ac:dyDescent="0.35">
      <c r="A1715" s="52">
        <v>1712</v>
      </c>
      <c r="B1715" s="91"/>
      <c r="C1715" s="187" t="e">
        <f>VLOOKUP(B1715,'Phan mem'!$B$7:$D$1066,2,0)</f>
        <v>#N/A</v>
      </c>
      <c r="D1715" s="188" t="e">
        <f>VLOOKUP(B1715,'Phan mem'!$B$7:$D$1066,3,0)</f>
        <v>#N/A</v>
      </c>
      <c r="E1715" s="85" t="e">
        <f>VLOOKUP(B1715,'Phan mem'!$B$7:$G$1066,6,0)</f>
        <v>#N/A</v>
      </c>
      <c r="F1715" s="91"/>
      <c r="G1715" s="91"/>
      <c r="H1715" s="96"/>
      <c r="I1715" s="108"/>
      <c r="J1715" s="85" t="e">
        <f>VLOOKUP(G1715,'Nha may'!$B$2:$C$18,2,0)</f>
        <v>#N/A</v>
      </c>
      <c r="K1715" s="108"/>
      <c r="L1715" s="96"/>
      <c r="M1715" s="52"/>
      <c r="N1715" s="96"/>
      <c r="O1715" s="96"/>
      <c r="P1715" s="96"/>
      <c r="Q1715" s="96"/>
      <c r="R1715" s="110"/>
    </row>
    <row r="1716" spans="1:18" ht="25.75" customHeight="1" x14ac:dyDescent="0.35">
      <c r="A1716" s="52">
        <v>1713</v>
      </c>
      <c r="B1716" s="91"/>
      <c r="C1716" s="187" t="e">
        <f>VLOOKUP(B1716,'Phan mem'!$B$7:$D$1066,2,0)</f>
        <v>#N/A</v>
      </c>
      <c r="D1716" s="188" t="e">
        <f>VLOOKUP(B1716,'Phan mem'!$B$7:$D$1066,3,0)</f>
        <v>#N/A</v>
      </c>
      <c r="E1716" s="85" t="e">
        <f>VLOOKUP(B1716,'Phan mem'!$B$7:$G$1066,6,0)</f>
        <v>#N/A</v>
      </c>
      <c r="F1716" s="91"/>
      <c r="G1716" s="91"/>
      <c r="H1716" s="96"/>
      <c r="I1716" s="108"/>
      <c r="J1716" s="85" t="e">
        <f>VLOOKUP(G1716,'Nha may'!$B$2:$C$18,2,0)</f>
        <v>#N/A</v>
      </c>
      <c r="K1716" s="108"/>
      <c r="L1716" s="96"/>
      <c r="M1716" s="52"/>
      <c r="N1716" s="96"/>
      <c r="O1716" s="96"/>
      <c r="P1716" s="96"/>
      <c r="Q1716" s="96"/>
      <c r="R1716" s="110"/>
    </row>
    <row r="1717" spans="1:18" ht="25.75" customHeight="1" x14ac:dyDescent="0.35">
      <c r="A1717" s="52">
        <v>1714</v>
      </c>
      <c r="B1717" s="91"/>
      <c r="C1717" s="187" t="e">
        <f>VLOOKUP(B1717,'Phan mem'!$B$7:$D$1066,2,0)</f>
        <v>#N/A</v>
      </c>
      <c r="D1717" s="188" t="e">
        <f>VLOOKUP(B1717,'Phan mem'!$B$7:$D$1066,3,0)</f>
        <v>#N/A</v>
      </c>
      <c r="E1717" s="85" t="e">
        <f>VLOOKUP(B1717,'Phan mem'!$B$7:$G$1066,6,0)</f>
        <v>#N/A</v>
      </c>
      <c r="F1717" s="91"/>
      <c r="G1717" s="91"/>
      <c r="H1717" s="96"/>
      <c r="I1717" s="108"/>
      <c r="J1717" s="85" t="e">
        <f>VLOOKUP(G1717,'Nha may'!$B$2:$C$18,2,0)</f>
        <v>#N/A</v>
      </c>
      <c r="K1717" s="108"/>
      <c r="L1717" s="96"/>
      <c r="M1717" s="52"/>
      <c r="N1717" s="96"/>
      <c r="O1717" s="96"/>
      <c r="P1717" s="96"/>
      <c r="Q1717" s="96"/>
      <c r="R1717" s="110"/>
    </row>
    <row r="1718" spans="1:18" ht="25.75" customHeight="1" x14ac:dyDescent="0.35">
      <c r="A1718" s="52">
        <v>1715</v>
      </c>
      <c r="B1718" s="91"/>
      <c r="C1718" s="187" t="e">
        <f>VLOOKUP(B1718,'Phan mem'!$B$7:$D$1066,2,0)</f>
        <v>#N/A</v>
      </c>
      <c r="D1718" s="188" t="e">
        <f>VLOOKUP(B1718,'Phan mem'!$B$7:$D$1066,3,0)</f>
        <v>#N/A</v>
      </c>
      <c r="E1718" s="85" t="e">
        <f>VLOOKUP(B1718,'Phan mem'!$B$7:$G$1066,6,0)</f>
        <v>#N/A</v>
      </c>
      <c r="F1718" s="91"/>
      <c r="G1718" s="91"/>
      <c r="H1718" s="96"/>
      <c r="I1718" s="108"/>
      <c r="J1718" s="85" t="e">
        <f>VLOOKUP(G1718,'Nha may'!$B$2:$C$18,2,0)</f>
        <v>#N/A</v>
      </c>
      <c r="K1718" s="108"/>
      <c r="L1718" s="96"/>
      <c r="M1718" s="52"/>
      <c r="N1718" s="96"/>
      <c r="O1718" s="96"/>
      <c r="P1718" s="96"/>
      <c r="Q1718" s="96"/>
      <c r="R1718" s="110"/>
    </row>
    <row r="1719" spans="1:18" ht="25.75" customHeight="1" x14ac:dyDescent="0.35">
      <c r="A1719" s="52">
        <v>1716</v>
      </c>
      <c r="B1719" s="91"/>
      <c r="C1719" s="187" t="e">
        <f>VLOOKUP(B1719,'Phan mem'!$B$7:$D$1066,2,0)</f>
        <v>#N/A</v>
      </c>
      <c r="D1719" s="188" t="e">
        <f>VLOOKUP(B1719,'Phan mem'!$B$7:$D$1066,3,0)</f>
        <v>#N/A</v>
      </c>
      <c r="E1719" s="85" t="e">
        <f>VLOOKUP(B1719,'Phan mem'!$B$7:$G$1066,6,0)</f>
        <v>#N/A</v>
      </c>
      <c r="F1719" s="91"/>
      <c r="G1719" s="91"/>
      <c r="H1719" s="96"/>
      <c r="I1719" s="108"/>
      <c r="J1719" s="85" t="e">
        <f>VLOOKUP(G1719,'Nha may'!$B$2:$C$18,2,0)</f>
        <v>#N/A</v>
      </c>
      <c r="K1719" s="108"/>
      <c r="L1719" s="96"/>
      <c r="M1719" s="52"/>
      <c r="N1719" s="96"/>
      <c r="O1719" s="96"/>
      <c r="P1719" s="96"/>
      <c r="Q1719" s="96"/>
      <c r="R1719" s="110"/>
    </row>
    <row r="1720" spans="1:18" ht="25.75" customHeight="1" x14ac:dyDescent="0.35">
      <c r="A1720" s="52">
        <v>1717</v>
      </c>
      <c r="B1720" s="91"/>
      <c r="C1720" s="187" t="e">
        <f>VLOOKUP(B1720,'Phan mem'!$B$7:$D$1066,2,0)</f>
        <v>#N/A</v>
      </c>
      <c r="D1720" s="188" t="e">
        <f>VLOOKUP(B1720,'Phan mem'!$B$7:$D$1066,3,0)</f>
        <v>#N/A</v>
      </c>
      <c r="E1720" s="85" t="e">
        <f>VLOOKUP(B1720,'Phan mem'!$B$7:$G$1066,6,0)</f>
        <v>#N/A</v>
      </c>
      <c r="F1720" s="91"/>
      <c r="G1720" s="91"/>
      <c r="H1720" s="96"/>
      <c r="I1720" s="108"/>
      <c r="J1720" s="85" t="e">
        <f>VLOOKUP(G1720,'Nha may'!$B$2:$C$18,2,0)</f>
        <v>#N/A</v>
      </c>
      <c r="K1720" s="108"/>
      <c r="L1720" s="96"/>
      <c r="M1720" s="52"/>
      <c r="N1720" s="96"/>
      <c r="O1720" s="96"/>
      <c r="P1720" s="96"/>
      <c r="Q1720" s="96"/>
      <c r="R1720" s="110"/>
    </row>
    <row r="1721" spans="1:18" ht="25.75" customHeight="1" x14ac:dyDescent="0.35">
      <c r="A1721" s="52">
        <v>1718</v>
      </c>
      <c r="B1721" s="91"/>
      <c r="C1721" s="187" t="e">
        <f>VLOOKUP(B1721,'Phan mem'!$B$7:$D$1066,2,0)</f>
        <v>#N/A</v>
      </c>
      <c r="D1721" s="188" t="e">
        <f>VLOOKUP(B1721,'Phan mem'!$B$7:$D$1066,3,0)</f>
        <v>#N/A</v>
      </c>
      <c r="E1721" s="85" t="e">
        <f>VLOOKUP(B1721,'Phan mem'!$B$7:$G$1066,6,0)</f>
        <v>#N/A</v>
      </c>
      <c r="F1721" s="91"/>
      <c r="G1721" s="91"/>
      <c r="H1721" s="96"/>
      <c r="I1721" s="108"/>
      <c r="J1721" s="85" t="e">
        <f>VLOOKUP(G1721,'Nha may'!$B$2:$C$18,2,0)</f>
        <v>#N/A</v>
      </c>
      <c r="K1721" s="108"/>
      <c r="L1721" s="96"/>
      <c r="M1721" s="52"/>
      <c r="N1721" s="96"/>
      <c r="O1721" s="96"/>
      <c r="P1721" s="96"/>
      <c r="Q1721" s="96"/>
      <c r="R1721" s="110"/>
    </row>
    <row r="1722" spans="1:18" ht="25.75" customHeight="1" x14ac:dyDescent="0.35">
      <c r="A1722" s="52">
        <v>1719</v>
      </c>
      <c r="B1722" s="91"/>
      <c r="C1722" s="187" t="e">
        <f>VLOOKUP(B1722,'Phan mem'!$B$7:$D$1066,2,0)</f>
        <v>#N/A</v>
      </c>
      <c r="D1722" s="188" t="e">
        <f>VLOOKUP(B1722,'Phan mem'!$B$7:$D$1066,3,0)</f>
        <v>#N/A</v>
      </c>
      <c r="E1722" s="85" t="e">
        <f>VLOOKUP(B1722,'Phan mem'!$B$7:$G$1066,6,0)</f>
        <v>#N/A</v>
      </c>
      <c r="F1722" s="91"/>
      <c r="G1722" s="91"/>
      <c r="H1722" s="96"/>
      <c r="I1722" s="108"/>
      <c r="J1722" s="85" t="e">
        <f>VLOOKUP(G1722,'Nha may'!$B$2:$C$18,2,0)</f>
        <v>#N/A</v>
      </c>
      <c r="K1722" s="108"/>
      <c r="L1722" s="96"/>
      <c r="M1722" s="52"/>
      <c r="N1722" s="96"/>
      <c r="O1722" s="96"/>
      <c r="P1722" s="96"/>
      <c r="Q1722" s="96"/>
      <c r="R1722" s="110"/>
    </row>
    <row r="1723" spans="1:18" ht="25.75" customHeight="1" x14ac:dyDescent="0.35">
      <c r="A1723" s="52">
        <v>1720</v>
      </c>
      <c r="B1723" s="91"/>
      <c r="C1723" s="187" t="e">
        <f>VLOOKUP(B1723,'Phan mem'!$B$7:$D$1066,2,0)</f>
        <v>#N/A</v>
      </c>
      <c r="D1723" s="188" t="e">
        <f>VLOOKUP(B1723,'Phan mem'!$B$7:$D$1066,3,0)</f>
        <v>#N/A</v>
      </c>
      <c r="E1723" s="85" t="e">
        <f>VLOOKUP(B1723,'Phan mem'!$B$7:$G$1066,6,0)</f>
        <v>#N/A</v>
      </c>
      <c r="F1723" s="91"/>
      <c r="G1723" s="91"/>
      <c r="H1723" s="96"/>
      <c r="I1723" s="108"/>
      <c r="J1723" s="85" t="e">
        <f>VLOOKUP(G1723,'Nha may'!$B$2:$C$18,2,0)</f>
        <v>#N/A</v>
      </c>
      <c r="K1723" s="108"/>
      <c r="L1723" s="96"/>
      <c r="M1723" s="52"/>
      <c r="N1723" s="96"/>
      <c r="O1723" s="96"/>
      <c r="P1723" s="96"/>
      <c r="Q1723" s="96"/>
      <c r="R1723" s="110"/>
    </row>
    <row r="1724" spans="1:18" ht="25.75" customHeight="1" x14ac:dyDescent="0.35">
      <c r="A1724" s="52">
        <v>1721</v>
      </c>
      <c r="B1724" s="91"/>
      <c r="C1724" s="187" t="e">
        <f>VLOOKUP(B1724,'Phan mem'!$B$7:$D$1066,2,0)</f>
        <v>#N/A</v>
      </c>
      <c r="D1724" s="188" t="e">
        <f>VLOOKUP(B1724,'Phan mem'!$B$7:$D$1066,3,0)</f>
        <v>#N/A</v>
      </c>
      <c r="E1724" s="85" t="e">
        <f>VLOOKUP(B1724,'Phan mem'!$B$7:$G$1066,6,0)</f>
        <v>#N/A</v>
      </c>
      <c r="F1724" s="91"/>
      <c r="G1724" s="91"/>
      <c r="H1724" s="96"/>
      <c r="I1724" s="108"/>
      <c r="J1724" s="85" t="e">
        <f>VLOOKUP(G1724,'Nha may'!$B$2:$C$18,2,0)</f>
        <v>#N/A</v>
      </c>
      <c r="K1724" s="108"/>
      <c r="L1724" s="96"/>
      <c r="M1724" s="52"/>
      <c r="N1724" s="96"/>
      <c r="O1724" s="96"/>
      <c r="P1724" s="96"/>
      <c r="Q1724" s="96"/>
      <c r="R1724" s="110"/>
    </row>
    <row r="1725" spans="1:18" ht="25.75" customHeight="1" x14ac:dyDescent="0.35">
      <c r="A1725" s="52">
        <v>1722</v>
      </c>
      <c r="B1725" s="91"/>
      <c r="C1725" s="187" t="e">
        <f>VLOOKUP(B1725,'Phan mem'!$B$7:$D$1066,2,0)</f>
        <v>#N/A</v>
      </c>
      <c r="D1725" s="188" t="e">
        <f>VLOOKUP(B1725,'Phan mem'!$B$7:$D$1066,3,0)</f>
        <v>#N/A</v>
      </c>
      <c r="E1725" s="85" t="e">
        <f>VLOOKUP(B1725,'Phan mem'!$B$7:$G$1066,6,0)</f>
        <v>#N/A</v>
      </c>
      <c r="F1725" s="91"/>
      <c r="G1725" s="91"/>
      <c r="H1725" s="96"/>
      <c r="I1725" s="108"/>
      <c r="J1725" s="85" t="e">
        <f>VLOOKUP(G1725,'Nha may'!$B$2:$C$18,2,0)</f>
        <v>#N/A</v>
      </c>
      <c r="K1725" s="108"/>
      <c r="L1725" s="96"/>
      <c r="M1725" s="52"/>
      <c r="N1725" s="96"/>
      <c r="O1725" s="96"/>
      <c r="P1725" s="96"/>
      <c r="Q1725" s="96"/>
      <c r="R1725" s="110"/>
    </row>
    <row r="1726" spans="1:18" ht="25.75" customHeight="1" x14ac:dyDescent="0.35">
      <c r="A1726" s="52">
        <v>1723</v>
      </c>
      <c r="B1726" s="91"/>
      <c r="C1726" s="187" t="e">
        <f>VLOOKUP(B1726,'Phan mem'!$B$7:$D$1066,2,0)</f>
        <v>#N/A</v>
      </c>
      <c r="D1726" s="188" t="e">
        <f>VLOOKUP(B1726,'Phan mem'!$B$7:$D$1066,3,0)</f>
        <v>#N/A</v>
      </c>
      <c r="E1726" s="85" t="e">
        <f>VLOOKUP(B1726,'Phan mem'!$B$7:$G$1066,6,0)</f>
        <v>#N/A</v>
      </c>
      <c r="F1726" s="91"/>
      <c r="G1726" s="91"/>
      <c r="H1726" s="96"/>
      <c r="I1726" s="108"/>
      <c r="J1726" s="85" t="e">
        <f>VLOOKUP(G1726,'Nha may'!$B$2:$C$18,2,0)</f>
        <v>#N/A</v>
      </c>
      <c r="K1726" s="108"/>
      <c r="L1726" s="96"/>
      <c r="M1726" s="52"/>
      <c r="N1726" s="96"/>
      <c r="O1726" s="96"/>
      <c r="P1726" s="96"/>
      <c r="Q1726" s="96"/>
      <c r="R1726" s="110"/>
    </row>
    <row r="1727" spans="1:18" ht="25.75" customHeight="1" x14ac:dyDescent="0.35">
      <c r="A1727" s="52">
        <v>1724</v>
      </c>
      <c r="B1727" s="91"/>
      <c r="C1727" s="187" t="e">
        <f>VLOOKUP(B1727,'Phan mem'!$B$7:$D$1066,2,0)</f>
        <v>#N/A</v>
      </c>
      <c r="D1727" s="188" t="e">
        <f>VLOOKUP(B1727,'Phan mem'!$B$7:$D$1066,3,0)</f>
        <v>#N/A</v>
      </c>
      <c r="E1727" s="85" t="e">
        <f>VLOOKUP(B1727,'Phan mem'!$B$7:$G$1066,6,0)</f>
        <v>#N/A</v>
      </c>
      <c r="F1727" s="91"/>
      <c r="G1727" s="91"/>
      <c r="H1727" s="96"/>
      <c r="I1727" s="108"/>
      <c r="J1727" s="85" t="e">
        <f>VLOOKUP(G1727,'Nha may'!$B$2:$C$18,2,0)</f>
        <v>#N/A</v>
      </c>
      <c r="K1727" s="108"/>
      <c r="L1727" s="96"/>
      <c r="M1727" s="52"/>
      <c r="N1727" s="96"/>
      <c r="O1727" s="96"/>
      <c r="P1727" s="96"/>
      <c r="Q1727" s="96"/>
      <c r="R1727" s="110"/>
    </row>
    <row r="1728" spans="1:18" ht="25.75" customHeight="1" x14ac:dyDescent="0.35">
      <c r="A1728" s="52">
        <v>1725</v>
      </c>
      <c r="B1728" s="91"/>
      <c r="C1728" s="187" t="e">
        <f>VLOOKUP(B1728,'Phan mem'!$B$7:$D$1066,2,0)</f>
        <v>#N/A</v>
      </c>
      <c r="D1728" s="188" t="e">
        <f>VLOOKUP(B1728,'Phan mem'!$B$7:$D$1066,3,0)</f>
        <v>#N/A</v>
      </c>
      <c r="E1728" s="85" t="e">
        <f>VLOOKUP(B1728,'Phan mem'!$B$7:$G$1066,6,0)</f>
        <v>#N/A</v>
      </c>
      <c r="F1728" s="91"/>
      <c r="G1728" s="91"/>
      <c r="H1728" s="96"/>
      <c r="I1728" s="108"/>
      <c r="J1728" s="85" t="e">
        <f>VLOOKUP(G1728,'Nha may'!$B$2:$C$18,2,0)</f>
        <v>#N/A</v>
      </c>
      <c r="K1728" s="108"/>
      <c r="L1728" s="96"/>
      <c r="M1728" s="52"/>
      <c r="N1728" s="96"/>
      <c r="O1728" s="96"/>
      <c r="P1728" s="96"/>
      <c r="Q1728" s="96"/>
      <c r="R1728" s="110"/>
    </row>
    <row r="1729" spans="1:18" ht="25.75" customHeight="1" x14ac:dyDescent="0.35">
      <c r="A1729" s="52">
        <v>1726</v>
      </c>
      <c r="B1729" s="91"/>
      <c r="C1729" s="187" t="e">
        <f>VLOOKUP(B1729,'Phan mem'!$B$7:$D$1066,2,0)</f>
        <v>#N/A</v>
      </c>
      <c r="D1729" s="188" t="e">
        <f>VLOOKUP(B1729,'Phan mem'!$B$7:$D$1066,3,0)</f>
        <v>#N/A</v>
      </c>
      <c r="E1729" s="85" t="e">
        <f>VLOOKUP(B1729,'Phan mem'!$B$7:$G$1066,6,0)</f>
        <v>#N/A</v>
      </c>
      <c r="F1729" s="91"/>
      <c r="G1729" s="91"/>
      <c r="H1729" s="96"/>
      <c r="I1729" s="108"/>
      <c r="J1729" s="85" t="e">
        <f>VLOOKUP(G1729,'Nha may'!$B$2:$C$18,2,0)</f>
        <v>#N/A</v>
      </c>
      <c r="K1729" s="108"/>
      <c r="L1729" s="96"/>
      <c r="M1729" s="52"/>
      <c r="N1729" s="96"/>
      <c r="O1729" s="96"/>
      <c r="P1729" s="96"/>
      <c r="Q1729" s="96"/>
      <c r="R1729" s="110"/>
    </row>
    <row r="1730" spans="1:18" ht="25.75" customHeight="1" x14ac:dyDescent="0.35">
      <c r="A1730" s="52">
        <v>1727</v>
      </c>
      <c r="B1730" s="91"/>
      <c r="C1730" s="187" t="e">
        <f>VLOOKUP(B1730,'Phan mem'!$B$7:$D$1066,2,0)</f>
        <v>#N/A</v>
      </c>
      <c r="D1730" s="188" t="e">
        <f>VLOOKUP(B1730,'Phan mem'!$B$7:$D$1066,3,0)</f>
        <v>#N/A</v>
      </c>
      <c r="E1730" s="85" t="e">
        <f>VLOOKUP(B1730,'Phan mem'!$B$7:$G$1066,6,0)</f>
        <v>#N/A</v>
      </c>
      <c r="F1730" s="91"/>
      <c r="G1730" s="91"/>
      <c r="H1730" s="96"/>
      <c r="I1730" s="108"/>
      <c r="J1730" s="85" t="e">
        <f>VLOOKUP(G1730,'Nha may'!$B$2:$C$18,2,0)</f>
        <v>#N/A</v>
      </c>
      <c r="K1730" s="108"/>
      <c r="L1730" s="96"/>
      <c r="M1730" s="52"/>
      <c r="N1730" s="96"/>
      <c r="O1730" s="96"/>
      <c r="P1730" s="96"/>
      <c r="Q1730" s="96"/>
      <c r="R1730" s="110"/>
    </row>
    <row r="1731" spans="1:18" ht="25.75" customHeight="1" x14ac:dyDescent="0.35">
      <c r="A1731" s="52">
        <v>1728</v>
      </c>
      <c r="B1731" s="91"/>
      <c r="C1731" s="187" t="e">
        <f>VLOOKUP(B1731,'Phan mem'!$B$7:$D$1066,2,0)</f>
        <v>#N/A</v>
      </c>
      <c r="D1731" s="188" t="e">
        <f>VLOOKUP(B1731,'Phan mem'!$B$7:$D$1066,3,0)</f>
        <v>#N/A</v>
      </c>
      <c r="E1731" s="85" t="e">
        <f>VLOOKUP(B1731,'Phan mem'!$B$7:$G$1066,6,0)</f>
        <v>#N/A</v>
      </c>
      <c r="F1731" s="91"/>
      <c r="G1731" s="91"/>
      <c r="H1731" s="96"/>
      <c r="I1731" s="108"/>
      <c r="J1731" s="85" t="e">
        <f>VLOOKUP(G1731,'Nha may'!$B$2:$C$18,2,0)</f>
        <v>#N/A</v>
      </c>
      <c r="K1731" s="108"/>
      <c r="L1731" s="96"/>
      <c r="M1731" s="52"/>
      <c r="N1731" s="96"/>
      <c r="O1731" s="96"/>
      <c r="P1731" s="96"/>
      <c r="Q1731" s="96"/>
      <c r="R1731" s="110"/>
    </row>
    <row r="1732" spans="1:18" ht="25.75" customHeight="1" x14ac:dyDescent="0.35">
      <c r="A1732" s="52">
        <v>1729</v>
      </c>
      <c r="B1732" s="91"/>
      <c r="C1732" s="187" t="e">
        <f>VLOOKUP(B1732,'Phan mem'!$B$7:$D$1066,2,0)</f>
        <v>#N/A</v>
      </c>
      <c r="D1732" s="188" t="e">
        <f>VLOOKUP(B1732,'Phan mem'!$B$7:$D$1066,3,0)</f>
        <v>#N/A</v>
      </c>
      <c r="E1732" s="85" t="e">
        <f>VLOOKUP(B1732,'Phan mem'!$B$7:$G$1066,6,0)</f>
        <v>#N/A</v>
      </c>
      <c r="F1732" s="91"/>
      <c r="G1732" s="91"/>
      <c r="H1732" s="96"/>
      <c r="I1732" s="108"/>
      <c r="J1732" s="85" t="e">
        <f>VLOOKUP(G1732,'Nha may'!$B$2:$C$18,2,0)</f>
        <v>#N/A</v>
      </c>
      <c r="K1732" s="108"/>
      <c r="L1732" s="96"/>
      <c r="M1732" s="52"/>
      <c r="N1732" s="96"/>
      <c r="O1732" s="96"/>
      <c r="P1732" s="96"/>
      <c r="Q1732" s="96"/>
      <c r="R1732" s="110"/>
    </row>
    <row r="1733" spans="1:18" ht="25.75" customHeight="1" x14ac:dyDescent="0.35">
      <c r="A1733" s="52">
        <v>1730</v>
      </c>
      <c r="B1733" s="91"/>
      <c r="C1733" s="187" t="e">
        <f>VLOOKUP(B1733,'Phan mem'!$B$7:$D$1066,2,0)</f>
        <v>#N/A</v>
      </c>
      <c r="D1733" s="188" t="e">
        <f>VLOOKUP(B1733,'Phan mem'!$B$7:$D$1066,3,0)</f>
        <v>#N/A</v>
      </c>
      <c r="E1733" s="85" t="e">
        <f>VLOOKUP(B1733,'Phan mem'!$B$7:$G$1066,6,0)</f>
        <v>#N/A</v>
      </c>
      <c r="F1733" s="91"/>
      <c r="G1733" s="91"/>
      <c r="H1733" s="96"/>
      <c r="I1733" s="108"/>
      <c r="J1733" s="85" t="e">
        <f>VLOOKUP(G1733,'Nha may'!$B$2:$C$18,2,0)</f>
        <v>#N/A</v>
      </c>
      <c r="K1733" s="108"/>
      <c r="L1733" s="96"/>
      <c r="M1733" s="52"/>
      <c r="N1733" s="96"/>
      <c r="O1733" s="96"/>
      <c r="P1733" s="96"/>
      <c r="Q1733" s="96"/>
      <c r="R1733" s="110"/>
    </row>
    <row r="1734" spans="1:18" ht="25.75" customHeight="1" x14ac:dyDescent="0.35">
      <c r="A1734" s="52">
        <v>1731</v>
      </c>
      <c r="B1734" s="91"/>
      <c r="C1734" s="187" t="e">
        <f>VLOOKUP(B1734,'Phan mem'!$B$7:$D$1066,2,0)</f>
        <v>#N/A</v>
      </c>
      <c r="D1734" s="188" t="e">
        <f>VLOOKUP(B1734,'Phan mem'!$B$7:$D$1066,3,0)</f>
        <v>#N/A</v>
      </c>
      <c r="E1734" s="85" t="e">
        <f>VLOOKUP(B1734,'Phan mem'!$B$7:$G$1066,6,0)</f>
        <v>#N/A</v>
      </c>
      <c r="F1734" s="91"/>
      <c r="G1734" s="91"/>
      <c r="H1734" s="96"/>
      <c r="I1734" s="108"/>
      <c r="J1734" s="85" t="e">
        <f>VLOOKUP(G1734,'Nha may'!$B$2:$C$18,2,0)</f>
        <v>#N/A</v>
      </c>
      <c r="K1734" s="108"/>
      <c r="L1734" s="96"/>
      <c r="M1734" s="52"/>
      <c r="N1734" s="96"/>
      <c r="O1734" s="96"/>
      <c r="P1734" s="96"/>
      <c r="Q1734" s="96"/>
      <c r="R1734" s="110"/>
    </row>
    <row r="1735" spans="1:18" ht="25.75" customHeight="1" x14ac:dyDescent="0.35">
      <c r="A1735" s="52">
        <v>1732</v>
      </c>
      <c r="B1735" s="91"/>
      <c r="C1735" s="187" t="e">
        <f>VLOOKUP(B1735,'Phan mem'!$B$7:$D$1066,2,0)</f>
        <v>#N/A</v>
      </c>
      <c r="D1735" s="188" t="e">
        <f>VLOOKUP(B1735,'Phan mem'!$B$7:$D$1066,3,0)</f>
        <v>#N/A</v>
      </c>
      <c r="E1735" s="85" t="e">
        <f>VLOOKUP(B1735,'Phan mem'!$B$7:$G$1066,6,0)</f>
        <v>#N/A</v>
      </c>
      <c r="F1735" s="91"/>
      <c r="G1735" s="91"/>
      <c r="H1735" s="96"/>
      <c r="I1735" s="108"/>
      <c r="J1735" s="85" t="e">
        <f>VLOOKUP(G1735,'Nha may'!$B$2:$C$18,2,0)</f>
        <v>#N/A</v>
      </c>
      <c r="K1735" s="108"/>
      <c r="L1735" s="96"/>
      <c r="M1735" s="52"/>
      <c r="N1735" s="96"/>
      <c r="O1735" s="96"/>
      <c r="P1735" s="96"/>
      <c r="Q1735" s="96"/>
      <c r="R1735" s="110"/>
    </row>
    <row r="1736" spans="1:18" ht="25.75" customHeight="1" x14ac:dyDescent="0.35">
      <c r="A1736" s="52">
        <v>1733</v>
      </c>
      <c r="B1736" s="91"/>
      <c r="C1736" s="187" t="e">
        <f>VLOOKUP(B1736,'Phan mem'!$B$7:$D$1066,2,0)</f>
        <v>#N/A</v>
      </c>
      <c r="D1736" s="188" t="e">
        <f>VLOOKUP(B1736,'Phan mem'!$B$7:$D$1066,3,0)</f>
        <v>#N/A</v>
      </c>
      <c r="E1736" s="85" t="e">
        <f>VLOOKUP(B1736,'Phan mem'!$B$7:$G$1066,6,0)</f>
        <v>#N/A</v>
      </c>
      <c r="F1736" s="91"/>
      <c r="G1736" s="91"/>
      <c r="H1736" s="96"/>
      <c r="I1736" s="108"/>
      <c r="J1736" s="85" t="e">
        <f>VLOOKUP(G1736,'Nha may'!$B$2:$C$18,2,0)</f>
        <v>#N/A</v>
      </c>
      <c r="K1736" s="108"/>
      <c r="L1736" s="96"/>
      <c r="M1736" s="52"/>
      <c r="N1736" s="96"/>
      <c r="O1736" s="96"/>
      <c r="P1736" s="96"/>
      <c r="Q1736" s="96"/>
      <c r="R1736" s="110"/>
    </row>
    <row r="1737" spans="1:18" ht="25.75" customHeight="1" x14ac:dyDescent="0.35">
      <c r="A1737" s="52">
        <v>1734</v>
      </c>
      <c r="B1737" s="91"/>
      <c r="C1737" s="187" t="e">
        <f>VLOOKUP(B1737,'Phan mem'!$B$7:$D$1066,2,0)</f>
        <v>#N/A</v>
      </c>
      <c r="D1737" s="188" t="e">
        <f>VLOOKUP(B1737,'Phan mem'!$B$7:$D$1066,3,0)</f>
        <v>#N/A</v>
      </c>
      <c r="E1737" s="85" t="e">
        <f>VLOOKUP(B1737,'Phan mem'!$B$7:$G$1066,6,0)</f>
        <v>#N/A</v>
      </c>
      <c r="F1737" s="91"/>
      <c r="G1737" s="91"/>
      <c r="H1737" s="96"/>
      <c r="I1737" s="108"/>
      <c r="J1737" s="85" t="e">
        <f>VLOOKUP(G1737,'Nha may'!$B$2:$C$18,2,0)</f>
        <v>#N/A</v>
      </c>
      <c r="K1737" s="108"/>
      <c r="L1737" s="96"/>
      <c r="M1737" s="52"/>
      <c r="N1737" s="96"/>
      <c r="O1737" s="96"/>
      <c r="P1737" s="96"/>
      <c r="Q1737" s="96"/>
      <c r="R1737" s="110"/>
    </row>
    <row r="1738" spans="1:18" ht="25.75" customHeight="1" x14ac:dyDescent="0.35">
      <c r="A1738" s="52">
        <v>1735</v>
      </c>
      <c r="B1738" s="91"/>
      <c r="C1738" s="187" t="e">
        <f>VLOOKUP(B1738,'Phan mem'!$B$7:$D$1066,2,0)</f>
        <v>#N/A</v>
      </c>
      <c r="D1738" s="188" t="e">
        <f>VLOOKUP(B1738,'Phan mem'!$B$7:$D$1066,3,0)</f>
        <v>#N/A</v>
      </c>
      <c r="E1738" s="85" t="e">
        <f>VLOOKUP(B1738,'Phan mem'!$B$7:$G$1066,6,0)</f>
        <v>#N/A</v>
      </c>
      <c r="F1738" s="91"/>
      <c r="G1738" s="91"/>
      <c r="H1738" s="96"/>
      <c r="I1738" s="108"/>
      <c r="J1738" s="85" t="e">
        <f>VLOOKUP(G1738,'Nha may'!$B$2:$C$18,2,0)</f>
        <v>#N/A</v>
      </c>
      <c r="K1738" s="108"/>
      <c r="L1738" s="96"/>
      <c r="M1738" s="52"/>
      <c r="N1738" s="96"/>
      <c r="O1738" s="96"/>
      <c r="P1738" s="96"/>
      <c r="Q1738" s="96"/>
      <c r="R1738" s="110"/>
    </row>
    <row r="1739" spans="1:18" ht="25.75" customHeight="1" x14ac:dyDescent="0.35">
      <c r="A1739" s="52">
        <v>1736</v>
      </c>
      <c r="B1739" s="91"/>
      <c r="C1739" s="187" t="e">
        <f>VLOOKUP(B1739,'Phan mem'!$B$7:$D$1066,2,0)</f>
        <v>#N/A</v>
      </c>
      <c r="D1739" s="188" t="e">
        <f>VLOOKUP(B1739,'Phan mem'!$B$7:$D$1066,3,0)</f>
        <v>#N/A</v>
      </c>
      <c r="E1739" s="85" t="e">
        <f>VLOOKUP(B1739,'Phan mem'!$B$7:$G$1066,6,0)</f>
        <v>#N/A</v>
      </c>
      <c r="F1739" s="91"/>
      <c r="G1739" s="91"/>
      <c r="H1739" s="96"/>
      <c r="I1739" s="108"/>
      <c r="J1739" s="85" t="e">
        <f>VLOOKUP(G1739,'Nha may'!$B$2:$C$18,2,0)</f>
        <v>#N/A</v>
      </c>
      <c r="K1739" s="108"/>
      <c r="L1739" s="96"/>
      <c r="M1739" s="52"/>
      <c r="N1739" s="96"/>
      <c r="O1739" s="96"/>
      <c r="P1739" s="96"/>
      <c r="Q1739" s="96"/>
      <c r="R1739" s="110"/>
    </row>
    <row r="1740" spans="1:18" ht="25.75" customHeight="1" x14ac:dyDescent="0.35">
      <c r="A1740" s="52">
        <v>1737</v>
      </c>
      <c r="B1740" s="91"/>
      <c r="C1740" s="187" t="e">
        <f>VLOOKUP(B1740,'Phan mem'!$B$7:$D$1066,2,0)</f>
        <v>#N/A</v>
      </c>
      <c r="D1740" s="188" t="e">
        <f>VLOOKUP(B1740,'Phan mem'!$B$7:$D$1066,3,0)</f>
        <v>#N/A</v>
      </c>
      <c r="E1740" s="85" t="e">
        <f>VLOOKUP(B1740,'Phan mem'!$B$7:$G$1066,6,0)</f>
        <v>#N/A</v>
      </c>
      <c r="F1740" s="91"/>
      <c r="G1740" s="91"/>
      <c r="H1740" s="96"/>
      <c r="I1740" s="108"/>
      <c r="J1740" s="85" t="e">
        <f>VLOOKUP(G1740,'Nha may'!$B$2:$C$18,2,0)</f>
        <v>#N/A</v>
      </c>
      <c r="K1740" s="108"/>
      <c r="L1740" s="96"/>
      <c r="M1740" s="52"/>
      <c r="N1740" s="96"/>
      <c r="O1740" s="96"/>
      <c r="P1740" s="96"/>
      <c r="Q1740" s="96"/>
      <c r="R1740" s="110"/>
    </row>
    <row r="1741" spans="1:18" ht="25.75" customHeight="1" x14ac:dyDescent="0.35">
      <c r="A1741" s="52">
        <v>1738</v>
      </c>
      <c r="B1741" s="91"/>
      <c r="C1741" s="187" t="e">
        <f>VLOOKUP(B1741,'Phan mem'!$B$7:$D$1066,2,0)</f>
        <v>#N/A</v>
      </c>
      <c r="D1741" s="188" t="e">
        <f>VLOOKUP(B1741,'Phan mem'!$B$7:$D$1066,3,0)</f>
        <v>#N/A</v>
      </c>
      <c r="E1741" s="85" t="e">
        <f>VLOOKUP(B1741,'Phan mem'!$B$7:$G$1066,6,0)</f>
        <v>#N/A</v>
      </c>
      <c r="F1741" s="91"/>
      <c r="G1741" s="91"/>
      <c r="H1741" s="96"/>
      <c r="I1741" s="108"/>
      <c r="J1741" s="85" t="e">
        <f>VLOOKUP(G1741,'Nha may'!$B$2:$C$18,2,0)</f>
        <v>#N/A</v>
      </c>
      <c r="K1741" s="108"/>
      <c r="L1741" s="96"/>
      <c r="M1741" s="52"/>
      <c r="N1741" s="96"/>
      <c r="O1741" s="96"/>
      <c r="P1741" s="96"/>
      <c r="Q1741" s="96"/>
      <c r="R1741" s="110"/>
    </row>
    <row r="1742" spans="1:18" ht="25.75" customHeight="1" x14ac:dyDescent="0.35">
      <c r="A1742" s="52">
        <v>1739</v>
      </c>
      <c r="B1742" s="91"/>
      <c r="C1742" s="187" t="e">
        <f>VLOOKUP(B1742,'Phan mem'!$B$7:$D$1066,2,0)</f>
        <v>#N/A</v>
      </c>
      <c r="D1742" s="188" t="e">
        <f>VLOOKUP(B1742,'Phan mem'!$B$7:$D$1066,3,0)</f>
        <v>#N/A</v>
      </c>
      <c r="E1742" s="85" t="e">
        <f>VLOOKUP(B1742,'Phan mem'!$B$7:$G$1066,6,0)</f>
        <v>#N/A</v>
      </c>
      <c r="F1742" s="91"/>
      <c r="G1742" s="91"/>
      <c r="H1742" s="96"/>
      <c r="I1742" s="108"/>
      <c r="J1742" s="85" t="e">
        <f>VLOOKUP(G1742,'Nha may'!$B$2:$C$18,2,0)</f>
        <v>#N/A</v>
      </c>
      <c r="K1742" s="108"/>
      <c r="L1742" s="96"/>
      <c r="M1742" s="52"/>
      <c r="N1742" s="96"/>
      <c r="O1742" s="96"/>
      <c r="P1742" s="96"/>
      <c r="Q1742" s="96"/>
      <c r="R1742" s="110"/>
    </row>
    <row r="1743" spans="1:18" ht="25.75" customHeight="1" x14ac:dyDescent="0.35">
      <c r="A1743" s="52">
        <v>1740</v>
      </c>
      <c r="B1743" s="91"/>
      <c r="C1743" s="187" t="e">
        <f>VLOOKUP(B1743,'Phan mem'!$B$7:$D$1066,2,0)</f>
        <v>#N/A</v>
      </c>
      <c r="D1743" s="188" t="e">
        <f>VLOOKUP(B1743,'Phan mem'!$B$7:$D$1066,3,0)</f>
        <v>#N/A</v>
      </c>
      <c r="E1743" s="85" t="e">
        <f>VLOOKUP(B1743,'Phan mem'!$B$7:$G$1066,6,0)</f>
        <v>#N/A</v>
      </c>
      <c r="F1743" s="91"/>
      <c r="G1743" s="91"/>
      <c r="H1743" s="96"/>
      <c r="I1743" s="108"/>
      <c r="J1743" s="85" t="e">
        <f>VLOOKUP(G1743,'Nha may'!$B$2:$C$18,2,0)</f>
        <v>#N/A</v>
      </c>
      <c r="K1743" s="108"/>
      <c r="L1743" s="96"/>
      <c r="M1743" s="52"/>
      <c r="N1743" s="96"/>
      <c r="O1743" s="96"/>
      <c r="P1743" s="96"/>
      <c r="Q1743" s="96"/>
      <c r="R1743" s="110"/>
    </row>
    <row r="1744" spans="1:18" ht="25.75" customHeight="1" x14ac:dyDescent="0.35">
      <c r="A1744" s="52">
        <v>1741</v>
      </c>
      <c r="B1744" s="91"/>
      <c r="C1744" s="187" t="e">
        <f>VLOOKUP(B1744,'Phan mem'!$B$7:$D$1066,2,0)</f>
        <v>#N/A</v>
      </c>
      <c r="D1744" s="188" t="e">
        <f>VLOOKUP(B1744,'Phan mem'!$B$7:$D$1066,3,0)</f>
        <v>#N/A</v>
      </c>
      <c r="E1744" s="85" t="e">
        <f>VLOOKUP(B1744,'Phan mem'!$B$7:$G$1066,6,0)</f>
        <v>#N/A</v>
      </c>
      <c r="F1744" s="91"/>
      <c r="G1744" s="91"/>
      <c r="H1744" s="96"/>
      <c r="I1744" s="108"/>
      <c r="J1744" s="85" t="e">
        <f>VLOOKUP(G1744,'Nha may'!$B$2:$C$18,2,0)</f>
        <v>#N/A</v>
      </c>
      <c r="K1744" s="108"/>
      <c r="L1744" s="96"/>
      <c r="M1744" s="52"/>
      <c r="N1744" s="96"/>
      <c r="O1744" s="96"/>
      <c r="P1744" s="96"/>
      <c r="Q1744" s="96"/>
      <c r="R1744" s="110"/>
    </row>
    <row r="1745" spans="1:18" ht="25.75" customHeight="1" x14ac:dyDescent="0.35">
      <c r="A1745" s="52">
        <v>1742</v>
      </c>
      <c r="B1745" s="91"/>
      <c r="C1745" s="187" t="e">
        <f>VLOOKUP(B1745,'Phan mem'!$B$7:$D$1066,2,0)</f>
        <v>#N/A</v>
      </c>
      <c r="D1745" s="188" t="e">
        <f>VLOOKUP(B1745,'Phan mem'!$B$7:$D$1066,3,0)</f>
        <v>#N/A</v>
      </c>
      <c r="E1745" s="85" t="e">
        <f>VLOOKUP(B1745,'Phan mem'!$B$7:$G$1066,6,0)</f>
        <v>#N/A</v>
      </c>
      <c r="F1745" s="91"/>
      <c r="G1745" s="91"/>
      <c r="H1745" s="96"/>
      <c r="I1745" s="108"/>
      <c r="J1745" s="85" t="e">
        <f>VLOOKUP(G1745,'Nha may'!$B$2:$C$18,2,0)</f>
        <v>#N/A</v>
      </c>
      <c r="K1745" s="108"/>
      <c r="L1745" s="96"/>
      <c r="M1745" s="52"/>
      <c r="N1745" s="96"/>
      <c r="O1745" s="96"/>
      <c r="P1745" s="96"/>
      <c r="Q1745" s="96"/>
      <c r="R1745" s="110"/>
    </row>
    <row r="1746" spans="1:18" ht="25.75" customHeight="1" x14ac:dyDescent="0.35">
      <c r="A1746" s="52">
        <v>1743</v>
      </c>
      <c r="B1746" s="91"/>
      <c r="C1746" s="187" t="e">
        <f>VLOOKUP(B1746,'Phan mem'!$B$7:$D$1066,2,0)</f>
        <v>#N/A</v>
      </c>
      <c r="D1746" s="188" t="e">
        <f>VLOOKUP(B1746,'Phan mem'!$B$7:$D$1066,3,0)</f>
        <v>#N/A</v>
      </c>
      <c r="E1746" s="85" t="e">
        <f>VLOOKUP(B1746,'Phan mem'!$B$7:$G$1066,6,0)</f>
        <v>#N/A</v>
      </c>
      <c r="F1746" s="91"/>
      <c r="G1746" s="91"/>
      <c r="H1746" s="96"/>
      <c r="I1746" s="108"/>
      <c r="J1746" s="85" t="e">
        <f>VLOOKUP(G1746,'Nha may'!$B$2:$C$18,2,0)</f>
        <v>#N/A</v>
      </c>
      <c r="K1746" s="108"/>
      <c r="L1746" s="96"/>
      <c r="M1746" s="52"/>
      <c r="N1746" s="96"/>
      <c r="O1746" s="96"/>
      <c r="P1746" s="96"/>
      <c r="Q1746" s="96"/>
      <c r="R1746" s="110"/>
    </row>
    <row r="1747" spans="1:18" ht="25.75" customHeight="1" x14ac:dyDescent="0.35">
      <c r="A1747" s="52">
        <v>1744</v>
      </c>
      <c r="B1747" s="91"/>
      <c r="C1747" s="187" t="e">
        <f>VLOOKUP(B1747,'Phan mem'!$B$7:$D$1066,2,0)</f>
        <v>#N/A</v>
      </c>
      <c r="D1747" s="188" t="e">
        <f>VLOOKUP(B1747,'Phan mem'!$B$7:$D$1066,3,0)</f>
        <v>#N/A</v>
      </c>
      <c r="E1747" s="85" t="e">
        <f>VLOOKUP(B1747,'Phan mem'!$B$7:$G$1066,6,0)</f>
        <v>#N/A</v>
      </c>
      <c r="F1747" s="91"/>
      <c r="G1747" s="91"/>
      <c r="H1747" s="96"/>
      <c r="I1747" s="108"/>
      <c r="J1747" s="85" t="e">
        <f>VLOOKUP(G1747,'Nha may'!$B$2:$C$18,2,0)</f>
        <v>#N/A</v>
      </c>
      <c r="K1747" s="108"/>
      <c r="L1747" s="96"/>
      <c r="M1747" s="52"/>
      <c r="N1747" s="96"/>
      <c r="O1747" s="96"/>
      <c r="P1747" s="96"/>
      <c r="Q1747" s="96"/>
      <c r="R1747" s="110"/>
    </row>
    <row r="1748" spans="1:18" ht="25.75" customHeight="1" x14ac:dyDescent="0.35">
      <c r="A1748" s="52">
        <v>1745</v>
      </c>
      <c r="B1748" s="91"/>
      <c r="C1748" s="187" t="e">
        <f>VLOOKUP(B1748,'Phan mem'!$B$7:$D$1066,2,0)</f>
        <v>#N/A</v>
      </c>
      <c r="D1748" s="188" t="e">
        <f>VLOOKUP(B1748,'Phan mem'!$B$7:$D$1066,3,0)</f>
        <v>#N/A</v>
      </c>
      <c r="E1748" s="85" t="e">
        <f>VLOOKUP(B1748,'Phan mem'!$B$7:$G$1066,6,0)</f>
        <v>#N/A</v>
      </c>
      <c r="F1748" s="91"/>
      <c r="G1748" s="91"/>
      <c r="H1748" s="96"/>
      <c r="I1748" s="108"/>
      <c r="J1748" s="85" t="e">
        <f>VLOOKUP(G1748,'Nha may'!$B$2:$C$18,2,0)</f>
        <v>#N/A</v>
      </c>
      <c r="K1748" s="108"/>
      <c r="L1748" s="96"/>
      <c r="M1748" s="52"/>
      <c r="N1748" s="96"/>
      <c r="O1748" s="96"/>
      <c r="P1748" s="96"/>
      <c r="Q1748" s="96"/>
      <c r="R1748" s="110"/>
    </row>
    <row r="1749" spans="1:18" ht="25.75" customHeight="1" x14ac:dyDescent="0.35">
      <c r="A1749" s="52">
        <v>1746</v>
      </c>
      <c r="B1749" s="91"/>
      <c r="C1749" s="187" t="e">
        <f>VLOOKUP(B1749,'Phan mem'!$B$7:$D$1066,2,0)</f>
        <v>#N/A</v>
      </c>
      <c r="D1749" s="188" t="e">
        <f>VLOOKUP(B1749,'Phan mem'!$B$7:$D$1066,3,0)</f>
        <v>#N/A</v>
      </c>
      <c r="E1749" s="85" t="e">
        <f>VLOOKUP(B1749,'Phan mem'!$B$7:$G$1066,6,0)</f>
        <v>#N/A</v>
      </c>
      <c r="F1749" s="91"/>
      <c r="G1749" s="91"/>
      <c r="H1749" s="96"/>
      <c r="I1749" s="108"/>
      <c r="J1749" s="85" t="e">
        <f>VLOOKUP(G1749,'Nha may'!$B$2:$C$18,2,0)</f>
        <v>#N/A</v>
      </c>
      <c r="K1749" s="108"/>
      <c r="L1749" s="96"/>
      <c r="M1749" s="52"/>
      <c r="N1749" s="96"/>
      <c r="O1749" s="96"/>
      <c r="P1749" s="96"/>
      <c r="Q1749" s="96"/>
      <c r="R1749" s="110"/>
    </row>
    <row r="1750" spans="1:18" ht="25.75" customHeight="1" x14ac:dyDescent="0.35">
      <c r="A1750" s="52">
        <v>1747</v>
      </c>
      <c r="B1750" s="91"/>
      <c r="C1750" s="187" t="e">
        <f>VLOOKUP(B1750,'Phan mem'!$B$7:$D$1066,2,0)</f>
        <v>#N/A</v>
      </c>
      <c r="D1750" s="188" t="e">
        <f>VLOOKUP(B1750,'Phan mem'!$B$7:$D$1066,3,0)</f>
        <v>#N/A</v>
      </c>
      <c r="E1750" s="85" t="e">
        <f>VLOOKUP(B1750,'Phan mem'!$B$7:$G$1066,6,0)</f>
        <v>#N/A</v>
      </c>
      <c r="F1750" s="91"/>
      <c r="G1750" s="91"/>
      <c r="H1750" s="96"/>
      <c r="I1750" s="108"/>
      <c r="J1750" s="85" t="e">
        <f>VLOOKUP(G1750,'Nha may'!$B$2:$C$18,2,0)</f>
        <v>#N/A</v>
      </c>
      <c r="K1750" s="108"/>
      <c r="L1750" s="96"/>
      <c r="M1750" s="52"/>
      <c r="N1750" s="96"/>
      <c r="O1750" s="96"/>
      <c r="P1750" s="96"/>
      <c r="Q1750" s="96"/>
      <c r="R1750" s="110"/>
    </row>
    <row r="1751" spans="1:18" ht="25.75" customHeight="1" x14ac:dyDescent="0.35">
      <c r="A1751" s="52">
        <v>1748</v>
      </c>
      <c r="B1751" s="91"/>
      <c r="C1751" s="187" t="e">
        <f>VLOOKUP(B1751,'Phan mem'!$B$7:$D$1066,2,0)</f>
        <v>#N/A</v>
      </c>
      <c r="D1751" s="188" t="e">
        <f>VLOOKUP(B1751,'Phan mem'!$B$7:$D$1066,3,0)</f>
        <v>#N/A</v>
      </c>
      <c r="E1751" s="85" t="e">
        <f>VLOOKUP(B1751,'Phan mem'!$B$7:$G$1066,6,0)</f>
        <v>#N/A</v>
      </c>
      <c r="F1751" s="91"/>
      <c r="G1751" s="91"/>
      <c r="H1751" s="96"/>
      <c r="I1751" s="108"/>
      <c r="J1751" s="85" t="e">
        <f>VLOOKUP(G1751,'Nha may'!$B$2:$C$18,2,0)</f>
        <v>#N/A</v>
      </c>
      <c r="K1751" s="108"/>
      <c r="L1751" s="96"/>
      <c r="M1751" s="52"/>
      <c r="N1751" s="96"/>
      <c r="O1751" s="96"/>
      <c r="P1751" s="96"/>
      <c r="Q1751" s="96"/>
      <c r="R1751" s="110"/>
    </row>
    <row r="1752" spans="1:18" ht="25.75" customHeight="1" x14ac:dyDescent="0.35">
      <c r="A1752" s="52">
        <v>1749</v>
      </c>
      <c r="B1752" s="91"/>
      <c r="C1752" s="187" t="e">
        <f>VLOOKUP(B1752,'Phan mem'!$B$7:$D$1066,2,0)</f>
        <v>#N/A</v>
      </c>
      <c r="D1752" s="188" t="e">
        <f>VLOOKUP(B1752,'Phan mem'!$B$7:$D$1066,3,0)</f>
        <v>#N/A</v>
      </c>
      <c r="E1752" s="85" t="e">
        <f>VLOOKUP(B1752,'Phan mem'!$B$7:$G$1066,6,0)</f>
        <v>#N/A</v>
      </c>
      <c r="F1752" s="91"/>
      <c r="G1752" s="91"/>
      <c r="H1752" s="96"/>
      <c r="I1752" s="108"/>
      <c r="J1752" s="85" t="e">
        <f>VLOOKUP(G1752,'Nha may'!$B$2:$C$18,2,0)</f>
        <v>#N/A</v>
      </c>
      <c r="K1752" s="108"/>
      <c r="L1752" s="96"/>
      <c r="M1752" s="52"/>
      <c r="N1752" s="96"/>
      <c r="O1752" s="96"/>
      <c r="P1752" s="96"/>
      <c r="Q1752" s="96"/>
      <c r="R1752" s="110"/>
    </row>
    <row r="1753" spans="1:18" ht="25.75" customHeight="1" x14ac:dyDescent="0.35">
      <c r="A1753" s="52">
        <v>1750</v>
      </c>
      <c r="B1753" s="91"/>
      <c r="C1753" s="187" t="e">
        <f>VLOOKUP(B1753,'Phan mem'!$B$7:$D$1066,2,0)</f>
        <v>#N/A</v>
      </c>
      <c r="D1753" s="188" t="e">
        <f>VLOOKUP(B1753,'Phan mem'!$B$7:$D$1066,3,0)</f>
        <v>#N/A</v>
      </c>
      <c r="E1753" s="85" t="e">
        <f>VLOOKUP(B1753,'Phan mem'!$B$7:$G$1066,6,0)</f>
        <v>#N/A</v>
      </c>
      <c r="F1753" s="91"/>
      <c r="G1753" s="91"/>
      <c r="H1753" s="96"/>
      <c r="I1753" s="108"/>
      <c r="J1753" s="85" t="e">
        <f>VLOOKUP(G1753,'Nha may'!$B$2:$C$18,2,0)</f>
        <v>#N/A</v>
      </c>
      <c r="K1753" s="108"/>
      <c r="L1753" s="96"/>
      <c r="M1753" s="52"/>
      <c r="N1753" s="96"/>
      <c r="O1753" s="96"/>
      <c r="P1753" s="96"/>
      <c r="Q1753" s="96"/>
      <c r="R1753" s="110"/>
    </row>
    <row r="1754" spans="1:18" ht="25.75" customHeight="1" x14ac:dyDescent="0.35">
      <c r="A1754" s="52">
        <v>1751</v>
      </c>
      <c r="B1754" s="91"/>
      <c r="C1754" s="187" t="e">
        <f>VLOOKUP(B1754,'Phan mem'!$B$7:$D$1066,2,0)</f>
        <v>#N/A</v>
      </c>
      <c r="D1754" s="188" t="e">
        <f>VLOOKUP(B1754,'Phan mem'!$B$7:$D$1066,3,0)</f>
        <v>#N/A</v>
      </c>
      <c r="E1754" s="85" t="e">
        <f>VLOOKUP(B1754,'Phan mem'!$B$7:$G$1066,6,0)</f>
        <v>#N/A</v>
      </c>
      <c r="F1754" s="91"/>
      <c r="G1754" s="91"/>
      <c r="H1754" s="96"/>
      <c r="I1754" s="108"/>
      <c r="J1754" s="85" t="e">
        <f>VLOOKUP(G1754,'Nha may'!$B$2:$C$18,2,0)</f>
        <v>#N/A</v>
      </c>
      <c r="K1754" s="108"/>
      <c r="L1754" s="96"/>
      <c r="M1754" s="52"/>
      <c r="N1754" s="96"/>
      <c r="O1754" s="96"/>
      <c r="P1754" s="96"/>
      <c r="Q1754" s="96"/>
      <c r="R1754" s="110"/>
    </row>
    <row r="1755" spans="1:18" ht="25.75" customHeight="1" x14ac:dyDescent="0.35">
      <c r="A1755" s="52">
        <v>1752</v>
      </c>
      <c r="B1755" s="91"/>
      <c r="C1755" s="187" t="e">
        <f>VLOOKUP(B1755,'Phan mem'!$B$7:$D$1066,2,0)</f>
        <v>#N/A</v>
      </c>
      <c r="D1755" s="188" t="e">
        <f>VLOOKUP(B1755,'Phan mem'!$B$7:$D$1066,3,0)</f>
        <v>#N/A</v>
      </c>
      <c r="E1755" s="85" t="e">
        <f>VLOOKUP(B1755,'Phan mem'!$B$7:$G$1066,6,0)</f>
        <v>#N/A</v>
      </c>
      <c r="F1755" s="91"/>
      <c r="G1755" s="91"/>
      <c r="H1755" s="96"/>
      <c r="I1755" s="108"/>
      <c r="J1755" s="85" t="e">
        <f>VLOOKUP(G1755,'Nha may'!$B$2:$C$18,2,0)</f>
        <v>#N/A</v>
      </c>
      <c r="K1755" s="108"/>
      <c r="L1755" s="96"/>
      <c r="M1755" s="52"/>
      <c r="N1755" s="96"/>
      <c r="O1755" s="96"/>
      <c r="P1755" s="96"/>
      <c r="Q1755" s="96"/>
      <c r="R1755" s="110"/>
    </row>
    <row r="1756" spans="1:18" ht="25.75" customHeight="1" x14ac:dyDescent="0.35">
      <c r="A1756" s="52">
        <v>1753</v>
      </c>
      <c r="B1756" s="91"/>
      <c r="C1756" s="187" t="e">
        <f>VLOOKUP(B1756,'Phan mem'!$B$7:$D$1066,2,0)</f>
        <v>#N/A</v>
      </c>
      <c r="D1756" s="188" t="e">
        <f>VLOOKUP(B1756,'Phan mem'!$B$7:$D$1066,3,0)</f>
        <v>#N/A</v>
      </c>
      <c r="E1756" s="85" t="e">
        <f>VLOOKUP(B1756,'Phan mem'!$B$7:$G$1066,6,0)</f>
        <v>#N/A</v>
      </c>
      <c r="F1756" s="91"/>
      <c r="G1756" s="91"/>
      <c r="H1756" s="96"/>
      <c r="I1756" s="108"/>
      <c r="J1756" s="85" t="e">
        <f>VLOOKUP(G1756,'Nha may'!$B$2:$C$18,2,0)</f>
        <v>#N/A</v>
      </c>
      <c r="K1756" s="108"/>
      <c r="L1756" s="96"/>
      <c r="M1756" s="52"/>
      <c r="N1756" s="96"/>
      <c r="O1756" s="96"/>
      <c r="P1756" s="96"/>
      <c r="Q1756" s="96"/>
      <c r="R1756" s="110"/>
    </row>
    <row r="1757" spans="1:18" ht="25.75" customHeight="1" x14ac:dyDescent="0.35">
      <c r="A1757" s="52">
        <v>1754</v>
      </c>
      <c r="B1757" s="91"/>
      <c r="C1757" s="187" t="e">
        <f>VLOOKUP(B1757,'Phan mem'!$B$7:$D$1066,2,0)</f>
        <v>#N/A</v>
      </c>
      <c r="D1757" s="188" t="e">
        <f>VLOOKUP(B1757,'Phan mem'!$B$7:$D$1066,3,0)</f>
        <v>#N/A</v>
      </c>
      <c r="E1757" s="85" t="e">
        <f>VLOOKUP(B1757,'Phan mem'!$B$7:$G$1066,6,0)</f>
        <v>#N/A</v>
      </c>
      <c r="F1757" s="91"/>
      <c r="G1757" s="91"/>
      <c r="H1757" s="96"/>
      <c r="I1757" s="108"/>
      <c r="J1757" s="85" t="e">
        <f>VLOOKUP(G1757,'Nha may'!$B$2:$C$18,2,0)</f>
        <v>#N/A</v>
      </c>
      <c r="K1757" s="108"/>
      <c r="L1757" s="96"/>
      <c r="M1757" s="52"/>
      <c r="N1757" s="96"/>
      <c r="O1757" s="96"/>
      <c r="P1757" s="96"/>
      <c r="Q1757" s="96"/>
      <c r="R1757" s="110"/>
    </row>
    <row r="1758" spans="1:18" ht="25.75" customHeight="1" x14ac:dyDescent="0.35">
      <c r="A1758" s="52">
        <v>1755</v>
      </c>
      <c r="B1758" s="91"/>
      <c r="C1758" s="187" t="e">
        <f>VLOOKUP(B1758,'Phan mem'!$B$7:$D$1066,2,0)</f>
        <v>#N/A</v>
      </c>
      <c r="D1758" s="188" t="e">
        <f>VLOOKUP(B1758,'Phan mem'!$B$7:$D$1066,3,0)</f>
        <v>#N/A</v>
      </c>
      <c r="E1758" s="85" t="e">
        <f>VLOOKUP(B1758,'Phan mem'!$B$7:$G$1066,6,0)</f>
        <v>#N/A</v>
      </c>
      <c r="F1758" s="91"/>
      <c r="G1758" s="91"/>
      <c r="H1758" s="96"/>
      <c r="I1758" s="108"/>
      <c r="J1758" s="85" t="e">
        <f>VLOOKUP(G1758,'Nha may'!$B$2:$C$18,2,0)</f>
        <v>#N/A</v>
      </c>
      <c r="K1758" s="108"/>
      <c r="L1758" s="96"/>
      <c r="M1758" s="52"/>
      <c r="N1758" s="96"/>
      <c r="O1758" s="96"/>
      <c r="P1758" s="96"/>
      <c r="Q1758" s="96"/>
      <c r="R1758" s="110"/>
    </row>
    <row r="1759" spans="1:18" ht="25.75" customHeight="1" x14ac:dyDescent="0.35">
      <c r="A1759" s="52">
        <v>1756</v>
      </c>
      <c r="B1759" s="91"/>
      <c r="C1759" s="187" t="e">
        <f>VLOOKUP(B1759,'Phan mem'!$B$7:$D$1066,2,0)</f>
        <v>#N/A</v>
      </c>
      <c r="D1759" s="188" t="e">
        <f>VLOOKUP(B1759,'Phan mem'!$B$7:$D$1066,3,0)</f>
        <v>#N/A</v>
      </c>
      <c r="E1759" s="85" t="e">
        <f>VLOOKUP(B1759,'Phan mem'!$B$7:$G$1066,6,0)</f>
        <v>#N/A</v>
      </c>
      <c r="F1759" s="91"/>
      <c r="G1759" s="91"/>
      <c r="H1759" s="96"/>
      <c r="I1759" s="108"/>
      <c r="J1759" s="85" t="e">
        <f>VLOOKUP(G1759,'Nha may'!$B$2:$C$18,2,0)</f>
        <v>#N/A</v>
      </c>
      <c r="K1759" s="108"/>
      <c r="L1759" s="96"/>
      <c r="M1759" s="52"/>
      <c r="N1759" s="96"/>
      <c r="O1759" s="96"/>
      <c r="P1759" s="96"/>
      <c r="Q1759" s="96"/>
      <c r="R1759" s="110"/>
    </row>
    <row r="1760" spans="1:18" ht="25.75" customHeight="1" x14ac:dyDescent="0.35">
      <c r="A1760" s="52">
        <v>1757</v>
      </c>
      <c r="B1760" s="91"/>
      <c r="C1760" s="187" t="e">
        <f>VLOOKUP(B1760,'Phan mem'!$B$7:$D$1066,2,0)</f>
        <v>#N/A</v>
      </c>
      <c r="D1760" s="188" t="e">
        <f>VLOOKUP(B1760,'Phan mem'!$B$7:$D$1066,3,0)</f>
        <v>#N/A</v>
      </c>
      <c r="E1760" s="85" t="e">
        <f>VLOOKUP(B1760,'Phan mem'!$B$7:$G$1066,6,0)</f>
        <v>#N/A</v>
      </c>
      <c r="F1760" s="91"/>
      <c r="G1760" s="91"/>
      <c r="H1760" s="96"/>
      <c r="I1760" s="108"/>
      <c r="J1760" s="85" t="e">
        <f>VLOOKUP(G1760,'Nha may'!$B$2:$C$18,2,0)</f>
        <v>#N/A</v>
      </c>
      <c r="K1760" s="108"/>
      <c r="L1760" s="96"/>
      <c r="M1760" s="52"/>
      <c r="N1760" s="96"/>
      <c r="O1760" s="96"/>
      <c r="P1760" s="96"/>
      <c r="Q1760" s="96"/>
      <c r="R1760" s="110"/>
    </row>
    <row r="1761" spans="1:18" ht="25.75" customHeight="1" x14ac:dyDescent="0.35">
      <c r="A1761" s="52">
        <v>1758</v>
      </c>
      <c r="B1761" s="91"/>
      <c r="C1761" s="187" t="e">
        <f>VLOOKUP(B1761,'Phan mem'!$B$7:$D$1066,2,0)</f>
        <v>#N/A</v>
      </c>
      <c r="D1761" s="188" t="e">
        <f>VLOOKUP(B1761,'Phan mem'!$B$7:$D$1066,3,0)</f>
        <v>#N/A</v>
      </c>
      <c r="E1761" s="85" t="e">
        <f>VLOOKUP(B1761,'Phan mem'!$B$7:$G$1066,6,0)</f>
        <v>#N/A</v>
      </c>
      <c r="F1761" s="91"/>
      <c r="G1761" s="91"/>
      <c r="H1761" s="96"/>
      <c r="I1761" s="108"/>
      <c r="J1761" s="85" t="e">
        <f>VLOOKUP(G1761,'Nha may'!$B$2:$C$18,2,0)</f>
        <v>#N/A</v>
      </c>
      <c r="K1761" s="108"/>
      <c r="L1761" s="96"/>
      <c r="M1761" s="52"/>
      <c r="N1761" s="96"/>
      <c r="O1761" s="96"/>
      <c r="P1761" s="96"/>
      <c r="Q1761" s="96"/>
      <c r="R1761" s="110"/>
    </row>
    <row r="1762" spans="1:18" ht="25.75" customHeight="1" x14ac:dyDescent="0.35">
      <c r="A1762" s="52">
        <v>1759</v>
      </c>
      <c r="B1762" s="91"/>
      <c r="C1762" s="187" t="e">
        <f>VLOOKUP(B1762,'Phan mem'!$B$7:$D$1066,2,0)</f>
        <v>#N/A</v>
      </c>
      <c r="D1762" s="188" t="e">
        <f>VLOOKUP(B1762,'Phan mem'!$B$7:$D$1066,3,0)</f>
        <v>#N/A</v>
      </c>
      <c r="E1762" s="85" t="e">
        <f>VLOOKUP(B1762,'Phan mem'!$B$7:$G$1066,6,0)</f>
        <v>#N/A</v>
      </c>
      <c r="F1762" s="91"/>
      <c r="G1762" s="91"/>
      <c r="H1762" s="96"/>
      <c r="I1762" s="108"/>
      <c r="J1762" s="85" t="e">
        <f>VLOOKUP(G1762,'Nha may'!$B$2:$C$18,2,0)</f>
        <v>#N/A</v>
      </c>
      <c r="K1762" s="108"/>
      <c r="L1762" s="96"/>
      <c r="M1762" s="52"/>
      <c r="N1762" s="96"/>
      <c r="O1762" s="96"/>
      <c r="P1762" s="96"/>
      <c r="Q1762" s="96"/>
      <c r="R1762" s="110"/>
    </row>
    <row r="1763" spans="1:18" ht="25.75" customHeight="1" x14ac:dyDescent="0.35">
      <c r="A1763" s="52">
        <v>1760</v>
      </c>
      <c r="B1763" s="91"/>
      <c r="C1763" s="187" t="e">
        <f>VLOOKUP(B1763,'Phan mem'!$B$7:$D$1066,2,0)</f>
        <v>#N/A</v>
      </c>
      <c r="D1763" s="188" t="e">
        <f>VLOOKUP(B1763,'Phan mem'!$B$7:$D$1066,3,0)</f>
        <v>#N/A</v>
      </c>
      <c r="E1763" s="85" t="e">
        <f>VLOOKUP(B1763,'Phan mem'!$B$7:$G$1066,6,0)</f>
        <v>#N/A</v>
      </c>
      <c r="F1763" s="91"/>
      <c r="G1763" s="91"/>
      <c r="H1763" s="96"/>
      <c r="I1763" s="108"/>
      <c r="J1763" s="85" t="e">
        <f>VLOOKUP(G1763,'Nha may'!$B$2:$C$18,2,0)</f>
        <v>#N/A</v>
      </c>
      <c r="K1763" s="108"/>
      <c r="L1763" s="96"/>
      <c r="M1763" s="52"/>
      <c r="N1763" s="96"/>
      <c r="O1763" s="96"/>
      <c r="P1763" s="96"/>
      <c r="Q1763" s="96"/>
      <c r="R1763" s="110"/>
    </row>
    <row r="1764" spans="1:18" ht="25.75" customHeight="1" x14ac:dyDescent="0.35">
      <c r="A1764" s="52">
        <v>1761</v>
      </c>
      <c r="B1764" s="91"/>
      <c r="C1764" s="187" t="e">
        <f>VLOOKUP(B1764,'Phan mem'!$B$7:$D$1066,2,0)</f>
        <v>#N/A</v>
      </c>
      <c r="D1764" s="188" t="e">
        <f>VLOOKUP(B1764,'Phan mem'!$B$7:$D$1066,3,0)</f>
        <v>#N/A</v>
      </c>
      <c r="E1764" s="85" t="e">
        <f>VLOOKUP(B1764,'Phan mem'!$B$7:$G$1066,6,0)</f>
        <v>#N/A</v>
      </c>
      <c r="F1764" s="91"/>
      <c r="G1764" s="91"/>
      <c r="H1764" s="96"/>
      <c r="I1764" s="108"/>
      <c r="J1764" s="85" t="e">
        <f>VLOOKUP(G1764,'Nha may'!$B$2:$C$18,2,0)</f>
        <v>#N/A</v>
      </c>
      <c r="K1764" s="108"/>
      <c r="L1764" s="96"/>
      <c r="M1764" s="52"/>
      <c r="N1764" s="96"/>
      <c r="O1764" s="96"/>
      <c r="P1764" s="96"/>
      <c r="Q1764" s="96"/>
      <c r="R1764" s="110"/>
    </row>
    <row r="1765" spans="1:18" ht="25.75" customHeight="1" x14ac:dyDescent="0.35">
      <c r="A1765" s="52">
        <v>1762</v>
      </c>
      <c r="B1765" s="91"/>
      <c r="C1765" s="187" t="e">
        <f>VLOOKUP(B1765,'Phan mem'!$B$7:$D$1066,2,0)</f>
        <v>#N/A</v>
      </c>
      <c r="D1765" s="188" t="e">
        <f>VLOOKUP(B1765,'Phan mem'!$B$7:$D$1066,3,0)</f>
        <v>#N/A</v>
      </c>
      <c r="E1765" s="85" t="e">
        <f>VLOOKUP(B1765,'Phan mem'!$B$7:$G$1066,6,0)</f>
        <v>#N/A</v>
      </c>
      <c r="F1765" s="91"/>
      <c r="G1765" s="91"/>
      <c r="H1765" s="96"/>
      <c r="I1765" s="108"/>
      <c r="J1765" s="85" t="e">
        <f>VLOOKUP(G1765,'Nha may'!$B$2:$C$18,2,0)</f>
        <v>#N/A</v>
      </c>
      <c r="K1765" s="108"/>
      <c r="L1765" s="96"/>
      <c r="M1765" s="52"/>
      <c r="N1765" s="96"/>
      <c r="O1765" s="96"/>
      <c r="P1765" s="96"/>
      <c r="Q1765" s="96"/>
      <c r="R1765" s="110"/>
    </row>
    <row r="1766" spans="1:18" ht="25.75" customHeight="1" x14ac:dyDescent="0.35">
      <c r="A1766" s="52">
        <v>1763</v>
      </c>
      <c r="B1766" s="91"/>
      <c r="C1766" s="187" t="e">
        <f>VLOOKUP(B1766,'Phan mem'!$B$7:$D$1066,2,0)</f>
        <v>#N/A</v>
      </c>
      <c r="D1766" s="188" t="e">
        <f>VLOOKUP(B1766,'Phan mem'!$B$7:$D$1066,3,0)</f>
        <v>#N/A</v>
      </c>
      <c r="E1766" s="85" t="e">
        <f>VLOOKUP(B1766,'Phan mem'!$B$7:$G$1066,6,0)</f>
        <v>#N/A</v>
      </c>
      <c r="F1766" s="91"/>
      <c r="G1766" s="91"/>
      <c r="H1766" s="96"/>
      <c r="I1766" s="108"/>
      <c r="J1766" s="85" t="e">
        <f>VLOOKUP(G1766,'Nha may'!$B$2:$C$18,2,0)</f>
        <v>#N/A</v>
      </c>
      <c r="K1766" s="108"/>
      <c r="L1766" s="96"/>
      <c r="M1766" s="52"/>
      <c r="N1766" s="96"/>
      <c r="O1766" s="96"/>
      <c r="P1766" s="96"/>
      <c r="Q1766" s="96"/>
      <c r="R1766" s="110"/>
    </row>
    <row r="1767" spans="1:18" ht="25.75" customHeight="1" x14ac:dyDescent="0.35">
      <c r="A1767" s="52">
        <v>1764</v>
      </c>
      <c r="B1767" s="91"/>
      <c r="C1767" s="187" t="e">
        <f>VLOOKUP(B1767,'Phan mem'!$B$7:$D$1066,2,0)</f>
        <v>#N/A</v>
      </c>
      <c r="D1767" s="188" t="e">
        <f>VLOOKUP(B1767,'Phan mem'!$B$7:$D$1066,3,0)</f>
        <v>#N/A</v>
      </c>
      <c r="E1767" s="85" t="e">
        <f>VLOOKUP(B1767,'Phan mem'!$B$7:$G$1066,6,0)</f>
        <v>#N/A</v>
      </c>
      <c r="F1767" s="91"/>
      <c r="G1767" s="91"/>
      <c r="H1767" s="96"/>
      <c r="I1767" s="108"/>
      <c r="J1767" s="85" t="e">
        <f>VLOOKUP(G1767,'Nha may'!$B$2:$C$18,2,0)</f>
        <v>#N/A</v>
      </c>
      <c r="K1767" s="108"/>
      <c r="L1767" s="96"/>
      <c r="M1767" s="52"/>
      <c r="N1767" s="96"/>
      <c r="O1767" s="96"/>
      <c r="P1767" s="96"/>
      <c r="Q1767" s="96"/>
      <c r="R1767" s="110"/>
    </row>
    <row r="1768" spans="1:18" ht="25.75" customHeight="1" x14ac:dyDescent="0.35">
      <c r="A1768" s="52">
        <v>1765</v>
      </c>
      <c r="B1768" s="91"/>
      <c r="C1768" s="187" t="e">
        <f>VLOOKUP(B1768,'Phan mem'!$B$7:$D$1066,2,0)</f>
        <v>#N/A</v>
      </c>
      <c r="D1768" s="188" t="e">
        <f>VLOOKUP(B1768,'Phan mem'!$B$7:$D$1066,3,0)</f>
        <v>#N/A</v>
      </c>
      <c r="E1768" s="85" t="e">
        <f>VLOOKUP(B1768,'Phan mem'!$B$7:$G$1066,6,0)</f>
        <v>#N/A</v>
      </c>
      <c r="F1768" s="91"/>
      <c r="G1768" s="91"/>
      <c r="H1768" s="96"/>
      <c r="I1768" s="108"/>
      <c r="J1768" s="85" t="e">
        <f>VLOOKUP(G1768,'Nha may'!$B$2:$C$18,2,0)</f>
        <v>#N/A</v>
      </c>
      <c r="K1768" s="108"/>
      <c r="L1768" s="96"/>
      <c r="M1768" s="52"/>
      <c r="N1768" s="96"/>
      <c r="O1768" s="96"/>
      <c r="P1768" s="96"/>
      <c r="Q1768" s="96"/>
      <c r="R1768" s="110"/>
    </row>
    <row r="1769" spans="1:18" ht="25.75" customHeight="1" x14ac:dyDescent="0.35">
      <c r="A1769" s="52">
        <v>1766</v>
      </c>
      <c r="B1769" s="91"/>
      <c r="C1769" s="187" t="e">
        <f>VLOOKUP(B1769,'Phan mem'!$B$7:$D$1066,2,0)</f>
        <v>#N/A</v>
      </c>
      <c r="D1769" s="188" t="e">
        <f>VLOOKUP(B1769,'Phan mem'!$B$7:$D$1066,3,0)</f>
        <v>#N/A</v>
      </c>
      <c r="E1769" s="85" t="e">
        <f>VLOOKUP(B1769,'Phan mem'!$B$7:$G$1066,6,0)</f>
        <v>#N/A</v>
      </c>
      <c r="F1769" s="91"/>
      <c r="G1769" s="91"/>
      <c r="H1769" s="96"/>
      <c r="I1769" s="108"/>
      <c r="J1769" s="85" t="e">
        <f>VLOOKUP(G1769,'Nha may'!$B$2:$C$18,2,0)</f>
        <v>#N/A</v>
      </c>
      <c r="K1769" s="108"/>
      <c r="L1769" s="96"/>
      <c r="M1769" s="52"/>
      <c r="N1769" s="96"/>
      <c r="O1769" s="96"/>
      <c r="P1769" s="96"/>
      <c r="Q1769" s="96"/>
      <c r="R1769" s="110"/>
    </row>
    <row r="1770" spans="1:18" ht="25.75" customHeight="1" x14ac:dyDescent="0.35">
      <c r="A1770" s="52">
        <v>1767</v>
      </c>
      <c r="B1770" s="91"/>
      <c r="C1770" s="187" t="e">
        <f>VLOOKUP(B1770,'Phan mem'!$B$7:$D$1066,2,0)</f>
        <v>#N/A</v>
      </c>
      <c r="D1770" s="188" t="e">
        <f>VLOOKUP(B1770,'Phan mem'!$B$7:$D$1066,3,0)</f>
        <v>#N/A</v>
      </c>
      <c r="E1770" s="85" t="e">
        <f>VLOOKUP(B1770,'Phan mem'!$B$7:$G$1066,6,0)</f>
        <v>#N/A</v>
      </c>
      <c r="F1770" s="91"/>
      <c r="G1770" s="91"/>
      <c r="H1770" s="96"/>
      <c r="I1770" s="108"/>
      <c r="J1770" s="85" t="e">
        <f>VLOOKUP(G1770,'Nha may'!$B$2:$C$18,2,0)</f>
        <v>#N/A</v>
      </c>
      <c r="K1770" s="108"/>
      <c r="L1770" s="96"/>
      <c r="M1770" s="52"/>
      <c r="N1770" s="96"/>
      <c r="O1770" s="96"/>
      <c r="P1770" s="96"/>
      <c r="Q1770" s="96"/>
      <c r="R1770" s="110"/>
    </row>
    <row r="1771" spans="1:18" ht="25.75" customHeight="1" x14ac:dyDescent="0.35">
      <c r="A1771" s="52">
        <v>1768</v>
      </c>
      <c r="B1771" s="91"/>
      <c r="C1771" s="187" t="e">
        <f>VLOOKUP(B1771,'Phan mem'!$B$7:$D$1066,2,0)</f>
        <v>#N/A</v>
      </c>
      <c r="D1771" s="188" t="e">
        <f>VLOOKUP(B1771,'Phan mem'!$B$7:$D$1066,3,0)</f>
        <v>#N/A</v>
      </c>
      <c r="E1771" s="85" t="e">
        <f>VLOOKUP(B1771,'Phan mem'!$B$7:$G$1066,6,0)</f>
        <v>#N/A</v>
      </c>
      <c r="F1771" s="91"/>
      <c r="G1771" s="91"/>
      <c r="H1771" s="96"/>
      <c r="I1771" s="108"/>
      <c r="J1771" s="85" t="e">
        <f>VLOOKUP(G1771,'Nha may'!$B$2:$C$18,2,0)</f>
        <v>#N/A</v>
      </c>
      <c r="K1771" s="108"/>
      <c r="L1771" s="96"/>
      <c r="M1771" s="52"/>
      <c r="N1771" s="96"/>
      <c r="O1771" s="96"/>
      <c r="P1771" s="96"/>
      <c r="Q1771" s="96"/>
      <c r="R1771" s="110"/>
    </row>
    <row r="1772" spans="1:18" ht="25.75" customHeight="1" x14ac:dyDescent="0.35">
      <c r="A1772" s="52">
        <v>1769</v>
      </c>
      <c r="B1772" s="91"/>
      <c r="C1772" s="187" t="e">
        <f>VLOOKUP(B1772,'Phan mem'!$B$7:$D$1066,2,0)</f>
        <v>#N/A</v>
      </c>
      <c r="D1772" s="188" t="e">
        <f>VLOOKUP(B1772,'Phan mem'!$B$7:$D$1066,3,0)</f>
        <v>#N/A</v>
      </c>
      <c r="E1772" s="85" t="e">
        <f>VLOOKUP(B1772,'Phan mem'!$B$7:$G$1066,6,0)</f>
        <v>#N/A</v>
      </c>
      <c r="F1772" s="91"/>
      <c r="G1772" s="91"/>
      <c r="H1772" s="96"/>
      <c r="I1772" s="108"/>
      <c r="J1772" s="85" t="e">
        <f>VLOOKUP(G1772,'Nha may'!$B$2:$C$18,2,0)</f>
        <v>#N/A</v>
      </c>
      <c r="K1772" s="108"/>
      <c r="L1772" s="96"/>
      <c r="M1772" s="52"/>
      <c r="N1772" s="96"/>
      <c r="O1772" s="96"/>
      <c r="P1772" s="96"/>
      <c r="Q1772" s="96"/>
      <c r="R1772" s="110"/>
    </row>
    <row r="1773" spans="1:18" ht="25.75" customHeight="1" x14ac:dyDescent="0.35">
      <c r="A1773" s="52">
        <v>1770</v>
      </c>
      <c r="B1773" s="91"/>
      <c r="C1773" s="187" t="e">
        <f>VLOOKUP(B1773,'Phan mem'!$B$7:$D$1066,2,0)</f>
        <v>#N/A</v>
      </c>
      <c r="D1773" s="188" t="e">
        <f>VLOOKUP(B1773,'Phan mem'!$B$7:$D$1066,3,0)</f>
        <v>#N/A</v>
      </c>
      <c r="E1773" s="85" t="e">
        <f>VLOOKUP(B1773,'Phan mem'!$B$7:$G$1066,6,0)</f>
        <v>#N/A</v>
      </c>
      <c r="F1773" s="91"/>
      <c r="G1773" s="91"/>
      <c r="H1773" s="96"/>
      <c r="I1773" s="108"/>
      <c r="J1773" s="85" t="e">
        <f>VLOOKUP(G1773,'Nha may'!$B$2:$C$18,2,0)</f>
        <v>#N/A</v>
      </c>
      <c r="K1773" s="108"/>
      <c r="L1773" s="96"/>
      <c r="M1773" s="52"/>
      <c r="N1773" s="96"/>
      <c r="O1773" s="96"/>
      <c r="P1773" s="96"/>
      <c r="Q1773" s="96"/>
      <c r="R1773" s="110"/>
    </row>
    <row r="1774" spans="1:18" ht="25.75" customHeight="1" x14ac:dyDescent="0.35">
      <c r="A1774" s="52">
        <v>1771</v>
      </c>
      <c r="B1774" s="91"/>
      <c r="C1774" s="187" t="e">
        <f>VLOOKUP(B1774,'Phan mem'!$B$7:$D$1066,2,0)</f>
        <v>#N/A</v>
      </c>
      <c r="D1774" s="188" t="e">
        <f>VLOOKUP(B1774,'Phan mem'!$B$7:$D$1066,3,0)</f>
        <v>#N/A</v>
      </c>
      <c r="E1774" s="85" t="e">
        <f>VLOOKUP(B1774,'Phan mem'!$B$7:$G$1066,6,0)</f>
        <v>#N/A</v>
      </c>
      <c r="F1774" s="91"/>
      <c r="G1774" s="91"/>
      <c r="H1774" s="96"/>
      <c r="I1774" s="108"/>
      <c r="J1774" s="85" t="e">
        <f>VLOOKUP(G1774,'Nha may'!$B$2:$C$18,2,0)</f>
        <v>#N/A</v>
      </c>
      <c r="K1774" s="108"/>
      <c r="L1774" s="96"/>
      <c r="M1774" s="52"/>
      <c r="N1774" s="96"/>
      <c r="O1774" s="96"/>
      <c r="P1774" s="96"/>
      <c r="Q1774" s="96"/>
      <c r="R1774" s="110"/>
    </row>
    <row r="1775" spans="1:18" ht="25.75" customHeight="1" x14ac:dyDescent="0.35">
      <c r="A1775" s="52">
        <v>1772</v>
      </c>
      <c r="B1775" s="91"/>
      <c r="C1775" s="187" t="e">
        <f>VLOOKUP(B1775,'Phan mem'!$B$7:$D$1066,2,0)</f>
        <v>#N/A</v>
      </c>
      <c r="D1775" s="188" t="e">
        <f>VLOOKUP(B1775,'Phan mem'!$B$7:$D$1066,3,0)</f>
        <v>#N/A</v>
      </c>
      <c r="E1775" s="85" t="e">
        <f>VLOOKUP(B1775,'Phan mem'!$B$7:$G$1066,6,0)</f>
        <v>#N/A</v>
      </c>
      <c r="F1775" s="91"/>
      <c r="G1775" s="91"/>
      <c r="H1775" s="96"/>
      <c r="I1775" s="108"/>
      <c r="J1775" s="85" t="e">
        <f>VLOOKUP(G1775,'Nha may'!$B$2:$C$18,2,0)</f>
        <v>#N/A</v>
      </c>
      <c r="K1775" s="108"/>
      <c r="L1775" s="96"/>
      <c r="M1775" s="52"/>
      <c r="N1775" s="96"/>
      <c r="O1775" s="96"/>
      <c r="P1775" s="96"/>
      <c r="Q1775" s="96"/>
      <c r="R1775" s="110"/>
    </row>
    <row r="1776" spans="1:18" ht="25.75" customHeight="1" x14ac:dyDescent="0.35">
      <c r="A1776" s="52">
        <v>1773</v>
      </c>
      <c r="B1776" s="91"/>
      <c r="C1776" s="187" t="e">
        <f>VLOOKUP(B1776,'Phan mem'!$B$7:$D$1066,2,0)</f>
        <v>#N/A</v>
      </c>
      <c r="D1776" s="188" t="e">
        <f>VLOOKUP(B1776,'Phan mem'!$B$7:$D$1066,3,0)</f>
        <v>#N/A</v>
      </c>
      <c r="E1776" s="85" t="e">
        <f>VLOOKUP(B1776,'Phan mem'!$B$7:$G$1066,6,0)</f>
        <v>#N/A</v>
      </c>
      <c r="F1776" s="91"/>
      <c r="G1776" s="91"/>
      <c r="H1776" s="96"/>
      <c r="I1776" s="108"/>
      <c r="J1776" s="85" t="e">
        <f>VLOOKUP(G1776,'Nha may'!$B$2:$C$18,2,0)</f>
        <v>#N/A</v>
      </c>
      <c r="K1776" s="108"/>
      <c r="L1776" s="96"/>
      <c r="M1776" s="52"/>
      <c r="N1776" s="96"/>
      <c r="O1776" s="96"/>
      <c r="P1776" s="96"/>
      <c r="Q1776" s="96"/>
      <c r="R1776" s="110"/>
    </row>
    <row r="1777" spans="1:18" ht="25.75" customHeight="1" x14ac:dyDescent="0.35">
      <c r="A1777" s="52">
        <v>1774</v>
      </c>
      <c r="B1777" s="91"/>
      <c r="C1777" s="187" t="e">
        <f>VLOOKUP(B1777,'Phan mem'!$B$7:$D$1066,2,0)</f>
        <v>#N/A</v>
      </c>
      <c r="D1777" s="188" t="e">
        <f>VLOOKUP(B1777,'Phan mem'!$B$7:$D$1066,3,0)</f>
        <v>#N/A</v>
      </c>
      <c r="E1777" s="85" t="e">
        <f>VLOOKUP(B1777,'Phan mem'!$B$7:$G$1066,6,0)</f>
        <v>#N/A</v>
      </c>
      <c r="F1777" s="91"/>
      <c r="G1777" s="91"/>
      <c r="H1777" s="96"/>
      <c r="I1777" s="108"/>
      <c r="J1777" s="85" t="e">
        <f>VLOOKUP(G1777,'Nha may'!$B$2:$C$18,2,0)</f>
        <v>#N/A</v>
      </c>
      <c r="K1777" s="108"/>
      <c r="L1777" s="96"/>
      <c r="M1777" s="52"/>
      <c r="N1777" s="96"/>
      <c r="O1777" s="96"/>
      <c r="P1777" s="96"/>
      <c r="Q1777" s="96"/>
      <c r="R1777" s="110"/>
    </row>
    <row r="1778" spans="1:18" ht="25.75" customHeight="1" x14ac:dyDescent="0.35">
      <c r="A1778" s="52">
        <v>1775</v>
      </c>
      <c r="B1778" s="91"/>
      <c r="C1778" s="187" t="e">
        <f>VLOOKUP(B1778,'Phan mem'!$B$7:$D$1066,2,0)</f>
        <v>#N/A</v>
      </c>
      <c r="D1778" s="188" t="e">
        <f>VLOOKUP(B1778,'Phan mem'!$B$7:$D$1066,3,0)</f>
        <v>#N/A</v>
      </c>
      <c r="E1778" s="85" t="e">
        <f>VLOOKUP(B1778,'Phan mem'!$B$7:$G$1066,6,0)</f>
        <v>#N/A</v>
      </c>
      <c r="F1778" s="91"/>
      <c r="G1778" s="91"/>
      <c r="H1778" s="96"/>
      <c r="I1778" s="108"/>
      <c r="J1778" s="85" t="e">
        <f>VLOOKUP(G1778,'Nha may'!$B$2:$C$18,2,0)</f>
        <v>#N/A</v>
      </c>
      <c r="K1778" s="108"/>
      <c r="L1778" s="96"/>
      <c r="M1778" s="52"/>
      <c r="N1778" s="96"/>
      <c r="O1778" s="96"/>
      <c r="P1778" s="96"/>
      <c r="Q1778" s="96"/>
      <c r="R1778" s="110"/>
    </row>
    <row r="1779" spans="1:18" ht="25.75" customHeight="1" x14ac:dyDescent="0.35">
      <c r="A1779" s="52">
        <v>1776</v>
      </c>
      <c r="B1779" s="91"/>
      <c r="C1779" s="187" t="e">
        <f>VLOOKUP(B1779,'Phan mem'!$B$7:$D$1066,2,0)</f>
        <v>#N/A</v>
      </c>
      <c r="D1779" s="188" t="e">
        <f>VLOOKUP(B1779,'Phan mem'!$B$7:$D$1066,3,0)</f>
        <v>#N/A</v>
      </c>
      <c r="E1779" s="85" t="e">
        <f>VLOOKUP(B1779,'Phan mem'!$B$7:$G$1066,6,0)</f>
        <v>#N/A</v>
      </c>
      <c r="F1779" s="91"/>
      <c r="G1779" s="91"/>
      <c r="H1779" s="96"/>
      <c r="I1779" s="108"/>
      <c r="J1779" s="85" t="e">
        <f>VLOOKUP(G1779,'Nha may'!$B$2:$C$18,2,0)</f>
        <v>#N/A</v>
      </c>
      <c r="K1779" s="108"/>
      <c r="L1779" s="96"/>
      <c r="M1779" s="52">
        <v>0</v>
      </c>
      <c r="N1779" s="96"/>
      <c r="O1779" s="96"/>
      <c r="P1779" s="96"/>
      <c r="Q1779" s="96"/>
      <c r="R1779" s="110"/>
    </row>
    <row r="1780" spans="1:18" ht="25.75" customHeight="1" x14ac:dyDescent="0.35">
      <c r="A1780" s="52">
        <v>1777</v>
      </c>
      <c r="B1780" s="91"/>
      <c r="C1780" s="187" t="e">
        <f>VLOOKUP(B1780,'Phan mem'!$B$7:$D$1066,2,0)</f>
        <v>#N/A</v>
      </c>
      <c r="D1780" s="188" t="e">
        <f>VLOOKUP(B1780,'Phan mem'!$B$7:$D$1066,3,0)</f>
        <v>#N/A</v>
      </c>
      <c r="E1780" s="85" t="e">
        <f>VLOOKUP(B1780,'Phan mem'!$B$7:$G$1066,6,0)</f>
        <v>#N/A</v>
      </c>
      <c r="F1780" s="91"/>
      <c r="G1780" s="91"/>
      <c r="H1780" s="96"/>
      <c r="I1780" s="108"/>
      <c r="J1780" s="85" t="e">
        <f>VLOOKUP(G1780,'Nha may'!$B$2:$C$18,2,0)</f>
        <v>#N/A</v>
      </c>
      <c r="K1780" s="108"/>
      <c r="L1780" s="96"/>
      <c r="M1780" s="52">
        <v>0</v>
      </c>
      <c r="N1780" s="96"/>
      <c r="O1780" s="96"/>
      <c r="P1780" s="96"/>
      <c r="Q1780" s="96"/>
      <c r="R1780" s="110"/>
    </row>
    <row r="1781" spans="1:18" ht="25.75" customHeight="1" x14ac:dyDescent="0.35">
      <c r="A1781" s="52">
        <v>1778</v>
      </c>
      <c r="B1781" s="91"/>
      <c r="C1781" s="187" t="e">
        <f>VLOOKUP(B1781,'Phan mem'!$B$7:$D$1066,2,0)</f>
        <v>#N/A</v>
      </c>
      <c r="D1781" s="188" t="e">
        <f>VLOOKUP(B1781,'Phan mem'!$B$7:$D$1066,3,0)</f>
        <v>#N/A</v>
      </c>
      <c r="E1781" s="85" t="e">
        <f>VLOOKUP(B1781,'Phan mem'!$B$7:$G$1066,6,0)</f>
        <v>#N/A</v>
      </c>
      <c r="F1781" s="91"/>
      <c r="G1781" s="91"/>
      <c r="H1781" s="96"/>
      <c r="I1781" s="108"/>
      <c r="J1781" s="85" t="e">
        <f>VLOOKUP(G1781,'Nha may'!$B$2:$C$18,2,0)</f>
        <v>#N/A</v>
      </c>
      <c r="K1781" s="108"/>
      <c r="L1781" s="96"/>
      <c r="M1781" s="52">
        <v>0</v>
      </c>
      <c r="N1781" s="96"/>
      <c r="O1781" s="96"/>
      <c r="P1781" s="96"/>
      <c r="Q1781" s="96"/>
      <c r="R1781" s="110"/>
    </row>
    <row r="1782" spans="1:18" ht="25.75" customHeight="1" x14ac:dyDescent="0.35">
      <c r="A1782" s="52">
        <v>1779</v>
      </c>
      <c r="B1782" s="91"/>
      <c r="C1782" s="187" t="e">
        <f>VLOOKUP(B1782,'Phan mem'!$B$7:$D$1066,2,0)</f>
        <v>#N/A</v>
      </c>
      <c r="D1782" s="188" t="e">
        <f>VLOOKUP(B1782,'Phan mem'!$B$7:$D$1066,3,0)</f>
        <v>#N/A</v>
      </c>
      <c r="E1782" s="85" t="e">
        <f>VLOOKUP(B1782,'Phan mem'!$B$7:$G$1066,6,0)</f>
        <v>#N/A</v>
      </c>
      <c r="F1782" s="91"/>
      <c r="G1782" s="91"/>
      <c r="H1782" s="96"/>
      <c r="I1782" s="108"/>
      <c r="J1782" s="85" t="e">
        <f>VLOOKUP(G1782,'Nha may'!$B$2:$C$18,2,0)</f>
        <v>#N/A</v>
      </c>
      <c r="K1782" s="108"/>
      <c r="L1782" s="96"/>
      <c r="M1782" s="52">
        <v>0</v>
      </c>
      <c r="N1782" s="96"/>
      <c r="O1782" s="96"/>
      <c r="P1782" s="96"/>
      <c r="Q1782" s="96"/>
      <c r="R1782" s="110"/>
    </row>
    <row r="1783" spans="1:18" ht="25.75" customHeight="1" x14ac:dyDescent="0.35">
      <c r="A1783" s="52">
        <v>1780</v>
      </c>
      <c r="B1783" s="91"/>
      <c r="C1783" s="187" t="e">
        <f>VLOOKUP(B1783,'Phan mem'!$B$7:$D$1066,2,0)</f>
        <v>#N/A</v>
      </c>
      <c r="D1783" s="188" t="e">
        <f>VLOOKUP(B1783,'Phan mem'!$B$7:$D$1066,3,0)</f>
        <v>#N/A</v>
      </c>
      <c r="E1783" s="85" t="e">
        <f>VLOOKUP(B1783,'Phan mem'!$B$7:$G$1066,6,0)</f>
        <v>#N/A</v>
      </c>
      <c r="F1783" s="91"/>
      <c r="G1783" s="91"/>
      <c r="H1783" s="96"/>
      <c r="I1783" s="108"/>
      <c r="J1783" s="85" t="e">
        <f>VLOOKUP(G1783,'Nha may'!$B$2:$C$18,2,0)</f>
        <v>#N/A</v>
      </c>
      <c r="K1783" s="108"/>
      <c r="L1783" s="96"/>
      <c r="M1783" s="52">
        <v>0</v>
      </c>
      <c r="N1783" s="96"/>
      <c r="O1783" s="96"/>
      <c r="P1783" s="96"/>
      <c r="Q1783" s="96"/>
      <c r="R1783" s="110"/>
    </row>
    <row r="1784" spans="1:18" ht="25.75" customHeight="1" x14ac:dyDescent="0.35">
      <c r="A1784" s="52">
        <v>1781</v>
      </c>
      <c r="B1784" s="91"/>
      <c r="C1784" s="187" t="e">
        <f>VLOOKUP(B1784,'Phan mem'!$B$7:$D$1066,2,0)</f>
        <v>#N/A</v>
      </c>
      <c r="D1784" s="188" t="e">
        <f>VLOOKUP(B1784,'Phan mem'!$B$7:$D$1066,3,0)</f>
        <v>#N/A</v>
      </c>
      <c r="E1784" s="85" t="e">
        <f>VLOOKUP(B1784,'Phan mem'!$B$7:$G$1066,6,0)</f>
        <v>#N/A</v>
      </c>
      <c r="F1784" s="91"/>
      <c r="G1784" s="91"/>
      <c r="H1784" s="96"/>
      <c r="I1784" s="108"/>
      <c r="J1784" s="85" t="e">
        <f>VLOOKUP(G1784,'Nha may'!$B$2:$C$18,2,0)</f>
        <v>#N/A</v>
      </c>
      <c r="K1784" s="108"/>
      <c r="L1784" s="96"/>
      <c r="M1784" s="52">
        <v>0</v>
      </c>
      <c r="N1784" s="96"/>
      <c r="O1784" s="96"/>
      <c r="P1784" s="96"/>
      <c r="Q1784" s="96"/>
      <c r="R1784" s="110"/>
    </row>
    <row r="1785" spans="1:18" ht="25.75" customHeight="1" x14ac:dyDescent="0.35">
      <c r="A1785" s="52">
        <v>1782</v>
      </c>
      <c r="B1785" s="91"/>
      <c r="C1785" s="187" t="e">
        <f>VLOOKUP(B1785,'Phan mem'!$B$7:$D$1066,2,0)</f>
        <v>#N/A</v>
      </c>
      <c r="D1785" s="188" t="e">
        <f>VLOOKUP(B1785,'Phan mem'!$B$7:$D$1066,3,0)</f>
        <v>#N/A</v>
      </c>
      <c r="E1785" s="85" t="e">
        <f>VLOOKUP(B1785,'Phan mem'!$B$7:$G$1066,6,0)</f>
        <v>#N/A</v>
      </c>
      <c r="F1785" s="91"/>
      <c r="G1785" s="91"/>
      <c r="H1785" s="96"/>
      <c r="I1785" s="108"/>
      <c r="J1785" s="85" t="e">
        <f>VLOOKUP(G1785,'Nha may'!$B$2:$C$18,2,0)</f>
        <v>#N/A</v>
      </c>
      <c r="K1785" s="108"/>
      <c r="L1785" s="96"/>
      <c r="M1785" s="52">
        <v>0</v>
      </c>
      <c r="N1785" s="96"/>
      <c r="O1785" s="96"/>
      <c r="P1785" s="96"/>
      <c r="Q1785" s="96"/>
      <c r="R1785" s="110"/>
    </row>
    <row r="1786" spans="1:18" ht="25.75" customHeight="1" x14ac:dyDescent="0.35">
      <c r="A1786" s="52">
        <v>1783</v>
      </c>
      <c r="B1786" s="91"/>
      <c r="C1786" s="187" t="e">
        <f>VLOOKUP(B1786,'Phan mem'!$B$7:$D$1066,2,0)</f>
        <v>#N/A</v>
      </c>
      <c r="D1786" s="188" t="e">
        <f>VLOOKUP(B1786,'Phan mem'!$B$7:$D$1066,3,0)</f>
        <v>#N/A</v>
      </c>
      <c r="E1786" s="85" t="e">
        <f>VLOOKUP(B1786,'Phan mem'!$B$7:$G$1066,6,0)</f>
        <v>#N/A</v>
      </c>
      <c r="F1786" s="91"/>
      <c r="G1786" s="91"/>
      <c r="H1786" s="96"/>
      <c r="I1786" s="108"/>
      <c r="J1786" s="85" t="e">
        <f>VLOOKUP(G1786,'Nha may'!$B$2:$C$18,2,0)</f>
        <v>#N/A</v>
      </c>
      <c r="K1786" s="108"/>
      <c r="L1786" s="96"/>
      <c r="M1786" s="52">
        <v>0</v>
      </c>
      <c r="N1786" s="96"/>
      <c r="O1786" s="96"/>
      <c r="P1786" s="96"/>
      <c r="Q1786" s="96"/>
      <c r="R1786" s="110"/>
    </row>
    <row r="1787" spans="1:18" ht="25.75" customHeight="1" x14ac:dyDescent="0.35">
      <c r="A1787" s="52">
        <v>1784</v>
      </c>
      <c r="B1787" s="91"/>
      <c r="C1787" s="187" t="e">
        <f>VLOOKUP(B1787,'Phan mem'!$B$7:$D$1066,2,0)</f>
        <v>#N/A</v>
      </c>
      <c r="D1787" s="188" t="e">
        <f>VLOOKUP(B1787,'Phan mem'!$B$7:$D$1066,3,0)</f>
        <v>#N/A</v>
      </c>
      <c r="E1787" s="85" t="e">
        <f>VLOOKUP(B1787,'Phan mem'!$B$7:$G$1066,6,0)</f>
        <v>#N/A</v>
      </c>
      <c r="F1787" s="91"/>
      <c r="G1787" s="91"/>
      <c r="H1787" s="96"/>
      <c r="I1787" s="108"/>
      <c r="J1787" s="85" t="e">
        <f>VLOOKUP(G1787,'Nha may'!$B$2:$C$18,2,0)</f>
        <v>#N/A</v>
      </c>
      <c r="K1787" s="108"/>
      <c r="L1787" s="96"/>
      <c r="M1787" s="52">
        <v>0</v>
      </c>
      <c r="N1787" s="96"/>
      <c r="O1787" s="96"/>
      <c r="P1787" s="96"/>
      <c r="Q1787" s="96"/>
      <c r="R1787" s="110"/>
    </row>
    <row r="1788" spans="1:18" ht="25.75" customHeight="1" x14ac:dyDescent="0.35">
      <c r="A1788" s="52">
        <v>1785</v>
      </c>
      <c r="B1788" s="91"/>
      <c r="C1788" s="187" t="e">
        <f>VLOOKUP(B1788,'Phan mem'!$B$7:$D$1066,2,0)</f>
        <v>#N/A</v>
      </c>
      <c r="D1788" s="188" t="e">
        <f>VLOOKUP(B1788,'Phan mem'!$B$7:$D$1066,3,0)</f>
        <v>#N/A</v>
      </c>
      <c r="E1788" s="85" t="e">
        <f>VLOOKUP(B1788,'Phan mem'!$B$7:$G$1066,6,0)</f>
        <v>#N/A</v>
      </c>
      <c r="F1788" s="91"/>
      <c r="G1788" s="91"/>
      <c r="H1788" s="96"/>
      <c r="I1788" s="108"/>
      <c r="J1788" s="85" t="e">
        <f>VLOOKUP(G1788,'Nha may'!$B$2:$C$18,2,0)</f>
        <v>#N/A</v>
      </c>
      <c r="K1788" s="108"/>
      <c r="L1788" s="96"/>
      <c r="M1788" s="52">
        <v>0</v>
      </c>
      <c r="N1788" s="96"/>
      <c r="O1788" s="96"/>
      <c r="P1788" s="96"/>
      <c r="Q1788" s="96"/>
      <c r="R1788" s="110"/>
    </row>
    <row r="1789" spans="1:18" ht="25.75" customHeight="1" x14ac:dyDescent="0.35">
      <c r="A1789" s="52">
        <v>1786</v>
      </c>
      <c r="B1789" s="91"/>
      <c r="C1789" s="187" t="e">
        <f>VLOOKUP(B1789,'Phan mem'!$B$7:$D$1066,2,0)</f>
        <v>#N/A</v>
      </c>
      <c r="D1789" s="188" t="e">
        <f>VLOOKUP(B1789,'Phan mem'!$B$7:$D$1066,3,0)</f>
        <v>#N/A</v>
      </c>
      <c r="E1789" s="85" t="e">
        <f>VLOOKUP(B1789,'Phan mem'!$B$7:$G$1066,6,0)</f>
        <v>#N/A</v>
      </c>
      <c r="F1789" s="91"/>
      <c r="G1789" s="91"/>
      <c r="H1789" s="96"/>
      <c r="I1789" s="108"/>
      <c r="J1789" s="85" t="e">
        <f>VLOOKUP(G1789,'Nha may'!$B$2:$C$18,2,0)</f>
        <v>#N/A</v>
      </c>
      <c r="K1789" s="108"/>
      <c r="L1789" s="96"/>
      <c r="M1789" s="52">
        <v>0</v>
      </c>
      <c r="N1789" s="96"/>
      <c r="O1789" s="96"/>
      <c r="P1789" s="96"/>
      <c r="Q1789" s="96"/>
      <c r="R1789" s="110"/>
    </row>
    <row r="1790" spans="1:18" ht="25.75" customHeight="1" x14ac:dyDescent="0.35">
      <c r="A1790" s="52">
        <v>1787</v>
      </c>
      <c r="B1790" s="91"/>
      <c r="C1790" s="187" t="e">
        <f>VLOOKUP(B1790,'Phan mem'!$B$7:$D$1066,2,0)</f>
        <v>#N/A</v>
      </c>
      <c r="D1790" s="188" t="e">
        <f>VLOOKUP(B1790,'Phan mem'!$B$7:$D$1066,3,0)</f>
        <v>#N/A</v>
      </c>
      <c r="E1790" s="85" t="e">
        <f>VLOOKUP(B1790,'Phan mem'!$B$7:$G$1066,6,0)</f>
        <v>#N/A</v>
      </c>
      <c r="F1790" s="91"/>
      <c r="G1790" s="91"/>
      <c r="H1790" s="96"/>
      <c r="I1790" s="108"/>
      <c r="J1790" s="85" t="e">
        <f>VLOOKUP(G1790,'Nha may'!$B$2:$C$18,2,0)</f>
        <v>#N/A</v>
      </c>
      <c r="K1790" s="108"/>
      <c r="L1790" s="96"/>
      <c r="M1790" s="52">
        <v>0</v>
      </c>
      <c r="N1790" s="96"/>
      <c r="O1790" s="96"/>
      <c r="P1790" s="96"/>
      <c r="Q1790" s="96"/>
      <c r="R1790" s="110"/>
    </row>
    <row r="1791" spans="1:18" ht="25.75" customHeight="1" x14ac:dyDescent="0.35">
      <c r="A1791" s="52">
        <v>1788</v>
      </c>
      <c r="B1791" s="91"/>
      <c r="C1791" s="187" t="e">
        <f>VLOOKUP(B1791,'Phan mem'!$B$7:$D$1066,2,0)</f>
        <v>#N/A</v>
      </c>
      <c r="D1791" s="188" t="e">
        <f>VLOOKUP(B1791,'Phan mem'!$B$7:$D$1066,3,0)</f>
        <v>#N/A</v>
      </c>
      <c r="E1791" s="85" t="e">
        <f>VLOOKUP(B1791,'Phan mem'!$B$7:$G$1066,6,0)</f>
        <v>#N/A</v>
      </c>
      <c r="F1791" s="91"/>
      <c r="G1791" s="91"/>
      <c r="H1791" s="96"/>
      <c r="I1791" s="108"/>
      <c r="J1791" s="85" t="e">
        <f>VLOOKUP(G1791,'Nha may'!$B$2:$C$18,2,0)</f>
        <v>#N/A</v>
      </c>
      <c r="K1791" s="108"/>
      <c r="L1791" s="96"/>
      <c r="M1791" s="52">
        <v>0</v>
      </c>
      <c r="N1791" s="96"/>
      <c r="O1791" s="96"/>
      <c r="P1791" s="96"/>
      <c r="Q1791" s="96"/>
      <c r="R1791" s="110"/>
    </row>
    <row r="1792" spans="1:18" ht="25.75" customHeight="1" x14ac:dyDescent="0.35">
      <c r="A1792" s="52">
        <v>1789</v>
      </c>
      <c r="B1792" s="91"/>
      <c r="C1792" s="187" t="e">
        <f>VLOOKUP(B1792,'Phan mem'!$B$7:$D$1066,2,0)</f>
        <v>#N/A</v>
      </c>
      <c r="D1792" s="188" t="e">
        <f>VLOOKUP(B1792,'Phan mem'!$B$7:$D$1066,3,0)</f>
        <v>#N/A</v>
      </c>
      <c r="E1792" s="85" t="e">
        <f>VLOOKUP(B1792,'Phan mem'!$B$7:$G$1066,6,0)</f>
        <v>#N/A</v>
      </c>
      <c r="F1792" s="91"/>
      <c r="G1792" s="91"/>
      <c r="H1792" s="96"/>
      <c r="I1792" s="108"/>
      <c r="J1792" s="85" t="e">
        <f>VLOOKUP(G1792,'Nha may'!$B$2:$C$18,2,0)</f>
        <v>#N/A</v>
      </c>
      <c r="K1792" s="108"/>
      <c r="L1792" s="96"/>
      <c r="M1792" s="52">
        <v>0</v>
      </c>
      <c r="N1792" s="96"/>
      <c r="O1792" s="96"/>
      <c r="P1792" s="96"/>
      <c r="Q1792" s="96"/>
      <c r="R1792" s="110"/>
    </row>
    <row r="1793" spans="1:18" ht="25.75" customHeight="1" x14ac:dyDescent="0.35">
      <c r="A1793" s="52">
        <v>1790</v>
      </c>
      <c r="B1793" s="91"/>
      <c r="C1793" s="187" t="e">
        <f>VLOOKUP(B1793,'Phan mem'!$B$7:$D$1066,2,0)</f>
        <v>#N/A</v>
      </c>
      <c r="D1793" s="188" t="e">
        <f>VLOOKUP(B1793,'Phan mem'!$B$7:$D$1066,3,0)</f>
        <v>#N/A</v>
      </c>
      <c r="E1793" s="85" t="e">
        <f>VLOOKUP(B1793,'Phan mem'!$B$7:$G$1066,6,0)</f>
        <v>#N/A</v>
      </c>
      <c r="F1793" s="91"/>
      <c r="G1793" s="91"/>
      <c r="H1793" s="96"/>
      <c r="I1793" s="108"/>
      <c r="J1793" s="85" t="e">
        <f>VLOOKUP(G1793,'Nha may'!$B$2:$C$18,2,0)</f>
        <v>#N/A</v>
      </c>
      <c r="K1793" s="108"/>
      <c r="L1793" s="96"/>
      <c r="M1793" s="52">
        <v>0</v>
      </c>
      <c r="N1793" s="96"/>
      <c r="O1793" s="96"/>
      <c r="P1793" s="96"/>
      <c r="Q1793" s="96"/>
      <c r="R1793" s="110"/>
    </row>
    <row r="1794" spans="1:18" ht="25.75" customHeight="1" x14ac:dyDescent="0.35">
      <c r="A1794" s="52">
        <v>1791</v>
      </c>
      <c r="B1794" s="91"/>
      <c r="C1794" s="187" t="e">
        <f>VLOOKUP(B1794,'Phan mem'!$B$7:$D$1066,2,0)</f>
        <v>#N/A</v>
      </c>
      <c r="D1794" s="188" t="e">
        <f>VLOOKUP(B1794,'Phan mem'!$B$7:$D$1066,3,0)</f>
        <v>#N/A</v>
      </c>
      <c r="E1794" s="85" t="e">
        <f>VLOOKUP(B1794,'Phan mem'!$B$7:$G$1066,6,0)</f>
        <v>#N/A</v>
      </c>
      <c r="F1794" s="91"/>
      <c r="G1794" s="91"/>
      <c r="H1794" s="96"/>
      <c r="I1794" s="108"/>
      <c r="J1794" s="85" t="e">
        <f>VLOOKUP(G1794,'Nha may'!$B$2:$C$18,2,0)</f>
        <v>#N/A</v>
      </c>
      <c r="K1794" s="108"/>
      <c r="L1794" s="96"/>
      <c r="M1794" s="52">
        <v>0</v>
      </c>
      <c r="N1794" s="96"/>
      <c r="O1794" s="96"/>
      <c r="P1794" s="96"/>
      <c r="Q1794" s="96"/>
      <c r="R1794" s="110"/>
    </row>
    <row r="1795" spans="1:18" ht="25.75" customHeight="1" x14ac:dyDescent="0.35">
      <c r="A1795" s="52">
        <v>1792</v>
      </c>
      <c r="B1795" s="91"/>
      <c r="C1795" s="187" t="e">
        <f>VLOOKUP(B1795,'Phan mem'!$B$7:$D$1066,2,0)</f>
        <v>#N/A</v>
      </c>
      <c r="D1795" s="188" t="e">
        <f>VLOOKUP(B1795,'Phan mem'!$B$7:$D$1066,3,0)</f>
        <v>#N/A</v>
      </c>
      <c r="E1795" s="85" t="e">
        <f>VLOOKUP(B1795,'Phan mem'!$B$7:$G$1066,6,0)</f>
        <v>#N/A</v>
      </c>
      <c r="F1795" s="91"/>
      <c r="G1795" s="91"/>
      <c r="H1795" s="96"/>
      <c r="I1795" s="108"/>
      <c r="J1795" s="85" t="e">
        <f>VLOOKUP(G1795,'Nha may'!$B$2:$C$18,2,0)</f>
        <v>#N/A</v>
      </c>
      <c r="K1795" s="108"/>
      <c r="L1795" s="96"/>
      <c r="M1795" s="52">
        <v>0</v>
      </c>
      <c r="N1795" s="96"/>
      <c r="O1795" s="96"/>
      <c r="P1795" s="96"/>
      <c r="Q1795" s="96"/>
      <c r="R1795" s="110"/>
    </row>
    <row r="1796" spans="1:18" ht="25.75" customHeight="1" x14ac:dyDescent="0.35">
      <c r="A1796" s="52">
        <v>1793</v>
      </c>
      <c r="B1796" s="91"/>
      <c r="C1796" s="187" t="e">
        <f>VLOOKUP(B1796,'Phan mem'!$B$7:$D$1066,2,0)</f>
        <v>#N/A</v>
      </c>
      <c r="D1796" s="188" t="e">
        <f>VLOOKUP(B1796,'Phan mem'!$B$7:$D$1066,3,0)</f>
        <v>#N/A</v>
      </c>
      <c r="E1796" s="85" t="e">
        <f>VLOOKUP(B1796,'Phan mem'!$B$7:$G$1066,6,0)</f>
        <v>#N/A</v>
      </c>
      <c r="F1796" s="91"/>
      <c r="G1796" s="91"/>
      <c r="H1796" s="96"/>
      <c r="I1796" s="108"/>
      <c r="J1796" s="85" t="e">
        <f>VLOOKUP(G1796,'Nha may'!$B$2:$C$18,2,0)</f>
        <v>#N/A</v>
      </c>
      <c r="K1796" s="108"/>
      <c r="L1796" s="96"/>
      <c r="M1796" s="52">
        <v>0</v>
      </c>
      <c r="N1796" s="96"/>
      <c r="O1796" s="96"/>
      <c r="P1796" s="96"/>
      <c r="Q1796" s="96"/>
      <c r="R1796" s="110"/>
    </row>
    <row r="1797" spans="1:18" ht="25.75" customHeight="1" x14ac:dyDescent="0.35">
      <c r="A1797" s="52">
        <v>1794</v>
      </c>
      <c r="B1797" s="91"/>
      <c r="C1797" s="187" t="e">
        <f>VLOOKUP(B1797,'Phan mem'!$B$7:$D$1066,2,0)</f>
        <v>#N/A</v>
      </c>
      <c r="D1797" s="188" t="e">
        <f>VLOOKUP(B1797,'Phan mem'!$B$7:$D$1066,3,0)</f>
        <v>#N/A</v>
      </c>
      <c r="E1797" s="85" t="e">
        <f>VLOOKUP(B1797,'Phan mem'!$B$7:$G$1066,6,0)</f>
        <v>#N/A</v>
      </c>
      <c r="F1797" s="91"/>
      <c r="G1797" s="91"/>
      <c r="H1797" s="96"/>
      <c r="I1797" s="108"/>
      <c r="J1797" s="85" t="e">
        <f>VLOOKUP(G1797,'Nha may'!$B$2:$C$18,2,0)</f>
        <v>#N/A</v>
      </c>
      <c r="K1797" s="108"/>
      <c r="L1797" s="96"/>
      <c r="M1797" s="52">
        <v>0</v>
      </c>
      <c r="N1797" s="96"/>
      <c r="O1797" s="96"/>
      <c r="P1797" s="96"/>
      <c r="Q1797" s="96"/>
      <c r="R1797" s="110"/>
    </row>
    <row r="1798" spans="1:18" ht="25.75" customHeight="1" x14ac:dyDescent="0.35">
      <c r="A1798" s="52">
        <v>1795</v>
      </c>
      <c r="B1798" s="91"/>
      <c r="C1798" s="187" t="e">
        <f>VLOOKUP(B1798,'Phan mem'!$B$7:$D$1066,2,0)</f>
        <v>#N/A</v>
      </c>
      <c r="D1798" s="188" t="e">
        <f>VLOOKUP(B1798,'Phan mem'!$B$7:$D$1066,3,0)</f>
        <v>#N/A</v>
      </c>
      <c r="E1798" s="85" t="e">
        <f>VLOOKUP(B1798,'Phan mem'!$B$7:$G$1066,6,0)</f>
        <v>#N/A</v>
      </c>
      <c r="F1798" s="91"/>
      <c r="G1798" s="91"/>
      <c r="H1798" s="96"/>
      <c r="I1798" s="108"/>
      <c r="J1798" s="85" t="e">
        <f>VLOOKUP(G1798,'Nha may'!$B$2:$C$18,2,0)</f>
        <v>#N/A</v>
      </c>
      <c r="K1798" s="108"/>
      <c r="L1798" s="96"/>
      <c r="M1798" s="52">
        <v>0</v>
      </c>
      <c r="N1798" s="96"/>
      <c r="O1798" s="96"/>
      <c r="P1798" s="96"/>
      <c r="Q1798" s="96"/>
      <c r="R1798" s="110"/>
    </row>
    <row r="1799" spans="1:18" ht="25.75" customHeight="1" x14ac:dyDescent="0.35">
      <c r="A1799" s="52">
        <v>1796</v>
      </c>
      <c r="B1799" s="91"/>
      <c r="C1799" s="187" t="e">
        <f>VLOOKUP(B1799,'Phan mem'!$B$7:$D$1066,2,0)</f>
        <v>#N/A</v>
      </c>
      <c r="D1799" s="188" t="e">
        <f>VLOOKUP(B1799,'Phan mem'!$B$7:$D$1066,3,0)</f>
        <v>#N/A</v>
      </c>
      <c r="E1799" s="85" t="e">
        <f>VLOOKUP(B1799,'Phan mem'!$B$7:$G$1066,6,0)</f>
        <v>#N/A</v>
      </c>
      <c r="F1799" s="91"/>
      <c r="G1799" s="91"/>
      <c r="H1799" s="96"/>
      <c r="I1799" s="108"/>
      <c r="J1799" s="85" t="e">
        <f>VLOOKUP(G1799,'Nha may'!$B$2:$C$18,2,0)</f>
        <v>#N/A</v>
      </c>
      <c r="K1799" s="108"/>
      <c r="L1799" s="96"/>
      <c r="M1799" s="52">
        <v>0</v>
      </c>
      <c r="N1799" s="96"/>
      <c r="O1799" s="96"/>
      <c r="P1799" s="96"/>
      <c r="Q1799" s="96"/>
      <c r="R1799" s="110"/>
    </row>
    <row r="1800" spans="1:18" ht="25.75" customHeight="1" x14ac:dyDescent="0.35">
      <c r="A1800" s="52">
        <v>1797</v>
      </c>
      <c r="B1800" s="91"/>
      <c r="C1800" s="187" t="e">
        <f>VLOOKUP(B1800,'Phan mem'!$B$7:$D$1066,2,0)</f>
        <v>#N/A</v>
      </c>
      <c r="D1800" s="188" t="e">
        <f>VLOOKUP(B1800,'Phan mem'!$B$7:$D$1066,3,0)</f>
        <v>#N/A</v>
      </c>
      <c r="E1800" s="85" t="e">
        <f>VLOOKUP(B1800,'Phan mem'!$B$7:$G$1066,6,0)</f>
        <v>#N/A</v>
      </c>
      <c r="F1800" s="91"/>
      <c r="G1800" s="91"/>
      <c r="H1800" s="96"/>
      <c r="I1800" s="108"/>
      <c r="J1800" s="85" t="e">
        <f>VLOOKUP(G1800,'Nha may'!$B$2:$C$18,2,0)</f>
        <v>#N/A</v>
      </c>
      <c r="K1800" s="108"/>
      <c r="L1800" s="96"/>
      <c r="M1800" s="52">
        <v>0</v>
      </c>
      <c r="N1800" s="96"/>
      <c r="O1800" s="96"/>
      <c r="P1800" s="96"/>
      <c r="Q1800" s="96"/>
      <c r="R1800" s="110"/>
    </row>
    <row r="1801" spans="1:18" ht="25.75" customHeight="1" x14ac:dyDescent="0.35">
      <c r="A1801" s="52">
        <v>1798</v>
      </c>
      <c r="B1801" s="91"/>
      <c r="C1801" s="187" t="e">
        <f>VLOOKUP(B1801,'Phan mem'!$B$7:$D$1066,2,0)</f>
        <v>#N/A</v>
      </c>
      <c r="D1801" s="188" t="e">
        <f>VLOOKUP(B1801,'Phan mem'!$B$7:$D$1066,3,0)</f>
        <v>#N/A</v>
      </c>
      <c r="E1801" s="85" t="e">
        <f>VLOOKUP(B1801,'Phan mem'!$B$7:$G$1066,6,0)</f>
        <v>#N/A</v>
      </c>
      <c r="F1801" s="91"/>
      <c r="G1801" s="91"/>
      <c r="H1801" s="96"/>
      <c r="I1801" s="108"/>
      <c r="J1801" s="85" t="e">
        <f>VLOOKUP(G1801,'Nha may'!$B$2:$C$18,2,0)</f>
        <v>#N/A</v>
      </c>
      <c r="K1801" s="108"/>
      <c r="L1801" s="96"/>
      <c r="M1801" s="52">
        <v>0</v>
      </c>
      <c r="N1801" s="96"/>
      <c r="O1801" s="96"/>
      <c r="P1801" s="96"/>
      <c r="Q1801" s="96"/>
      <c r="R1801" s="110"/>
    </row>
    <row r="1802" spans="1:18" ht="25.75" customHeight="1" x14ac:dyDescent="0.35">
      <c r="A1802" s="52">
        <v>1799</v>
      </c>
      <c r="B1802" s="91"/>
      <c r="C1802" s="187" t="e">
        <f>VLOOKUP(B1802,'Phan mem'!$B$7:$D$1066,2,0)</f>
        <v>#N/A</v>
      </c>
      <c r="D1802" s="188" t="e">
        <f>VLOOKUP(B1802,'Phan mem'!$B$7:$D$1066,3,0)</f>
        <v>#N/A</v>
      </c>
      <c r="E1802" s="85" t="e">
        <f>VLOOKUP(B1802,'Phan mem'!$B$7:$G$1066,6,0)</f>
        <v>#N/A</v>
      </c>
      <c r="F1802" s="91"/>
      <c r="G1802" s="91"/>
      <c r="H1802" s="96"/>
      <c r="I1802" s="108"/>
      <c r="J1802" s="85" t="e">
        <f>VLOOKUP(G1802,'Nha may'!$B$2:$C$18,2,0)</f>
        <v>#N/A</v>
      </c>
      <c r="K1802" s="108"/>
      <c r="L1802" s="96"/>
      <c r="M1802" s="52">
        <v>0</v>
      </c>
      <c r="N1802" s="96"/>
      <c r="O1802" s="96"/>
      <c r="P1802" s="96"/>
      <c r="Q1802" s="96"/>
      <c r="R1802" s="110"/>
    </row>
    <row r="1803" spans="1:18" ht="25.75" customHeight="1" x14ac:dyDescent="0.35">
      <c r="A1803" s="52">
        <v>1800</v>
      </c>
      <c r="B1803" s="91"/>
      <c r="C1803" s="187" t="e">
        <f>VLOOKUP(B1803,'Phan mem'!$B$7:$D$1066,2,0)</f>
        <v>#N/A</v>
      </c>
      <c r="D1803" s="188" t="e">
        <f>VLOOKUP(B1803,'Phan mem'!$B$7:$D$1066,3,0)</f>
        <v>#N/A</v>
      </c>
      <c r="E1803" s="85" t="e">
        <f>VLOOKUP(B1803,'Phan mem'!$B$7:$G$1066,6,0)</f>
        <v>#N/A</v>
      </c>
      <c r="F1803" s="91"/>
      <c r="G1803" s="91"/>
      <c r="H1803" s="96"/>
      <c r="I1803" s="108"/>
      <c r="J1803" s="85" t="e">
        <f>VLOOKUP(G1803,'Nha may'!$B$2:$C$18,2,0)</f>
        <v>#N/A</v>
      </c>
      <c r="K1803" s="108"/>
      <c r="L1803" s="96"/>
      <c r="M1803" s="52">
        <v>0</v>
      </c>
      <c r="N1803" s="96"/>
      <c r="O1803" s="96"/>
      <c r="P1803" s="96"/>
      <c r="Q1803" s="96"/>
      <c r="R1803" s="110"/>
    </row>
    <row r="1804" spans="1:18" ht="25.75" customHeight="1" x14ac:dyDescent="0.35">
      <c r="A1804" s="52">
        <v>1801</v>
      </c>
      <c r="B1804" s="91"/>
      <c r="C1804" s="187" t="e">
        <f>VLOOKUP(B1804,'Phan mem'!$B$7:$D$1066,2,0)</f>
        <v>#N/A</v>
      </c>
      <c r="D1804" s="188" t="e">
        <f>VLOOKUP(B1804,'Phan mem'!$B$7:$D$1066,3,0)</f>
        <v>#N/A</v>
      </c>
      <c r="E1804" s="85" t="e">
        <f>VLOOKUP(B1804,'Phan mem'!$B$7:$G$1066,6,0)</f>
        <v>#N/A</v>
      </c>
      <c r="F1804" s="91"/>
      <c r="G1804" s="91"/>
      <c r="H1804" s="96"/>
      <c r="I1804" s="108"/>
      <c r="J1804" s="85" t="e">
        <f>VLOOKUP(G1804,'Nha may'!$B$2:$C$18,2,0)</f>
        <v>#N/A</v>
      </c>
      <c r="K1804" s="108"/>
      <c r="L1804" s="96"/>
      <c r="M1804" s="52">
        <v>0</v>
      </c>
      <c r="N1804" s="96"/>
      <c r="O1804" s="96"/>
      <c r="P1804" s="96"/>
      <c r="Q1804" s="96"/>
      <c r="R1804" s="110"/>
    </row>
    <row r="1805" spans="1:18" ht="25.75" customHeight="1" x14ac:dyDescent="0.35">
      <c r="A1805" s="52">
        <v>1802</v>
      </c>
      <c r="B1805" s="91"/>
      <c r="C1805" s="187" t="e">
        <f>VLOOKUP(B1805,'Phan mem'!$B$7:$D$1066,2,0)</f>
        <v>#N/A</v>
      </c>
      <c r="D1805" s="188" t="e">
        <f>VLOOKUP(B1805,'Phan mem'!$B$7:$D$1066,3,0)</f>
        <v>#N/A</v>
      </c>
      <c r="E1805" s="85" t="e">
        <f>VLOOKUP(B1805,'Phan mem'!$B$7:$G$1066,6,0)</f>
        <v>#N/A</v>
      </c>
      <c r="F1805" s="91"/>
      <c r="G1805" s="91"/>
      <c r="H1805" s="96"/>
      <c r="I1805" s="108"/>
      <c r="J1805" s="85" t="e">
        <f>VLOOKUP(G1805,'Nha may'!$B$2:$C$18,2,0)</f>
        <v>#N/A</v>
      </c>
      <c r="K1805" s="108"/>
      <c r="L1805" s="96"/>
      <c r="M1805" s="52">
        <v>0</v>
      </c>
      <c r="N1805" s="96"/>
      <c r="O1805" s="96"/>
      <c r="P1805" s="96"/>
      <c r="Q1805" s="96"/>
      <c r="R1805" s="110"/>
    </row>
    <row r="1806" spans="1:18" ht="25.75" customHeight="1" x14ac:dyDescent="0.35">
      <c r="A1806" s="52">
        <v>1803</v>
      </c>
      <c r="B1806" s="91"/>
      <c r="C1806" s="187" t="e">
        <f>VLOOKUP(B1806,'Phan mem'!$B$7:$D$1066,2,0)</f>
        <v>#N/A</v>
      </c>
      <c r="D1806" s="188" t="e">
        <f>VLOOKUP(B1806,'Phan mem'!$B$7:$D$1066,3,0)</f>
        <v>#N/A</v>
      </c>
      <c r="E1806" s="85" t="e">
        <f>VLOOKUP(B1806,'Phan mem'!$B$7:$G$1066,6,0)</f>
        <v>#N/A</v>
      </c>
      <c r="F1806" s="91"/>
      <c r="G1806" s="91"/>
      <c r="H1806" s="96"/>
      <c r="I1806" s="108"/>
      <c r="J1806" s="85" t="e">
        <f>VLOOKUP(G1806,'Nha may'!$B$2:$C$18,2,0)</f>
        <v>#N/A</v>
      </c>
      <c r="K1806" s="108"/>
      <c r="L1806" s="96"/>
      <c r="M1806" s="52">
        <v>0</v>
      </c>
      <c r="N1806" s="96"/>
      <c r="O1806" s="96"/>
      <c r="P1806" s="96"/>
      <c r="Q1806" s="96"/>
      <c r="R1806" s="110"/>
    </row>
    <row r="1807" spans="1:18" ht="25.75" customHeight="1" x14ac:dyDescent="0.35">
      <c r="A1807" s="52">
        <v>1804</v>
      </c>
      <c r="B1807" s="91"/>
      <c r="C1807" s="187" t="e">
        <f>VLOOKUP(B1807,'Phan mem'!$B$7:$D$1066,2,0)</f>
        <v>#N/A</v>
      </c>
      <c r="D1807" s="188" t="e">
        <f>VLOOKUP(B1807,'Phan mem'!$B$7:$D$1066,3,0)</f>
        <v>#N/A</v>
      </c>
      <c r="E1807" s="85" t="e">
        <f>VLOOKUP(B1807,'Phan mem'!$B$7:$G$1066,6,0)</f>
        <v>#N/A</v>
      </c>
      <c r="F1807" s="91"/>
      <c r="G1807" s="91"/>
      <c r="H1807" s="96"/>
      <c r="I1807" s="108"/>
      <c r="J1807" s="85" t="e">
        <f>VLOOKUP(G1807,'Nha may'!$B$2:$C$18,2,0)</f>
        <v>#N/A</v>
      </c>
      <c r="K1807" s="108"/>
      <c r="L1807" s="96"/>
      <c r="M1807" s="52">
        <v>0</v>
      </c>
      <c r="N1807" s="96"/>
      <c r="O1807" s="96"/>
      <c r="P1807" s="96"/>
      <c r="Q1807" s="96"/>
      <c r="R1807" s="110"/>
    </row>
    <row r="1808" spans="1:18" ht="25.75" customHeight="1" x14ac:dyDescent="0.35">
      <c r="A1808" s="52">
        <v>1805</v>
      </c>
      <c r="B1808" s="91"/>
      <c r="C1808" s="187" t="e">
        <f>VLOOKUP(B1808,'Phan mem'!$B$7:$D$1066,2,0)</f>
        <v>#N/A</v>
      </c>
      <c r="D1808" s="188" t="e">
        <f>VLOOKUP(B1808,'Phan mem'!$B$7:$D$1066,3,0)</f>
        <v>#N/A</v>
      </c>
      <c r="E1808" s="85" t="e">
        <f>VLOOKUP(B1808,'Phan mem'!$B$7:$G$1066,6,0)</f>
        <v>#N/A</v>
      </c>
      <c r="F1808" s="91"/>
      <c r="G1808" s="91"/>
      <c r="H1808" s="96"/>
      <c r="I1808" s="108"/>
      <c r="J1808" s="85" t="e">
        <f>VLOOKUP(G1808,'Nha may'!$B$2:$C$18,2,0)</f>
        <v>#N/A</v>
      </c>
      <c r="K1808" s="108"/>
      <c r="L1808" s="96"/>
      <c r="M1808" s="52">
        <v>0</v>
      </c>
      <c r="N1808" s="96"/>
      <c r="O1808" s="96"/>
      <c r="P1808" s="96"/>
      <c r="Q1808" s="96"/>
      <c r="R1808" s="110"/>
    </row>
    <row r="1809" spans="1:18" ht="25.75" customHeight="1" x14ac:dyDescent="0.35">
      <c r="A1809" s="52">
        <v>1806</v>
      </c>
      <c r="B1809" s="91"/>
      <c r="C1809" s="187" t="e">
        <f>VLOOKUP(B1809,'Phan mem'!$B$7:$D$1066,2,0)</f>
        <v>#N/A</v>
      </c>
      <c r="D1809" s="188" t="e">
        <f>VLOOKUP(B1809,'Phan mem'!$B$7:$D$1066,3,0)</f>
        <v>#N/A</v>
      </c>
      <c r="E1809" s="85" t="e">
        <f>VLOOKUP(B1809,'Phan mem'!$B$7:$G$1066,6,0)</f>
        <v>#N/A</v>
      </c>
      <c r="F1809" s="91"/>
      <c r="G1809" s="91"/>
      <c r="H1809" s="96"/>
      <c r="I1809" s="108"/>
      <c r="J1809" s="85" t="e">
        <f>VLOOKUP(G1809,'Nha may'!$B$2:$C$18,2,0)</f>
        <v>#N/A</v>
      </c>
      <c r="K1809" s="108"/>
      <c r="L1809" s="96"/>
      <c r="M1809" s="52">
        <v>0</v>
      </c>
      <c r="N1809" s="96"/>
      <c r="O1809" s="96"/>
      <c r="P1809" s="96"/>
      <c r="Q1809" s="96"/>
      <c r="R1809" s="110"/>
    </row>
    <row r="1810" spans="1:18" ht="25.75" customHeight="1" x14ac:dyDescent="0.35">
      <c r="A1810" s="52">
        <v>1807</v>
      </c>
      <c r="B1810" s="91"/>
      <c r="C1810" s="187" t="e">
        <f>VLOOKUP(B1810,'Phan mem'!$B$7:$D$1066,2,0)</f>
        <v>#N/A</v>
      </c>
      <c r="D1810" s="188" t="e">
        <f>VLOOKUP(B1810,'Phan mem'!$B$7:$D$1066,3,0)</f>
        <v>#N/A</v>
      </c>
      <c r="E1810" s="85" t="e">
        <f>VLOOKUP(B1810,'Phan mem'!$B$7:$G$1066,6,0)</f>
        <v>#N/A</v>
      </c>
      <c r="F1810" s="91"/>
      <c r="G1810" s="91"/>
      <c r="H1810" s="96"/>
      <c r="I1810" s="108"/>
      <c r="J1810" s="85" t="e">
        <f>VLOOKUP(G1810,'Nha may'!$B$2:$C$18,2,0)</f>
        <v>#N/A</v>
      </c>
      <c r="K1810" s="108"/>
      <c r="L1810" s="96"/>
      <c r="M1810" s="52">
        <v>0</v>
      </c>
      <c r="N1810" s="96"/>
      <c r="O1810" s="96"/>
      <c r="P1810" s="96"/>
      <c r="Q1810" s="96"/>
      <c r="R1810" s="110"/>
    </row>
    <row r="1811" spans="1:18" ht="25.75" customHeight="1" x14ac:dyDescent="0.35">
      <c r="A1811" s="52">
        <v>1808</v>
      </c>
      <c r="B1811" s="91"/>
      <c r="C1811" s="187" t="e">
        <f>VLOOKUP(B1811,'Phan mem'!$B$7:$D$1066,2,0)</f>
        <v>#N/A</v>
      </c>
      <c r="D1811" s="188" t="e">
        <f>VLOOKUP(B1811,'Phan mem'!$B$7:$D$1066,3,0)</f>
        <v>#N/A</v>
      </c>
      <c r="E1811" s="85" t="e">
        <f>VLOOKUP(B1811,'Phan mem'!$B$7:$G$1066,6,0)</f>
        <v>#N/A</v>
      </c>
      <c r="F1811" s="91"/>
      <c r="G1811" s="91"/>
      <c r="H1811" s="96"/>
      <c r="I1811" s="108"/>
      <c r="J1811" s="85" t="e">
        <f>VLOOKUP(G1811,'Nha may'!$B$2:$C$18,2,0)</f>
        <v>#N/A</v>
      </c>
      <c r="K1811" s="108"/>
      <c r="L1811" s="96"/>
      <c r="M1811" s="52">
        <v>0</v>
      </c>
      <c r="N1811" s="96"/>
      <c r="O1811" s="96"/>
      <c r="P1811" s="96"/>
      <c r="Q1811" s="96"/>
      <c r="R1811" s="110"/>
    </row>
    <row r="1812" spans="1:18" ht="25.75" customHeight="1" x14ac:dyDescent="0.35">
      <c r="A1812" s="52">
        <v>1809</v>
      </c>
      <c r="B1812" s="91"/>
      <c r="C1812" s="187" t="e">
        <f>VLOOKUP(B1812,'Phan mem'!$B$7:$D$1066,2,0)</f>
        <v>#N/A</v>
      </c>
      <c r="D1812" s="188" t="e">
        <f>VLOOKUP(B1812,'Phan mem'!$B$7:$D$1066,3,0)</f>
        <v>#N/A</v>
      </c>
      <c r="E1812" s="85" t="e">
        <f>VLOOKUP(B1812,'Phan mem'!$B$7:$G$1066,6,0)</f>
        <v>#N/A</v>
      </c>
      <c r="F1812" s="91"/>
      <c r="G1812" s="91"/>
      <c r="H1812" s="96"/>
      <c r="I1812" s="108"/>
      <c r="J1812" s="85" t="e">
        <f>VLOOKUP(G1812,'Nha may'!$B$2:$C$18,2,0)</f>
        <v>#N/A</v>
      </c>
      <c r="K1812" s="108"/>
      <c r="L1812" s="96"/>
      <c r="M1812" s="52">
        <v>0</v>
      </c>
      <c r="N1812" s="96"/>
      <c r="O1812" s="96"/>
      <c r="P1812" s="96"/>
      <c r="Q1812" s="96"/>
      <c r="R1812" s="110"/>
    </row>
    <row r="1813" spans="1:18" ht="25.75" customHeight="1" x14ac:dyDescent="0.35">
      <c r="A1813" s="52">
        <v>1810</v>
      </c>
      <c r="B1813" s="91"/>
      <c r="C1813" s="187" t="e">
        <f>VLOOKUP(B1813,'Phan mem'!$B$7:$D$1066,2,0)</f>
        <v>#N/A</v>
      </c>
      <c r="D1813" s="188" t="e">
        <f>VLOOKUP(B1813,'Phan mem'!$B$7:$D$1066,3,0)</f>
        <v>#N/A</v>
      </c>
      <c r="E1813" s="85" t="e">
        <f>VLOOKUP(B1813,'Phan mem'!$B$7:$G$1066,6,0)</f>
        <v>#N/A</v>
      </c>
      <c r="F1813" s="91"/>
      <c r="G1813" s="91"/>
      <c r="H1813" s="96"/>
      <c r="I1813" s="108"/>
      <c r="J1813" s="85" t="e">
        <f>VLOOKUP(G1813,'Nha may'!$B$2:$C$18,2,0)</f>
        <v>#N/A</v>
      </c>
      <c r="K1813" s="108"/>
      <c r="L1813" s="96"/>
      <c r="M1813" s="52">
        <v>0</v>
      </c>
      <c r="N1813" s="96"/>
      <c r="O1813" s="96"/>
      <c r="P1813" s="96"/>
      <c r="Q1813" s="96"/>
      <c r="R1813" s="110"/>
    </row>
    <row r="1814" spans="1:18" ht="25.75" customHeight="1" x14ac:dyDescent="0.35">
      <c r="A1814" s="52">
        <v>1811</v>
      </c>
      <c r="B1814" s="91"/>
      <c r="C1814" s="187" t="e">
        <f>VLOOKUP(B1814,'Phan mem'!$B$7:$D$1066,2,0)</f>
        <v>#N/A</v>
      </c>
      <c r="D1814" s="188" t="e">
        <f>VLOOKUP(B1814,'Phan mem'!$B$7:$D$1066,3,0)</f>
        <v>#N/A</v>
      </c>
      <c r="E1814" s="85" t="e">
        <f>VLOOKUP(B1814,'Phan mem'!$B$7:$G$1066,6,0)</f>
        <v>#N/A</v>
      </c>
      <c r="F1814" s="91"/>
      <c r="G1814" s="91"/>
      <c r="H1814" s="96"/>
      <c r="I1814" s="108"/>
      <c r="J1814" s="85" t="e">
        <f>VLOOKUP(G1814,'Nha may'!$B$2:$C$18,2,0)</f>
        <v>#N/A</v>
      </c>
      <c r="K1814" s="108"/>
      <c r="L1814" s="96"/>
      <c r="M1814" s="52">
        <v>0</v>
      </c>
      <c r="N1814" s="96"/>
      <c r="O1814" s="96"/>
      <c r="P1814" s="96"/>
      <c r="Q1814" s="96"/>
      <c r="R1814" s="110"/>
    </row>
    <row r="1815" spans="1:18" ht="25.75" customHeight="1" x14ac:dyDescent="0.35">
      <c r="A1815" s="52">
        <v>1812</v>
      </c>
      <c r="B1815" s="91"/>
      <c r="C1815" s="187" t="e">
        <f>VLOOKUP(B1815,'Phan mem'!$B$7:$D$1066,2,0)</f>
        <v>#N/A</v>
      </c>
      <c r="D1815" s="188" t="e">
        <f>VLOOKUP(B1815,'Phan mem'!$B$7:$D$1066,3,0)</f>
        <v>#N/A</v>
      </c>
      <c r="E1815" s="85" t="e">
        <f>VLOOKUP(B1815,'Phan mem'!$B$7:$G$1066,6,0)</f>
        <v>#N/A</v>
      </c>
      <c r="F1815" s="91"/>
      <c r="G1815" s="91"/>
      <c r="H1815" s="96"/>
      <c r="I1815" s="108"/>
      <c r="J1815" s="85" t="e">
        <f>VLOOKUP(G1815,'Nha may'!$B$2:$C$18,2,0)</f>
        <v>#N/A</v>
      </c>
      <c r="K1815" s="108"/>
      <c r="L1815" s="96"/>
      <c r="M1815" s="52">
        <v>0</v>
      </c>
      <c r="N1815" s="96"/>
      <c r="O1815" s="96"/>
      <c r="P1815" s="96"/>
      <c r="Q1815" s="96"/>
      <c r="R1815" s="110"/>
    </row>
    <row r="1816" spans="1:18" ht="25.75" customHeight="1" x14ac:dyDescent="0.35">
      <c r="A1816" s="52">
        <v>1813</v>
      </c>
      <c r="B1816" s="91"/>
      <c r="C1816" s="187" t="e">
        <f>VLOOKUP(B1816,'Phan mem'!$B$7:$D$1066,2,0)</f>
        <v>#N/A</v>
      </c>
      <c r="D1816" s="188" t="e">
        <f>VLOOKUP(B1816,'Phan mem'!$B$7:$D$1066,3,0)</f>
        <v>#N/A</v>
      </c>
      <c r="E1816" s="85" t="e">
        <f>VLOOKUP(B1816,'Phan mem'!$B$7:$G$1066,6,0)</f>
        <v>#N/A</v>
      </c>
      <c r="F1816" s="91"/>
      <c r="G1816" s="91"/>
      <c r="H1816" s="96"/>
      <c r="I1816" s="108"/>
      <c r="J1816" s="85" t="e">
        <f>VLOOKUP(G1816,'Nha may'!$B$2:$C$18,2,0)</f>
        <v>#N/A</v>
      </c>
      <c r="K1816" s="108"/>
      <c r="L1816" s="96"/>
      <c r="M1816" s="52">
        <v>0</v>
      </c>
      <c r="N1816" s="96"/>
      <c r="O1816" s="96"/>
      <c r="P1816" s="96"/>
      <c r="Q1816" s="96"/>
      <c r="R1816" s="110"/>
    </row>
    <row r="1817" spans="1:18" ht="25.75" customHeight="1" x14ac:dyDescent="0.35">
      <c r="A1817" s="52">
        <v>1814</v>
      </c>
      <c r="B1817" s="91"/>
      <c r="C1817" s="187" t="e">
        <f>VLOOKUP(B1817,'Phan mem'!$B$7:$D$1066,2,0)</f>
        <v>#N/A</v>
      </c>
      <c r="D1817" s="188" t="e">
        <f>VLOOKUP(B1817,'Phan mem'!$B$7:$D$1066,3,0)</f>
        <v>#N/A</v>
      </c>
      <c r="E1817" s="85" t="e">
        <f>VLOOKUP(B1817,'Phan mem'!$B$7:$G$1066,6,0)</f>
        <v>#N/A</v>
      </c>
      <c r="F1817" s="91"/>
      <c r="G1817" s="91"/>
      <c r="H1817" s="96"/>
      <c r="I1817" s="108"/>
      <c r="J1817" s="85" t="e">
        <f>VLOOKUP(G1817,'Nha may'!$B$2:$C$18,2,0)</f>
        <v>#N/A</v>
      </c>
      <c r="K1817" s="108"/>
      <c r="L1817" s="96"/>
      <c r="M1817" s="52">
        <v>0</v>
      </c>
      <c r="N1817" s="96"/>
      <c r="O1817" s="96"/>
      <c r="P1817" s="96"/>
      <c r="Q1817" s="96"/>
      <c r="R1817" s="110"/>
    </row>
    <row r="1818" spans="1:18" ht="25.75" customHeight="1" x14ac:dyDescent="0.35">
      <c r="A1818" s="52">
        <v>1815</v>
      </c>
      <c r="B1818" s="91"/>
      <c r="C1818" s="187" t="e">
        <f>VLOOKUP(B1818,'Phan mem'!$B$7:$D$1066,2,0)</f>
        <v>#N/A</v>
      </c>
      <c r="D1818" s="188" t="e">
        <f>VLOOKUP(B1818,'Phan mem'!$B$7:$D$1066,3,0)</f>
        <v>#N/A</v>
      </c>
      <c r="E1818" s="85" t="e">
        <f>VLOOKUP(B1818,'Phan mem'!$B$7:$G$1066,6,0)</f>
        <v>#N/A</v>
      </c>
      <c r="F1818" s="91"/>
      <c r="G1818" s="91"/>
      <c r="H1818" s="96"/>
      <c r="I1818" s="108"/>
      <c r="J1818" s="85" t="e">
        <f>VLOOKUP(G1818,'Nha may'!$B$2:$C$18,2,0)</f>
        <v>#N/A</v>
      </c>
      <c r="K1818" s="108"/>
      <c r="L1818" s="96"/>
      <c r="M1818" s="52">
        <v>0</v>
      </c>
      <c r="N1818" s="96"/>
      <c r="O1818" s="96"/>
      <c r="P1818" s="96"/>
      <c r="Q1818" s="96"/>
      <c r="R1818" s="110"/>
    </row>
    <row r="1819" spans="1:18" ht="25.75" customHeight="1" x14ac:dyDescent="0.35">
      <c r="A1819" s="52">
        <v>1816</v>
      </c>
      <c r="B1819" s="91"/>
      <c r="C1819" s="187" t="e">
        <f>VLOOKUP(B1819,'Phan mem'!$B$7:$D$1066,2,0)</f>
        <v>#N/A</v>
      </c>
      <c r="D1819" s="188" t="e">
        <f>VLOOKUP(B1819,'Phan mem'!$B$7:$D$1066,3,0)</f>
        <v>#N/A</v>
      </c>
      <c r="E1819" s="85" t="e">
        <f>VLOOKUP(B1819,'Phan mem'!$B$7:$G$1066,6,0)</f>
        <v>#N/A</v>
      </c>
      <c r="F1819" s="91"/>
      <c r="G1819" s="91"/>
      <c r="H1819" s="96"/>
      <c r="I1819" s="108"/>
      <c r="J1819" s="85" t="e">
        <f>VLOOKUP(G1819,'Nha may'!$B$2:$C$18,2,0)</f>
        <v>#N/A</v>
      </c>
      <c r="K1819" s="108"/>
      <c r="L1819" s="96"/>
      <c r="M1819" s="52">
        <v>0</v>
      </c>
      <c r="N1819" s="96"/>
      <c r="O1819" s="96"/>
      <c r="P1819" s="96"/>
      <c r="Q1819" s="96"/>
      <c r="R1819" s="110"/>
    </row>
    <row r="1820" spans="1:18" ht="25.75" customHeight="1" x14ac:dyDescent="0.35">
      <c r="A1820" s="52">
        <v>1817</v>
      </c>
      <c r="B1820" s="91"/>
      <c r="C1820" s="187" t="e">
        <f>VLOOKUP(B1820,'Phan mem'!$B$7:$D$1066,2,0)</f>
        <v>#N/A</v>
      </c>
      <c r="D1820" s="188" t="e">
        <f>VLOOKUP(B1820,'Phan mem'!$B$7:$D$1066,3,0)</f>
        <v>#N/A</v>
      </c>
      <c r="E1820" s="85" t="e">
        <f>VLOOKUP(B1820,'Phan mem'!$B$7:$G$1066,6,0)</f>
        <v>#N/A</v>
      </c>
      <c r="F1820" s="91"/>
      <c r="G1820" s="91"/>
      <c r="H1820" s="96"/>
      <c r="I1820" s="108"/>
      <c r="J1820" s="85" t="e">
        <f>VLOOKUP(G1820,'Nha may'!$B$2:$C$18,2,0)</f>
        <v>#N/A</v>
      </c>
      <c r="K1820" s="108"/>
      <c r="L1820" s="96"/>
      <c r="M1820" s="52">
        <v>0</v>
      </c>
      <c r="N1820" s="96"/>
      <c r="O1820" s="96"/>
      <c r="P1820" s="96"/>
      <c r="Q1820" s="96"/>
      <c r="R1820" s="110"/>
    </row>
    <row r="1821" spans="1:18" ht="25.75" customHeight="1" x14ac:dyDescent="0.35">
      <c r="A1821" s="52">
        <v>1818</v>
      </c>
      <c r="B1821" s="91"/>
      <c r="C1821" s="187" t="e">
        <f>VLOOKUP(B1821,'Phan mem'!$B$7:$D$1066,2,0)</f>
        <v>#N/A</v>
      </c>
      <c r="D1821" s="188" t="e">
        <f>VLOOKUP(B1821,'Phan mem'!$B$7:$D$1066,3,0)</f>
        <v>#N/A</v>
      </c>
      <c r="E1821" s="85" t="e">
        <f>VLOOKUP(B1821,'Phan mem'!$B$7:$G$1066,6,0)</f>
        <v>#N/A</v>
      </c>
      <c r="F1821" s="91"/>
      <c r="G1821" s="91"/>
      <c r="H1821" s="96"/>
      <c r="I1821" s="108"/>
      <c r="J1821" s="85" t="e">
        <f>VLOOKUP(G1821,'Nha may'!$B$2:$C$18,2,0)</f>
        <v>#N/A</v>
      </c>
      <c r="K1821" s="108"/>
      <c r="L1821" s="96"/>
      <c r="M1821" s="52">
        <v>0</v>
      </c>
      <c r="N1821" s="96"/>
      <c r="O1821" s="96"/>
      <c r="P1821" s="96"/>
      <c r="Q1821" s="96"/>
      <c r="R1821" s="110"/>
    </row>
    <row r="1822" spans="1:18" ht="25.75" customHeight="1" x14ac:dyDescent="0.35">
      <c r="A1822" s="52">
        <v>1819</v>
      </c>
      <c r="B1822" s="91"/>
      <c r="C1822" s="187" t="e">
        <f>VLOOKUP(B1822,'Phan mem'!$B$7:$D$1066,2,0)</f>
        <v>#N/A</v>
      </c>
      <c r="D1822" s="188" t="e">
        <f>VLOOKUP(B1822,'Phan mem'!$B$7:$D$1066,3,0)</f>
        <v>#N/A</v>
      </c>
      <c r="E1822" s="85" t="e">
        <f>VLOOKUP(B1822,'Phan mem'!$B$7:$G$1066,6,0)</f>
        <v>#N/A</v>
      </c>
      <c r="F1822" s="91"/>
      <c r="G1822" s="91"/>
      <c r="H1822" s="96"/>
      <c r="I1822" s="108"/>
      <c r="J1822" s="85" t="e">
        <f>VLOOKUP(G1822,'Nha may'!$B$2:$C$18,2,0)</f>
        <v>#N/A</v>
      </c>
      <c r="K1822" s="108"/>
      <c r="L1822" s="96"/>
      <c r="M1822" s="52">
        <v>0</v>
      </c>
      <c r="N1822" s="96"/>
      <c r="O1822" s="96"/>
      <c r="P1822" s="96"/>
      <c r="Q1822" s="96"/>
      <c r="R1822" s="110"/>
    </row>
    <row r="1823" spans="1:18" ht="25.75" customHeight="1" x14ac:dyDescent="0.35">
      <c r="A1823" s="52">
        <v>1820</v>
      </c>
      <c r="B1823" s="91"/>
      <c r="C1823" s="187" t="e">
        <f>VLOOKUP(B1823,'Phan mem'!$B$7:$D$1066,2,0)</f>
        <v>#N/A</v>
      </c>
      <c r="D1823" s="188" t="e">
        <f>VLOOKUP(B1823,'Phan mem'!$B$7:$D$1066,3,0)</f>
        <v>#N/A</v>
      </c>
      <c r="E1823" s="85" t="e">
        <f>VLOOKUP(B1823,'Phan mem'!$B$7:$G$1066,6,0)</f>
        <v>#N/A</v>
      </c>
      <c r="F1823" s="91"/>
      <c r="G1823" s="91"/>
      <c r="H1823" s="96"/>
      <c r="I1823" s="108"/>
      <c r="J1823" s="85" t="e">
        <f>VLOOKUP(G1823,'Nha may'!$B$2:$C$18,2,0)</f>
        <v>#N/A</v>
      </c>
      <c r="K1823" s="108"/>
      <c r="L1823" s="96"/>
      <c r="M1823" s="52">
        <v>0</v>
      </c>
      <c r="N1823" s="96"/>
      <c r="O1823" s="96"/>
      <c r="P1823" s="96"/>
      <c r="Q1823" s="96"/>
      <c r="R1823" s="110"/>
    </row>
    <row r="1824" spans="1:18" ht="25.75" customHeight="1" x14ac:dyDescent="0.35">
      <c r="A1824" s="52">
        <v>1821</v>
      </c>
      <c r="B1824" s="91"/>
      <c r="C1824" s="187" t="e">
        <f>VLOOKUP(B1824,'Phan mem'!$B$7:$D$1066,2,0)</f>
        <v>#N/A</v>
      </c>
      <c r="D1824" s="188" t="e">
        <f>VLOOKUP(B1824,'Phan mem'!$B$7:$D$1066,3,0)</f>
        <v>#N/A</v>
      </c>
      <c r="E1824" s="85" t="e">
        <f>VLOOKUP(B1824,'Phan mem'!$B$7:$G$1066,6,0)</f>
        <v>#N/A</v>
      </c>
      <c r="F1824" s="91"/>
      <c r="G1824" s="91"/>
      <c r="H1824" s="96"/>
      <c r="I1824" s="108"/>
      <c r="J1824" s="85" t="e">
        <f>VLOOKUP(G1824,'Nha may'!$B$2:$C$18,2,0)</f>
        <v>#N/A</v>
      </c>
      <c r="K1824" s="108"/>
      <c r="L1824" s="96"/>
      <c r="M1824" s="52">
        <v>0</v>
      </c>
      <c r="N1824" s="96"/>
      <c r="O1824" s="96"/>
      <c r="P1824" s="96"/>
      <c r="Q1824" s="96"/>
      <c r="R1824" s="110"/>
    </row>
    <row r="1825" spans="1:18" ht="25.75" customHeight="1" x14ac:dyDescent="0.35">
      <c r="A1825" s="52">
        <v>1822</v>
      </c>
      <c r="B1825" s="91"/>
      <c r="C1825" s="187" t="e">
        <f>VLOOKUP(B1825,'Phan mem'!$B$7:$D$1066,2,0)</f>
        <v>#N/A</v>
      </c>
      <c r="D1825" s="188" t="e">
        <f>VLOOKUP(B1825,'Phan mem'!$B$7:$D$1066,3,0)</f>
        <v>#N/A</v>
      </c>
      <c r="E1825" s="85" t="e">
        <f>VLOOKUP(B1825,'Phan mem'!$B$7:$G$1066,6,0)</f>
        <v>#N/A</v>
      </c>
      <c r="F1825" s="91"/>
      <c r="G1825" s="91"/>
      <c r="H1825" s="96"/>
      <c r="I1825" s="108"/>
      <c r="J1825" s="85" t="e">
        <f>VLOOKUP(G1825,'Nha may'!$B$2:$C$18,2,0)</f>
        <v>#N/A</v>
      </c>
      <c r="K1825" s="108"/>
      <c r="L1825" s="96"/>
      <c r="M1825" s="52">
        <v>0</v>
      </c>
      <c r="N1825" s="96"/>
      <c r="O1825" s="96"/>
      <c r="P1825" s="96"/>
      <c r="Q1825" s="96"/>
      <c r="R1825" s="110"/>
    </row>
    <row r="1826" spans="1:18" ht="25.75" customHeight="1" x14ac:dyDescent="0.35">
      <c r="A1826" s="52">
        <v>1823</v>
      </c>
      <c r="B1826" s="91"/>
      <c r="C1826" s="187" t="e">
        <f>VLOOKUP(B1826,'Phan mem'!$B$7:$D$1066,2,0)</f>
        <v>#N/A</v>
      </c>
      <c r="D1826" s="188" t="e">
        <f>VLOOKUP(B1826,'Phan mem'!$B$7:$D$1066,3,0)</f>
        <v>#N/A</v>
      </c>
      <c r="E1826" s="85" t="e">
        <f>VLOOKUP(B1826,'Phan mem'!$B$7:$G$1066,6,0)</f>
        <v>#N/A</v>
      </c>
      <c r="F1826" s="91"/>
      <c r="G1826" s="91"/>
      <c r="H1826" s="96"/>
      <c r="I1826" s="108"/>
      <c r="J1826" s="85" t="e">
        <f>VLOOKUP(G1826,'Nha may'!$B$2:$C$18,2,0)</f>
        <v>#N/A</v>
      </c>
      <c r="K1826" s="108"/>
      <c r="L1826" s="96"/>
      <c r="M1826" s="52">
        <v>0</v>
      </c>
      <c r="N1826" s="96"/>
      <c r="O1826" s="96"/>
      <c r="P1826" s="96"/>
      <c r="Q1826" s="96"/>
      <c r="R1826" s="110"/>
    </row>
    <row r="1827" spans="1:18" ht="25.75" customHeight="1" x14ac:dyDescent="0.35">
      <c r="A1827" s="52">
        <v>1824</v>
      </c>
      <c r="B1827" s="91"/>
      <c r="C1827" s="187" t="e">
        <f>VLOOKUP(B1827,'Phan mem'!$B$7:$D$1066,2,0)</f>
        <v>#N/A</v>
      </c>
      <c r="D1827" s="188" t="e">
        <f>VLOOKUP(B1827,'Phan mem'!$B$7:$D$1066,3,0)</f>
        <v>#N/A</v>
      </c>
      <c r="E1827" s="85" t="e">
        <f>VLOOKUP(B1827,'Phan mem'!$B$7:$G$1066,6,0)</f>
        <v>#N/A</v>
      </c>
      <c r="F1827" s="91"/>
      <c r="G1827" s="91"/>
      <c r="H1827" s="96"/>
      <c r="I1827" s="108"/>
      <c r="J1827" s="85" t="e">
        <f>VLOOKUP(G1827,'Nha may'!$B$2:$C$18,2,0)</f>
        <v>#N/A</v>
      </c>
      <c r="K1827" s="108"/>
      <c r="L1827" s="96"/>
      <c r="M1827" s="52">
        <v>0</v>
      </c>
      <c r="N1827" s="96"/>
      <c r="O1827" s="96"/>
      <c r="P1827" s="96"/>
      <c r="Q1827" s="96"/>
      <c r="R1827" s="110"/>
    </row>
    <row r="1828" spans="1:18" ht="25.75" customHeight="1" x14ac:dyDescent="0.35">
      <c r="A1828" s="52">
        <v>1825</v>
      </c>
      <c r="B1828" s="91"/>
      <c r="C1828" s="187" t="e">
        <f>VLOOKUP(B1828,'Phan mem'!$B$7:$D$1066,2,0)</f>
        <v>#N/A</v>
      </c>
      <c r="D1828" s="188" t="e">
        <f>VLOOKUP(B1828,'Phan mem'!$B$7:$D$1066,3,0)</f>
        <v>#N/A</v>
      </c>
      <c r="E1828" s="85" t="e">
        <f>VLOOKUP(B1828,'Phan mem'!$B$7:$G$1066,6,0)</f>
        <v>#N/A</v>
      </c>
      <c r="F1828" s="91"/>
      <c r="G1828" s="91"/>
      <c r="H1828" s="96"/>
      <c r="I1828" s="108"/>
      <c r="J1828" s="85" t="e">
        <f>VLOOKUP(G1828,'Nha may'!$B$2:$C$18,2,0)</f>
        <v>#N/A</v>
      </c>
      <c r="K1828" s="108"/>
      <c r="L1828" s="96"/>
      <c r="M1828" s="52">
        <v>0</v>
      </c>
      <c r="N1828" s="96"/>
      <c r="O1828" s="96"/>
      <c r="P1828" s="96"/>
      <c r="Q1828" s="96"/>
      <c r="R1828" s="110"/>
    </row>
    <row r="1829" spans="1:18" ht="25.75" customHeight="1" x14ac:dyDescent="0.35">
      <c r="A1829" s="52">
        <v>1826</v>
      </c>
      <c r="B1829" s="91"/>
      <c r="C1829" s="187" t="e">
        <f>VLOOKUP(B1829,'Phan mem'!$B$7:$D$1066,2,0)</f>
        <v>#N/A</v>
      </c>
      <c r="D1829" s="188" t="e">
        <f>VLOOKUP(B1829,'Phan mem'!$B$7:$D$1066,3,0)</f>
        <v>#N/A</v>
      </c>
      <c r="E1829" s="85" t="e">
        <f>VLOOKUP(B1829,'Phan mem'!$B$7:$G$1066,6,0)</f>
        <v>#N/A</v>
      </c>
      <c r="F1829" s="91"/>
      <c r="G1829" s="91"/>
      <c r="H1829" s="96"/>
      <c r="I1829" s="108"/>
      <c r="J1829" s="85" t="e">
        <f>VLOOKUP(G1829,'Nha may'!$B$2:$C$18,2,0)</f>
        <v>#N/A</v>
      </c>
      <c r="K1829" s="108"/>
      <c r="L1829" s="96"/>
      <c r="M1829" s="52">
        <v>0</v>
      </c>
      <c r="N1829" s="96"/>
      <c r="O1829" s="96"/>
      <c r="P1829" s="96"/>
      <c r="Q1829" s="96"/>
      <c r="R1829" s="110"/>
    </row>
    <row r="1830" spans="1:18" ht="25.75" customHeight="1" x14ac:dyDescent="0.35">
      <c r="A1830" s="52">
        <v>1827</v>
      </c>
      <c r="B1830" s="91"/>
      <c r="C1830" s="187" t="e">
        <f>VLOOKUP(B1830,'Phan mem'!$B$7:$D$1066,2,0)</f>
        <v>#N/A</v>
      </c>
      <c r="D1830" s="188" t="e">
        <f>VLOOKUP(B1830,'Phan mem'!$B$7:$D$1066,3,0)</f>
        <v>#N/A</v>
      </c>
      <c r="E1830" s="85" t="e">
        <f>VLOOKUP(B1830,'Phan mem'!$B$7:$G$1066,6,0)</f>
        <v>#N/A</v>
      </c>
      <c r="F1830" s="91"/>
      <c r="G1830" s="91"/>
      <c r="H1830" s="96"/>
      <c r="I1830" s="108"/>
      <c r="J1830" s="85" t="e">
        <f>VLOOKUP(G1830,'Nha may'!$B$2:$C$18,2,0)</f>
        <v>#N/A</v>
      </c>
      <c r="K1830" s="108"/>
      <c r="L1830" s="96"/>
      <c r="M1830" s="52">
        <v>0</v>
      </c>
      <c r="N1830" s="96"/>
      <c r="O1830" s="96"/>
      <c r="P1830" s="96"/>
      <c r="Q1830" s="96"/>
      <c r="R1830" s="110"/>
    </row>
    <row r="1831" spans="1:18" ht="25.75" customHeight="1" x14ac:dyDescent="0.35">
      <c r="A1831" s="52">
        <v>1828</v>
      </c>
      <c r="B1831" s="91"/>
      <c r="C1831" s="187" t="e">
        <f>VLOOKUP(B1831,'Phan mem'!$B$7:$D$1066,2,0)</f>
        <v>#N/A</v>
      </c>
      <c r="D1831" s="188" t="e">
        <f>VLOOKUP(B1831,'Phan mem'!$B$7:$D$1066,3,0)</f>
        <v>#N/A</v>
      </c>
      <c r="E1831" s="85" t="e">
        <f>VLOOKUP(B1831,'Phan mem'!$B$7:$G$1066,6,0)</f>
        <v>#N/A</v>
      </c>
      <c r="F1831" s="91"/>
      <c r="G1831" s="91"/>
      <c r="H1831" s="96"/>
      <c r="I1831" s="108"/>
      <c r="J1831" s="85" t="e">
        <f>VLOOKUP(G1831,'Nha may'!$B$2:$C$18,2,0)</f>
        <v>#N/A</v>
      </c>
      <c r="K1831" s="108"/>
      <c r="L1831" s="96"/>
      <c r="M1831" s="52">
        <v>0</v>
      </c>
      <c r="N1831" s="96"/>
      <c r="O1831" s="96"/>
      <c r="P1831" s="96"/>
      <c r="Q1831" s="96"/>
      <c r="R1831" s="110"/>
    </row>
    <row r="1832" spans="1:18" ht="25.75" customHeight="1" x14ac:dyDescent="0.35">
      <c r="A1832" s="52">
        <v>1829</v>
      </c>
      <c r="B1832" s="91"/>
      <c r="C1832" s="187" t="e">
        <f>VLOOKUP(B1832,'Phan mem'!$B$7:$D$1066,2,0)</f>
        <v>#N/A</v>
      </c>
      <c r="D1832" s="188" t="e">
        <f>VLOOKUP(B1832,'Phan mem'!$B$7:$D$1066,3,0)</f>
        <v>#N/A</v>
      </c>
      <c r="E1832" s="85" t="e">
        <f>VLOOKUP(B1832,'Phan mem'!$B$7:$G$1066,6,0)</f>
        <v>#N/A</v>
      </c>
      <c r="F1832" s="91"/>
      <c r="G1832" s="91"/>
      <c r="H1832" s="96"/>
      <c r="I1832" s="108"/>
      <c r="J1832" s="85" t="e">
        <f>VLOOKUP(G1832,'Nha may'!$B$2:$C$18,2,0)</f>
        <v>#N/A</v>
      </c>
      <c r="K1832" s="108"/>
      <c r="L1832" s="96"/>
      <c r="M1832" s="52">
        <v>0</v>
      </c>
      <c r="N1832" s="96"/>
      <c r="O1832" s="96"/>
      <c r="P1832" s="96"/>
      <c r="Q1832" s="96"/>
      <c r="R1832" s="110"/>
    </row>
    <row r="1833" spans="1:18" ht="25.75" customHeight="1" x14ac:dyDescent="0.35">
      <c r="A1833" s="52">
        <v>1830</v>
      </c>
      <c r="B1833" s="91"/>
      <c r="C1833" s="187" t="e">
        <f>VLOOKUP(B1833,'Phan mem'!$B$7:$D$1066,2,0)</f>
        <v>#N/A</v>
      </c>
      <c r="D1833" s="188" t="e">
        <f>VLOOKUP(B1833,'Phan mem'!$B$7:$D$1066,3,0)</f>
        <v>#N/A</v>
      </c>
      <c r="E1833" s="85" t="e">
        <f>VLOOKUP(B1833,'Phan mem'!$B$7:$G$1066,6,0)</f>
        <v>#N/A</v>
      </c>
      <c r="F1833" s="91"/>
      <c r="G1833" s="91"/>
      <c r="H1833" s="96"/>
      <c r="I1833" s="108"/>
      <c r="J1833" s="85" t="e">
        <f>VLOOKUP(G1833,'Nha may'!$B$2:$C$18,2,0)</f>
        <v>#N/A</v>
      </c>
      <c r="K1833" s="108"/>
      <c r="L1833" s="96"/>
      <c r="M1833" s="52">
        <v>0</v>
      </c>
      <c r="N1833" s="96"/>
      <c r="O1833" s="96"/>
      <c r="P1833" s="96"/>
      <c r="Q1833" s="96"/>
      <c r="R1833" s="110"/>
    </row>
    <row r="1834" spans="1:18" ht="25.75" customHeight="1" x14ac:dyDescent="0.35">
      <c r="A1834" s="52">
        <v>1831</v>
      </c>
      <c r="B1834" s="91"/>
      <c r="C1834" s="187" t="e">
        <f>VLOOKUP(B1834,'Phan mem'!$B$7:$D$1066,2,0)</f>
        <v>#N/A</v>
      </c>
      <c r="D1834" s="188" t="e">
        <f>VLOOKUP(B1834,'Phan mem'!$B$7:$D$1066,3,0)</f>
        <v>#N/A</v>
      </c>
      <c r="E1834" s="85" t="e">
        <f>VLOOKUP(B1834,'Phan mem'!$B$7:$G$1066,6,0)</f>
        <v>#N/A</v>
      </c>
      <c r="F1834" s="91"/>
      <c r="G1834" s="91"/>
      <c r="H1834" s="96"/>
      <c r="I1834" s="108"/>
      <c r="J1834" s="85" t="e">
        <f>VLOOKUP(G1834,'Nha may'!$B$2:$C$18,2,0)</f>
        <v>#N/A</v>
      </c>
      <c r="K1834" s="108"/>
      <c r="L1834" s="96"/>
      <c r="M1834" s="52">
        <v>0</v>
      </c>
      <c r="N1834" s="96"/>
      <c r="O1834" s="96"/>
      <c r="P1834" s="96"/>
      <c r="Q1834" s="96"/>
      <c r="R1834" s="110"/>
    </row>
    <row r="1835" spans="1:18" ht="25.75" customHeight="1" x14ac:dyDescent="0.35">
      <c r="A1835" s="52">
        <v>1832</v>
      </c>
      <c r="B1835" s="91"/>
      <c r="C1835" s="187" t="e">
        <f>VLOOKUP(B1835,'Phan mem'!$B$7:$D$1066,2,0)</f>
        <v>#N/A</v>
      </c>
      <c r="D1835" s="188" t="e">
        <f>VLOOKUP(B1835,'Phan mem'!$B$7:$D$1066,3,0)</f>
        <v>#N/A</v>
      </c>
      <c r="E1835" s="85" t="e">
        <f>VLOOKUP(B1835,'Phan mem'!$B$7:$G$1066,6,0)</f>
        <v>#N/A</v>
      </c>
      <c r="F1835" s="91"/>
      <c r="G1835" s="91"/>
      <c r="H1835" s="96"/>
      <c r="I1835" s="108"/>
      <c r="J1835" s="85" t="e">
        <f>VLOOKUP(G1835,'Nha may'!$B$2:$C$18,2,0)</f>
        <v>#N/A</v>
      </c>
      <c r="K1835" s="108"/>
      <c r="L1835" s="96"/>
      <c r="M1835" s="52">
        <v>0</v>
      </c>
      <c r="N1835" s="96"/>
      <c r="O1835" s="96"/>
      <c r="P1835" s="96"/>
      <c r="Q1835" s="96"/>
      <c r="R1835" s="110"/>
    </row>
    <row r="1836" spans="1:18" ht="25.75" customHeight="1" x14ac:dyDescent="0.35">
      <c r="A1836" s="52">
        <v>1833</v>
      </c>
      <c r="B1836" s="91"/>
      <c r="C1836" s="187" t="e">
        <f>VLOOKUP(B1836,'Phan mem'!$B$7:$D$1066,2,0)</f>
        <v>#N/A</v>
      </c>
      <c r="D1836" s="188" t="e">
        <f>VLOOKUP(B1836,'Phan mem'!$B$7:$D$1066,3,0)</f>
        <v>#N/A</v>
      </c>
      <c r="E1836" s="85" t="e">
        <f>VLOOKUP(B1836,'Phan mem'!$B$7:$G$1066,6,0)</f>
        <v>#N/A</v>
      </c>
      <c r="F1836" s="91"/>
      <c r="G1836" s="91"/>
      <c r="H1836" s="96"/>
      <c r="I1836" s="108"/>
      <c r="J1836" s="85" t="e">
        <f>VLOOKUP(G1836,'Nha may'!$B$2:$C$18,2,0)</f>
        <v>#N/A</v>
      </c>
      <c r="K1836" s="108"/>
      <c r="L1836" s="96"/>
      <c r="M1836" s="52">
        <v>0</v>
      </c>
      <c r="N1836" s="96"/>
      <c r="O1836" s="96"/>
      <c r="P1836" s="96"/>
      <c r="Q1836" s="96"/>
      <c r="R1836" s="110"/>
    </row>
    <row r="1837" spans="1:18" ht="25.75" customHeight="1" x14ac:dyDescent="0.35">
      <c r="A1837" s="52">
        <v>1834</v>
      </c>
      <c r="B1837" s="91"/>
      <c r="C1837" s="187" t="e">
        <f>VLOOKUP(B1837,'Phan mem'!$B$7:$D$1066,2,0)</f>
        <v>#N/A</v>
      </c>
      <c r="D1837" s="188" t="e">
        <f>VLOOKUP(B1837,'Phan mem'!$B$7:$D$1066,3,0)</f>
        <v>#N/A</v>
      </c>
      <c r="E1837" s="85" t="e">
        <f>VLOOKUP(B1837,'Phan mem'!$B$7:$G$1066,6,0)</f>
        <v>#N/A</v>
      </c>
      <c r="F1837" s="91"/>
      <c r="G1837" s="91"/>
      <c r="H1837" s="96"/>
      <c r="I1837" s="108"/>
      <c r="J1837" s="85" t="e">
        <f>VLOOKUP(G1837,'Nha may'!$B$2:$C$18,2,0)</f>
        <v>#N/A</v>
      </c>
      <c r="K1837" s="108"/>
      <c r="L1837" s="96"/>
      <c r="M1837" s="52">
        <v>0</v>
      </c>
      <c r="N1837" s="96"/>
      <c r="O1837" s="96"/>
      <c r="P1837" s="96"/>
      <c r="Q1837" s="96"/>
      <c r="R1837" s="110"/>
    </row>
    <row r="1838" spans="1:18" ht="25.75" customHeight="1" x14ac:dyDescent="0.35">
      <c r="A1838" s="52">
        <v>1835</v>
      </c>
      <c r="B1838" s="91"/>
      <c r="C1838" s="187" t="e">
        <f>VLOOKUP(B1838,'Phan mem'!$B$7:$D$1066,2,0)</f>
        <v>#N/A</v>
      </c>
      <c r="D1838" s="188" t="e">
        <f>VLOOKUP(B1838,'Phan mem'!$B$7:$D$1066,3,0)</f>
        <v>#N/A</v>
      </c>
      <c r="E1838" s="85" t="e">
        <f>VLOOKUP(B1838,'Phan mem'!$B$7:$G$1066,6,0)</f>
        <v>#N/A</v>
      </c>
      <c r="F1838" s="91"/>
      <c r="G1838" s="91"/>
      <c r="H1838" s="96"/>
      <c r="I1838" s="108"/>
      <c r="J1838" s="85" t="e">
        <f>VLOOKUP(G1838,'Nha may'!$B$2:$C$18,2,0)</f>
        <v>#N/A</v>
      </c>
      <c r="K1838" s="108"/>
      <c r="L1838" s="96"/>
      <c r="M1838" s="52">
        <v>0</v>
      </c>
      <c r="N1838" s="96"/>
      <c r="O1838" s="96"/>
      <c r="P1838" s="96"/>
      <c r="Q1838" s="96"/>
      <c r="R1838" s="110"/>
    </row>
    <row r="1839" spans="1:18" ht="25.75" customHeight="1" x14ac:dyDescent="0.35">
      <c r="A1839" s="52">
        <v>1836</v>
      </c>
      <c r="B1839" s="91"/>
      <c r="C1839" s="187" t="e">
        <f>VLOOKUP(B1839,'Phan mem'!$B$7:$D$1066,2,0)</f>
        <v>#N/A</v>
      </c>
      <c r="D1839" s="188" t="e">
        <f>VLOOKUP(B1839,'Phan mem'!$B$7:$D$1066,3,0)</f>
        <v>#N/A</v>
      </c>
      <c r="E1839" s="85" t="e">
        <f>VLOOKUP(B1839,'Phan mem'!$B$7:$G$1066,6,0)</f>
        <v>#N/A</v>
      </c>
      <c r="F1839" s="91"/>
      <c r="G1839" s="91"/>
      <c r="H1839" s="96"/>
      <c r="I1839" s="108"/>
      <c r="J1839" s="85" t="e">
        <f>VLOOKUP(G1839,'Nha may'!$B$2:$C$18,2,0)</f>
        <v>#N/A</v>
      </c>
      <c r="K1839" s="108"/>
      <c r="L1839" s="96"/>
      <c r="M1839" s="52">
        <v>0</v>
      </c>
      <c r="N1839" s="96"/>
      <c r="O1839" s="96"/>
      <c r="P1839" s="96"/>
      <c r="Q1839" s="96"/>
      <c r="R1839" s="110"/>
    </row>
    <row r="1840" spans="1:18" ht="25.75" customHeight="1" x14ac:dyDescent="0.35">
      <c r="A1840" s="52">
        <v>1837</v>
      </c>
      <c r="B1840" s="91"/>
      <c r="C1840" s="187" t="e">
        <f>VLOOKUP(B1840,'Phan mem'!$B$7:$D$1066,2,0)</f>
        <v>#N/A</v>
      </c>
      <c r="D1840" s="188" t="e">
        <f>VLOOKUP(B1840,'Phan mem'!$B$7:$D$1066,3,0)</f>
        <v>#N/A</v>
      </c>
      <c r="E1840" s="85" t="e">
        <f>VLOOKUP(B1840,'Phan mem'!$B$7:$G$1066,6,0)</f>
        <v>#N/A</v>
      </c>
      <c r="F1840" s="91"/>
      <c r="G1840" s="91"/>
      <c r="H1840" s="96"/>
      <c r="I1840" s="108"/>
      <c r="J1840" s="85" t="e">
        <f>VLOOKUP(G1840,'Nha may'!$B$2:$C$18,2,0)</f>
        <v>#N/A</v>
      </c>
      <c r="K1840" s="108"/>
      <c r="L1840" s="96"/>
      <c r="M1840" s="52">
        <v>0</v>
      </c>
      <c r="N1840" s="96"/>
      <c r="O1840" s="96"/>
      <c r="P1840" s="96"/>
      <c r="Q1840" s="96"/>
      <c r="R1840" s="110"/>
    </row>
    <row r="1841" spans="1:18" ht="25.75" customHeight="1" x14ac:dyDescent="0.35">
      <c r="A1841" s="52">
        <v>1838</v>
      </c>
      <c r="B1841" s="91"/>
      <c r="C1841" s="187" t="e">
        <f>VLOOKUP(B1841,'Phan mem'!$B$7:$D$1066,2,0)</f>
        <v>#N/A</v>
      </c>
      <c r="D1841" s="188" t="e">
        <f>VLOOKUP(B1841,'Phan mem'!$B$7:$D$1066,3,0)</f>
        <v>#N/A</v>
      </c>
      <c r="E1841" s="85" t="e">
        <f>VLOOKUP(B1841,'Phan mem'!$B$7:$G$1066,6,0)</f>
        <v>#N/A</v>
      </c>
      <c r="F1841" s="91"/>
      <c r="G1841" s="91"/>
      <c r="H1841" s="96"/>
      <c r="I1841" s="108"/>
      <c r="J1841" s="85" t="e">
        <f>VLOOKUP(G1841,'Nha may'!$B$2:$C$18,2,0)</f>
        <v>#N/A</v>
      </c>
      <c r="K1841" s="108"/>
      <c r="L1841" s="96"/>
      <c r="M1841" s="52">
        <v>0</v>
      </c>
      <c r="N1841" s="96"/>
      <c r="O1841" s="96"/>
      <c r="P1841" s="96"/>
      <c r="Q1841" s="96"/>
      <c r="R1841" s="110"/>
    </row>
    <row r="1842" spans="1:18" ht="25.75" customHeight="1" x14ac:dyDescent="0.35">
      <c r="A1842" s="52">
        <v>1839</v>
      </c>
      <c r="B1842" s="91"/>
      <c r="C1842" s="187" t="e">
        <f>VLOOKUP(B1842,'Phan mem'!$B$7:$D$1066,2,0)</f>
        <v>#N/A</v>
      </c>
      <c r="D1842" s="188" t="e">
        <f>VLOOKUP(B1842,'Phan mem'!$B$7:$D$1066,3,0)</f>
        <v>#N/A</v>
      </c>
      <c r="E1842" s="85" t="e">
        <f>VLOOKUP(B1842,'Phan mem'!$B$7:$G$1066,6,0)</f>
        <v>#N/A</v>
      </c>
      <c r="F1842" s="91"/>
      <c r="G1842" s="91"/>
      <c r="H1842" s="96"/>
      <c r="I1842" s="108"/>
      <c r="J1842" s="85" t="e">
        <f>VLOOKUP(G1842,'Nha may'!$B$2:$C$18,2,0)</f>
        <v>#N/A</v>
      </c>
      <c r="K1842" s="108"/>
      <c r="L1842" s="96"/>
      <c r="M1842" s="52">
        <v>0</v>
      </c>
      <c r="N1842" s="96"/>
      <c r="O1842" s="96"/>
      <c r="P1842" s="96"/>
      <c r="Q1842" s="96"/>
      <c r="R1842" s="110"/>
    </row>
    <row r="1843" spans="1:18" ht="25.75" customHeight="1" x14ac:dyDescent="0.35">
      <c r="A1843" s="52">
        <v>1840</v>
      </c>
      <c r="B1843" s="91"/>
      <c r="C1843" s="187" t="e">
        <f>VLOOKUP(B1843,'Phan mem'!$B$7:$D$1066,2,0)</f>
        <v>#N/A</v>
      </c>
      <c r="D1843" s="188" t="e">
        <f>VLOOKUP(B1843,'Phan mem'!$B$7:$D$1066,3,0)</f>
        <v>#N/A</v>
      </c>
      <c r="E1843" s="85" t="e">
        <f>VLOOKUP(B1843,'Phan mem'!$B$7:$G$1066,6,0)</f>
        <v>#N/A</v>
      </c>
      <c r="F1843" s="91"/>
      <c r="G1843" s="91"/>
      <c r="H1843" s="96"/>
      <c r="I1843" s="108"/>
      <c r="J1843" s="85" t="e">
        <f>VLOOKUP(G1843,'Nha may'!$B$2:$C$18,2,0)</f>
        <v>#N/A</v>
      </c>
      <c r="K1843" s="108"/>
      <c r="L1843" s="96"/>
      <c r="M1843" s="52">
        <v>0</v>
      </c>
      <c r="N1843" s="96"/>
      <c r="O1843" s="96"/>
      <c r="P1843" s="96"/>
      <c r="Q1843" s="96"/>
      <c r="R1843" s="110"/>
    </row>
    <row r="1844" spans="1:18" ht="25.75" customHeight="1" x14ac:dyDescent="0.35">
      <c r="A1844" s="52">
        <v>1841</v>
      </c>
      <c r="B1844" s="91"/>
      <c r="C1844" s="187" t="e">
        <f>VLOOKUP(B1844,'Phan mem'!$B$7:$D$1066,2,0)</f>
        <v>#N/A</v>
      </c>
      <c r="D1844" s="188" t="e">
        <f>VLOOKUP(B1844,'Phan mem'!$B$7:$D$1066,3,0)</f>
        <v>#N/A</v>
      </c>
      <c r="E1844" s="85" t="e">
        <f>VLOOKUP(B1844,'Phan mem'!$B$7:$G$1066,6,0)</f>
        <v>#N/A</v>
      </c>
      <c r="F1844" s="91"/>
      <c r="G1844" s="91"/>
      <c r="H1844" s="96"/>
      <c r="I1844" s="108"/>
      <c r="J1844" s="85" t="e">
        <f>VLOOKUP(G1844,'Nha may'!$B$2:$C$18,2,0)</f>
        <v>#N/A</v>
      </c>
      <c r="K1844" s="108"/>
      <c r="L1844" s="96"/>
      <c r="M1844" s="52">
        <v>0</v>
      </c>
      <c r="N1844" s="96"/>
      <c r="O1844" s="96"/>
      <c r="P1844" s="96"/>
      <c r="Q1844" s="96"/>
      <c r="R1844" s="110"/>
    </row>
    <row r="1845" spans="1:18" ht="25.75" customHeight="1" x14ac:dyDescent="0.35">
      <c r="A1845" s="52">
        <v>1842</v>
      </c>
      <c r="B1845" s="91"/>
      <c r="C1845" s="187" t="e">
        <f>VLOOKUP(B1845,'Phan mem'!$B$7:$D$1066,2,0)</f>
        <v>#N/A</v>
      </c>
      <c r="D1845" s="188" t="e">
        <f>VLOOKUP(B1845,'Phan mem'!$B$7:$D$1066,3,0)</f>
        <v>#N/A</v>
      </c>
      <c r="E1845" s="85" t="e">
        <f>VLOOKUP(B1845,'Phan mem'!$B$7:$G$1066,6,0)</f>
        <v>#N/A</v>
      </c>
      <c r="F1845" s="91"/>
      <c r="G1845" s="91"/>
      <c r="H1845" s="96"/>
      <c r="I1845" s="108"/>
      <c r="J1845" s="85" t="e">
        <f>VLOOKUP(G1845,'Nha may'!$B$2:$C$18,2,0)</f>
        <v>#N/A</v>
      </c>
      <c r="K1845" s="108"/>
      <c r="L1845" s="96"/>
      <c r="M1845" s="52">
        <v>0</v>
      </c>
      <c r="N1845" s="96"/>
      <c r="O1845" s="96"/>
      <c r="P1845" s="96"/>
      <c r="Q1845" s="96"/>
      <c r="R1845" s="110"/>
    </row>
    <row r="1846" spans="1:18" ht="25.75" customHeight="1" x14ac:dyDescent="0.35">
      <c r="A1846" s="52">
        <v>1843</v>
      </c>
      <c r="B1846" s="91"/>
      <c r="C1846" s="187" t="e">
        <f>VLOOKUP(B1846,'Phan mem'!$B$7:$D$1066,2,0)</f>
        <v>#N/A</v>
      </c>
      <c r="D1846" s="188" t="e">
        <f>VLOOKUP(B1846,'Phan mem'!$B$7:$D$1066,3,0)</f>
        <v>#N/A</v>
      </c>
      <c r="E1846" s="85" t="e">
        <f>VLOOKUP(B1846,'Phan mem'!$B$7:$G$1066,6,0)</f>
        <v>#N/A</v>
      </c>
      <c r="F1846" s="91"/>
      <c r="G1846" s="91"/>
      <c r="H1846" s="96"/>
      <c r="I1846" s="108"/>
      <c r="J1846" s="85" t="e">
        <f>VLOOKUP(G1846,'Nha may'!$B$2:$C$18,2,0)</f>
        <v>#N/A</v>
      </c>
      <c r="K1846" s="108"/>
      <c r="L1846" s="96"/>
      <c r="M1846" s="52">
        <v>0</v>
      </c>
      <c r="N1846" s="96"/>
      <c r="O1846" s="96"/>
      <c r="P1846" s="96"/>
      <c r="Q1846" s="96"/>
      <c r="R1846" s="110"/>
    </row>
    <row r="1847" spans="1:18" ht="25.75" customHeight="1" x14ac:dyDescent="0.35">
      <c r="A1847" s="52">
        <v>1844</v>
      </c>
      <c r="B1847" s="91"/>
      <c r="C1847" s="187" t="e">
        <f>VLOOKUP(B1847,'Phan mem'!$B$7:$D$1066,2,0)</f>
        <v>#N/A</v>
      </c>
      <c r="D1847" s="188" t="e">
        <f>VLOOKUP(B1847,'Phan mem'!$B$7:$D$1066,3,0)</f>
        <v>#N/A</v>
      </c>
      <c r="E1847" s="85" t="e">
        <f>VLOOKUP(B1847,'Phan mem'!$B$7:$G$1066,6,0)</f>
        <v>#N/A</v>
      </c>
      <c r="F1847" s="91"/>
      <c r="G1847" s="91"/>
      <c r="H1847" s="96"/>
      <c r="I1847" s="108"/>
      <c r="J1847" s="85" t="e">
        <f>VLOOKUP(G1847,'Nha may'!$B$2:$C$18,2,0)</f>
        <v>#N/A</v>
      </c>
      <c r="K1847" s="108"/>
      <c r="L1847" s="96"/>
      <c r="M1847" s="52">
        <v>0</v>
      </c>
      <c r="N1847" s="96"/>
      <c r="O1847" s="96"/>
      <c r="P1847" s="96"/>
      <c r="Q1847" s="96"/>
      <c r="R1847" s="110"/>
    </row>
    <row r="1848" spans="1:18" ht="25.75" customHeight="1" x14ac:dyDescent="0.35">
      <c r="A1848" s="52">
        <v>1845</v>
      </c>
      <c r="B1848" s="91"/>
      <c r="C1848" s="187" t="e">
        <f>VLOOKUP(B1848,'Phan mem'!$B$7:$D$1066,2,0)</f>
        <v>#N/A</v>
      </c>
      <c r="D1848" s="188" t="e">
        <f>VLOOKUP(B1848,'Phan mem'!$B$7:$D$1066,3,0)</f>
        <v>#N/A</v>
      </c>
      <c r="E1848" s="85" t="e">
        <f>VLOOKUP(B1848,'Phan mem'!$B$7:$G$1066,6,0)</f>
        <v>#N/A</v>
      </c>
      <c r="F1848" s="91"/>
      <c r="G1848" s="91"/>
      <c r="H1848" s="96"/>
      <c r="I1848" s="108"/>
      <c r="J1848" s="85" t="e">
        <f>VLOOKUP(G1848,'Nha may'!$B$2:$C$18,2,0)</f>
        <v>#N/A</v>
      </c>
      <c r="K1848" s="108"/>
      <c r="L1848" s="96"/>
      <c r="M1848" s="52">
        <v>0</v>
      </c>
      <c r="N1848" s="96"/>
      <c r="O1848" s="96"/>
      <c r="P1848" s="96"/>
      <c r="Q1848" s="96"/>
      <c r="R1848" s="110"/>
    </row>
    <row r="1849" spans="1:18" ht="25.75" customHeight="1" x14ac:dyDescent="0.35">
      <c r="A1849" s="52">
        <v>1846</v>
      </c>
      <c r="B1849" s="91"/>
      <c r="C1849" s="187" t="e">
        <f>VLOOKUP(B1849,'Phan mem'!$B$7:$D$1066,2,0)</f>
        <v>#N/A</v>
      </c>
      <c r="D1849" s="188" t="e">
        <f>VLOOKUP(B1849,'Phan mem'!$B$7:$D$1066,3,0)</f>
        <v>#N/A</v>
      </c>
      <c r="E1849" s="85" t="e">
        <f>VLOOKUP(B1849,'Phan mem'!$B$7:$G$1066,6,0)</f>
        <v>#N/A</v>
      </c>
      <c r="F1849" s="91"/>
      <c r="G1849" s="91"/>
      <c r="H1849" s="96"/>
      <c r="I1849" s="108"/>
      <c r="J1849" s="85" t="e">
        <f>VLOOKUP(G1849,'Nha may'!$B$2:$C$18,2,0)</f>
        <v>#N/A</v>
      </c>
      <c r="K1849" s="108"/>
      <c r="L1849" s="96"/>
      <c r="M1849" s="52">
        <v>0</v>
      </c>
      <c r="N1849" s="96"/>
      <c r="O1849" s="96"/>
      <c r="P1849" s="96"/>
      <c r="Q1849" s="96"/>
      <c r="R1849" s="110"/>
    </row>
    <row r="1850" spans="1:18" ht="25.75" customHeight="1" x14ac:dyDescent="0.35">
      <c r="A1850" s="52">
        <v>1847</v>
      </c>
      <c r="B1850" s="91"/>
      <c r="C1850" s="187" t="e">
        <f>VLOOKUP(B1850,'Phan mem'!$B$7:$D$1066,2,0)</f>
        <v>#N/A</v>
      </c>
      <c r="D1850" s="188" t="e">
        <f>VLOOKUP(B1850,'Phan mem'!$B$7:$D$1066,3,0)</f>
        <v>#N/A</v>
      </c>
      <c r="E1850" s="85" t="e">
        <f>VLOOKUP(B1850,'Phan mem'!$B$7:$G$1066,6,0)</f>
        <v>#N/A</v>
      </c>
      <c r="F1850" s="91"/>
      <c r="G1850" s="91"/>
      <c r="H1850" s="96"/>
      <c r="I1850" s="108"/>
      <c r="J1850" s="85" t="e">
        <f>VLOOKUP(G1850,'Nha may'!$B$2:$C$18,2,0)</f>
        <v>#N/A</v>
      </c>
      <c r="K1850" s="108"/>
      <c r="L1850" s="96"/>
      <c r="M1850" s="52">
        <v>0</v>
      </c>
      <c r="N1850" s="96"/>
      <c r="O1850" s="96"/>
      <c r="P1850" s="96"/>
      <c r="Q1850" s="96"/>
      <c r="R1850" s="110"/>
    </row>
    <row r="1851" spans="1:18" ht="25.75" customHeight="1" x14ac:dyDescent="0.35">
      <c r="A1851" s="52">
        <v>1848</v>
      </c>
      <c r="B1851" s="91"/>
      <c r="C1851" s="187" t="e">
        <f>VLOOKUP(B1851,'Phan mem'!$B$7:$D$1066,2,0)</f>
        <v>#N/A</v>
      </c>
      <c r="D1851" s="188" t="e">
        <f>VLOOKUP(B1851,'Phan mem'!$B$7:$D$1066,3,0)</f>
        <v>#N/A</v>
      </c>
      <c r="E1851" s="85" t="e">
        <f>VLOOKUP(B1851,'Phan mem'!$B$7:$G$1066,6,0)</f>
        <v>#N/A</v>
      </c>
      <c r="F1851" s="91"/>
      <c r="G1851" s="91"/>
      <c r="H1851" s="96"/>
      <c r="I1851" s="108"/>
      <c r="J1851" s="85" t="e">
        <f>VLOOKUP(G1851,'Nha may'!$B$2:$C$18,2,0)</f>
        <v>#N/A</v>
      </c>
      <c r="K1851" s="108"/>
      <c r="L1851" s="96"/>
      <c r="M1851" s="52">
        <v>0</v>
      </c>
      <c r="N1851" s="96"/>
      <c r="O1851" s="96"/>
      <c r="P1851" s="96"/>
      <c r="Q1851" s="96"/>
      <c r="R1851" s="110"/>
    </row>
    <row r="1852" spans="1:18" ht="25.75" customHeight="1" x14ac:dyDescent="0.35">
      <c r="A1852" s="52">
        <v>1849</v>
      </c>
      <c r="B1852" s="91"/>
      <c r="C1852" s="187" t="e">
        <f>VLOOKUP(B1852,'Phan mem'!$B$7:$D$1066,2,0)</f>
        <v>#N/A</v>
      </c>
      <c r="D1852" s="188" t="e">
        <f>VLOOKUP(B1852,'Phan mem'!$B$7:$D$1066,3,0)</f>
        <v>#N/A</v>
      </c>
      <c r="E1852" s="85" t="e">
        <f>VLOOKUP(B1852,'Phan mem'!$B$7:$G$1066,6,0)</f>
        <v>#N/A</v>
      </c>
      <c r="F1852" s="91"/>
      <c r="G1852" s="91"/>
      <c r="H1852" s="96"/>
      <c r="I1852" s="108"/>
      <c r="J1852" s="85" t="e">
        <f>VLOOKUP(G1852,'Nha may'!$B$2:$C$18,2,0)</f>
        <v>#N/A</v>
      </c>
      <c r="K1852" s="108"/>
      <c r="L1852" s="96"/>
      <c r="M1852" s="52">
        <v>0</v>
      </c>
      <c r="N1852" s="96"/>
      <c r="O1852" s="96"/>
      <c r="P1852" s="96"/>
      <c r="Q1852" s="96"/>
      <c r="R1852" s="110"/>
    </row>
    <row r="1853" spans="1:18" ht="25.75" customHeight="1" x14ac:dyDescent="0.35">
      <c r="A1853" s="52">
        <v>1850</v>
      </c>
      <c r="B1853" s="91"/>
      <c r="C1853" s="187" t="e">
        <f>VLOOKUP(B1853,'Phan mem'!$B$7:$D$1066,2,0)</f>
        <v>#N/A</v>
      </c>
      <c r="D1853" s="188" t="e">
        <f>VLOOKUP(B1853,'Phan mem'!$B$7:$D$1066,3,0)</f>
        <v>#N/A</v>
      </c>
      <c r="E1853" s="85" t="e">
        <f>VLOOKUP(B1853,'Phan mem'!$B$7:$G$1066,6,0)</f>
        <v>#N/A</v>
      </c>
      <c r="F1853" s="91"/>
      <c r="G1853" s="91"/>
      <c r="H1853" s="96"/>
      <c r="I1853" s="108"/>
      <c r="J1853" s="85" t="e">
        <f>VLOOKUP(G1853,'Nha may'!$B$2:$C$18,2,0)</f>
        <v>#N/A</v>
      </c>
      <c r="K1853" s="108"/>
      <c r="L1853" s="96"/>
      <c r="M1853" s="52">
        <v>0</v>
      </c>
      <c r="N1853" s="96"/>
      <c r="O1853" s="96"/>
      <c r="P1853" s="96"/>
      <c r="Q1853" s="96"/>
      <c r="R1853" s="110"/>
    </row>
    <row r="1854" spans="1:18" ht="25.75" customHeight="1" x14ac:dyDescent="0.35">
      <c r="A1854" s="52">
        <v>1851</v>
      </c>
      <c r="B1854" s="91"/>
      <c r="C1854" s="187" t="e">
        <f>VLOOKUP(B1854,'Phan mem'!$B$7:$D$1066,2,0)</f>
        <v>#N/A</v>
      </c>
      <c r="D1854" s="188" t="e">
        <f>VLOOKUP(B1854,'Phan mem'!$B$7:$D$1066,3,0)</f>
        <v>#N/A</v>
      </c>
      <c r="E1854" s="85" t="e">
        <f>VLOOKUP(B1854,'Phan mem'!$B$7:$G$1066,6,0)</f>
        <v>#N/A</v>
      </c>
      <c r="F1854" s="91"/>
      <c r="G1854" s="91"/>
      <c r="H1854" s="96"/>
      <c r="I1854" s="108"/>
      <c r="J1854" s="85" t="e">
        <f>VLOOKUP(G1854,'Nha may'!$B$2:$C$18,2,0)</f>
        <v>#N/A</v>
      </c>
      <c r="K1854" s="108"/>
      <c r="L1854" s="96"/>
      <c r="M1854" s="52">
        <v>0</v>
      </c>
      <c r="N1854" s="96"/>
      <c r="O1854" s="96"/>
      <c r="P1854" s="96"/>
      <c r="Q1854" s="96"/>
      <c r="R1854" s="110"/>
    </row>
    <row r="1855" spans="1:18" ht="25.75" customHeight="1" x14ac:dyDescent="0.35">
      <c r="A1855" s="52">
        <v>1852</v>
      </c>
      <c r="B1855" s="91"/>
      <c r="C1855" s="187" t="e">
        <f>VLOOKUP(B1855,'Phan mem'!$B$7:$D$1066,2,0)</f>
        <v>#N/A</v>
      </c>
      <c r="D1855" s="188" t="e">
        <f>VLOOKUP(B1855,'Phan mem'!$B$7:$D$1066,3,0)</f>
        <v>#N/A</v>
      </c>
      <c r="E1855" s="85" t="e">
        <f>VLOOKUP(B1855,'Phan mem'!$B$7:$G$1066,6,0)</f>
        <v>#N/A</v>
      </c>
      <c r="F1855" s="91"/>
      <c r="G1855" s="91"/>
      <c r="H1855" s="96"/>
      <c r="I1855" s="108"/>
      <c r="J1855" s="85" t="e">
        <f>VLOOKUP(G1855,'Nha may'!$B$2:$C$18,2,0)</f>
        <v>#N/A</v>
      </c>
      <c r="K1855" s="108"/>
      <c r="L1855" s="96"/>
      <c r="M1855" s="52">
        <v>0</v>
      </c>
      <c r="N1855" s="96"/>
      <c r="O1855" s="96"/>
      <c r="P1855" s="96"/>
      <c r="Q1855" s="96"/>
      <c r="R1855" s="110"/>
    </row>
    <row r="1856" spans="1:18" ht="25.75" customHeight="1" x14ac:dyDescent="0.35">
      <c r="A1856" s="52">
        <v>1853</v>
      </c>
      <c r="B1856" s="91"/>
      <c r="C1856" s="187" t="e">
        <f>VLOOKUP(B1856,'Phan mem'!$B$7:$D$1066,2,0)</f>
        <v>#N/A</v>
      </c>
      <c r="D1856" s="188" t="e">
        <f>VLOOKUP(B1856,'Phan mem'!$B$7:$D$1066,3,0)</f>
        <v>#N/A</v>
      </c>
      <c r="E1856" s="85" t="e">
        <f>VLOOKUP(B1856,'Phan mem'!$B$7:$G$1066,6,0)</f>
        <v>#N/A</v>
      </c>
      <c r="F1856" s="91"/>
      <c r="G1856" s="91"/>
      <c r="H1856" s="96"/>
      <c r="I1856" s="108"/>
      <c r="J1856" s="85" t="e">
        <f>VLOOKUP(G1856,'Nha may'!$B$2:$C$18,2,0)</f>
        <v>#N/A</v>
      </c>
      <c r="K1856" s="108"/>
      <c r="L1856" s="96"/>
      <c r="M1856" s="52">
        <v>0</v>
      </c>
      <c r="N1856" s="96"/>
      <c r="O1856" s="96"/>
      <c r="P1856" s="96"/>
      <c r="Q1856" s="96"/>
      <c r="R1856" s="110"/>
    </row>
    <row r="1857" spans="1:18" ht="25.75" customHeight="1" x14ac:dyDescent="0.35">
      <c r="A1857" s="52">
        <v>1854</v>
      </c>
      <c r="B1857" s="91"/>
      <c r="C1857" s="187" t="e">
        <f>VLOOKUP(B1857,'Phan mem'!$B$7:$D$1066,2,0)</f>
        <v>#N/A</v>
      </c>
      <c r="D1857" s="188" t="e">
        <f>VLOOKUP(B1857,'Phan mem'!$B$7:$D$1066,3,0)</f>
        <v>#N/A</v>
      </c>
      <c r="E1857" s="85" t="e">
        <f>VLOOKUP(B1857,'Phan mem'!$B$7:$G$1066,6,0)</f>
        <v>#N/A</v>
      </c>
      <c r="F1857" s="91"/>
      <c r="G1857" s="91"/>
      <c r="H1857" s="96"/>
      <c r="I1857" s="108"/>
      <c r="J1857" s="85" t="e">
        <f>VLOOKUP(G1857,'Nha may'!$B$2:$C$18,2,0)</f>
        <v>#N/A</v>
      </c>
      <c r="K1857" s="108"/>
      <c r="L1857" s="96"/>
      <c r="M1857" s="52">
        <v>0</v>
      </c>
      <c r="N1857" s="96"/>
      <c r="O1857" s="96"/>
      <c r="P1857" s="96"/>
      <c r="Q1857" s="96"/>
      <c r="R1857" s="110"/>
    </row>
    <row r="1858" spans="1:18" ht="25.75" customHeight="1" x14ac:dyDescent="0.35">
      <c r="A1858" s="52">
        <v>1855</v>
      </c>
      <c r="B1858" s="91"/>
      <c r="C1858" s="187" t="e">
        <f>VLOOKUP(B1858,'Phan mem'!$B$7:$D$1066,2,0)</f>
        <v>#N/A</v>
      </c>
      <c r="D1858" s="188" t="e">
        <f>VLOOKUP(B1858,'Phan mem'!$B$7:$D$1066,3,0)</f>
        <v>#N/A</v>
      </c>
      <c r="E1858" s="85" t="e">
        <f>VLOOKUP(B1858,'Phan mem'!$B$7:$G$1066,6,0)</f>
        <v>#N/A</v>
      </c>
      <c r="F1858" s="91"/>
      <c r="G1858" s="91"/>
      <c r="H1858" s="96"/>
      <c r="I1858" s="108"/>
      <c r="J1858" s="85" t="e">
        <f>VLOOKUP(G1858,'Nha may'!$B$2:$C$18,2,0)</f>
        <v>#N/A</v>
      </c>
      <c r="K1858" s="108"/>
      <c r="L1858" s="96"/>
      <c r="M1858" s="52">
        <v>0</v>
      </c>
      <c r="N1858" s="96"/>
      <c r="O1858" s="96"/>
      <c r="P1858" s="96"/>
      <c r="Q1858" s="96"/>
      <c r="R1858" s="110"/>
    </row>
    <row r="1859" spans="1:18" ht="25.75" customHeight="1" x14ac:dyDescent="0.35">
      <c r="A1859" s="52">
        <v>1856</v>
      </c>
      <c r="B1859" s="91"/>
      <c r="C1859" s="187" t="e">
        <f>VLOOKUP(B1859,'Phan mem'!$B$7:$D$1066,2,0)</f>
        <v>#N/A</v>
      </c>
      <c r="D1859" s="188" t="e">
        <f>VLOOKUP(B1859,'Phan mem'!$B$7:$D$1066,3,0)</f>
        <v>#N/A</v>
      </c>
      <c r="E1859" s="85" t="e">
        <f>VLOOKUP(B1859,'Phan mem'!$B$7:$G$1066,6,0)</f>
        <v>#N/A</v>
      </c>
      <c r="F1859" s="91"/>
      <c r="G1859" s="91"/>
      <c r="H1859" s="96"/>
      <c r="I1859" s="108"/>
      <c r="J1859" s="85" t="e">
        <f>VLOOKUP(G1859,'Nha may'!$B$2:$C$18,2,0)</f>
        <v>#N/A</v>
      </c>
      <c r="K1859" s="108"/>
      <c r="L1859" s="96"/>
      <c r="M1859" s="52">
        <v>0</v>
      </c>
      <c r="N1859" s="96"/>
      <c r="O1859" s="96"/>
      <c r="P1859" s="96"/>
      <c r="Q1859" s="96"/>
      <c r="R1859" s="110"/>
    </row>
    <row r="1860" spans="1:18" ht="25.75" customHeight="1" x14ac:dyDescent="0.35">
      <c r="A1860" s="52">
        <v>1857</v>
      </c>
      <c r="B1860" s="91"/>
      <c r="C1860" s="187" t="e">
        <f>VLOOKUP(B1860,'Phan mem'!$B$7:$D$1066,2,0)</f>
        <v>#N/A</v>
      </c>
      <c r="D1860" s="188" t="e">
        <f>VLOOKUP(B1860,'Phan mem'!$B$7:$D$1066,3,0)</f>
        <v>#N/A</v>
      </c>
      <c r="E1860" s="85" t="e">
        <f>VLOOKUP(B1860,'Phan mem'!$B$7:$G$1066,6,0)</f>
        <v>#N/A</v>
      </c>
      <c r="F1860" s="91"/>
      <c r="G1860" s="91"/>
      <c r="H1860" s="96"/>
      <c r="I1860" s="108"/>
      <c r="J1860" s="85" t="e">
        <f>VLOOKUP(G1860,'Nha may'!$B$2:$C$18,2,0)</f>
        <v>#N/A</v>
      </c>
      <c r="K1860" s="108"/>
      <c r="L1860" s="96"/>
      <c r="M1860" s="52">
        <v>0</v>
      </c>
      <c r="N1860" s="96"/>
      <c r="O1860" s="96"/>
      <c r="P1860" s="96"/>
      <c r="Q1860" s="96"/>
      <c r="R1860" s="110"/>
    </row>
    <row r="1861" spans="1:18" ht="25.75" customHeight="1" x14ac:dyDescent="0.35">
      <c r="A1861" s="52">
        <v>1858</v>
      </c>
      <c r="B1861" s="91"/>
      <c r="C1861" s="187" t="e">
        <f>VLOOKUP(B1861,'Phan mem'!$B$7:$D$1066,2,0)</f>
        <v>#N/A</v>
      </c>
      <c r="D1861" s="188" t="e">
        <f>VLOOKUP(B1861,'Phan mem'!$B$7:$D$1066,3,0)</f>
        <v>#N/A</v>
      </c>
      <c r="E1861" s="85" t="e">
        <f>VLOOKUP(B1861,'Phan mem'!$B$7:$G$1066,6,0)</f>
        <v>#N/A</v>
      </c>
      <c r="F1861" s="91"/>
      <c r="G1861" s="91"/>
      <c r="H1861" s="96"/>
      <c r="I1861" s="108"/>
      <c r="J1861" s="85" t="e">
        <f>VLOOKUP(G1861,'Nha may'!$B$2:$C$18,2,0)</f>
        <v>#N/A</v>
      </c>
      <c r="K1861" s="108"/>
      <c r="L1861" s="96"/>
      <c r="M1861" s="52">
        <v>0</v>
      </c>
      <c r="N1861" s="96"/>
      <c r="O1861" s="96"/>
      <c r="P1861" s="96"/>
      <c r="Q1861" s="96"/>
      <c r="R1861" s="110"/>
    </row>
    <row r="1862" spans="1:18" ht="25.75" customHeight="1" x14ac:dyDescent="0.35">
      <c r="A1862" s="52">
        <v>1859</v>
      </c>
      <c r="B1862" s="91"/>
      <c r="C1862" s="187" t="e">
        <f>VLOOKUP(B1862,'Phan mem'!$B$7:$D$1066,2,0)</f>
        <v>#N/A</v>
      </c>
      <c r="D1862" s="188" t="e">
        <f>VLOOKUP(B1862,'Phan mem'!$B$7:$D$1066,3,0)</f>
        <v>#N/A</v>
      </c>
      <c r="E1862" s="85" t="e">
        <f>VLOOKUP(B1862,'Phan mem'!$B$7:$G$1066,6,0)</f>
        <v>#N/A</v>
      </c>
      <c r="F1862" s="91"/>
      <c r="G1862" s="91"/>
      <c r="H1862" s="96"/>
      <c r="I1862" s="108"/>
      <c r="J1862" s="85" t="e">
        <f>VLOOKUP(G1862,'Nha may'!$B$2:$C$18,2,0)</f>
        <v>#N/A</v>
      </c>
      <c r="K1862" s="108"/>
      <c r="L1862" s="96"/>
      <c r="M1862" s="52">
        <v>0</v>
      </c>
      <c r="N1862" s="96"/>
      <c r="O1862" s="96"/>
      <c r="P1862" s="96"/>
      <c r="Q1862" s="96"/>
      <c r="R1862" s="110"/>
    </row>
    <row r="1863" spans="1:18" ht="25.75" customHeight="1" x14ac:dyDescent="0.35">
      <c r="A1863" s="52">
        <v>1860</v>
      </c>
      <c r="B1863" s="91"/>
      <c r="C1863" s="187" t="e">
        <f>VLOOKUP(B1863,'Phan mem'!$B$7:$D$1066,2,0)</f>
        <v>#N/A</v>
      </c>
      <c r="D1863" s="188" t="e">
        <f>VLOOKUP(B1863,'Phan mem'!$B$7:$D$1066,3,0)</f>
        <v>#N/A</v>
      </c>
      <c r="E1863" s="85" t="e">
        <f>VLOOKUP(B1863,'Phan mem'!$B$7:$G$1066,6,0)</f>
        <v>#N/A</v>
      </c>
      <c r="F1863" s="91"/>
      <c r="G1863" s="91"/>
      <c r="H1863" s="96"/>
      <c r="I1863" s="108"/>
      <c r="J1863" s="85" t="e">
        <f>VLOOKUP(G1863,'Nha may'!$B$2:$C$18,2,0)</f>
        <v>#N/A</v>
      </c>
      <c r="K1863" s="108"/>
      <c r="L1863" s="96"/>
      <c r="M1863" s="52">
        <v>0</v>
      </c>
      <c r="N1863" s="96"/>
      <c r="O1863" s="96"/>
      <c r="P1863" s="96"/>
      <c r="Q1863" s="96"/>
      <c r="R1863" s="110"/>
    </row>
    <row r="1864" spans="1:18" ht="25.75" customHeight="1" x14ac:dyDescent="0.35">
      <c r="A1864" s="52">
        <v>1861</v>
      </c>
      <c r="B1864" s="91"/>
      <c r="C1864" s="187" t="e">
        <f>VLOOKUP(B1864,'Phan mem'!$B$7:$D$1066,2,0)</f>
        <v>#N/A</v>
      </c>
      <c r="D1864" s="188" t="e">
        <f>VLOOKUP(B1864,'Phan mem'!$B$7:$D$1066,3,0)</f>
        <v>#N/A</v>
      </c>
      <c r="E1864" s="85" t="e">
        <f>VLOOKUP(B1864,'Phan mem'!$B$7:$G$1066,6,0)</f>
        <v>#N/A</v>
      </c>
      <c r="F1864" s="91"/>
      <c r="G1864" s="91"/>
      <c r="H1864" s="96"/>
      <c r="I1864" s="108"/>
      <c r="J1864" s="85" t="e">
        <f>VLOOKUP(G1864,'Nha may'!$B$2:$C$18,2,0)</f>
        <v>#N/A</v>
      </c>
      <c r="K1864" s="108"/>
      <c r="L1864" s="96"/>
      <c r="M1864" s="52">
        <v>0</v>
      </c>
      <c r="N1864" s="96"/>
      <c r="O1864" s="96"/>
      <c r="P1864" s="96"/>
      <c r="Q1864" s="96"/>
      <c r="R1864" s="110"/>
    </row>
    <row r="1865" spans="1:18" ht="25.75" customHeight="1" x14ac:dyDescent="0.35">
      <c r="A1865" s="52">
        <v>1862</v>
      </c>
      <c r="B1865" s="91"/>
      <c r="C1865" s="187" t="e">
        <f>VLOOKUP(B1865,'Phan mem'!$B$7:$D$1066,2,0)</f>
        <v>#N/A</v>
      </c>
      <c r="D1865" s="188" t="e">
        <f>VLOOKUP(B1865,'Phan mem'!$B$7:$D$1066,3,0)</f>
        <v>#N/A</v>
      </c>
      <c r="E1865" s="85" t="e">
        <f>VLOOKUP(B1865,'Phan mem'!$B$7:$G$1066,6,0)</f>
        <v>#N/A</v>
      </c>
      <c r="F1865" s="91"/>
      <c r="G1865" s="91"/>
      <c r="H1865" s="96"/>
      <c r="I1865" s="108"/>
      <c r="J1865" s="85" t="e">
        <f>VLOOKUP(G1865,'Nha may'!$B$2:$C$18,2,0)</f>
        <v>#N/A</v>
      </c>
      <c r="K1865" s="108"/>
      <c r="L1865" s="96"/>
      <c r="M1865" s="52">
        <v>0</v>
      </c>
      <c r="N1865" s="96"/>
      <c r="O1865" s="96"/>
      <c r="P1865" s="96"/>
      <c r="Q1865" s="96"/>
      <c r="R1865" s="110"/>
    </row>
    <row r="1866" spans="1:18" ht="25.75" customHeight="1" x14ac:dyDescent="0.35">
      <c r="A1866" s="52">
        <v>1863</v>
      </c>
      <c r="B1866" s="91"/>
      <c r="C1866" s="187" t="e">
        <f>VLOOKUP(B1866,'Phan mem'!$B$7:$D$1066,2,0)</f>
        <v>#N/A</v>
      </c>
      <c r="D1866" s="188" t="e">
        <f>VLOOKUP(B1866,'Phan mem'!$B$7:$D$1066,3,0)</f>
        <v>#N/A</v>
      </c>
      <c r="E1866" s="85" t="e">
        <f>VLOOKUP(B1866,'Phan mem'!$B$7:$G$1066,6,0)</f>
        <v>#N/A</v>
      </c>
      <c r="F1866" s="91"/>
      <c r="G1866" s="91"/>
      <c r="H1866" s="96"/>
      <c r="I1866" s="108"/>
      <c r="J1866" s="85" t="e">
        <f>VLOOKUP(G1866,'Nha may'!$B$2:$C$18,2,0)</f>
        <v>#N/A</v>
      </c>
      <c r="K1866" s="108"/>
      <c r="L1866" s="96"/>
      <c r="M1866" s="52">
        <v>0</v>
      </c>
      <c r="N1866" s="96"/>
      <c r="O1866" s="96"/>
      <c r="P1866" s="96"/>
      <c r="Q1866" s="96"/>
      <c r="R1866" s="110"/>
    </row>
    <row r="1867" spans="1:18" ht="25.75" customHeight="1" x14ac:dyDescent="0.35">
      <c r="A1867" s="52">
        <v>1864</v>
      </c>
      <c r="B1867" s="91"/>
      <c r="C1867" s="187" t="e">
        <f>VLOOKUP(B1867,'Phan mem'!$B$7:$D$1066,2,0)</f>
        <v>#N/A</v>
      </c>
      <c r="D1867" s="188" t="e">
        <f>VLOOKUP(B1867,'Phan mem'!$B$7:$D$1066,3,0)</f>
        <v>#N/A</v>
      </c>
      <c r="E1867" s="85" t="e">
        <f>VLOOKUP(B1867,'Phan mem'!$B$7:$G$1066,6,0)</f>
        <v>#N/A</v>
      </c>
      <c r="F1867" s="91"/>
      <c r="G1867" s="91"/>
      <c r="H1867" s="96"/>
      <c r="I1867" s="108"/>
      <c r="J1867" s="85" t="e">
        <f>VLOOKUP(G1867,'Nha may'!$B$2:$C$18,2,0)</f>
        <v>#N/A</v>
      </c>
      <c r="K1867" s="108"/>
      <c r="L1867" s="96"/>
      <c r="M1867" s="52">
        <v>0</v>
      </c>
      <c r="N1867" s="96"/>
      <c r="O1867" s="96"/>
      <c r="P1867" s="96"/>
      <c r="Q1867" s="96"/>
      <c r="R1867" s="110"/>
    </row>
    <row r="1868" spans="1:18" ht="25.75" customHeight="1" x14ac:dyDescent="0.35">
      <c r="A1868" s="52">
        <v>1865</v>
      </c>
      <c r="B1868" s="91"/>
      <c r="C1868" s="187" t="e">
        <f>VLOOKUP(B1868,'Phan mem'!$B$7:$D$1066,2,0)</f>
        <v>#N/A</v>
      </c>
      <c r="D1868" s="188" t="e">
        <f>VLOOKUP(B1868,'Phan mem'!$B$7:$D$1066,3,0)</f>
        <v>#N/A</v>
      </c>
      <c r="E1868" s="85" t="e">
        <f>VLOOKUP(B1868,'Phan mem'!$B$7:$G$1066,6,0)</f>
        <v>#N/A</v>
      </c>
      <c r="F1868" s="91"/>
      <c r="G1868" s="91"/>
      <c r="H1868" s="96"/>
      <c r="I1868" s="108"/>
      <c r="J1868" s="85" t="e">
        <f>VLOOKUP(G1868,'Nha may'!$B$2:$C$18,2,0)</f>
        <v>#N/A</v>
      </c>
      <c r="K1868" s="108"/>
      <c r="L1868" s="96"/>
      <c r="M1868" s="52">
        <v>0</v>
      </c>
      <c r="N1868" s="96"/>
      <c r="O1868" s="96"/>
      <c r="P1868" s="96"/>
      <c r="Q1868" s="96"/>
      <c r="R1868" s="110"/>
    </row>
    <row r="1869" spans="1:18" ht="25.75" customHeight="1" x14ac:dyDescent="0.35">
      <c r="A1869" s="52">
        <v>1866</v>
      </c>
      <c r="B1869" s="91"/>
      <c r="C1869" s="187" t="e">
        <f>VLOOKUP(B1869,'Phan mem'!$B$7:$D$1066,2,0)</f>
        <v>#N/A</v>
      </c>
      <c r="D1869" s="188" t="e">
        <f>VLOOKUP(B1869,'Phan mem'!$B$7:$D$1066,3,0)</f>
        <v>#N/A</v>
      </c>
      <c r="E1869" s="85" t="e">
        <f>VLOOKUP(B1869,'Phan mem'!$B$7:$G$1066,6,0)</f>
        <v>#N/A</v>
      </c>
      <c r="F1869" s="91"/>
      <c r="G1869" s="91"/>
      <c r="H1869" s="96"/>
      <c r="I1869" s="108"/>
      <c r="J1869" s="85" t="e">
        <f>VLOOKUP(G1869,'Nha may'!$B$2:$C$18,2,0)</f>
        <v>#N/A</v>
      </c>
      <c r="K1869" s="108"/>
      <c r="L1869" s="96"/>
      <c r="M1869" s="52">
        <v>0</v>
      </c>
      <c r="N1869" s="96"/>
      <c r="O1869" s="96"/>
      <c r="P1869" s="96"/>
      <c r="Q1869" s="96"/>
      <c r="R1869" s="110"/>
    </row>
    <row r="1870" spans="1:18" ht="25.75" customHeight="1" x14ac:dyDescent="0.35">
      <c r="A1870" s="52">
        <v>1867</v>
      </c>
      <c r="B1870" s="91"/>
      <c r="C1870" s="187" t="e">
        <f>VLOOKUP(B1870,'Phan mem'!$B$7:$D$1066,2,0)</f>
        <v>#N/A</v>
      </c>
      <c r="D1870" s="188" t="e">
        <f>VLOOKUP(B1870,'Phan mem'!$B$7:$D$1066,3,0)</f>
        <v>#N/A</v>
      </c>
      <c r="E1870" s="85" t="e">
        <f>VLOOKUP(B1870,'Phan mem'!$B$7:$G$1066,6,0)</f>
        <v>#N/A</v>
      </c>
      <c r="F1870" s="91"/>
      <c r="G1870" s="91"/>
      <c r="H1870" s="96"/>
      <c r="I1870" s="108"/>
      <c r="J1870" s="85" t="e">
        <f>VLOOKUP(G1870,'Nha may'!$B$2:$C$18,2,0)</f>
        <v>#N/A</v>
      </c>
      <c r="K1870" s="108"/>
      <c r="L1870" s="96"/>
      <c r="M1870" s="52">
        <v>0</v>
      </c>
      <c r="N1870" s="96"/>
      <c r="O1870" s="96"/>
      <c r="P1870" s="96"/>
      <c r="Q1870" s="96"/>
      <c r="R1870" s="110"/>
    </row>
    <row r="1871" spans="1:18" ht="25.75" customHeight="1" x14ac:dyDescent="0.35">
      <c r="A1871" s="52">
        <v>1868</v>
      </c>
      <c r="B1871" s="91"/>
      <c r="C1871" s="187" t="e">
        <f>VLOOKUP(B1871,'Phan mem'!$B$7:$D$1066,2,0)</f>
        <v>#N/A</v>
      </c>
      <c r="D1871" s="188" t="e">
        <f>VLOOKUP(B1871,'Phan mem'!$B$7:$D$1066,3,0)</f>
        <v>#N/A</v>
      </c>
      <c r="E1871" s="85" t="e">
        <f>VLOOKUP(B1871,'Phan mem'!$B$7:$G$1066,6,0)</f>
        <v>#N/A</v>
      </c>
      <c r="F1871" s="91"/>
      <c r="G1871" s="91"/>
      <c r="H1871" s="96"/>
      <c r="I1871" s="108"/>
      <c r="J1871" s="85" t="e">
        <f>VLOOKUP(G1871,'Nha may'!$B$2:$C$18,2,0)</f>
        <v>#N/A</v>
      </c>
      <c r="K1871" s="108"/>
      <c r="L1871" s="96"/>
      <c r="M1871" s="52">
        <v>0</v>
      </c>
      <c r="N1871" s="96"/>
      <c r="O1871" s="96"/>
      <c r="P1871" s="96"/>
      <c r="Q1871" s="96"/>
      <c r="R1871" s="110"/>
    </row>
    <row r="1872" spans="1:18" ht="25.75" customHeight="1" x14ac:dyDescent="0.35">
      <c r="A1872" s="52">
        <v>1869</v>
      </c>
      <c r="B1872" s="91"/>
      <c r="C1872" s="187" t="e">
        <f>VLOOKUP(B1872,'Phan mem'!$B$7:$D$1066,2,0)</f>
        <v>#N/A</v>
      </c>
      <c r="D1872" s="188" t="e">
        <f>VLOOKUP(B1872,'Phan mem'!$B$7:$D$1066,3,0)</f>
        <v>#N/A</v>
      </c>
      <c r="E1872" s="85" t="e">
        <f>VLOOKUP(B1872,'Phan mem'!$B$7:$G$1066,6,0)</f>
        <v>#N/A</v>
      </c>
      <c r="F1872" s="91"/>
      <c r="G1872" s="91"/>
      <c r="H1872" s="96"/>
      <c r="I1872" s="108"/>
      <c r="J1872" s="85" t="e">
        <f>VLOOKUP(G1872,'Nha may'!$B$2:$C$18,2,0)</f>
        <v>#N/A</v>
      </c>
      <c r="K1872" s="108"/>
      <c r="L1872" s="96"/>
      <c r="M1872" s="52">
        <v>0</v>
      </c>
      <c r="N1872" s="96"/>
      <c r="O1872" s="96"/>
      <c r="P1872" s="96"/>
      <c r="Q1872" s="96"/>
      <c r="R1872" s="110"/>
    </row>
    <row r="1873" spans="1:18" ht="25.75" customHeight="1" x14ac:dyDescent="0.35">
      <c r="A1873" s="52">
        <v>1870</v>
      </c>
      <c r="B1873" s="91"/>
      <c r="C1873" s="187" t="e">
        <f>VLOOKUP(B1873,'Phan mem'!$B$7:$D$1066,2,0)</f>
        <v>#N/A</v>
      </c>
      <c r="D1873" s="188" t="e">
        <f>VLOOKUP(B1873,'Phan mem'!$B$7:$D$1066,3,0)</f>
        <v>#N/A</v>
      </c>
      <c r="E1873" s="85" t="e">
        <f>VLOOKUP(B1873,'Phan mem'!$B$7:$G$1066,6,0)</f>
        <v>#N/A</v>
      </c>
      <c r="F1873" s="91"/>
      <c r="G1873" s="91"/>
      <c r="H1873" s="96"/>
      <c r="I1873" s="108"/>
      <c r="J1873" s="85" t="e">
        <f>VLOOKUP(G1873,'Nha may'!$B$2:$C$18,2,0)</f>
        <v>#N/A</v>
      </c>
      <c r="K1873" s="108"/>
      <c r="L1873" s="96"/>
      <c r="M1873" s="52">
        <v>0</v>
      </c>
      <c r="N1873" s="96"/>
      <c r="O1873" s="96"/>
      <c r="P1873" s="96"/>
      <c r="Q1873" s="96"/>
      <c r="R1873" s="110"/>
    </row>
    <row r="1874" spans="1:18" ht="25.75" customHeight="1" x14ac:dyDescent="0.35">
      <c r="A1874" s="52">
        <v>1871</v>
      </c>
      <c r="B1874" s="91"/>
      <c r="C1874" s="187" t="e">
        <f>VLOOKUP(B1874,'Phan mem'!$B$7:$D$1066,2,0)</f>
        <v>#N/A</v>
      </c>
      <c r="D1874" s="188" t="e">
        <f>VLOOKUP(B1874,'Phan mem'!$B$7:$D$1066,3,0)</f>
        <v>#N/A</v>
      </c>
      <c r="E1874" s="85" t="e">
        <f>VLOOKUP(B1874,'Phan mem'!$B$7:$G$1066,6,0)</f>
        <v>#N/A</v>
      </c>
      <c r="F1874" s="91"/>
      <c r="G1874" s="91"/>
      <c r="H1874" s="96"/>
      <c r="I1874" s="108"/>
      <c r="J1874" s="85" t="e">
        <f>VLOOKUP(G1874,'Nha may'!$B$2:$C$18,2,0)</f>
        <v>#N/A</v>
      </c>
      <c r="K1874" s="108"/>
      <c r="L1874" s="96"/>
      <c r="M1874" s="52">
        <v>0</v>
      </c>
      <c r="N1874" s="96"/>
      <c r="O1874" s="96"/>
      <c r="P1874" s="96"/>
      <c r="Q1874" s="96"/>
      <c r="R1874" s="110"/>
    </row>
    <row r="1875" spans="1:18" ht="25.75" customHeight="1" x14ac:dyDescent="0.35">
      <c r="A1875" s="52">
        <v>1872</v>
      </c>
      <c r="B1875" s="91"/>
      <c r="C1875" s="187" t="e">
        <f>VLOOKUP(B1875,'Phan mem'!$B$7:$D$1066,2,0)</f>
        <v>#N/A</v>
      </c>
      <c r="D1875" s="188" t="e">
        <f>VLOOKUP(B1875,'Phan mem'!$B$7:$D$1066,3,0)</f>
        <v>#N/A</v>
      </c>
      <c r="E1875" s="85" t="e">
        <f>VLOOKUP(B1875,'Phan mem'!$B$7:$G$1066,6,0)</f>
        <v>#N/A</v>
      </c>
      <c r="F1875" s="91"/>
      <c r="G1875" s="91"/>
      <c r="H1875" s="96"/>
      <c r="I1875" s="108"/>
      <c r="J1875" s="85" t="e">
        <f>VLOOKUP(G1875,'Nha may'!$B$2:$C$18,2,0)</f>
        <v>#N/A</v>
      </c>
      <c r="K1875" s="108"/>
      <c r="L1875" s="96"/>
      <c r="M1875" s="52">
        <v>0</v>
      </c>
      <c r="N1875" s="96"/>
      <c r="O1875" s="96"/>
      <c r="P1875" s="96"/>
      <c r="Q1875" s="96"/>
      <c r="R1875" s="110"/>
    </row>
    <row r="1876" spans="1:18" ht="25.75" customHeight="1" x14ac:dyDescent="0.35">
      <c r="A1876" s="52">
        <v>1873</v>
      </c>
      <c r="B1876" s="91"/>
      <c r="C1876" s="187" t="e">
        <f>VLOOKUP(B1876,'Phan mem'!$B$7:$D$1066,2,0)</f>
        <v>#N/A</v>
      </c>
      <c r="D1876" s="188" t="e">
        <f>VLOOKUP(B1876,'Phan mem'!$B$7:$D$1066,3,0)</f>
        <v>#N/A</v>
      </c>
      <c r="E1876" s="85" t="e">
        <f>VLOOKUP(B1876,'Phan mem'!$B$7:$G$1066,6,0)</f>
        <v>#N/A</v>
      </c>
      <c r="F1876" s="91"/>
      <c r="G1876" s="91"/>
      <c r="H1876" s="96"/>
      <c r="I1876" s="108"/>
      <c r="J1876" s="85" t="e">
        <f>VLOOKUP(G1876,'Nha may'!$B$2:$C$18,2,0)</f>
        <v>#N/A</v>
      </c>
      <c r="K1876" s="108"/>
      <c r="L1876" s="96"/>
      <c r="M1876" s="52">
        <v>0</v>
      </c>
      <c r="N1876" s="96"/>
      <c r="O1876" s="96"/>
      <c r="P1876" s="96"/>
      <c r="Q1876" s="96"/>
      <c r="R1876" s="110"/>
    </row>
    <row r="1877" spans="1:18" ht="25.75" customHeight="1" x14ac:dyDescent="0.35">
      <c r="A1877" s="52">
        <v>1874</v>
      </c>
      <c r="B1877" s="91"/>
      <c r="C1877" s="187" t="e">
        <f>VLOOKUP(B1877,'Phan mem'!$B$7:$D$1066,2,0)</f>
        <v>#N/A</v>
      </c>
      <c r="D1877" s="188" t="e">
        <f>VLOOKUP(B1877,'Phan mem'!$B$7:$D$1066,3,0)</f>
        <v>#N/A</v>
      </c>
      <c r="E1877" s="85" t="e">
        <f>VLOOKUP(B1877,'Phan mem'!$B$7:$G$1066,6,0)</f>
        <v>#N/A</v>
      </c>
      <c r="F1877" s="91"/>
      <c r="G1877" s="91"/>
      <c r="H1877" s="96"/>
      <c r="I1877" s="108"/>
      <c r="J1877" s="85" t="e">
        <f>VLOOKUP(G1877,'Nha may'!$B$2:$C$18,2,0)</f>
        <v>#N/A</v>
      </c>
      <c r="K1877" s="108"/>
      <c r="L1877" s="96"/>
      <c r="M1877" s="52">
        <v>0</v>
      </c>
      <c r="N1877" s="96"/>
      <c r="O1877" s="96"/>
      <c r="P1877" s="96"/>
      <c r="Q1877" s="96"/>
      <c r="R1877" s="110"/>
    </row>
    <row r="1878" spans="1:18" ht="25.75" customHeight="1" x14ac:dyDescent="0.35">
      <c r="A1878" s="52">
        <v>1875</v>
      </c>
      <c r="B1878" s="91"/>
      <c r="C1878" s="187" t="e">
        <f>VLOOKUP(B1878,'Phan mem'!$B$7:$D$1066,2,0)</f>
        <v>#N/A</v>
      </c>
      <c r="D1878" s="188" t="e">
        <f>VLOOKUP(B1878,'Phan mem'!$B$7:$D$1066,3,0)</f>
        <v>#N/A</v>
      </c>
      <c r="E1878" s="85" t="e">
        <f>VLOOKUP(B1878,'Phan mem'!$B$7:$G$1066,6,0)</f>
        <v>#N/A</v>
      </c>
      <c r="F1878" s="91"/>
      <c r="G1878" s="91"/>
      <c r="H1878" s="96"/>
      <c r="I1878" s="108"/>
      <c r="J1878" s="85" t="e">
        <f>VLOOKUP(G1878,'Nha may'!$B$2:$C$18,2,0)</f>
        <v>#N/A</v>
      </c>
      <c r="K1878" s="108"/>
      <c r="L1878" s="96"/>
      <c r="M1878" s="52">
        <v>0</v>
      </c>
      <c r="N1878" s="96"/>
      <c r="O1878" s="96"/>
      <c r="P1878" s="96"/>
      <c r="Q1878" s="96"/>
      <c r="R1878" s="110"/>
    </row>
    <row r="1879" spans="1:18" ht="25.75" customHeight="1" x14ac:dyDescent="0.35">
      <c r="A1879" s="52">
        <v>1876</v>
      </c>
      <c r="B1879" s="91"/>
      <c r="C1879" s="187" t="e">
        <f>VLOOKUP(B1879,'Phan mem'!$B$7:$D$1066,2,0)</f>
        <v>#N/A</v>
      </c>
      <c r="D1879" s="188" t="e">
        <f>VLOOKUP(B1879,'Phan mem'!$B$7:$D$1066,3,0)</f>
        <v>#N/A</v>
      </c>
      <c r="E1879" s="85" t="e">
        <f>VLOOKUP(B1879,'Phan mem'!$B$7:$G$1066,6,0)</f>
        <v>#N/A</v>
      </c>
      <c r="F1879" s="91"/>
      <c r="G1879" s="91"/>
      <c r="H1879" s="96"/>
      <c r="I1879" s="108"/>
      <c r="J1879" s="85" t="e">
        <f>VLOOKUP(G1879,'Nha may'!$B$2:$C$18,2,0)</f>
        <v>#N/A</v>
      </c>
      <c r="K1879" s="108"/>
      <c r="L1879" s="96"/>
      <c r="M1879" s="52">
        <v>0</v>
      </c>
      <c r="N1879" s="96"/>
      <c r="O1879" s="96"/>
      <c r="P1879" s="96"/>
      <c r="Q1879" s="96"/>
      <c r="R1879" s="110"/>
    </row>
    <row r="1880" spans="1:18" ht="25.75" customHeight="1" x14ac:dyDescent="0.35">
      <c r="A1880" s="52">
        <v>1877</v>
      </c>
      <c r="B1880" s="91"/>
      <c r="C1880" s="187" t="e">
        <f>VLOOKUP(B1880,'Phan mem'!$B$7:$D$1066,2,0)</f>
        <v>#N/A</v>
      </c>
      <c r="D1880" s="188" t="e">
        <f>VLOOKUP(B1880,'Phan mem'!$B$7:$D$1066,3,0)</f>
        <v>#N/A</v>
      </c>
      <c r="E1880" s="85" t="e">
        <f>VLOOKUP(B1880,'Phan mem'!$B$7:$G$1066,6,0)</f>
        <v>#N/A</v>
      </c>
      <c r="F1880" s="91"/>
      <c r="G1880" s="91"/>
      <c r="H1880" s="96"/>
      <c r="I1880" s="108"/>
      <c r="J1880" s="85" t="e">
        <f>VLOOKUP(G1880,'Nha may'!$B$2:$C$18,2,0)</f>
        <v>#N/A</v>
      </c>
      <c r="K1880" s="108"/>
      <c r="L1880" s="96"/>
      <c r="M1880" s="52">
        <v>0</v>
      </c>
      <c r="N1880" s="96"/>
      <c r="O1880" s="96"/>
      <c r="P1880" s="96"/>
      <c r="Q1880" s="96"/>
      <c r="R1880" s="110"/>
    </row>
    <row r="1881" spans="1:18" ht="25.75" customHeight="1" x14ac:dyDescent="0.35">
      <c r="A1881" s="52">
        <v>1878</v>
      </c>
      <c r="B1881" s="91"/>
      <c r="C1881" s="187" t="e">
        <f>VLOOKUP(B1881,'Phan mem'!$B$7:$D$1066,2,0)</f>
        <v>#N/A</v>
      </c>
      <c r="D1881" s="188" t="e">
        <f>VLOOKUP(B1881,'Phan mem'!$B$7:$D$1066,3,0)</f>
        <v>#N/A</v>
      </c>
      <c r="E1881" s="85" t="e">
        <f>VLOOKUP(B1881,'Phan mem'!$B$7:$G$1066,6,0)</f>
        <v>#N/A</v>
      </c>
      <c r="F1881" s="91"/>
      <c r="G1881" s="91"/>
      <c r="H1881" s="96"/>
      <c r="I1881" s="108"/>
      <c r="J1881" s="85" t="e">
        <f>VLOOKUP(G1881,'Nha may'!$B$2:$C$18,2,0)</f>
        <v>#N/A</v>
      </c>
      <c r="K1881" s="108"/>
      <c r="L1881" s="96"/>
      <c r="M1881" s="52">
        <v>0</v>
      </c>
      <c r="N1881" s="96"/>
      <c r="O1881" s="96"/>
      <c r="P1881" s="96"/>
      <c r="Q1881" s="96"/>
      <c r="R1881" s="110"/>
    </row>
    <row r="1882" spans="1:18" ht="25.75" customHeight="1" x14ac:dyDescent="0.35">
      <c r="A1882" s="52">
        <v>1879</v>
      </c>
      <c r="B1882" s="91"/>
      <c r="C1882" s="187" t="e">
        <f>VLOOKUP(B1882,'Phan mem'!$B$7:$D$1066,2,0)</f>
        <v>#N/A</v>
      </c>
      <c r="D1882" s="188" t="e">
        <f>VLOOKUP(B1882,'Phan mem'!$B$7:$D$1066,3,0)</f>
        <v>#N/A</v>
      </c>
      <c r="E1882" s="85" t="e">
        <f>VLOOKUP(B1882,'Phan mem'!$B$7:$G$1066,6,0)</f>
        <v>#N/A</v>
      </c>
      <c r="F1882" s="91"/>
      <c r="G1882" s="91"/>
      <c r="H1882" s="96"/>
      <c r="I1882" s="108"/>
      <c r="J1882" s="85" t="e">
        <f>VLOOKUP(G1882,'Nha may'!$B$2:$C$18,2,0)</f>
        <v>#N/A</v>
      </c>
      <c r="K1882" s="108"/>
      <c r="L1882" s="96"/>
      <c r="M1882" s="52">
        <v>0</v>
      </c>
      <c r="N1882" s="96"/>
      <c r="O1882" s="96"/>
      <c r="P1882" s="96"/>
      <c r="Q1882" s="96"/>
      <c r="R1882" s="110"/>
    </row>
    <row r="1883" spans="1:18" ht="25.75" customHeight="1" x14ac:dyDescent="0.35">
      <c r="A1883" s="52">
        <v>1880</v>
      </c>
      <c r="B1883" s="91"/>
      <c r="C1883" s="187" t="e">
        <f>VLOOKUP(B1883,'Phan mem'!$B$7:$D$1066,2,0)</f>
        <v>#N/A</v>
      </c>
      <c r="D1883" s="188" t="e">
        <f>VLOOKUP(B1883,'Phan mem'!$B$7:$D$1066,3,0)</f>
        <v>#N/A</v>
      </c>
      <c r="E1883" s="85" t="e">
        <f>VLOOKUP(B1883,'Phan mem'!$B$7:$G$1066,6,0)</f>
        <v>#N/A</v>
      </c>
      <c r="F1883" s="91"/>
      <c r="G1883" s="91"/>
      <c r="H1883" s="96"/>
      <c r="I1883" s="108"/>
      <c r="J1883" s="85" t="e">
        <f>VLOOKUP(G1883,'Nha may'!$B$2:$C$18,2,0)</f>
        <v>#N/A</v>
      </c>
      <c r="K1883" s="108"/>
      <c r="L1883" s="96"/>
      <c r="M1883" s="52">
        <v>0</v>
      </c>
      <c r="N1883" s="96"/>
      <c r="O1883" s="96"/>
      <c r="P1883" s="96"/>
      <c r="Q1883" s="96"/>
      <c r="R1883" s="110"/>
    </row>
    <row r="1884" spans="1:18" ht="25.75" customHeight="1" x14ac:dyDescent="0.35">
      <c r="A1884" s="52">
        <v>1881</v>
      </c>
      <c r="B1884" s="91"/>
      <c r="C1884" s="187" t="e">
        <f>VLOOKUP(B1884,'Phan mem'!$B$7:$D$1066,2,0)</f>
        <v>#N/A</v>
      </c>
      <c r="D1884" s="188" t="e">
        <f>VLOOKUP(B1884,'Phan mem'!$B$7:$D$1066,3,0)</f>
        <v>#N/A</v>
      </c>
      <c r="E1884" s="85" t="e">
        <f>VLOOKUP(B1884,'Phan mem'!$B$7:$G$1066,6,0)</f>
        <v>#N/A</v>
      </c>
      <c r="F1884" s="91"/>
      <c r="G1884" s="91"/>
      <c r="H1884" s="96"/>
      <c r="I1884" s="108"/>
      <c r="J1884" s="85" t="e">
        <f>VLOOKUP(G1884,'Nha may'!$B$2:$C$18,2,0)</f>
        <v>#N/A</v>
      </c>
      <c r="K1884" s="108"/>
      <c r="L1884" s="96"/>
      <c r="M1884" s="52">
        <v>0</v>
      </c>
      <c r="N1884" s="96"/>
      <c r="O1884" s="96"/>
      <c r="P1884" s="96"/>
      <c r="Q1884" s="96"/>
      <c r="R1884" s="110"/>
    </row>
    <row r="1885" spans="1:18" ht="25.75" customHeight="1" x14ac:dyDescent="0.35">
      <c r="A1885" s="52">
        <v>1882</v>
      </c>
      <c r="B1885" s="91"/>
      <c r="C1885" s="187" t="e">
        <f>VLOOKUP(B1885,'Phan mem'!$B$7:$D$1066,2,0)</f>
        <v>#N/A</v>
      </c>
      <c r="D1885" s="188" t="e">
        <f>VLOOKUP(B1885,'Phan mem'!$B$7:$D$1066,3,0)</f>
        <v>#N/A</v>
      </c>
      <c r="E1885" s="85" t="e">
        <f>VLOOKUP(B1885,'Phan mem'!$B$7:$G$1066,6,0)</f>
        <v>#N/A</v>
      </c>
      <c r="F1885" s="91"/>
      <c r="G1885" s="91"/>
      <c r="H1885" s="96"/>
      <c r="I1885" s="108"/>
      <c r="J1885" s="85" t="e">
        <f>VLOOKUP(G1885,'Nha may'!$B$2:$C$18,2,0)</f>
        <v>#N/A</v>
      </c>
      <c r="K1885" s="108"/>
      <c r="L1885" s="96"/>
      <c r="M1885" s="52">
        <v>0</v>
      </c>
      <c r="N1885" s="96"/>
      <c r="O1885" s="96"/>
      <c r="P1885" s="96"/>
      <c r="Q1885" s="96"/>
      <c r="R1885" s="110"/>
    </row>
    <row r="1886" spans="1:18" ht="25.75" customHeight="1" x14ac:dyDescent="0.35">
      <c r="A1886" s="52">
        <v>1883</v>
      </c>
      <c r="B1886" s="91"/>
      <c r="C1886" s="187" t="e">
        <f>VLOOKUP(B1886,'Phan mem'!$B$7:$D$1066,2,0)</f>
        <v>#N/A</v>
      </c>
      <c r="D1886" s="188" t="e">
        <f>VLOOKUP(B1886,'Phan mem'!$B$7:$D$1066,3,0)</f>
        <v>#N/A</v>
      </c>
      <c r="E1886" s="85" t="e">
        <f>VLOOKUP(B1886,'Phan mem'!$B$7:$G$1066,6,0)</f>
        <v>#N/A</v>
      </c>
      <c r="F1886" s="91"/>
      <c r="G1886" s="91"/>
      <c r="H1886" s="96"/>
      <c r="I1886" s="108"/>
      <c r="J1886" s="85" t="e">
        <f>VLOOKUP(G1886,'Nha may'!$B$2:$C$18,2,0)</f>
        <v>#N/A</v>
      </c>
      <c r="K1886" s="108"/>
      <c r="L1886" s="96"/>
      <c r="M1886" s="52">
        <v>0</v>
      </c>
      <c r="N1886" s="96"/>
      <c r="O1886" s="96"/>
      <c r="P1886" s="96"/>
      <c r="Q1886" s="96"/>
      <c r="R1886" s="110"/>
    </row>
    <row r="1887" spans="1:18" ht="25.75" customHeight="1" x14ac:dyDescent="0.35">
      <c r="A1887" s="52">
        <v>1884</v>
      </c>
      <c r="B1887" s="91"/>
      <c r="C1887" s="187" t="e">
        <f>VLOOKUP(B1887,'Phan mem'!$B$7:$D$1066,2,0)</f>
        <v>#N/A</v>
      </c>
      <c r="D1887" s="188" t="e">
        <f>VLOOKUP(B1887,'Phan mem'!$B$7:$D$1066,3,0)</f>
        <v>#N/A</v>
      </c>
      <c r="E1887" s="85" t="e">
        <f>VLOOKUP(B1887,'Phan mem'!$B$7:$G$1066,6,0)</f>
        <v>#N/A</v>
      </c>
      <c r="F1887" s="91"/>
      <c r="G1887" s="91"/>
      <c r="H1887" s="96"/>
      <c r="I1887" s="108"/>
      <c r="J1887" s="85" t="e">
        <f>VLOOKUP(G1887,'Nha may'!$B$2:$C$18,2,0)</f>
        <v>#N/A</v>
      </c>
      <c r="K1887" s="108"/>
      <c r="L1887" s="96"/>
      <c r="M1887" s="52">
        <v>0</v>
      </c>
      <c r="N1887" s="96"/>
      <c r="O1887" s="96"/>
      <c r="P1887" s="96"/>
      <c r="Q1887" s="96"/>
      <c r="R1887" s="110"/>
    </row>
    <row r="1888" spans="1:18" ht="25.75" customHeight="1" x14ac:dyDescent="0.35">
      <c r="A1888" s="52">
        <v>1885</v>
      </c>
      <c r="B1888" s="91"/>
      <c r="C1888" s="187" t="e">
        <f>VLOOKUP(B1888,'Phan mem'!$B$7:$D$1066,2,0)</f>
        <v>#N/A</v>
      </c>
      <c r="D1888" s="188" t="e">
        <f>VLOOKUP(B1888,'Phan mem'!$B$7:$D$1066,3,0)</f>
        <v>#N/A</v>
      </c>
      <c r="E1888" s="85" t="e">
        <f>VLOOKUP(B1888,'Phan mem'!$B$7:$G$1066,6,0)</f>
        <v>#N/A</v>
      </c>
      <c r="F1888" s="91"/>
      <c r="G1888" s="91"/>
      <c r="H1888" s="96"/>
      <c r="I1888" s="108"/>
      <c r="J1888" s="85" t="e">
        <f>VLOOKUP(G1888,'Nha may'!$B$2:$C$18,2,0)</f>
        <v>#N/A</v>
      </c>
      <c r="K1888" s="108"/>
      <c r="L1888" s="96"/>
      <c r="M1888" s="52">
        <v>0</v>
      </c>
      <c r="N1888" s="96"/>
      <c r="O1888" s="96"/>
      <c r="P1888" s="96"/>
      <c r="Q1888" s="96"/>
      <c r="R1888" s="110"/>
    </row>
    <row r="1889" spans="1:18" ht="25.75" customHeight="1" x14ac:dyDescent="0.35">
      <c r="A1889" s="52">
        <v>1886</v>
      </c>
      <c r="B1889" s="91"/>
      <c r="C1889" s="187" t="e">
        <f>VLOOKUP(B1889,'Phan mem'!$B$7:$D$1066,2,0)</f>
        <v>#N/A</v>
      </c>
      <c r="D1889" s="188" t="e">
        <f>VLOOKUP(B1889,'Phan mem'!$B$7:$D$1066,3,0)</f>
        <v>#N/A</v>
      </c>
      <c r="E1889" s="85" t="e">
        <f>VLOOKUP(B1889,'Phan mem'!$B$7:$G$1066,6,0)</f>
        <v>#N/A</v>
      </c>
      <c r="F1889" s="91"/>
      <c r="G1889" s="91"/>
      <c r="H1889" s="96"/>
      <c r="I1889" s="108"/>
      <c r="J1889" s="85" t="e">
        <f>VLOOKUP(G1889,'Nha may'!$B$2:$C$18,2,0)</f>
        <v>#N/A</v>
      </c>
      <c r="K1889" s="108"/>
      <c r="L1889" s="96"/>
      <c r="M1889" s="52">
        <v>0</v>
      </c>
      <c r="N1889" s="96"/>
      <c r="O1889" s="96"/>
      <c r="P1889" s="96"/>
      <c r="Q1889" s="96"/>
      <c r="R1889" s="110"/>
    </row>
    <row r="1890" spans="1:18" ht="25.75" customHeight="1" x14ac:dyDescent="0.35">
      <c r="A1890" s="52">
        <v>1887</v>
      </c>
      <c r="B1890" s="91"/>
      <c r="C1890" s="187" t="e">
        <f>VLOOKUP(B1890,'Phan mem'!$B$7:$D$1066,2,0)</f>
        <v>#N/A</v>
      </c>
      <c r="D1890" s="188" t="e">
        <f>VLOOKUP(B1890,'Phan mem'!$B$7:$D$1066,3,0)</f>
        <v>#N/A</v>
      </c>
      <c r="E1890" s="85" t="e">
        <f>VLOOKUP(B1890,'Phan mem'!$B$7:$G$1066,6,0)</f>
        <v>#N/A</v>
      </c>
      <c r="F1890" s="91"/>
      <c r="G1890" s="91"/>
      <c r="H1890" s="96"/>
      <c r="I1890" s="108"/>
      <c r="J1890" s="85" t="e">
        <f>VLOOKUP(G1890,'Nha may'!$B$2:$C$18,2,0)</f>
        <v>#N/A</v>
      </c>
      <c r="K1890" s="108"/>
      <c r="L1890" s="96"/>
      <c r="M1890" s="52">
        <v>0</v>
      </c>
      <c r="N1890" s="96"/>
      <c r="O1890" s="96"/>
      <c r="P1890" s="96"/>
      <c r="Q1890" s="96"/>
      <c r="R1890" s="110"/>
    </row>
    <row r="1891" spans="1:18" ht="25.75" customHeight="1" x14ac:dyDescent="0.35">
      <c r="A1891" s="52">
        <v>1888</v>
      </c>
      <c r="B1891" s="91"/>
      <c r="C1891" s="187" t="e">
        <f>VLOOKUP(B1891,'Phan mem'!$B$7:$D$1066,2,0)</f>
        <v>#N/A</v>
      </c>
      <c r="D1891" s="188" t="e">
        <f>VLOOKUP(B1891,'Phan mem'!$B$7:$D$1066,3,0)</f>
        <v>#N/A</v>
      </c>
      <c r="E1891" s="85" t="e">
        <f>VLOOKUP(B1891,'Phan mem'!$B$7:$G$1066,6,0)</f>
        <v>#N/A</v>
      </c>
      <c r="F1891" s="91"/>
      <c r="G1891" s="91"/>
      <c r="H1891" s="96"/>
      <c r="I1891" s="108"/>
      <c r="J1891" s="85" t="e">
        <f>VLOOKUP(G1891,'Nha may'!$B$2:$C$18,2,0)</f>
        <v>#N/A</v>
      </c>
      <c r="K1891" s="108"/>
      <c r="L1891" s="96"/>
      <c r="M1891" s="52">
        <v>0</v>
      </c>
      <c r="N1891" s="96"/>
      <c r="O1891" s="96"/>
      <c r="P1891" s="96"/>
      <c r="Q1891" s="96"/>
      <c r="R1891" s="110"/>
    </row>
    <row r="1892" spans="1:18" ht="25.75" customHeight="1" x14ac:dyDescent="0.35">
      <c r="A1892" s="52">
        <v>1889</v>
      </c>
      <c r="B1892" s="91"/>
      <c r="C1892" s="187" t="e">
        <f>VLOOKUP(B1892,'Phan mem'!$B$7:$D$1066,2,0)</f>
        <v>#N/A</v>
      </c>
      <c r="D1892" s="188" t="e">
        <f>VLOOKUP(B1892,'Phan mem'!$B$7:$D$1066,3,0)</f>
        <v>#N/A</v>
      </c>
      <c r="E1892" s="85" t="e">
        <f>VLOOKUP(B1892,'Phan mem'!$B$7:$G$1066,6,0)</f>
        <v>#N/A</v>
      </c>
      <c r="F1892" s="91"/>
      <c r="G1892" s="91"/>
      <c r="H1892" s="96"/>
      <c r="I1892" s="108"/>
      <c r="J1892" s="85" t="e">
        <f>VLOOKUP(G1892,'Nha may'!$B$2:$C$18,2,0)</f>
        <v>#N/A</v>
      </c>
      <c r="K1892" s="108"/>
      <c r="L1892" s="96"/>
      <c r="M1892" s="52">
        <v>0</v>
      </c>
      <c r="N1892" s="96"/>
      <c r="O1892" s="96"/>
      <c r="P1892" s="96"/>
      <c r="Q1892" s="96"/>
      <c r="R1892" s="110"/>
    </row>
    <row r="1893" spans="1:18" ht="25.75" customHeight="1" x14ac:dyDescent="0.35">
      <c r="A1893" s="52">
        <v>1890</v>
      </c>
      <c r="B1893" s="91"/>
      <c r="C1893" s="187" t="e">
        <f>VLOOKUP(B1893,'Phan mem'!$B$7:$D$1066,2,0)</f>
        <v>#N/A</v>
      </c>
      <c r="D1893" s="188" t="e">
        <f>VLOOKUP(B1893,'Phan mem'!$B$7:$D$1066,3,0)</f>
        <v>#N/A</v>
      </c>
      <c r="E1893" s="85" t="e">
        <f>VLOOKUP(B1893,'Phan mem'!$B$7:$G$1066,6,0)</f>
        <v>#N/A</v>
      </c>
      <c r="F1893" s="91"/>
      <c r="G1893" s="91"/>
      <c r="H1893" s="96"/>
      <c r="I1893" s="108"/>
      <c r="J1893" s="85" t="e">
        <f>VLOOKUP(G1893,'Nha may'!$B$2:$C$18,2,0)</f>
        <v>#N/A</v>
      </c>
      <c r="K1893" s="108"/>
      <c r="L1893" s="96"/>
      <c r="M1893" s="52">
        <v>0</v>
      </c>
      <c r="N1893" s="96"/>
      <c r="O1893" s="96"/>
      <c r="P1893" s="96"/>
      <c r="Q1893" s="96"/>
      <c r="R1893" s="110"/>
    </row>
    <row r="1894" spans="1:18" ht="25.75" customHeight="1" x14ac:dyDescent="0.35">
      <c r="A1894" s="52">
        <v>1891</v>
      </c>
      <c r="B1894" s="91"/>
      <c r="C1894" s="187" t="e">
        <f>VLOOKUP(B1894,'Phan mem'!$B$7:$D$1066,2,0)</f>
        <v>#N/A</v>
      </c>
      <c r="D1894" s="188" t="e">
        <f>VLOOKUP(B1894,'Phan mem'!$B$7:$D$1066,3,0)</f>
        <v>#N/A</v>
      </c>
      <c r="E1894" s="85" t="e">
        <f>VLOOKUP(B1894,'Phan mem'!$B$7:$G$1066,6,0)</f>
        <v>#N/A</v>
      </c>
      <c r="F1894" s="91"/>
      <c r="G1894" s="91"/>
      <c r="H1894" s="96"/>
      <c r="I1894" s="108"/>
      <c r="J1894" s="85" t="e">
        <f>VLOOKUP(G1894,'Nha may'!$B$2:$C$18,2,0)</f>
        <v>#N/A</v>
      </c>
      <c r="K1894" s="108"/>
      <c r="L1894" s="96"/>
      <c r="M1894" s="52">
        <v>0</v>
      </c>
      <c r="N1894" s="96"/>
      <c r="O1894" s="96"/>
      <c r="P1894" s="96"/>
      <c r="Q1894" s="96"/>
      <c r="R1894" s="110"/>
    </row>
    <row r="1895" spans="1:18" ht="25.75" customHeight="1" x14ac:dyDescent="0.35">
      <c r="A1895" s="52">
        <v>1892</v>
      </c>
      <c r="B1895" s="91"/>
      <c r="C1895" s="187" t="e">
        <f>VLOOKUP(B1895,'Phan mem'!$B$7:$D$1066,2,0)</f>
        <v>#N/A</v>
      </c>
      <c r="D1895" s="188" t="e">
        <f>VLOOKUP(B1895,'Phan mem'!$B$7:$D$1066,3,0)</f>
        <v>#N/A</v>
      </c>
      <c r="E1895" s="85" t="e">
        <f>VLOOKUP(B1895,'Phan mem'!$B$7:$G$1066,6,0)</f>
        <v>#N/A</v>
      </c>
      <c r="F1895" s="91"/>
      <c r="G1895" s="91"/>
      <c r="H1895" s="96"/>
      <c r="I1895" s="108"/>
      <c r="J1895" s="85" t="e">
        <f>VLOOKUP(G1895,'Nha may'!$B$2:$C$18,2,0)</f>
        <v>#N/A</v>
      </c>
      <c r="K1895" s="108"/>
      <c r="L1895" s="96"/>
      <c r="M1895" s="52">
        <v>0</v>
      </c>
      <c r="N1895" s="96"/>
      <c r="O1895" s="96"/>
      <c r="P1895" s="96"/>
      <c r="Q1895" s="96"/>
      <c r="R1895" s="110"/>
    </row>
    <row r="1896" spans="1:18" ht="25.75" customHeight="1" x14ac:dyDescent="0.35">
      <c r="A1896" s="52">
        <v>1893</v>
      </c>
      <c r="B1896" s="91"/>
      <c r="C1896" s="187" t="e">
        <f>VLOOKUP(B1896,'Phan mem'!$B$7:$D$1066,2,0)</f>
        <v>#N/A</v>
      </c>
      <c r="D1896" s="188" t="e">
        <f>VLOOKUP(B1896,'Phan mem'!$B$7:$D$1066,3,0)</f>
        <v>#N/A</v>
      </c>
      <c r="E1896" s="85" t="e">
        <f>VLOOKUP(B1896,'Phan mem'!$B$7:$G$1066,6,0)</f>
        <v>#N/A</v>
      </c>
      <c r="F1896" s="91"/>
      <c r="G1896" s="91"/>
      <c r="H1896" s="96"/>
      <c r="I1896" s="108"/>
      <c r="J1896" s="85" t="e">
        <f>VLOOKUP(G1896,'Nha may'!$B$2:$C$18,2,0)</f>
        <v>#N/A</v>
      </c>
      <c r="K1896" s="108"/>
      <c r="L1896" s="96"/>
      <c r="M1896" s="52">
        <v>0</v>
      </c>
      <c r="N1896" s="96"/>
      <c r="O1896" s="96"/>
      <c r="P1896" s="96"/>
      <c r="Q1896" s="96"/>
      <c r="R1896" s="110"/>
    </row>
    <row r="1897" spans="1:18" ht="25.75" customHeight="1" x14ac:dyDescent="0.35">
      <c r="A1897" s="52">
        <v>1894</v>
      </c>
      <c r="B1897" s="91"/>
      <c r="C1897" s="187" t="e">
        <f>VLOOKUP(B1897,'Phan mem'!$B$7:$D$1066,2,0)</f>
        <v>#N/A</v>
      </c>
      <c r="D1897" s="188" t="e">
        <f>VLOOKUP(B1897,'Phan mem'!$B$7:$D$1066,3,0)</f>
        <v>#N/A</v>
      </c>
      <c r="E1897" s="85" t="e">
        <f>VLOOKUP(B1897,'Phan mem'!$B$7:$G$1066,6,0)</f>
        <v>#N/A</v>
      </c>
      <c r="F1897" s="91"/>
      <c r="G1897" s="91"/>
      <c r="H1897" s="96"/>
      <c r="I1897" s="108"/>
      <c r="J1897" s="85" t="e">
        <f>VLOOKUP(G1897,'Nha may'!$B$2:$C$18,2,0)</f>
        <v>#N/A</v>
      </c>
      <c r="K1897" s="108"/>
      <c r="L1897" s="96"/>
      <c r="M1897" s="52">
        <v>0</v>
      </c>
      <c r="N1897" s="96"/>
      <c r="O1897" s="96"/>
      <c r="P1897" s="96"/>
      <c r="Q1897" s="96"/>
      <c r="R1897" s="110"/>
    </row>
    <row r="1898" spans="1:18" ht="25.75" customHeight="1" x14ac:dyDescent="0.35">
      <c r="A1898" s="52">
        <v>1895</v>
      </c>
      <c r="B1898" s="91"/>
      <c r="C1898" s="187" t="e">
        <f>VLOOKUP(B1898,'Phan mem'!$B$7:$D$1066,2,0)</f>
        <v>#N/A</v>
      </c>
      <c r="D1898" s="188" t="e">
        <f>VLOOKUP(B1898,'Phan mem'!$B$7:$D$1066,3,0)</f>
        <v>#N/A</v>
      </c>
      <c r="E1898" s="85" t="e">
        <f>VLOOKUP(B1898,'Phan mem'!$B$7:$G$1066,6,0)</f>
        <v>#N/A</v>
      </c>
      <c r="F1898" s="91"/>
      <c r="G1898" s="91"/>
      <c r="H1898" s="96"/>
      <c r="I1898" s="108"/>
      <c r="J1898" s="85" t="e">
        <f>VLOOKUP(G1898,'Nha may'!$B$2:$C$18,2,0)</f>
        <v>#N/A</v>
      </c>
      <c r="K1898" s="108"/>
      <c r="L1898" s="96"/>
      <c r="M1898" s="52">
        <v>0</v>
      </c>
      <c r="N1898" s="96"/>
      <c r="O1898" s="96"/>
      <c r="P1898" s="96"/>
      <c r="Q1898" s="96"/>
      <c r="R1898" s="110"/>
    </row>
    <row r="1899" spans="1:18" ht="25.75" customHeight="1" x14ac:dyDescent="0.35">
      <c r="A1899" s="52">
        <v>1896</v>
      </c>
      <c r="B1899" s="91"/>
      <c r="C1899" s="187" t="e">
        <f>VLOOKUP(B1899,'Phan mem'!$B$7:$D$1066,2,0)</f>
        <v>#N/A</v>
      </c>
      <c r="D1899" s="188" t="e">
        <f>VLOOKUP(B1899,'Phan mem'!$B$7:$D$1066,3,0)</f>
        <v>#N/A</v>
      </c>
      <c r="E1899" s="85" t="e">
        <f>VLOOKUP(B1899,'Phan mem'!$B$7:$G$1066,6,0)</f>
        <v>#N/A</v>
      </c>
      <c r="F1899" s="91"/>
      <c r="G1899" s="91"/>
      <c r="H1899" s="96"/>
      <c r="I1899" s="108"/>
      <c r="J1899" s="85" t="e">
        <f>VLOOKUP(G1899,'Nha may'!$B$2:$C$18,2,0)</f>
        <v>#N/A</v>
      </c>
      <c r="K1899" s="108"/>
      <c r="L1899" s="96"/>
      <c r="M1899" s="52">
        <v>0</v>
      </c>
      <c r="N1899" s="96"/>
      <c r="O1899" s="96"/>
      <c r="P1899" s="96"/>
      <c r="Q1899" s="96"/>
      <c r="R1899" s="110"/>
    </row>
    <row r="1900" spans="1:18" ht="25.75" customHeight="1" x14ac:dyDescent="0.35">
      <c r="A1900" s="52">
        <v>1897</v>
      </c>
      <c r="B1900" s="91"/>
      <c r="C1900" s="187" t="e">
        <f>VLOOKUP(B1900,'Phan mem'!$B$7:$D$1066,2,0)</f>
        <v>#N/A</v>
      </c>
      <c r="D1900" s="188" t="e">
        <f>VLOOKUP(B1900,'Phan mem'!$B$7:$D$1066,3,0)</f>
        <v>#N/A</v>
      </c>
      <c r="E1900" s="85" t="e">
        <f>VLOOKUP(B1900,'Phan mem'!$B$7:$G$1066,6,0)</f>
        <v>#N/A</v>
      </c>
      <c r="F1900" s="91"/>
      <c r="G1900" s="91"/>
      <c r="H1900" s="96"/>
      <c r="I1900" s="108"/>
      <c r="J1900" s="85" t="e">
        <f>VLOOKUP(G1900,'Nha may'!$B$2:$C$18,2,0)</f>
        <v>#N/A</v>
      </c>
      <c r="K1900" s="108"/>
      <c r="L1900" s="96"/>
      <c r="M1900" s="52">
        <v>0</v>
      </c>
      <c r="N1900" s="96"/>
      <c r="O1900" s="96"/>
      <c r="P1900" s="96"/>
      <c r="Q1900" s="96"/>
      <c r="R1900" s="110"/>
    </row>
    <row r="1901" spans="1:18" ht="25.75" customHeight="1" x14ac:dyDescent="0.35">
      <c r="A1901" s="52">
        <v>1898</v>
      </c>
      <c r="B1901" s="91"/>
      <c r="C1901" s="187" t="e">
        <f>VLOOKUP(B1901,'Phan mem'!$B$7:$D$1066,2,0)</f>
        <v>#N/A</v>
      </c>
      <c r="D1901" s="188" t="e">
        <f>VLOOKUP(B1901,'Phan mem'!$B$7:$D$1066,3,0)</f>
        <v>#N/A</v>
      </c>
      <c r="E1901" s="85" t="e">
        <f>VLOOKUP(B1901,'Phan mem'!$B$7:$G$1066,6,0)</f>
        <v>#N/A</v>
      </c>
      <c r="F1901" s="91"/>
      <c r="G1901" s="91"/>
      <c r="H1901" s="96"/>
      <c r="I1901" s="108"/>
      <c r="J1901" s="85" t="e">
        <f>VLOOKUP(G1901,'Nha may'!$B$2:$C$18,2,0)</f>
        <v>#N/A</v>
      </c>
      <c r="K1901" s="108"/>
      <c r="L1901" s="96"/>
      <c r="M1901" s="52">
        <v>0</v>
      </c>
      <c r="N1901" s="96"/>
      <c r="O1901" s="96"/>
      <c r="P1901" s="96"/>
      <c r="Q1901" s="96"/>
      <c r="R1901" s="110"/>
    </row>
    <row r="1902" spans="1:18" ht="25.75" customHeight="1" x14ac:dyDescent="0.35">
      <c r="A1902" s="52">
        <v>1899</v>
      </c>
      <c r="B1902" s="91"/>
      <c r="C1902" s="187" t="e">
        <f>VLOOKUP(B1902,'Phan mem'!$B$7:$D$1066,2,0)</f>
        <v>#N/A</v>
      </c>
      <c r="D1902" s="188" t="e">
        <f>VLOOKUP(B1902,'Phan mem'!$B$7:$D$1066,3,0)</f>
        <v>#N/A</v>
      </c>
      <c r="E1902" s="85" t="e">
        <f>VLOOKUP(B1902,'Phan mem'!$B$7:$G$1066,6,0)</f>
        <v>#N/A</v>
      </c>
      <c r="F1902" s="91"/>
      <c r="G1902" s="91"/>
      <c r="H1902" s="96"/>
      <c r="I1902" s="108"/>
      <c r="J1902" s="85" t="e">
        <f>VLOOKUP(G1902,'Nha may'!$B$2:$C$18,2,0)</f>
        <v>#N/A</v>
      </c>
      <c r="K1902" s="108"/>
      <c r="L1902" s="96"/>
      <c r="M1902" s="52">
        <v>0</v>
      </c>
      <c r="N1902" s="96"/>
      <c r="O1902" s="96"/>
      <c r="P1902" s="96"/>
      <c r="Q1902" s="96"/>
      <c r="R1902" s="110"/>
    </row>
    <row r="1903" spans="1:18" ht="25.75" customHeight="1" x14ac:dyDescent="0.35">
      <c r="A1903" s="52">
        <v>1900</v>
      </c>
      <c r="B1903" s="91"/>
      <c r="C1903" s="187" t="e">
        <f>VLOOKUP(B1903,'Phan mem'!$B$7:$D$1066,2,0)</f>
        <v>#N/A</v>
      </c>
      <c r="D1903" s="188" t="e">
        <f>VLOOKUP(B1903,'Phan mem'!$B$7:$D$1066,3,0)</f>
        <v>#N/A</v>
      </c>
      <c r="E1903" s="85" t="e">
        <f>VLOOKUP(B1903,'Phan mem'!$B$7:$G$1066,6,0)</f>
        <v>#N/A</v>
      </c>
      <c r="F1903" s="91"/>
      <c r="G1903" s="91"/>
      <c r="H1903" s="96"/>
      <c r="I1903" s="108"/>
      <c r="J1903" s="85" t="e">
        <f>VLOOKUP(G1903,'Nha may'!$B$2:$C$18,2,0)</f>
        <v>#N/A</v>
      </c>
      <c r="K1903" s="108"/>
      <c r="L1903" s="96"/>
      <c r="M1903" s="52">
        <v>0</v>
      </c>
      <c r="N1903" s="96"/>
      <c r="O1903" s="96"/>
      <c r="P1903" s="96"/>
      <c r="Q1903" s="96"/>
      <c r="R1903" s="110"/>
    </row>
    <row r="1904" spans="1:18" ht="25.75" customHeight="1" x14ac:dyDescent="0.35">
      <c r="A1904" s="52">
        <v>1901</v>
      </c>
      <c r="B1904" s="91"/>
      <c r="C1904" s="187" t="e">
        <f>VLOOKUP(B1904,'Phan mem'!$B$7:$D$1066,2,0)</f>
        <v>#N/A</v>
      </c>
      <c r="D1904" s="188" t="e">
        <f>VLOOKUP(B1904,'Phan mem'!$B$7:$D$1066,3,0)</f>
        <v>#N/A</v>
      </c>
      <c r="E1904" s="85" t="e">
        <f>VLOOKUP(B1904,'Phan mem'!$B$7:$G$1066,6,0)</f>
        <v>#N/A</v>
      </c>
      <c r="F1904" s="91"/>
      <c r="G1904" s="91"/>
      <c r="H1904" s="96"/>
      <c r="I1904" s="108"/>
      <c r="J1904" s="85" t="e">
        <f>VLOOKUP(G1904,'Nha may'!$B$2:$C$18,2,0)</f>
        <v>#N/A</v>
      </c>
      <c r="K1904" s="108"/>
      <c r="L1904" s="96"/>
      <c r="M1904" s="52">
        <v>0</v>
      </c>
      <c r="N1904" s="96"/>
      <c r="O1904" s="96"/>
      <c r="P1904" s="96"/>
      <c r="Q1904" s="96"/>
      <c r="R1904" s="110"/>
    </row>
    <row r="1905" spans="1:18" ht="25.75" customHeight="1" x14ac:dyDescent="0.35">
      <c r="A1905" s="52">
        <v>1902</v>
      </c>
      <c r="B1905" s="91"/>
      <c r="C1905" s="187" t="e">
        <f>VLOOKUP(B1905,'Phan mem'!$B$7:$D$1066,2,0)</f>
        <v>#N/A</v>
      </c>
      <c r="D1905" s="188" t="e">
        <f>VLOOKUP(B1905,'Phan mem'!$B$7:$D$1066,3,0)</f>
        <v>#N/A</v>
      </c>
      <c r="E1905" s="85" t="e">
        <f>VLOOKUP(B1905,'Phan mem'!$B$7:$G$1066,6,0)</f>
        <v>#N/A</v>
      </c>
      <c r="F1905" s="91"/>
      <c r="G1905" s="91"/>
      <c r="H1905" s="96"/>
      <c r="I1905" s="108"/>
      <c r="J1905" s="85" t="e">
        <f>VLOOKUP(G1905,'Nha may'!$B$2:$C$18,2,0)</f>
        <v>#N/A</v>
      </c>
      <c r="K1905" s="108"/>
      <c r="L1905" s="96"/>
      <c r="M1905" s="52">
        <v>0</v>
      </c>
      <c r="N1905" s="96"/>
      <c r="O1905" s="96"/>
      <c r="P1905" s="96"/>
      <c r="Q1905" s="96"/>
      <c r="R1905" s="110"/>
    </row>
    <row r="1906" spans="1:18" ht="25.75" customHeight="1" x14ac:dyDescent="0.35">
      <c r="A1906" s="52">
        <v>1903</v>
      </c>
      <c r="B1906" s="91"/>
      <c r="C1906" s="187" t="e">
        <f>VLOOKUP(B1906,'Phan mem'!$B$7:$D$1066,2,0)</f>
        <v>#N/A</v>
      </c>
      <c r="D1906" s="188" t="e">
        <f>VLOOKUP(B1906,'Phan mem'!$B$7:$D$1066,3,0)</f>
        <v>#N/A</v>
      </c>
      <c r="E1906" s="85" t="e">
        <f>VLOOKUP(B1906,'Phan mem'!$B$7:$G$1066,6,0)</f>
        <v>#N/A</v>
      </c>
      <c r="F1906" s="91"/>
      <c r="G1906" s="91"/>
      <c r="H1906" s="96"/>
      <c r="I1906" s="108"/>
      <c r="J1906" s="85" t="e">
        <f>VLOOKUP(G1906,'Nha may'!$B$2:$C$18,2,0)</f>
        <v>#N/A</v>
      </c>
      <c r="K1906" s="108"/>
      <c r="L1906" s="96"/>
      <c r="M1906" s="52">
        <v>0</v>
      </c>
      <c r="N1906" s="96"/>
      <c r="O1906" s="96"/>
      <c r="P1906" s="96"/>
      <c r="Q1906" s="96"/>
      <c r="R1906" s="110"/>
    </row>
    <row r="1907" spans="1:18" ht="25.75" customHeight="1" x14ac:dyDescent="0.35">
      <c r="A1907" s="52">
        <v>1904</v>
      </c>
      <c r="B1907" s="91"/>
      <c r="C1907" s="187" t="e">
        <f>VLOOKUP(B1907,'Phan mem'!$B$7:$D$1066,2,0)</f>
        <v>#N/A</v>
      </c>
      <c r="D1907" s="188" t="e">
        <f>VLOOKUP(B1907,'Phan mem'!$B$7:$D$1066,3,0)</f>
        <v>#N/A</v>
      </c>
      <c r="E1907" s="85" t="e">
        <f>VLOOKUP(B1907,'Phan mem'!$B$7:$G$1066,6,0)</f>
        <v>#N/A</v>
      </c>
      <c r="F1907" s="91"/>
      <c r="G1907" s="91"/>
      <c r="H1907" s="96"/>
      <c r="I1907" s="108"/>
      <c r="J1907" s="85" t="e">
        <f>VLOOKUP(G1907,'Nha may'!$B$2:$C$18,2,0)</f>
        <v>#N/A</v>
      </c>
      <c r="K1907" s="108"/>
      <c r="L1907" s="96"/>
      <c r="M1907" s="52">
        <v>0</v>
      </c>
      <c r="N1907" s="96"/>
      <c r="O1907" s="96"/>
      <c r="P1907" s="96"/>
      <c r="Q1907" s="96"/>
      <c r="R1907" s="110"/>
    </row>
    <row r="1908" spans="1:18" ht="25.75" customHeight="1" x14ac:dyDescent="0.35">
      <c r="A1908" s="52">
        <v>1905</v>
      </c>
      <c r="B1908" s="91"/>
      <c r="C1908" s="187" t="e">
        <f>VLOOKUP(B1908,'Phan mem'!$B$7:$D$1066,2,0)</f>
        <v>#N/A</v>
      </c>
      <c r="D1908" s="188" t="e">
        <f>VLOOKUP(B1908,'Phan mem'!$B$7:$D$1066,3,0)</f>
        <v>#N/A</v>
      </c>
      <c r="E1908" s="85" t="e">
        <f>VLOOKUP(B1908,'Phan mem'!$B$7:$G$1066,6,0)</f>
        <v>#N/A</v>
      </c>
      <c r="F1908" s="91"/>
      <c r="G1908" s="91"/>
      <c r="H1908" s="96"/>
      <c r="I1908" s="108"/>
      <c r="J1908" s="85" t="e">
        <f>VLOOKUP(G1908,'Nha may'!$B$2:$C$18,2,0)</f>
        <v>#N/A</v>
      </c>
      <c r="K1908" s="108"/>
      <c r="L1908" s="96"/>
      <c r="M1908" s="52">
        <v>0</v>
      </c>
      <c r="N1908" s="96"/>
      <c r="O1908" s="96"/>
      <c r="P1908" s="96"/>
      <c r="Q1908" s="96"/>
      <c r="R1908" s="110"/>
    </row>
    <row r="1909" spans="1:18" ht="25.75" customHeight="1" x14ac:dyDescent="0.35">
      <c r="A1909" s="52">
        <v>1906</v>
      </c>
      <c r="B1909" s="91"/>
      <c r="C1909" s="187" t="e">
        <f>VLOOKUP(B1909,'Phan mem'!$B$7:$D$1066,2,0)</f>
        <v>#N/A</v>
      </c>
      <c r="D1909" s="188" t="e">
        <f>VLOOKUP(B1909,'Phan mem'!$B$7:$D$1066,3,0)</f>
        <v>#N/A</v>
      </c>
      <c r="E1909" s="85" t="e">
        <f>VLOOKUP(B1909,'Phan mem'!$B$7:$G$1066,6,0)</f>
        <v>#N/A</v>
      </c>
      <c r="F1909" s="91"/>
      <c r="G1909" s="91"/>
      <c r="H1909" s="96"/>
      <c r="I1909" s="108"/>
      <c r="J1909" s="85" t="e">
        <f>VLOOKUP(G1909,'Nha may'!$B$2:$C$18,2,0)</f>
        <v>#N/A</v>
      </c>
      <c r="K1909" s="108"/>
      <c r="L1909" s="96"/>
      <c r="M1909" s="52">
        <v>0</v>
      </c>
      <c r="N1909" s="96"/>
      <c r="O1909" s="96"/>
      <c r="P1909" s="96"/>
      <c r="Q1909" s="96"/>
      <c r="R1909" s="110"/>
    </row>
    <row r="1910" spans="1:18" ht="25.75" customHeight="1" x14ac:dyDescent="0.35">
      <c r="A1910" s="52">
        <v>1907</v>
      </c>
      <c r="B1910" s="91"/>
      <c r="C1910" s="187" t="e">
        <f>VLOOKUP(B1910,'Phan mem'!$B$7:$D$1066,2,0)</f>
        <v>#N/A</v>
      </c>
      <c r="D1910" s="188" t="e">
        <f>VLOOKUP(B1910,'Phan mem'!$B$7:$D$1066,3,0)</f>
        <v>#N/A</v>
      </c>
      <c r="E1910" s="85" t="e">
        <f>VLOOKUP(B1910,'Phan mem'!$B$7:$G$1066,6,0)</f>
        <v>#N/A</v>
      </c>
      <c r="F1910" s="91"/>
      <c r="G1910" s="91"/>
      <c r="H1910" s="96"/>
      <c r="I1910" s="108"/>
      <c r="J1910" s="85" t="e">
        <f>VLOOKUP(G1910,'Nha may'!$B$2:$C$18,2,0)</f>
        <v>#N/A</v>
      </c>
      <c r="K1910" s="108"/>
      <c r="L1910" s="96"/>
      <c r="M1910" s="52">
        <v>0</v>
      </c>
      <c r="N1910" s="96"/>
      <c r="O1910" s="96"/>
      <c r="P1910" s="96"/>
      <c r="Q1910" s="96"/>
      <c r="R1910" s="110"/>
    </row>
    <row r="1911" spans="1:18" ht="25.75" customHeight="1" x14ac:dyDescent="0.35">
      <c r="A1911" s="52">
        <v>1908</v>
      </c>
      <c r="B1911" s="91"/>
      <c r="C1911" s="187" t="e">
        <f>VLOOKUP(B1911,'Phan mem'!$B$7:$D$1066,2,0)</f>
        <v>#N/A</v>
      </c>
      <c r="D1911" s="188" t="e">
        <f>VLOOKUP(B1911,'Phan mem'!$B$7:$D$1066,3,0)</f>
        <v>#N/A</v>
      </c>
      <c r="E1911" s="85" t="e">
        <f>VLOOKUP(B1911,'Phan mem'!$B$7:$G$1066,6,0)</f>
        <v>#N/A</v>
      </c>
      <c r="F1911" s="91"/>
      <c r="G1911" s="91"/>
      <c r="H1911" s="96"/>
      <c r="I1911" s="108"/>
      <c r="J1911" s="85" t="e">
        <f>VLOOKUP(G1911,'Nha may'!$B$2:$C$18,2,0)</f>
        <v>#N/A</v>
      </c>
      <c r="K1911" s="108"/>
      <c r="L1911" s="96"/>
      <c r="M1911" s="52">
        <v>0</v>
      </c>
      <c r="N1911" s="96"/>
      <c r="O1911" s="96"/>
      <c r="P1911" s="96"/>
      <c r="Q1911" s="96"/>
      <c r="R1911" s="110"/>
    </row>
    <row r="1912" spans="1:18" ht="25.75" customHeight="1" x14ac:dyDescent="0.35">
      <c r="A1912" s="52">
        <v>1909</v>
      </c>
      <c r="B1912" s="91"/>
      <c r="C1912" s="187" t="e">
        <f>VLOOKUP(B1912,'Phan mem'!$B$7:$D$1066,2,0)</f>
        <v>#N/A</v>
      </c>
      <c r="D1912" s="188" t="e">
        <f>VLOOKUP(B1912,'Phan mem'!$B$7:$D$1066,3,0)</f>
        <v>#N/A</v>
      </c>
      <c r="E1912" s="85" t="e">
        <f>VLOOKUP(B1912,'Phan mem'!$B$7:$G$1066,6,0)</f>
        <v>#N/A</v>
      </c>
      <c r="F1912" s="91"/>
      <c r="G1912" s="91"/>
      <c r="H1912" s="96"/>
      <c r="I1912" s="108"/>
      <c r="J1912" s="85" t="e">
        <f>VLOOKUP(G1912,'Nha may'!$B$2:$C$18,2,0)</f>
        <v>#N/A</v>
      </c>
      <c r="K1912" s="108"/>
      <c r="L1912" s="96"/>
      <c r="M1912" s="52">
        <v>0</v>
      </c>
      <c r="N1912" s="96"/>
      <c r="O1912" s="96"/>
      <c r="P1912" s="96"/>
      <c r="Q1912" s="96"/>
      <c r="R1912" s="110"/>
    </row>
    <row r="1913" spans="1:18" ht="25.75" customHeight="1" x14ac:dyDescent="0.35">
      <c r="A1913" s="52">
        <v>1910</v>
      </c>
      <c r="B1913" s="91"/>
      <c r="C1913" s="187" t="e">
        <f>VLOOKUP(B1913,'Phan mem'!$B$7:$D$1066,2,0)</f>
        <v>#N/A</v>
      </c>
      <c r="D1913" s="188" t="e">
        <f>VLOOKUP(B1913,'Phan mem'!$B$7:$D$1066,3,0)</f>
        <v>#N/A</v>
      </c>
      <c r="E1913" s="85" t="e">
        <f>VLOOKUP(B1913,'Phan mem'!$B$7:$G$1066,6,0)</f>
        <v>#N/A</v>
      </c>
      <c r="F1913" s="91"/>
      <c r="G1913" s="91"/>
      <c r="H1913" s="96"/>
      <c r="I1913" s="108"/>
      <c r="J1913" s="85" t="e">
        <f>VLOOKUP(G1913,'Nha may'!$B$2:$C$18,2,0)</f>
        <v>#N/A</v>
      </c>
      <c r="K1913" s="108"/>
      <c r="L1913" s="96"/>
      <c r="M1913" s="52">
        <v>0</v>
      </c>
      <c r="N1913" s="96"/>
      <c r="O1913" s="96"/>
      <c r="P1913" s="96"/>
      <c r="Q1913" s="96"/>
      <c r="R1913" s="110"/>
    </row>
    <row r="1914" spans="1:18" ht="25.75" customHeight="1" x14ac:dyDescent="0.35">
      <c r="A1914" s="52">
        <v>1911</v>
      </c>
      <c r="B1914" s="91"/>
      <c r="C1914" s="187" t="e">
        <f>VLOOKUP(B1914,'Phan mem'!$B$7:$D$1066,2,0)</f>
        <v>#N/A</v>
      </c>
      <c r="D1914" s="188" t="e">
        <f>VLOOKUP(B1914,'Phan mem'!$B$7:$D$1066,3,0)</f>
        <v>#N/A</v>
      </c>
      <c r="E1914" s="85" t="e">
        <f>VLOOKUP(B1914,'Phan mem'!$B$7:$G$1066,6,0)</f>
        <v>#N/A</v>
      </c>
      <c r="F1914" s="91"/>
      <c r="G1914" s="91"/>
      <c r="H1914" s="96"/>
      <c r="I1914" s="108"/>
      <c r="J1914" s="85" t="e">
        <f>VLOOKUP(G1914,'Nha may'!$B$2:$C$18,2,0)</f>
        <v>#N/A</v>
      </c>
      <c r="K1914" s="108"/>
      <c r="L1914" s="96"/>
      <c r="M1914" s="52">
        <v>0</v>
      </c>
      <c r="N1914" s="96"/>
      <c r="O1914" s="96"/>
      <c r="P1914" s="96"/>
      <c r="Q1914" s="96"/>
      <c r="R1914" s="110"/>
    </row>
    <row r="1915" spans="1:18" ht="25.75" customHeight="1" x14ac:dyDescent="0.35">
      <c r="A1915" s="52">
        <v>1912</v>
      </c>
      <c r="B1915" s="91"/>
      <c r="C1915" s="187" t="e">
        <f>VLOOKUP(B1915,'Phan mem'!$B$7:$D$1066,2,0)</f>
        <v>#N/A</v>
      </c>
      <c r="D1915" s="188" t="e">
        <f>VLOOKUP(B1915,'Phan mem'!$B$7:$D$1066,3,0)</f>
        <v>#N/A</v>
      </c>
      <c r="E1915" s="85" t="e">
        <f>VLOOKUP(B1915,'Phan mem'!$B$7:$G$1066,6,0)</f>
        <v>#N/A</v>
      </c>
      <c r="F1915" s="91"/>
      <c r="G1915" s="91"/>
      <c r="H1915" s="96"/>
      <c r="I1915" s="108"/>
      <c r="J1915" s="85" t="e">
        <f>VLOOKUP(G1915,'Nha may'!$B$2:$C$18,2,0)</f>
        <v>#N/A</v>
      </c>
      <c r="K1915" s="108"/>
      <c r="L1915" s="96"/>
      <c r="M1915" s="52">
        <v>0</v>
      </c>
      <c r="N1915" s="96"/>
      <c r="O1915" s="96"/>
      <c r="P1915" s="96"/>
      <c r="Q1915" s="96"/>
      <c r="R1915" s="110"/>
    </row>
    <row r="1916" spans="1:18" ht="25.75" customHeight="1" x14ac:dyDescent="0.35">
      <c r="A1916" s="52">
        <v>1913</v>
      </c>
      <c r="B1916" s="91"/>
      <c r="C1916" s="187" t="e">
        <f>VLOOKUP(B1916,'Phan mem'!$B$7:$D$1066,2,0)</f>
        <v>#N/A</v>
      </c>
      <c r="D1916" s="188" t="e">
        <f>VLOOKUP(B1916,'Phan mem'!$B$7:$D$1066,3,0)</f>
        <v>#N/A</v>
      </c>
      <c r="E1916" s="85" t="e">
        <f>VLOOKUP(B1916,'Phan mem'!$B$7:$G$1066,6,0)</f>
        <v>#N/A</v>
      </c>
      <c r="F1916" s="91"/>
      <c r="G1916" s="91"/>
      <c r="H1916" s="96"/>
      <c r="I1916" s="108"/>
      <c r="J1916" s="85" t="e">
        <f>VLOOKUP(G1916,'Nha may'!$B$2:$C$18,2,0)</f>
        <v>#N/A</v>
      </c>
      <c r="K1916" s="108"/>
      <c r="L1916" s="96"/>
      <c r="M1916" s="52">
        <v>0</v>
      </c>
      <c r="N1916" s="96"/>
      <c r="O1916" s="96"/>
      <c r="P1916" s="96"/>
      <c r="Q1916" s="96"/>
      <c r="R1916" s="110"/>
    </row>
    <row r="1917" spans="1:18" ht="25.75" customHeight="1" x14ac:dyDescent="0.35">
      <c r="A1917" s="52">
        <v>1914</v>
      </c>
      <c r="B1917" s="91"/>
      <c r="C1917" s="187" t="e">
        <f>VLOOKUP(B1917,'Phan mem'!$B$7:$D$1066,2,0)</f>
        <v>#N/A</v>
      </c>
      <c r="D1917" s="188" t="e">
        <f>VLOOKUP(B1917,'Phan mem'!$B$7:$D$1066,3,0)</f>
        <v>#N/A</v>
      </c>
      <c r="E1917" s="85" t="e">
        <f>VLOOKUP(B1917,'Phan mem'!$B$7:$G$1066,6,0)</f>
        <v>#N/A</v>
      </c>
      <c r="F1917" s="91"/>
      <c r="G1917" s="91"/>
      <c r="H1917" s="96"/>
      <c r="I1917" s="108"/>
      <c r="J1917" s="85" t="e">
        <f>VLOOKUP(G1917,'Nha may'!$B$2:$C$18,2,0)</f>
        <v>#N/A</v>
      </c>
      <c r="K1917" s="108"/>
      <c r="L1917" s="96"/>
      <c r="M1917" s="52">
        <v>0</v>
      </c>
      <c r="N1917" s="96"/>
      <c r="O1917" s="96"/>
      <c r="P1917" s="96"/>
      <c r="Q1917" s="96"/>
      <c r="R1917" s="110"/>
    </row>
    <row r="1918" spans="1:18" ht="25.75" customHeight="1" x14ac:dyDescent="0.35">
      <c r="A1918" s="52">
        <v>1915</v>
      </c>
      <c r="B1918" s="91"/>
      <c r="C1918" s="187" t="e">
        <f>VLOOKUP(B1918,'Phan mem'!$B$7:$D$1066,2,0)</f>
        <v>#N/A</v>
      </c>
      <c r="D1918" s="188" t="e">
        <f>VLOOKUP(B1918,'Phan mem'!$B$7:$D$1066,3,0)</f>
        <v>#N/A</v>
      </c>
      <c r="E1918" s="85" t="e">
        <f>VLOOKUP(B1918,'Phan mem'!$B$7:$G$1066,6,0)</f>
        <v>#N/A</v>
      </c>
      <c r="F1918" s="91"/>
      <c r="G1918" s="91"/>
      <c r="H1918" s="96"/>
      <c r="I1918" s="108"/>
      <c r="J1918" s="85" t="e">
        <f>VLOOKUP(G1918,'Nha may'!$B$2:$C$18,2,0)</f>
        <v>#N/A</v>
      </c>
      <c r="K1918" s="108"/>
      <c r="L1918" s="96"/>
      <c r="M1918" s="52">
        <v>0</v>
      </c>
      <c r="N1918" s="96"/>
      <c r="O1918" s="96"/>
      <c r="P1918" s="96"/>
      <c r="Q1918" s="96"/>
      <c r="R1918" s="110"/>
    </row>
    <row r="1919" spans="1:18" ht="25.75" customHeight="1" x14ac:dyDescent="0.35">
      <c r="A1919" s="52">
        <v>1916</v>
      </c>
      <c r="B1919" s="91"/>
      <c r="C1919" s="187" t="e">
        <f>VLOOKUP(B1919,'Phan mem'!$B$7:$D$1066,2,0)</f>
        <v>#N/A</v>
      </c>
      <c r="D1919" s="188" t="e">
        <f>VLOOKUP(B1919,'Phan mem'!$B$7:$D$1066,3,0)</f>
        <v>#N/A</v>
      </c>
      <c r="E1919" s="85" t="e">
        <f>VLOOKUP(B1919,'Phan mem'!$B$7:$G$1066,6,0)</f>
        <v>#N/A</v>
      </c>
      <c r="F1919" s="91"/>
      <c r="G1919" s="91"/>
      <c r="H1919" s="96"/>
      <c r="I1919" s="108"/>
      <c r="J1919" s="85" t="e">
        <f>VLOOKUP(G1919,'Nha may'!$B$2:$C$18,2,0)</f>
        <v>#N/A</v>
      </c>
      <c r="K1919" s="108"/>
      <c r="L1919" s="96"/>
      <c r="M1919" s="52">
        <v>0</v>
      </c>
      <c r="N1919" s="96"/>
      <c r="O1919" s="96"/>
      <c r="P1919" s="96"/>
      <c r="Q1919" s="96"/>
      <c r="R1919" s="110"/>
    </row>
    <row r="1920" spans="1:18" ht="25.75" customHeight="1" x14ac:dyDescent="0.35">
      <c r="A1920" s="52">
        <v>1917</v>
      </c>
      <c r="B1920" s="91"/>
      <c r="C1920" s="187" t="e">
        <f>VLOOKUP(B1920,'Phan mem'!$B$7:$D$1066,2,0)</f>
        <v>#N/A</v>
      </c>
      <c r="D1920" s="188" t="e">
        <f>VLOOKUP(B1920,'Phan mem'!$B$7:$D$1066,3,0)</f>
        <v>#N/A</v>
      </c>
      <c r="E1920" s="85" t="e">
        <f>VLOOKUP(B1920,'Phan mem'!$B$7:$G$1066,6,0)</f>
        <v>#N/A</v>
      </c>
      <c r="F1920" s="91"/>
      <c r="G1920" s="91"/>
      <c r="H1920" s="96"/>
      <c r="I1920" s="108"/>
      <c r="J1920" s="85" t="e">
        <f>VLOOKUP(G1920,'Nha may'!$B$2:$C$18,2,0)</f>
        <v>#N/A</v>
      </c>
      <c r="K1920" s="108"/>
      <c r="L1920" s="96"/>
      <c r="M1920" s="52">
        <v>0</v>
      </c>
      <c r="N1920" s="96"/>
      <c r="O1920" s="96"/>
      <c r="P1920" s="96"/>
      <c r="Q1920" s="96"/>
      <c r="R1920" s="110"/>
    </row>
    <row r="1921" spans="1:18" ht="25.75" customHeight="1" x14ac:dyDescent="0.35">
      <c r="A1921" s="52">
        <v>1918</v>
      </c>
      <c r="B1921" s="91"/>
      <c r="C1921" s="187" t="e">
        <f>VLOOKUP(B1921,'Phan mem'!$B$7:$D$1066,2,0)</f>
        <v>#N/A</v>
      </c>
      <c r="D1921" s="188" t="e">
        <f>VLOOKUP(B1921,'Phan mem'!$B$7:$D$1066,3,0)</f>
        <v>#N/A</v>
      </c>
      <c r="E1921" s="85" t="e">
        <f>VLOOKUP(B1921,'Phan mem'!$B$7:$G$1066,6,0)</f>
        <v>#N/A</v>
      </c>
      <c r="F1921" s="91"/>
      <c r="G1921" s="91"/>
      <c r="H1921" s="96"/>
      <c r="I1921" s="108"/>
      <c r="J1921" s="85" t="e">
        <f>VLOOKUP(G1921,'Nha may'!$B$2:$C$18,2,0)</f>
        <v>#N/A</v>
      </c>
      <c r="K1921" s="108"/>
      <c r="L1921" s="96"/>
      <c r="M1921" s="52">
        <v>0</v>
      </c>
      <c r="N1921" s="96"/>
      <c r="O1921" s="96"/>
      <c r="P1921" s="96"/>
      <c r="Q1921" s="96"/>
      <c r="R1921" s="110"/>
    </row>
    <row r="1922" spans="1:18" ht="25.75" customHeight="1" x14ac:dyDescent="0.35">
      <c r="A1922" s="52">
        <v>1919</v>
      </c>
      <c r="B1922" s="91"/>
      <c r="C1922" s="187" t="e">
        <f>VLOOKUP(B1922,'Phan mem'!$B$7:$D$1066,2,0)</f>
        <v>#N/A</v>
      </c>
      <c r="D1922" s="188" t="e">
        <f>VLOOKUP(B1922,'Phan mem'!$B$7:$D$1066,3,0)</f>
        <v>#N/A</v>
      </c>
      <c r="E1922" s="85" t="e">
        <f>VLOOKUP(B1922,'Phan mem'!$B$7:$G$1066,6,0)</f>
        <v>#N/A</v>
      </c>
      <c r="F1922" s="91"/>
      <c r="G1922" s="91"/>
      <c r="H1922" s="96"/>
      <c r="I1922" s="108"/>
      <c r="J1922" s="85" t="e">
        <f>VLOOKUP(G1922,'Nha may'!$B$2:$C$18,2,0)</f>
        <v>#N/A</v>
      </c>
      <c r="K1922" s="108"/>
      <c r="L1922" s="96"/>
      <c r="M1922" s="52">
        <v>0</v>
      </c>
      <c r="N1922" s="96"/>
      <c r="O1922" s="96"/>
      <c r="P1922" s="96"/>
      <c r="Q1922" s="96"/>
      <c r="R1922" s="110"/>
    </row>
    <row r="1923" spans="1:18" ht="25.75" customHeight="1" x14ac:dyDescent="0.35">
      <c r="A1923" s="52">
        <v>1920</v>
      </c>
      <c r="B1923" s="91"/>
      <c r="C1923" s="187" t="e">
        <f>VLOOKUP(B1923,'Phan mem'!$B$7:$D$1066,2,0)</f>
        <v>#N/A</v>
      </c>
      <c r="D1923" s="188" t="e">
        <f>VLOOKUP(B1923,'Phan mem'!$B$7:$D$1066,3,0)</f>
        <v>#N/A</v>
      </c>
      <c r="E1923" s="85" t="e">
        <f>VLOOKUP(B1923,'Phan mem'!$B$7:$G$1066,6,0)</f>
        <v>#N/A</v>
      </c>
      <c r="F1923" s="91"/>
      <c r="G1923" s="91"/>
      <c r="H1923" s="96"/>
      <c r="I1923" s="108"/>
      <c r="J1923" s="85" t="e">
        <f>VLOOKUP(G1923,'Nha may'!$B$2:$C$18,2,0)</f>
        <v>#N/A</v>
      </c>
      <c r="K1923" s="108"/>
      <c r="L1923" s="96"/>
      <c r="M1923" s="52">
        <v>0</v>
      </c>
      <c r="N1923" s="96"/>
      <c r="O1923" s="96"/>
      <c r="P1923" s="96"/>
      <c r="Q1923" s="96"/>
      <c r="R1923" s="110"/>
    </row>
    <row r="1924" spans="1:18" ht="25.75" customHeight="1" x14ac:dyDescent="0.35">
      <c r="A1924" s="52">
        <v>1921</v>
      </c>
      <c r="B1924" s="91"/>
      <c r="C1924" s="187" t="e">
        <f>VLOOKUP(B1924,'Phan mem'!$B$7:$D$1066,2,0)</f>
        <v>#N/A</v>
      </c>
      <c r="D1924" s="188" t="e">
        <f>VLOOKUP(B1924,'Phan mem'!$B$7:$D$1066,3,0)</f>
        <v>#N/A</v>
      </c>
      <c r="E1924" s="85" t="e">
        <f>VLOOKUP(B1924,'Phan mem'!$B$7:$G$1066,6,0)</f>
        <v>#N/A</v>
      </c>
      <c r="F1924" s="91"/>
      <c r="G1924" s="91"/>
      <c r="H1924" s="96"/>
      <c r="I1924" s="108"/>
      <c r="J1924" s="85" t="e">
        <f>VLOOKUP(G1924,'Nha may'!$B$2:$C$18,2,0)</f>
        <v>#N/A</v>
      </c>
      <c r="K1924" s="108"/>
      <c r="L1924" s="96"/>
      <c r="M1924" s="52">
        <v>0</v>
      </c>
      <c r="N1924" s="96"/>
      <c r="O1924" s="96"/>
      <c r="P1924" s="96"/>
      <c r="Q1924" s="96"/>
      <c r="R1924" s="110"/>
    </row>
    <row r="1925" spans="1:18" ht="25.75" customHeight="1" x14ac:dyDescent="0.35">
      <c r="A1925" s="52">
        <v>1922</v>
      </c>
      <c r="B1925" s="91"/>
      <c r="C1925" s="187" t="e">
        <f>VLOOKUP(B1925,'Phan mem'!$B$7:$D$1066,2,0)</f>
        <v>#N/A</v>
      </c>
      <c r="D1925" s="188" t="e">
        <f>VLOOKUP(B1925,'Phan mem'!$B$7:$D$1066,3,0)</f>
        <v>#N/A</v>
      </c>
      <c r="E1925" s="85" t="e">
        <f>VLOOKUP(B1925,'Phan mem'!$B$7:$G$1066,6,0)</f>
        <v>#N/A</v>
      </c>
      <c r="F1925" s="91"/>
      <c r="G1925" s="91"/>
      <c r="H1925" s="96"/>
      <c r="I1925" s="108"/>
      <c r="J1925" s="85" t="e">
        <f>VLOOKUP(G1925,'Nha may'!$B$2:$C$18,2,0)</f>
        <v>#N/A</v>
      </c>
      <c r="K1925" s="108"/>
      <c r="L1925" s="96"/>
      <c r="M1925" s="52">
        <v>0</v>
      </c>
      <c r="N1925" s="96"/>
      <c r="O1925" s="96"/>
      <c r="P1925" s="96"/>
      <c r="Q1925" s="96"/>
      <c r="R1925" s="110"/>
    </row>
    <row r="1926" spans="1:18" ht="25.75" customHeight="1" x14ac:dyDescent="0.35">
      <c r="A1926" s="52">
        <v>1923</v>
      </c>
      <c r="B1926" s="91"/>
      <c r="C1926" s="187" t="e">
        <f>VLOOKUP(B1926,'Phan mem'!$B$7:$D$1066,2,0)</f>
        <v>#N/A</v>
      </c>
      <c r="D1926" s="188" t="e">
        <f>VLOOKUP(B1926,'Phan mem'!$B$7:$D$1066,3,0)</f>
        <v>#N/A</v>
      </c>
      <c r="E1926" s="85" t="e">
        <f>VLOOKUP(B1926,'Phan mem'!$B$7:$G$1066,6,0)</f>
        <v>#N/A</v>
      </c>
      <c r="F1926" s="91"/>
      <c r="G1926" s="91"/>
      <c r="H1926" s="96"/>
      <c r="I1926" s="108"/>
      <c r="J1926" s="85" t="e">
        <f>VLOOKUP(G1926,'Nha may'!$B$2:$C$18,2,0)</f>
        <v>#N/A</v>
      </c>
      <c r="K1926" s="108"/>
      <c r="L1926" s="96"/>
      <c r="M1926" s="52">
        <v>0</v>
      </c>
      <c r="N1926" s="96"/>
      <c r="O1926" s="96"/>
      <c r="P1926" s="96"/>
      <c r="Q1926" s="96"/>
      <c r="R1926" s="110"/>
    </row>
    <row r="1927" spans="1:18" ht="25.75" customHeight="1" x14ac:dyDescent="0.35">
      <c r="A1927" s="52">
        <v>1924</v>
      </c>
      <c r="B1927" s="91"/>
      <c r="C1927" s="187" t="e">
        <f>VLOOKUP(B1927,'Phan mem'!$B$7:$D$1066,2,0)</f>
        <v>#N/A</v>
      </c>
      <c r="D1927" s="188" t="e">
        <f>VLOOKUP(B1927,'Phan mem'!$B$7:$D$1066,3,0)</f>
        <v>#N/A</v>
      </c>
      <c r="E1927" s="85" t="e">
        <f>VLOOKUP(B1927,'Phan mem'!$B$7:$G$1066,6,0)</f>
        <v>#N/A</v>
      </c>
      <c r="F1927" s="91"/>
      <c r="G1927" s="91"/>
      <c r="H1927" s="96"/>
      <c r="I1927" s="108"/>
      <c r="J1927" s="85" t="e">
        <f>VLOOKUP(G1927,'Nha may'!$B$2:$C$18,2,0)</f>
        <v>#N/A</v>
      </c>
      <c r="K1927" s="108"/>
      <c r="L1927" s="96"/>
      <c r="M1927" s="52">
        <v>0</v>
      </c>
      <c r="N1927" s="96"/>
      <c r="O1927" s="96"/>
      <c r="P1927" s="96"/>
      <c r="Q1927" s="96"/>
      <c r="R1927" s="110"/>
    </row>
    <row r="1928" spans="1:18" ht="25.75" customHeight="1" x14ac:dyDescent="0.35">
      <c r="A1928" s="52">
        <v>1925</v>
      </c>
      <c r="B1928" s="91"/>
      <c r="C1928" s="187" t="e">
        <f>VLOOKUP(B1928,'Phan mem'!$B$7:$D$1066,2,0)</f>
        <v>#N/A</v>
      </c>
      <c r="D1928" s="188" t="e">
        <f>VLOOKUP(B1928,'Phan mem'!$B$7:$D$1066,3,0)</f>
        <v>#N/A</v>
      </c>
      <c r="E1928" s="85" t="e">
        <f>VLOOKUP(B1928,'Phan mem'!$B$7:$G$1066,6,0)</f>
        <v>#N/A</v>
      </c>
      <c r="F1928" s="91"/>
      <c r="G1928" s="91"/>
      <c r="H1928" s="96"/>
      <c r="I1928" s="108"/>
      <c r="J1928" s="85" t="e">
        <f>VLOOKUP(G1928,'Nha may'!$B$2:$C$18,2,0)</f>
        <v>#N/A</v>
      </c>
      <c r="K1928" s="108"/>
      <c r="L1928" s="96"/>
      <c r="M1928" s="52">
        <v>0</v>
      </c>
      <c r="N1928" s="96"/>
      <c r="O1928" s="96"/>
      <c r="P1928" s="96"/>
      <c r="Q1928" s="96"/>
      <c r="R1928" s="110"/>
    </row>
    <row r="1929" spans="1:18" ht="25.75" customHeight="1" x14ac:dyDescent="0.35">
      <c r="A1929" s="52">
        <v>1926</v>
      </c>
      <c r="B1929" s="91"/>
      <c r="C1929" s="187" t="e">
        <f>VLOOKUP(B1929,'Phan mem'!$B$7:$D$1066,2,0)</f>
        <v>#N/A</v>
      </c>
      <c r="D1929" s="188" t="e">
        <f>VLOOKUP(B1929,'Phan mem'!$B$7:$D$1066,3,0)</f>
        <v>#N/A</v>
      </c>
      <c r="E1929" s="85" t="e">
        <f>VLOOKUP(B1929,'Phan mem'!$B$7:$G$1066,6,0)</f>
        <v>#N/A</v>
      </c>
      <c r="F1929" s="91"/>
      <c r="G1929" s="91"/>
      <c r="H1929" s="96"/>
      <c r="I1929" s="108"/>
      <c r="J1929" s="85" t="e">
        <f>VLOOKUP(G1929,'Nha may'!$B$2:$C$18,2,0)</f>
        <v>#N/A</v>
      </c>
      <c r="K1929" s="108"/>
      <c r="L1929" s="96"/>
      <c r="M1929" s="52">
        <v>0</v>
      </c>
      <c r="N1929" s="96"/>
      <c r="O1929" s="96"/>
      <c r="P1929" s="96"/>
      <c r="Q1929" s="96"/>
      <c r="R1929" s="110"/>
    </row>
    <row r="1930" spans="1:18" ht="25.75" customHeight="1" x14ac:dyDescent="0.35">
      <c r="A1930" s="52">
        <v>1927</v>
      </c>
      <c r="B1930" s="91"/>
      <c r="C1930" s="187" t="e">
        <f>VLOOKUP(B1930,'Phan mem'!$B$7:$D$1066,2,0)</f>
        <v>#N/A</v>
      </c>
      <c r="D1930" s="188" t="e">
        <f>VLOOKUP(B1930,'Phan mem'!$B$7:$D$1066,3,0)</f>
        <v>#N/A</v>
      </c>
      <c r="E1930" s="85" t="e">
        <f>VLOOKUP(B1930,'Phan mem'!$B$7:$G$1066,6,0)</f>
        <v>#N/A</v>
      </c>
      <c r="F1930" s="91"/>
      <c r="G1930" s="91"/>
      <c r="H1930" s="96"/>
      <c r="I1930" s="108"/>
      <c r="J1930" s="85" t="e">
        <f>VLOOKUP(G1930,'Nha may'!$B$2:$C$18,2,0)</f>
        <v>#N/A</v>
      </c>
      <c r="K1930" s="108"/>
      <c r="L1930" s="96"/>
      <c r="M1930" s="52">
        <v>0</v>
      </c>
      <c r="N1930" s="96"/>
      <c r="O1930" s="96"/>
      <c r="P1930" s="96"/>
      <c r="Q1930" s="96"/>
      <c r="R1930" s="110"/>
    </row>
    <row r="1931" spans="1:18" ht="25.75" customHeight="1" x14ac:dyDescent="0.35">
      <c r="A1931" s="52">
        <v>1928</v>
      </c>
      <c r="B1931" s="91"/>
      <c r="C1931" s="187" t="e">
        <f>VLOOKUP(B1931,'Phan mem'!$B$7:$D$1066,2,0)</f>
        <v>#N/A</v>
      </c>
      <c r="D1931" s="188" t="e">
        <f>VLOOKUP(B1931,'Phan mem'!$B$7:$D$1066,3,0)</f>
        <v>#N/A</v>
      </c>
      <c r="E1931" s="85" t="e">
        <f>VLOOKUP(B1931,'Phan mem'!$B$7:$G$1066,6,0)</f>
        <v>#N/A</v>
      </c>
      <c r="F1931" s="91"/>
      <c r="G1931" s="91"/>
      <c r="H1931" s="96"/>
      <c r="I1931" s="108"/>
      <c r="J1931" s="85" t="e">
        <f>VLOOKUP(G1931,'Nha may'!$B$2:$C$18,2,0)</f>
        <v>#N/A</v>
      </c>
      <c r="K1931" s="108"/>
      <c r="L1931" s="96"/>
      <c r="M1931" s="52">
        <v>0</v>
      </c>
      <c r="N1931" s="96"/>
      <c r="O1931" s="96"/>
      <c r="P1931" s="96"/>
      <c r="Q1931" s="96"/>
      <c r="R1931" s="110"/>
    </row>
    <row r="1932" spans="1:18" ht="25.75" customHeight="1" x14ac:dyDescent="0.35">
      <c r="A1932" s="52">
        <v>1929</v>
      </c>
      <c r="B1932" s="91"/>
      <c r="C1932" s="187" t="e">
        <f>VLOOKUP(B1932,'Phan mem'!$B$7:$D$1066,2,0)</f>
        <v>#N/A</v>
      </c>
      <c r="D1932" s="188" t="e">
        <f>VLOOKUP(B1932,'Phan mem'!$B$7:$D$1066,3,0)</f>
        <v>#N/A</v>
      </c>
      <c r="E1932" s="85" t="e">
        <f>VLOOKUP(B1932,'Phan mem'!$B$7:$G$1066,6,0)</f>
        <v>#N/A</v>
      </c>
      <c r="F1932" s="91"/>
      <c r="G1932" s="91"/>
      <c r="H1932" s="96"/>
      <c r="I1932" s="108"/>
      <c r="J1932" s="85" t="e">
        <f>VLOOKUP(G1932,'Nha may'!$B$2:$C$18,2,0)</f>
        <v>#N/A</v>
      </c>
      <c r="K1932" s="108"/>
      <c r="L1932" s="96"/>
      <c r="M1932" s="52">
        <v>0</v>
      </c>
      <c r="N1932" s="96"/>
      <c r="O1932" s="96"/>
      <c r="P1932" s="96"/>
      <c r="Q1932" s="96"/>
      <c r="R1932" s="110"/>
    </row>
    <row r="1933" spans="1:18" ht="25.75" customHeight="1" x14ac:dyDescent="0.35">
      <c r="A1933" s="52">
        <v>1930</v>
      </c>
      <c r="B1933" s="91"/>
      <c r="C1933" s="187" t="e">
        <f>VLOOKUP(B1933,'Phan mem'!$B$7:$D$1066,2,0)</f>
        <v>#N/A</v>
      </c>
      <c r="D1933" s="188" t="e">
        <f>VLOOKUP(B1933,'Phan mem'!$B$7:$D$1066,3,0)</f>
        <v>#N/A</v>
      </c>
      <c r="E1933" s="85" t="e">
        <f>VLOOKUP(B1933,'Phan mem'!$B$7:$G$1066,6,0)</f>
        <v>#N/A</v>
      </c>
      <c r="F1933" s="91"/>
      <c r="G1933" s="91"/>
      <c r="H1933" s="96"/>
      <c r="I1933" s="108"/>
      <c r="J1933" s="85" t="e">
        <f>VLOOKUP(G1933,'Nha may'!$B$2:$C$18,2,0)</f>
        <v>#N/A</v>
      </c>
      <c r="K1933" s="108"/>
      <c r="L1933" s="96"/>
      <c r="M1933" s="52">
        <v>0</v>
      </c>
      <c r="N1933" s="96"/>
      <c r="O1933" s="96"/>
      <c r="P1933" s="96"/>
      <c r="Q1933" s="96"/>
      <c r="R1933" s="110"/>
    </row>
    <row r="1934" spans="1:18" ht="25.75" customHeight="1" x14ac:dyDescent="0.35">
      <c r="A1934" s="52">
        <v>1931</v>
      </c>
      <c r="B1934" s="91"/>
      <c r="C1934" s="187" t="e">
        <f>VLOOKUP(B1934,'Phan mem'!$B$7:$D$1066,2,0)</f>
        <v>#N/A</v>
      </c>
      <c r="D1934" s="188" t="e">
        <f>VLOOKUP(B1934,'Phan mem'!$B$7:$D$1066,3,0)</f>
        <v>#N/A</v>
      </c>
      <c r="E1934" s="85" t="e">
        <f>VLOOKUP(B1934,'Phan mem'!$B$7:$G$1066,6,0)</f>
        <v>#N/A</v>
      </c>
      <c r="F1934" s="91"/>
      <c r="G1934" s="91"/>
      <c r="H1934" s="96"/>
      <c r="I1934" s="108"/>
      <c r="J1934" s="85" t="e">
        <f>VLOOKUP(G1934,'Nha may'!$B$2:$C$18,2,0)</f>
        <v>#N/A</v>
      </c>
      <c r="K1934" s="108"/>
      <c r="L1934" s="96"/>
      <c r="M1934" s="52">
        <v>0</v>
      </c>
      <c r="N1934" s="96"/>
      <c r="O1934" s="96"/>
      <c r="P1934" s="96"/>
      <c r="Q1934" s="96"/>
      <c r="R1934" s="110"/>
    </row>
    <row r="1935" spans="1:18" ht="25.75" customHeight="1" x14ac:dyDescent="0.35">
      <c r="A1935" s="52">
        <v>1932</v>
      </c>
      <c r="B1935" s="91"/>
      <c r="C1935" s="187" t="e">
        <f>VLOOKUP(B1935,'Phan mem'!$B$7:$D$1066,2,0)</f>
        <v>#N/A</v>
      </c>
      <c r="D1935" s="188" t="e">
        <f>VLOOKUP(B1935,'Phan mem'!$B$7:$D$1066,3,0)</f>
        <v>#N/A</v>
      </c>
      <c r="E1935" s="85" t="e">
        <f>VLOOKUP(B1935,'Phan mem'!$B$7:$G$1066,6,0)</f>
        <v>#N/A</v>
      </c>
      <c r="F1935" s="91"/>
      <c r="G1935" s="91"/>
      <c r="H1935" s="96"/>
      <c r="I1935" s="108"/>
      <c r="J1935" s="85" t="e">
        <f>VLOOKUP(G1935,'Nha may'!$B$2:$C$18,2,0)</f>
        <v>#N/A</v>
      </c>
      <c r="K1935" s="108"/>
      <c r="L1935" s="96"/>
      <c r="M1935" s="52">
        <v>0</v>
      </c>
      <c r="N1935" s="96"/>
      <c r="O1935" s="96"/>
      <c r="P1935" s="96"/>
      <c r="Q1935" s="96"/>
      <c r="R1935" s="110"/>
    </row>
    <row r="1936" spans="1:18" ht="25.75" customHeight="1" x14ac:dyDescent="0.35">
      <c r="A1936" s="52">
        <v>1933</v>
      </c>
      <c r="B1936" s="91"/>
      <c r="C1936" s="187" t="e">
        <f>VLOOKUP(B1936,'Phan mem'!$B$7:$D$1066,2,0)</f>
        <v>#N/A</v>
      </c>
      <c r="D1936" s="188" t="e">
        <f>VLOOKUP(B1936,'Phan mem'!$B$7:$D$1066,3,0)</f>
        <v>#N/A</v>
      </c>
      <c r="E1936" s="85" t="e">
        <f>VLOOKUP(B1936,'Phan mem'!$B$7:$G$1066,6,0)</f>
        <v>#N/A</v>
      </c>
      <c r="F1936" s="91"/>
      <c r="G1936" s="91"/>
      <c r="H1936" s="96"/>
      <c r="I1936" s="108"/>
      <c r="J1936" s="85" t="e">
        <f>VLOOKUP(G1936,'Nha may'!$B$2:$C$18,2,0)</f>
        <v>#N/A</v>
      </c>
      <c r="K1936" s="108"/>
      <c r="L1936" s="96"/>
      <c r="M1936" s="52">
        <v>0</v>
      </c>
      <c r="N1936" s="96"/>
      <c r="O1936" s="96"/>
      <c r="P1936" s="96"/>
      <c r="Q1936" s="96"/>
      <c r="R1936" s="110"/>
    </row>
    <row r="1937" spans="1:18" ht="25.75" customHeight="1" x14ac:dyDescent="0.35">
      <c r="A1937" s="52">
        <v>1934</v>
      </c>
      <c r="B1937" s="91"/>
      <c r="C1937" s="187" t="e">
        <f>VLOOKUP(B1937,'Phan mem'!$B$7:$D$1066,2,0)</f>
        <v>#N/A</v>
      </c>
      <c r="D1937" s="188" t="e">
        <f>VLOOKUP(B1937,'Phan mem'!$B$7:$D$1066,3,0)</f>
        <v>#N/A</v>
      </c>
      <c r="E1937" s="85" t="e">
        <f>VLOOKUP(B1937,'Phan mem'!$B$7:$G$1066,6,0)</f>
        <v>#N/A</v>
      </c>
      <c r="F1937" s="91"/>
      <c r="G1937" s="91"/>
      <c r="H1937" s="96"/>
      <c r="I1937" s="108"/>
      <c r="J1937" s="85" t="e">
        <f>VLOOKUP(G1937,'Nha may'!$B$2:$C$18,2,0)</f>
        <v>#N/A</v>
      </c>
      <c r="K1937" s="108"/>
      <c r="L1937" s="96"/>
      <c r="M1937" s="52">
        <v>0</v>
      </c>
      <c r="N1937" s="96"/>
      <c r="O1937" s="96"/>
      <c r="P1937" s="96"/>
      <c r="Q1937" s="96"/>
      <c r="R1937" s="110"/>
    </row>
    <row r="1938" spans="1:18" ht="25.75" customHeight="1" x14ac:dyDescent="0.35">
      <c r="A1938" s="52">
        <v>1935</v>
      </c>
      <c r="B1938" s="91"/>
      <c r="C1938" s="187" t="e">
        <f>VLOOKUP(B1938,'Phan mem'!$B$7:$D$1066,2,0)</f>
        <v>#N/A</v>
      </c>
      <c r="D1938" s="188" t="e">
        <f>VLOOKUP(B1938,'Phan mem'!$B$7:$D$1066,3,0)</f>
        <v>#N/A</v>
      </c>
      <c r="E1938" s="85" t="e">
        <f>VLOOKUP(B1938,'Phan mem'!$B$7:$G$1066,6,0)</f>
        <v>#N/A</v>
      </c>
      <c r="F1938" s="91"/>
      <c r="G1938" s="91"/>
      <c r="H1938" s="96"/>
      <c r="I1938" s="108"/>
      <c r="J1938" s="85" t="e">
        <f>VLOOKUP(G1938,'Nha may'!$B$2:$C$18,2,0)</f>
        <v>#N/A</v>
      </c>
      <c r="K1938" s="108"/>
      <c r="L1938" s="96"/>
      <c r="M1938" s="52">
        <v>0</v>
      </c>
      <c r="N1938" s="96"/>
      <c r="O1938" s="96"/>
      <c r="P1938" s="96"/>
      <c r="Q1938" s="96"/>
      <c r="R1938" s="110"/>
    </row>
    <row r="1939" spans="1:18" ht="25.75" customHeight="1" x14ac:dyDescent="0.35">
      <c r="A1939" s="52">
        <v>1936</v>
      </c>
      <c r="B1939" s="91"/>
      <c r="C1939" s="187" t="e">
        <f>VLOOKUP(B1939,'Phan mem'!$B$7:$D$1066,2,0)</f>
        <v>#N/A</v>
      </c>
      <c r="D1939" s="188" t="e">
        <f>VLOOKUP(B1939,'Phan mem'!$B$7:$D$1066,3,0)</f>
        <v>#N/A</v>
      </c>
      <c r="E1939" s="85" t="e">
        <f>VLOOKUP(B1939,'Phan mem'!$B$7:$G$1066,6,0)</f>
        <v>#N/A</v>
      </c>
      <c r="F1939" s="91"/>
      <c r="G1939" s="91"/>
      <c r="H1939" s="96"/>
      <c r="I1939" s="108"/>
      <c r="J1939" s="85" t="e">
        <f>VLOOKUP(G1939,'Nha may'!$B$2:$C$18,2,0)</f>
        <v>#N/A</v>
      </c>
      <c r="K1939" s="108"/>
      <c r="L1939" s="96"/>
      <c r="M1939" s="52">
        <v>0</v>
      </c>
      <c r="N1939" s="96"/>
      <c r="O1939" s="96"/>
      <c r="P1939" s="96"/>
      <c r="Q1939" s="96"/>
      <c r="R1939" s="110"/>
    </row>
    <row r="1940" spans="1:18" ht="25.75" customHeight="1" x14ac:dyDescent="0.35">
      <c r="A1940" s="52">
        <v>1937</v>
      </c>
      <c r="B1940" s="91"/>
      <c r="C1940" s="187" t="e">
        <f>VLOOKUP(B1940,'Phan mem'!$B$7:$D$1066,2,0)</f>
        <v>#N/A</v>
      </c>
      <c r="D1940" s="188" t="e">
        <f>VLOOKUP(B1940,'Phan mem'!$B$7:$D$1066,3,0)</f>
        <v>#N/A</v>
      </c>
      <c r="E1940" s="85" t="e">
        <f>VLOOKUP(B1940,'Phan mem'!$B$7:$G$1066,6,0)</f>
        <v>#N/A</v>
      </c>
      <c r="F1940" s="91"/>
      <c r="G1940" s="91"/>
      <c r="H1940" s="96"/>
      <c r="I1940" s="108"/>
      <c r="J1940" s="85" t="e">
        <f>VLOOKUP(G1940,'Nha may'!$B$2:$C$18,2,0)</f>
        <v>#N/A</v>
      </c>
      <c r="K1940" s="108"/>
      <c r="L1940" s="96"/>
      <c r="M1940" s="52">
        <v>0</v>
      </c>
      <c r="N1940" s="96"/>
      <c r="O1940" s="96"/>
      <c r="P1940" s="96"/>
      <c r="Q1940" s="96"/>
      <c r="R1940" s="110"/>
    </row>
    <row r="1941" spans="1:18" ht="25.75" customHeight="1" x14ac:dyDescent="0.35">
      <c r="A1941" s="52">
        <v>1938</v>
      </c>
      <c r="B1941" s="91"/>
      <c r="C1941" s="187" t="e">
        <f>VLOOKUP(B1941,'Phan mem'!$B$7:$D$1066,2,0)</f>
        <v>#N/A</v>
      </c>
      <c r="D1941" s="188" t="e">
        <f>VLOOKUP(B1941,'Phan mem'!$B$7:$D$1066,3,0)</f>
        <v>#N/A</v>
      </c>
      <c r="E1941" s="85" t="e">
        <f>VLOOKUP(B1941,'Phan mem'!$B$7:$G$1066,6,0)</f>
        <v>#N/A</v>
      </c>
      <c r="F1941" s="91"/>
      <c r="G1941" s="91"/>
      <c r="H1941" s="96"/>
      <c r="I1941" s="108"/>
      <c r="J1941" s="85" t="e">
        <f>VLOOKUP(G1941,'Nha may'!$B$2:$C$18,2,0)</f>
        <v>#N/A</v>
      </c>
      <c r="K1941" s="108"/>
      <c r="L1941" s="96"/>
      <c r="M1941" s="52">
        <v>0</v>
      </c>
      <c r="N1941" s="96"/>
      <c r="O1941" s="96"/>
      <c r="P1941" s="96"/>
      <c r="Q1941" s="96"/>
      <c r="R1941" s="110"/>
    </row>
    <row r="1942" spans="1:18" ht="25.75" customHeight="1" x14ac:dyDescent="0.35">
      <c r="A1942" s="52">
        <v>1939</v>
      </c>
      <c r="B1942" s="91"/>
      <c r="C1942" s="187" t="e">
        <f>VLOOKUP(B1942,'Phan mem'!$B$7:$D$1066,2,0)</f>
        <v>#N/A</v>
      </c>
      <c r="D1942" s="188" t="e">
        <f>VLOOKUP(B1942,'Phan mem'!$B$7:$D$1066,3,0)</f>
        <v>#N/A</v>
      </c>
      <c r="E1942" s="85" t="e">
        <f>VLOOKUP(B1942,'Phan mem'!$B$7:$G$1066,6,0)</f>
        <v>#N/A</v>
      </c>
      <c r="F1942" s="91"/>
      <c r="G1942" s="91"/>
      <c r="H1942" s="96"/>
      <c r="I1942" s="108"/>
      <c r="J1942" s="85" t="e">
        <f>VLOOKUP(G1942,'Nha may'!$B$2:$C$18,2,0)</f>
        <v>#N/A</v>
      </c>
      <c r="K1942" s="108"/>
      <c r="L1942" s="96"/>
      <c r="M1942" s="52">
        <v>0</v>
      </c>
      <c r="N1942" s="96"/>
      <c r="O1942" s="96"/>
      <c r="P1942" s="96"/>
      <c r="Q1942" s="96"/>
      <c r="R1942" s="110"/>
    </row>
    <row r="1943" spans="1:18" ht="25.75" customHeight="1" x14ac:dyDescent="0.35">
      <c r="A1943" s="52">
        <v>1940</v>
      </c>
      <c r="B1943" s="91"/>
      <c r="C1943" s="187" t="e">
        <f>VLOOKUP(B1943,'Phan mem'!$B$7:$D$1066,2,0)</f>
        <v>#N/A</v>
      </c>
      <c r="D1943" s="188" t="e">
        <f>VLOOKUP(B1943,'Phan mem'!$B$7:$D$1066,3,0)</f>
        <v>#N/A</v>
      </c>
      <c r="E1943" s="85" t="e">
        <f>VLOOKUP(B1943,'Phan mem'!$B$7:$G$1066,6,0)</f>
        <v>#N/A</v>
      </c>
      <c r="F1943" s="91"/>
      <c r="G1943" s="91"/>
      <c r="H1943" s="96"/>
      <c r="I1943" s="108"/>
      <c r="J1943" s="85" t="e">
        <f>VLOOKUP(G1943,'Nha may'!$B$2:$C$18,2,0)</f>
        <v>#N/A</v>
      </c>
      <c r="K1943" s="108"/>
      <c r="L1943" s="96"/>
      <c r="M1943" s="52">
        <v>0</v>
      </c>
      <c r="N1943" s="96"/>
      <c r="O1943" s="96"/>
      <c r="P1943" s="96"/>
      <c r="Q1943" s="96"/>
      <c r="R1943" s="110"/>
    </row>
    <row r="1944" spans="1:18" ht="25.75" customHeight="1" x14ac:dyDescent="0.35">
      <c r="A1944" s="52">
        <v>1941</v>
      </c>
      <c r="B1944" s="91"/>
      <c r="C1944" s="187" t="e">
        <f>VLOOKUP(B1944,'Phan mem'!$B$7:$D$1066,2,0)</f>
        <v>#N/A</v>
      </c>
      <c r="D1944" s="188" t="e">
        <f>VLOOKUP(B1944,'Phan mem'!$B$7:$D$1066,3,0)</f>
        <v>#N/A</v>
      </c>
      <c r="E1944" s="85" t="e">
        <f>VLOOKUP(B1944,'Phan mem'!$B$7:$G$1066,6,0)</f>
        <v>#N/A</v>
      </c>
      <c r="F1944" s="91"/>
      <c r="G1944" s="91"/>
      <c r="H1944" s="96"/>
      <c r="I1944" s="108"/>
      <c r="J1944" s="85" t="e">
        <f>VLOOKUP(G1944,'Nha may'!$B$2:$C$18,2,0)</f>
        <v>#N/A</v>
      </c>
      <c r="K1944" s="108"/>
      <c r="L1944" s="96"/>
      <c r="M1944" s="52">
        <v>0</v>
      </c>
      <c r="N1944" s="96"/>
      <c r="O1944" s="96"/>
      <c r="P1944" s="96"/>
      <c r="Q1944" s="96"/>
      <c r="R1944" s="110"/>
    </row>
    <row r="1945" spans="1:18" ht="25.75" customHeight="1" x14ac:dyDescent="0.35">
      <c r="A1945" s="52">
        <v>1942</v>
      </c>
      <c r="B1945" s="91"/>
      <c r="C1945" s="187" t="e">
        <f>VLOOKUP(B1945,'Phan mem'!$B$7:$D$1066,2,0)</f>
        <v>#N/A</v>
      </c>
      <c r="D1945" s="188" t="e">
        <f>VLOOKUP(B1945,'Phan mem'!$B$7:$D$1066,3,0)</f>
        <v>#N/A</v>
      </c>
      <c r="E1945" s="85" t="e">
        <f>VLOOKUP(B1945,'Phan mem'!$B$7:$G$1066,6,0)</f>
        <v>#N/A</v>
      </c>
      <c r="F1945" s="91"/>
      <c r="G1945" s="91"/>
      <c r="H1945" s="96"/>
      <c r="I1945" s="108"/>
      <c r="J1945" s="85" t="e">
        <f>VLOOKUP(G1945,'Nha may'!$B$2:$C$18,2,0)</f>
        <v>#N/A</v>
      </c>
      <c r="K1945" s="108"/>
      <c r="L1945" s="96"/>
      <c r="M1945" s="52">
        <v>0</v>
      </c>
      <c r="N1945" s="96"/>
      <c r="O1945" s="96"/>
      <c r="P1945" s="96"/>
      <c r="Q1945" s="96"/>
      <c r="R1945" s="110"/>
    </row>
    <row r="1946" spans="1:18" ht="25.75" customHeight="1" x14ac:dyDescent="0.35">
      <c r="A1946" s="52">
        <v>1943</v>
      </c>
      <c r="B1946" s="91"/>
      <c r="C1946" s="187" t="e">
        <f>VLOOKUP(B1946,'Phan mem'!$B$7:$D$1066,2,0)</f>
        <v>#N/A</v>
      </c>
      <c r="D1946" s="188" t="e">
        <f>VLOOKUP(B1946,'Phan mem'!$B$7:$D$1066,3,0)</f>
        <v>#N/A</v>
      </c>
      <c r="E1946" s="85" t="e">
        <f>VLOOKUP(B1946,'Phan mem'!$B$7:$G$1066,6,0)</f>
        <v>#N/A</v>
      </c>
      <c r="F1946" s="91"/>
      <c r="G1946" s="91"/>
      <c r="H1946" s="96"/>
      <c r="I1946" s="108"/>
      <c r="J1946" s="85" t="e">
        <f>VLOOKUP(G1946,'Nha may'!$B$2:$C$18,2,0)</f>
        <v>#N/A</v>
      </c>
      <c r="K1946" s="108"/>
      <c r="L1946" s="96"/>
      <c r="M1946" s="52">
        <v>0</v>
      </c>
      <c r="N1946" s="96"/>
      <c r="O1946" s="96"/>
      <c r="P1946" s="96"/>
      <c r="Q1946" s="96"/>
      <c r="R1946" s="110"/>
    </row>
    <row r="1947" spans="1:18" ht="25.75" customHeight="1" x14ac:dyDescent="0.35">
      <c r="A1947" s="52">
        <v>1944</v>
      </c>
      <c r="B1947" s="91"/>
      <c r="C1947" s="187" t="e">
        <f>VLOOKUP(B1947,'Phan mem'!$B$7:$D$1066,2,0)</f>
        <v>#N/A</v>
      </c>
      <c r="D1947" s="188" t="e">
        <f>VLOOKUP(B1947,'Phan mem'!$B$7:$D$1066,3,0)</f>
        <v>#N/A</v>
      </c>
      <c r="E1947" s="85" t="e">
        <f>VLOOKUP(B1947,'Phan mem'!$B$7:$G$1066,6,0)</f>
        <v>#N/A</v>
      </c>
      <c r="F1947" s="91"/>
      <c r="G1947" s="91"/>
      <c r="H1947" s="96"/>
      <c r="I1947" s="108"/>
      <c r="J1947" s="85" t="e">
        <f>VLOOKUP(G1947,'Nha may'!$B$2:$C$18,2,0)</f>
        <v>#N/A</v>
      </c>
      <c r="K1947" s="108"/>
      <c r="L1947" s="96"/>
      <c r="M1947" s="52">
        <v>0</v>
      </c>
      <c r="N1947" s="96"/>
      <c r="O1947" s="96"/>
      <c r="P1947" s="96"/>
      <c r="Q1947" s="96"/>
      <c r="R1947" s="110"/>
    </row>
    <row r="1948" spans="1:18" ht="25.75" customHeight="1" x14ac:dyDescent="0.35">
      <c r="A1948" s="52">
        <v>1945</v>
      </c>
      <c r="B1948" s="91"/>
      <c r="C1948" s="187" t="e">
        <f>VLOOKUP(B1948,'Phan mem'!$B$7:$D$1066,2,0)</f>
        <v>#N/A</v>
      </c>
      <c r="D1948" s="188" t="e">
        <f>VLOOKUP(B1948,'Phan mem'!$B$7:$D$1066,3,0)</f>
        <v>#N/A</v>
      </c>
      <c r="E1948" s="85" t="e">
        <f>VLOOKUP(B1948,'Phan mem'!$B$7:$G$1066,6,0)</f>
        <v>#N/A</v>
      </c>
      <c r="F1948" s="91"/>
      <c r="G1948" s="91"/>
      <c r="H1948" s="96"/>
      <c r="I1948" s="108"/>
      <c r="J1948" s="85" t="e">
        <f>VLOOKUP(G1948,'Nha may'!$B$2:$C$18,2,0)</f>
        <v>#N/A</v>
      </c>
      <c r="K1948" s="108"/>
      <c r="L1948" s="96"/>
      <c r="M1948" s="52">
        <v>0</v>
      </c>
      <c r="N1948" s="96"/>
      <c r="O1948" s="96"/>
      <c r="P1948" s="96"/>
      <c r="Q1948" s="96"/>
      <c r="R1948" s="110"/>
    </row>
    <row r="1949" spans="1:18" ht="25.75" customHeight="1" x14ac:dyDescent="0.35">
      <c r="A1949" s="52">
        <v>1946</v>
      </c>
      <c r="B1949" s="91"/>
      <c r="C1949" s="187" t="e">
        <f>VLOOKUP(B1949,'Phan mem'!$B$7:$D$1066,2,0)</f>
        <v>#N/A</v>
      </c>
      <c r="D1949" s="188" t="e">
        <f>VLOOKUP(B1949,'Phan mem'!$B$7:$D$1066,3,0)</f>
        <v>#N/A</v>
      </c>
      <c r="E1949" s="85" t="e">
        <f>VLOOKUP(B1949,'Phan mem'!$B$7:$G$1066,6,0)</f>
        <v>#N/A</v>
      </c>
      <c r="F1949" s="91"/>
      <c r="G1949" s="91"/>
      <c r="H1949" s="96"/>
      <c r="I1949" s="108"/>
      <c r="J1949" s="85" t="e">
        <f>VLOOKUP(G1949,'Nha may'!$B$2:$C$18,2,0)</f>
        <v>#N/A</v>
      </c>
      <c r="K1949" s="108"/>
      <c r="L1949" s="96"/>
      <c r="M1949" s="52">
        <v>0</v>
      </c>
      <c r="N1949" s="96"/>
      <c r="O1949" s="96"/>
      <c r="P1949" s="96"/>
      <c r="Q1949" s="96"/>
      <c r="R1949" s="110"/>
    </row>
    <row r="1950" spans="1:18" ht="25.75" customHeight="1" x14ac:dyDescent="0.35">
      <c r="A1950" s="52">
        <v>1947</v>
      </c>
      <c r="B1950" s="91"/>
      <c r="C1950" s="187" t="e">
        <f>VLOOKUP(B1950,'Phan mem'!$B$7:$D$1066,2,0)</f>
        <v>#N/A</v>
      </c>
      <c r="D1950" s="188" t="e">
        <f>VLOOKUP(B1950,'Phan mem'!$B$7:$D$1066,3,0)</f>
        <v>#N/A</v>
      </c>
      <c r="E1950" s="85" t="e">
        <f>VLOOKUP(B1950,'Phan mem'!$B$7:$G$1066,6,0)</f>
        <v>#N/A</v>
      </c>
      <c r="F1950" s="91"/>
      <c r="G1950" s="91"/>
      <c r="H1950" s="96"/>
      <c r="I1950" s="108"/>
      <c r="J1950" s="85" t="e">
        <f>VLOOKUP(G1950,'Nha may'!$B$2:$C$18,2,0)</f>
        <v>#N/A</v>
      </c>
      <c r="K1950" s="108"/>
      <c r="L1950" s="96"/>
      <c r="M1950" s="52">
        <v>0</v>
      </c>
      <c r="N1950" s="96"/>
      <c r="O1950" s="96"/>
      <c r="P1950" s="96"/>
      <c r="Q1950" s="96"/>
      <c r="R1950" s="110"/>
    </row>
    <row r="1951" spans="1:18" ht="25.75" customHeight="1" x14ac:dyDescent="0.35">
      <c r="A1951" s="52">
        <v>1948</v>
      </c>
      <c r="B1951" s="91"/>
      <c r="C1951" s="187" t="e">
        <f>VLOOKUP(B1951,'Phan mem'!$B$7:$D$1066,2,0)</f>
        <v>#N/A</v>
      </c>
      <c r="D1951" s="188" t="e">
        <f>VLOOKUP(B1951,'Phan mem'!$B$7:$D$1066,3,0)</f>
        <v>#N/A</v>
      </c>
      <c r="E1951" s="85" t="e">
        <f>VLOOKUP(B1951,'Phan mem'!$B$7:$G$1066,6,0)</f>
        <v>#N/A</v>
      </c>
      <c r="F1951" s="91"/>
      <c r="G1951" s="91"/>
      <c r="H1951" s="96"/>
      <c r="I1951" s="108"/>
      <c r="J1951" s="85" t="e">
        <f>VLOOKUP(G1951,'Nha may'!$B$2:$C$18,2,0)</f>
        <v>#N/A</v>
      </c>
      <c r="K1951" s="108"/>
      <c r="L1951" s="96"/>
      <c r="M1951" s="52">
        <v>0</v>
      </c>
      <c r="N1951" s="96"/>
      <c r="O1951" s="96"/>
      <c r="P1951" s="96"/>
      <c r="Q1951" s="96"/>
      <c r="R1951" s="110"/>
    </row>
    <row r="1952" spans="1:18" ht="25.75" customHeight="1" x14ac:dyDescent="0.35">
      <c r="A1952" s="52">
        <v>1949</v>
      </c>
      <c r="B1952" s="91"/>
      <c r="C1952" s="187" t="e">
        <f>VLOOKUP(B1952,'Phan mem'!$B$7:$D$1066,2,0)</f>
        <v>#N/A</v>
      </c>
      <c r="D1952" s="188" t="e">
        <f>VLOOKUP(B1952,'Phan mem'!$B$7:$D$1066,3,0)</f>
        <v>#N/A</v>
      </c>
      <c r="E1952" s="85" t="e">
        <f>VLOOKUP(B1952,'Phan mem'!$B$7:$G$1066,6,0)</f>
        <v>#N/A</v>
      </c>
      <c r="F1952" s="91"/>
      <c r="G1952" s="91"/>
      <c r="H1952" s="96"/>
      <c r="I1952" s="108"/>
      <c r="J1952" s="85" t="e">
        <f>VLOOKUP(G1952,'Nha may'!$B$2:$C$18,2,0)</f>
        <v>#N/A</v>
      </c>
      <c r="K1952" s="108"/>
      <c r="L1952" s="96"/>
      <c r="M1952" s="52">
        <v>0</v>
      </c>
      <c r="N1952" s="96"/>
      <c r="O1952" s="96"/>
      <c r="P1952" s="96"/>
      <c r="Q1952" s="96"/>
      <c r="R1952" s="110"/>
    </row>
    <row r="1953" spans="1:18" ht="25.75" customHeight="1" x14ac:dyDescent="0.35">
      <c r="A1953" s="52">
        <v>1950</v>
      </c>
      <c r="B1953" s="91"/>
      <c r="C1953" s="187" t="e">
        <f>VLOOKUP(B1953,'Phan mem'!$B$7:$D$1066,2,0)</f>
        <v>#N/A</v>
      </c>
      <c r="D1953" s="188" t="e">
        <f>VLOOKUP(B1953,'Phan mem'!$B$7:$D$1066,3,0)</f>
        <v>#N/A</v>
      </c>
      <c r="E1953" s="85" t="e">
        <f>VLOOKUP(B1953,'Phan mem'!$B$7:$G$1066,6,0)</f>
        <v>#N/A</v>
      </c>
      <c r="F1953" s="91"/>
      <c r="G1953" s="91"/>
      <c r="H1953" s="96"/>
      <c r="I1953" s="108"/>
      <c r="J1953" s="85" t="e">
        <f>VLOOKUP(G1953,'Nha may'!$B$2:$C$18,2,0)</f>
        <v>#N/A</v>
      </c>
      <c r="K1953" s="108"/>
      <c r="L1953" s="96"/>
      <c r="M1953" s="52">
        <v>0</v>
      </c>
      <c r="N1953" s="96"/>
      <c r="O1953" s="96"/>
      <c r="P1953" s="96"/>
      <c r="Q1953" s="96"/>
      <c r="R1953" s="110"/>
    </row>
    <row r="1954" spans="1:18" ht="25.75" customHeight="1" x14ac:dyDescent="0.35">
      <c r="A1954" s="52">
        <v>1951</v>
      </c>
      <c r="B1954" s="91"/>
      <c r="C1954" s="187" t="e">
        <f>VLOOKUP(B1954,'Phan mem'!$B$7:$D$1066,2,0)</f>
        <v>#N/A</v>
      </c>
      <c r="D1954" s="188" t="e">
        <f>VLOOKUP(B1954,'Phan mem'!$B$7:$D$1066,3,0)</f>
        <v>#N/A</v>
      </c>
      <c r="E1954" s="85" t="e">
        <f>VLOOKUP(B1954,'Phan mem'!$B$7:$G$1066,6,0)</f>
        <v>#N/A</v>
      </c>
      <c r="F1954" s="91"/>
      <c r="G1954" s="91"/>
      <c r="H1954" s="96"/>
      <c r="I1954" s="108"/>
      <c r="J1954" s="85" t="e">
        <f>VLOOKUP(G1954,'Nha may'!$B$2:$C$18,2,0)</f>
        <v>#N/A</v>
      </c>
      <c r="K1954" s="108"/>
      <c r="L1954" s="96"/>
      <c r="M1954" s="52">
        <v>0</v>
      </c>
      <c r="N1954" s="96"/>
      <c r="O1954" s="96"/>
      <c r="P1954" s="96"/>
      <c r="Q1954" s="96"/>
      <c r="R1954" s="110"/>
    </row>
    <row r="1955" spans="1:18" ht="25.75" customHeight="1" x14ac:dyDescent="0.35">
      <c r="A1955" s="52">
        <v>1952</v>
      </c>
      <c r="B1955" s="91"/>
      <c r="C1955" s="187" t="e">
        <f>VLOOKUP(B1955,'Phan mem'!$B$7:$D$1066,2,0)</f>
        <v>#N/A</v>
      </c>
      <c r="D1955" s="188" t="e">
        <f>VLOOKUP(B1955,'Phan mem'!$B$7:$D$1066,3,0)</f>
        <v>#N/A</v>
      </c>
      <c r="E1955" s="85" t="e">
        <f>VLOOKUP(B1955,'Phan mem'!$B$7:$G$1066,6,0)</f>
        <v>#N/A</v>
      </c>
      <c r="F1955" s="91"/>
      <c r="G1955" s="91"/>
      <c r="H1955" s="96"/>
      <c r="I1955" s="108"/>
      <c r="J1955" s="85" t="e">
        <f>VLOOKUP(G1955,'Nha may'!$B$2:$C$18,2,0)</f>
        <v>#N/A</v>
      </c>
      <c r="K1955" s="108"/>
      <c r="L1955" s="96"/>
      <c r="M1955" s="52">
        <v>0</v>
      </c>
      <c r="N1955" s="96"/>
      <c r="O1955" s="96"/>
      <c r="P1955" s="96"/>
      <c r="Q1955" s="96"/>
      <c r="R1955" s="110"/>
    </row>
    <row r="1956" spans="1:18" ht="25.75" customHeight="1" x14ac:dyDescent="0.35">
      <c r="A1956" s="52">
        <v>1953</v>
      </c>
      <c r="B1956" s="91"/>
      <c r="C1956" s="187" t="e">
        <f>VLOOKUP(B1956,'Phan mem'!$B$7:$D$1066,2,0)</f>
        <v>#N/A</v>
      </c>
      <c r="D1956" s="188" t="e">
        <f>VLOOKUP(B1956,'Phan mem'!$B$7:$D$1066,3,0)</f>
        <v>#N/A</v>
      </c>
      <c r="E1956" s="85" t="e">
        <f>VLOOKUP(B1956,'Phan mem'!$B$7:$G$1066,6,0)</f>
        <v>#N/A</v>
      </c>
      <c r="F1956" s="91"/>
      <c r="G1956" s="91"/>
      <c r="H1956" s="96"/>
      <c r="I1956" s="108"/>
      <c r="J1956" s="85" t="e">
        <f>VLOOKUP(G1956,'Nha may'!$B$2:$C$18,2,0)</f>
        <v>#N/A</v>
      </c>
      <c r="K1956" s="108"/>
      <c r="L1956" s="96"/>
      <c r="M1956" s="52">
        <v>0</v>
      </c>
      <c r="N1956" s="96"/>
      <c r="O1956" s="96"/>
      <c r="P1956" s="96"/>
      <c r="Q1956" s="96"/>
      <c r="R1956" s="110"/>
    </row>
    <row r="1957" spans="1:18" ht="25.75" customHeight="1" x14ac:dyDescent="0.35">
      <c r="A1957" s="52">
        <v>1954</v>
      </c>
      <c r="B1957" s="91"/>
      <c r="C1957" s="187" t="e">
        <f>VLOOKUP(B1957,'Phan mem'!$B$7:$D$1066,2,0)</f>
        <v>#N/A</v>
      </c>
      <c r="D1957" s="188" t="e">
        <f>VLOOKUP(B1957,'Phan mem'!$B$7:$D$1066,3,0)</f>
        <v>#N/A</v>
      </c>
      <c r="E1957" s="85" t="e">
        <f>VLOOKUP(B1957,'Phan mem'!$B$7:$G$1066,6,0)</f>
        <v>#N/A</v>
      </c>
      <c r="F1957" s="91"/>
      <c r="G1957" s="91"/>
      <c r="H1957" s="96"/>
      <c r="I1957" s="108"/>
      <c r="J1957" s="85" t="e">
        <f>VLOOKUP(G1957,'Nha may'!$B$2:$C$18,2,0)</f>
        <v>#N/A</v>
      </c>
      <c r="K1957" s="108"/>
      <c r="L1957" s="96"/>
      <c r="M1957" s="52">
        <v>0</v>
      </c>
      <c r="N1957" s="96"/>
      <c r="O1957" s="96"/>
      <c r="P1957" s="96"/>
      <c r="Q1957" s="96"/>
      <c r="R1957" s="110"/>
    </row>
    <row r="1958" spans="1:18" ht="25.75" customHeight="1" x14ac:dyDescent="0.35">
      <c r="A1958" s="52">
        <v>1955</v>
      </c>
      <c r="B1958" s="91"/>
      <c r="C1958" s="187" t="e">
        <f>VLOOKUP(B1958,'Phan mem'!$B$7:$D$1066,2,0)</f>
        <v>#N/A</v>
      </c>
      <c r="D1958" s="188" t="e">
        <f>VLOOKUP(B1958,'Phan mem'!$B$7:$D$1066,3,0)</f>
        <v>#N/A</v>
      </c>
      <c r="E1958" s="85" t="e">
        <f>VLOOKUP(B1958,'Phan mem'!$B$7:$G$1066,6,0)</f>
        <v>#N/A</v>
      </c>
      <c r="F1958" s="91"/>
      <c r="G1958" s="91"/>
      <c r="H1958" s="96"/>
      <c r="I1958" s="108"/>
      <c r="J1958" s="85" t="e">
        <f>VLOOKUP(G1958,'Nha may'!$B$2:$C$18,2,0)</f>
        <v>#N/A</v>
      </c>
      <c r="K1958" s="108"/>
      <c r="L1958" s="96"/>
      <c r="M1958" s="52">
        <v>0</v>
      </c>
      <c r="N1958" s="96"/>
      <c r="O1958" s="96"/>
      <c r="P1958" s="96"/>
      <c r="Q1958" s="96"/>
      <c r="R1958" s="110"/>
    </row>
    <row r="1959" spans="1:18" ht="25.75" customHeight="1" x14ac:dyDescent="0.35">
      <c r="A1959" s="52">
        <v>1956</v>
      </c>
      <c r="B1959" s="91"/>
      <c r="C1959" s="187" t="e">
        <f>VLOOKUP(B1959,'Phan mem'!$B$7:$D$1066,2,0)</f>
        <v>#N/A</v>
      </c>
      <c r="D1959" s="188" t="e">
        <f>VLOOKUP(B1959,'Phan mem'!$B$7:$D$1066,3,0)</f>
        <v>#N/A</v>
      </c>
      <c r="E1959" s="85" t="e">
        <f>VLOOKUP(B1959,'Phan mem'!$B$7:$G$1066,6,0)</f>
        <v>#N/A</v>
      </c>
      <c r="F1959" s="91"/>
      <c r="G1959" s="91"/>
      <c r="H1959" s="96"/>
      <c r="I1959" s="108"/>
      <c r="J1959" s="85" t="e">
        <f>VLOOKUP(G1959,'Nha may'!$B$2:$C$18,2,0)</f>
        <v>#N/A</v>
      </c>
      <c r="K1959" s="108"/>
      <c r="L1959" s="96"/>
      <c r="M1959" s="52">
        <v>0</v>
      </c>
      <c r="N1959" s="96"/>
      <c r="O1959" s="96"/>
      <c r="P1959" s="96"/>
      <c r="Q1959" s="96"/>
      <c r="R1959" s="110"/>
    </row>
    <row r="1960" spans="1:18" ht="25.75" customHeight="1" x14ac:dyDescent="0.35">
      <c r="A1960" s="52">
        <v>1957</v>
      </c>
      <c r="B1960" s="91"/>
      <c r="C1960" s="187" t="e">
        <f>VLOOKUP(B1960,'Phan mem'!$B$7:$D$1066,2,0)</f>
        <v>#N/A</v>
      </c>
      <c r="D1960" s="188" t="e">
        <f>VLOOKUP(B1960,'Phan mem'!$B$7:$D$1066,3,0)</f>
        <v>#N/A</v>
      </c>
      <c r="E1960" s="85" t="e">
        <f>VLOOKUP(B1960,'Phan mem'!$B$7:$G$1066,6,0)</f>
        <v>#N/A</v>
      </c>
      <c r="F1960" s="91"/>
      <c r="G1960" s="91"/>
      <c r="H1960" s="96"/>
      <c r="I1960" s="108"/>
      <c r="J1960" s="85" t="e">
        <f>VLOOKUP(G1960,'Nha may'!$B$2:$C$18,2,0)</f>
        <v>#N/A</v>
      </c>
      <c r="K1960" s="108"/>
      <c r="L1960" s="96"/>
      <c r="M1960" s="52">
        <v>0</v>
      </c>
      <c r="N1960" s="96"/>
      <c r="O1960" s="96"/>
      <c r="P1960" s="96"/>
      <c r="Q1960" s="96"/>
      <c r="R1960" s="110"/>
    </row>
    <row r="1961" spans="1:18" ht="25.75" customHeight="1" x14ac:dyDescent="0.35">
      <c r="A1961" s="52">
        <v>1958</v>
      </c>
      <c r="B1961" s="91"/>
      <c r="C1961" s="187" t="e">
        <f>VLOOKUP(B1961,'Phan mem'!$B$7:$D$1066,2,0)</f>
        <v>#N/A</v>
      </c>
      <c r="D1961" s="188" t="e">
        <f>VLOOKUP(B1961,'Phan mem'!$B$7:$D$1066,3,0)</f>
        <v>#N/A</v>
      </c>
      <c r="E1961" s="85" t="e">
        <f>VLOOKUP(B1961,'Phan mem'!$B$7:$G$1066,6,0)</f>
        <v>#N/A</v>
      </c>
      <c r="F1961" s="91"/>
      <c r="G1961" s="91"/>
      <c r="H1961" s="96"/>
      <c r="I1961" s="108"/>
      <c r="J1961" s="85" t="e">
        <f>VLOOKUP(G1961,'Nha may'!$B$2:$C$18,2,0)</f>
        <v>#N/A</v>
      </c>
      <c r="K1961" s="108"/>
      <c r="L1961" s="96"/>
      <c r="M1961" s="52">
        <v>0</v>
      </c>
      <c r="N1961" s="96"/>
      <c r="O1961" s="96"/>
      <c r="P1961" s="96"/>
      <c r="Q1961" s="96"/>
      <c r="R1961" s="110"/>
    </row>
    <row r="1962" spans="1:18" ht="25.75" customHeight="1" x14ac:dyDescent="0.35">
      <c r="A1962" s="52">
        <v>1959</v>
      </c>
      <c r="B1962" s="91"/>
      <c r="C1962" s="187" t="e">
        <f>VLOOKUP(B1962,'Phan mem'!$B$7:$D$1066,2,0)</f>
        <v>#N/A</v>
      </c>
      <c r="D1962" s="188" t="e">
        <f>VLOOKUP(B1962,'Phan mem'!$B$7:$D$1066,3,0)</f>
        <v>#N/A</v>
      </c>
      <c r="E1962" s="85" t="e">
        <f>VLOOKUP(B1962,'Phan mem'!$B$7:$G$1066,6,0)</f>
        <v>#N/A</v>
      </c>
      <c r="F1962" s="91"/>
      <c r="G1962" s="91"/>
      <c r="H1962" s="96"/>
      <c r="I1962" s="108"/>
      <c r="J1962" s="85" t="e">
        <f>VLOOKUP(G1962,'Nha may'!$B$2:$C$18,2,0)</f>
        <v>#N/A</v>
      </c>
      <c r="K1962" s="108"/>
      <c r="L1962" s="96"/>
      <c r="M1962" s="52">
        <v>0</v>
      </c>
      <c r="N1962" s="96"/>
      <c r="O1962" s="96"/>
      <c r="P1962" s="96"/>
      <c r="Q1962" s="96"/>
      <c r="R1962" s="110"/>
    </row>
    <row r="1963" spans="1:18" ht="25.75" customHeight="1" x14ac:dyDescent="0.35">
      <c r="A1963" s="52">
        <v>1960</v>
      </c>
      <c r="B1963" s="91"/>
      <c r="C1963" s="187" t="e">
        <f>VLOOKUP(B1963,'Phan mem'!$B$7:$D$1066,2,0)</f>
        <v>#N/A</v>
      </c>
      <c r="D1963" s="188" t="e">
        <f>VLOOKUP(B1963,'Phan mem'!$B$7:$D$1066,3,0)</f>
        <v>#N/A</v>
      </c>
      <c r="E1963" s="85" t="e">
        <f>VLOOKUP(B1963,'Phan mem'!$B$7:$G$1066,6,0)</f>
        <v>#N/A</v>
      </c>
      <c r="F1963" s="91"/>
      <c r="G1963" s="91"/>
      <c r="H1963" s="96"/>
      <c r="I1963" s="108"/>
      <c r="J1963" s="85" t="e">
        <f>VLOOKUP(G1963,'Nha may'!$B$2:$C$18,2,0)</f>
        <v>#N/A</v>
      </c>
      <c r="K1963" s="108"/>
      <c r="L1963" s="96"/>
      <c r="M1963" s="52">
        <v>0</v>
      </c>
      <c r="N1963" s="96"/>
      <c r="O1963" s="96"/>
      <c r="P1963" s="96"/>
      <c r="Q1963" s="96"/>
      <c r="R1963" s="110"/>
    </row>
    <row r="1964" spans="1:18" ht="25.75" customHeight="1" x14ac:dyDescent="0.35">
      <c r="A1964" s="52">
        <v>1961</v>
      </c>
      <c r="B1964" s="91"/>
      <c r="C1964" s="187" t="e">
        <f>VLOOKUP(B1964,'Phan mem'!$B$7:$D$1066,2,0)</f>
        <v>#N/A</v>
      </c>
      <c r="D1964" s="188" t="e">
        <f>VLOOKUP(B1964,'Phan mem'!$B$7:$D$1066,3,0)</f>
        <v>#N/A</v>
      </c>
      <c r="E1964" s="85" t="e">
        <f>VLOOKUP(B1964,'Phan mem'!$B$7:$G$1066,6,0)</f>
        <v>#N/A</v>
      </c>
      <c r="F1964" s="91"/>
      <c r="G1964" s="91"/>
      <c r="H1964" s="96"/>
      <c r="I1964" s="108"/>
      <c r="J1964" s="85" t="e">
        <f>VLOOKUP(G1964,'Nha may'!$B$2:$C$18,2,0)</f>
        <v>#N/A</v>
      </c>
      <c r="K1964" s="108"/>
      <c r="L1964" s="96"/>
      <c r="M1964" s="52">
        <v>0</v>
      </c>
      <c r="N1964" s="96"/>
      <c r="O1964" s="96"/>
      <c r="P1964" s="96"/>
      <c r="Q1964" s="96"/>
      <c r="R1964" s="110"/>
    </row>
    <row r="1965" spans="1:18" ht="25.75" customHeight="1" x14ac:dyDescent="0.35">
      <c r="A1965" s="52">
        <v>1962</v>
      </c>
      <c r="B1965" s="91"/>
      <c r="C1965" s="187" t="e">
        <f>VLOOKUP(B1965,'Phan mem'!$B$7:$D$1066,2,0)</f>
        <v>#N/A</v>
      </c>
      <c r="D1965" s="188" t="e">
        <f>VLOOKUP(B1965,'Phan mem'!$B$7:$D$1066,3,0)</f>
        <v>#N/A</v>
      </c>
      <c r="E1965" s="85" t="e">
        <f>VLOOKUP(B1965,'Phan mem'!$B$7:$G$1066,6,0)</f>
        <v>#N/A</v>
      </c>
      <c r="F1965" s="91"/>
      <c r="G1965" s="91"/>
      <c r="H1965" s="96"/>
      <c r="I1965" s="108"/>
      <c r="J1965" s="85" t="e">
        <f>VLOOKUP(G1965,'Nha may'!$B$2:$C$18,2,0)</f>
        <v>#N/A</v>
      </c>
      <c r="K1965" s="108"/>
      <c r="L1965" s="96"/>
      <c r="M1965" s="52">
        <v>0</v>
      </c>
      <c r="N1965" s="96"/>
      <c r="O1965" s="96"/>
      <c r="P1965" s="96"/>
      <c r="Q1965" s="96"/>
      <c r="R1965" s="110"/>
    </row>
    <row r="1966" spans="1:18" ht="25.75" customHeight="1" x14ac:dyDescent="0.35">
      <c r="A1966" s="52">
        <v>1963</v>
      </c>
      <c r="B1966" s="91"/>
      <c r="C1966" s="187" t="e">
        <f>VLOOKUP(B1966,'Phan mem'!$B$7:$D$1066,2,0)</f>
        <v>#N/A</v>
      </c>
      <c r="D1966" s="188" t="e">
        <f>VLOOKUP(B1966,'Phan mem'!$B$7:$D$1066,3,0)</f>
        <v>#N/A</v>
      </c>
      <c r="E1966" s="85" t="e">
        <f>VLOOKUP(B1966,'Phan mem'!$B$7:$G$1066,6,0)</f>
        <v>#N/A</v>
      </c>
      <c r="F1966" s="91"/>
      <c r="G1966" s="91"/>
      <c r="H1966" s="96"/>
      <c r="I1966" s="108"/>
      <c r="J1966" s="85" t="e">
        <f>VLOOKUP(G1966,'Nha may'!$B$2:$C$18,2,0)</f>
        <v>#N/A</v>
      </c>
      <c r="K1966" s="108"/>
      <c r="L1966" s="96"/>
      <c r="M1966" s="52">
        <v>0</v>
      </c>
      <c r="N1966" s="96"/>
      <c r="O1966" s="96"/>
      <c r="P1966" s="96"/>
      <c r="Q1966" s="96"/>
      <c r="R1966" s="110"/>
    </row>
    <row r="1967" spans="1:18" ht="25.75" customHeight="1" x14ac:dyDescent="0.35">
      <c r="A1967" s="52">
        <v>1964</v>
      </c>
      <c r="B1967" s="91"/>
      <c r="C1967" s="187" t="e">
        <f>VLOOKUP(B1967,'Phan mem'!$B$7:$D$1066,2,0)</f>
        <v>#N/A</v>
      </c>
      <c r="D1967" s="188" t="e">
        <f>VLOOKUP(B1967,'Phan mem'!$B$7:$D$1066,3,0)</f>
        <v>#N/A</v>
      </c>
      <c r="E1967" s="85" t="e">
        <f>VLOOKUP(B1967,'Phan mem'!$B$7:$G$1066,6,0)</f>
        <v>#N/A</v>
      </c>
      <c r="F1967" s="91"/>
      <c r="G1967" s="91"/>
      <c r="H1967" s="96"/>
      <c r="I1967" s="108"/>
      <c r="J1967" s="85" t="e">
        <f>VLOOKUP(G1967,'Nha may'!$B$2:$C$18,2,0)</f>
        <v>#N/A</v>
      </c>
      <c r="K1967" s="108"/>
      <c r="L1967" s="96"/>
      <c r="M1967" s="52">
        <v>0</v>
      </c>
      <c r="N1967" s="96"/>
      <c r="O1967" s="96"/>
      <c r="P1967" s="96"/>
      <c r="Q1967" s="96"/>
      <c r="R1967" s="110"/>
    </row>
    <row r="1968" spans="1:18" ht="25.75" customHeight="1" x14ac:dyDescent="0.35">
      <c r="A1968" s="52">
        <v>1965</v>
      </c>
      <c r="B1968" s="91"/>
      <c r="C1968" s="187" t="e">
        <f>VLOOKUP(B1968,'Phan mem'!$B$7:$D$1066,2,0)</f>
        <v>#N/A</v>
      </c>
      <c r="D1968" s="188" t="e">
        <f>VLOOKUP(B1968,'Phan mem'!$B$7:$D$1066,3,0)</f>
        <v>#N/A</v>
      </c>
      <c r="E1968" s="85" t="e">
        <f>VLOOKUP(B1968,'Phan mem'!$B$7:$G$1066,6,0)</f>
        <v>#N/A</v>
      </c>
      <c r="F1968" s="91"/>
      <c r="G1968" s="91"/>
      <c r="H1968" s="96"/>
      <c r="I1968" s="108"/>
      <c r="J1968" s="85" t="e">
        <f>VLOOKUP(G1968,'Nha may'!$B$2:$C$18,2,0)</f>
        <v>#N/A</v>
      </c>
      <c r="K1968" s="108"/>
      <c r="L1968" s="96"/>
      <c r="M1968" s="52">
        <v>0</v>
      </c>
      <c r="N1968" s="96"/>
      <c r="O1968" s="96"/>
      <c r="P1968" s="96"/>
      <c r="Q1968" s="96"/>
      <c r="R1968" s="110"/>
    </row>
    <row r="1969" spans="1:18" ht="25.75" customHeight="1" x14ac:dyDescent="0.35">
      <c r="A1969" s="52">
        <v>1966</v>
      </c>
      <c r="B1969" s="91"/>
      <c r="C1969" s="187" t="e">
        <f>VLOOKUP(B1969,'Phan mem'!$B$7:$D$1066,2,0)</f>
        <v>#N/A</v>
      </c>
      <c r="D1969" s="188" t="e">
        <f>VLOOKUP(B1969,'Phan mem'!$B$7:$D$1066,3,0)</f>
        <v>#N/A</v>
      </c>
      <c r="E1969" s="85" t="e">
        <f>VLOOKUP(B1969,'Phan mem'!$B$7:$G$1066,6,0)</f>
        <v>#N/A</v>
      </c>
      <c r="F1969" s="91"/>
      <c r="G1969" s="91"/>
      <c r="H1969" s="96"/>
      <c r="I1969" s="108"/>
      <c r="J1969" s="85" t="e">
        <f>VLOOKUP(G1969,'Nha may'!$B$2:$C$18,2,0)</f>
        <v>#N/A</v>
      </c>
      <c r="K1969" s="108"/>
      <c r="L1969" s="96"/>
      <c r="M1969" s="52">
        <v>0</v>
      </c>
      <c r="N1969" s="96"/>
      <c r="O1969" s="96"/>
      <c r="P1969" s="96"/>
      <c r="Q1969" s="96"/>
      <c r="R1969" s="110"/>
    </row>
    <row r="1970" spans="1:18" ht="25.75" customHeight="1" x14ac:dyDescent="0.35">
      <c r="A1970" s="52">
        <v>1967</v>
      </c>
      <c r="B1970" s="91"/>
      <c r="C1970" s="187" t="e">
        <f>VLOOKUP(B1970,'Phan mem'!$B$7:$D$1066,2,0)</f>
        <v>#N/A</v>
      </c>
      <c r="D1970" s="188" t="e">
        <f>VLOOKUP(B1970,'Phan mem'!$B$7:$D$1066,3,0)</f>
        <v>#N/A</v>
      </c>
      <c r="E1970" s="85" t="e">
        <f>VLOOKUP(B1970,'Phan mem'!$B$7:$G$1066,6,0)</f>
        <v>#N/A</v>
      </c>
      <c r="F1970" s="91"/>
      <c r="G1970" s="91"/>
      <c r="H1970" s="96"/>
      <c r="I1970" s="108"/>
      <c r="J1970" s="85" t="e">
        <f>VLOOKUP(G1970,'Nha may'!$B$2:$C$18,2,0)</f>
        <v>#N/A</v>
      </c>
      <c r="K1970" s="108"/>
      <c r="L1970" s="96"/>
      <c r="M1970" s="52">
        <v>0</v>
      </c>
      <c r="N1970" s="96"/>
      <c r="O1970" s="96"/>
      <c r="P1970" s="96"/>
      <c r="Q1970" s="96"/>
      <c r="R1970" s="110"/>
    </row>
    <row r="1971" spans="1:18" ht="25.75" customHeight="1" x14ac:dyDescent="0.35">
      <c r="A1971" s="52">
        <v>1968</v>
      </c>
      <c r="B1971" s="91"/>
      <c r="C1971" s="187" t="e">
        <f>VLOOKUP(B1971,'Phan mem'!$B$7:$D$1066,2,0)</f>
        <v>#N/A</v>
      </c>
      <c r="D1971" s="188" t="e">
        <f>VLOOKUP(B1971,'Phan mem'!$B$7:$D$1066,3,0)</f>
        <v>#N/A</v>
      </c>
      <c r="E1971" s="85" t="e">
        <f>VLOOKUP(B1971,'Phan mem'!$B$7:$G$1066,6,0)</f>
        <v>#N/A</v>
      </c>
      <c r="F1971" s="91"/>
      <c r="G1971" s="91"/>
      <c r="H1971" s="96"/>
      <c r="I1971" s="108"/>
      <c r="J1971" s="85" t="e">
        <f>VLOOKUP(G1971,'Nha may'!$B$2:$C$18,2,0)</f>
        <v>#N/A</v>
      </c>
      <c r="K1971" s="108"/>
      <c r="L1971" s="96"/>
      <c r="M1971" s="52">
        <v>0</v>
      </c>
      <c r="N1971" s="96"/>
      <c r="O1971" s="96"/>
      <c r="P1971" s="96"/>
      <c r="Q1971" s="96"/>
      <c r="R1971" s="110"/>
    </row>
    <row r="1972" spans="1:18" ht="25.75" customHeight="1" x14ac:dyDescent="0.35">
      <c r="A1972" s="52">
        <v>1969</v>
      </c>
      <c r="B1972" s="91"/>
      <c r="C1972" s="187" t="e">
        <f>VLOOKUP(B1972,'Phan mem'!$B$7:$D$1066,2,0)</f>
        <v>#N/A</v>
      </c>
      <c r="D1972" s="188" t="e">
        <f>VLOOKUP(B1972,'Phan mem'!$B$7:$D$1066,3,0)</f>
        <v>#N/A</v>
      </c>
      <c r="E1972" s="85" t="e">
        <f>VLOOKUP(B1972,'Phan mem'!$B$7:$G$1066,6,0)</f>
        <v>#N/A</v>
      </c>
      <c r="F1972" s="91"/>
      <c r="G1972" s="91"/>
      <c r="H1972" s="96"/>
      <c r="I1972" s="108"/>
      <c r="J1972" s="85" t="e">
        <f>VLOOKUP(G1972,'Nha may'!$B$2:$C$18,2,0)</f>
        <v>#N/A</v>
      </c>
      <c r="K1972" s="108"/>
      <c r="L1972" s="96"/>
      <c r="M1972" s="52">
        <v>0</v>
      </c>
      <c r="N1972" s="96"/>
      <c r="O1972" s="96"/>
      <c r="P1972" s="96"/>
      <c r="Q1972" s="96"/>
      <c r="R1972" s="110"/>
    </row>
    <row r="1973" spans="1:18" ht="25.75" customHeight="1" x14ac:dyDescent="0.35">
      <c r="A1973" s="52">
        <v>1970</v>
      </c>
      <c r="B1973" s="91"/>
      <c r="C1973" s="187" t="e">
        <f>VLOOKUP(B1973,'Phan mem'!$B$7:$D$1066,2,0)</f>
        <v>#N/A</v>
      </c>
      <c r="D1973" s="188" t="e">
        <f>VLOOKUP(B1973,'Phan mem'!$B$7:$D$1066,3,0)</f>
        <v>#N/A</v>
      </c>
      <c r="E1973" s="85" t="e">
        <f>VLOOKUP(B1973,'Phan mem'!$B$7:$G$1066,6,0)</f>
        <v>#N/A</v>
      </c>
      <c r="F1973" s="91"/>
      <c r="G1973" s="91"/>
      <c r="H1973" s="96"/>
      <c r="I1973" s="108"/>
      <c r="J1973" s="85" t="e">
        <f>VLOOKUP(G1973,'Nha may'!$B$2:$C$18,2,0)</f>
        <v>#N/A</v>
      </c>
      <c r="K1973" s="108"/>
      <c r="L1973" s="96"/>
      <c r="M1973" s="52">
        <v>0</v>
      </c>
      <c r="N1973" s="96"/>
      <c r="O1973" s="96"/>
      <c r="P1973" s="96"/>
      <c r="Q1973" s="96"/>
      <c r="R1973" s="110"/>
    </row>
    <row r="1974" spans="1:18" ht="25.75" customHeight="1" x14ac:dyDescent="0.35">
      <c r="A1974" s="52">
        <v>1971</v>
      </c>
      <c r="B1974" s="91"/>
      <c r="C1974" s="187" t="e">
        <f>VLOOKUP(B1974,'Phan mem'!$B$7:$D$1066,2,0)</f>
        <v>#N/A</v>
      </c>
      <c r="D1974" s="188" t="e">
        <f>VLOOKUP(B1974,'Phan mem'!$B$7:$D$1066,3,0)</f>
        <v>#N/A</v>
      </c>
      <c r="E1974" s="85" t="e">
        <f>VLOOKUP(B1974,'Phan mem'!$B$7:$G$1066,6,0)</f>
        <v>#N/A</v>
      </c>
      <c r="F1974" s="91"/>
      <c r="G1974" s="91"/>
      <c r="H1974" s="96"/>
      <c r="I1974" s="108"/>
      <c r="J1974" s="85" t="e">
        <f>VLOOKUP(G1974,'Nha may'!$B$2:$C$18,2,0)</f>
        <v>#N/A</v>
      </c>
      <c r="K1974" s="108"/>
      <c r="L1974" s="96"/>
      <c r="M1974" s="52">
        <v>0</v>
      </c>
      <c r="N1974" s="96"/>
      <c r="O1974" s="96"/>
      <c r="P1974" s="96"/>
      <c r="Q1974" s="96"/>
      <c r="R1974" s="110"/>
    </row>
    <row r="1975" spans="1:18" ht="25.75" customHeight="1" x14ac:dyDescent="0.35">
      <c r="A1975" s="52">
        <v>1972</v>
      </c>
      <c r="B1975" s="91"/>
      <c r="C1975" s="187" t="e">
        <f>VLOOKUP(B1975,'Phan mem'!$B$7:$D$1066,2,0)</f>
        <v>#N/A</v>
      </c>
      <c r="D1975" s="188" t="e">
        <f>VLOOKUP(B1975,'Phan mem'!$B$7:$D$1066,3,0)</f>
        <v>#N/A</v>
      </c>
      <c r="E1975" s="85" t="e">
        <f>VLOOKUP(B1975,'Phan mem'!$B$7:$G$1066,6,0)</f>
        <v>#N/A</v>
      </c>
      <c r="F1975" s="91"/>
      <c r="G1975" s="91"/>
      <c r="H1975" s="96"/>
      <c r="I1975" s="108"/>
      <c r="J1975" s="85" t="e">
        <f>VLOOKUP(G1975,'Nha may'!$B$2:$C$18,2,0)</f>
        <v>#N/A</v>
      </c>
      <c r="K1975" s="108"/>
      <c r="L1975" s="96"/>
      <c r="M1975" s="52">
        <v>0</v>
      </c>
      <c r="N1975" s="96"/>
      <c r="O1975" s="96"/>
      <c r="P1975" s="96"/>
      <c r="Q1975" s="96"/>
      <c r="R1975" s="110"/>
    </row>
    <row r="1976" spans="1:18" ht="25.75" customHeight="1" x14ac:dyDescent="0.35">
      <c r="A1976" s="52">
        <v>1973</v>
      </c>
      <c r="B1976" s="91"/>
      <c r="C1976" s="187" t="e">
        <f>VLOOKUP(B1976,'Phan mem'!$B$7:$D$1066,2,0)</f>
        <v>#N/A</v>
      </c>
      <c r="D1976" s="188" t="e">
        <f>VLOOKUP(B1976,'Phan mem'!$B$7:$D$1066,3,0)</f>
        <v>#N/A</v>
      </c>
      <c r="E1976" s="85" t="e">
        <f>VLOOKUP(B1976,'Phan mem'!$B$7:$G$1066,6,0)</f>
        <v>#N/A</v>
      </c>
      <c r="F1976" s="91"/>
      <c r="G1976" s="91"/>
      <c r="H1976" s="96"/>
      <c r="I1976" s="108"/>
      <c r="J1976" s="85" t="e">
        <f>VLOOKUP(G1976,'Nha may'!$B$2:$C$18,2,0)</f>
        <v>#N/A</v>
      </c>
      <c r="K1976" s="108"/>
      <c r="L1976" s="96"/>
      <c r="M1976" s="52">
        <v>0</v>
      </c>
      <c r="N1976" s="96"/>
      <c r="O1976" s="96"/>
      <c r="P1976" s="96"/>
      <c r="Q1976" s="96"/>
      <c r="R1976" s="110"/>
    </row>
    <row r="1977" spans="1:18" ht="25.75" customHeight="1" x14ac:dyDescent="0.35">
      <c r="A1977" s="52">
        <v>1974</v>
      </c>
      <c r="B1977" s="91"/>
      <c r="C1977" s="187" t="e">
        <f>VLOOKUP(B1977,'Phan mem'!$B$7:$D$1066,2,0)</f>
        <v>#N/A</v>
      </c>
      <c r="D1977" s="188" t="e">
        <f>VLOOKUP(B1977,'Phan mem'!$B$7:$D$1066,3,0)</f>
        <v>#N/A</v>
      </c>
      <c r="E1977" s="85" t="e">
        <f>VLOOKUP(B1977,'Phan mem'!$B$7:$G$1066,6,0)</f>
        <v>#N/A</v>
      </c>
      <c r="F1977" s="91"/>
      <c r="G1977" s="91"/>
      <c r="H1977" s="96"/>
      <c r="I1977" s="108"/>
      <c r="J1977" s="85" t="e">
        <f>VLOOKUP(G1977,'Nha may'!$B$2:$C$18,2,0)</f>
        <v>#N/A</v>
      </c>
      <c r="K1977" s="108"/>
      <c r="L1977" s="96"/>
      <c r="M1977" s="52">
        <v>0</v>
      </c>
      <c r="N1977" s="96"/>
      <c r="O1977" s="96"/>
      <c r="P1977" s="96"/>
      <c r="Q1977" s="96"/>
      <c r="R1977" s="110"/>
    </row>
    <row r="1978" spans="1:18" ht="25.75" customHeight="1" x14ac:dyDescent="0.35">
      <c r="A1978" s="52">
        <v>1975</v>
      </c>
      <c r="B1978" s="91"/>
      <c r="C1978" s="187" t="e">
        <f>VLOOKUP(B1978,'Phan mem'!$B$7:$D$1066,2,0)</f>
        <v>#N/A</v>
      </c>
      <c r="D1978" s="188" t="e">
        <f>VLOOKUP(B1978,'Phan mem'!$B$7:$D$1066,3,0)</f>
        <v>#N/A</v>
      </c>
      <c r="E1978" s="85" t="e">
        <f>VLOOKUP(B1978,'Phan mem'!$B$7:$G$1066,6,0)</f>
        <v>#N/A</v>
      </c>
      <c r="F1978" s="91"/>
      <c r="G1978" s="91"/>
      <c r="H1978" s="96"/>
      <c r="I1978" s="108"/>
      <c r="J1978" s="85" t="e">
        <f>VLOOKUP(G1978,'Nha may'!$B$2:$C$18,2,0)</f>
        <v>#N/A</v>
      </c>
      <c r="K1978" s="108"/>
      <c r="L1978" s="96"/>
      <c r="M1978" s="52">
        <v>0</v>
      </c>
      <c r="N1978" s="96"/>
      <c r="O1978" s="96"/>
      <c r="P1978" s="96"/>
      <c r="Q1978" s="96"/>
      <c r="R1978" s="110"/>
    </row>
    <row r="1979" spans="1:18" ht="25.75" customHeight="1" x14ac:dyDescent="0.35">
      <c r="A1979" s="52">
        <v>1976</v>
      </c>
      <c r="B1979" s="91"/>
      <c r="C1979" s="187" t="e">
        <f>VLOOKUP(B1979,'Phan mem'!$B$7:$D$1066,2,0)</f>
        <v>#N/A</v>
      </c>
      <c r="D1979" s="188" t="e">
        <f>VLOOKUP(B1979,'Phan mem'!$B$7:$D$1066,3,0)</f>
        <v>#N/A</v>
      </c>
      <c r="E1979" s="85" t="e">
        <f>VLOOKUP(B1979,'Phan mem'!$B$7:$G$1066,6,0)</f>
        <v>#N/A</v>
      </c>
      <c r="F1979" s="91"/>
      <c r="G1979" s="91"/>
      <c r="H1979" s="96"/>
      <c r="I1979" s="108"/>
      <c r="J1979" s="85" t="e">
        <f>VLOOKUP(G1979,'Nha may'!$B$2:$C$18,2,0)</f>
        <v>#N/A</v>
      </c>
      <c r="K1979" s="108"/>
      <c r="L1979" s="96"/>
      <c r="M1979" s="52">
        <v>0</v>
      </c>
      <c r="N1979" s="96"/>
      <c r="O1979" s="96"/>
      <c r="P1979" s="96"/>
      <c r="Q1979" s="96"/>
      <c r="R1979" s="110"/>
    </row>
    <row r="1980" spans="1:18" ht="25.75" customHeight="1" x14ac:dyDescent="0.35">
      <c r="A1980" s="52">
        <v>1977</v>
      </c>
      <c r="B1980" s="91"/>
      <c r="C1980" s="187" t="e">
        <f>VLOOKUP(B1980,'Phan mem'!$B$7:$D$1066,2,0)</f>
        <v>#N/A</v>
      </c>
      <c r="D1980" s="188" t="e">
        <f>VLOOKUP(B1980,'Phan mem'!$B$7:$D$1066,3,0)</f>
        <v>#N/A</v>
      </c>
      <c r="E1980" s="85" t="e">
        <f>VLOOKUP(B1980,'Phan mem'!$B$7:$G$1066,6,0)</f>
        <v>#N/A</v>
      </c>
      <c r="F1980" s="91"/>
      <c r="G1980" s="91"/>
      <c r="H1980" s="96"/>
      <c r="I1980" s="108"/>
      <c r="J1980" s="85" t="e">
        <f>VLOOKUP(G1980,'Nha may'!$B$2:$C$18,2,0)</f>
        <v>#N/A</v>
      </c>
      <c r="K1980" s="108"/>
      <c r="L1980" s="96"/>
      <c r="M1980" s="52">
        <v>0</v>
      </c>
      <c r="N1980" s="96"/>
      <c r="O1980" s="96"/>
      <c r="P1980" s="96"/>
      <c r="Q1980" s="96"/>
      <c r="R1980" s="110"/>
    </row>
    <row r="1981" spans="1:18" ht="25.75" customHeight="1" x14ac:dyDescent="0.35">
      <c r="A1981" s="52">
        <v>1978</v>
      </c>
      <c r="B1981" s="91"/>
      <c r="C1981" s="187" t="e">
        <f>VLOOKUP(B1981,'Phan mem'!$B$7:$D$1066,2,0)</f>
        <v>#N/A</v>
      </c>
      <c r="D1981" s="188" t="e">
        <f>VLOOKUP(B1981,'Phan mem'!$B$7:$D$1066,3,0)</f>
        <v>#N/A</v>
      </c>
      <c r="E1981" s="85" t="e">
        <f>VLOOKUP(B1981,'Phan mem'!$B$7:$G$1066,6,0)</f>
        <v>#N/A</v>
      </c>
      <c r="F1981" s="91"/>
      <c r="G1981" s="91"/>
      <c r="H1981" s="96"/>
      <c r="I1981" s="108"/>
      <c r="J1981" s="85" t="e">
        <f>VLOOKUP(G1981,'Nha may'!$B$2:$C$18,2,0)</f>
        <v>#N/A</v>
      </c>
      <c r="K1981" s="108"/>
      <c r="L1981" s="96"/>
      <c r="M1981" s="52">
        <v>0</v>
      </c>
      <c r="N1981" s="96"/>
      <c r="O1981" s="96"/>
      <c r="P1981" s="96"/>
      <c r="Q1981" s="96"/>
      <c r="R1981" s="110"/>
    </row>
    <row r="1982" spans="1:18" ht="25.75" customHeight="1" x14ac:dyDescent="0.35">
      <c r="A1982" s="52">
        <v>1979</v>
      </c>
      <c r="B1982" s="91"/>
      <c r="C1982" s="187" t="e">
        <f>VLOOKUP(B1982,'Phan mem'!$B$7:$D$1066,2,0)</f>
        <v>#N/A</v>
      </c>
      <c r="D1982" s="188" t="e">
        <f>VLOOKUP(B1982,'Phan mem'!$B$7:$D$1066,3,0)</f>
        <v>#N/A</v>
      </c>
      <c r="E1982" s="85" t="e">
        <f>VLOOKUP(B1982,'Phan mem'!$B$7:$G$1066,6,0)</f>
        <v>#N/A</v>
      </c>
      <c r="F1982" s="91"/>
      <c r="G1982" s="91"/>
      <c r="H1982" s="96"/>
      <c r="I1982" s="108"/>
      <c r="J1982" s="85" t="e">
        <f>VLOOKUP(G1982,'Nha may'!$B$2:$C$18,2,0)</f>
        <v>#N/A</v>
      </c>
      <c r="K1982" s="108"/>
      <c r="L1982" s="96"/>
      <c r="M1982" s="52">
        <v>0</v>
      </c>
      <c r="N1982" s="96"/>
      <c r="O1982" s="96"/>
      <c r="P1982" s="96"/>
      <c r="Q1982" s="96"/>
      <c r="R1982" s="110"/>
    </row>
    <row r="1983" spans="1:18" ht="25.75" customHeight="1" x14ac:dyDescent="0.35">
      <c r="A1983" s="52">
        <v>1980</v>
      </c>
      <c r="B1983" s="91"/>
      <c r="C1983" s="187" t="e">
        <f>VLOOKUP(B1983,'Phan mem'!$B$7:$D$1066,2,0)</f>
        <v>#N/A</v>
      </c>
      <c r="D1983" s="188" t="e">
        <f>VLOOKUP(B1983,'Phan mem'!$B$7:$D$1066,3,0)</f>
        <v>#N/A</v>
      </c>
      <c r="E1983" s="85" t="e">
        <f>VLOOKUP(B1983,'Phan mem'!$B$7:$G$1066,6,0)</f>
        <v>#N/A</v>
      </c>
      <c r="F1983" s="91"/>
      <c r="G1983" s="91"/>
      <c r="H1983" s="96"/>
      <c r="I1983" s="108"/>
      <c r="J1983" s="85" t="e">
        <f>VLOOKUP(G1983,'Nha may'!$B$2:$C$18,2,0)</f>
        <v>#N/A</v>
      </c>
      <c r="K1983" s="108"/>
      <c r="L1983" s="96"/>
      <c r="M1983" s="52">
        <v>0</v>
      </c>
      <c r="N1983" s="96"/>
      <c r="O1983" s="96"/>
      <c r="P1983" s="96"/>
      <c r="Q1983" s="96"/>
      <c r="R1983" s="110"/>
    </row>
    <row r="1984" spans="1:18" ht="25.75" customHeight="1" x14ac:dyDescent="0.35">
      <c r="A1984" s="52">
        <v>1981</v>
      </c>
      <c r="B1984" s="91"/>
      <c r="C1984" s="187" t="e">
        <f>VLOOKUP(B1984,'Phan mem'!$B$7:$D$1066,2,0)</f>
        <v>#N/A</v>
      </c>
      <c r="D1984" s="188" t="e">
        <f>VLOOKUP(B1984,'Phan mem'!$B$7:$D$1066,3,0)</f>
        <v>#N/A</v>
      </c>
      <c r="E1984" s="85" t="e">
        <f>VLOOKUP(B1984,'Phan mem'!$B$7:$G$1066,6,0)</f>
        <v>#N/A</v>
      </c>
      <c r="F1984" s="91"/>
      <c r="G1984" s="91"/>
      <c r="H1984" s="96"/>
      <c r="I1984" s="108"/>
      <c r="J1984" s="85" t="e">
        <f>VLOOKUP(G1984,'Nha may'!$B$2:$C$18,2,0)</f>
        <v>#N/A</v>
      </c>
      <c r="K1984" s="108"/>
      <c r="L1984" s="96"/>
      <c r="M1984" s="52">
        <v>0</v>
      </c>
      <c r="N1984" s="96"/>
      <c r="O1984" s="96"/>
      <c r="P1984" s="96"/>
      <c r="Q1984" s="96"/>
      <c r="R1984" s="110"/>
    </row>
    <row r="1985" spans="1:18" ht="25.75" customHeight="1" x14ac:dyDescent="0.35">
      <c r="A1985" s="52">
        <v>1982</v>
      </c>
      <c r="B1985" s="91"/>
      <c r="C1985" s="187" t="e">
        <f>VLOOKUP(B1985,'Phan mem'!$B$7:$D$1066,2,0)</f>
        <v>#N/A</v>
      </c>
      <c r="D1985" s="188" t="e">
        <f>VLOOKUP(B1985,'Phan mem'!$B$7:$D$1066,3,0)</f>
        <v>#N/A</v>
      </c>
      <c r="E1985" s="85" t="e">
        <f>VLOOKUP(B1985,'Phan mem'!$B$7:$G$1066,6,0)</f>
        <v>#N/A</v>
      </c>
      <c r="F1985" s="91"/>
      <c r="G1985" s="91"/>
      <c r="H1985" s="96"/>
      <c r="I1985" s="108"/>
      <c r="J1985" s="85" t="e">
        <f>VLOOKUP(G1985,'Nha may'!$B$2:$C$18,2,0)</f>
        <v>#N/A</v>
      </c>
      <c r="K1985" s="108"/>
      <c r="L1985" s="96"/>
      <c r="M1985" s="52">
        <v>0</v>
      </c>
      <c r="N1985" s="96"/>
      <c r="O1985" s="96"/>
      <c r="P1985" s="96"/>
      <c r="Q1985" s="96"/>
      <c r="R1985" s="110"/>
    </row>
    <row r="1986" spans="1:18" ht="25.75" customHeight="1" x14ac:dyDescent="0.35">
      <c r="A1986" s="52">
        <v>1983</v>
      </c>
      <c r="B1986" s="91"/>
      <c r="C1986" s="187" t="e">
        <f>VLOOKUP(B1986,'Phan mem'!$B$7:$D$1066,2,0)</f>
        <v>#N/A</v>
      </c>
      <c r="D1986" s="188" t="e">
        <f>VLOOKUP(B1986,'Phan mem'!$B$7:$D$1066,3,0)</f>
        <v>#N/A</v>
      </c>
      <c r="E1986" s="85" t="e">
        <f>VLOOKUP(B1986,'Phan mem'!$B$7:$G$1066,6,0)</f>
        <v>#N/A</v>
      </c>
      <c r="F1986" s="91"/>
      <c r="G1986" s="91"/>
      <c r="H1986" s="96"/>
      <c r="I1986" s="108"/>
      <c r="J1986" s="85" t="e">
        <f>VLOOKUP(G1986,'Nha may'!$B$2:$C$18,2,0)</f>
        <v>#N/A</v>
      </c>
      <c r="K1986" s="108"/>
      <c r="L1986" s="96"/>
      <c r="M1986" s="52">
        <v>0</v>
      </c>
      <c r="N1986" s="96"/>
      <c r="O1986" s="96"/>
      <c r="P1986" s="96"/>
      <c r="Q1986" s="96"/>
      <c r="R1986" s="110"/>
    </row>
    <row r="1987" spans="1:18" ht="25.75" customHeight="1" x14ac:dyDescent="0.35">
      <c r="A1987" s="52">
        <v>1984</v>
      </c>
      <c r="B1987" s="91"/>
      <c r="C1987" s="187" t="e">
        <f>VLOOKUP(B1987,'Phan mem'!$B$7:$D$1066,2,0)</f>
        <v>#N/A</v>
      </c>
      <c r="D1987" s="188" t="e">
        <f>VLOOKUP(B1987,'Phan mem'!$B$7:$D$1066,3,0)</f>
        <v>#N/A</v>
      </c>
      <c r="E1987" s="85" t="e">
        <f>VLOOKUP(B1987,'Phan mem'!$B$7:$G$1066,6,0)</f>
        <v>#N/A</v>
      </c>
      <c r="F1987" s="91"/>
      <c r="G1987" s="91"/>
      <c r="H1987" s="96"/>
      <c r="I1987" s="108"/>
      <c r="J1987" s="85" t="e">
        <f>VLOOKUP(G1987,'Nha may'!$B$2:$C$18,2,0)</f>
        <v>#N/A</v>
      </c>
      <c r="K1987" s="108"/>
      <c r="L1987" s="96"/>
      <c r="M1987" s="52">
        <v>0</v>
      </c>
      <c r="N1987" s="96"/>
      <c r="O1987" s="96"/>
      <c r="P1987" s="96"/>
      <c r="Q1987" s="96"/>
      <c r="R1987" s="110"/>
    </row>
    <row r="1988" spans="1:18" ht="25.75" customHeight="1" x14ac:dyDescent="0.35">
      <c r="A1988" s="52">
        <v>1985</v>
      </c>
      <c r="B1988" s="91"/>
      <c r="C1988" s="187" t="e">
        <f>VLOOKUP(B1988,'Phan mem'!$B$7:$D$1066,2,0)</f>
        <v>#N/A</v>
      </c>
      <c r="D1988" s="188" t="e">
        <f>VLOOKUP(B1988,'Phan mem'!$B$7:$D$1066,3,0)</f>
        <v>#N/A</v>
      </c>
      <c r="E1988" s="85" t="e">
        <f>VLOOKUP(B1988,'Phan mem'!$B$7:$G$1066,6,0)</f>
        <v>#N/A</v>
      </c>
      <c r="F1988" s="91"/>
      <c r="G1988" s="91"/>
      <c r="H1988" s="96"/>
      <c r="I1988" s="108"/>
      <c r="J1988" s="85" t="e">
        <f>VLOOKUP(G1988,'Nha may'!$B$2:$C$18,2,0)</f>
        <v>#N/A</v>
      </c>
      <c r="K1988" s="108"/>
      <c r="L1988" s="96"/>
      <c r="M1988" s="52">
        <v>0</v>
      </c>
      <c r="N1988" s="96"/>
      <c r="O1988" s="96"/>
      <c r="P1988" s="96"/>
      <c r="Q1988" s="96"/>
      <c r="R1988" s="110"/>
    </row>
    <row r="1989" spans="1:18" ht="25.75" customHeight="1" x14ac:dyDescent="0.35">
      <c r="A1989" s="52">
        <v>1986</v>
      </c>
      <c r="B1989" s="91"/>
      <c r="C1989" s="187" t="e">
        <f>VLOOKUP(B1989,'Phan mem'!$B$7:$D$1066,2,0)</f>
        <v>#N/A</v>
      </c>
      <c r="D1989" s="188" t="e">
        <f>VLOOKUP(B1989,'Phan mem'!$B$7:$D$1066,3,0)</f>
        <v>#N/A</v>
      </c>
      <c r="E1989" s="85" t="e">
        <f>VLOOKUP(B1989,'Phan mem'!$B$7:$G$1066,6,0)</f>
        <v>#N/A</v>
      </c>
      <c r="F1989" s="91"/>
      <c r="G1989" s="91"/>
      <c r="H1989" s="96"/>
      <c r="I1989" s="108"/>
      <c r="J1989" s="85" t="e">
        <f>VLOOKUP(G1989,'Nha may'!$B$2:$C$18,2,0)</f>
        <v>#N/A</v>
      </c>
      <c r="K1989" s="108"/>
      <c r="L1989" s="96"/>
      <c r="M1989" s="52">
        <v>0</v>
      </c>
      <c r="N1989" s="96"/>
      <c r="O1989" s="96"/>
      <c r="P1989" s="96"/>
      <c r="Q1989" s="96"/>
      <c r="R1989" s="110"/>
    </row>
    <row r="1990" spans="1:18" ht="25.75" customHeight="1" x14ac:dyDescent="0.35">
      <c r="A1990" s="52">
        <v>1987</v>
      </c>
      <c r="B1990" s="91"/>
      <c r="C1990" s="187" t="e">
        <f>VLOOKUP(B1990,'Phan mem'!$B$7:$D$1066,2,0)</f>
        <v>#N/A</v>
      </c>
      <c r="D1990" s="188" t="e">
        <f>VLOOKUP(B1990,'Phan mem'!$B$7:$D$1066,3,0)</f>
        <v>#N/A</v>
      </c>
      <c r="E1990" s="85" t="e">
        <f>VLOOKUP(B1990,'Phan mem'!$B$7:$G$1066,6,0)</f>
        <v>#N/A</v>
      </c>
      <c r="F1990" s="91"/>
      <c r="G1990" s="91"/>
      <c r="H1990" s="96"/>
      <c r="I1990" s="108"/>
      <c r="J1990" s="85" t="e">
        <f>VLOOKUP(G1990,'Nha may'!$B$2:$C$18,2,0)</f>
        <v>#N/A</v>
      </c>
      <c r="K1990" s="108"/>
      <c r="L1990" s="96"/>
      <c r="M1990" s="52">
        <v>0</v>
      </c>
      <c r="N1990" s="96"/>
      <c r="O1990" s="96"/>
      <c r="P1990" s="96"/>
      <c r="Q1990" s="96"/>
      <c r="R1990" s="110"/>
    </row>
    <row r="1991" spans="1:18" ht="25.75" customHeight="1" x14ac:dyDescent="0.35">
      <c r="A1991" s="52">
        <v>1988</v>
      </c>
      <c r="B1991" s="91"/>
      <c r="C1991" s="187" t="e">
        <f>VLOOKUP(B1991,'Phan mem'!$B$7:$D$1066,2,0)</f>
        <v>#N/A</v>
      </c>
      <c r="D1991" s="188" t="e">
        <f>VLOOKUP(B1991,'Phan mem'!$B$7:$D$1066,3,0)</f>
        <v>#N/A</v>
      </c>
      <c r="E1991" s="85" t="e">
        <f>VLOOKUP(B1991,'Phan mem'!$B$7:$G$1066,6,0)</f>
        <v>#N/A</v>
      </c>
      <c r="F1991" s="91"/>
      <c r="G1991" s="91"/>
      <c r="H1991" s="96"/>
      <c r="I1991" s="108"/>
      <c r="J1991" s="85" t="e">
        <f>VLOOKUP(G1991,'Nha may'!$B$2:$C$18,2,0)</f>
        <v>#N/A</v>
      </c>
      <c r="K1991" s="108"/>
      <c r="L1991" s="96"/>
      <c r="M1991" s="52">
        <v>0</v>
      </c>
      <c r="N1991" s="96"/>
      <c r="O1991" s="96"/>
      <c r="P1991" s="96"/>
      <c r="Q1991" s="96"/>
      <c r="R1991" s="110"/>
    </row>
    <row r="1992" spans="1:18" ht="25.75" customHeight="1" x14ac:dyDescent="0.35">
      <c r="A1992" s="52">
        <v>1989</v>
      </c>
      <c r="B1992" s="91"/>
      <c r="C1992" s="187" t="e">
        <f>VLOOKUP(B1992,'Phan mem'!$B$7:$D$1066,2,0)</f>
        <v>#N/A</v>
      </c>
      <c r="D1992" s="188" t="e">
        <f>VLOOKUP(B1992,'Phan mem'!$B$7:$D$1066,3,0)</f>
        <v>#N/A</v>
      </c>
      <c r="E1992" s="85" t="e">
        <f>VLOOKUP(B1992,'Phan mem'!$B$7:$G$1066,6,0)</f>
        <v>#N/A</v>
      </c>
      <c r="F1992" s="91"/>
      <c r="G1992" s="91"/>
      <c r="H1992" s="96"/>
      <c r="I1992" s="108"/>
      <c r="J1992" s="85" t="e">
        <f>VLOOKUP(G1992,'Nha may'!$B$2:$C$18,2,0)</f>
        <v>#N/A</v>
      </c>
      <c r="K1992" s="108"/>
      <c r="L1992" s="96"/>
      <c r="M1992" s="52">
        <v>0</v>
      </c>
      <c r="N1992" s="96"/>
      <c r="O1992" s="96"/>
      <c r="P1992" s="96"/>
      <c r="Q1992" s="96"/>
      <c r="R1992" s="110"/>
    </row>
    <row r="1993" spans="1:18" ht="25.75" customHeight="1" x14ac:dyDescent="0.35">
      <c r="A1993" s="52">
        <v>1990</v>
      </c>
      <c r="B1993" s="91"/>
      <c r="C1993" s="187" t="e">
        <f>VLOOKUP(B1993,'Phan mem'!$B$7:$D$1066,2,0)</f>
        <v>#N/A</v>
      </c>
      <c r="D1993" s="188" t="e">
        <f>VLOOKUP(B1993,'Phan mem'!$B$7:$D$1066,3,0)</f>
        <v>#N/A</v>
      </c>
      <c r="E1993" s="85" t="e">
        <f>VLOOKUP(B1993,'Phan mem'!$B$7:$G$1066,6,0)</f>
        <v>#N/A</v>
      </c>
      <c r="F1993" s="91"/>
      <c r="G1993" s="91"/>
      <c r="H1993" s="96"/>
      <c r="I1993" s="108"/>
      <c r="J1993" s="85" t="e">
        <f>VLOOKUP(G1993,'Nha may'!$B$2:$C$18,2,0)</f>
        <v>#N/A</v>
      </c>
      <c r="K1993" s="108"/>
      <c r="L1993" s="96"/>
      <c r="M1993" s="52">
        <v>0</v>
      </c>
      <c r="N1993" s="96"/>
      <c r="O1993" s="96"/>
      <c r="P1993" s="96"/>
      <c r="Q1993" s="96"/>
      <c r="R1993" s="110"/>
    </row>
    <row r="1994" spans="1:18" ht="25.75" customHeight="1" x14ac:dyDescent="0.35">
      <c r="A1994" s="52">
        <v>1991</v>
      </c>
      <c r="B1994" s="91"/>
      <c r="C1994" s="187" t="e">
        <f>VLOOKUP(B1994,'Phan mem'!$B$7:$D$1066,2,0)</f>
        <v>#N/A</v>
      </c>
      <c r="D1994" s="188" t="e">
        <f>VLOOKUP(B1994,'Phan mem'!$B$7:$D$1066,3,0)</f>
        <v>#N/A</v>
      </c>
      <c r="E1994" s="85" t="e">
        <f>VLOOKUP(B1994,'Phan mem'!$B$7:$G$1066,6,0)</f>
        <v>#N/A</v>
      </c>
      <c r="F1994" s="91"/>
      <c r="G1994" s="91"/>
      <c r="H1994" s="96"/>
      <c r="I1994" s="108"/>
      <c r="J1994" s="85" t="e">
        <f>VLOOKUP(G1994,'Nha may'!$B$2:$C$18,2,0)</f>
        <v>#N/A</v>
      </c>
      <c r="K1994" s="108"/>
      <c r="L1994" s="96"/>
      <c r="M1994" s="52">
        <v>0</v>
      </c>
      <c r="N1994" s="96"/>
      <c r="O1994" s="96"/>
      <c r="P1994" s="96"/>
      <c r="Q1994" s="96"/>
      <c r="R1994" s="110"/>
    </row>
    <row r="1995" spans="1:18" ht="25.75" customHeight="1" x14ac:dyDescent="0.35">
      <c r="A1995" s="52">
        <v>1992</v>
      </c>
      <c r="B1995" s="91"/>
      <c r="C1995" s="187" t="e">
        <f>VLOOKUP(B1995,'Phan mem'!$B$7:$D$1066,2,0)</f>
        <v>#N/A</v>
      </c>
      <c r="D1995" s="188" t="e">
        <f>VLOOKUP(B1995,'Phan mem'!$B$7:$D$1066,3,0)</f>
        <v>#N/A</v>
      </c>
      <c r="E1995" s="85" t="e">
        <f>VLOOKUP(B1995,'Phan mem'!$B$7:$G$1066,6,0)</f>
        <v>#N/A</v>
      </c>
      <c r="F1995" s="91"/>
      <c r="G1995" s="91"/>
      <c r="H1995" s="96"/>
      <c r="I1995" s="108"/>
      <c r="J1995" s="85" t="e">
        <f>VLOOKUP(G1995,'Nha may'!$B$2:$C$18,2,0)</f>
        <v>#N/A</v>
      </c>
      <c r="K1995" s="108"/>
      <c r="L1995" s="96"/>
      <c r="M1995" s="52">
        <v>0</v>
      </c>
      <c r="N1995" s="96"/>
      <c r="O1995" s="96"/>
      <c r="P1995" s="96"/>
      <c r="Q1995" s="96"/>
      <c r="R1995" s="110"/>
    </row>
    <row r="1996" spans="1:18" ht="25.75" customHeight="1" x14ac:dyDescent="0.35">
      <c r="A1996" s="52">
        <v>1993</v>
      </c>
      <c r="B1996" s="91"/>
      <c r="C1996" s="187" t="e">
        <f>VLOOKUP(B1996,'Phan mem'!$B$7:$D$1066,2,0)</f>
        <v>#N/A</v>
      </c>
      <c r="D1996" s="188" t="e">
        <f>VLOOKUP(B1996,'Phan mem'!$B$7:$D$1066,3,0)</f>
        <v>#N/A</v>
      </c>
      <c r="E1996" s="85" t="e">
        <f>VLOOKUP(B1996,'Phan mem'!$B$7:$G$1066,6,0)</f>
        <v>#N/A</v>
      </c>
      <c r="F1996" s="91"/>
      <c r="G1996" s="91"/>
      <c r="H1996" s="96"/>
      <c r="I1996" s="108"/>
      <c r="J1996" s="85" t="e">
        <f>VLOOKUP(G1996,'Nha may'!$B$2:$C$18,2,0)</f>
        <v>#N/A</v>
      </c>
      <c r="K1996" s="108"/>
      <c r="L1996" s="96"/>
      <c r="M1996" s="52">
        <v>0</v>
      </c>
      <c r="N1996" s="96"/>
      <c r="O1996" s="96"/>
      <c r="P1996" s="96"/>
      <c r="Q1996" s="96"/>
      <c r="R1996" s="110"/>
    </row>
    <row r="1997" spans="1:18" ht="25.75" customHeight="1" x14ac:dyDescent="0.35">
      <c r="A1997" s="52">
        <v>1994</v>
      </c>
      <c r="B1997" s="91"/>
      <c r="C1997" s="187" t="e">
        <f>VLOOKUP(B1997,'Phan mem'!$B$7:$D$1066,2,0)</f>
        <v>#N/A</v>
      </c>
      <c r="D1997" s="188" t="e">
        <f>VLOOKUP(B1997,'Phan mem'!$B$7:$D$1066,3,0)</f>
        <v>#N/A</v>
      </c>
      <c r="E1997" s="85" t="e">
        <f>VLOOKUP(B1997,'Phan mem'!$B$7:$G$1066,6,0)</f>
        <v>#N/A</v>
      </c>
      <c r="F1997" s="91"/>
      <c r="G1997" s="91"/>
      <c r="H1997" s="96"/>
      <c r="I1997" s="108"/>
      <c r="J1997" s="85" t="e">
        <f>VLOOKUP(G1997,'Nha may'!$B$2:$C$18,2,0)</f>
        <v>#N/A</v>
      </c>
      <c r="K1997" s="108"/>
      <c r="L1997" s="96"/>
      <c r="M1997" s="52">
        <v>0</v>
      </c>
      <c r="N1997" s="96"/>
      <c r="O1997" s="96"/>
      <c r="P1997" s="96"/>
      <c r="Q1997" s="96"/>
      <c r="R1997" s="110"/>
    </row>
    <row r="1998" spans="1:18" ht="25.75" customHeight="1" x14ac:dyDescent="0.35">
      <c r="A1998" s="52">
        <v>1995</v>
      </c>
      <c r="B1998" s="91"/>
      <c r="C1998" s="187" t="e">
        <f>VLOOKUP(B1998,'Phan mem'!$B$7:$D$1066,2,0)</f>
        <v>#N/A</v>
      </c>
      <c r="D1998" s="188" t="e">
        <f>VLOOKUP(B1998,'Phan mem'!$B$7:$D$1066,3,0)</f>
        <v>#N/A</v>
      </c>
      <c r="E1998" s="85" t="e">
        <f>VLOOKUP(B1998,'Phan mem'!$B$7:$G$1066,6,0)</f>
        <v>#N/A</v>
      </c>
      <c r="F1998" s="91"/>
      <c r="G1998" s="91"/>
      <c r="H1998" s="96"/>
      <c r="I1998" s="108"/>
      <c r="J1998" s="85" t="e">
        <f>VLOOKUP(G1998,'Nha may'!$B$2:$C$18,2,0)</f>
        <v>#N/A</v>
      </c>
      <c r="K1998" s="108"/>
      <c r="L1998" s="96"/>
      <c r="M1998" s="52">
        <v>0</v>
      </c>
      <c r="N1998" s="96"/>
      <c r="O1998" s="96"/>
      <c r="P1998" s="96"/>
      <c r="Q1998" s="96"/>
      <c r="R1998" s="110"/>
    </row>
    <row r="1999" spans="1:18" ht="25.75" customHeight="1" x14ac:dyDescent="0.35">
      <c r="A1999" s="52">
        <v>1996</v>
      </c>
      <c r="B1999" s="91"/>
      <c r="C1999" s="187" t="e">
        <f>VLOOKUP(B1999,'Phan mem'!$B$7:$D$1066,2,0)</f>
        <v>#N/A</v>
      </c>
      <c r="D1999" s="188" t="e">
        <f>VLOOKUP(B1999,'Phan mem'!$B$7:$D$1066,3,0)</f>
        <v>#N/A</v>
      </c>
      <c r="E1999" s="85" t="e">
        <f>VLOOKUP(B1999,'Phan mem'!$B$7:$G$1066,6,0)</f>
        <v>#N/A</v>
      </c>
      <c r="F1999" s="91"/>
      <c r="G1999" s="91"/>
      <c r="H1999" s="96"/>
      <c r="I1999" s="108"/>
      <c r="J1999" s="85" t="e">
        <f>VLOOKUP(G1999,'Nha may'!$B$2:$C$18,2,0)</f>
        <v>#N/A</v>
      </c>
      <c r="K1999" s="108"/>
      <c r="L1999" s="96"/>
      <c r="M1999" s="52">
        <v>0</v>
      </c>
      <c r="N1999" s="96"/>
      <c r="O1999" s="96"/>
      <c r="P1999" s="96"/>
      <c r="Q1999" s="96"/>
      <c r="R1999" s="110"/>
    </row>
    <row r="2000" spans="1:18" ht="25.75" customHeight="1" x14ac:dyDescent="0.35">
      <c r="A2000" s="52">
        <v>1997</v>
      </c>
      <c r="B2000" s="91"/>
      <c r="C2000" s="187" t="e">
        <f>VLOOKUP(B2000,'Phan mem'!$B$7:$D$1066,2,0)</f>
        <v>#N/A</v>
      </c>
      <c r="D2000" s="188" t="e">
        <f>VLOOKUP(B2000,'Phan mem'!$B$7:$D$1066,3,0)</f>
        <v>#N/A</v>
      </c>
      <c r="E2000" s="85" t="e">
        <f>VLOOKUP(B2000,'Phan mem'!$B$7:$G$1066,6,0)</f>
        <v>#N/A</v>
      </c>
      <c r="F2000" s="91"/>
      <c r="G2000" s="91"/>
      <c r="H2000" s="96"/>
      <c r="I2000" s="108"/>
      <c r="J2000" s="85" t="e">
        <f>VLOOKUP(G2000,'Nha may'!$B$2:$C$18,2,0)</f>
        <v>#N/A</v>
      </c>
      <c r="K2000" s="108"/>
      <c r="L2000" s="96"/>
      <c r="M2000" s="52">
        <v>0</v>
      </c>
      <c r="N2000" s="96"/>
      <c r="O2000" s="96"/>
      <c r="P2000" s="96"/>
      <c r="Q2000" s="96"/>
      <c r="R2000" s="110"/>
    </row>
    <row r="2001" spans="1:18" ht="25.75" customHeight="1" x14ac:dyDescent="0.35">
      <c r="A2001" s="52">
        <v>1998</v>
      </c>
      <c r="B2001" s="91"/>
      <c r="C2001" s="187" t="e">
        <f>VLOOKUP(B2001,'Phan mem'!$B$7:$D$1066,2,0)</f>
        <v>#N/A</v>
      </c>
      <c r="D2001" s="188" t="e">
        <f>VLOOKUP(B2001,'Phan mem'!$B$7:$D$1066,3,0)</f>
        <v>#N/A</v>
      </c>
      <c r="E2001" s="85" t="e">
        <f>VLOOKUP(B2001,'Phan mem'!$B$7:$G$1066,6,0)</f>
        <v>#N/A</v>
      </c>
      <c r="F2001" s="91"/>
      <c r="G2001" s="91"/>
      <c r="H2001" s="96"/>
      <c r="I2001" s="108"/>
      <c r="J2001" s="85" t="e">
        <f>VLOOKUP(G2001,'Nha may'!$B$2:$C$18,2,0)</f>
        <v>#N/A</v>
      </c>
      <c r="K2001" s="108"/>
      <c r="L2001" s="96"/>
      <c r="M2001" s="52">
        <v>0</v>
      </c>
      <c r="N2001" s="96"/>
      <c r="O2001" s="96"/>
      <c r="P2001" s="96"/>
      <c r="Q2001" s="96"/>
      <c r="R2001" s="110"/>
    </row>
    <row r="2002" spans="1:18" ht="25.75" customHeight="1" x14ac:dyDescent="0.35">
      <c r="A2002" s="52">
        <v>1999</v>
      </c>
      <c r="B2002" s="91"/>
      <c r="C2002" s="187" t="e">
        <f>VLOOKUP(B2002,'Phan mem'!$B$7:$D$1066,2,0)</f>
        <v>#N/A</v>
      </c>
      <c r="D2002" s="188" t="e">
        <f>VLOOKUP(B2002,'Phan mem'!$B$7:$D$1066,3,0)</f>
        <v>#N/A</v>
      </c>
      <c r="E2002" s="85" t="e">
        <f>VLOOKUP(B2002,'Phan mem'!$B$7:$G$1066,6,0)</f>
        <v>#N/A</v>
      </c>
      <c r="F2002" s="91"/>
      <c r="G2002" s="91"/>
      <c r="H2002" s="96"/>
      <c r="I2002" s="108"/>
      <c r="J2002" s="85" t="e">
        <f>VLOOKUP(G2002,'Nha may'!$B$2:$C$18,2,0)</f>
        <v>#N/A</v>
      </c>
      <c r="K2002" s="108"/>
      <c r="L2002" s="96"/>
      <c r="M2002" s="52">
        <v>0</v>
      </c>
      <c r="N2002" s="96"/>
      <c r="O2002" s="96"/>
      <c r="P2002" s="96"/>
      <c r="Q2002" s="96"/>
      <c r="R2002" s="110"/>
    </row>
    <row r="2003" spans="1:18" ht="25.75" customHeight="1" x14ac:dyDescent="0.35">
      <c r="A2003" s="52">
        <v>2000</v>
      </c>
      <c r="B2003" s="91"/>
      <c r="C2003" s="187" t="e">
        <f>VLOOKUP(B2003,'Phan mem'!$B$7:$D$1066,2,0)</f>
        <v>#N/A</v>
      </c>
      <c r="D2003" s="188" t="e">
        <f>VLOOKUP(B2003,'Phan mem'!$B$7:$D$1066,3,0)</f>
        <v>#N/A</v>
      </c>
      <c r="E2003" s="85" t="e">
        <f>VLOOKUP(B2003,'Phan mem'!$B$7:$G$1066,6,0)</f>
        <v>#N/A</v>
      </c>
      <c r="F2003" s="91"/>
      <c r="G2003" s="91"/>
      <c r="H2003" s="96"/>
      <c r="I2003" s="108"/>
      <c r="J2003" s="85" t="e">
        <f>VLOOKUP(G2003,'Nha may'!$B$2:$C$18,2,0)</f>
        <v>#N/A</v>
      </c>
      <c r="K2003" s="108"/>
      <c r="L2003" s="96"/>
      <c r="M2003" s="52">
        <v>0</v>
      </c>
      <c r="N2003" s="96"/>
      <c r="O2003" s="96"/>
      <c r="P2003" s="96"/>
      <c r="Q2003" s="96"/>
      <c r="R2003" s="110"/>
    </row>
    <row r="2004" spans="1:18" ht="25.75" customHeight="1" x14ac:dyDescent="0.35">
      <c r="A2004" s="52">
        <v>2001</v>
      </c>
      <c r="B2004" s="91"/>
      <c r="C2004" s="187" t="e">
        <f>VLOOKUP(B2004,'Phan mem'!$B$7:$D$1066,2,0)</f>
        <v>#N/A</v>
      </c>
      <c r="D2004" s="188" t="e">
        <f>VLOOKUP(B2004,'Phan mem'!$B$7:$D$1066,3,0)</f>
        <v>#N/A</v>
      </c>
      <c r="E2004" s="85" t="e">
        <f>VLOOKUP(B2004,'Phan mem'!$B$7:$G$1066,6,0)</f>
        <v>#N/A</v>
      </c>
      <c r="F2004" s="91"/>
      <c r="G2004" s="91"/>
      <c r="H2004" s="96"/>
      <c r="I2004" s="108"/>
      <c r="J2004" s="85" t="e">
        <f>VLOOKUP(G2004,'Nha may'!$B$2:$C$18,2,0)</f>
        <v>#N/A</v>
      </c>
      <c r="K2004" s="108"/>
      <c r="L2004" s="96"/>
      <c r="M2004" s="52">
        <v>0</v>
      </c>
      <c r="N2004" s="96"/>
      <c r="O2004" s="96"/>
      <c r="P2004" s="96"/>
      <c r="Q2004" s="96"/>
      <c r="R2004" s="110"/>
    </row>
    <row r="2005" spans="1:18" ht="25.75" customHeight="1" x14ac:dyDescent="0.35">
      <c r="A2005" s="52">
        <v>2002</v>
      </c>
      <c r="B2005" s="91"/>
      <c r="C2005" s="187" t="e">
        <f>VLOOKUP(B2005,'Phan mem'!$B$7:$D$1066,2,0)</f>
        <v>#N/A</v>
      </c>
      <c r="D2005" s="188" t="e">
        <f>VLOOKUP(B2005,'Phan mem'!$B$7:$D$1066,3,0)</f>
        <v>#N/A</v>
      </c>
      <c r="E2005" s="85" t="e">
        <f>VLOOKUP(B2005,'Phan mem'!$B$7:$G$1066,6,0)</f>
        <v>#N/A</v>
      </c>
      <c r="F2005" s="91"/>
      <c r="G2005" s="91"/>
      <c r="H2005" s="96"/>
      <c r="I2005" s="108"/>
      <c r="J2005" s="85" t="e">
        <f>VLOOKUP(G2005,'Nha may'!$B$2:$C$18,2,0)</f>
        <v>#N/A</v>
      </c>
      <c r="K2005" s="108"/>
      <c r="L2005" s="96"/>
      <c r="M2005" s="52">
        <v>0</v>
      </c>
      <c r="N2005" s="96"/>
      <c r="O2005" s="96"/>
      <c r="P2005" s="96"/>
      <c r="Q2005" s="96"/>
      <c r="R2005" s="110"/>
    </row>
    <row r="2006" spans="1:18" ht="25.75" customHeight="1" x14ac:dyDescent="0.35">
      <c r="A2006" s="52">
        <v>2003</v>
      </c>
      <c r="B2006" s="91"/>
      <c r="C2006" s="187" t="e">
        <f>VLOOKUP(B2006,'Phan mem'!$B$7:$D$1066,2,0)</f>
        <v>#N/A</v>
      </c>
      <c r="D2006" s="188" t="e">
        <f>VLOOKUP(B2006,'Phan mem'!$B$7:$D$1066,3,0)</f>
        <v>#N/A</v>
      </c>
      <c r="E2006" s="85" t="e">
        <f>VLOOKUP(B2006,'Phan mem'!$B$7:$G$1066,6,0)</f>
        <v>#N/A</v>
      </c>
      <c r="F2006" s="91"/>
      <c r="G2006" s="91"/>
      <c r="H2006" s="96"/>
      <c r="I2006" s="108"/>
      <c r="J2006" s="85" t="e">
        <f>VLOOKUP(G2006,'Nha may'!$B$2:$C$18,2,0)</f>
        <v>#N/A</v>
      </c>
      <c r="K2006" s="108"/>
      <c r="L2006" s="96"/>
      <c r="M2006" s="52">
        <v>0</v>
      </c>
      <c r="N2006" s="96"/>
      <c r="O2006" s="96"/>
      <c r="P2006" s="96"/>
      <c r="Q2006" s="96"/>
      <c r="R2006" s="110"/>
    </row>
    <row r="2007" spans="1:18" ht="25.75" customHeight="1" x14ac:dyDescent="0.35">
      <c r="A2007" s="52">
        <v>2004</v>
      </c>
      <c r="B2007" s="91"/>
      <c r="C2007" s="187" t="e">
        <f>VLOOKUP(B2007,'Phan mem'!$B$7:$D$1066,2,0)</f>
        <v>#N/A</v>
      </c>
      <c r="D2007" s="188" t="e">
        <f>VLOOKUP(B2007,'Phan mem'!$B$7:$D$1066,3,0)</f>
        <v>#N/A</v>
      </c>
      <c r="E2007" s="85" t="e">
        <f>VLOOKUP(B2007,'Phan mem'!$B$7:$G$1066,6,0)</f>
        <v>#N/A</v>
      </c>
      <c r="F2007" s="91"/>
      <c r="G2007" s="91"/>
      <c r="H2007" s="96"/>
      <c r="I2007" s="108"/>
      <c r="J2007" s="85" t="e">
        <f>VLOOKUP(G2007,'Nha may'!$B$2:$C$18,2,0)</f>
        <v>#N/A</v>
      </c>
      <c r="K2007" s="108"/>
      <c r="L2007" s="96"/>
      <c r="M2007" s="52">
        <v>0</v>
      </c>
      <c r="N2007" s="96"/>
      <c r="O2007" s="96"/>
      <c r="P2007" s="96"/>
      <c r="Q2007" s="96"/>
      <c r="R2007" s="110"/>
    </row>
    <row r="2008" spans="1:18" ht="25.75" customHeight="1" x14ac:dyDescent="0.35">
      <c r="A2008" s="52">
        <v>2005</v>
      </c>
      <c r="B2008" s="91"/>
      <c r="C2008" s="187" t="e">
        <f>VLOOKUP(B2008,'Phan mem'!$B$7:$D$1066,2,0)</f>
        <v>#N/A</v>
      </c>
      <c r="D2008" s="188" t="e">
        <f>VLOOKUP(B2008,'Phan mem'!$B$7:$D$1066,3,0)</f>
        <v>#N/A</v>
      </c>
      <c r="E2008" s="85" t="e">
        <f>VLOOKUP(B2008,'Phan mem'!$B$7:$G$1066,6,0)</f>
        <v>#N/A</v>
      </c>
      <c r="F2008" s="91"/>
      <c r="G2008" s="91"/>
      <c r="H2008" s="96"/>
      <c r="I2008" s="108"/>
      <c r="J2008" s="85" t="e">
        <f>VLOOKUP(G2008,'Nha may'!$B$2:$C$18,2,0)</f>
        <v>#N/A</v>
      </c>
      <c r="K2008" s="108"/>
      <c r="L2008" s="96"/>
      <c r="M2008" s="52">
        <v>0</v>
      </c>
      <c r="N2008" s="96"/>
      <c r="O2008" s="96"/>
      <c r="P2008" s="96"/>
      <c r="Q2008" s="96"/>
      <c r="R2008" s="110"/>
    </row>
    <row r="2009" spans="1:18" ht="25.75" customHeight="1" x14ac:dyDescent="0.35">
      <c r="A2009" s="52">
        <v>2006</v>
      </c>
      <c r="B2009" s="91"/>
      <c r="C2009" s="187" t="e">
        <f>VLOOKUP(B2009,'Phan mem'!$B$7:$D$1066,2,0)</f>
        <v>#N/A</v>
      </c>
      <c r="D2009" s="188" t="e">
        <f>VLOOKUP(B2009,'Phan mem'!$B$7:$D$1066,3,0)</f>
        <v>#N/A</v>
      </c>
      <c r="E2009" s="85" t="e">
        <f>VLOOKUP(B2009,'Phan mem'!$B$7:$G$1066,6,0)</f>
        <v>#N/A</v>
      </c>
      <c r="F2009" s="91"/>
      <c r="G2009" s="91"/>
      <c r="H2009" s="96"/>
      <c r="I2009" s="108"/>
      <c r="J2009" s="85" t="e">
        <f>VLOOKUP(G2009,'Nha may'!$B$2:$C$18,2,0)</f>
        <v>#N/A</v>
      </c>
      <c r="K2009" s="108"/>
      <c r="L2009" s="96"/>
      <c r="M2009" s="52">
        <v>0</v>
      </c>
      <c r="N2009" s="96"/>
      <c r="O2009" s="96"/>
      <c r="P2009" s="96"/>
      <c r="Q2009" s="96"/>
      <c r="R2009" s="110"/>
    </row>
    <row r="2010" spans="1:18" ht="25.75" customHeight="1" x14ac:dyDescent="0.35">
      <c r="A2010" s="52">
        <v>2007</v>
      </c>
      <c r="B2010" s="91"/>
      <c r="C2010" s="187" t="e">
        <f>VLOOKUP(B2010,'Phan mem'!$B$7:$D$1066,2,0)</f>
        <v>#N/A</v>
      </c>
      <c r="D2010" s="188" t="e">
        <f>VLOOKUP(B2010,'Phan mem'!$B$7:$D$1066,3,0)</f>
        <v>#N/A</v>
      </c>
      <c r="E2010" s="85" t="e">
        <f>VLOOKUP(B2010,'Phan mem'!$B$7:$G$1066,6,0)</f>
        <v>#N/A</v>
      </c>
      <c r="F2010" s="91"/>
      <c r="G2010" s="91"/>
      <c r="H2010" s="96"/>
      <c r="I2010" s="108"/>
      <c r="J2010" s="85" t="e">
        <f>VLOOKUP(G2010,'Nha may'!$B$2:$C$18,2,0)</f>
        <v>#N/A</v>
      </c>
      <c r="K2010" s="108"/>
      <c r="L2010" s="96"/>
      <c r="M2010" s="52">
        <v>0</v>
      </c>
      <c r="N2010" s="96"/>
      <c r="O2010" s="96"/>
      <c r="P2010" s="96"/>
      <c r="Q2010" s="96"/>
      <c r="R2010" s="110"/>
    </row>
    <row r="2011" spans="1:18" ht="25.75" customHeight="1" x14ac:dyDescent="0.35">
      <c r="A2011" s="52">
        <v>2008</v>
      </c>
      <c r="B2011" s="91"/>
      <c r="C2011" s="187" t="e">
        <f>VLOOKUP(B2011,'Phan mem'!$B$7:$D$1066,2,0)</f>
        <v>#N/A</v>
      </c>
      <c r="D2011" s="188" t="e">
        <f>VLOOKUP(B2011,'Phan mem'!$B$7:$D$1066,3,0)</f>
        <v>#N/A</v>
      </c>
      <c r="E2011" s="85" t="e">
        <f>VLOOKUP(B2011,'Phan mem'!$B$7:$G$1066,6,0)</f>
        <v>#N/A</v>
      </c>
      <c r="F2011" s="91"/>
      <c r="G2011" s="91"/>
      <c r="H2011" s="96"/>
      <c r="I2011" s="108"/>
      <c r="J2011" s="85" t="e">
        <f>VLOOKUP(G2011,'Nha may'!$B$2:$C$18,2,0)</f>
        <v>#N/A</v>
      </c>
      <c r="K2011" s="108"/>
      <c r="L2011" s="96"/>
      <c r="M2011" s="52">
        <v>0</v>
      </c>
      <c r="N2011" s="96"/>
      <c r="O2011" s="96"/>
      <c r="P2011" s="96"/>
      <c r="Q2011" s="96"/>
      <c r="R2011" s="110"/>
    </row>
    <row r="2012" spans="1:18" ht="25.75" customHeight="1" x14ac:dyDescent="0.35">
      <c r="A2012" s="52">
        <v>2009</v>
      </c>
      <c r="B2012" s="91"/>
      <c r="C2012" s="187" t="e">
        <f>VLOOKUP(B2012,'Phan mem'!$B$7:$D$1066,2,0)</f>
        <v>#N/A</v>
      </c>
      <c r="D2012" s="188" t="e">
        <f>VLOOKUP(B2012,'Phan mem'!$B$7:$D$1066,3,0)</f>
        <v>#N/A</v>
      </c>
      <c r="E2012" s="85" t="e">
        <f>VLOOKUP(B2012,'Phan mem'!$B$7:$G$1066,6,0)</f>
        <v>#N/A</v>
      </c>
      <c r="F2012" s="91"/>
      <c r="G2012" s="91"/>
      <c r="H2012" s="96"/>
      <c r="I2012" s="108"/>
      <c r="J2012" s="85" t="e">
        <f>VLOOKUP(G2012,'Nha may'!$B$2:$C$18,2,0)</f>
        <v>#N/A</v>
      </c>
      <c r="K2012" s="108"/>
      <c r="L2012" s="96"/>
      <c r="M2012" s="52">
        <v>0</v>
      </c>
      <c r="N2012" s="96"/>
      <c r="O2012" s="96"/>
      <c r="P2012" s="96"/>
      <c r="Q2012" s="96"/>
      <c r="R2012" s="110"/>
    </row>
    <row r="2013" spans="1:18" ht="25.75" customHeight="1" x14ac:dyDescent="0.35">
      <c r="A2013" s="52">
        <v>2010</v>
      </c>
      <c r="B2013" s="91"/>
      <c r="C2013" s="187" t="e">
        <f>VLOOKUP(B2013,'Phan mem'!$B$7:$D$1066,2,0)</f>
        <v>#N/A</v>
      </c>
      <c r="D2013" s="188" t="e">
        <f>VLOOKUP(B2013,'Phan mem'!$B$7:$D$1066,3,0)</f>
        <v>#N/A</v>
      </c>
      <c r="E2013" s="85" t="e">
        <f>VLOOKUP(B2013,'Phan mem'!$B$7:$G$1066,6,0)</f>
        <v>#N/A</v>
      </c>
      <c r="F2013" s="91"/>
      <c r="G2013" s="91"/>
      <c r="H2013" s="96"/>
      <c r="I2013" s="108"/>
      <c r="J2013" s="85" t="e">
        <f>VLOOKUP(G2013,'Nha may'!$B$2:$C$18,2,0)</f>
        <v>#N/A</v>
      </c>
      <c r="K2013" s="108"/>
      <c r="L2013" s="96"/>
      <c r="M2013" s="52">
        <v>0</v>
      </c>
      <c r="N2013" s="96"/>
      <c r="O2013" s="96"/>
      <c r="P2013" s="96"/>
      <c r="Q2013" s="96"/>
      <c r="R2013" s="110"/>
    </row>
    <row r="2014" spans="1:18" ht="25.75" customHeight="1" x14ac:dyDescent="0.35">
      <c r="A2014" s="52">
        <v>2011</v>
      </c>
      <c r="B2014" s="91"/>
      <c r="C2014" s="187" t="e">
        <f>VLOOKUP(B2014,'Phan mem'!$B$7:$D$1066,2,0)</f>
        <v>#N/A</v>
      </c>
      <c r="D2014" s="188" t="e">
        <f>VLOOKUP(B2014,'Phan mem'!$B$7:$D$1066,3,0)</f>
        <v>#N/A</v>
      </c>
      <c r="E2014" s="85" t="e">
        <f>VLOOKUP(B2014,'Phan mem'!$B$7:$G$1066,6,0)</f>
        <v>#N/A</v>
      </c>
      <c r="F2014" s="91"/>
      <c r="G2014" s="91"/>
      <c r="H2014" s="96"/>
      <c r="I2014" s="108"/>
      <c r="J2014" s="85" t="e">
        <f>VLOOKUP(G2014,'Nha may'!$B$2:$C$18,2,0)</f>
        <v>#N/A</v>
      </c>
      <c r="K2014" s="108"/>
      <c r="L2014" s="96"/>
      <c r="M2014" s="52">
        <v>0</v>
      </c>
      <c r="N2014" s="96"/>
      <c r="O2014" s="96"/>
      <c r="P2014" s="96"/>
      <c r="Q2014" s="96"/>
      <c r="R2014" s="110"/>
    </row>
    <row r="2015" spans="1:18" ht="25.75" customHeight="1" x14ac:dyDescent="0.35">
      <c r="A2015" s="52">
        <v>2012</v>
      </c>
      <c r="B2015" s="91"/>
      <c r="C2015" s="187" t="e">
        <f>VLOOKUP(B2015,'Phan mem'!$B$7:$D$1066,2,0)</f>
        <v>#N/A</v>
      </c>
      <c r="D2015" s="188" t="e">
        <f>VLOOKUP(B2015,'Phan mem'!$B$7:$D$1066,3,0)</f>
        <v>#N/A</v>
      </c>
      <c r="E2015" s="85" t="e">
        <f>VLOOKUP(B2015,'Phan mem'!$B$7:$G$1066,6,0)</f>
        <v>#N/A</v>
      </c>
      <c r="F2015" s="91"/>
      <c r="G2015" s="91"/>
      <c r="H2015" s="96"/>
      <c r="I2015" s="108"/>
      <c r="J2015" s="85" t="e">
        <f>VLOOKUP(G2015,'Nha may'!$B$2:$C$18,2,0)</f>
        <v>#N/A</v>
      </c>
      <c r="K2015" s="108"/>
      <c r="L2015" s="96"/>
      <c r="M2015" s="52">
        <v>0</v>
      </c>
      <c r="N2015" s="96"/>
      <c r="O2015" s="96"/>
      <c r="P2015" s="96"/>
      <c r="Q2015" s="96"/>
      <c r="R2015" s="110"/>
    </row>
    <row r="2016" spans="1:18" ht="25.75" customHeight="1" x14ac:dyDescent="0.35">
      <c r="A2016" s="52">
        <v>2013</v>
      </c>
      <c r="B2016" s="91"/>
      <c r="C2016" s="187" t="e">
        <f>VLOOKUP(B2016,'Phan mem'!$B$7:$D$1066,2,0)</f>
        <v>#N/A</v>
      </c>
      <c r="D2016" s="188" t="e">
        <f>VLOOKUP(B2016,'Phan mem'!$B$7:$D$1066,3,0)</f>
        <v>#N/A</v>
      </c>
      <c r="E2016" s="85" t="e">
        <f>VLOOKUP(B2016,'Phan mem'!$B$7:$G$1066,6,0)</f>
        <v>#N/A</v>
      </c>
      <c r="F2016" s="91"/>
      <c r="G2016" s="91"/>
      <c r="H2016" s="96"/>
      <c r="I2016" s="108"/>
      <c r="J2016" s="85" t="e">
        <f>VLOOKUP(G2016,'Nha may'!$B$2:$C$18,2,0)</f>
        <v>#N/A</v>
      </c>
      <c r="K2016" s="108"/>
      <c r="L2016" s="96"/>
      <c r="M2016" s="52">
        <v>0</v>
      </c>
      <c r="N2016" s="96"/>
      <c r="O2016" s="96"/>
      <c r="P2016" s="96"/>
      <c r="Q2016" s="96"/>
      <c r="R2016" s="110"/>
    </row>
    <row r="2017" spans="1:18" ht="25.75" customHeight="1" x14ac:dyDescent="0.35">
      <c r="A2017" s="52">
        <v>2014</v>
      </c>
      <c r="B2017" s="91"/>
      <c r="C2017" s="187" t="e">
        <f>VLOOKUP(B2017,'Phan mem'!$B$7:$D$1066,2,0)</f>
        <v>#N/A</v>
      </c>
      <c r="D2017" s="188" t="e">
        <f>VLOOKUP(B2017,'Phan mem'!$B$7:$D$1066,3,0)</f>
        <v>#N/A</v>
      </c>
      <c r="E2017" s="85" t="e">
        <f>VLOOKUP(B2017,'Phan mem'!$B$7:$G$1066,6,0)</f>
        <v>#N/A</v>
      </c>
      <c r="F2017" s="91"/>
      <c r="G2017" s="91"/>
      <c r="H2017" s="96"/>
      <c r="I2017" s="108"/>
      <c r="J2017" s="85" t="e">
        <f>VLOOKUP(G2017,'Nha may'!$B$2:$C$18,2,0)</f>
        <v>#N/A</v>
      </c>
      <c r="K2017" s="108"/>
      <c r="L2017" s="96"/>
      <c r="M2017" s="52">
        <v>0</v>
      </c>
      <c r="N2017" s="96"/>
      <c r="O2017" s="96"/>
      <c r="P2017" s="96"/>
      <c r="Q2017" s="96"/>
      <c r="R2017" s="110"/>
    </row>
    <row r="2018" spans="1:18" ht="25.75" customHeight="1" x14ac:dyDescent="0.35">
      <c r="A2018" s="52">
        <v>2015</v>
      </c>
      <c r="B2018" s="91"/>
      <c r="C2018" s="187" t="e">
        <f>VLOOKUP(B2018,'Phan mem'!$B$7:$D$1066,2,0)</f>
        <v>#N/A</v>
      </c>
      <c r="D2018" s="188" t="e">
        <f>VLOOKUP(B2018,'Phan mem'!$B$7:$D$1066,3,0)</f>
        <v>#N/A</v>
      </c>
      <c r="E2018" s="85" t="e">
        <f>VLOOKUP(B2018,'Phan mem'!$B$7:$G$1066,6,0)</f>
        <v>#N/A</v>
      </c>
      <c r="F2018" s="91"/>
      <c r="G2018" s="91"/>
      <c r="H2018" s="96"/>
      <c r="I2018" s="108"/>
      <c r="J2018" s="85" t="e">
        <f>VLOOKUP(G2018,'Nha may'!$B$2:$C$18,2,0)</f>
        <v>#N/A</v>
      </c>
      <c r="K2018" s="108"/>
      <c r="L2018" s="96"/>
      <c r="M2018" s="52">
        <v>0</v>
      </c>
      <c r="N2018" s="96"/>
      <c r="O2018" s="96"/>
      <c r="P2018" s="96"/>
      <c r="Q2018" s="96"/>
      <c r="R2018" s="110"/>
    </row>
    <row r="2019" spans="1:18" ht="25.75" customHeight="1" x14ac:dyDescent="0.35">
      <c r="A2019" s="52">
        <v>2016</v>
      </c>
      <c r="B2019" s="91"/>
      <c r="C2019" s="187" t="e">
        <f>VLOOKUP(B2019,'Phan mem'!$B$7:$D$1066,2,0)</f>
        <v>#N/A</v>
      </c>
      <c r="D2019" s="188" t="e">
        <f>VLOOKUP(B2019,'Phan mem'!$B$7:$D$1066,3,0)</f>
        <v>#N/A</v>
      </c>
      <c r="E2019" s="85" t="e">
        <f>VLOOKUP(B2019,'Phan mem'!$B$7:$G$1066,6,0)</f>
        <v>#N/A</v>
      </c>
      <c r="F2019" s="91"/>
      <c r="G2019" s="91"/>
      <c r="H2019" s="96"/>
      <c r="I2019" s="108"/>
      <c r="J2019" s="85" t="e">
        <f>VLOOKUP(G2019,'Nha may'!$B$2:$C$18,2,0)</f>
        <v>#N/A</v>
      </c>
      <c r="K2019" s="108"/>
      <c r="L2019" s="96"/>
      <c r="M2019" s="52">
        <v>0</v>
      </c>
      <c r="N2019" s="96"/>
      <c r="O2019" s="96"/>
      <c r="P2019" s="96"/>
      <c r="Q2019" s="96"/>
      <c r="R2019" s="110"/>
    </row>
    <row r="2020" spans="1:18" ht="25.75" customHeight="1" x14ac:dyDescent="0.35">
      <c r="A2020" s="52">
        <v>2017</v>
      </c>
      <c r="B2020" s="91"/>
      <c r="C2020" s="187" t="e">
        <f>VLOOKUP(B2020,'Phan mem'!$B$7:$D$1066,2,0)</f>
        <v>#N/A</v>
      </c>
      <c r="D2020" s="188" t="e">
        <f>VLOOKUP(B2020,'Phan mem'!$B$7:$D$1066,3,0)</f>
        <v>#N/A</v>
      </c>
      <c r="E2020" s="85" t="e">
        <f>VLOOKUP(B2020,'Phan mem'!$B$7:$G$1066,6,0)</f>
        <v>#N/A</v>
      </c>
      <c r="F2020" s="91"/>
      <c r="G2020" s="91"/>
      <c r="H2020" s="96"/>
      <c r="I2020" s="108"/>
      <c r="J2020" s="85" t="e">
        <f>VLOOKUP(G2020,'Nha may'!$B$2:$C$18,2,0)</f>
        <v>#N/A</v>
      </c>
      <c r="K2020" s="108"/>
      <c r="L2020" s="96"/>
      <c r="M2020" s="52">
        <v>0</v>
      </c>
      <c r="N2020" s="96"/>
      <c r="O2020" s="96"/>
      <c r="P2020" s="96"/>
      <c r="Q2020" s="96"/>
      <c r="R2020" s="110"/>
    </row>
    <row r="2021" spans="1:18" ht="25.75" customHeight="1" x14ac:dyDescent="0.35">
      <c r="A2021" s="52">
        <v>2018</v>
      </c>
      <c r="B2021" s="91"/>
      <c r="C2021" s="187" t="e">
        <f>VLOOKUP(B2021,'Phan mem'!$B$7:$D$1066,2,0)</f>
        <v>#N/A</v>
      </c>
      <c r="D2021" s="188" t="e">
        <f>VLOOKUP(B2021,'Phan mem'!$B$7:$D$1066,3,0)</f>
        <v>#N/A</v>
      </c>
      <c r="E2021" s="85" t="e">
        <f>VLOOKUP(B2021,'Phan mem'!$B$7:$G$1066,6,0)</f>
        <v>#N/A</v>
      </c>
      <c r="F2021" s="91"/>
      <c r="G2021" s="91"/>
      <c r="H2021" s="96"/>
      <c r="I2021" s="108"/>
      <c r="J2021" s="85" t="e">
        <f>VLOOKUP(G2021,'Nha may'!$B$2:$C$18,2,0)</f>
        <v>#N/A</v>
      </c>
      <c r="K2021" s="108"/>
      <c r="L2021" s="96"/>
      <c r="M2021" s="52">
        <v>0</v>
      </c>
      <c r="N2021" s="96"/>
      <c r="O2021" s="96"/>
      <c r="P2021" s="96"/>
      <c r="Q2021" s="96"/>
      <c r="R2021" s="110"/>
    </row>
    <row r="2022" spans="1:18" ht="25.75" customHeight="1" x14ac:dyDescent="0.35">
      <c r="A2022" s="52">
        <v>2019</v>
      </c>
      <c r="B2022" s="91"/>
      <c r="C2022" s="187" t="e">
        <f>VLOOKUP(B2022,'Phan mem'!$B$7:$D$1066,2,0)</f>
        <v>#N/A</v>
      </c>
      <c r="D2022" s="188" t="e">
        <f>VLOOKUP(B2022,'Phan mem'!$B$7:$D$1066,3,0)</f>
        <v>#N/A</v>
      </c>
      <c r="E2022" s="85" t="e">
        <f>VLOOKUP(B2022,'Phan mem'!$B$7:$G$1066,6,0)</f>
        <v>#N/A</v>
      </c>
      <c r="F2022" s="91"/>
      <c r="G2022" s="91"/>
      <c r="H2022" s="96"/>
      <c r="I2022" s="108"/>
      <c r="J2022" s="85" t="e">
        <f>VLOOKUP(G2022,'Nha may'!$B$2:$C$18,2,0)</f>
        <v>#N/A</v>
      </c>
      <c r="K2022" s="108"/>
      <c r="L2022" s="96"/>
      <c r="M2022" s="52">
        <v>0</v>
      </c>
      <c r="N2022" s="96"/>
      <c r="O2022" s="96"/>
      <c r="P2022" s="96"/>
      <c r="Q2022" s="96"/>
      <c r="R2022" s="110"/>
    </row>
    <row r="2023" spans="1:18" ht="25.75" customHeight="1" x14ac:dyDescent="0.35">
      <c r="A2023" s="52">
        <v>2020</v>
      </c>
      <c r="B2023" s="91"/>
      <c r="C2023" s="187" t="e">
        <f>VLOOKUP(B2023,'Phan mem'!$B$7:$D$1066,2,0)</f>
        <v>#N/A</v>
      </c>
      <c r="D2023" s="188" t="e">
        <f>VLOOKUP(B2023,'Phan mem'!$B$7:$D$1066,3,0)</f>
        <v>#N/A</v>
      </c>
      <c r="E2023" s="85" t="e">
        <f>VLOOKUP(B2023,'Phan mem'!$B$7:$G$1066,6,0)</f>
        <v>#N/A</v>
      </c>
      <c r="F2023" s="91"/>
      <c r="G2023" s="91"/>
      <c r="H2023" s="96"/>
      <c r="I2023" s="108"/>
      <c r="J2023" s="85" t="e">
        <f>VLOOKUP(G2023,'Nha may'!$B$2:$C$18,2,0)</f>
        <v>#N/A</v>
      </c>
      <c r="K2023" s="108"/>
      <c r="L2023" s="96"/>
      <c r="M2023" s="52">
        <v>0</v>
      </c>
      <c r="N2023" s="96"/>
      <c r="O2023" s="96"/>
      <c r="P2023" s="96"/>
      <c r="Q2023" s="96"/>
      <c r="R2023" s="110"/>
    </row>
    <row r="2024" spans="1:18" ht="25.75" customHeight="1" x14ac:dyDescent="0.35">
      <c r="A2024" s="52">
        <v>2021</v>
      </c>
      <c r="B2024" s="91"/>
      <c r="C2024" s="187" t="e">
        <f>VLOOKUP(B2024,'Phan mem'!$B$7:$D$1066,2,0)</f>
        <v>#N/A</v>
      </c>
      <c r="D2024" s="188" t="e">
        <f>VLOOKUP(B2024,'Phan mem'!$B$7:$D$1066,3,0)</f>
        <v>#N/A</v>
      </c>
      <c r="E2024" s="85" t="e">
        <f>VLOOKUP(B2024,'Phan mem'!$B$7:$G$1066,6,0)</f>
        <v>#N/A</v>
      </c>
      <c r="F2024" s="91"/>
      <c r="G2024" s="91"/>
      <c r="H2024" s="96"/>
      <c r="I2024" s="108"/>
      <c r="J2024" s="85" t="e">
        <f>VLOOKUP(G2024,'Nha may'!$B$2:$C$18,2,0)</f>
        <v>#N/A</v>
      </c>
      <c r="K2024" s="108"/>
      <c r="L2024" s="96"/>
      <c r="M2024" s="52">
        <v>0</v>
      </c>
      <c r="N2024" s="96"/>
      <c r="O2024" s="96"/>
      <c r="P2024" s="96"/>
      <c r="Q2024" s="96"/>
      <c r="R2024" s="110"/>
    </row>
    <row r="2025" spans="1:18" ht="25.75" customHeight="1" x14ac:dyDescent="0.35">
      <c r="A2025" s="52">
        <v>2022</v>
      </c>
      <c r="B2025" s="91"/>
      <c r="C2025" s="187" t="e">
        <f>VLOOKUP(B2025,'Phan mem'!$B$7:$D$1066,2,0)</f>
        <v>#N/A</v>
      </c>
      <c r="D2025" s="188" t="e">
        <f>VLOOKUP(B2025,'Phan mem'!$B$7:$D$1066,3,0)</f>
        <v>#N/A</v>
      </c>
      <c r="E2025" s="85" t="e">
        <f>VLOOKUP(B2025,'Phan mem'!$B$7:$G$1066,6,0)</f>
        <v>#N/A</v>
      </c>
      <c r="F2025" s="91"/>
      <c r="G2025" s="91"/>
      <c r="H2025" s="96"/>
      <c r="I2025" s="108"/>
      <c r="J2025" s="85" t="e">
        <f>VLOOKUP(G2025,'Nha may'!$B$2:$C$18,2,0)</f>
        <v>#N/A</v>
      </c>
      <c r="K2025" s="108"/>
      <c r="L2025" s="96"/>
      <c r="M2025" s="52">
        <v>0</v>
      </c>
      <c r="N2025" s="96"/>
      <c r="O2025" s="96"/>
      <c r="P2025" s="96"/>
      <c r="Q2025" s="96"/>
      <c r="R2025" s="110"/>
    </row>
    <row r="2026" spans="1:18" ht="25.75" customHeight="1" x14ac:dyDescent="0.35">
      <c r="A2026" s="52">
        <v>2023</v>
      </c>
      <c r="B2026" s="91"/>
      <c r="C2026" s="187" t="e">
        <f>VLOOKUP(B2026,'Phan mem'!$B$7:$D$1066,2,0)</f>
        <v>#N/A</v>
      </c>
      <c r="D2026" s="188" t="e">
        <f>VLOOKUP(B2026,'Phan mem'!$B$7:$D$1066,3,0)</f>
        <v>#N/A</v>
      </c>
      <c r="E2026" s="85" t="e">
        <f>VLOOKUP(B2026,'Phan mem'!$B$7:$G$1066,6,0)</f>
        <v>#N/A</v>
      </c>
      <c r="F2026" s="91"/>
      <c r="G2026" s="91"/>
      <c r="H2026" s="96"/>
      <c r="I2026" s="108"/>
      <c r="J2026" s="85" t="e">
        <f>VLOOKUP(G2026,'Nha may'!$B$2:$C$18,2,0)</f>
        <v>#N/A</v>
      </c>
      <c r="K2026" s="108"/>
      <c r="L2026" s="96"/>
      <c r="M2026" s="52">
        <v>0</v>
      </c>
      <c r="N2026" s="96"/>
      <c r="O2026" s="96"/>
      <c r="P2026" s="96"/>
      <c r="Q2026" s="96"/>
      <c r="R2026" s="110"/>
    </row>
    <row r="2027" spans="1:18" ht="25.75" customHeight="1" x14ac:dyDescent="0.35">
      <c r="A2027" s="52">
        <v>2024</v>
      </c>
      <c r="B2027" s="91"/>
      <c r="C2027" s="187" t="e">
        <f>VLOOKUP(B2027,'Phan mem'!$B$7:$D$1066,2,0)</f>
        <v>#N/A</v>
      </c>
      <c r="D2027" s="188" t="e">
        <f>VLOOKUP(B2027,'Phan mem'!$B$7:$D$1066,3,0)</f>
        <v>#N/A</v>
      </c>
      <c r="E2027" s="85" t="e">
        <f>VLOOKUP(B2027,'Phan mem'!$B$7:$G$1066,6,0)</f>
        <v>#N/A</v>
      </c>
      <c r="F2027" s="91"/>
      <c r="G2027" s="91"/>
      <c r="H2027" s="96"/>
      <c r="I2027" s="108"/>
      <c r="J2027" s="85" t="e">
        <f>VLOOKUP(G2027,'Nha may'!$B$2:$C$18,2,0)</f>
        <v>#N/A</v>
      </c>
      <c r="K2027" s="108"/>
      <c r="L2027" s="96"/>
      <c r="M2027" s="52">
        <v>0</v>
      </c>
      <c r="N2027" s="96"/>
      <c r="O2027" s="96"/>
      <c r="P2027" s="96"/>
      <c r="Q2027" s="96"/>
      <c r="R2027" s="110"/>
    </row>
    <row r="2028" spans="1:18" ht="25.75" customHeight="1" x14ac:dyDescent="0.35">
      <c r="A2028" s="52">
        <v>2025</v>
      </c>
      <c r="B2028" s="91"/>
      <c r="C2028" s="187" t="e">
        <f>VLOOKUP(B2028,'Phan mem'!$B$7:$D$1066,2,0)</f>
        <v>#N/A</v>
      </c>
      <c r="D2028" s="188" t="e">
        <f>VLOOKUP(B2028,'Phan mem'!$B$7:$D$1066,3,0)</f>
        <v>#N/A</v>
      </c>
      <c r="E2028" s="85" t="e">
        <f>VLOOKUP(B2028,'Phan mem'!$B$7:$G$1066,6,0)</f>
        <v>#N/A</v>
      </c>
      <c r="F2028" s="91"/>
      <c r="G2028" s="91"/>
      <c r="H2028" s="96"/>
      <c r="I2028" s="108"/>
      <c r="J2028" s="85" t="e">
        <f>VLOOKUP(G2028,'Nha may'!$B$2:$C$18,2,0)</f>
        <v>#N/A</v>
      </c>
      <c r="K2028" s="108"/>
      <c r="L2028" s="96"/>
      <c r="M2028" s="52">
        <v>0</v>
      </c>
      <c r="N2028" s="96"/>
      <c r="O2028" s="96"/>
      <c r="P2028" s="96"/>
      <c r="Q2028" s="96"/>
      <c r="R2028" s="110"/>
    </row>
    <row r="2029" spans="1:18" ht="25.75" customHeight="1" x14ac:dyDescent="0.35">
      <c r="A2029" s="52">
        <v>2026</v>
      </c>
      <c r="B2029" s="91"/>
      <c r="C2029" s="187" t="e">
        <f>VLOOKUP(B2029,'Phan mem'!$B$7:$D$1066,2,0)</f>
        <v>#N/A</v>
      </c>
      <c r="D2029" s="188" t="e">
        <f>VLOOKUP(B2029,'Phan mem'!$B$7:$D$1066,3,0)</f>
        <v>#N/A</v>
      </c>
      <c r="E2029" s="85" t="e">
        <f>VLOOKUP(B2029,'Phan mem'!$B$7:$G$1066,6,0)</f>
        <v>#N/A</v>
      </c>
      <c r="F2029" s="91"/>
      <c r="G2029" s="91"/>
      <c r="H2029" s="96"/>
      <c r="I2029" s="108"/>
      <c r="J2029" s="85" t="e">
        <f>VLOOKUP(G2029,'Nha may'!$B$2:$C$18,2,0)</f>
        <v>#N/A</v>
      </c>
      <c r="K2029" s="108"/>
      <c r="L2029" s="96"/>
      <c r="M2029" s="52">
        <v>0</v>
      </c>
      <c r="N2029" s="96"/>
      <c r="O2029" s="96"/>
      <c r="P2029" s="96"/>
      <c r="Q2029" s="96"/>
      <c r="R2029" s="110"/>
    </row>
    <row r="2030" spans="1:18" ht="25.75" customHeight="1" x14ac:dyDescent="0.35">
      <c r="A2030" s="52">
        <v>2027</v>
      </c>
      <c r="B2030" s="91"/>
      <c r="C2030" s="187" t="e">
        <f>VLOOKUP(B2030,'Phan mem'!$B$7:$D$1066,2,0)</f>
        <v>#N/A</v>
      </c>
      <c r="D2030" s="188" t="e">
        <f>VLOOKUP(B2030,'Phan mem'!$B$7:$D$1066,3,0)</f>
        <v>#N/A</v>
      </c>
      <c r="E2030" s="85" t="e">
        <f>VLOOKUP(B2030,'Phan mem'!$B$7:$G$1066,6,0)</f>
        <v>#N/A</v>
      </c>
      <c r="F2030" s="91"/>
      <c r="G2030" s="91"/>
      <c r="H2030" s="96"/>
      <c r="I2030" s="108"/>
      <c r="J2030" s="85" t="e">
        <f>VLOOKUP(G2030,'Nha may'!$B$2:$C$18,2,0)</f>
        <v>#N/A</v>
      </c>
      <c r="K2030" s="108"/>
      <c r="L2030" s="96"/>
      <c r="M2030" s="52">
        <v>0</v>
      </c>
      <c r="N2030" s="96"/>
      <c r="O2030" s="96"/>
      <c r="P2030" s="96"/>
      <c r="Q2030" s="96"/>
      <c r="R2030" s="110"/>
    </row>
    <row r="2031" spans="1:18" ht="25.75" customHeight="1" x14ac:dyDescent="0.35">
      <c r="A2031" s="52">
        <v>2028</v>
      </c>
      <c r="B2031" s="91"/>
      <c r="C2031" s="187" t="e">
        <f>VLOOKUP(B2031,'Phan mem'!$B$7:$D$1066,2,0)</f>
        <v>#N/A</v>
      </c>
      <c r="D2031" s="188" t="e">
        <f>VLOOKUP(B2031,'Phan mem'!$B$7:$D$1066,3,0)</f>
        <v>#N/A</v>
      </c>
      <c r="E2031" s="85" t="e">
        <f>VLOOKUP(B2031,'Phan mem'!$B$7:$G$1066,6,0)</f>
        <v>#N/A</v>
      </c>
      <c r="F2031" s="91"/>
      <c r="G2031" s="91"/>
      <c r="H2031" s="96"/>
      <c r="I2031" s="108"/>
      <c r="J2031" s="85" t="e">
        <f>VLOOKUP(G2031,'Nha may'!$B$2:$C$18,2,0)</f>
        <v>#N/A</v>
      </c>
      <c r="K2031" s="108"/>
      <c r="L2031" s="96"/>
      <c r="M2031" s="52">
        <v>0</v>
      </c>
      <c r="N2031" s="96"/>
      <c r="O2031" s="96"/>
      <c r="P2031" s="96"/>
      <c r="Q2031" s="96"/>
      <c r="R2031" s="110"/>
    </row>
    <row r="2032" spans="1:18" ht="25.75" customHeight="1" x14ac:dyDescent="0.35">
      <c r="A2032" s="52">
        <v>2029</v>
      </c>
      <c r="B2032" s="91"/>
      <c r="C2032" s="187" t="e">
        <f>VLOOKUP(B2032,'Phan mem'!$B$7:$D$1066,2,0)</f>
        <v>#N/A</v>
      </c>
      <c r="D2032" s="188" t="e">
        <f>VLOOKUP(B2032,'Phan mem'!$B$7:$D$1066,3,0)</f>
        <v>#N/A</v>
      </c>
      <c r="E2032" s="85" t="e">
        <f>VLOOKUP(B2032,'Phan mem'!$B$7:$G$1066,6,0)</f>
        <v>#N/A</v>
      </c>
      <c r="F2032" s="91"/>
      <c r="G2032" s="91"/>
      <c r="H2032" s="96"/>
      <c r="I2032" s="108"/>
      <c r="J2032" s="85" t="e">
        <f>VLOOKUP(G2032,'Nha may'!$B$2:$C$18,2,0)</f>
        <v>#N/A</v>
      </c>
      <c r="K2032" s="108"/>
      <c r="L2032" s="96"/>
      <c r="M2032" s="52">
        <v>0</v>
      </c>
      <c r="N2032" s="96"/>
      <c r="O2032" s="96"/>
      <c r="P2032" s="96"/>
      <c r="Q2032" s="96"/>
      <c r="R2032" s="110"/>
    </row>
    <row r="2033" spans="1:18" ht="25.75" customHeight="1" x14ac:dyDescent="0.35">
      <c r="A2033" s="52">
        <v>2030</v>
      </c>
      <c r="B2033" s="91"/>
      <c r="C2033" s="187" t="e">
        <f>VLOOKUP(B2033,'Phan mem'!$B$7:$D$1066,2,0)</f>
        <v>#N/A</v>
      </c>
      <c r="D2033" s="188" t="e">
        <f>VLOOKUP(B2033,'Phan mem'!$B$7:$D$1066,3,0)</f>
        <v>#N/A</v>
      </c>
      <c r="E2033" s="85" t="e">
        <f>VLOOKUP(B2033,'Phan mem'!$B$7:$G$1066,6,0)</f>
        <v>#N/A</v>
      </c>
      <c r="F2033" s="91"/>
      <c r="G2033" s="91"/>
      <c r="H2033" s="96"/>
      <c r="I2033" s="108"/>
      <c r="J2033" s="85" t="e">
        <f>VLOOKUP(G2033,'Nha may'!$B$2:$C$18,2,0)</f>
        <v>#N/A</v>
      </c>
      <c r="K2033" s="108"/>
      <c r="L2033" s="96"/>
      <c r="M2033" s="52">
        <v>0</v>
      </c>
      <c r="N2033" s="96"/>
      <c r="O2033" s="96"/>
      <c r="P2033" s="96"/>
      <c r="Q2033" s="96"/>
      <c r="R2033" s="110"/>
    </row>
    <row r="2034" spans="1:18" ht="25.75" customHeight="1" x14ac:dyDescent="0.35">
      <c r="A2034" s="52">
        <v>2031</v>
      </c>
      <c r="B2034" s="91"/>
      <c r="C2034" s="187" t="e">
        <f>VLOOKUP(B2034,'Phan mem'!$B$7:$D$1066,2,0)</f>
        <v>#N/A</v>
      </c>
      <c r="D2034" s="188" t="e">
        <f>VLOOKUP(B2034,'Phan mem'!$B$7:$D$1066,3,0)</f>
        <v>#N/A</v>
      </c>
      <c r="E2034" s="85" t="e">
        <f>VLOOKUP(B2034,'Phan mem'!$B$7:$G$1066,6,0)</f>
        <v>#N/A</v>
      </c>
      <c r="F2034" s="91"/>
      <c r="G2034" s="91"/>
      <c r="H2034" s="96"/>
      <c r="I2034" s="108"/>
      <c r="J2034" s="85" t="e">
        <f>VLOOKUP(G2034,'Nha may'!$B$2:$C$18,2,0)</f>
        <v>#N/A</v>
      </c>
      <c r="K2034" s="108"/>
      <c r="L2034" s="96"/>
      <c r="M2034" s="52">
        <v>0</v>
      </c>
      <c r="N2034" s="96"/>
      <c r="O2034" s="96"/>
      <c r="P2034" s="96"/>
      <c r="Q2034" s="96"/>
      <c r="R2034" s="110"/>
    </row>
    <row r="2035" spans="1:18" ht="25.75" customHeight="1" x14ac:dyDescent="0.35">
      <c r="A2035" s="52">
        <v>2032</v>
      </c>
      <c r="B2035" s="91"/>
      <c r="C2035" s="187" t="e">
        <f>VLOOKUP(B2035,'Phan mem'!$B$7:$D$1066,2,0)</f>
        <v>#N/A</v>
      </c>
      <c r="D2035" s="188" t="e">
        <f>VLOOKUP(B2035,'Phan mem'!$B$7:$D$1066,3,0)</f>
        <v>#N/A</v>
      </c>
      <c r="E2035" s="85" t="e">
        <f>VLOOKUP(B2035,'Phan mem'!$B$7:$G$1066,6,0)</f>
        <v>#N/A</v>
      </c>
      <c r="F2035" s="91"/>
      <c r="G2035" s="91"/>
      <c r="H2035" s="96"/>
      <c r="I2035" s="108"/>
      <c r="J2035" s="85" t="e">
        <f>VLOOKUP(G2035,'Nha may'!$B$2:$C$18,2,0)</f>
        <v>#N/A</v>
      </c>
      <c r="K2035" s="108"/>
      <c r="L2035" s="96"/>
      <c r="M2035" s="52">
        <v>0</v>
      </c>
      <c r="N2035" s="96"/>
      <c r="O2035" s="96"/>
      <c r="P2035" s="96"/>
      <c r="Q2035" s="96"/>
      <c r="R2035" s="110"/>
    </row>
    <row r="2036" spans="1:18" ht="25.75" customHeight="1" x14ac:dyDescent="0.35">
      <c r="A2036" s="52">
        <v>2033</v>
      </c>
      <c r="B2036" s="91"/>
      <c r="C2036" s="187" t="e">
        <f>VLOOKUP(B2036,'Phan mem'!$B$7:$D$1066,2,0)</f>
        <v>#N/A</v>
      </c>
      <c r="D2036" s="188" t="e">
        <f>VLOOKUP(B2036,'Phan mem'!$B$7:$D$1066,3,0)</f>
        <v>#N/A</v>
      </c>
      <c r="E2036" s="85" t="e">
        <f>VLOOKUP(B2036,'Phan mem'!$B$7:$G$1066,6,0)</f>
        <v>#N/A</v>
      </c>
      <c r="F2036" s="91"/>
      <c r="G2036" s="91"/>
      <c r="H2036" s="96"/>
      <c r="I2036" s="108"/>
      <c r="J2036" s="85" t="e">
        <f>VLOOKUP(G2036,'Nha may'!$B$2:$C$18,2,0)</f>
        <v>#N/A</v>
      </c>
      <c r="K2036" s="108"/>
      <c r="L2036" s="96"/>
      <c r="M2036" s="52">
        <v>0</v>
      </c>
      <c r="N2036" s="96"/>
      <c r="O2036" s="96"/>
      <c r="P2036" s="96"/>
      <c r="Q2036" s="96"/>
      <c r="R2036" s="110"/>
    </row>
    <row r="2037" spans="1:18" ht="25.75" customHeight="1" x14ac:dyDescent="0.35">
      <c r="A2037" s="52">
        <v>2034</v>
      </c>
      <c r="B2037" s="91"/>
      <c r="C2037" s="187" t="e">
        <f>VLOOKUP(B2037,'Phan mem'!$B$7:$D$1066,2,0)</f>
        <v>#N/A</v>
      </c>
      <c r="D2037" s="188" t="e">
        <f>VLOOKUP(B2037,'Phan mem'!$B$7:$D$1066,3,0)</f>
        <v>#N/A</v>
      </c>
      <c r="E2037" s="85" t="e">
        <f>VLOOKUP(B2037,'Phan mem'!$B$7:$G$1066,6,0)</f>
        <v>#N/A</v>
      </c>
      <c r="F2037" s="91"/>
      <c r="G2037" s="91"/>
      <c r="H2037" s="96"/>
      <c r="I2037" s="108"/>
      <c r="J2037" s="85" t="e">
        <f>VLOOKUP(G2037,'Nha may'!$B$2:$C$18,2,0)</f>
        <v>#N/A</v>
      </c>
      <c r="K2037" s="108"/>
      <c r="L2037" s="96"/>
      <c r="M2037" s="52">
        <v>0</v>
      </c>
      <c r="N2037" s="96"/>
      <c r="O2037" s="96"/>
      <c r="P2037" s="96"/>
      <c r="Q2037" s="96"/>
      <c r="R2037" s="110"/>
    </row>
    <row r="2038" spans="1:18" ht="25.75" customHeight="1" x14ac:dyDescent="0.35">
      <c r="A2038" s="52">
        <v>2035</v>
      </c>
      <c r="B2038" s="91"/>
      <c r="C2038" s="187" t="e">
        <f>VLOOKUP(B2038,'Phan mem'!$B$7:$D$1066,2,0)</f>
        <v>#N/A</v>
      </c>
      <c r="D2038" s="188" t="e">
        <f>VLOOKUP(B2038,'Phan mem'!$B$7:$D$1066,3,0)</f>
        <v>#N/A</v>
      </c>
      <c r="E2038" s="85" t="e">
        <f>VLOOKUP(B2038,'Phan mem'!$B$7:$G$1066,6,0)</f>
        <v>#N/A</v>
      </c>
      <c r="F2038" s="91"/>
      <c r="G2038" s="91"/>
      <c r="H2038" s="96"/>
      <c r="I2038" s="108"/>
      <c r="J2038" s="85" t="e">
        <f>VLOOKUP(G2038,'Nha may'!$B$2:$C$18,2,0)</f>
        <v>#N/A</v>
      </c>
      <c r="K2038" s="108"/>
      <c r="L2038" s="96"/>
      <c r="M2038" s="52">
        <v>0</v>
      </c>
      <c r="N2038" s="96"/>
      <c r="O2038" s="96"/>
      <c r="P2038" s="96"/>
      <c r="Q2038" s="96"/>
      <c r="R2038" s="110"/>
    </row>
    <row r="2039" spans="1:18" ht="25.75" customHeight="1" x14ac:dyDescent="0.35">
      <c r="A2039" s="52">
        <v>2036</v>
      </c>
      <c r="B2039" s="91"/>
      <c r="C2039" s="187" t="e">
        <f>VLOOKUP(B2039,'Phan mem'!$B$7:$D$1066,2,0)</f>
        <v>#N/A</v>
      </c>
      <c r="D2039" s="188" t="e">
        <f>VLOOKUP(B2039,'Phan mem'!$B$7:$D$1066,3,0)</f>
        <v>#N/A</v>
      </c>
      <c r="E2039" s="85" t="e">
        <f>VLOOKUP(B2039,'Phan mem'!$B$7:$G$1066,6,0)</f>
        <v>#N/A</v>
      </c>
      <c r="F2039" s="91"/>
      <c r="G2039" s="91"/>
      <c r="H2039" s="96"/>
      <c r="I2039" s="108"/>
      <c r="J2039" s="85" t="e">
        <f>VLOOKUP(G2039,'Nha may'!$B$2:$C$18,2,0)</f>
        <v>#N/A</v>
      </c>
      <c r="K2039" s="108"/>
      <c r="L2039" s="96"/>
      <c r="M2039" s="52">
        <v>0</v>
      </c>
      <c r="N2039" s="96"/>
      <c r="O2039" s="96"/>
      <c r="P2039" s="96"/>
      <c r="Q2039" s="96"/>
      <c r="R2039" s="110"/>
    </row>
    <row r="2040" spans="1:18" ht="25.75" customHeight="1" x14ac:dyDescent="0.35">
      <c r="A2040" s="52">
        <v>2037</v>
      </c>
      <c r="B2040" s="91"/>
      <c r="C2040" s="187" t="e">
        <f>VLOOKUP(B2040,'Phan mem'!$B$7:$D$1066,2,0)</f>
        <v>#N/A</v>
      </c>
      <c r="D2040" s="188" t="e">
        <f>VLOOKUP(B2040,'Phan mem'!$B$7:$D$1066,3,0)</f>
        <v>#N/A</v>
      </c>
      <c r="E2040" s="85" t="e">
        <f>VLOOKUP(B2040,'Phan mem'!$B$7:$G$1066,6,0)</f>
        <v>#N/A</v>
      </c>
      <c r="F2040" s="91"/>
      <c r="G2040" s="91"/>
      <c r="H2040" s="96"/>
      <c r="I2040" s="108"/>
      <c r="J2040" s="85" t="e">
        <f>VLOOKUP(G2040,'Nha may'!$B$2:$C$18,2,0)</f>
        <v>#N/A</v>
      </c>
      <c r="K2040" s="108"/>
      <c r="L2040" s="96"/>
      <c r="M2040" s="52">
        <v>0</v>
      </c>
      <c r="N2040" s="96"/>
      <c r="O2040" s="96"/>
      <c r="P2040" s="96"/>
      <c r="Q2040" s="96"/>
      <c r="R2040" s="110"/>
    </row>
    <row r="2041" spans="1:18" ht="25.75" customHeight="1" x14ac:dyDescent="0.35">
      <c r="A2041" s="52">
        <v>2038</v>
      </c>
      <c r="B2041" s="91"/>
      <c r="C2041" s="187" t="e">
        <f>VLOOKUP(B2041,'Phan mem'!$B$7:$D$1066,2,0)</f>
        <v>#N/A</v>
      </c>
      <c r="D2041" s="188" t="e">
        <f>VLOOKUP(B2041,'Phan mem'!$B$7:$D$1066,3,0)</f>
        <v>#N/A</v>
      </c>
      <c r="E2041" s="85" t="e">
        <f>VLOOKUP(B2041,'Phan mem'!$B$7:$G$1066,6,0)</f>
        <v>#N/A</v>
      </c>
      <c r="F2041" s="91"/>
      <c r="G2041" s="91"/>
      <c r="H2041" s="96"/>
      <c r="I2041" s="108"/>
      <c r="J2041" s="85" t="e">
        <f>VLOOKUP(G2041,'Nha may'!$B$2:$C$18,2,0)</f>
        <v>#N/A</v>
      </c>
      <c r="K2041" s="108"/>
      <c r="L2041" s="96"/>
      <c r="M2041" s="52">
        <v>0</v>
      </c>
      <c r="N2041" s="96"/>
      <c r="O2041" s="96"/>
      <c r="P2041" s="96"/>
      <c r="Q2041" s="96"/>
      <c r="R2041" s="110"/>
    </row>
    <row r="2042" spans="1:18" ht="25.75" customHeight="1" x14ac:dyDescent="0.35">
      <c r="A2042" s="52">
        <v>2039</v>
      </c>
      <c r="B2042" s="91"/>
      <c r="C2042" s="187" t="e">
        <f>VLOOKUP(B2042,'Phan mem'!$B$7:$D$1066,2,0)</f>
        <v>#N/A</v>
      </c>
      <c r="D2042" s="188" t="e">
        <f>VLOOKUP(B2042,'Phan mem'!$B$7:$D$1066,3,0)</f>
        <v>#N/A</v>
      </c>
      <c r="E2042" s="85" t="e">
        <f>VLOOKUP(B2042,'Phan mem'!$B$7:$G$1066,6,0)</f>
        <v>#N/A</v>
      </c>
      <c r="F2042" s="91"/>
      <c r="G2042" s="91"/>
      <c r="H2042" s="96"/>
      <c r="I2042" s="108"/>
      <c r="J2042" s="85" t="e">
        <f>VLOOKUP(G2042,'Nha may'!$B$2:$C$18,2,0)</f>
        <v>#N/A</v>
      </c>
      <c r="K2042" s="108"/>
      <c r="L2042" s="96"/>
      <c r="M2042" s="52">
        <v>0</v>
      </c>
      <c r="N2042" s="96"/>
      <c r="O2042" s="96"/>
      <c r="P2042" s="96"/>
      <c r="Q2042" s="96"/>
      <c r="R2042" s="110"/>
    </row>
    <row r="2043" spans="1:18" ht="25.75" customHeight="1" x14ac:dyDescent="0.35">
      <c r="A2043" s="52">
        <v>2040</v>
      </c>
      <c r="B2043" s="91"/>
      <c r="C2043" s="187" t="e">
        <f>VLOOKUP(B2043,'Phan mem'!$B$7:$D$1066,2,0)</f>
        <v>#N/A</v>
      </c>
      <c r="D2043" s="188" t="e">
        <f>VLOOKUP(B2043,'Phan mem'!$B$7:$D$1066,3,0)</f>
        <v>#N/A</v>
      </c>
      <c r="E2043" s="85" t="e">
        <f>VLOOKUP(B2043,'Phan mem'!$B$7:$G$1066,6,0)</f>
        <v>#N/A</v>
      </c>
      <c r="F2043" s="91"/>
      <c r="G2043" s="91"/>
      <c r="H2043" s="96"/>
      <c r="I2043" s="108"/>
      <c r="J2043" s="85" t="e">
        <f>VLOOKUP(G2043,'Nha may'!$B$2:$C$18,2,0)</f>
        <v>#N/A</v>
      </c>
      <c r="K2043" s="108"/>
      <c r="L2043" s="96"/>
      <c r="M2043" s="52">
        <v>0</v>
      </c>
      <c r="N2043" s="96"/>
      <c r="O2043" s="96"/>
      <c r="P2043" s="96"/>
      <c r="Q2043" s="96"/>
      <c r="R2043" s="110"/>
    </row>
    <row r="2044" spans="1:18" ht="25.75" customHeight="1" x14ac:dyDescent="0.35">
      <c r="A2044" s="52">
        <v>2041</v>
      </c>
      <c r="B2044" s="91"/>
      <c r="C2044" s="187" t="e">
        <f>VLOOKUP(B2044,'Phan mem'!$B$7:$D$1066,2,0)</f>
        <v>#N/A</v>
      </c>
      <c r="D2044" s="188" t="e">
        <f>VLOOKUP(B2044,'Phan mem'!$B$7:$D$1066,3,0)</f>
        <v>#N/A</v>
      </c>
      <c r="E2044" s="85" t="e">
        <f>VLOOKUP(B2044,'Phan mem'!$B$7:$G$1066,6,0)</f>
        <v>#N/A</v>
      </c>
      <c r="F2044" s="91"/>
      <c r="G2044" s="91"/>
      <c r="H2044" s="96"/>
      <c r="I2044" s="108"/>
      <c r="J2044" s="85" t="e">
        <f>VLOOKUP(G2044,'Nha may'!$B$2:$C$18,2,0)</f>
        <v>#N/A</v>
      </c>
      <c r="K2044" s="108"/>
      <c r="L2044" s="96"/>
      <c r="M2044" s="52">
        <v>0</v>
      </c>
      <c r="N2044" s="96"/>
      <c r="O2044" s="96"/>
      <c r="P2044" s="96"/>
      <c r="Q2044" s="96"/>
      <c r="R2044" s="110"/>
    </row>
    <row r="2045" spans="1:18" ht="25.75" customHeight="1" x14ac:dyDescent="0.35">
      <c r="A2045" s="52">
        <v>2042</v>
      </c>
      <c r="B2045" s="91"/>
      <c r="C2045" s="187" t="e">
        <f>VLOOKUP(B2045,'Phan mem'!$B$7:$D$1066,2,0)</f>
        <v>#N/A</v>
      </c>
      <c r="D2045" s="188" t="e">
        <f>VLOOKUP(B2045,'Phan mem'!$B$7:$D$1066,3,0)</f>
        <v>#N/A</v>
      </c>
      <c r="E2045" s="85" t="e">
        <f>VLOOKUP(B2045,'Phan mem'!$B$7:$G$1066,6,0)</f>
        <v>#N/A</v>
      </c>
      <c r="F2045" s="91"/>
      <c r="G2045" s="91"/>
      <c r="H2045" s="96"/>
      <c r="I2045" s="108"/>
      <c r="J2045" s="85" t="e">
        <f>VLOOKUP(G2045,'Nha may'!$B$2:$C$18,2,0)</f>
        <v>#N/A</v>
      </c>
      <c r="K2045" s="108"/>
      <c r="L2045" s="96"/>
      <c r="M2045" s="52">
        <v>0</v>
      </c>
      <c r="N2045" s="96"/>
      <c r="O2045" s="96"/>
      <c r="P2045" s="96"/>
      <c r="Q2045" s="96"/>
      <c r="R2045" s="110"/>
    </row>
    <row r="2046" spans="1:18" ht="25.75" customHeight="1" x14ac:dyDescent="0.35">
      <c r="A2046" s="52">
        <v>2043</v>
      </c>
      <c r="B2046" s="91"/>
      <c r="C2046" s="187" t="e">
        <f>VLOOKUP(B2046,'Phan mem'!$B$7:$D$1066,2,0)</f>
        <v>#N/A</v>
      </c>
      <c r="D2046" s="188" t="e">
        <f>VLOOKUP(B2046,'Phan mem'!$B$7:$D$1066,3,0)</f>
        <v>#N/A</v>
      </c>
      <c r="E2046" s="85" t="e">
        <f>VLOOKUP(B2046,'Phan mem'!$B$7:$G$1066,6,0)</f>
        <v>#N/A</v>
      </c>
      <c r="F2046" s="91"/>
      <c r="G2046" s="91"/>
      <c r="H2046" s="96"/>
      <c r="I2046" s="108"/>
      <c r="J2046" s="85" t="e">
        <f>VLOOKUP(G2046,'Nha may'!$B$2:$C$18,2,0)</f>
        <v>#N/A</v>
      </c>
      <c r="K2046" s="108"/>
      <c r="L2046" s="96"/>
      <c r="M2046" s="52">
        <v>0</v>
      </c>
      <c r="N2046" s="96"/>
      <c r="O2046" s="96"/>
      <c r="P2046" s="96"/>
      <c r="Q2046" s="96"/>
      <c r="R2046" s="110"/>
    </row>
    <row r="2047" spans="1:18" ht="25.75" customHeight="1" x14ac:dyDescent="0.35">
      <c r="A2047" s="52">
        <v>2044</v>
      </c>
      <c r="B2047" s="91"/>
      <c r="C2047" s="187" t="e">
        <f>VLOOKUP(B2047,'Phan mem'!$B$7:$D$1066,2,0)</f>
        <v>#N/A</v>
      </c>
      <c r="D2047" s="188" t="e">
        <f>VLOOKUP(B2047,'Phan mem'!$B$7:$D$1066,3,0)</f>
        <v>#N/A</v>
      </c>
      <c r="E2047" s="85" t="e">
        <f>VLOOKUP(B2047,'Phan mem'!$B$7:$G$1066,6,0)</f>
        <v>#N/A</v>
      </c>
      <c r="F2047" s="91"/>
      <c r="G2047" s="91"/>
      <c r="H2047" s="96"/>
      <c r="I2047" s="108"/>
      <c r="J2047" s="85" t="e">
        <f>VLOOKUP(G2047,'Nha may'!$B$2:$C$18,2,0)</f>
        <v>#N/A</v>
      </c>
      <c r="K2047" s="108"/>
      <c r="L2047" s="96"/>
      <c r="M2047" s="52">
        <v>0</v>
      </c>
      <c r="N2047" s="96"/>
      <c r="O2047" s="96"/>
      <c r="P2047" s="96"/>
      <c r="Q2047" s="96"/>
      <c r="R2047" s="110"/>
    </row>
    <row r="2048" spans="1:18" ht="25.75" customHeight="1" x14ac:dyDescent="0.35">
      <c r="A2048" s="52">
        <v>2045</v>
      </c>
      <c r="B2048" s="91"/>
      <c r="C2048" s="187" t="e">
        <f>VLOOKUP(B2048,'Phan mem'!$B$7:$D$1066,2,0)</f>
        <v>#N/A</v>
      </c>
      <c r="D2048" s="188" t="e">
        <f>VLOOKUP(B2048,'Phan mem'!$B$7:$D$1066,3,0)</f>
        <v>#N/A</v>
      </c>
      <c r="E2048" s="85" t="e">
        <f>VLOOKUP(B2048,'Phan mem'!$B$7:$G$1066,6,0)</f>
        <v>#N/A</v>
      </c>
      <c r="F2048" s="91"/>
      <c r="G2048" s="91"/>
      <c r="H2048" s="96"/>
      <c r="I2048" s="108"/>
      <c r="J2048" s="85" t="e">
        <f>VLOOKUP(G2048,'Nha may'!$B$2:$C$18,2,0)</f>
        <v>#N/A</v>
      </c>
      <c r="K2048" s="108"/>
      <c r="L2048" s="96"/>
      <c r="M2048" s="52">
        <v>0</v>
      </c>
      <c r="N2048" s="96"/>
      <c r="O2048" s="96"/>
      <c r="P2048" s="96"/>
      <c r="Q2048" s="96"/>
      <c r="R2048" s="110"/>
    </row>
    <row r="2049" spans="1:18" ht="25.75" customHeight="1" x14ac:dyDescent="0.35">
      <c r="A2049" s="52">
        <v>2046</v>
      </c>
      <c r="B2049" s="91"/>
      <c r="C2049" s="187" t="e">
        <f>VLOOKUP(B2049,'Phan mem'!$B$7:$D$1066,2,0)</f>
        <v>#N/A</v>
      </c>
      <c r="D2049" s="188" t="e">
        <f>VLOOKUP(B2049,'Phan mem'!$B$7:$D$1066,3,0)</f>
        <v>#N/A</v>
      </c>
      <c r="E2049" s="85" t="e">
        <f>VLOOKUP(B2049,'Phan mem'!$B$7:$G$1066,6,0)</f>
        <v>#N/A</v>
      </c>
      <c r="F2049" s="91"/>
      <c r="G2049" s="91"/>
      <c r="H2049" s="96"/>
      <c r="I2049" s="108"/>
      <c r="J2049" s="85" t="e">
        <f>VLOOKUP(G2049,'Nha may'!$B$2:$C$18,2,0)</f>
        <v>#N/A</v>
      </c>
      <c r="K2049" s="108"/>
      <c r="L2049" s="96"/>
      <c r="M2049" s="52">
        <v>0</v>
      </c>
      <c r="N2049" s="96"/>
      <c r="O2049" s="96"/>
      <c r="P2049" s="96"/>
      <c r="Q2049" s="96"/>
      <c r="R2049" s="110"/>
    </row>
    <row r="2050" spans="1:18" ht="25.75" customHeight="1" x14ac:dyDescent="0.35">
      <c r="A2050" s="52">
        <v>2047</v>
      </c>
      <c r="B2050" s="91"/>
      <c r="C2050" s="187" t="e">
        <f>VLOOKUP(B2050,'Phan mem'!$B$7:$D$1066,2,0)</f>
        <v>#N/A</v>
      </c>
      <c r="D2050" s="188" t="e">
        <f>VLOOKUP(B2050,'Phan mem'!$B$7:$D$1066,3,0)</f>
        <v>#N/A</v>
      </c>
      <c r="E2050" s="85" t="e">
        <f>VLOOKUP(B2050,'Phan mem'!$B$7:$G$1066,6,0)</f>
        <v>#N/A</v>
      </c>
      <c r="F2050" s="91"/>
      <c r="G2050" s="91"/>
      <c r="H2050" s="96"/>
      <c r="I2050" s="108"/>
      <c r="J2050" s="85" t="e">
        <f>VLOOKUP(G2050,'Nha may'!$B$2:$C$18,2,0)</f>
        <v>#N/A</v>
      </c>
      <c r="K2050" s="108"/>
      <c r="L2050" s="96"/>
      <c r="M2050" s="52">
        <v>0</v>
      </c>
      <c r="N2050" s="96"/>
      <c r="O2050" s="96"/>
      <c r="P2050" s="96"/>
      <c r="Q2050" s="96"/>
      <c r="R2050" s="110"/>
    </row>
    <row r="2051" spans="1:18" ht="25.75" customHeight="1" x14ac:dyDescent="0.35">
      <c r="A2051" s="52">
        <v>2048</v>
      </c>
      <c r="B2051" s="91"/>
      <c r="C2051" s="187" t="e">
        <f>VLOOKUP(B2051,'Phan mem'!$B$7:$D$1066,2,0)</f>
        <v>#N/A</v>
      </c>
      <c r="D2051" s="188" t="e">
        <f>VLOOKUP(B2051,'Phan mem'!$B$7:$D$1066,3,0)</f>
        <v>#N/A</v>
      </c>
      <c r="E2051" s="85" t="e">
        <f>VLOOKUP(B2051,'Phan mem'!$B$7:$G$1066,6,0)</f>
        <v>#N/A</v>
      </c>
      <c r="F2051" s="91"/>
      <c r="G2051" s="91"/>
      <c r="H2051" s="96"/>
      <c r="I2051" s="108"/>
      <c r="J2051" s="85" t="e">
        <f>VLOOKUP(G2051,'Nha may'!$B$2:$C$18,2,0)</f>
        <v>#N/A</v>
      </c>
      <c r="K2051" s="108"/>
      <c r="L2051" s="96"/>
      <c r="M2051" s="52">
        <v>0</v>
      </c>
      <c r="N2051" s="96"/>
      <c r="O2051" s="96"/>
      <c r="P2051" s="96"/>
      <c r="Q2051" s="96"/>
      <c r="R2051" s="110"/>
    </row>
    <row r="2052" spans="1:18" ht="25.75" customHeight="1" x14ac:dyDescent="0.35">
      <c r="A2052" s="52">
        <v>2049</v>
      </c>
      <c r="B2052" s="91"/>
      <c r="C2052" s="187" t="e">
        <f>VLOOKUP(B2052,'Phan mem'!$B$7:$D$1066,2,0)</f>
        <v>#N/A</v>
      </c>
      <c r="D2052" s="188" t="e">
        <f>VLOOKUP(B2052,'Phan mem'!$B$7:$D$1066,3,0)</f>
        <v>#N/A</v>
      </c>
      <c r="E2052" s="85" t="e">
        <f>VLOOKUP(B2052,'Phan mem'!$B$7:$G$1066,6,0)</f>
        <v>#N/A</v>
      </c>
      <c r="F2052" s="91"/>
      <c r="G2052" s="91"/>
      <c r="H2052" s="96"/>
      <c r="I2052" s="108"/>
      <c r="J2052" s="85" t="e">
        <f>VLOOKUP(G2052,'Nha may'!$B$2:$C$18,2,0)</f>
        <v>#N/A</v>
      </c>
      <c r="K2052" s="108"/>
      <c r="L2052" s="96"/>
      <c r="M2052" s="52">
        <v>0</v>
      </c>
      <c r="N2052" s="96"/>
      <c r="O2052" s="96"/>
      <c r="P2052" s="96"/>
      <c r="Q2052" s="96"/>
      <c r="R2052" s="110"/>
    </row>
    <row r="2053" spans="1:18" ht="25.75" customHeight="1" x14ac:dyDescent="0.35">
      <c r="A2053" s="52">
        <v>2050</v>
      </c>
      <c r="B2053" s="91"/>
      <c r="C2053" s="187" t="e">
        <f>VLOOKUP(B2053,'Phan mem'!$B$7:$D$1066,2,0)</f>
        <v>#N/A</v>
      </c>
      <c r="D2053" s="188" t="e">
        <f>VLOOKUP(B2053,'Phan mem'!$B$7:$D$1066,3,0)</f>
        <v>#N/A</v>
      </c>
      <c r="E2053" s="85" t="e">
        <f>VLOOKUP(B2053,'Phan mem'!$B$7:$G$1066,6,0)</f>
        <v>#N/A</v>
      </c>
      <c r="F2053" s="91"/>
      <c r="G2053" s="91"/>
      <c r="H2053" s="96"/>
      <c r="I2053" s="108"/>
      <c r="J2053" s="85" t="e">
        <f>VLOOKUP(G2053,'Nha may'!$B$2:$C$18,2,0)</f>
        <v>#N/A</v>
      </c>
      <c r="K2053" s="108"/>
      <c r="L2053" s="96"/>
      <c r="M2053" s="52">
        <v>0</v>
      </c>
      <c r="N2053" s="96"/>
      <c r="O2053" s="96"/>
      <c r="P2053" s="96"/>
      <c r="Q2053" s="96"/>
      <c r="R2053" s="110"/>
    </row>
    <row r="2054" spans="1:18" ht="25.75" customHeight="1" x14ac:dyDescent="0.35">
      <c r="A2054" s="52">
        <v>2051</v>
      </c>
      <c r="B2054" s="91"/>
      <c r="C2054" s="187" t="e">
        <f>VLOOKUP(B2054,'Phan mem'!$B$7:$D$1066,2,0)</f>
        <v>#N/A</v>
      </c>
      <c r="D2054" s="188" t="e">
        <f>VLOOKUP(B2054,'Phan mem'!$B$7:$D$1066,3,0)</f>
        <v>#N/A</v>
      </c>
      <c r="E2054" s="85" t="e">
        <f>VLOOKUP(B2054,'Phan mem'!$B$7:$G$1066,6,0)</f>
        <v>#N/A</v>
      </c>
      <c r="F2054" s="91"/>
      <c r="G2054" s="91"/>
      <c r="H2054" s="96"/>
      <c r="I2054" s="108"/>
      <c r="J2054" s="85" t="e">
        <f>VLOOKUP(G2054,'Nha may'!$B$2:$C$18,2,0)</f>
        <v>#N/A</v>
      </c>
      <c r="K2054" s="108"/>
      <c r="L2054" s="96"/>
      <c r="M2054" s="52">
        <v>0</v>
      </c>
      <c r="N2054" s="96"/>
      <c r="O2054" s="96"/>
      <c r="P2054" s="96"/>
      <c r="Q2054" s="96"/>
      <c r="R2054" s="110"/>
    </row>
    <row r="2055" spans="1:18" ht="25.75" customHeight="1" x14ac:dyDescent="0.35">
      <c r="A2055" s="52">
        <v>2052</v>
      </c>
      <c r="B2055" s="91"/>
      <c r="C2055" s="187" t="e">
        <f>VLOOKUP(B2055,'Phan mem'!$B$7:$D$1066,2,0)</f>
        <v>#N/A</v>
      </c>
      <c r="D2055" s="188" t="e">
        <f>VLOOKUP(B2055,'Phan mem'!$B$7:$D$1066,3,0)</f>
        <v>#N/A</v>
      </c>
      <c r="E2055" s="85" t="e">
        <f>VLOOKUP(B2055,'Phan mem'!$B$7:$G$1066,6,0)</f>
        <v>#N/A</v>
      </c>
      <c r="F2055" s="91"/>
      <c r="G2055" s="91"/>
      <c r="H2055" s="96"/>
      <c r="I2055" s="108"/>
      <c r="J2055" s="85" t="e">
        <f>VLOOKUP(G2055,'Nha may'!$B$2:$C$18,2,0)</f>
        <v>#N/A</v>
      </c>
      <c r="K2055" s="108"/>
      <c r="L2055" s="96"/>
      <c r="M2055" s="52">
        <v>0</v>
      </c>
      <c r="N2055" s="96"/>
      <c r="O2055" s="96"/>
      <c r="P2055" s="96"/>
      <c r="Q2055" s="96"/>
      <c r="R2055" s="110"/>
    </row>
    <row r="2056" spans="1:18" ht="25.75" customHeight="1" x14ac:dyDescent="0.35">
      <c r="A2056" s="52">
        <v>2053</v>
      </c>
      <c r="B2056" s="91"/>
      <c r="C2056" s="187" t="e">
        <f>VLOOKUP(B2056,'Phan mem'!$B$7:$D$1066,2,0)</f>
        <v>#N/A</v>
      </c>
      <c r="D2056" s="188" t="e">
        <f>VLOOKUP(B2056,'Phan mem'!$B$7:$D$1066,3,0)</f>
        <v>#N/A</v>
      </c>
      <c r="E2056" s="85" t="e">
        <f>VLOOKUP(B2056,'Phan mem'!$B$7:$G$1066,6,0)</f>
        <v>#N/A</v>
      </c>
      <c r="F2056" s="91"/>
      <c r="G2056" s="91"/>
      <c r="H2056" s="96"/>
      <c r="I2056" s="108"/>
      <c r="J2056" s="85" t="e">
        <f>VLOOKUP(G2056,'Nha may'!$B$2:$C$18,2,0)</f>
        <v>#N/A</v>
      </c>
      <c r="K2056" s="108"/>
      <c r="L2056" s="96"/>
      <c r="M2056" s="52">
        <v>0</v>
      </c>
      <c r="N2056" s="96"/>
      <c r="O2056" s="96"/>
      <c r="P2056" s="96"/>
      <c r="Q2056" s="96"/>
      <c r="R2056" s="110"/>
    </row>
    <row r="2057" spans="1:18" ht="25.75" customHeight="1" x14ac:dyDescent="0.35">
      <c r="A2057" s="52">
        <v>2054</v>
      </c>
      <c r="B2057" s="91"/>
      <c r="C2057" s="187" t="e">
        <f>VLOOKUP(B2057,'Phan mem'!$B$7:$D$1066,2,0)</f>
        <v>#N/A</v>
      </c>
      <c r="D2057" s="188" t="e">
        <f>VLOOKUP(B2057,'Phan mem'!$B$7:$D$1066,3,0)</f>
        <v>#N/A</v>
      </c>
      <c r="E2057" s="85" t="e">
        <f>VLOOKUP(B2057,'Phan mem'!$B$7:$G$1066,6,0)</f>
        <v>#N/A</v>
      </c>
      <c r="F2057" s="91"/>
      <c r="G2057" s="91"/>
      <c r="H2057" s="96"/>
      <c r="I2057" s="108"/>
      <c r="J2057" s="85" t="e">
        <f>VLOOKUP(G2057,'Nha may'!$B$2:$C$18,2,0)</f>
        <v>#N/A</v>
      </c>
      <c r="K2057" s="108"/>
      <c r="L2057" s="96"/>
      <c r="M2057" s="52">
        <v>0</v>
      </c>
      <c r="N2057" s="96"/>
      <c r="O2057" s="96"/>
      <c r="P2057" s="96"/>
      <c r="Q2057" s="96"/>
      <c r="R2057" s="110"/>
    </row>
    <row r="2058" spans="1:18" ht="25.75" customHeight="1" x14ac:dyDescent="0.35">
      <c r="A2058" s="52">
        <v>2055</v>
      </c>
      <c r="B2058" s="91"/>
      <c r="C2058" s="187" t="e">
        <f>VLOOKUP(B2058,'Phan mem'!$B$7:$D$1066,2,0)</f>
        <v>#N/A</v>
      </c>
      <c r="D2058" s="188" t="e">
        <f>VLOOKUP(B2058,'Phan mem'!$B$7:$D$1066,3,0)</f>
        <v>#N/A</v>
      </c>
      <c r="E2058" s="85" t="e">
        <f>VLOOKUP(B2058,'Phan mem'!$B$7:$G$1066,6,0)</f>
        <v>#N/A</v>
      </c>
      <c r="F2058" s="91"/>
      <c r="G2058" s="91"/>
      <c r="H2058" s="96"/>
      <c r="I2058" s="108"/>
      <c r="J2058" s="85" t="e">
        <f>VLOOKUP(G2058,'Nha may'!$B$2:$C$18,2,0)</f>
        <v>#N/A</v>
      </c>
      <c r="K2058" s="108"/>
      <c r="L2058" s="96"/>
      <c r="M2058" s="52">
        <v>0</v>
      </c>
      <c r="N2058" s="96"/>
      <c r="O2058" s="96"/>
      <c r="P2058" s="96"/>
      <c r="Q2058" s="96"/>
      <c r="R2058" s="110"/>
    </row>
    <row r="2059" spans="1:18" ht="25.75" customHeight="1" x14ac:dyDescent="0.35">
      <c r="A2059" s="52">
        <v>2056</v>
      </c>
      <c r="B2059" s="91"/>
      <c r="C2059" s="187" t="e">
        <f>VLOOKUP(B2059,'Phan mem'!$B$7:$D$1066,2,0)</f>
        <v>#N/A</v>
      </c>
      <c r="D2059" s="188" t="e">
        <f>VLOOKUP(B2059,'Phan mem'!$B$7:$D$1066,3,0)</f>
        <v>#N/A</v>
      </c>
      <c r="E2059" s="85" t="e">
        <f>VLOOKUP(B2059,'Phan mem'!$B$7:$G$1066,6,0)</f>
        <v>#N/A</v>
      </c>
      <c r="F2059" s="91"/>
      <c r="G2059" s="91"/>
      <c r="H2059" s="96"/>
      <c r="I2059" s="108"/>
      <c r="J2059" s="85" t="e">
        <f>VLOOKUP(G2059,'Nha may'!$B$2:$C$18,2,0)</f>
        <v>#N/A</v>
      </c>
      <c r="K2059" s="108"/>
      <c r="L2059" s="96"/>
      <c r="M2059" s="52">
        <v>0</v>
      </c>
      <c r="N2059" s="96"/>
      <c r="O2059" s="96"/>
      <c r="P2059" s="96"/>
      <c r="Q2059" s="96"/>
      <c r="R2059" s="110"/>
    </row>
    <row r="2060" spans="1:18" ht="25.75" customHeight="1" x14ac:dyDescent="0.35">
      <c r="A2060" s="52">
        <v>2057</v>
      </c>
      <c r="B2060" s="91"/>
      <c r="C2060" s="187" t="e">
        <f>VLOOKUP(B2060,'Phan mem'!$B$7:$D$1066,2,0)</f>
        <v>#N/A</v>
      </c>
      <c r="D2060" s="188" t="e">
        <f>VLOOKUP(B2060,'Phan mem'!$B$7:$D$1066,3,0)</f>
        <v>#N/A</v>
      </c>
      <c r="E2060" s="85" t="e">
        <f>VLOOKUP(B2060,'Phan mem'!$B$7:$G$1066,6,0)</f>
        <v>#N/A</v>
      </c>
      <c r="F2060" s="91"/>
      <c r="G2060" s="91"/>
      <c r="H2060" s="96"/>
      <c r="I2060" s="108"/>
      <c r="J2060" s="85" t="e">
        <f>VLOOKUP(G2060,'Nha may'!$B$2:$C$18,2,0)</f>
        <v>#N/A</v>
      </c>
      <c r="K2060" s="108"/>
      <c r="L2060" s="96"/>
      <c r="M2060" s="52">
        <v>0</v>
      </c>
      <c r="N2060" s="96"/>
      <c r="O2060" s="96"/>
      <c r="P2060" s="96"/>
      <c r="Q2060" s="96"/>
      <c r="R2060" s="110"/>
    </row>
    <row r="2061" spans="1:18" ht="25.75" customHeight="1" x14ac:dyDescent="0.35">
      <c r="A2061" s="52">
        <v>2058</v>
      </c>
      <c r="B2061" s="91"/>
      <c r="C2061" s="187" t="e">
        <f>VLOOKUP(B2061,'Phan mem'!$B$7:$D$1066,2,0)</f>
        <v>#N/A</v>
      </c>
      <c r="D2061" s="188" t="e">
        <f>VLOOKUP(B2061,'Phan mem'!$B$7:$D$1066,3,0)</f>
        <v>#N/A</v>
      </c>
      <c r="E2061" s="85" t="e">
        <f>VLOOKUP(B2061,'Phan mem'!$B$7:$G$1066,6,0)</f>
        <v>#N/A</v>
      </c>
      <c r="F2061" s="91"/>
      <c r="G2061" s="91"/>
      <c r="H2061" s="96"/>
      <c r="I2061" s="108"/>
      <c r="J2061" s="85" t="e">
        <f>VLOOKUP(G2061,'Nha may'!$B$2:$C$18,2,0)</f>
        <v>#N/A</v>
      </c>
      <c r="K2061" s="108"/>
      <c r="L2061" s="96"/>
      <c r="M2061" s="52">
        <v>0</v>
      </c>
      <c r="N2061" s="96"/>
      <c r="O2061" s="96"/>
      <c r="P2061" s="96"/>
      <c r="Q2061" s="96"/>
      <c r="R2061" s="110"/>
    </row>
    <row r="2062" spans="1:18" ht="25.75" customHeight="1" x14ac:dyDescent="0.35">
      <c r="A2062" s="52">
        <v>2059</v>
      </c>
      <c r="B2062" s="91"/>
      <c r="C2062" s="187" t="e">
        <f>VLOOKUP(B2062,'Phan mem'!$B$7:$D$1066,2,0)</f>
        <v>#N/A</v>
      </c>
      <c r="D2062" s="188" t="e">
        <f>VLOOKUP(B2062,'Phan mem'!$B$7:$D$1066,3,0)</f>
        <v>#N/A</v>
      </c>
      <c r="E2062" s="85" t="e">
        <f>VLOOKUP(B2062,'Phan mem'!$B$7:$G$1066,6,0)</f>
        <v>#N/A</v>
      </c>
      <c r="F2062" s="91"/>
      <c r="G2062" s="91"/>
      <c r="H2062" s="96"/>
      <c r="I2062" s="108"/>
      <c r="J2062" s="85" t="e">
        <f>VLOOKUP(G2062,'Nha may'!$B$2:$C$18,2,0)</f>
        <v>#N/A</v>
      </c>
      <c r="K2062" s="108"/>
      <c r="L2062" s="96"/>
      <c r="M2062" s="52">
        <v>0</v>
      </c>
      <c r="N2062" s="96"/>
      <c r="O2062" s="96"/>
      <c r="P2062" s="96"/>
      <c r="Q2062" s="96"/>
      <c r="R2062" s="110"/>
    </row>
    <row r="2063" spans="1:18" ht="25.75" customHeight="1" x14ac:dyDescent="0.35">
      <c r="A2063" s="52">
        <v>2060</v>
      </c>
      <c r="B2063" s="91"/>
      <c r="C2063" s="187" t="e">
        <f>VLOOKUP(B2063,'Phan mem'!$B$7:$D$1066,2,0)</f>
        <v>#N/A</v>
      </c>
      <c r="D2063" s="188" t="e">
        <f>VLOOKUP(B2063,'Phan mem'!$B$7:$D$1066,3,0)</f>
        <v>#N/A</v>
      </c>
      <c r="E2063" s="85" t="e">
        <f>VLOOKUP(B2063,'Phan mem'!$B$7:$G$1066,6,0)</f>
        <v>#N/A</v>
      </c>
      <c r="F2063" s="91"/>
      <c r="G2063" s="91"/>
      <c r="H2063" s="96"/>
      <c r="I2063" s="108"/>
      <c r="J2063" s="85" t="e">
        <f>VLOOKUP(G2063,'Nha may'!$B$2:$C$18,2,0)</f>
        <v>#N/A</v>
      </c>
      <c r="K2063" s="108"/>
      <c r="L2063" s="96"/>
      <c r="M2063" s="52">
        <v>0</v>
      </c>
      <c r="N2063" s="96"/>
      <c r="O2063" s="96"/>
      <c r="P2063" s="96"/>
      <c r="Q2063" s="96"/>
      <c r="R2063" s="110"/>
    </row>
    <row r="2064" spans="1:18" ht="25.75" customHeight="1" x14ac:dyDescent="0.35">
      <c r="A2064" s="52">
        <v>2061</v>
      </c>
      <c r="B2064" s="91"/>
      <c r="C2064" s="187" t="e">
        <f>VLOOKUP(B2064,'Phan mem'!$B$7:$D$1066,2,0)</f>
        <v>#N/A</v>
      </c>
      <c r="D2064" s="188" t="e">
        <f>VLOOKUP(B2064,'Phan mem'!$B$7:$D$1066,3,0)</f>
        <v>#N/A</v>
      </c>
      <c r="E2064" s="85" t="e">
        <f>VLOOKUP(B2064,'Phan mem'!$B$7:$G$1066,6,0)</f>
        <v>#N/A</v>
      </c>
      <c r="F2064" s="91"/>
      <c r="G2064" s="91"/>
      <c r="H2064" s="96"/>
      <c r="I2064" s="108"/>
      <c r="J2064" s="85" t="e">
        <f>VLOOKUP(G2064,'Nha may'!$B$2:$C$18,2,0)</f>
        <v>#N/A</v>
      </c>
      <c r="K2064" s="108"/>
      <c r="L2064" s="96"/>
      <c r="M2064" s="52">
        <v>0</v>
      </c>
      <c r="N2064" s="96"/>
      <c r="O2064" s="96"/>
      <c r="P2064" s="96"/>
      <c r="Q2064" s="96"/>
      <c r="R2064" s="110"/>
    </row>
    <row r="2065" spans="1:18" ht="25.75" customHeight="1" x14ac:dyDescent="0.35">
      <c r="A2065" s="52">
        <v>2062</v>
      </c>
      <c r="B2065" s="91"/>
      <c r="C2065" s="187" t="e">
        <f>VLOOKUP(B2065,'Phan mem'!$B$7:$D$1066,2,0)</f>
        <v>#N/A</v>
      </c>
      <c r="D2065" s="188" t="e">
        <f>VLOOKUP(B2065,'Phan mem'!$B$7:$D$1066,3,0)</f>
        <v>#N/A</v>
      </c>
      <c r="E2065" s="85" t="e">
        <f>VLOOKUP(B2065,'Phan mem'!$B$7:$G$1066,6,0)</f>
        <v>#N/A</v>
      </c>
      <c r="F2065" s="91"/>
      <c r="G2065" s="91"/>
      <c r="H2065" s="96"/>
      <c r="I2065" s="108"/>
      <c r="J2065" s="85" t="e">
        <f>VLOOKUP(G2065,'Nha may'!$B$2:$C$18,2,0)</f>
        <v>#N/A</v>
      </c>
      <c r="K2065" s="108"/>
      <c r="L2065" s="96"/>
      <c r="M2065" s="52">
        <v>0</v>
      </c>
      <c r="N2065" s="96"/>
      <c r="O2065" s="96"/>
      <c r="P2065" s="96"/>
      <c r="Q2065" s="96"/>
      <c r="R2065" s="110"/>
    </row>
    <row r="2066" spans="1:18" ht="25.75" customHeight="1" x14ac:dyDescent="0.35">
      <c r="A2066" s="52">
        <v>2063</v>
      </c>
      <c r="B2066" s="91"/>
      <c r="C2066" s="187" t="e">
        <f>VLOOKUP(B2066,'Phan mem'!$B$7:$D$1066,2,0)</f>
        <v>#N/A</v>
      </c>
      <c r="D2066" s="188" t="e">
        <f>VLOOKUP(B2066,'Phan mem'!$B$7:$D$1066,3,0)</f>
        <v>#N/A</v>
      </c>
      <c r="E2066" s="85" t="e">
        <f>VLOOKUP(B2066,'Phan mem'!$B$7:$G$1066,6,0)</f>
        <v>#N/A</v>
      </c>
      <c r="F2066" s="91"/>
      <c r="G2066" s="91"/>
      <c r="H2066" s="96"/>
      <c r="I2066" s="108"/>
      <c r="J2066" s="85" t="e">
        <f>VLOOKUP(G2066,'Nha may'!$B$2:$C$18,2,0)</f>
        <v>#N/A</v>
      </c>
      <c r="K2066" s="108"/>
      <c r="L2066" s="96"/>
      <c r="M2066" s="52">
        <v>0</v>
      </c>
      <c r="N2066" s="96"/>
      <c r="O2066" s="96"/>
      <c r="P2066" s="96"/>
      <c r="Q2066" s="96"/>
      <c r="R2066" s="110"/>
    </row>
    <row r="2067" spans="1:18" ht="25.75" customHeight="1" x14ac:dyDescent="0.35">
      <c r="A2067" s="52">
        <v>2064</v>
      </c>
      <c r="B2067" s="91"/>
      <c r="C2067" s="187" t="e">
        <f>VLOOKUP(B2067,'Phan mem'!$B$7:$D$1066,2,0)</f>
        <v>#N/A</v>
      </c>
      <c r="D2067" s="188" t="e">
        <f>VLOOKUP(B2067,'Phan mem'!$B$7:$D$1066,3,0)</f>
        <v>#N/A</v>
      </c>
      <c r="E2067" s="85" t="e">
        <f>VLOOKUP(B2067,'Phan mem'!$B$7:$G$1066,6,0)</f>
        <v>#N/A</v>
      </c>
      <c r="F2067" s="91"/>
      <c r="G2067" s="91"/>
      <c r="H2067" s="96"/>
      <c r="I2067" s="108"/>
      <c r="J2067" s="85" t="e">
        <f>VLOOKUP(G2067,'Nha may'!$B$2:$C$18,2,0)</f>
        <v>#N/A</v>
      </c>
      <c r="K2067" s="108"/>
      <c r="L2067" s="96"/>
      <c r="M2067" s="52">
        <v>0</v>
      </c>
      <c r="N2067" s="96"/>
      <c r="O2067" s="96"/>
      <c r="P2067" s="96"/>
      <c r="Q2067" s="96"/>
      <c r="R2067" s="110"/>
    </row>
    <row r="2068" spans="1:18" ht="25.75" customHeight="1" x14ac:dyDescent="0.35">
      <c r="A2068" s="52">
        <v>2065</v>
      </c>
      <c r="B2068" s="91"/>
      <c r="C2068" s="187" t="e">
        <f>VLOOKUP(B2068,'Phan mem'!$B$7:$D$1066,2,0)</f>
        <v>#N/A</v>
      </c>
      <c r="D2068" s="188" t="e">
        <f>VLOOKUP(B2068,'Phan mem'!$B$7:$D$1066,3,0)</f>
        <v>#N/A</v>
      </c>
      <c r="E2068" s="85" t="e">
        <f>VLOOKUP(B2068,'Phan mem'!$B$7:$G$1066,6,0)</f>
        <v>#N/A</v>
      </c>
      <c r="F2068" s="91"/>
      <c r="G2068" s="91"/>
      <c r="H2068" s="96"/>
      <c r="I2068" s="108"/>
      <c r="J2068" s="85" t="e">
        <f>VLOOKUP(G2068,'Nha may'!$B$2:$C$18,2,0)</f>
        <v>#N/A</v>
      </c>
      <c r="K2068" s="108"/>
      <c r="L2068" s="96"/>
      <c r="M2068" s="52">
        <v>0</v>
      </c>
      <c r="N2068" s="96"/>
      <c r="O2068" s="96"/>
      <c r="P2068" s="96"/>
      <c r="Q2068" s="96"/>
      <c r="R2068" s="110"/>
    </row>
    <row r="2069" spans="1:18" ht="25.75" customHeight="1" x14ac:dyDescent="0.35">
      <c r="A2069" s="52">
        <v>2066</v>
      </c>
      <c r="B2069" s="91"/>
      <c r="C2069" s="187" t="e">
        <f>VLOOKUP(B2069,'Phan mem'!$B$7:$D$1066,2,0)</f>
        <v>#N/A</v>
      </c>
      <c r="D2069" s="188" t="e">
        <f>VLOOKUP(B2069,'Phan mem'!$B$7:$D$1066,3,0)</f>
        <v>#N/A</v>
      </c>
      <c r="E2069" s="85" t="e">
        <f>VLOOKUP(B2069,'Phan mem'!$B$7:$G$1066,6,0)</f>
        <v>#N/A</v>
      </c>
      <c r="F2069" s="91"/>
      <c r="G2069" s="91"/>
      <c r="H2069" s="96"/>
      <c r="I2069" s="108"/>
      <c r="J2069" s="85" t="e">
        <f>VLOOKUP(G2069,'Nha may'!$B$2:$C$18,2,0)</f>
        <v>#N/A</v>
      </c>
      <c r="K2069" s="108"/>
      <c r="L2069" s="96"/>
      <c r="M2069" s="52">
        <v>0</v>
      </c>
      <c r="N2069" s="96"/>
      <c r="O2069" s="96"/>
      <c r="P2069" s="96"/>
      <c r="Q2069" s="96"/>
      <c r="R2069" s="110"/>
    </row>
    <row r="2070" spans="1:18" ht="25.75" customHeight="1" x14ac:dyDescent="0.35">
      <c r="A2070" s="52">
        <v>2067</v>
      </c>
      <c r="B2070" s="91"/>
      <c r="C2070" s="187" t="e">
        <f>VLOOKUP(B2070,'Phan mem'!$B$7:$D$1066,2,0)</f>
        <v>#N/A</v>
      </c>
      <c r="D2070" s="188" t="e">
        <f>VLOOKUP(B2070,'Phan mem'!$B$7:$D$1066,3,0)</f>
        <v>#N/A</v>
      </c>
      <c r="E2070" s="85" t="e">
        <f>VLOOKUP(B2070,'Phan mem'!$B$7:$G$1066,6,0)</f>
        <v>#N/A</v>
      </c>
      <c r="F2070" s="91"/>
      <c r="G2070" s="91"/>
      <c r="H2070" s="96"/>
      <c r="I2070" s="108"/>
      <c r="J2070" s="85" t="e">
        <f>VLOOKUP(G2070,'Nha may'!$B$2:$C$18,2,0)</f>
        <v>#N/A</v>
      </c>
      <c r="K2070" s="108"/>
      <c r="L2070" s="96"/>
      <c r="M2070" s="52">
        <v>0</v>
      </c>
      <c r="N2070" s="96"/>
      <c r="O2070" s="96"/>
      <c r="P2070" s="96"/>
      <c r="Q2070" s="96"/>
      <c r="R2070" s="110"/>
    </row>
    <row r="2071" spans="1:18" ht="25.75" customHeight="1" x14ac:dyDescent="0.35">
      <c r="A2071" s="52">
        <v>2068</v>
      </c>
      <c r="B2071" s="91"/>
      <c r="C2071" s="187" t="e">
        <f>VLOOKUP(B2071,'Phan mem'!$B$7:$D$1066,2,0)</f>
        <v>#N/A</v>
      </c>
      <c r="D2071" s="188" t="e">
        <f>VLOOKUP(B2071,'Phan mem'!$B$7:$D$1066,3,0)</f>
        <v>#N/A</v>
      </c>
      <c r="E2071" s="85" t="e">
        <f>VLOOKUP(B2071,'Phan mem'!$B$7:$G$1066,6,0)</f>
        <v>#N/A</v>
      </c>
      <c r="F2071" s="91"/>
      <c r="G2071" s="91"/>
      <c r="H2071" s="96"/>
      <c r="I2071" s="108"/>
      <c r="J2071" s="85" t="e">
        <f>VLOOKUP(G2071,'Nha may'!$B$2:$C$18,2,0)</f>
        <v>#N/A</v>
      </c>
      <c r="K2071" s="108"/>
      <c r="L2071" s="96"/>
      <c r="M2071" s="52">
        <v>0</v>
      </c>
      <c r="N2071" s="96"/>
      <c r="O2071" s="96"/>
      <c r="P2071" s="96"/>
      <c r="Q2071" s="96"/>
      <c r="R2071" s="110"/>
    </row>
    <row r="2072" spans="1:18" ht="25.75" customHeight="1" x14ac:dyDescent="0.35">
      <c r="A2072" s="52">
        <v>2069</v>
      </c>
      <c r="B2072" s="91"/>
      <c r="C2072" s="187" t="e">
        <f>VLOOKUP(B2072,'Phan mem'!$B$7:$D$1066,2,0)</f>
        <v>#N/A</v>
      </c>
      <c r="D2072" s="188" t="e">
        <f>VLOOKUP(B2072,'Phan mem'!$B$7:$D$1066,3,0)</f>
        <v>#N/A</v>
      </c>
      <c r="E2072" s="85" t="e">
        <f>VLOOKUP(B2072,'Phan mem'!$B$7:$G$1066,6,0)</f>
        <v>#N/A</v>
      </c>
      <c r="F2072" s="91"/>
      <c r="G2072" s="91"/>
      <c r="H2072" s="96"/>
      <c r="I2072" s="108"/>
      <c r="J2072" s="85" t="e">
        <f>VLOOKUP(G2072,'Nha may'!$B$2:$C$18,2,0)</f>
        <v>#N/A</v>
      </c>
      <c r="K2072" s="108"/>
      <c r="L2072" s="96"/>
      <c r="M2072" s="52">
        <v>0</v>
      </c>
      <c r="N2072" s="96"/>
      <c r="O2072" s="96"/>
      <c r="P2072" s="96"/>
      <c r="Q2072" s="96"/>
      <c r="R2072" s="110"/>
    </row>
    <row r="2073" spans="1:18" ht="25.75" customHeight="1" x14ac:dyDescent="0.35">
      <c r="A2073" s="52">
        <v>2070</v>
      </c>
      <c r="B2073" s="91"/>
      <c r="C2073" s="187" t="e">
        <f>VLOOKUP(B2073,'Phan mem'!$B$7:$D$1066,2,0)</f>
        <v>#N/A</v>
      </c>
      <c r="D2073" s="188" t="e">
        <f>VLOOKUP(B2073,'Phan mem'!$B$7:$D$1066,3,0)</f>
        <v>#N/A</v>
      </c>
      <c r="E2073" s="85" t="e">
        <f>VLOOKUP(B2073,'Phan mem'!$B$7:$G$1066,6,0)</f>
        <v>#N/A</v>
      </c>
      <c r="F2073" s="91"/>
      <c r="G2073" s="91"/>
      <c r="H2073" s="96"/>
      <c r="I2073" s="108"/>
      <c r="J2073" s="85" t="e">
        <f>VLOOKUP(G2073,'Nha may'!$B$2:$C$18,2,0)</f>
        <v>#N/A</v>
      </c>
      <c r="K2073" s="108"/>
      <c r="L2073" s="96"/>
      <c r="M2073" s="52">
        <v>0</v>
      </c>
      <c r="N2073" s="96"/>
      <c r="O2073" s="96"/>
      <c r="P2073" s="96"/>
      <c r="Q2073" s="96"/>
      <c r="R2073" s="110"/>
    </row>
    <row r="2074" spans="1:18" ht="25.75" customHeight="1" x14ac:dyDescent="0.35">
      <c r="A2074" s="52">
        <v>2071</v>
      </c>
      <c r="B2074" s="91"/>
      <c r="C2074" s="187" t="e">
        <f>VLOOKUP(B2074,'Phan mem'!$B$7:$D$1066,2,0)</f>
        <v>#N/A</v>
      </c>
      <c r="D2074" s="188" t="e">
        <f>VLOOKUP(B2074,'Phan mem'!$B$7:$D$1066,3,0)</f>
        <v>#N/A</v>
      </c>
      <c r="E2074" s="85" t="e">
        <f>VLOOKUP(B2074,'Phan mem'!$B$7:$G$1066,6,0)</f>
        <v>#N/A</v>
      </c>
      <c r="F2074" s="91"/>
      <c r="G2074" s="91"/>
      <c r="H2074" s="96"/>
      <c r="I2074" s="108"/>
      <c r="J2074" s="85" t="e">
        <f>VLOOKUP(G2074,'Nha may'!$B$2:$C$18,2,0)</f>
        <v>#N/A</v>
      </c>
      <c r="K2074" s="108"/>
      <c r="L2074" s="96"/>
      <c r="M2074" s="52">
        <v>0</v>
      </c>
      <c r="N2074" s="96"/>
      <c r="O2074" s="96"/>
      <c r="P2074" s="96"/>
      <c r="Q2074" s="96"/>
      <c r="R2074" s="110"/>
    </row>
    <row r="2075" spans="1:18" ht="25.75" customHeight="1" x14ac:dyDescent="0.35">
      <c r="A2075" s="52">
        <v>2072</v>
      </c>
      <c r="B2075" s="91"/>
      <c r="C2075" s="187" t="e">
        <f>VLOOKUP(B2075,'Phan mem'!$B$7:$D$1066,2,0)</f>
        <v>#N/A</v>
      </c>
      <c r="D2075" s="188" t="e">
        <f>VLOOKUP(B2075,'Phan mem'!$B$7:$D$1066,3,0)</f>
        <v>#N/A</v>
      </c>
      <c r="E2075" s="85" t="e">
        <f>VLOOKUP(B2075,'Phan mem'!$B$7:$G$1066,6,0)</f>
        <v>#N/A</v>
      </c>
      <c r="F2075" s="91"/>
      <c r="G2075" s="91"/>
      <c r="H2075" s="96"/>
      <c r="I2075" s="108"/>
      <c r="J2075" s="85" t="e">
        <f>VLOOKUP(G2075,'Nha may'!$B$2:$C$18,2,0)</f>
        <v>#N/A</v>
      </c>
      <c r="K2075" s="108"/>
      <c r="L2075" s="96"/>
      <c r="M2075" s="52">
        <v>0</v>
      </c>
      <c r="N2075" s="96"/>
      <c r="O2075" s="96"/>
      <c r="P2075" s="96"/>
      <c r="Q2075" s="96"/>
      <c r="R2075" s="110"/>
    </row>
    <row r="2076" spans="1:18" ht="25.75" customHeight="1" x14ac:dyDescent="0.35">
      <c r="A2076" s="52">
        <v>2073</v>
      </c>
      <c r="B2076" s="91"/>
      <c r="C2076" s="187" t="e">
        <f>VLOOKUP(B2076,'Phan mem'!$B$7:$D$1066,2,0)</f>
        <v>#N/A</v>
      </c>
      <c r="D2076" s="188" t="e">
        <f>VLOOKUP(B2076,'Phan mem'!$B$7:$D$1066,3,0)</f>
        <v>#N/A</v>
      </c>
      <c r="E2076" s="85" t="e">
        <f>VLOOKUP(B2076,'Phan mem'!$B$7:$G$1066,6,0)</f>
        <v>#N/A</v>
      </c>
      <c r="F2076" s="91"/>
      <c r="G2076" s="91"/>
      <c r="H2076" s="96"/>
      <c r="I2076" s="108"/>
      <c r="J2076" s="85" t="e">
        <f>VLOOKUP(G2076,'Nha may'!$B$2:$C$18,2,0)</f>
        <v>#N/A</v>
      </c>
      <c r="K2076" s="108"/>
      <c r="L2076" s="96"/>
      <c r="M2076" s="52">
        <v>0</v>
      </c>
      <c r="N2076" s="96"/>
      <c r="O2076" s="96"/>
      <c r="P2076" s="96"/>
      <c r="Q2076" s="96"/>
      <c r="R2076" s="110"/>
    </row>
    <row r="2077" spans="1:18" ht="25.75" customHeight="1" x14ac:dyDescent="0.35">
      <c r="A2077" s="52">
        <v>2074</v>
      </c>
      <c r="B2077" s="91"/>
      <c r="C2077" s="187" t="e">
        <f>VLOOKUP(B2077,'Phan mem'!$B$7:$D$1066,2,0)</f>
        <v>#N/A</v>
      </c>
      <c r="D2077" s="188" t="e">
        <f>VLOOKUP(B2077,'Phan mem'!$B$7:$D$1066,3,0)</f>
        <v>#N/A</v>
      </c>
      <c r="E2077" s="85" t="e">
        <f>VLOOKUP(B2077,'Phan mem'!$B$7:$G$1066,6,0)</f>
        <v>#N/A</v>
      </c>
      <c r="F2077" s="91"/>
      <c r="G2077" s="91"/>
      <c r="H2077" s="96"/>
      <c r="I2077" s="108"/>
      <c r="J2077" s="85" t="e">
        <f>VLOOKUP(G2077,'Nha may'!$B$2:$C$18,2,0)</f>
        <v>#N/A</v>
      </c>
      <c r="K2077" s="108"/>
      <c r="L2077" s="96"/>
      <c r="M2077" s="52">
        <v>0</v>
      </c>
      <c r="N2077" s="96"/>
      <c r="O2077" s="96"/>
      <c r="P2077" s="96"/>
      <c r="Q2077" s="96"/>
      <c r="R2077" s="110"/>
    </row>
    <row r="2078" spans="1:18" ht="25.75" customHeight="1" x14ac:dyDescent="0.35">
      <c r="A2078" s="52">
        <v>2075</v>
      </c>
      <c r="B2078" s="91"/>
      <c r="C2078" s="187" t="e">
        <f>VLOOKUP(B2078,'Phan mem'!$B$7:$D$1066,2,0)</f>
        <v>#N/A</v>
      </c>
      <c r="D2078" s="188" t="e">
        <f>VLOOKUP(B2078,'Phan mem'!$B$7:$D$1066,3,0)</f>
        <v>#N/A</v>
      </c>
      <c r="E2078" s="85" t="e">
        <f>VLOOKUP(B2078,'Phan mem'!$B$7:$G$1066,6,0)</f>
        <v>#N/A</v>
      </c>
      <c r="F2078" s="91"/>
      <c r="G2078" s="91"/>
      <c r="H2078" s="96"/>
      <c r="I2078" s="108"/>
      <c r="J2078" s="85" t="e">
        <f>VLOOKUP(G2078,'Nha may'!$B$2:$C$18,2,0)</f>
        <v>#N/A</v>
      </c>
      <c r="K2078" s="108"/>
      <c r="L2078" s="96"/>
      <c r="M2078" s="52">
        <v>0</v>
      </c>
      <c r="N2078" s="96"/>
      <c r="O2078" s="96"/>
      <c r="P2078" s="96"/>
      <c r="Q2078" s="96"/>
      <c r="R2078" s="110"/>
    </row>
    <row r="2079" spans="1:18" ht="25.75" customHeight="1" x14ac:dyDescent="0.35">
      <c r="A2079" s="52">
        <v>2076</v>
      </c>
      <c r="B2079" s="91"/>
      <c r="C2079" s="187" t="e">
        <f>VLOOKUP(B2079,'Phan mem'!$B$7:$D$1066,2,0)</f>
        <v>#N/A</v>
      </c>
      <c r="D2079" s="188" t="e">
        <f>VLOOKUP(B2079,'Phan mem'!$B$7:$D$1066,3,0)</f>
        <v>#N/A</v>
      </c>
      <c r="E2079" s="85" t="e">
        <f>VLOOKUP(B2079,'Phan mem'!$B$7:$G$1066,6,0)</f>
        <v>#N/A</v>
      </c>
      <c r="F2079" s="91"/>
      <c r="G2079" s="91"/>
      <c r="H2079" s="96"/>
      <c r="I2079" s="108"/>
      <c r="J2079" s="85" t="e">
        <f>VLOOKUP(G2079,'Nha may'!$B$2:$C$18,2,0)</f>
        <v>#N/A</v>
      </c>
      <c r="K2079" s="108"/>
      <c r="L2079" s="96"/>
      <c r="M2079" s="52">
        <v>0</v>
      </c>
      <c r="N2079" s="96"/>
      <c r="O2079" s="96"/>
      <c r="P2079" s="96"/>
      <c r="Q2079" s="96"/>
      <c r="R2079" s="110"/>
    </row>
    <row r="2080" spans="1:18" ht="25.75" customHeight="1" x14ac:dyDescent="0.35">
      <c r="A2080" s="52">
        <v>2077</v>
      </c>
      <c r="B2080" s="91"/>
      <c r="C2080" s="187" t="e">
        <f>VLOOKUP(B2080,'Phan mem'!$B$7:$D$1066,2,0)</f>
        <v>#N/A</v>
      </c>
      <c r="D2080" s="188" t="e">
        <f>VLOOKUP(B2080,'Phan mem'!$B$7:$D$1066,3,0)</f>
        <v>#N/A</v>
      </c>
      <c r="E2080" s="85" t="e">
        <f>VLOOKUP(B2080,'Phan mem'!$B$7:$G$1066,6,0)</f>
        <v>#N/A</v>
      </c>
      <c r="F2080" s="91"/>
      <c r="G2080" s="91"/>
      <c r="H2080" s="96"/>
      <c r="I2080" s="108"/>
      <c r="J2080" s="85" t="e">
        <f>VLOOKUP(G2080,'Nha may'!$B$2:$C$18,2,0)</f>
        <v>#N/A</v>
      </c>
      <c r="K2080" s="108"/>
      <c r="L2080" s="96"/>
      <c r="M2080" s="52">
        <v>0</v>
      </c>
      <c r="N2080" s="96"/>
      <c r="O2080" s="96"/>
      <c r="P2080" s="96"/>
      <c r="Q2080" s="96"/>
      <c r="R2080" s="110"/>
    </row>
    <row r="2081" spans="1:18" ht="25.75" customHeight="1" x14ac:dyDescent="0.35">
      <c r="A2081" s="52">
        <v>2078</v>
      </c>
      <c r="B2081" s="91"/>
      <c r="C2081" s="187" t="e">
        <f>VLOOKUP(B2081,'Phan mem'!$B$7:$D$1066,2,0)</f>
        <v>#N/A</v>
      </c>
      <c r="D2081" s="188" t="e">
        <f>VLOOKUP(B2081,'Phan mem'!$B$7:$D$1066,3,0)</f>
        <v>#N/A</v>
      </c>
      <c r="E2081" s="85" t="e">
        <f>VLOOKUP(B2081,'Phan mem'!$B$7:$G$1066,6,0)</f>
        <v>#N/A</v>
      </c>
      <c r="F2081" s="91"/>
      <c r="G2081" s="91"/>
      <c r="H2081" s="96"/>
      <c r="I2081" s="108"/>
      <c r="J2081" s="85" t="e">
        <f>VLOOKUP(G2081,'Nha may'!$B$2:$C$18,2,0)</f>
        <v>#N/A</v>
      </c>
      <c r="K2081" s="108"/>
      <c r="L2081" s="96"/>
      <c r="M2081" s="52">
        <v>0</v>
      </c>
      <c r="N2081" s="96"/>
      <c r="O2081" s="96"/>
      <c r="P2081" s="96"/>
      <c r="Q2081" s="96"/>
      <c r="R2081" s="110"/>
    </row>
    <row r="2082" spans="1:18" ht="25.75" customHeight="1" x14ac:dyDescent="0.35">
      <c r="A2082" s="52">
        <v>2079</v>
      </c>
      <c r="B2082" s="91"/>
      <c r="C2082" s="187" t="e">
        <f>VLOOKUP(B2082,'Phan mem'!$B$7:$D$1066,2,0)</f>
        <v>#N/A</v>
      </c>
      <c r="D2082" s="188" t="e">
        <f>VLOOKUP(B2082,'Phan mem'!$B$7:$D$1066,3,0)</f>
        <v>#N/A</v>
      </c>
      <c r="E2082" s="85" t="e">
        <f>VLOOKUP(B2082,'Phan mem'!$B$7:$G$1066,6,0)</f>
        <v>#N/A</v>
      </c>
      <c r="F2082" s="91"/>
      <c r="G2082" s="91"/>
      <c r="H2082" s="96"/>
      <c r="I2082" s="108"/>
      <c r="J2082" s="85" t="e">
        <f>VLOOKUP(G2082,'Nha may'!$B$2:$C$18,2,0)</f>
        <v>#N/A</v>
      </c>
      <c r="K2082" s="108"/>
      <c r="L2082" s="96"/>
      <c r="M2082" s="52">
        <v>0</v>
      </c>
      <c r="N2082" s="96"/>
      <c r="O2082" s="96"/>
      <c r="P2082" s="96"/>
      <c r="Q2082" s="96"/>
      <c r="R2082" s="110"/>
    </row>
    <row r="2083" spans="1:18" ht="25.75" customHeight="1" x14ac:dyDescent="0.35">
      <c r="A2083" s="52">
        <v>2080</v>
      </c>
      <c r="B2083" s="91"/>
      <c r="C2083" s="187" t="e">
        <f>VLOOKUP(B2083,'Phan mem'!$B$7:$D$1066,2,0)</f>
        <v>#N/A</v>
      </c>
      <c r="D2083" s="188" t="e">
        <f>VLOOKUP(B2083,'Phan mem'!$B$7:$D$1066,3,0)</f>
        <v>#N/A</v>
      </c>
      <c r="E2083" s="85" t="e">
        <f>VLOOKUP(B2083,'Phan mem'!$B$7:$G$1066,6,0)</f>
        <v>#N/A</v>
      </c>
      <c r="F2083" s="91"/>
      <c r="G2083" s="91"/>
      <c r="H2083" s="96"/>
      <c r="I2083" s="108"/>
      <c r="J2083" s="85" t="e">
        <f>VLOOKUP(G2083,'Nha may'!$B$2:$C$18,2,0)</f>
        <v>#N/A</v>
      </c>
      <c r="K2083" s="108"/>
      <c r="L2083" s="96"/>
      <c r="M2083" s="52">
        <v>0</v>
      </c>
      <c r="N2083" s="96"/>
      <c r="O2083" s="96"/>
      <c r="P2083" s="96"/>
      <c r="Q2083" s="96"/>
      <c r="R2083" s="110"/>
    </row>
    <row r="2084" spans="1:18" ht="25.75" customHeight="1" x14ac:dyDescent="0.35">
      <c r="A2084" s="52">
        <v>2081</v>
      </c>
      <c r="B2084" s="91"/>
      <c r="C2084" s="187" t="e">
        <f>VLOOKUP(B2084,'Phan mem'!$B$7:$D$1066,2,0)</f>
        <v>#N/A</v>
      </c>
      <c r="D2084" s="188" t="e">
        <f>VLOOKUP(B2084,'Phan mem'!$B$7:$D$1066,3,0)</f>
        <v>#N/A</v>
      </c>
      <c r="E2084" s="85" t="e">
        <f>VLOOKUP(B2084,'Phan mem'!$B$7:$G$1066,6,0)</f>
        <v>#N/A</v>
      </c>
      <c r="F2084" s="91"/>
      <c r="G2084" s="91"/>
      <c r="H2084" s="96"/>
      <c r="I2084" s="108"/>
      <c r="J2084" s="85" t="e">
        <f>VLOOKUP(G2084,'Nha may'!$B$2:$C$18,2,0)</f>
        <v>#N/A</v>
      </c>
      <c r="K2084" s="108"/>
      <c r="L2084" s="96"/>
      <c r="M2084" s="52">
        <v>0</v>
      </c>
      <c r="N2084" s="96"/>
      <c r="O2084" s="96"/>
      <c r="P2084" s="96"/>
      <c r="Q2084" s="96"/>
      <c r="R2084" s="110"/>
    </row>
    <row r="2085" spans="1:18" ht="25.75" customHeight="1" x14ac:dyDescent="0.35">
      <c r="A2085" s="52">
        <v>2082</v>
      </c>
      <c r="B2085" s="91"/>
      <c r="C2085" s="187" t="e">
        <f>VLOOKUP(B2085,'Phan mem'!$B$7:$D$1066,2,0)</f>
        <v>#N/A</v>
      </c>
      <c r="D2085" s="188" t="e">
        <f>VLOOKUP(B2085,'Phan mem'!$B$7:$D$1066,3,0)</f>
        <v>#N/A</v>
      </c>
      <c r="E2085" s="85" t="e">
        <f>VLOOKUP(B2085,'Phan mem'!$B$7:$G$1066,6,0)</f>
        <v>#N/A</v>
      </c>
      <c r="F2085" s="91"/>
      <c r="G2085" s="91"/>
      <c r="H2085" s="96"/>
      <c r="I2085" s="108"/>
      <c r="J2085" s="85" t="e">
        <f>VLOOKUP(G2085,'Nha may'!$B$2:$C$18,2,0)</f>
        <v>#N/A</v>
      </c>
      <c r="K2085" s="108"/>
      <c r="L2085" s="96"/>
      <c r="M2085" s="52">
        <v>0</v>
      </c>
      <c r="N2085" s="96"/>
      <c r="O2085" s="96"/>
      <c r="P2085" s="96"/>
      <c r="Q2085" s="96"/>
      <c r="R2085" s="110"/>
    </row>
    <row r="2086" spans="1:18" ht="25.75" customHeight="1" x14ac:dyDescent="0.35">
      <c r="A2086" s="52">
        <v>2083</v>
      </c>
      <c r="B2086" s="91"/>
      <c r="C2086" s="187" t="e">
        <f>VLOOKUP(B2086,'Phan mem'!$B$7:$D$1066,2,0)</f>
        <v>#N/A</v>
      </c>
      <c r="D2086" s="188" t="e">
        <f>VLOOKUP(B2086,'Phan mem'!$B$7:$D$1066,3,0)</f>
        <v>#N/A</v>
      </c>
      <c r="E2086" s="85" t="e">
        <f>VLOOKUP(B2086,'Phan mem'!$B$7:$G$1066,6,0)</f>
        <v>#N/A</v>
      </c>
      <c r="F2086" s="91"/>
      <c r="G2086" s="91"/>
      <c r="H2086" s="96"/>
      <c r="I2086" s="108"/>
      <c r="J2086" s="85" t="e">
        <f>VLOOKUP(G2086,'Nha may'!$B$2:$C$18,2,0)</f>
        <v>#N/A</v>
      </c>
      <c r="K2086" s="108"/>
      <c r="L2086" s="96"/>
      <c r="M2086" s="52">
        <v>0</v>
      </c>
      <c r="N2086" s="96"/>
      <c r="O2086" s="96"/>
      <c r="P2086" s="96"/>
      <c r="Q2086" s="96"/>
      <c r="R2086" s="110"/>
    </row>
    <row r="2087" spans="1:18" ht="25.75" customHeight="1" x14ac:dyDescent="0.35">
      <c r="A2087" s="52">
        <v>2084</v>
      </c>
      <c r="B2087" s="91"/>
      <c r="C2087" s="187" t="e">
        <f>VLOOKUP(B2087,'Phan mem'!$B$7:$D$1066,2,0)</f>
        <v>#N/A</v>
      </c>
      <c r="D2087" s="188" t="e">
        <f>VLOOKUP(B2087,'Phan mem'!$B$7:$D$1066,3,0)</f>
        <v>#N/A</v>
      </c>
      <c r="E2087" s="85" t="e">
        <f>VLOOKUP(B2087,'Phan mem'!$B$7:$G$1066,6,0)</f>
        <v>#N/A</v>
      </c>
      <c r="F2087" s="91"/>
      <c r="G2087" s="91"/>
      <c r="H2087" s="96"/>
      <c r="I2087" s="108"/>
      <c r="J2087" s="85" t="e">
        <f>VLOOKUP(G2087,'Nha may'!$B$2:$C$18,2,0)</f>
        <v>#N/A</v>
      </c>
      <c r="K2087" s="108"/>
      <c r="L2087" s="96"/>
      <c r="M2087" s="52">
        <v>0</v>
      </c>
      <c r="N2087" s="96"/>
      <c r="O2087" s="96"/>
      <c r="P2087" s="96"/>
      <c r="Q2087" s="96"/>
      <c r="R2087" s="110"/>
    </row>
    <row r="2088" spans="1:18" ht="25.75" customHeight="1" x14ac:dyDescent="0.35">
      <c r="A2088" s="52">
        <v>2085</v>
      </c>
      <c r="B2088" s="91"/>
      <c r="C2088" s="187" t="e">
        <f>VLOOKUP(B2088,'Phan mem'!$B$7:$D$1066,2,0)</f>
        <v>#N/A</v>
      </c>
      <c r="D2088" s="188" t="e">
        <f>VLOOKUP(B2088,'Phan mem'!$B$7:$D$1066,3,0)</f>
        <v>#N/A</v>
      </c>
      <c r="E2088" s="85" t="e">
        <f>VLOOKUP(B2088,'Phan mem'!$B$7:$G$1066,6,0)</f>
        <v>#N/A</v>
      </c>
      <c r="F2088" s="91"/>
      <c r="G2088" s="91"/>
      <c r="H2088" s="96"/>
      <c r="I2088" s="108"/>
      <c r="J2088" s="85" t="e">
        <f>VLOOKUP(G2088,'Nha may'!$B$2:$C$18,2,0)</f>
        <v>#N/A</v>
      </c>
      <c r="K2088" s="108"/>
      <c r="L2088" s="96"/>
      <c r="M2088" s="52">
        <v>0</v>
      </c>
      <c r="N2088" s="96"/>
      <c r="O2088" s="96"/>
      <c r="P2088" s="96"/>
      <c r="Q2088" s="96"/>
      <c r="R2088" s="110"/>
    </row>
    <row r="2089" spans="1:18" ht="25.75" customHeight="1" x14ac:dyDescent="0.35">
      <c r="A2089" s="52">
        <v>2086</v>
      </c>
      <c r="B2089" s="91"/>
      <c r="C2089" s="187" t="e">
        <f>VLOOKUP(B2089,'Phan mem'!$B$7:$D$1066,2,0)</f>
        <v>#N/A</v>
      </c>
      <c r="D2089" s="188" t="e">
        <f>VLOOKUP(B2089,'Phan mem'!$B$7:$D$1066,3,0)</f>
        <v>#N/A</v>
      </c>
      <c r="E2089" s="85" t="e">
        <f>VLOOKUP(B2089,'Phan mem'!$B$7:$G$1066,6,0)</f>
        <v>#N/A</v>
      </c>
      <c r="F2089" s="91"/>
      <c r="G2089" s="91"/>
      <c r="H2089" s="96"/>
      <c r="I2089" s="108"/>
      <c r="J2089" s="85" t="e">
        <f>VLOOKUP(G2089,'Nha may'!$B$2:$C$18,2,0)</f>
        <v>#N/A</v>
      </c>
      <c r="K2089" s="108"/>
      <c r="L2089" s="96"/>
      <c r="M2089" s="52">
        <v>0</v>
      </c>
      <c r="N2089" s="96"/>
      <c r="O2089" s="96"/>
      <c r="P2089" s="96"/>
      <c r="Q2089" s="96"/>
      <c r="R2089" s="110"/>
    </row>
    <row r="2090" spans="1:18" ht="25.75" customHeight="1" x14ac:dyDescent="0.35">
      <c r="A2090" s="52">
        <v>2087</v>
      </c>
      <c r="B2090" s="91"/>
      <c r="C2090" s="187" t="e">
        <f>VLOOKUP(B2090,'Phan mem'!$B$7:$D$1066,2,0)</f>
        <v>#N/A</v>
      </c>
      <c r="D2090" s="188" t="e">
        <f>VLOOKUP(B2090,'Phan mem'!$B$7:$D$1066,3,0)</f>
        <v>#N/A</v>
      </c>
      <c r="E2090" s="85" t="e">
        <f>VLOOKUP(B2090,'Phan mem'!$B$7:$G$1066,6,0)</f>
        <v>#N/A</v>
      </c>
      <c r="F2090" s="91"/>
      <c r="G2090" s="91"/>
      <c r="H2090" s="96"/>
      <c r="I2090" s="108"/>
      <c r="J2090" s="85" t="e">
        <f>VLOOKUP(G2090,'Nha may'!$B$2:$C$18,2,0)</f>
        <v>#N/A</v>
      </c>
      <c r="K2090" s="108"/>
      <c r="L2090" s="96"/>
      <c r="M2090" s="52">
        <v>0</v>
      </c>
      <c r="N2090" s="96"/>
      <c r="O2090" s="96"/>
      <c r="P2090" s="96"/>
      <c r="Q2090" s="96"/>
      <c r="R2090" s="110"/>
    </row>
    <row r="2091" spans="1:18" ht="25.75" customHeight="1" x14ac:dyDescent="0.35">
      <c r="A2091" s="52">
        <v>2088</v>
      </c>
      <c r="B2091" s="91"/>
      <c r="C2091" s="187" t="e">
        <f>VLOOKUP(B2091,'Phan mem'!$B$7:$D$1066,2,0)</f>
        <v>#N/A</v>
      </c>
      <c r="D2091" s="188" t="e">
        <f>VLOOKUP(B2091,'Phan mem'!$B$7:$D$1066,3,0)</f>
        <v>#N/A</v>
      </c>
      <c r="E2091" s="85" t="e">
        <f>VLOOKUP(B2091,'Phan mem'!$B$7:$G$1066,6,0)</f>
        <v>#N/A</v>
      </c>
      <c r="F2091" s="91"/>
      <c r="G2091" s="91"/>
      <c r="H2091" s="96"/>
      <c r="I2091" s="108"/>
      <c r="J2091" s="85" t="e">
        <f>VLOOKUP(G2091,'Nha may'!$B$2:$C$18,2,0)</f>
        <v>#N/A</v>
      </c>
      <c r="K2091" s="108"/>
      <c r="L2091" s="96"/>
      <c r="M2091" s="52">
        <v>0</v>
      </c>
      <c r="N2091" s="96"/>
      <c r="O2091" s="96"/>
      <c r="P2091" s="96"/>
      <c r="Q2091" s="96"/>
      <c r="R2091" s="110"/>
    </row>
    <row r="2092" spans="1:18" ht="25.75" customHeight="1" x14ac:dyDescent="0.35">
      <c r="A2092" s="52">
        <v>2089</v>
      </c>
      <c r="B2092" s="91"/>
      <c r="C2092" s="187" t="e">
        <f>VLOOKUP(B2092,'Phan mem'!$B$7:$D$1066,2,0)</f>
        <v>#N/A</v>
      </c>
      <c r="D2092" s="188" t="e">
        <f>VLOOKUP(B2092,'Phan mem'!$B$7:$D$1066,3,0)</f>
        <v>#N/A</v>
      </c>
      <c r="E2092" s="85" t="e">
        <f>VLOOKUP(B2092,'Phan mem'!$B$7:$G$1066,6,0)</f>
        <v>#N/A</v>
      </c>
      <c r="F2092" s="91"/>
      <c r="G2092" s="91"/>
      <c r="H2092" s="96"/>
      <c r="I2092" s="108"/>
      <c r="J2092" s="85" t="e">
        <f>VLOOKUP(G2092,'Nha may'!$B$2:$C$18,2,0)</f>
        <v>#N/A</v>
      </c>
      <c r="K2092" s="108"/>
      <c r="L2092" s="96"/>
      <c r="M2092" s="52">
        <v>0</v>
      </c>
      <c r="N2092" s="96"/>
      <c r="O2092" s="96"/>
      <c r="P2092" s="96"/>
      <c r="Q2092" s="96"/>
      <c r="R2092" s="110"/>
    </row>
    <row r="2093" spans="1:18" ht="25.75" customHeight="1" x14ac:dyDescent="0.35">
      <c r="A2093" s="52">
        <v>2090</v>
      </c>
      <c r="B2093" s="91"/>
      <c r="C2093" s="187" t="e">
        <f>VLOOKUP(B2093,'Phan mem'!$B$7:$D$1066,2,0)</f>
        <v>#N/A</v>
      </c>
      <c r="D2093" s="188" t="e">
        <f>VLOOKUP(B2093,'Phan mem'!$B$7:$D$1066,3,0)</f>
        <v>#N/A</v>
      </c>
      <c r="E2093" s="85" t="e">
        <f>VLOOKUP(B2093,'Phan mem'!$B$7:$G$1066,6,0)</f>
        <v>#N/A</v>
      </c>
      <c r="F2093" s="91"/>
      <c r="G2093" s="91"/>
      <c r="H2093" s="96"/>
      <c r="I2093" s="108"/>
      <c r="J2093" s="85" t="e">
        <f>VLOOKUP(G2093,'Nha may'!$B$2:$C$18,2,0)</f>
        <v>#N/A</v>
      </c>
      <c r="K2093" s="108"/>
      <c r="L2093" s="96"/>
      <c r="M2093" s="52">
        <v>0</v>
      </c>
      <c r="N2093" s="96"/>
      <c r="O2093" s="96"/>
      <c r="P2093" s="96"/>
      <c r="Q2093" s="96"/>
      <c r="R2093" s="110"/>
    </row>
    <row r="2094" spans="1:18" ht="25.75" customHeight="1" x14ac:dyDescent="0.35">
      <c r="A2094" s="52">
        <v>2091</v>
      </c>
      <c r="B2094" s="91"/>
      <c r="C2094" s="187" t="e">
        <f>VLOOKUP(B2094,'Phan mem'!$B$7:$D$1066,2,0)</f>
        <v>#N/A</v>
      </c>
      <c r="D2094" s="188" t="e">
        <f>VLOOKUP(B2094,'Phan mem'!$B$7:$D$1066,3,0)</f>
        <v>#N/A</v>
      </c>
      <c r="E2094" s="85" t="e">
        <f>VLOOKUP(B2094,'Phan mem'!$B$7:$G$1066,6,0)</f>
        <v>#N/A</v>
      </c>
      <c r="F2094" s="91"/>
      <c r="G2094" s="91"/>
      <c r="H2094" s="96"/>
      <c r="I2094" s="108"/>
      <c r="J2094" s="85" t="e">
        <f>VLOOKUP(G2094,'Nha may'!$B$2:$C$18,2,0)</f>
        <v>#N/A</v>
      </c>
      <c r="K2094" s="108"/>
      <c r="L2094" s="96"/>
      <c r="M2094" s="52">
        <v>0</v>
      </c>
      <c r="N2094" s="96"/>
      <c r="O2094" s="96"/>
      <c r="P2094" s="96"/>
      <c r="Q2094" s="96"/>
      <c r="R2094" s="110"/>
    </row>
    <row r="2095" spans="1:18" ht="25.75" customHeight="1" x14ac:dyDescent="0.35">
      <c r="A2095" s="52">
        <v>2092</v>
      </c>
      <c r="B2095" s="91"/>
      <c r="C2095" s="187" t="e">
        <f>VLOOKUP(B2095,'Phan mem'!$B$7:$D$1066,2,0)</f>
        <v>#N/A</v>
      </c>
      <c r="D2095" s="188" t="e">
        <f>VLOOKUP(B2095,'Phan mem'!$B$7:$D$1066,3,0)</f>
        <v>#N/A</v>
      </c>
      <c r="E2095" s="85" t="e">
        <f>VLOOKUP(B2095,'Phan mem'!$B$7:$G$1066,6,0)</f>
        <v>#N/A</v>
      </c>
      <c r="F2095" s="91"/>
      <c r="G2095" s="91"/>
      <c r="H2095" s="96"/>
      <c r="I2095" s="108"/>
      <c r="J2095" s="85" t="e">
        <f>VLOOKUP(G2095,'Nha may'!$B$2:$C$18,2,0)</f>
        <v>#N/A</v>
      </c>
      <c r="K2095" s="108"/>
      <c r="L2095" s="96"/>
      <c r="M2095" s="52">
        <v>0</v>
      </c>
      <c r="N2095" s="96"/>
      <c r="O2095" s="96"/>
      <c r="P2095" s="96"/>
      <c r="Q2095" s="96"/>
      <c r="R2095" s="110"/>
    </row>
    <row r="2096" spans="1:18" ht="25.75" customHeight="1" x14ac:dyDescent="0.35">
      <c r="A2096" s="52">
        <v>2093</v>
      </c>
      <c r="B2096" s="91"/>
      <c r="C2096" s="187" t="e">
        <f>VLOOKUP(B2096,'Phan mem'!$B$7:$D$1066,2,0)</f>
        <v>#N/A</v>
      </c>
      <c r="D2096" s="188" t="e">
        <f>VLOOKUP(B2096,'Phan mem'!$B$7:$D$1066,3,0)</f>
        <v>#N/A</v>
      </c>
      <c r="E2096" s="85" t="e">
        <f>VLOOKUP(B2096,'Phan mem'!$B$7:$G$1066,6,0)</f>
        <v>#N/A</v>
      </c>
      <c r="F2096" s="91"/>
      <c r="G2096" s="91"/>
      <c r="H2096" s="96"/>
      <c r="I2096" s="108"/>
      <c r="J2096" s="85" t="e">
        <f>VLOOKUP(G2096,'Nha may'!$B$2:$C$18,2,0)</f>
        <v>#N/A</v>
      </c>
      <c r="K2096" s="108"/>
      <c r="L2096" s="96"/>
      <c r="M2096" s="52">
        <v>0</v>
      </c>
      <c r="N2096" s="96"/>
      <c r="O2096" s="96"/>
      <c r="P2096" s="96"/>
      <c r="Q2096" s="96"/>
      <c r="R2096" s="110"/>
    </row>
    <row r="2097" spans="1:18" ht="25.75" customHeight="1" x14ac:dyDescent="0.35">
      <c r="A2097" s="52">
        <v>2094</v>
      </c>
      <c r="B2097" s="91"/>
      <c r="C2097" s="187" t="e">
        <f>VLOOKUP(B2097,'Phan mem'!$B$7:$D$1066,2,0)</f>
        <v>#N/A</v>
      </c>
      <c r="D2097" s="188" t="e">
        <f>VLOOKUP(B2097,'Phan mem'!$B$7:$D$1066,3,0)</f>
        <v>#N/A</v>
      </c>
      <c r="E2097" s="85" t="e">
        <f>VLOOKUP(B2097,'Phan mem'!$B$7:$G$1066,6,0)</f>
        <v>#N/A</v>
      </c>
      <c r="F2097" s="91"/>
      <c r="G2097" s="91"/>
      <c r="H2097" s="96"/>
      <c r="I2097" s="108"/>
      <c r="J2097" s="85" t="e">
        <f>VLOOKUP(G2097,'Nha may'!$B$2:$C$18,2,0)</f>
        <v>#N/A</v>
      </c>
      <c r="K2097" s="108"/>
      <c r="L2097" s="96"/>
      <c r="M2097" s="52">
        <v>0</v>
      </c>
      <c r="N2097" s="96"/>
      <c r="O2097" s="96"/>
      <c r="P2097" s="96"/>
      <c r="Q2097" s="96"/>
      <c r="R2097" s="110"/>
    </row>
    <row r="2098" spans="1:18" ht="25.75" customHeight="1" x14ac:dyDescent="0.35">
      <c r="A2098" s="52">
        <v>2095</v>
      </c>
      <c r="B2098" s="91"/>
      <c r="C2098" s="187" t="e">
        <f>VLOOKUP(B2098,'Phan mem'!$B$7:$D$1066,2,0)</f>
        <v>#N/A</v>
      </c>
      <c r="D2098" s="188" t="e">
        <f>VLOOKUP(B2098,'Phan mem'!$B$7:$D$1066,3,0)</f>
        <v>#N/A</v>
      </c>
      <c r="E2098" s="85" t="e">
        <f>VLOOKUP(B2098,'Phan mem'!$B$7:$G$1066,6,0)</f>
        <v>#N/A</v>
      </c>
      <c r="F2098" s="91"/>
      <c r="G2098" s="91"/>
      <c r="H2098" s="96"/>
      <c r="I2098" s="108"/>
      <c r="J2098" s="85" t="e">
        <f>VLOOKUP(G2098,'Nha may'!$B$2:$C$18,2,0)</f>
        <v>#N/A</v>
      </c>
      <c r="K2098" s="108"/>
      <c r="L2098" s="96"/>
      <c r="M2098" s="52">
        <v>0</v>
      </c>
      <c r="N2098" s="96"/>
      <c r="O2098" s="96"/>
      <c r="P2098" s="96"/>
      <c r="Q2098" s="96"/>
      <c r="R2098" s="110"/>
    </row>
    <row r="2099" spans="1:18" ht="25.75" customHeight="1" x14ac:dyDescent="0.35">
      <c r="A2099" s="52">
        <v>2096</v>
      </c>
      <c r="B2099" s="91"/>
      <c r="C2099" s="187" t="e">
        <f>VLOOKUP(B2099,'Phan mem'!$B$7:$D$1066,2,0)</f>
        <v>#N/A</v>
      </c>
      <c r="D2099" s="188" t="e">
        <f>VLOOKUP(B2099,'Phan mem'!$B$7:$D$1066,3,0)</f>
        <v>#N/A</v>
      </c>
      <c r="E2099" s="85" t="e">
        <f>VLOOKUP(B2099,'Phan mem'!$B$7:$G$1066,6,0)</f>
        <v>#N/A</v>
      </c>
      <c r="F2099" s="91"/>
      <c r="G2099" s="91"/>
      <c r="H2099" s="96"/>
      <c r="I2099" s="108"/>
      <c r="J2099" s="85" t="e">
        <f>VLOOKUP(G2099,'Nha may'!$B$2:$C$18,2,0)</f>
        <v>#N/A</v>
      </c>
      <c r="K2099" s="108"/>
      <c r="L2099" s="96"/>
      <c r="M2099" s="52">
        <v>0</v>
      </c>
      <c r="N2099" s="96"/>
      <c r="O2099" s="96"/>
      <c r="P2099" s="96"/>
      <c r="Q2099" s="96"/>
      <c r="R2099" s="110"/>
    </row>
    <row r="2100" spans="1:18" ht="25.75" customHeight="1" x14ac:dyDescent="0.35">
      <c r="A2100" s="52">
        <v>2097</v>
      </c>
      <c r="B2100" s="91"/>
      <c r="C2100" s="187" t="e">
        <f>VLOOKUP(B2100,'Phan mem'!$B$7:$D$1066,2,0)</f>
        <v>#N/A</v>
      </c>
      <c r="D2100" s="188" t="e">
        <f>VLOOKUP(B2100,'Phan mem'!$B$7:$D$1066,3,0)</f>
        <v>#N/A</v>
      </c>
      <c r="E2100" s="85" t="e">
        <f>VLOOKUP(B2100,'Phan mem'!$B$7:$G$1066,6,0)</f>
        <v>#N/A</v>
      </c>
      <c r="F2100" s="91"/>
      <c r="G2100" s="91"/>
      <c r="H2100" s="96"/>
      <c r="I2100" s="108"/>
      <c r="J2100" s="85" t="e">
        <f>VLOOKUP(G2100,'Nha may'!$B$2:$C$18,2,0)</f>
        <v>#N/A</v>
      </c>
      <c r="K2100" s="108"/>
      <c r="L2100" s="96"/>
      <c r="M2100" s="52">
        <v>0</v>
      </c>
      <c r="N2100" s="96"/>
      <c r="O2100" s="96"/>
      <c r="P2100" s="96"/>
      <c r="Q2100" s="96"/>
      <c r="R2100" s="110"/>
    </row>
    <row r="2101" spans="1:18" ht="25.75" customHeight="1" x14ac:dyDescent="0.35">
      <c r="A2101" s="52">
        <v>2098</v>
      </c>
      <c r="B2101" s="91"/>
      <c r="C2101" s="187" t="e">
        <f>VLOOKUP(B2101,'Phan mem'!$B$7:$D$1066,2,0)</f>
        <v>#N/A</v>
      </c>
      <c r="D2101" s="188" t="e">
        <f>VLOOKUP(B2101,'Phan mem'!$B$7:$D$1066,3,0)</f>
        <v>#N/A</v>
      </c>
      <c r="E2101" s="85" t="e">
        <f>VLOOKUP(B2101,'Phan mem'!$B$7:$G$1066,6,0)</f>
        <v>#N/A</v>
      </c>
      <c r="F2101" s="91"/>
      <c r="G2101" s="91"/>
      <c r="H2101" s="96"/>
      <c r="I2101" s="108"/>
      <c r="J2101" s="85" t="e">
        <f>VLOOKUP(G2101,'Nha may'!$B$2:$C$18,2,0)</f>
        <v>#N/A</v>
      </c>
      <c r="K2101" s="108"/>
      <c r="L2101" s="96"/>
      <c r="M2101" s="52">
        <v>0</v>
      </c>
      <c r="N2101" s="96"/>
      <c r="O2101" s="96"/>
      <c r="P2101" s="96"/>
      <c r="Q2101" s="96"/>
      <c r="R2101" s="110"/>
    </row>
    <row r="2102" spans="1:18" ht="25.75" customHeight="1" x14ac:dyDescent="0.35">
      <c r="A2102" s="52">
        <v>2099</v>
      </c>
      <c r="B2102" s="91"/>
      <c r="C2102" s="187" t="e">
        <f>VLOOKUP(B2102,'Phan mem'!$B$7:$D$1066,2,0)</f>
        <v>#N/A</v>
      </c>
      <c r="D2102" s="188" t="e">
        <f>VLOOKUP(B2102,'Phan mem'!$B$7:$D$1066,3,0)</f>
        <v>#N/A</v>
      </c>
      <c r="E2102" s="85" t="e">
        <f>VLOOKUP(B2102,'Phan mem'!$B$7:$G$1066,6,0)</f>
        <v>#N/A</v>
      </c>
      <c r="F2102" s="91"/>
      <c r="G2102" s="91"/>
      <c r="H2102" s="96"/>
      <c r="I2102" s="108"/>
      <c r="J2102" s="85" t="e">
        <f>VLOOKUP(G2102,'Nha may'!$B$2:$C$18,2,0)</f>
        <v>#N/A</v>
      </c>
      <c r="K2102" s="108"/>
      <c r="L2102" s="96"/>
      <c r="M2102" s="52">
        <v>0</v>
      </c>
      <c r="N2102" s="96"/>
      <c r="O2102" s="96"/>
      <c r="P2102" s="96"/>
      <c r="Q2102" s="96"/>
      <c r="R2102" s="110"/>
    </row>
    <row r="2103" spans="1:18" ht="25.75" customHeight="1" x14ac:dyDescent="0.35">
      <c r="A2103" s="52">
        <v>2100</v>
      </c>
      <c r="B2103" s="91"/>
      <c r="C2103" s="187" t="e">
        <f>VLOOKUP(B2103,'Phan mem'!$B$7:$D$1066,2,0)</f>
        <v>#N/A</v>
      </c>
      <c r="D2103" s="188" t="e">
        <f>VLOOKUP(B2103,'Phan mem'!$B$7:$D$1066,3,0)</f>
        <v>#N/A</v>
      </c>
      <c r="E2103" s="85" t="e">
        <f>VLOOKUP(B2103,'Phan mem'!$B$7:$G$1066,6,0)</f>
        <v>#N/A</v>
      </c>
      <c r="F2103" s="91"/>
      <c r="G2103" s="91"/>
      <c r="H2103" s="96"/>
      <c r="I2103" s="108"/>
      <c r="J2103" s="85" t="e">
        <f>VLOOKUP(G2103,'Nha may'!$B$2:$C$18,2,0)</f>
        <v>#N/A</v>
      </c>
      <c r="K2103" s="108"/>
      <c r="L2103" s="96"/>
      <c r="M2103" s="52">
        <v>0</v>
      </c>
      <c r="N2103" s="96"/>
      <c r="O2103" s="96"/>
      <c r="P2103" s="96"/>
      <c r="Q2103" s="96"/>
      <c r="R2103" s="110"/>
    </row>
    <row r="2104" spans="1:18" ht="25.75" customHeight="1" x14ac:dyDescent="0.35">
      <c r="A2104" s="52">
        <v>2101</v>
      </c>
      <c r="B2104" s="91"/>
      <c r="C2104" s="187" t="e">
        <f>VLOOKUP(B2104,'Phan mem'!$B$7:$D$1066,2,0)</f>
        <v>#N/A</v>
      </c>
      <c r="D2104" s="188" t="e">
        <f>VLOOKUP(B2104,'Phan mem'!$B$7:$D$1066,3,0)</f>
        <v>#N/A</v>
      </c>
      <c r="E2104" s="85" t="e">
        <f>VLOOKUP(B2104,'Phan mem'!$B$7:$G$1066,6,0)</f>
        <v>#N/A</v>
      </c>
      <c r="F2104" s="91"/>
      <c r="G2104" s="91"/>
      <c r="H2104" s="96"/>
      <c r="I2104" s="108"/>
      <c r="J2104" s="85" t="e">
        <f>VLOOKUP(G2104,'Nha may'!$B$2:$C$18,2,0)</f>
        <v>#N/A</v>
      </c>
      <c r="K2104" s="108"/>
      <c r="L2104" s="96"/>
      <c r="M2104" s="52">
        <v>0</v>
      </c>
      <c r="N2104" s="96"/>
      <c r="O2104" s="96"/>
      <c r="P2104" s="96"/>
      <c r="Q2104" s="96"/>
      <c r="R2104" s="110"/>
    </row>
    <row r="2105" spans="1:18" ht="25.75" customHeight="1" x14ac:dyDescent="0.35">
      <c r="A2105" s="52">
        <v>2102</v>
      </c>
      <c r="B2105" s="91"/>
      <c r="C2105" s="187" t="e">
        <f>VLOOKUP(B2105,'Phan mem'!$B$7:$D$1066,2,0)</f>
        <v>#N/A</v>
      </c>
      <c r="D2105" s="188" t="e">
        <f>VLOOKUP(B2105,'Phan mem'!$B$7:$D$1066,3,0)</f>
        <v>#N/A</v>
      </c>
      <c r="E2105" s="85" t="e">
        <f>VLOOKUP(B2105,'Phan mem'!$B$7:$G$1066,6,0)</f>
        <v>#N/A</v>
      </c>
      <c r="F2105" s="91"/>
      <c r="G2105" s="91"/>
      <c r="H2105" s="96"/>
      <c r="I2105" s="108"/>
      <c r="J2105" s="85" t="e">
        <f>VLOOKUP(G2105,'Nha may'!$B$2:$C$18,2,0)</f>
        <v>#N/A</v>
      </c>
      <c r="K2105" s="108"/>
      <c r="L2105" s="96"/>
      <c r="M2105" s="52">
        <v>0</v>
      </c>
      <c r="N2105" s="96"/>
      <c r="O2105" s="96"/>
      <c r="P2105" s="96"/>
      <c r="Q2105" s="96"/>
      <c r="R2105" s="110"/>
    </row>
    <row r="2106" spans="1:18" ht="25.75" customHeight="1" x14ac:dyDescent="0.35">
      <c r="A2106" s="52">
        <v>2103</v>
      </c>
      <c r="B2106" s="91"/>
      <c r="C2106" s="187" t="e">
        <f>VLOOKUP(B2106,'Phan mem'!$B$7:$D$1066,2,0)</f>
        <v>#N/A</v>
      </c>
      <c r="D2106" s="188" t="e">
        <f>VLOOKUP(B2106,'Phan mem'!$B$7:$D$1066,3,0)</f>
        <v>#N/A</v>
      </c>
      <c r="E2106" s="85" t="e">
        <f>VLOOKUP(B2106,'Phan mem'!$B$7:$G$1066,6,0)</f>
        <v>#N/A</v>
      </c>
      <c r="F2106" s="91"/>
      <c r="G2106" s="91"/>
      <c r="H2106" s="96"/>
      <c r="I2106" s="108"/>
      <c r="J2106" s="85" t="e">
        <f>VLOOKUP(G2106,'Nha may'!$B$2:$C$18,2,0)</f>
        <v>#N/A</v>
      </c>
      <c r="K2106" s="108"/>
      <c r="L2106" s="96"/>
      <c r="M2106" s="52">
        <v>0</v>
      </c>
      <c r="N2106" s="96"/>
      <c r="O2106" s="96"/>
      <c r="P2106" s="96"/>
      <c r="Q2106" s="96"/>
      <c r="R2106" s="110"/>
    </row>
    <row r="2107" spans="1:18" ht="25.75" customHeight="1" x14ac:dyDescent="0.35">
      <c r="A2107" s="52">
        <v>2104</v>
      </c>
      <c r="B2107" s="91"/>
      <c r="C2107" s="187" t="e">
        <f>VLOOKUP(B2107,'Phan mem'!$B$7:$D$1066,2,0)</f>
        <v>#N/A</v>
      </c>
      <c r="D2107" s="188" t="e">
        <f>VLOOKUP(B2107,'Phan mem'!$B$7:$D$1066,3,0)</f>
        <v>#N/A</v>
      </c>
      <c r="E2107" s="85" t="e">
        <f>VLOOKUP(B2107,'Phan mem'!$B$7:$G$1066,6,0)</f>
        <v>#N/A</v>
      </c>
      <c r="F2107" s="91"/>
      <c r="G2107" s="91"/>
      <c r="H2107" s="96"/>
      <c r="I2107" s="108"/>
      <c r="J2107" s="85" t="e">
        <f>VLOOKUP(G2107,'Nha may'!$B$2:$C$18,2,0)</f>
        <v>#N/A</v>
      </c>
      <c r="K2107" s="108"/>
      <c r="L2107" s="96"/>
      <c r="M2107" s="52">
        <v>0</v>
      </c>
      <c r="N2107" s="96"/>
      <c r="O2107" s="96"/>
      <c r="P2107" s="96"/>
      <c r="Q2107" s="96"/>
      <c r="R2107" s="110"/>
    </row>
    <row r="2108" spans="1:18" ht="25.75" customHeight="1" x14ac:dyDescent="0.35">
      <c r="A2108" s="52">
        <v>2105</v>
      </c>
      <c r="B2108" s="91"/>
      <c r="C2108" s="187" t="e">
        <f>VLOOKUP(B2108,'Phan mem'!$B$7:$D$1066,2,0)</f>
        <v>#N/A</v>
      </c>
      <c r="D2108" s="188" t="e">
        <f>VLOOKUP(B2108,'Phan mem'!$B$7:$D$1066,3,0)</f>
        <v>#N/A</v>
      </c>
      <c r="E2108" s="85" t="e">
        <f>VLOOKUP(B2108,'Phan mem'!$B$7:$G$1066,6,0)</f>
        <v>#N/A</v>
      </c>
      <c r="F2108" s="91"/>
      <c r="G2108" s="91"/>
      <c r="H2108" s="96"/>
      <c r="I2108" s="108"/>
      <c r="J2108" s="85" t="e">
        <f>VLOOKUP(G2108,'Nha may'!$B$2:$C$18,2,0)</f>
        <v>#N/A</v>
      </c>
      <c r="K2108" s="108"/>
      <c r="L2108" s="96"/>
      <c r="M2108" s="52">
        <v>0</v>
      </c>
      <c r="N2108" s="96"/>
      <c r="O2108" s="96"/>
      <c r="P2108" s="96"/>
      <c r="Q2108" s="96"/>
      <c r="R2108" s="110"/>
    </row>
    <row r="2109" spans="1:18" ht="25.75" customHeight="1" x14ac:dyDescent="0.35">
      <c r="A2109" s="52">
        <v>2106</v>
      </c>
      <c r="B2109" s="91"/>
      <c r="C2109" s="187" t="e">
        <f>VLOOKUP(B2109,'Phan mem'!$B$7:$D$1066,2,0)</f>
        <v>#N/A</v>
      </c>
      <c r="D2109" s="188" t="e">
        <f>VLOOKUP(B2109,'Phan mem'!$B$7:$D$1066,3,0)</f>
        <v>#N/A</v>
      </c>
      <c r="E2109" s="85" t="e">
        <f>VLOOKUP(B2109,'Phan mem'!$B$7:$G$1066,6,0)</f>
        <v>#N/A</v>
      </c>
      <c r="F2109" s="91"/>
      <c r="G2109" s="91"/>
      <c r="H2109" s="96"/>
      <c r="I2109" s="108"/>
      <c r="J2109" s="85" t="e">
        <f>VLOOKUP(G2109,'Nha may'!$B$2:$C$18,2,0)</f>
        <v>#N/A</v>
      </c>
      <c r="K2109" s="108"/>
      <c r="L2109" s="96"/>
      <c r="M2109" s="52">
        <v>0</v>
      </c>
      <c r="N2109" s="96"/>
      <c r="O2109" s="96"/>
      <c r="P2109" s="96"/>
      <c r="Q2109" s="96"/>
      <c r="R2109" s="110"/>
    </row>
    <row r="2110" spans="1:18" ht="25.75" customHeight="1" x14ac:dyDescent="0.35">
      <c r="A2110" s="52">
        <v>2107</v>
      </c>
      <c r="B2110" s="91"/>
      <c r="C2110" s="187" t="e">
        <f>VLOOKUP(B2110,'Phan mem'!$B$7:$D$1066,2,0)</f>
        <v>#N/A</v>
      </c>
      <c r="D2110" s="188" t="e">
        <f>VLOOKUP(B2110,'Phan mem'!$B$7:$D$1066,3,0)</f>
        <v>#N/A</v>
      </c>
      <c r="E2110" s="85" t="e">
        <f>VLOOKUP(B2110,'Phan mem'!$B$7:$G$1066,6,0)</f>
        <v>#N/A</v>
      </c>
      <c r="F2110" s="91"/>
      <c r="G2110" s="91"/>
      <c r="H2110" s="96"/>
      <c r="I2110" s="108"/>
      <c r="J2110" s="85" t="e">
        <f>VLOOKUP(G2110,'Nha may'!$B$2:$C$18,2,0)</f>
        <v>#N/A</v>
      </c>
      <c r="K2110" s="108"/>
      <c r="L2110" s="96"/>
      <c r="M2110" s="52">
        <v>0</v>
      </c>
      <c r="N2110" s="96"/>
      <c r="O2110" s="96"/>
      <c r="P2110" s="96"/>
      <c r="Q2110" s="96"/>
      <c r="R2110" s="110"/>
    </row>
    <row r="2111" spans="1:18" ht="25.75" customHeight="1" x14ac:dyDescent="0.35">
      <c r="A2111" s="52">
        <v>2108</v>
      </c>
      <c r="B2111" s="91"/>
      <c r="C2111" s="187" t="e">
        <f>VLOOKUP(B2111,'Phan mem'!$B$7:$D$1066,2,0)</f>
        <v>#N/A</v>
      </c>
      <c r="D2111" s="188" t="e">
        <f>VLOOKUP(B2111,'Phan mem'!$B$7:$D$1066,3,0)</f>
        <v>#N/A</v>
      </c>
      <c r="E2111" s="85" t="e">
        <f>VLOOKUP(B2111,'Phan mem'!$B$7:$G$1066,6,0)</f>
        <v>#N/A</v>
      </c>
      <c r="F2111" s="91"/>
      <c r="G2111" s="91"/>
      <c r="H2111" s="96"/>
      <c r="I2111" s="108"/>
      <c r="J2111" s="85" t="e">
        <f>VLOOKUP(G2111,'Nha may'!$B$2:$C$18,2,0)</f>
        <v>#N/A</v>
      </c>
      <c r="K2111" s="108"/>
      <c r="L2111" s="96"/>
      <c r="M2111" s="52">
        <v>0</v>
      </c>
      <c r="N2111" s="96"/>
      <c r="O2111" s="96"/>
      <c r="P2111" s="96"/>
      <c r="Q2111" s="96"/>
      <c r="R2111" s="110"/>
    </row>
    <row r="2112" spans="1:18" ht="25.75" customHeight="1" x14ac:dyDescent="0.35">
      <c r="A2112" s="52">
        <v>2109</v>
      </c>
      <c r="B2112" s="91"/>
      <c r="C2112" s="187" t="e">
        <f>VLOOKUP(B2112,'Phan mem'!$B$7:$D$1066,2,0)</f>
        <v>#N/A</v>
      </c>
      <c r="D2112" s="188" t="e">
        <f>VLOOKUP(B2112,'Phan mem'!$B$7:$D$1066,3,0)</f>
        <v>#N/A</v>
      </c>
      <c r="E2112" s="85" t="e">
        <f>VLOOKUP(B2112,'Phan mem'!$B$7:$G$1066,6,0)</f>
        <v>#N/A</v>
      </c>
      <c r="F2112" s="91"/>
      <c r="G2112" s="91"/>
      <c r="H2112" s="96"/>
      <c r="I2112" s="108"/>
      <c r="J2112" s="85" t="e">
        <f>VLOOKUP(G2112,'Nha may'!$B$2:$C$18,2,0)</f>
        <v>#N/A</v>
      </c>
      <c r="K2112" s="108"/>
      <c r="L2112" s="96"/>
      <c r="M2112" s="52">
        <v>0</v>
      </c>
      <c r="N2112" s="96"/>
      <c r="O2112" s="96"/>
      <c r="P2112" s="96"/>
      <c r="Q2112" s="96"/>
      <c r="R2112" s="110"/>
    </row>
    <row r="2113" spans="1:18" ht="25.75" customHeight="1" x14ac:dyDescent="0.35">
      <c r="A2113" s="52">
        <v>2110</v>
      </c>
      <c r="B2113" s="91"/>
      <c r="C2113" s="187" t="e">
        <f>VLOOKUP(B2113,'Phan mem'!$B$7:$D$1066,2,0)</f>
        <v>#N/A</v>
      </c>
      <c r="D2113" s="188" t="e">
        <f>VLOOKUP(B2113,'Phan mem'!$B$7:$D$1066,3,0)</f>
        <v>#N/A</v>
      </c>
      <c r="E2113" s="85" t="e">
        <f>VLOOKUP(B2113,'Phan mem'!$B$7:$G$1066,6,0)</f>
        <v>#N/A</v>
      </c>
      <c r="F2113" s="91"/>
      <c r="G2113" s="91"/>
      <c r="H2113" s="96"/>
      <c r="I2113" s="108"/>
      <c r="J2113" s="85" t="e">
        <f>VLOOKUP(G2113,'Nha may'!$B$2:$C$18,2,0)</f>
        <v>#N/A</v>
      </c>
      <c r="K2113" s="108"/>
      <c r="L2113" s="96"/>
      <c r="M2113" s="52">
        <v>0</v>
      </c>
      <c r="N2113" s="96"/>
      <c r="O2113" s="96"/>
      <c r="P2113" s="96"/>
      <c r="Q2113" s="96"/>
      <c r="R2113" s="110"/>
    </row>
    <row r="2114" spans="1:18" ht="25.75" customHeight="1" x14ac:dyDescent="0.35">
      <c r="A2114" s="52">
        <v>2111</v>
      </c>
      <c r="B2114" s="91"/>
      <c r="C2114" s="187" t="e">
        <f>VLOOKUP(B2114,'Phan mem'!$B$7:$D$1066,2,0)</f>
        <v>#N/A</v>
      </c>
      <c r="D2114" s="188" t="e">
        <f>VLOOKUP(B2114,'Phan mem'!$B$7:$D$1066,3,0)</f>
        <v>#N/A</v>
      </c>
      <c r="E2114" s="85" t="e">
        <f>VLOOKUP(B2114,'Phan mem'!$B$7:$G$1066,6,0)</f>
        <v>#N/A</v>
      </c>
      <c r="F2114" s="91"/>
      <c r="G2114" s="91"/>
      <c r="H2114" s="96"/>
      <c r="I2114" s="108"/>
      <c r="J2114" s="85" t="e">
        <f>VLOOKUP(G2114,'Nha may'!$B$2:$C$18,2,0)</f>
        <v>#N/A</v>
      </c>
      <c r="K2114" s="108"/>
      <c r="L2114" s="96"/>
      <c r="M2114" s="52">
        <v>0</v>
      </c>
      <c r="N2114" s="96"/>
      <c r="O2114" s="96"/>
      <c r="P2114" s="96"/>
      <c r="Q2114" s="96"/>
      <c r="R2114" s="110"/>
    </row>
    <row r="2115" spans="1:18" ht="25.75" customHeight="1" x14ac:dyDescent="0.35">
      <c r="A2115" s="52">
        <v>2112</v>
      </c>
      <c r="B2115" s="91"/>
      <c r="C2115" s="187" t="e">
        <f>VLOOKUP(B2115,'Phan mem'!$B$7:$D$1066,2,0)</f>
        <v>#N/A</v>
      </c>
      <c r="D2115" s="188" t="e">
        <f>VLOOKUP(B2115,'Phan mem'!$B$7:$D$1066,3,0)</f>
        <v>#N/A</v>
      </c>
      <c r="E2115" s="85" t="e">
        <f>VLOOKUP(B2115,'Phan mem'!$B$7:$G$1066,6,0)</f>
        <v>#N/A</v>
      </c>
      <c r="F2115" s="91"/>
      <c r="G2115" s="91"/>
      <c r="H2115" s="96"/>
      <c r="I2115" s="108"/>
      <c r="J2115" s="85" t="e">
        <f>VLOOKUP(G2115,'Nha may'!$B$2:$C$18,2,0)</f>
        <v>#N/A</v>
      </c>
      <c r="K2115" s="108"/>
      <c r="L2115" s="96"/>
      <c r="M2115" s="52">
        <v>0</v>
      </c>
      <c r="N2115" s="96"/>
      <c r="O2115" s="96"/>
      <c r="P2115" s="96"/>
      <c r="Q2115" s="96"/>
      <c r="R2115" s="110"/>
    </row>
    <row r="2116" spans="1:18" ht="25.75" customHeight="1" x14ac:dyDescent="0.35">
      <c r="A2116" s="52">
        <v>2113</v>
      </c>
      <c r="B2116" s="91"/>
      <c r="C2116" s="187" t="e">
        <f>VLOOKUP(B2116,'Phan mem'!$B$7:$D$1066,2,0)</f>
        <v>#N/A</v>
      </c>
      <c r="D2116" s="188" t="e">
        <f>VLOOKUP(B2116,'Phan mem'!$B$7:$D$1066,3,0)</f>
        <v>#N/A</v>
      </c>
      <c r="E2116" s="85" t="e">
        <f>VLOOKUP(B2116,'Phan mem'!$B$7:$G$1066,6,0)</f>
        <v>#N/A</v>
      </c>
      <c r="F2116" s="91"/>
      <c r="G2116" s="91"/>
      <c r="H2116" s="96"/>
      <c r="I2116" s="108"/>
      <c r="J2116" s="85" t="e">
        <f>VLOOKUP(G2116,'Nha may'!$B$2:$C$18,2,0)</f>
        <v>#N/A</v>
      </c>
      <c r="K2116" s="108"/>
      <c r="L2116" s="96"/>
      <c r="M2116" s="52">
        <v>0</v>
      </c>
      <c r="N2116" s="96"/>
      <c r="O2116" s="96"/>
      <c r="P2116" s="96"/>
      <c r="Q2116" s="96"/>
      <c r="R2116" s="110"/>
    </row>
    <row r="2117" spans="1:18" ht="25.75" customHeight="1" x14ac:dyDescent="0.35">
      <c r="A2117" s="52">
        <v>2114</v>
      </c>
      <c r="B2117" s="91"/>
      <c r="C2117" s="187" t="e">
        <f>VLOOKUP(B2117,'Phan mem'!$B$7:$D$1066,2,0)</f>
        <v>#N/A</v>
      </c>
      <c r="D2117" s="188" t="e">
        <f>VLOOKUP(B2117,'Phan mem'!$B$7:$D$1066,3,0)</f>
        <v>#N/A</v>
      </c>
      <c r="E2117" s="85" t="e">
        <f>VLOOKUP(B2117,'Phan mem'!$B$7:$G$1066,6,0)</f>
        <v>#N/A</v>
      </c>
      <c r="F2117" s="91"/>
      <c r="G2117" s="91"/>
      <c r="H2117" s="96"/>
      <c r="I2117" s="108"/>
      <c r="J2117" s="85" t="e">
        <f>VLOOKUP(G2117,'Nha may'!$B$2:$C$18,2,0)</f>
        <v>#N/A</v>
      </c>
      <c r="K2117" s="108"/>
      <c r="L2117" s="96"/>
      <c r="M2117" s="52">
        <v>0</v>
      </c>
      <c r="N2117" s="96"/>
      <c r="O2117" s="96"/>
      <c r="P2117" s="96"/>
      <c r="Q2117" s="96"/>
      <c r="R2117" s="110"/>
    </row>
    <row r="2118" spans="1:18" ht="25.75" customHeight="1" x14ac:dyDescent="0.35">
      <c r="A2118" s="52">
        <v>2115</v>
      </c>
      <c r="B2118" s="91"/>
      <c r="C2118" s="187" t="e">
        <f>VLOOKUP(B2118,'Phan mem'!$B$7:$D$1066,2,0)</f>
        <v>#N/A</v>
      </c>
      <c r="D2118" s="188" t="e">
        <f>VLOOKUP(B2118,'Phan mem'!$B$7:$D$1066,3,0)</f>
        <v>#N/A</v>
      </c>
      <c r="E2118" s="85" t="e">
        <f>VLOOKUP(B2118,'Phan mem'!$B$7:$G$1066,6,0)</f>
        <v>#N/A</v>
      </c>
      <c r="F2118" s="91"/>
      <c r="G2118" s="91"/>
      <c r="H2118" s="96"/>
      <c r="I2118" s="108"/>
      <c r="J2118" s="85" t="e">
        <f>VLOOKUP(G2118,'Nha may'!$B$2:$C$18,2,0)</f>
        <v>#N/A</v>
      </c>
      <c r="K2118" s="108"/>
      <c r="L2118" s="96"/>
      <c r="M2118" s="52">
        <v>0</v>
      </c>
      <c r="N2118" s="96"/>
      <c r="O2118" s="96"/>
      <c r="P2118" s="96"/>
      <c r="Q2118" s="96"/>
      <c r="R2118" s="110"/>
    </row>
    <row r="2119" spans="1:18" ht="25.75" customHeight="1" x14ac:dyDescent="0.35">
      <c r="A2119" s="52">
        <v>2116</v>
      </c>
      <c r="B2119" s="91"/>
      <c r="C2119" s="187" t="e">
        <f>VLOOKUP(B2119,'Phan mem'!$B$7:$D$1066,2,0)</f>
        <v>#N/A</v>
      </c>
      <c r="D2119" s="188" t="e">
        <f>VLOOKUP(B2119,'Phan mem'!$B$7:$D$1066,3,0)</f>
        <v>#N/A</v>
      </c>
      <c r="E2119" s="85" t="e">
        <f>VLOOKUP(B2119,'Phan mem'!$B$7:$G$1066,6,0)</f>
        <v>#N/A</v>
      </c>
      <c r="F2119" s="91"/>
      <c r="G2119" s="91"/>
      <c r="H2119" s="96"/>
      <c r="I2119" s="108"/>
      <c r="J2119" s="85" t="e">
        <f>VLOOKUP(G2119,'Nha may'!$B$2:$C$18,2,0)</f>
        <v>#N/A</v>
      </c>
      <c r="K2119" s="108"/>
      <c r="L2119" s="96"/>
      <c r="M2119" s="52">
        <v>0</v>
      </c>
      <c r="N2119" s="96"/>
      <c r="O2119" s="96"/>
      <c r="P2119" s="96"/>
      <c r="Q2119" s="96"/>
      <c r="R2119" s="110"/>
    </row>
    <row r="2120" spans="1:18" ht="25.75" customHeight="1" x14ac:dyDescent="0.35">
      <c r="A2120" s="52">
        <v>2117</v>
      </c>
      <c r="B2120" s="91"/>
      <c r="C2120" s="187" t="e">
        <f>VLOOKUP(B2120,'Phan mem'!$B$7:$D$1066,2,0)</f>
        <v>#N/A</v>
      </c>
      <c r="D2120" s="188" t="e">
        <f>VLOOKUP(B2120,'Phan mem'!$B$7:$D$1066,3,0)</f>
        <v>#N/A</v>
      </c>
      <c r="E2120" s="85" t="e">
        <f>VLOOKUP(B2120,'Phan mem'!$B$7:$G$1066,6,0)</f>
        <v>#N/A</v>
      </c>
      <c r="F2120" s="91"/>
      <c r="G2120" s="91"/>
      <c r="H2120" s="96"/>
      <c r="I2120" s="108"/>
      <c r="J2120" s="85" t="e">
        <f>VLOOKUP(G2120,'Nha may'!$B$2:$C$18,2,0)</f>
        <v>#N/A</v>
      </c>
      <c r="K2120" s="108"/>
      <c r="L2120" s="96"/>
      <c r="M2120" s="52">
        <v>0</v>
      </c>
      <c r="N2120" s="96"/>
      <c r="O2120" s="96"/>
      <c r="P2120" s="96"/>
      <c r="Q2120" s="96"/>
      <c r="R2120" s="110"/>
    </row>
    <row r="2121" spans="1:18" ht="25.75" customHeight="1" x14ac:dyDescent="0.35">
      <c r="A2121" s="52">
        <v>2118</v>
      </c>
      <c r="B2121" s="91"/>
      <c r="C2121" s="187" t="e">
        <f>VLOOKUP(B2121,'Phan mem'!$B$7:$D$1066,2,0)</f>
        <v>#N/A</v>
      </c>
      <c r="D2121" s="188" t="e">
        <f>VLOOKUP(B2121,'Phan mem'!$B$7:$D$1066,3,0)</f>
        <v>#N/A</v>
      </c>
      <c r="E2121" s="85" t="e">
        <f>VLOOKUP(B2121,'Phan mem'!$B$7:$G$1066,6,0)</f>
        <v>#N/A</v>
      </c>
      <c r="F2121" s="91"/>
      <c r="G2121" s="91"/>
      <c r="H2121" s="96"/>
      <c r="I2121" s="108"/>
      <c r="J2121" s="85" t="e">
        <f>VLOOKUP(G2121,'Nha may'!$B$2:$C$18,2,0)</f>
        <v>#N/A</v>
      </c>
      <c r="K2121" s="108"/>
      <c r="L2121" s="96"/>
      <c r="M2121" s="52">
        <v>0</v>
      </c>
      <c r="N2121" s="96"/>
      <c r="O2121" s="96"/>
      <c r="P2121" s="96"/>
      <c r="Q2121" s="96"/>
      <c r="R2121" s="110"/>
    </row>
    <row r="2122" spans="1:18" ht="25.75" customHeight="1" x14ac:dyDescent="0.35">
      <c r="A2122" s="52">
        <v>2119</v>
      </c>
      <c r="B2122" s="91"/>
      <c r="C2122" s="187" t="e">
        <f>VLOOKUP(B2122,'Phan mem'!$B$7:$D$1066,2,0)</f>
        <v>#N/A</v>
      </c>
      <c r="D2122" s="188" t="e">
        <f>VLOOKUP(B2122,'Phan mem'!$B$7:$D$1066,3,0)</f>
        <v>#N/A</v>
      </c>
      <c r="E2122" s="85" t="e">
        <f>VLOOKUP(B2122,'Phan mem'!$B$7:$G$1066,6,0)</f>
        <v>#N/A</v>
      </c>
      <c r="F2122" s="91"/>
      <c r="G2122" s="91"/>
      <c r="H2122" s="96"/>
      <c r="I2122" s="108"/>
      <c r="J2122" s="85" t="e">
        <f>VLOOKUP(G2122,'Nha may'!$B$2:$C$18,2,0)</f>
        <v>#N/A</v>
      </c>
      <c r="K2122" s="108"/>
      <c r="L2122" s="96"/>
      <c r="M2122" s="52">
        <v>0</v>
      </c>
      <c r="N2122" s="96"/>
      <c r="O2122" s="96"/>
      <c r="P2122" s="96"/>
      <c r="Q2122" s="96"/>
      <c r="R2122" s="110"/>
    </row>
    <row r="2123" spans="1:18" ht="25.75" customHeight="1" x14ac:dyDescent="0.35">
      <c r="A2123" s="52">
        <v>2120</v>
      </c>
      <c r="B2123" s="91"/>
      <c r="C2123" s="187" t="e">
        <f>VLOOKUP(B2123,'Phan mem'!$B$7:$D$1066,2,0)</f>
        <v>#N/A</v>
      </c>
      <c r="D2123" s="188" t="e">
        <f>VLOOKUP(B2123,'Phan mem'!$B$7:$D$1066,3,0)</f>
        <v>#N/A</v>
      </c>
      <c r="E2123" s="85" t="e">
        <f>VLOOKUP(B2123,'Phan mem'!$B$7:$G$1066,6,0)</f>
        <v>#N/A</v>
      </c>
      <c r="F2123" s="91"/>
      <c r="G2123" s="91"/>
      <c r="H2123" s="96"/>
      <c r="I2123" s="108"/>
      <c r="J2123" s="85" t="e">
        <f>VLOOKUP(G2123,'Nha may'!$B$2:$C$18,2,0)</f>
        <v>#N/A</v>
      </c>
      <c r="K2123" s="108"/>
      <c r="L2123" s="96"/>
      <c r="M2123" s="52">
        <v>0</v>
      </c>
      <c r="N2123" s="96"/>
      <c r="O2123" s="96"/>
      <c r="P2123" s="96"/>
      <c r="Q2123" s="96"/>
      <c r="R2123" s="110"/>
    </row>
    <row r="2124" spans="1:18" ht="25.75" customHeight="1" x14ac:dyDescent="0.35">
      <c r="A2124" s="52">
        <v>2121</v>
      </c>
      <c r="B2124" s="91"/>
      <c r="C2124" s="187" t="e">
        <f>VLOOKUP(B2124,'Phan mem'!$B$7:$D$1066,2,0)</f>
        <v>#N/A</v>
      </c>
      <c r="D2124" s="188" t="e">
        <f>VLOOKUP(B2124,'Phan mem'!$B$7:$D$1066,3,0)</f>
        <v>#N/A</v>
      </c>
      <c r="E2124" s="85" t="e">
        <f>VLOOKUP(B2124,'Phan mem'!$B$7:$G$1066,6,0)</f>
        <v>#N/A</v>
      </c>
      <c r="F2124" s="91"/>
      <c r="G2124" s="91"/>
      <c r="H2124" s="96"/>
      <c r="I2124" s="108"/>
      <c r="J2124" s="85" t="e">
        <f>VLOOKUP(G2124,'Nha may'!$B$2:$C$18,2,0)</f>
        <v>#N/A</v>
      </c>
      <c r="K2124" s="108"/>
      <c r="L2124" s="96"/>
      <c r="M2124" s="52">
        <v>0</v>
      </c>
      <c r="N2124" s="96"/>
      <c r="O2124" s="96"/>
      <c r="P2124" s="96"/>
      <c r="Q2124" s="96"/>
      <c r="R2124" s="110"/>
    </row>
    <row r="2125" spans="1:18" ht="25.75" customHeight="1" x14ac:dyDescent="0.35">
      <c r="A2125" s="52">
        <v>2122</v>
      </c>
      <c r="B2125" s="91"/>
      <c r="C2125" s="187" t="e">
        <f>VLOOKUP(B2125,'Phan mem'!$B$7:$D$1066,2,0)</f>
        <v>#N/A</v>
      </c>
      <c r="D2125" s="188" t="e">
        <f>VLOOKUP(B2125,'Phan mem'!$B$7:$D$1066,3,0)</f>
        <v>#N/A</v>
      </c>
      <c r="E2125" s="85" t="e">
        <f>VLOOKUP(B2125,'Phan mem'!$B$7:$G$1066,6,0)</f>
        <v>#N/A</v>
      </c>
      <c r="F2125" s="91"/>
      <c r="G2125" s="91"/>
      <c r="H2125" s="96"/>
      <c r="I2125" s="108"/>
      <c r="J2125" s="85" t="e">
        <f>VLOOKUP(G2125,'Nha may'!$B$2:$C$18,2,0)</f>
        <v>#N/A</v>
      </c>
      <c r="K2125" s="108"/>
      <c r="L2125" s="96"/>
      <c r="M2125" s="52">
        <v>0</v>
      </c>
      <c r="N2125" s="96"/>
      <c r="O2125" s="96"/>
      <c r="P2125" s="96"/>
      <c r="Q2125" s="96"/>
      <c r="R2125" s="110"/>
    </row>
    <row r="2126" spans="1:18" ht="25.75" customHeight="1" x14ac:dyDescent="0.35">
      <c r="A2126" s="52">
        <v>2123</v>
      </c>
      <c r="B2126" s="91"/>
      <c r="C2126" s="187" t="e">
        <f>VLOOKUP(B2126,'Phan mem'!$B$7:$D$1066,2,0)</f>
        <v>#N/A</v>
      </c>
      <c r="D2126" s="188" t="e">
        <f>VLOOKUP(B2126,'Phan mem'!$B$7:$D$1066,3,0)</f>
        <v>#N/A</v>
      </c>
      <c r="E2126" s="85" t="e">
        <f>VLOOKUP(B2126,'Phan mem'!$B$7:$G$1066,6,0)</f>
        <v>#N/A</v>
      </c>
      <c r="F2126" s="91"/>
      <c r="G2126" s="91"/>
      <c r="H2126" s="96"/>
      <c r="I2126" s="108"/>
      <c r="J2126" s="85" t="e">
        <f>VLOOKUP(G2126,'Nha may'!$B$2:$C$18,2,0)</f>
        <v>#N/A</v>
      </c>
      <c r="K2126" s="108"/>
      <c r="L2126" s="96"/>
      <c r="M2126" s="52">
        <v>0</v>
      </c>
      <c r="N2126" s="96"/>
      <c r="O2126" s="96"/>
      <c r="P2126" s="96"/>
      <c r="Q2126" s="96"/>
      <c r="R2126" s="110"/>
    </row>
    <row r="2127" spans="1:18" ht="25.75" customHeight="1" x14ac:dyDescent="0.35">
      <c r="A2127" s="52">
        <v>2124</v>
      </c>
      <c r="B2127" s="91"/>
      <c r="C2127" s="187" t="e">
        <f>VLOOKUP(B2127,'Phan mem'!$B$7:$D$1066,2,0)</f>
        <v>#N/A</v>
      </c>
      <c r="D2127" s="188" t="e">
        <f>VLOOKUP(B2127,'Phan mem'!$B$7:$D$1066,3,0)</f>
        <v>#N/A</v>
      </c>
      <c r="E2127" s="85" t="e">
        <f>VLOOKUP(B2127,'Phan mem'!$B$7:$G$1066,6,0)</f>
        <v>#N/A</v>
      </c>
      <c r="F2127" s="91"/>
      <c r="G2127" s="91"/>
      <c r="H2127" s="96"/>
      <c r="I2127" s="108"/>
      <c r="J2127" s="85" t="e">
        <f>VLOOKUP(G2127,'Nha may'!$B$2:$C$18,2,0)</f>
        <v>#N/A</v>
      </c>
      <c r="K2127" s="108"/>
      <c r="L2127" s="96"/>
      <c r="M2127" s="52">
        <v>0</v>
      </c>
      <c r="N2127" s="96"/>
      <c r="O2127" s="96"/>
      <c r="P2127" s="96"/>
      <c r="Q2127" s="96"/>
      <c r="R2127" s="110"/>
    </row>
    <row r="2128" spans="1:18" ht="25.75" customHeight="1" x14ac:dyDescent="0.35">
      <c r="A2128" s="52">
        <v>2125</v>
      </c>
      <c r="B2128" s="91"/>
      <c r="C2128" s="187" t="e">
        <f>VLOOKUP(B2128,'Phan mem'!$B$7:$D$1066,2,0)</f>
        <v>#N/A</v>
      </c>
      <c r="D2128" s="188" t="e">
        <f>VLOOKUP(B2128,'Phan mem'!$B$7:$D$1066,3,0)</f>
        <v>#N/A</v>
      </c>
      <c r="E2128" s="85" t="e">
        <f>VLOOKUP(B2128,'Phan mem'!$B$7:$G$1066,6,0)</f>
        <v>#N/A</v>
      </c>
      <c r="F2128" s="91"/>
      <c r="G2128" s="91"/>
      <c r="H2128" s="96"/>
      <c r="I2128" s="108"/>
      <c r="J2128" s="85" t="e">
        <f>VLOOKUP(G2128,'Nha may'!$B$2:$C$18,2,0)</f>
        <v>#N/A</v>
      </c>
      <c r="K2128" s="108"/>
      <c r="L2128" s="96"/>
      <c r="M2128" s="52">
        <v>0</v>
      </c>
      <c r="N2128" s="96"/>
      <c r="O2128" s="96"/>
      <c r="P2128" s="96"/>
      <c r="Q2128" s="96"/>
      <c r="R2128" s="110"/>
    </row>
    <row r="2129" spans="1:18" ht="25.75" customHeight="1" x14ac:dyDescent="0.35">
      <c r="A2129" s="52">
        <v>2126</v>
      </c>
      <c r="B2129" s="91"/>
      <c r="C2129" s="187" t="e">
        <f>VLOOKUP(B2129,'Phan mem'!$B$7:$D$1066,2,0)</f>
        <v>#N/A</v>
      </c>
      <c r="D2129" s="188" t="e">
        <f>VLOOKUP(B2129,'Phan mem'!$B$7:$D$1066,3,0)</f>
        <v>#N/A</v>
      </c>
      <c r="E2129" s="85" t="e">
        <f>VLOOKUP(B2129,'Phan mem'!$B$7:$G$1066,6,0)</f>
        <v>#N/A</v>
      </c>
      <c r="F2129" s="91"/>
      <c r="G2129" s="91"/>
      <c r="H2129" s="96"/>
      <c r="I2129" s="108"/>
      <c r="J2129" s="85" t="e">
        <f>VLOOKUP(G2129,'Nha may'!$B$2:$C$18,2,0)</f>
        <v>#N/A</v>
      </c>
      <c r="K2129" s="108"/>
      <c r="L2129" s="96"/>
      <c r="M2129" s="52">
        <v>0</v>
      </c>
      <c r="N2129" s="96"/>
      <c r="O2129" s="96"/>
      <c r="P2129" s="96"/>
      <c r="Q2129" s="96"/>
      <c r="R2129" s="110"/>
    </row>
    <row r="2130" spans="1:18" ht="25.75" customHeight="1" x14ac:dyDescent="0.35">
      <c r="A2130" s="52">
        <v>2127</v>
      </c>
      <c r="B2130" s="91"/>
      <c r="C2130" s="187" t="e">
        <f>VLOOKUP(B2130,'Phan mem'!$B$7:$D$1066,2,0)</f>
        <v>#N/A</v>
      </c>
      <c r="D2130" s="188" t="e">
        <f>VLOOKUP(B2130,'Phan mem'!$B$7:$D$1066,3,0)</f>
        <v>#N/A</v>
      </c>
      <c r="E2130" s="85" t="e">
        <f>VLOOKUP(B2130,'Phan mem'!$B$7:$G$1066,6,0)</f>
        <v>#N/A</v>
      </c>
      <c r="F2130" s="91"/>
      <c r="G2130" s="91"/>
      <c r="H2130" s="96"/>
      <c r="I2130" s="108"/>
      <c r="J2130" s="85" t="e">
        <f>VLOOKUP(G2130,'Nha may'!$B$2:$C$18,2,0)</f>
        <v>#N/A</v>
      </c>
      <c r="K2130" s="108"/>
      <c r="L2130" s="96"/>
      <c r="M2130" s="52">
        <v>0</v>
      </c>
      <c r="N2130" s="96"/>
      <c r="O2130" s="96"/>
      <c r="P2130" s="96"/>
      <c r="Q2130" s="96"/>
      <c r="R2130" s="110"/>
    </row>
    <row r="2131" spans="1:18" ht="25.75" customHeight="1" x14ac:dyDescent="0.35">
      <c r="A2131" s="52">
        <v>2128</v>
      </c>
      <c r="B2131" s="91"/>
      <c r="C2131" s="187" t="e">
        <f>VLOOKUP(B2131,'Phan mem'!$B$7:$D$1066,2,0)</f>
        <v>#N/A</v>
      </c>
      <c r="D2131" s="188" t="e">
        <f>VLOOKUP(B2131,'Phan mem'!$B$7:$D$1066,3,0)</f>
        <v>#N/A</v>
      </c>
      <c r="E2131" s="85" t="e">
        <f>VLOOKUP(B2131,'Phan mem'!$B$7:$G$1066,6,0)</f>
        <v>#N/A</v>
      </c>
      <c r="F2131" s="91"/>
      <c r="G2131" s="91"/>
      <c r="H2131" s="96"/>
      <c r="I2131" s="108"/>
      <c r="J2131" s="85" t="e">
        <f>VLOOKUP(G2131,'Nha may'!$B$2:$C$18,2,0)</f>
        <v>#N/A</v>
      </c>
      <c r="K2131" s="108"/>
      <c r="L2131" s="96"/>
      <c r="M2131" s="52">
        <v>0</v>
      </c>
      <c r="N2131" s="96"/>
      <c r="O2131" s="96"/>
      <c r="P2131" s="96"/>
      <c r="Q2131" s="96"/>
      <c r="R2131" s="110"/>
    </row>
    <row r="2132" spans="1:18" ht="25.75" customHeight="1" x14ac:dyDescent="0.35">
      <c r="A2132" s="52">
        <v>2129</v>
      </c>
      <c r="B2132" s="91"/>
      <c r="C2132" s="187" t="e">
        <f>VLOOKUP(B2132,'Phan mem'!$B$7:$D$1066,2,0)</f>
        <v>#N/A</v>
      </c>
      <c r="D2132" s="188" t="e">
        <f>VLOOKUP(B2132,'Phan mem'!$B$7:$D$1066,3,0)</f>
        <v>#N/A</v>
      </c>
      <c r="E2132" s="85" t="e">
        <f>VLOOKUP(B2132,'Phan mem'!$B$7:$G$1066,6,0)</f>
        <v>#N/A</v>
      </c>
      <c r="F2132" s="91"/>
      <c r="G2132" s="91"/>
      <c r="H2132" s="96"/>
      <c r="I2132" s="108"/>
      <c r="J2132" s="85" t="e">
        <f>VLOOKUP(G2132,'Nha may'!$B$2:$C$18,2,0)</f>
        <v>#N/A</v>
      </c>
      <c r="K2132" s="108"/>
      <c r="L2132" s="96"/>
      <c r="M2132" s="52">
        <v>0</v>
      </c>
      <c r="N2132" s="96"/>
      <c r="O2132" s="96"/>
      <c r="P2132" s="96"/>
      <c r="Q2132" s="96"/>
      <c r="R2132" s="110"/>
    </row>
    <row r="2133" spans="1:18" ht="25.75" customHeight="1" x14ac:dyDescent="0.35">
      <c r="A2133" s="52">
        <v>2130</v>
      </c>
      <c r="B2133" s="91"/>
      <c r="C2133" s="187" t="e">
        <f>VLOOKUP(B2133,'Phan mem'!$B$7:$D$1066,2,0)</f>
        <v>#N/A</v>
      </c>
      <c r="D2133" s="188" t="e">
        <f>VLOOKUP(B2133,'Phan mem'!$B$7:$D$1066,3,0)</f>
        <v>#N/A</v>
      </c>
      <c r="E2133" s="85" t="e">
        <f>VLOOKUP(B2133,'Phan mem'!$B$7:$G$1066,6,0)</f>
        <v>#N/A</v>
      </c>
      <c r="F2133" s="91"/>
      <c r="G2133" s="91"/>
      <c r="H2133" s="96"/>
      <c r="I2133" s="108"/>
      <c r="J2133" s="85" t="e">
        <f>VLOOKUP(G2133,'Nha may'!$B$2:$C$18,2,0)</f>
        <v>#N/A</v>
      </c>
      <c r="K2133" s="108"/>
      <c r="L2133" s="96"/>
      <c r="M2133" s="52">
        <v>0</v>
      </c>
      <c r="N2133" s="96"/>
      <c r="O2133" s="96"/>
      <c r="P2133" s="96"/>
      <c r="Q2133" s="96"/>
      <c r="R2133" s="110"/>
    </row>
    <row r="2134" spans="1:18" ht="25.75" customHeight="1" x14ac:dyDescent="0.35">
      <c r="A2134" s="52">
        <v>2131</v>
      </c>
      <c r="B2134" s="91"/>
      <c r="C2134" s="187" t="e">
        <f>VLOOKUP(B2134,'Phan mem'!$B$7:$D$1066,2,0)</f>
        <v>#N/A</v>
      </c>
      <c r="D2134" s="188" t="e">
        <f>VLOOKUP(B2134,'Phan mem'!$B$7:$D$1066,3,0)</f>
        <v>#N/A</v>
      </c>
      <c r="E2134" s="85" t="e">
        <f>VLOOKUP(B2134,'Phan mem'!$B$7:$G$1066,6,0)</f>
        <v>#N/A</v>
      </c>
      <c r="F2134" s="91"/>
      <c r="G2134" s="91"/>
      <c r="H2134" s="96"/>
      <c r="I2134" s="108"/>
      <c r="J2134" s="85" t="e">
        <f>VLOOKUP(G2134,'Nha may'!$B$2:$C$18,2,0)</f>
        <v>#N/A</v>
      </c>
      <c r="K2134" s="108"/>
      <c r="L2134" s="96"/>
      <c r="M2134" s="52">
        <v>0</v>
      </c>
      <c r="N2134" s="96"/>
      <c r="O2134" s="96"/>
      <c r="P2134" s="96"/>
      <c r="Q2134" s="96"/>
      <c r="R2134" s="110"/>
    </row>
    <row r="2135" spans="1:18" ht="25.75" customHeight="1" x14ac:dyDescent="0.35">
      <c r="A2135" s="52">
        <v>2132</v>
      </c>
      <c r="B2135" s="91"/>
      <c r="C2135" s="187" t="e">
        <f>VLOOKUP(B2135,'Phan mem'!$B$7:$D$1066,2,0)</f>
        <v>#N/A</v>
      </c>
      <c r="D2135" s="188" t="e">
        <f>VLOOKUP(B2135,'Phan mem'!$B$7:$D$1066,3,0)</f>
        <v>#N/A</v>
      </c>
      <c r="E2135" s="85" t="e">
        <f>VLOOKUP(B2135,'Phan mem'!$B$7:$G$1066,6,0)</f>
        <v>#N/A</v>
      </c>
      <c r="F2135" s="91"/>
      <c r="G2135" s="91"/>
      <c r="H2135" s="96"/>
      <c r="I2135" s="108"/>
      <c r="J2135" s="85" t="e">
        <f>VLOOKUP(G2135,'Nha may'!$B$2:$C$18,2,0)</f>
        <v>#N/A</v>
      </c>
      <c r="K2135" s="108"/>
      <c r="L2135" s="96"/>
      <c r="M2135" s="52">
        <v>0</v>
      </c>
      <c r="N2135" s="96"/>
      <c r="O2135" s="96"/>
      <c r="P2135" s="96"/>
      <c r="Q2135" s="96"/>
      <c r="R2135" s="110"/>
    </row>
    <row r="2136" spans="1:18" ht="25.75" customHeight="1" x14ac:dyDescent="0.35">
      <c r="A2136" s="52">
        <v>2133</v>
      </c>
      <c r="B2136" s="91"/>
      <c r="C2136" s="187" t="e">
        <f>VLOOKUP(B2136,'Phan mem'!$B$7:$D$1066,2,0)</f>
        <v>#N/A</v>
      </c>
      <c r="D2136" s="188" t="e">
        <f>VLOOKUP(B2136,'Phan mem'!$B$7:$D$1066,3,0)</f>
        <v>#N/A</v>
      </c>
      <c r="E2136" s="85" t="e">
        <f>VLOOKUP(B2136,'Phan mem'!$B$7:$G$1066,6,0)</f>
        <v>#N/A</v>
      </c>
      <c r="F2136" s="91"/>
      <c r="G2136" s="91"/>
      <c r="H2136" s="96"/>
      <c r="I2136" s="108"/>
      <c r="J2136" s="85" t="e">
        <f>VLOOKUP(G2136,'Nha may'!$B$2:$C$18,2,0)</f>
        <v>#N/A</v>
      </c>
      <c r="K2136" s="108"/>
      <c r="L2136" s="96"/>
      <c r="M2136" s="52">
        <v>0</v>
      </c>
      <c r="N2136" s="96"/>
      <c r="O2136" s="96"/>
      <c r="P2136" s="96"/>
      <c r="Q2136" s="96"/>
      <c r="R2136" s="110"/>
    </row>
    <row r="2137" spans="1:18" ht="25.75" customHeight="1" x14ac:dyDescent="0.35">
      <c r="A2137" s="52">
        <v>2134</v>
      </c>
      <c r="B2137" s="91"/>
      <c r="C2137" s="187" t="e">
        <f>VLOOKUP(B2137,'Phan mem'!$B$7:$D$1066,2,0)</f>
        <v>#N/A</v>
      </c>
      <c r="D2137" s="188" t="e">
        <f>VLOOKUP(B2137,'Phan mem'!$B$7:$D$1066,3,0)</f>
        <v>#N/A</v>
      </c>
      <c r="E2137" s="85" t="e">
        <f>VLOOKUP(B2137,'Phan mem'!$B$7:$G$1066,6,0)</f>
        <v>#N/A</v>
      </c>
      <c r="F2137" s="91"/>
      <c r="G2137" s="91"/>
      <c r="H2137" s="96"/>
      <c r="I2137" s="108"/>
      <c r="J2137" s="85" t="e">
        <f>VLOOKUP(G2137,'Nha may'!$B$2:$C$18,2,0)</f>
        <v>#N/A</v>
      </c>
      <c r="K2137" s="108"/>
      <c r="L2137" s="96"/>
      <c r="M2137" s="52">
        <v>0</v>
      </c>
      <c r="N2137" s="96"/>
      <c r="O2137" s="96"/>
      <c r="P2137" s="96"/>
      <c r="Q2137" s="96"/>
      <c r="R2137" s="110"/>
    </row>
    <row r="2138" spans="1:18" ht="25.75" customHeight="1" x14ac:dyDescent="0.35">
      <c r="A2138" s="52">
        <v>2135</v>
      </c>
      <c r="B2138" s="91"/>
      <c r="C2138" s="187" t="e">
        <f>VLOOKUP(B2138,'Phan mem'!$B$7:$D$1066,2,0)</f>
        <v>#N/A</v>
      </c>
      <c r="D2138" s="188" t="e">
        <f>VLOOKUP(B2138,'Phan mem'!$B$7:$D$1066,3,0)</f>
        <v>#N/A</v>
      </c>
      <c r="E2138" s="85" t="e">
        <f>VLOOKUP(B2138,'Phan mem'!$B$7:$G$1066,6,0)</f>
        <v>#N/A</v>
      </c>
      <c r="F2138" s="91"/>
      <c r="G2138" s="91"/>
      <c r="H2138" s="96"/>
      <c r="I2138" s="108"/>
      <c r="J2138" s="85" t="e">
        <f>VLOOKUP(G2138,'Nha may'!$B$2:$C$18,2,0)</f>
        <v>#N/A</v>
      </c>
      <c r="K2138" s="108"/>
      <c r="L2138" s="96"/>
      <c r="M2138" s="52">
        <v>0</v>
      </c>
      <c r="N2138" s="96"/>
      <c r="O2138" s="96"/>
      <c r="P2138" s="96"/>
      <c r="Q2138" s="96"/>
      <c r="R2138" s="110"/>
    </row>
    <row r="2139" spans="1:18" ht="25.75" customHeight="1" x14ac:dyDescent="0.35">
      <c r="A2139" s="52">
        <v>2136</v>
      </c>
      <c r="B2139" s="91"/>
      <c r="C2139" s="187" t="e">
        <f>VLOOKUP(B2139,'Phan mem'!$B$7:$D$1066,2,0)</f>
        <v>#N/A</v>
      </c>
      <c r="D2139" s="188" t="e">
        <f>VLOOKUP(B2139,'Phan mem'!$B$7:$D$1066,3,0)</f>
        <v>#N/A</v>
      </c>
      <c r="E2139" s="85" t="e">
        <f>VLOOKUP(B2139,'Phan mem'!$B$7:$G$1066,6,0)</f>
        <v>#N/A</v>
      </c>
      <c r="F2139" s="91"/>
      <c r="G2139" s="91"/>
      <c r="H2139" s="96"/>
      <c r="I2139" s="108"/>
      <c r="J2139" s="85" t="e">
        <f>VLOOKUP(G2139,'Nha may'!$B$2:$C$18,2,0)</f>
        <v>#N/A</v>
      </c>
      <c r="K2139" s="108"/>
      <c r="L2139" s="96"/>
      <c r="M2139" s="52">
        <v>0</v>
      </c>
      <c r="N2139" s="96"/>
      <c r="O2139" s="96"/>
      <c r="P2139" s="96"/>
      <c r="Q2139" s="96"/>
      <c r="R2139" s="110"/>
    </row>
    <row r="2140" spans="1:18" ht="25.75" customHeight="1" x14ac:dyDescent="0.35">
      <c r="A2140" s="52">
        <v>2137</v>
      </c>
      <c r="B2140" s="91"/>
      <c r="C2140" s="187" t="e">
        <f>VLOOKUP(B2140,'Phan mem'!$B$7:$D$1066,2,0)</f>
        <v>#N/A</v>
      </c>
      <c r="D2140" s="188" t="e">
        <f>VLOOKUP(B2140,'Phan mem'!$B$7:$D$1066,3,0)</f>
        <v>#N/A</v>
      </c>
      <c r="E2140" s="85" t="e">
        <f>VLOOKUP(B2140,'Phan mem'!$B$7:$G$1066,6,0)</f>
        <v>#N/A</v>
      </c>
      <c r="F2140" s="91"/>
      <c r="G2140" s="91"/>
      <c r="H2140" s="96"/>
      <c r="I2140" s="108"/>
      <c r="J2140" s="85" t="e">
        <f>VLOOKUP(G2140,'Nha may'!$B$2:$C$18,2,0)</f>
        <v>#N/A</v>
      </c>
      <c r="K2140" s="108"/>
      <c r="L2140" s="96"/>
      <c r="M2140" s="52">
        <v>0</v>
      </c>
      <c r="N2140" s="96"/>
      <c r="O2140" s="96"/>
      <c r="P2140" s="96"/>
      <c r="Q2140" s="96"/>
      <c r="R2140" s="110"/>
    </row>
    <row r="2141" spans="1:18" ht="25.75" customHeight="1" x14ac:dyDescent="0.35">
      <c r="A2141" s="52">
        <v>2138</v>
      </c>
      <c r="B2141" s="91"/>
      <c r="C2141" s="187" t="e">
        <f>VLOOKUP(B2141,'Phan mem'!$B$7:$D$1066,2,0)</f>
        <v>#N/A</v>
      </c>
      <c r="D2141" s="188" t="e">
        <f>VLOOKUP(B2141,'Phan mem'!$B$7:$D$1066,3,0)</f>
        <v>#N/A</v>
      </c>
      <c r="E2141" s="85" t="e">
        <f>VLOOKUP(B2141,'Phan mem'!$B$7:$G$1066,6,0)</f>
        <v>#N/A</v>
      </c>
      <c r="F2141" s="91"/>
      <c r="G2141" s="91"/>
      <c r="H2141" s="96"/>
      <c r="I2141" s="108"/>
      <c r="J2141" s="85" t="e">
        <f>VLOOKUP(G2141,'Nha may'!$B$2:$C$18,2,0)</f>
        <v>#N/A</v>
      </c>
      <c r="K2141" s="108"/>
      <c r="L2141" s="96"/>
      <c r="M2141" s="52">
        <v>0</v>
      </c>
      <c r="N2141" s="96"/>
      <c r="O2141" s="96"/>
      <c r="P2141" s="96"/>
      <c r="Q2141" s="96"/>
      <c r="R2141" s="110"/>
    </row>
    <row r="2142" spans="1:18" ht="25.75" customHeight="1" x14ac:dyDescent="0.35">
      <c r="A2142" s="52">
        <v>2139</v>
      </c>
      <c r="B2142" s="91"/>
      <c r="C2142" s="187" t="e">
        <f>VLOOKUP(B2142,'Phan mem'!$B$7:$D$1066,2,0)</f>
        <v>#N/A</v>
      </c>
      <c r="D2142" s="188" t="e">
        <f>VLOOKUP(B2142,'Phan mem'!$B$7:$D$1066,3,0)</f>
        <v>#N/A</v>
      </c>
      <c r="E2142" s="85" t="e">
        <f>VLOOKUP(B2142,'Phan mem'!$B$7:$G$1066,6,0)</f>
        <v>#N/A</v>
      </c>
      <c r="F2142" s="91"/>
      <c r="G2142" s="91"/>
      <c r="H2142" s="96"/>
      <c r="I2142" s="108"/>
      <c r="J2142" s="85" t="e">
        <f>VLOOKUP(G2142,'Nha may'!$B$2:$C$18,2,0)</f>
        <v>#N/A</v>
      </c>
      <c r="K2142" s="108"/>
      <c r="L2142" s="96"/>
      <c r="M2142" s="52">
        <v>0</v>
      </c>
      <c r="N2142" s="96"/>
      <c r="O2142" s="96"/>
      <c r="P2142" s="96"/>
      <c r="Q2142" s="96"/>
      <c r="R2142" s="110"/>
    </row>
    <row r="2143" spans="1:18" ht="25.75" customHeight="1" x14ac:dyDescent="0.35">
      <c r="A2143" s="52">
        <v>2140</v>
      </c>
      <c r="B2143" s="91"/>
      <c r="C2143" s="187" t="e">
        <f>VLOOKUP(B2143,'Phan mem'!$B$7:$D$1066,2,0)</f>
        <v>#N/A</v>
      </c>
      <c r="D2143" s="188" t="e">
        <f>VLOOKUP(B2143,'Phan mem'!$B$7:$D$1066,3,0)</f>
        <v>#N/A</v>
      </c>
      <c r="E2143" s="85" t="e">
        <f>VLOOKUP(B2143,'Phan mem'!$B$7:$G$1066,6,0)</f>
        <v>#N/A</v>
      </c>
      <c r="F2143" s="91"/>
      <c r="G2143" s="91"/>
      <c r="H2143" s="96"/>
      <c r="I2143" s="108"/>
      <c r="J2143" s="85" t="e">
        <f>VLOOKUP(G2143,'Nha may'!$B$2:$C$18,2,0)</f>
        <v>#N/A</v>
      </c>
      <c r="K2143" s="108"/>
      <c r="L2143" s="96"/>
      <c r="M2143" s="52">
        <v>0</v>
      </c>
      <c r="N2143" s="96"/>
      <c r="O2143" s="96"/>
      <c r="P2143" s="96"/>
      <c r="Q2143" s="96"/>
      <c r="R2143" s="110"/>
    </row>
    <row r="2144" spans="1:18" ht="25.75" customHeight="1" x14ac:dyDescent="0.35">
      <c r="A2144" s="52">
        <v>2141</v>
      </c>
      <c r="B2144" s="91"/>
      <c r="C2144" s="187" t="e">
        <f>VLOOKUP(B2144,'Phan mem'!$B$7:$D$1066,2,0)</f>
        <v>#N/A</v>
      </c>
      <c r="D2144" s="188" t="e">
        <f>VLOOKUP(B2144,'Phan mem'!$B$7:$D$1066,3,0)</f>
        <v>#N/A</v>
      </c>
      <c r="E2144" s="85" t="e">
        <f>VLOOKUP(B2144,'Phan mem'!$B$7:$G$1066,6,0)</f>
        <v>#N/A</v>
      </c>
      <c r="F2144" s="91"/>
      <c r="G2144" s="91"/>
      <c r="H2144" s="96"/>
      <c r="I2144" s="108"/>
      <c r="J2144" s="85" t="e">
        <f>VLOOKUP(G2144,'Nha may'!$B$2:$C$18,2,0)</f>
        <v>#N/A</v>
      </c>
      <c r="K2144" s="108"/>
      <c r="L2144" s="96"/>
      <c r="M2144" s="52">
        <v>0</v>
      </c>
      <c r="N2144" s="96"/>
      <c r="O2144" s="96"/>
      <c r="P2144" s="96"/>
      <c r="Q2144" s="96"/>
      <c r="R2144" s="110"/>
    </row>
    <row r="2145" spans="1:18" ht="25.75" customHeight="1" x14ac:dyDescent="0.35">
      <c r="A2145" s="52">
        <v>2142</v>
      </c>
      <c r="B2145" s="91"/>
      <c r="C2145" s="187" t="e">
        <f>VLOOKUP(B2145,'Phan mem'!$B$7:$D$1066,2,0)</f>
        <v>#N/A</v>
      </c>
      <c r="D2145" s="188" t="e">
        <f>VLOOKUP(B2145,'Phan mem'!$B$7:$D$1066,3,0)</f>
        <v>#N/A</v>
      </c>
      <c r="E2145" s="85" t="e">
        <f>VLOOKUP(B2145,'Phan mem'!$B$7:$G$1066,6,0)</f>
        <v>#N/A</v>
      </c>
      <c r="F2145" s="91"/>
      <c r="G2145" s="91"/>
      <c r="H2145" s="96"/>
      <c r="I2145" s="108"/>
      <c r="J2145" s="85" t="e">
        <f>VLOOKUP(G2145,'Nha may'!$B$2:$C$18,2,0)</f>
        <v>#N/A</v>
      </c>
      <c r="K2145" s="108"/>
      <c r="L2145" s="96"/>
      <c r="M2145" s="52">
        <v>0</v>
      </c>
      <c r="N2145" s="96"/>
      <c r="O2145" s="96"/>
      <c r="P2145" s="96"/>
      <c r="Q2145" s="96"/>
      <c r="R2145" s="110"/>
    </row>
    <row r="2146" spans="1:18" ht="25.75" customHeight="1" x14ac:dyDescent="0.35">
      <c r="A2146" s="52">
        <v>2143</v>
      </c>
      <c r="B2146" s="91"/>
      <c r="C2146" s="187" t="e">
        <f>VLOOKUP(B2146,'Phan mem'!$B$7:$D$1066,2,0)</f>
        <v>#N/A</v>
      </c>
      <c r="D2146" s="188" t="e">
        <f>VLOOKUP(B2146,'Phan mem'!$B$7:$D$1066,3,0)</f>
        <v>#N/A</v>
      </c>
      <c r="E2146" s="85" t="e">
        <f>VLOOKUP(B2146,'Phan mem'!$B$7:$G$1066,6,0)</f>
        <v>#N/A</v>
      </c>
      <c r="F2146" s="91"/>
      <c r="G2146" s="91"/>
      <c r="H2146" s="96"/>
      <c r="I2146" s="108"/>
      <c r="J2146" s="85" t="e">
        <f>VLOOKUP(G2146,'Nha may'!$B$2:$C$18,2,0)</f>
        <v>#N/A</v>
      </c>
      <c r="K2146" s="108"/>
      <c r="L2146" s="96"/>
      <c r="M2146" s="52">
        <v>0</v>
      </c>
      <c r="N2146" s="96"/>
      <c r="O2146" s="96"/>
      <c r="P2146" s="96"/>
      <c r="Q2146" s="96"/>
      <c r="R2146" s="110"/>
    </row>
    <row r="2147" spans="1:18" ht="25.75" customHeight="1" x14ac:dyDescent="0.35">
      <c r="A2147" s="52">
        <v>2144</v>
      </c>
      <c r="B2147" s="91"/>
      <c r="C2147" s="187" t="e">
        <f>VLOOKUP(B2147,'Phan mem'!$B$7:$D$1066,2,0)</f>
        <v>#N/A</v>
      </c>
      <c r="D2147" s="188" t="e">
        <f>VLOOKUP(B2147,'Phan mem'!$B$7:$D$1066,3,0)</f>
        <v>#N/A</v>
      </c>
      <c r="E2147" s="85" t="e">
        <f>VLOOKUP(B2147,'Phan mem'!$B$7:$G$1066,6,0)</f>
        <v>#N/A</v>
      </c>
      <c r="F2147" s="91"/>
      <c r="G2147" s="91"/>
      <c r="H2147" s="96"/>
      <c r="I2147" s="108"/>
      <c r="J2147" s="85" t="e">
        <f>VLOOKUP(G2147,'Nha may'!$B$2:$C$18,2,0)</f>
        <v>#N/A</v>
      </c>
      <c r="K2147" s="108"/>
      <c r="L2147" s="96"/>
      <c r="M2147" s="52">
        <v>0</v>
      </c>
      <c r="N2147" s="96"/>
      <c r="O2147" s="96"/>
      <c r="P2147" s="96"/>
      <c r="Q2147" s="96"/>
      <c r="R2147" s="110"/>
    </row>
    <row r="2148" spans="1:18" ht="25.75" customHeight="1" x14ac:dyDescent="0.35">
      <c r="A2148" s="52">
        <v>2145</v>
      </c>
      <c r="B2148" s="91"/>
      <c r="C2148" s="187" t="e">
        <f>VLOOKUP(B2148,'Phan mem'!$B$7:$D$1066,2,0)</f>
        <v>#N/A</v>
      </c>
      <c r="D2148" s="188" t="e">
        <f>VLOOKUP(B2148,'Phan mem'!$B$7:$D$1066,3,0)</f>
        <v>#N/A</v>
      </c>
      <c r="E2148" s="85" t="e">
        <f>VLOOKUP(B2148,'Phan mem'!$B$7:$G$1066,6,0)</f>
        <v>#N/A</v>
      </c>
      <c r="F2148" s="91"/>
      <c r="G2148" s="91"/>
      <c r="H2148" s="96"/>
      <c r="I2148" s="108"/>
      <c r="J2148" s="85" t="e">
        <f>VLOOKUP(G2148,'Nha may'!$B$2:$C$18,2,0)</f>
        <v>#N/A</v>
      </c>
      <c r="K2148" s="108"/>
      <c r="L2148" s="96"/>
      <c r="M2148" s="52">
        <v>0</v>
      </c>
      <c r="N2148" s="96"/>
      <c r="O2148" s="96"/>
      <c r="P2148" s="96"/>
      <c r="Q2148" s="96"/>
      <c r="R2148" s="110"/>
    </row>
    <row r="2149" spans="1:18" ht="25.75" customHeight="1" x14ac:dyDescent="0.35">
      <c r="A2149" s="52">
        <v>2146</v>
      </c>
      <c r="B2149" s="91"/>
      <c r="C2149" s="187" t="e">
        <f>VLOOKUP(B2149,'Phan mem'!$B$7:$D$1066,2,0)</f>
        <v>#N/A</v>
      </c>
      <c r="D2149" s="188" t="e">
        <f>VLOOKUP(B2149,'Phan mem'!$B$7:$D$1066,3,0)</f>
        <v>#N/A</v>
      </c>
      <c r="E2149" s="85" t="e">
        <f>VLOOKUP(B2149,'Phan mem'!$B$7:$G$1066,6,0)</f>
        <v>#N/A</v>
      </c>
      <c r="F2149" s="91"/>
      <c r="G2149" s="91"/>
      <c r="H2149" s="96"/>
      <c r="I2149" s="108"/>
      <c r="J2149" s="85" t="e">
        <f>VLOOKUP(G2149,'Nha may'!$B$2:$C$18,2,0)</f>
        <v>#N/A</v>
      </c>
      <c r="K2149" s="108"/>
      <c r="L2149" s="96"/>
      <c r="M2149" s="52">
        <v>0</v>
      </c>
      <c r="N2149" s="96"/>
      <c r="O2149" s="96"/>
      <c r="P2149" s="96"/>
      <c r="Q2149" s="96"/>
      <c r="R2149" s="110"/>
    </row>
    <row r="2150" spans="1:18" ht="25.75" customHeight="1" x14ac:dyDescent="0.35">
      <c r="A2150" s="52">
        <v>2147</v>
      </c>
      <c r="B2150" s="91"/>
      <c r="C2150" s="187" t="e">
        <f>VLOOKUP(B2150,'Phan mem'!$B$7:$D$1066,2,0)</f>
        <v>#N/A</v>
      </c>
      <c r="D2150" s="188" t="e">
        <f>VLOOKUP(B2150,'Phan mem'!$B$7:$D$1066,3,0)</f>
        <v>#N/A</v>
      </c>
      <c r="E2150" s="85" t="e">
        <f>VLOOKUP(B2150,'Phan mem'!$B$7:$G$1066,6,0)</f>
        <v>#N/A</v>
      </c>
      <c r="F2150" s="91"/>
      <c r="G2150" s="91"/>
      <c r="H2150" s="96"/>
      <c r="I2150" s="108"/>
      <c r="J2150" s="85" t="e">
        <f>VLOOKUP(G2150,'Nha may'!$B$2:$C$18,2,0)</f>
        <v>#N/A</v>
      </c>
      <c r="K2150" s="108"/>
      <c r="L2150" s="96"/>
      <c r="M2150" s="52">
        <v>0</v>
      </c>
      <c r="N2150" s="96"/>
      <c r="O2150" s="96"/>
      <c r="P2150" s="96"/>
      <c r="Q2150" s="96"/>
      <c r="R2150" s="110"/>
    </row>
    <row r="2151" spans="1:18" ht="25.75" customHeight="1" x14ac:dyDescent="0.35">
      <c r="A2151" s="52">
        <v>2148</v>
      </c>
      <c r="B2151" s="91"/>
      <c r="C2151" s="187" t="e">
        <f>VLOOKUP(B2151,'Phan mem'!$B$7:$D$1066,2,0)</f>
        <v>#N/A</v>
      </c>
      <c r="D2151" s="188" t="e">
        <f>VLOOKUP(B2151,'Phan mem'!$B$7:$D$1066,3,0)</f>
        <v>#N/A</v>
      </c>
      <c r="E2151" s="85" t="e">
        <f>VLOOKUP(B2151,'Phan mem'!$B$7:$G$1066,6,0)</f>
        <v>#N/A</v>
      </c>
      <c r="F2151" s="91"/>
      <c r="G2151" s="91"/>
      <c r="H2151" s="96"/>
      <c r="I2151" s="108"/>
      <c r="J2151" s="85" t="e">
        <f>VLOOKUP(G2151,'Nha may'!$B$2:$C$18,2,0)</f>
        <v>#N/A</v>
      </c>
      <c r="K2151" s="108"/>
      <c r="L2151" s="96"/>
      <c r="M2151" s="52">
        <v>0</v>
      </c>
      <c r="N2151" s="96"/>
      <c r="O2151" s="96"/>
      <c r="P2151" s="96"/>
      <c r="Q2151" s="96"/>
      <c r="R2151" s="110"/>
    </row>
    <row r="2152" spans="1:18" ht="25.75" customHeight="1" x14ac:dyDescent="0.35">
      <c r="A2152" s="52">
        <v>2149</v>
      </c>
      <c r="B2152" s="91"/>
      <c r="C2152" s="187" t="e">
        <f>VLOOKUP(B2152,'Phan mem'!$B$7:$D$1066,2,0)</f>
        <v>#N/A</v>
      </c>
      <c r="D2152" s="188" t="e">
        <f>VLOOKUP(B2152,'Phan mem'!$B$7:$D$1066,3,0)</f>
        <v>#N/A</v>
      </c>
      <c r="E2152" s="85" t="e">
        <f>VLOOKUP(B2152,'Phan mem'!$B$7:$G$1066,6,0)</f>
        <v>#N/A</v>
      </c>
      <c r="F2152" s="91"/>
      <c r="G2152" s="91"/>
      <c r="H2152" s="96"/>
      <c r="I2152" s="108"/>
      <c r="J2152" s="85" t="e">
        <f>VLOOKUP(G2152,'Nha may'!$B$2:$C$18,2,0)</f>
        <v>#N/A</v>
      </c>
      <c r="K2152" s="108"/>
      <c r="L2152" s="96"/>
      <c r="M2152" s="52">
        <v>0</v>
      </c>
      <c r="N2152" s="96"/>
      <c r="O2152" s="96"/>
      <c r="P2152" s="96"/>
      <c r="Q2152" s="96"/>
      <c r="R2152" s="110"/>
    </row>
    <row r="2153" spans="1:18" ht="25.75" customHeight="1" x14ac:dyDescent="0.35">
      <c r="A2153" s="52">
        <v>2150</v>
      </c>
      <c r="B2153" s="91"/>
      <c r="C2153" s="187" t="e">
        <f>VLOOKUP(B2153,'Phan mem'!$B$7:$D$1066,2,0)</f>
        <v>#N/A</v>
      </c>
      <c r="D2153" s="188" t="e">
        <f>VLOOKUP(B2153,'Phan mem'!$B$7:$D$1066,3,0)</f>
        <v>#N/A</v>
      </c>
      <c r="E2153" s="85" t="e">
        <f>VLOOKUP(B2153,'Phan mem'!$B$7:$G$1066,6,0)</f>
        <v>#N/A</v>
      </c>
      <c r="F2153" s="91"/>
      <c r="G2153" s="91"/>
      <c r="H2153" s="96"/>
      <c r="I2153" s="108"/>
      <c r="J2153" s="85" t="e">
        <f>VLOOKUP(G2153,'Nha may'!$B$2:$C$18,2,0)</f>
        <v>#N/A</v>
      </c>
      <c r="K2153" s="108"/>
      <c r="L2153" s="96"/>
      <c r="M2153" s="52">
        <v>0</v>
      </c>
      <c r="N2153" s="96"/>
      <c r="O2153" s="96"/>
      <c r="P2153" s="96"/>
      <c r="Q2153" s="96"/>
      <c r="R2153" s="110"/>
    </row>
    <row r="2154" spans="1:18" ht="25.75" customHeight="1" x14ac:dyDescent="0.35">
      <c r="A2154" s="52">
        <v>2151</v>
      </c>
      <c r="B2154" s="91"/>
      <c r="C2154" s="187" t="e">
        <f>VLOOKUP(B2154,'Phan mem'!$B$7:$D$1066,2,0)</f>
        <v>#N/A</v>
      </c>
      <c r="D2154" s="188" t="e">
        <f>VLOOKUP(B2154,'Phan mem'!$B$7:$D$1066,3,0)</f>
        <v>#N/A</v>
      </c>
      <c r="E2154" s="85" t="e">
        <f>VLOOKUP(B2154,'Phan mem'!$B$7:$G$1066,6,0)</f>
        <v>#N/A</v>
      </c>
      <c r="F2154" s="91"/>
      <c r="G2154" s="91"/>
      <c r="H2154" s="96"/>
      <c r="I2154" s="108"/>
      <c r="J2154" s="85" t="e">
        <f>VLOOKUP(G2154,'Nha may'!$B$2:$C$18,2,0)</f>
        <v>#N/A</v>
      </c>
      <c r="K2154" s="108"/>
      <c r="L2154" s="96"/>
      <c r="M2154" s="52">
        <v>0</v>
      </c>
      <c r="N2154" s="96"/>
      <c r="O2154" s="96"/>
      <c r="P2154" s="96"/>
      <c r="Q2154" s="96"/>
      <c r="R2154" s="110"/>
    </row>
    <row r="2155" spans="1:18" ht="25.75" customHeight="1" x14ac:dyDescent="0.35">
      <c r="A2155" s="52">
        <v>2152</v>
      </c>
      <c r="B2155" s="91"/>
      <c r="C2155" s="187" t="e">
        <f>VLOOKUP(B2155,'Phan mem'!$B$7:$D$1066,2,0)</f>
        <v>#N/A</v>
      </c>
      <c r="D2155" s="188" t="e">
        <f>VLOOKUP(B2155,'Phan mem'!$B$7:$D$1066,3,0)</f>
        <v>#N/A</v>
      </c>
      <c r="E2155" s="85" t="e">
        <f>VLOOKUP(B2155,'Phan mem'!$B$7:$G$1066,6,0)</f>
        <v>#N/A</v>
      </c>
      <c r="F2155" s="91"/>
      <c r="G2155" s="91"/>
      <c r="H2155" s="96"/>
      <c r="I2155" s="108"/>
      <c r="J2155" s="85" t="e">
        <f>VLOOKUP(G2155,'Nha may'!$B$2:$C$18,2,0)</f>
        <v>#N/A</v>
      </c>
      <c r="K2155" s="108"/>
      <c r="L2155" s="96"/>
      <c r="M2155" s="52">
        <v>0</v>
      </c>
      <c r="N2155" s="96"/>
      <c r="O2155" s="96"/>
      <c r="P2155" s="96"/>
      <c r="Q2155" s="96"/>
      <c r="R2155" s="110"/>
    </row>
    <row r="2156" spans="1:18" ht="25.75" customHeight="1" x14ac:dyDescent="0.35">
      <c r="A2156" s="52">
        <v>2153</v>
      </c>
      <c r="B2156" s="91"/>
      <c r="C2156" s="187" t="e">
        <f>VLOOKUP(B2156,'Phan mem'!$B$7:$D$1066,2,0)</f>
        <v>#N/A</v>
      </c>
      <c r="D2156" s="188" t="e">
        <f>VLOOKUP(B2156,'Phan mem'!$B$7:$D$1066,3,0)</f>
        <v>#N/A</v>
      </c>
      <c r="E2156" s="85" t="e">
        <f>VLOOKUP(B2156,'Phan mem'!$B$7:$G$1066,6,0)</f>
        <v>#N/A</v>
      </c>
      <c r="F2156" s="91"/>
      <c r="G2156" s="91"/>
      <c r="H2156" s="96"/>
      <c r="I2156" s="108"/>
      <c r="J2156" s="85" t="e">
        <f>VLOOKUP(G2156,'Nha may'!$B$2:$C$18,2,0)</f>
        <v>#N/A</v>
      </c>
      <c r="K2156" s="108"/>
      <c r="L2156" s="96"/>
      <c r="M2156" s="52">
        <v>0</v>
      </c>
      <c r="N2156" s="96"/>
      <c r="O2156" s="96"/>
      <c r="P2156" s="96"/>
      <c r="Q2156" s="96"/>
      <c r="R2156" s="110"/>
    </row>
    <row r="2157" spans="1:18" ht="25.75" customHeight="1" x14ac:dyDescent="0.35">
      <c r="A2157" s="52">
        <v>2154</v>
      </c>
      <c r="B2157" s="91"/>
      <c r="C2157" s="187" t="e">
        <f>VLOOKUP(B2157,'Phan mem'!$B$7:$D$1066,2,0)</f>
        <v>#N/A</v>
      </c>
      <c r="D2157" s="188" t="e">
        <f>VLOOKUP(B2157,'Phan mem'!$B$7:$D$1066,3,0)</f>
        <v>#N/A</v>
      </c>
      <c r="E2157" s="85" t="e">
        <f>VLOOKUP(B2157,'Phan mem'!$B$7:$G$1066,6,0)</f>
        <v>#N/A</v>
      </c>
      <c r="F2157" s="91"/>
      <c r="G2157" s="91"/>
      <c r="H2157" s="96"/>
      <c r="I2157" s="108"/>
      <c r="J2157" s="85" t="e">
        <f>VLOOKUP(G2157,'Nha may'!$B$2:$C$18,2,0)</f>
        <v>#N/A</v>
      </c>
      <c r="K2157" s="108"/>
      <c r="L2157" s="96"/>
      <c r="M2157" s="52">
        <v>0</v>
      </c>
      <c r="N2157" s="96"/>
      <c r="O2157" s="96"/>
      <c r="P2157" s="96"/>
      <c r="Q2157" s="96"/>
      <c r="R2157" s="110"/>
    </row>
    <row r="2158" spans="1:18" ht="25.75" customHeight="1" x14ac:dyDescent="0.35">
      <c r="A2158" s="52">
        <v>2155</v>
      </c>
      <c r="B2158" s="91"/>
      <c r="C2158" s="187" t="e">
        <f>VLOOKUP(B2158,'Phan mem'!$B$7:$D$1066,2,0)</f>
        <v>#N/A</v>
      </c>
      <c r="D2158" s="188" t="e">
        <f>VLOOKUP(B2158,'Phan mem'!$B$7:$D$1066,3,0)</f>
        <v>#N/A</v>
      </c>
      <c r="E2158" s="85" t="e">
        <f>VLOOKUP(B2158,'Phan mem'!$B$7:$G$1066,6,0)</f>
        <v>#N/A</v>
      </c>
      <c r="F2158" s="91"/>
      <c r="G2158" s="91"/>
      <c r="H2158" s="96"/>
      <c r="I2158" s="108"/>
      <c r="J2158" s="85" t="e">
        <f>VLOOKUP(G2158,'Nha may'!$B$2:$C$18,2,0)</f>
        <v>#N/A</v>
      </c>
      <c r="K2158" s="108"/>
      <c r="L2158" s="96"/>
      <c r="M2158" s="52">
        <v>0</v>
      </c>
      <c r="N2158" s="96"/>
      <c r="O2158" s="96"/>
      <c r="P2158" s="96"/>
      <c r="Q2158" s="96"/>
      <c r="R2158" s="110"/>
    </row>
    <row r="2159" spans="1:18" ht="25.75" customHeight="1" x14ac:dyDescent="0.35">
      <c r="A2159" s="52">
        <v>2156</v>
      </c>
      <c r="B2159" s="91"/>
      <c r="C2159" s="187" t="e">
        <f>VLOOKUP(B2159,'Phan mem'!$B$7:$D$1066,2,0)</f>
        <v>#N/A</v>
      </c>
      <c r="D2159" s="188" t="e">
        <f>VLOOKUP(B2159,'Phan mem'!$B$7:$D$1066,3,0)</f>
        <v>#N/A</v>
      </c>
      <c r="E2159" s="85" t="e">
        <f>VLOOKUP(B2159,'Phan mem'!$B$7:$G$1066,6,0)</f>
        <v>#N/A</v>
      </c>
      <c r="F2159" s="91"/>
      <c r="G2159" s="91"/>
      <c r="H2159" s="96"/>
      <c r="I2159" s="108"/>
      <c r="J2159" s="85" t="e">
        <f>VLOOKUP(G2159,'Nha may'!$B$2:$C$18,2,0)</f>
        <v>#N/A</v>
      </c>
      <c r="K2159" s="108"/>
      <c r="L2159" s="96"/>
      <c r="M2159" s="52">
        <v>0</v>
      </c>
      <c r="N2159" s="96"/>
      <c r="O2159" s="96"/>
      <c r="P2159" s="96"/>
      <c r="Q2159" s="96"/>
      <c r="R2159" s="110"/>
    </row>
    <row r="2160" spans="1:18" ht="25.75" customHeight="1" x14ac:dyDescent="0.35">
      <c r="A2160" s="52">
        <v>2157</v>
      </c>
      <c r="B2160" s="91"/>
      <c r="C2160" s="187" t="e">
        <f>VLOOKUP(B2160,'Phan mem'!$B$7:$D$1066,2,0)</f>
        <v>#N/A</v>
      </c>
      <c r="D2160" s="188" t="e">
        <f>VLOOKUP(B2160,'Phan mem'!$B$7:$D$1066,3,0)</f>
        <v>#N/A</v>
      </c>
      <c r="E2160" s="85" t="e">
        <f>VLOOKUP(B2160,'Phan mem'!$B$7:$G$1066,6,0)</f>
        <v>#N/A</v>
      </c>
      <c r="F2160" s="91"/>
      <c r="G2160" s="91"/>
      <c r="H2160" s="96"/>
      <c r="I2160" s="108"/>
      <c r="J2160" s="85" t="e">
        <f>VLOOKUP(G2160,'Nha may'!$B$2:$C$18,2,0)</f>
        <v>#N/A</v>
      </c>
      <c r="K2160" s="108"/>
      <c r="L2160" s="96"/>
      <c r="M2160" s="52">
        <v>0</v>
      </c>
      <c r="N2160" s="96"/>
      <c r="O2160" s="96"/>
      <c r="P2160" s="96"/>
      <c r="Q2160" s="96"/>
      <c r="R2160" s="110"/>
    </row>
    <row r="2161" spans="1:18" ht="25.75" customHeight="1" x14ac:dyDescent="0.35">
      <c r="A2161" s="52">
        <v>2158</v>
      </c>
      <c r="B2161" s="91"/>
      <c r="C2161" s="187" t="e">
        <f>VLOOKUP(B2161,'Phan mem'!$B$7:$D$1066,2,0)</f>
        <v>#N/A</v>
      </c>
      <c r="D2161" s="188" t="e">
        <f>VLOOKUP(B2161,'Phan mem'!$B$7:$D$1066,3,0)</f>
        <v>#N/A</v>
      </c>
      <c r="E2161" s="85" t="e">
        <f>VLOOKUP(B2161,'Phan mem'!$B$7:$G$1066,6,0)</f>
        <v>#N/A</v>
      </c>
      <c r="F2161" s="91"/>
      <c r="G2161" s="91"/>
      <c r="H2161" s="96"/>
      <c r="I2161" s="108"/>
      <c r="J2161" s="85" t="e">
        <f>VLOOKUP(G2161,'Nha may'!$B$2:$C$18,2,0)</f>
        <v>#N/A</v>
      </c>
      <c r="K2161" s="108"/>
      <c r="L2161" s="96"/>
      <c r="M2161" s="52">
        <v>0</v>
      </c>
      <c r="N2161" s="96"/>
      <c r="O2161" s="96"/>
      <c r="P2161" s="96"/>
      <c r="Q2161" s="96"/>
      <c r="R2161" s="110"/>
    </row>
    <row r="2162" spans="1:18" ht="25.75" customHeight="1" x14ac:dyDescent="0.35">
      <c r="A2162" s="52">
        <v>2159</v>
      </c>
      <c r="B2162" s="91"/>
      <c r="C2162" s="187" t="e">
        <f>VLOOKUP(B2162,'Phan mem'!$B$7:$D$1066,2,0)</f>
        <v>#N/A</v>
      </c>
      <c r="D2162" s="188" t="e">
        <f>VLOOKUP(B2162,'Phan mem'!$B$7:$D$1066,3,0)</f>
        <v>#N/A</v>
      </c>
      <c r="E2162" s="85" t="e">
        <f>VLOOKUP(B2162,'Phan mem'!$B$7:$G$1066,6,0)</f>
        <v>#N/A</v>
      </c>
      <c r="F2162" s="91"/>
      <c r="G2162" s="91"/>
      <c r="H2162" s="96"/>
      <c r="I2162" s="108"/>
      <c r="J2162" s="85" t="e">
        <f>VLOOKUP(G2162,'Nha may'!$B$2:$C$18,2,0)</f>
        <v>#N/A</v>
      </c>
      <c r="K2162" s="108"/>
      <c r="L2162" s="96"/>
      <c r="M2162" s="52">
        <v>0</v>
      </c>
      <c r="N2162" s="96"/>
      <c r="O2162" s="96"/>
      <c r="P2162" s="96"/>
      <c r="Q2162" s="96"/>
      <c r="R2162" s="110"/>
    </row>
    <row r="2163" spans="1:18" ht="25.75" customHeight="1" x14ac:dyDescent="0.35">
      <c r="A2163" s="52">
        <v>2160</v>
      </c>
      <c r="B2163" s="91"/>
      <c r="C2163" s="187" t="e">
        <f>VLOOKUP(B2163,'Phan mem'!$B$7:$D$1066,2,0)</f>
        <v>#N/A</v>
      </c>
      <c r="D2163" s="188" t="e">
        <f>VLOOKUP(B2163,'Phan mem'!$B$7:$D$1066,3,0)</f>
        <v>#N/A</v>
      </c>
      <c r="E2163" s="85" t="e">
        <f>VLOOKUP(B2163,'Phan mem'!$B$7:$G$1066,6,0)</f>
        <v>#N/A</v>
      </c>
      <c r="F2163" s="91"/>
      <c r="G2163" s="91"/>
      <c r="H2163" s="96"/>
      <c r="I2163" s="108"/>
      <c r="J2163" s="85" t="e">
        <f>VLOOKUP(G2163,'Nha may'!$B$2:$C$18,2,0)</f>
        <v>#N/A</v>
      </c>
      <c r="K2163" s="108"/>
      <c r="L2163" s="96"/>
      <c r="M2163" s="52">
        <v>0</v>
      </c>
      <c r="N2163" s="96"/>
      <c r="O2163" s="96"/>
      <c r="P2163" s="96"/>
      <c r="Q2163" s="96"/>
      <c r="R2163" s="110"/>
    </row>
    <row r="2164" spans="1:18" ht="25.75" customHeight="1" x14ac:dyDescent="0.35">
      <c r="A2164" s="52">
        <v>2161</v>
      </c>
      <c r="B2164" s="91"/>
      <c r="C2164" s="187" t="e">
        <f>VLOOKUP(B2164,'Phan mem'!$B$7:$D$1066,2,0)</f>
        <v>#N/A</v>
      </c>
      <c r="D2164" s="188" t="e">
        <f>VLOOKUP(B2164,'Phan mem'!$B$7:$D$1066,3,0)</f>
        <v>#N/A</v>
      </c>
      <c r="E2164" s="85" t="e">
        <f>VLOOKUP(B2164,'Phan mem'!$B$7:$G$1066,6,0)</f>
        <v>#N/A</v>
      </c>
      <c r="F2164" s="91"/>
      <c r="G2164" s="91"/>
      <c r="H2164" s="96"/>
      <c r="I2164" s="108"/>
      <c r="J2164" s="85" t="e">
        <f>VLOOKUP(G2164,'Nha may'!$B$2:$C$18,2,0)</f>
        <v>#N/A</v>
      </c>
      <c r="K2164" s="108"/>
      <c r="L2164" s="96"/>
      <c r="M2164" s="52">
        <v>0</v>
      </c>
      <c r="N2164" s="96"/>
      <c r="O2164" s="96"/>
      <c r="P2164" s="96"/>
      <c r="Q2164" s="96"/>
      <c r="R2164" s="110"/>
    </row>
    <row r="2165" spans="1:18" ht="25.75" customHeight="1" x14ac:dyDescent="0.35">
      <c r="A2165" s="52">
        <v>2162</v>
      </c>
      <c r="B2165" s="91"/>
      <c r="C2165" s="187" t="e">
        <f>VLOOKUP(B2165,'Phan mem'!$B$7:$D$1066,2,0)</f>
        <v>#N/A</v>
      </c>
      <c r="D2165" s="188" t="e">
        <f>VLOOKUP(B2165,'Phan mem'!$B$7:$D$1066,3,0)</f>
        <v>#N/A</v>
      </c>
      <c r="E2165" s="85" t="e">
        <f>VLOOKUP(B2165,'Phan mem'!$B$7:$G$1066,6,0)</f>
        <v>#N/A</v>
      </c>
      <c r="F2165" s="91"/>
      <c r="G2165" s="91"/>
      <c r="H2165" s="96"/>
      <c r="I2165" s="108"/>
      <c r="J2165" s="85" t="e">
        <f>VLOOKUP(G2165,'Nha may'!$B$2:$C$18,2,0)</f>
        <v>#N/A</v>
      </c>
      <c r="K2165" s="108"/>
      <c r="L2165" s="96"/>
      <c r="M2165" s="52">
        <v>0</v>
      </c>
      <c r="N2165" s="96"/>
      <c r="O2165" s="96"/>
      <c r="P2165" s="96"/>
      <c r="Q2165" s="96"/>
      <c r="R2165" s="110"/>
    </row>
    <row r="2166" spans="1:18" ht="25.75" customHeight="1" x14ac:dyDescent="0.35">
      <c r="A2166" s="52">
        <v>2163</v>
      </c>
      <c r="B2166" s="91"/>
      <c r="C2166" s="187" t="e">
        <f>VLOOKUP(B2166,'Phan mem'!$B$7:$D$1066,2,0)</f>
        <v>#N/A</v>
      </c>
      <c r="D2166" s="188" t="e">
        <f>VLOOKUP(B2166,'Phan mem'!$B$7:$D$1066,3,0)</f>
        <v>#N/A</v>
      </c>
      <c r="E2166" s="85" t="e">
        <f>VLOOKUP(B2166,'Phan mem'!$B$7:$G$1066,6,0)</f>
        <v>#N/A</v>
      </c>
      <c r="F2166" s="91"/>
      <c r="G2166" s="91"/>
      <c r="H2166" s="96"/>
      <c r="I2166" s="108"/>
      <c r="J2166" s="85" t="e">
        <f>VLOOKUP(G2166,'Nha may'!$B$2:$C$18,2,0)</f>
        <v>#N/A</v>
      </c>
      <c r="K2166" s="108"/>
      <c r="L2166" s="96"/>
      <c r="M2166" s="52">
        <v>0</v>
      </c>
      <c r="N2166" s="96"/>
      <c r="O2166" s="96"/>
      <c r="P2166" s="96"/>
      <c r="Q2166" s="96"/>
      <c r="R2166" s="110"/>
    </row>
    <row r="2167" spans="1:18" ht="25.75" customHeight="1" x14ac:dyDescent="0.35">
      <c r="A2167" s="52">
        <v>2164</v>
      </c>
      <c r="B2167" s="91"/>
      <c r="C2167" s="187" t="e">
        <f>VLOOKUP(B2167,'Phan mem'!$B$7:$D$1066,2,0)</f>
        <v>#N/A</v>
      </c>
      <c r="D2167" s="188" t="e">
        <f>VLOOKUP(B2167,'Phan mem'!$B$7:$D$1066,3,0)</f>
        <v>#N/A</v>
      </c>
      <c r="E2167" s="85" t="e">
        <f>VLOOKUP(B2167,'Phan mem'!$B$7:$G$1066,6,0)</f>
        <v>#N/A</v>
      </c>
      <c r="F2167" s="91"/>
      <c r="G2167" s="91"/>
      <c r="H2167" s="96"/>
      <c r="I2167" s="108"/>
      <c r="J2167" s="85" t="e">
        <f>VLOOKUP(G2167,'Nha may'!$B$2:$C$18,2,0)</f>
        <v>#N/A</v>
      </c>
      <c r="K2167" s="108"/>
      <c r="L2167" s="96"/>
      <c r="M2167" s="52">
        <v>0</v>
      </c>
      <c r="N2167" s="96"/>
      <c r="O2167" s="96"/>
      <c r="P2167" s="96"/>
      <c r="Q2167" s="96"/>
      <c r="R2167" s="110"/>
    </row>
    <row r="2168" spans="1:18" ht="25.75" customHeight="1" x14ac:dyDescent="0.35">
      <c r="A2168" s="52">
        <v>2165</v>
      </c>
      <c r="B2168" s="91"/>
      <c r="C2168" s="187" t="e">
        <f>VLOOKUP(B2168,'Phan mem'!$B$7:$D$1066,2,0)</f>
        <v>#N/A</v>
      </c>
      <c r="D2168" s="188" t="e">
        <f>VLOOKUP(B2168,'Phan mem'!$B$7:$D$1066,3,0)</f>
        <v>#N/A</v>
      </c>
      <c r="E2168" s="85" t="e">
        <f>VLOOKUP(B2168,'Phan mem'!$B$7:$G$1066,6,0)</f>
        <v>#N/A</v>
      </c>
      <c r="F2168" s="91"/>
      <c r="G2168" s="91"/>
      <c r="H2168" s="96"/>
      <c r="I2168" s="108"/>
      <c r="J2168" s="85" t="e">
        <f>VLOOKUP(G2168,'Nha may'!$B$2:$C$18,2,0)</f>
        <v>#N/A</v>
      </c>
      <c r="K2168" s="108"/>
      <c r="L2168" s="96"/>
      <c r="M2168" s="52">
        <v>0</v>
      </c>
      <c r="N2168" s="96"/>
      <c r="O2168" s="96"/>
      <c r="P2168" s="96"/>
      <c r="Q2168" s="96"/>
      <c r="R2168" s="110"/>
    </row>
    <row r="2169" spans="1:18" ht="25.75" customHeight="1" x14ac:dyDescent="0.35">
      <c r="A2169" s="52">
        <v>2166</v>
      </c>
      <c r="B2169" s="91"/>
      <c r="C2169" s="187" t="e">
        <f>VLOOKUP(B2169,'Phan mem'!$B$7:$D$1066,2,0)</f>
        <v>#N/A</v>
      </c>
      <c r="D2169" s="188" t="e">
        <f>VLOOKUP(B2169,'Phan mem'!$B$7:$D$1066,3,0)</f>
        <v>#N/A</v>
      </c>
      <c r="E2169" s="85" t="e">
        <f>VLOOKUP(B2169,'Phan mem'!$B$7:$G$1066,6,0)</f>
        <v>#N/A</v>
      </c>
      <c r="F2169" s="91"/>
      <c r="G2169" s="91"/>
      <c r="H2169" s="96"/>
      <c r="I2169" s="108"/>
      <c r="J2169" s="85" t="e">
        <f>VLOOKUP(G2169,'Nha may'!$B$2:$C$18,2,0)</f>
        <v>#N/A</v>
      </c>
      <c r="K2169" s="108"/>
      <c r="L2169" s="96"/>
      <c r="M2169" s="52">
        <v>0</v>
      </c>
      <c r="N2169" s="96"/>
      <c r="O2169" s="96"/>
      <c r="P2169" s="96"/>
      <c r="Q2169" s="96"/>
      <c r="R2169" s="110"/>
    </row>
    <row r="2170" spans="1:18" ht="25.75" customHeight="1" x14ac:dyDescent="0.35">
      <c r="A2170" s="52">
        <v>2167</v>
      </c>
      <c r="B2170" s="91"/>
      <c r="C2170" s="187" t="e">
        <f>VLOOKUP(B2170,'Phan mem'!$B$7:$D$1066,2,0)</f>
        <v>#N/A</v>
      </c>
      <c r="D2170" s="188" t="e">
        <f>VLOOKUP(B2170,'Phan mem'!$B$7:$D$1066,3,0)</f>
        <v>#N/A</v>
      </c>
      <c r="E2170" s="85" t="e">
        <f>VLOOKUP(B2170,'Phan mem'!$B$7:$G$1066,6,0)</f>
        <v>#N/A</v>
      </c>
      <c r="F2170" s="91"/>
      <c r="G2170" s="91"/>
      <c r="H2170" s="96"/>
      <c r="I2170" s="108"/>
      <c r="J2170" s="85" t="e">
        <f>VLOOKUP(G2170,'Nha may'!$B$2:$C$18,2,0)</f>
        <v>#N/A</v>
      </c>
      <c r="K2170" s="108"/>
      <c r="L2170" s="96"/>
      <c r="M2170" s="52">
        <v>0</v>
      </c>
      <c r="N2170" s="96"/>
      <c r="O2170" s="96"/>
      <c r="P2170" s="96"/>
      <c r="Q2170" s="96"/>
      <c r="R2170" s="110"/>
    </row>
    <row r="2171" spans="1:18" ht="25.75" customHeight="1" x14ac:dyDescent="0.35">
      <c r="A2171" s="52">
        <v>2168</v>
      </c>
      <c r="B2171" s="91"/>
      <c r="C2171" s="187" t="e">
        <f>VLOOKUP(B2171,'Phan mem'!$B$7:$D$1066,2,0)</f>
        <v>#N/A</v>
      </c>
      <c r="D2171" s="188" t="e">
        <f>VLOOKUP(B2171,'Phan mem'!$B$7:$D$1066,3,0)</f>
        <v>#N/A</v>
      </c>
      <c r="E2171" s="85" t="e">
        <f>VLOOKUP(B2171,'Phan mem'!$B$7:$G$1066,6,0)</f>
        <v>#N/A</v>
      </c>
      <c r="F2171" s="91"/>
      <c r="G2171" s="91"/>
      <c r="H2171" s="96"/>
      <c r="I2171" s="108"/>
      <c r="J2171" s="85" t="e">
        <f>VLOOKUP(G2171,'Nha may'!$B$2:$C$18,2,0)</f>
        <v>#N/A</v>
      </c>
      <c r="K2171" s="108"/>
      <c r="L2171" s="96"/>
      <c r="M2171" s="52">
        <v>0</v>
      </c>
      <c r="N2171" s="96"/>
      <c r="O2171" s="96"/>
      <c r="P2171" s="96"/>
      <c r="Q2171" s="96"/>
      <c r="R2171" s="110"/>
    </row>
    <row r="2172" spans="1:18" ht="25.75" customHeight="1" x14ac:dyDescent="0.35">
      <c r="A2172" s="52">
        <v>2169</v>
      </c>
      <c r="B2172" s="91"/>
      <c r="C2172" s="187" t="e">
        <f>VLOOKUP(B2172,'Phan mem'!$B$7:$D$1066,2,0)</f>
        <v>#N/A</v>
      </c>
      <c r="D2172" s="188" t="e">
        <f>VLOOKUP(B2172,'Phan mem'!$B$7:$D$1066,3,0)</f>
        <v>#N/A</v>
      </c>
      <c r="E2172" s="85" t="e">
        <f>VLOOKUP(B2172,'Phan mem'!$B$7:$G$1066,6,0)</f>
        <v>#N/A</v>
      </c>
      <c r="F2172" s="91"/>
      <c r="G2172" s="91"/>
      <c r="H2172" s="96"/>
      <c r="I2172" s="108"/>
      <c r="J2172" s="85" t="e">
        <f>VLOOKUP(G2172,'Nha may'!$B$2:$C$18,2,0)</f>
        <v>#N/A</v>
      </c>
      <c r="K2172" s="108"/>
      <c r="L2172" s="96"/>
      <c r="M2172" s="52">
        <v>0</v>
      </c>
      <c r="N2172" s="96"/>
      <c r="O2172" s="96"/>
      <c r="P2172" s="96"/>
      <c r="Q2172" s="96"/>
      <c r="R2172" s="110"/>
    </row>
    <row r="2173" spans="1:18" ht="25.75" customHeight="1" x14ac:dyDescent="0.35">
      <c r="A2173" s="52">
        <v>2170</v>
      </c>
      <c r="B2173" s="91"/>
      <c r="C2173" s="187" t="e">
        <f>VLOOKUP(B2173,'Phan mem'!$B$7:$D$1066,2,0)</f>
        <v>#N/A</v>
      </c>
      <c r="D2173" s="188" t="e">
        <f>VLOOKUP(B2173,'Phan mem'!$B$7:$D$1066,3,0)</f>
        <v>#N/A</v>
      </c>
      <c r="E2173" s="85" t="e">
        <f>VLOOKUP(B2173,'Phan mem'!$B$7:$G$1066,6,0)</f>
        <v>#N/A</v>
      </c>
      <c r="F2173" s="91"/>
      <c r="G2173" s="91"/>
      <c r="H2173" s="96"/>
      <c r="I2173" s="108"/>
      <c r="J2173" s="85" t="e">
        <f>VLOOKUP(G2173,'Nha may'!$B$2:$C$18,2,0)</f>
        <v>#N/A</v>
      </c>
      <c r="K2173" s="108"/>
      <c r="L2173" s="96"/>
      <c r="M2173" s="52">
        <v>0</v>
      </c>
      <c r="N2173" s="96"/>
      <c r="O2173" s="96"/>
      <c r="P2173" s="96"/>
      <c r="Q2173" s="96"/>
      <c r="R2173" s="110"/>
    </row>
    <row r="2174" spans="1:18" ht="25.75" customHeight="1" x14ac:dyDescent="0.35">
      <c r="A2174" s="52">
        <v>2171</v>
      </c>
      <c r="B2174" s="91"/>
      <c r="C2174" s="187" t="e">
        <f>VLOOKUP(B2174,'Phan mem'!$B$7:$D$1066,2,0)</f>
        <v>#N/A</v>
      </c>
      <c r="D2174" s="188" t="e">
        <f>VLOOKUP(B2174,'Phan mem'!$B$7:$D$1066,3,0)</f>
        <v>#N/A</v>
      </c>
      <c r="E2174" s="85" t="e">
        <f>VLOOKUP(B2174,'Phan mem'!$B$7:$G$1066,6,0)</f>
        <v>#N/A</v>
      </c>
      <c r="F2174" s="91"/>
      <c r="G2174" s="91"/>
      <c r="H2174" s="96"/>
      <c r="I2174" s="108"/>
      <c r="J2174" s="85" t="e">
        <f>VLOOKUP(G2174,'Nha may'!$B$2:$C$18,2,0)</f>
        <v>#N/A</v>
      </c>
      <c r="K2174" s="108"/>
      <c r="L2174" s="96"/>
      <c r="M2174" s="52">
        <v>0</v>
      </c>
      <c r="N2174" s="96"/>
      <c r="O2174" s="96"/>
      <c r="P2174" s="96"/>
      <c r="Q2174" s="96"/>
      <c r="R2174" s="110"/>
    </row>
    <row r="2175" spans="1:18" ht="25.75" customHeight="1" x14ac:dyDescent="0.35">
      <c r="A2175" s="52">
        <v>2172</v>
      </c>
      <c r="B2175" s="91"/>
      <c r="C2175" s="187" t="e">
        <f>VLOOKUP(B2175,'Phan mem'!$B$7:$D$1066,2,0)</f>
        <v>#N/A</v>
      </c>
      <c r="D2175" s="188" t="e">
        <f>VLOOKUP(B2175,'Phan mem'!$B$7:$D$1066,3,0)</f>
        <v>#N/A</v>
      </c>
      <c r="E2175" s="85" t="e">
        <f>VLOOKUP(B2175,'Phan mem'!$B$7:$G$1066,6,0)</f>
        <v>#N/A</v>
      </c>
      <c r="F2175" s="91"/>
      <c r="G2175" s="91"/>
      <c r="H2175" s="96"/>
      <c r="I2175" s="108"/>
      <c r="J2175" s="85" t="e">
        <f>VLOOKUP(G2175,'Nha may'!$B$2:$C$18,2,0)</f>
        <v>#N/A</v>
      </c>
      <c r="K2175" s="108"/>
      <c r="L2175" s="96"/>
      <c r="M2175" s="52">
        <v>0</v>
      </c>
      <c r="N2175" s="96"/>
      <c r="O2175" s="96"/>
      <c r="P2175" s="96"/>
      <c r="Q2175" s="96"/>
      <c r="R2175" s="110"/>
    </row>
    <row r="2176" spans="1:18" ht="25.75" customHeight="1" x14ac:dyDescent="0.35">
      <c r="A2176" s="52">
        <v>2173</v>
      </c>
      <c r="B2176" s="91"/>
      <c r="C2176" s="187" t="e">
        <f>VLOOKUP(B2176,'Phan mem'!$B$7:$D$1066,2,0)</f>
        <v>#N/A</v>
      </c>
      <c r="D2176" s="188" t="e">
        <f>VLOOKUP(B2176,'Phan mem'!$B$7:$D$1066,3,0)</f>
        <v>#N/A</v>
      </c>
      <c r="E2176" s="85" t="e">
        <f>VLOOKUP(B2176,'Phan mem'!$B$7:$G$1066,6,0)</f>
        <v>#N/A</v>
      </c>
      <c r="F2176" s="91"/>
      <c r="G2176" s="91"/>
      <c r="H2176" s="96"/>
      <c r="I2176" s="108"/>
      <c r="J2176" s="85" t="e">
        <f>VLOOKUP(G2176,'Nha may'!$B$2:$C$18,2,0)</f>
        <v>#N/A</v>
      </c>
      <c r="K2176" s="108"/>
      <c r="L2176" s="96"/>
      <c r="M2176" s="52">
        <v>0</v>
      </c>
      <c r="N2176" s="96"/>
      <c r="O2176" s="96"/>
      <c r="P2176" s="96"/>
      <c r="Q2176" s="96"/>
      <c r="R2176" s="110"/>
    </row>
    <row r="2177" spans="1:18" ht="25.75" customHeight="1" x14ac:dyDescent="0.35">
      <c r="A2177" s="52">
        <v>2174</v>
      </c>
      <c r="B2177" s="91"/>
      <c r="C2177" s="187" t="e">
        <f>VLOOKUP(B2177,'Phan mem'!$B$7:$D$1066,2,0)</f>
        <v>#N/A</v>
      </c>
      <c r="D2177" s="188" t="e">
        <f>VLOOKUP(B2177,'Phan mem'!$B$7:$D$1066,3,0)</f>
        <v>#N/A</v>
      </c>
      <c r="E2177" s="85" t="e">
        <f>VLOOKUP(B2177,'Phan mem'!$B$7:$G$1066,6,0)</f>
        <v>#N/A</v>
      </c>
      <c r="F2177" s="91"/>
      <c r="G2177" s="91"/>
      <c r="H2177" s="96"/>
      <c r="I2177" s="108"/>
      <c r="J2177" s="85" t="e">
        <f>VLOOKUP(G2177,'Nha may'!$B$2:$C$18,2,0)</f>
        <v>#N/A</v>
      </c>
      <c r="K2177" s="108"/>
      <c r="L2177" s="96"/>
      <c r="M2177" s="52">
        <v>0</v>
      </c>
      <c r="N2177" s="96"/>
      <c r="O2177" s="96"/>
      <c r="P2177" s="96"/>
      <c r="Q2177" s="96"/>
      <c r="R2177" s="110"/>
    </row>
    <row r="2178" spans="1:18" ht="25.75" customHeight="1" x14ac:dyDescent="0.35">
      <c r="A2178" s="52">
        <v>2175</v>
      </c>
      <c r="B2178" s="91"/>
      <c r="C2178" s="187" t="e">
        <f>VLOOKUP(B2178,'Phan mem'!$B$7:$D$1066,2,0)</f>
        <v>#N/A</v>
      </c>
      <c r="D2178" s="188" t="e">
        <f>VLOOKUP(B2178,'Phan mem'!$B$7:$D$1066,3,0)</f>
        <v>#N/A</v>
      </c>
      <c r="E2178" s="85" t="e">
        <f>VLOOKUP(B2178,'Phan mem'!$B$7:$G$1066,6,0)</f>
        <v>#N/A</v>
      </c>
      <c r="F2178" s="91"/>
      <c r="G2178" s="91"/>
      <c r="H2178" s="96"/>
      <c r="I2178" s="108"/>
      <c r="J2178" s="85" t="e">
        <f>VLOOKUP(G2178,'Nha may'!$B$2:$C$18,2,0)</f>
        <v>#N/A</v>
      </c>
      <c r="K2178" s="108"/>
      <c r="L2178" s="96"/>
      <c r="M2178" s="52">
        <v>0</v>
      </c>
      <c r="N2178" s="96"/>
      <c r="O2178" s="96"/>
      <c r="P2178" s="96"/>
      <c r="Q2178" s="96"/>
      <c r="R2178" s="110"/>
    </row>
    <row r="2179" spans="1:18" ht="25.75" customHeight="1" x14ac:dyDescent="0.35">
      <c r="A2179" s="52">
        <v>2176</v>
      </c>
      <c r="B2179" s="91"/>
      <c r="C2179" s="187" t="e">
        <f>VLOOKUP(B2179,'Phan mem'!$B$7:$D$1066,2,0)</f>
        <v>#N/A</v>
      </c>
      <c r="D2179" s="188" t="e">
        <f>VLOOKUP(B2179,'Phan mem'!$B$7:$D$1066,3,0)</f>
        <v>#N/A</v>
      </c>
      <c r="E2179" s="85" t="e">
        <f>VLOOKUP(B2179,'Phan mem'!$B$7:$G$1066,6,0)</f>
        <v>#N/A</v>
      </c>
      <c r="F2179" s="91"/>
      <c r="G2179" s="91"/>
      <c r="H2179" s="96"/>
      <c r="I2179" s="108"/>
      <c r="J2179" s="85" t="e">
        <f>VLOOKUP(G2179,'Nha may'!$B$2:$C$18,2,0)</f>
        <v>#N/A</v>
      </c>
      <c r="K2179" s="108"/>
      <c r="L2179" s="96"/>
      <c r="M2179" s="52">
        <v>0</v>
      </c>
      <c r="N2179" s="96"/>
      <c r="O2179" s="96"/>
      <c r="P2179" s="96"/>
      <c r="Q2179" s="96"/>
      <c r="R2179" s="110"/>
    </row>
    <row r="2180" spans="1:18" ht="25.75" customHeight="1" x14ac:dyDescent="0.35">
      <c r="A2180" s="52">
        <v>2177</v>
      </c>
      <c r="B2180" s="91"/>
      <c r="C2180" s="187" t="e">
        <f>VLOOKUP(B2180,'Phan mem'!$B$7:$D$1066,2,0)</f>
        <v>#N/A</v>
      </c>
      <c r="D2180" s="188" t="e">
        <f>VLOOKUP(B2180,'Phan mem'!$B$7:$D$1066,3,0)</f>
        <v>#N/A</v>
      </c>
      <c r="E2180" s="85" t="e">
        <f>VLOOKUP(B2180,'Phan mem'!$B$7:$G$1066,6,0)</f>
        <v>#N/A</v>
      </c>
      <c r="F2180" s="91"/>
      <c r="G2180" s="91"/>
      <c r="H2180" s="96"/>
      <c r="I2180" s="108"/>
      <c r="J2180" s="85" t="e">
        <f>VLOOKUP(G2180,'Nha may'!$B$2:$C$18,2,0)</f>
        <v>#N/A</v>
      </c>
      <c r="K2180" s="108"/>
      <c r="L2180" s="96"/>
      <c r="M2180" s="52">
        <v>0</v>
      </c>
      <c r="N2180" s="96"/>
      <c r="O2180" s="96"/>
      <c r="P2180" s="96"/>
      <c r="Q2180" s="96"/>
      <c r="R2180" s="110"/>
    </row>
    <row r="2181" spans="1:18" ht="25.75" customHeight="1" x14ac:dyDescent="0.35">
      <c r="A2181" s="52">
        <v>2178</v>
      </c>
      <c r="B2181" s="91"/>
      <c r="C2181" s="187" t="e">
        <f>VLOOKUP(B2181,'Phan mem'!$B$7:$D$1066,2,0)</f>
        <v>#N/A</v>
      </c>
      <c r="D2181" s="188" t="e">
        <f>VLOOKUP(B2181,'Phan mem'!$B$7:$D$1066,3,0)</f>
        <v>#N/A</v>
      </c>
      <c r="E2181" s="85" t="e">
        <f>VLOOKUP(B2181,'Phan mem'!$B$7:$G$1066,6,0)</f>
        <v>#N/A</v>
      </c>
      <c r="F2181" s="91"/>
      <c r="G2181" s="91"/>
      <c r="H2181" s="96"/>
      <c r="I2181" s="108"/>
      <c r="J2181" s="85" t="e">
        <f>VLOOKUP(G2181,'Nha may'!$B$2:$C$18,2,0)</f>
        <v>#N/A</v>
      </c>
      <c r="K2181" s="108"/>
      <c r="L2181" s="96"/>
      <c r="M2181" s="52">
        <v>0</v>
      </c>
      <c r="N2181" s="96"/>
      <c r="O2181" s="96"/>
      <c r="P2181" s="96"/>
      <c r="Q2181" s="96"/>
      <c r="R2181" s="110"/>
    </row>
    <row r="2182" spans="1:18" ht="25.75" customHeight="1" x14ac:dyDescent="0.35">
      <c r="A2182" s="52">
        <v>2179</v>
      </c>
      <c r="B2182" s="91"/>
      <c r="C2182" s="187" t="e">
        <f>VLOOKUP(B2182,'Phan mem'!$B$7:$D$1066,2,0)</f>
        <v>#N/A</v>
      </c>
      <c r="D2182" s="188" t="e">
        <f>VLOOKUP(B2182,'Phan mem'!$B$7:$D$1066,3,0)</f>
        <v>#N/A</v>
      </c>
      <c r="E2182" s="85" t="e">
        <f>VLOOKUP(B2182,'Phan mem'!$B$7:$G$1066,6,0)</f>
        <v>#N/A</v>
      </c>
      <c r="F2182" s="91"/>
      <c r="G2182" s="91"/>
      <c r="H2182" s="96"/>
      <c r="I2182" s="108"/>
      <c r="J2182" s="85" t="e">
        <f>VLOOKUP(G2182,'Nha may'!$B$2:$C$18,2,0)</f>
        <v>#N/A</v>
      </c>
      <c r="K2182" s="108"/>
      <c r="L2182" s="96"/>
      <c r="M2182" s="52">
        <v>0</v>
      </c>
      <c r="N2182" s="96"/>
      <c r="O2182" s="96"/>
      <c r="P2182" s="96"/>
      <c r="Q2182" s="96"/>
      <c r="R2182" s="110"/>
    </row>
    <row r="2183" spans="1:18" ht="25.75" customHeight="1" x14ac:dyDescent="0.35">
      <c r="A2183" s="52">
        <v>2180</v>
      </c>
      <c r="B2183" s="91"/>
      <c r="C2183" s="187" t="e">
        <f>VLOOKUP(B2183,'Phan mem'!$B$7:$D$1066,2,0)</f>
        <v>#N/A</v>
      </c>
      <c r="D2183" s="188" t="e">
        <f>VLOOKUP(B2183,'Phan mem'!$B$7:$D$1066,3,0)</f>
        <v>#N/A</v>
      </c>
      <c r="E2183" s="85" t="e">
        <f>VLOOKUP(B2183,'Phan mem'!$B$7:$G$1066,6,0)</f>
        <v>#N/A</v>
      </c>
      <c r="F2183" s="91"/>
      <c r="G2183" s="91"/>
      <c r="H2183" s="96"/>
      <c r="I2183" s="108"/>
      <c r="J2183" s="85" t="e">
        <f>VLOOKUP(G2183,'Nha may'!$B$2:$C$18,2,0)</f>
        <v>#N/A</v>
      </c>
      <c r="K2183" s="108"/>
      <c r="L2183" s="96"/>
      <c r="M2183" s="52">
        <v>0</v>
      </c>
      <c r="N2183" s="96"/>
      <c r="O2183" s="96"/>
      <c r="P2183" s="96"/>
      <c r="Q2183" s="96"/>
      <c r="R2183" s="110"/>
    </row>
    <row r="2184" spans="1:18" ht="25.75" customHeight="1" x14ac:dyDescent="0.35">
      <c r="A2184" s="52">
        <v>2181</v>
      </c>
      <c r="B2184" s="91"/>
      <c r="C2184" s="187" t="e">
        <f>VLOOKUP(B2184,'Phan mem'!$B$7:$D$1066,2,0)</f>
        <v>#N/A</v>
      </c>
      <c r="D2184" s="188" t="e">
        <f>VLOOKUP(B2184,'Phan mem'!$B$7:$D$1066,3,0)</f>
        <v>#N/A</v>
      </c>
      <c r="E2184" s="85" t="e">
        <f>VLOOKUP(B2184,'Phan mem'!$B$7:$G$1066,6,0)</f>
        <v>#N/A</v>
      </c>
      <c r="F2184" s="91"/>
      <c r="G2184" s="91"/>
      <c r="H2184" s="96"/>
      <c r="I2184" s="108"/>
      <c r="J2184" s="85" t="e">
        <f>VLOOKUP(G2184,'Nha may'!$B$2:$C$18,2,0)</f>
        <v>#N/A</v>
      </c>
      <c r="K2184" s="108"/>
      <c r="L2184" s="96"/>
      <c r="M2184" s="52">
        <v>0</v>
      </c>
      <c r="N2184" s="96"/>
      <c r="O2184" s="96"/>
      <c r="P2184" s="96"/>
      <c r="Q2184" s="96"/>
      <c r="R2184" s="110"/>
    </row>
    <row r="2185" spans="1:18" ht="25.75" customHeight="1" x14ac:dyDescent="0.35">
      <c r="A2185" s="52">
        <v>2182</v>
      </c>
      <c r="B2185" s="91"/>
      <c r="C2185" s="187" t="e">
        <f>VLOOKUP(B2185,'Phan mem'!$B$7:$D$1066,2,0)</f>
        <v>#N/A</v>
      </c>
      <c r="D2185" s="188" t="e">
        <f>VLOOKUP(B2185,'Phan mem'!$B$7:$D$1066,3,0)</f>
        <v>#N/A</v>
      </c>
      <c r="E2185" s="85" t="e">
        <f>VLOOKUP(B2185,'Phan mem'!$B$7:$G$1066,6,0)</f>
        <v>#N/A</v>
      </c>
      <c r="F2185" s="91"/>
      <c r="G2185" s="91"/>
      <c r="H2185" s="96"/>
      <c r="I2185" s="108"/>
      <c r="J2185" s="85" t="e">
        <f>VLOOKUP(G2185,'Nha may'!$B$2:$C$18,2,0)</f>
        <v>#N/A</v>
      </c>
      <c r="K2185" s="108"/>
      <c r="L2185" s="96"/>
      <c r="M2185" s="52">
        <v>0</v>
      </c>
      <c r="N2185" s="96"/>
      <c r="O2185" s="96"/>
      <c r="P2185" s="96"/>
      <c r="Q2185" s="96"/>
      <c r="R2185" s="110"/>
    </row>
    <row r="2186" spans="1:18" ht="25.75" customHeight="1" x14ac:dyDescent="0.35">
      <c r="A2186" s="52">
        <v>2183</v>
      </c>
      <c r="B2186" s="91"/>
      <c r="C2186" s="187" t="e">
        <f>VLOOKUP(B2186,'Phan mem'!$B$7:$D$1066,2,0)</f>
        <v>#N/A</v>
      </c>
      <c r="D2186" s="188" t="e">
        <f>VLOOKUP(B2186,'Phan mem'!$B$7:$D$1066,3,0)</f>
        <v>#N/A</v>
      </c>
      <c r="E2186" s="85" t="e">
        <f>VLOOKUP(B2186,'Phan mem'!$B$7:$G$1066,6,0)</f>
        <v>#N/A</v>
      </c>
      <c r="F2186" s="91"/>
      <c r="G2186" s="91"/>
      <c r="H2186" s="96"/>
      <c r="I2186" s="108"/>
      <c r="J2186" s="85" t="e">
        <f>VLOOKUP(G2186,'Nha may'!$B$2:$C$18,2,0)</f>
        <v>#N/A</v>
      </c>
      <c r="K2186" s="108"/>
      <c r="L2186" s="96"/>
      <c r="M2186" s="52">
        <v>0</v>
      </c>
      <c r="N2186" s="96"/>
      <c r="O2186" s="96"/>
      <c r="P2186" s="96"/>
      <c r="Q2186" s="96"/>
      <c r="R2186" s="110"/>
    </row>
    <row r="2187" spans="1:18" ht="25.75" customHeight="1" x14ac:dyDescent="0.35">
      <c r="A2187" s="52">
        <v>2184</v>
      </c>
      <c r="B2187" s="91"/>
      <c r="C2187" s="187" t="e">
        <f>VLOOKUP(B2187,'Phan mem'!$B$7:$D$1066,2,0)</f>
        <v>#N/A</v>
      </c>
      <c r="D2187" s="188" t="e">
        <f>VLOOKUP(B2187,'Phan mem'!$B$7:$D$1066,3,0)</f>
        <v>#N/A</v>
      </c>
      <c r="E2187" s="85" t="e">
        <f>VLOOKUP(B2187,'Phan mem'!$B$7:$G$1066,6,0)</f>
        <v>#N/A</v>
      </c>
      <c r="F2187" s="91"/>
      <c r="G2187" s="91"/>
      <c r="H2187" s="96"/>
      <c r="I2187" s="108"/>
      <c r="J2187" s="85" t="e">
        <f>VLOOKUP(G2187,'Nha may'!$B$2:$C$18,2,0)</f>
        <v>#N/A</v>
      </c>
      <c r="K2187" s="108"/>
      <c r="L2187" s="96"/>
      <c r="M2187" s="52">
        <v>0</v>
      </c>
      <c r="N2187" s="96"/>
      <c r="O2187" s="96"/>
      <c r="P2187" s="96"/>
      <c r="Q2187" s="96"/>
      <c r="R2187" s="110"/>
    </row>
    <row r="2188" spans="1:18" ht="25.75" customHeight="1" x14ac:dyDescent="0.35">
      <c r="A2188" s="52">
        <v>2185</v>
      </c>
      <c r="B2188" s="91"/>
      <c r="C2188" s="187" t="e">
        <f>VLOOKUP(B2188,'Phan mem'!$B$7:$D$1066,2,0)</f>
        <v>#N/A</v>
      </c>
      <c r="D2188" s="188" t="e">
        <f>VLOOKUP(B2188,'Phan mem'!$B$7:$D$1066,3,0)</f>
        <v>#N/A</v>
      </c>
      <c r="E2188" s="85" t="e">
        <f>VLOOKUP(B2188,'Phan mem'!$B$7:$G$1066,6,0)</f>
        <v>#N/A</v>
      </c>
      <c r="F2188" s="91"/>
      <c r="G2188" s="91"/>
      <c r="H2188" s="96"/>
      <c r="I2188" s="108"/>
      <c r="J2188" s="85" t="e">
        <f>VLOOKUP(G2188,'Nha may'!$B$2:$C$18,2,0)</f>
        <v>#N/A</v>
      </c>
      <c r="K2188" s="108"/>
      <c r="L2188" s="96"/>
      <c r="M2188" s="52">
        <v>0</v>
      </c>
      <c r="N2188" s="96"/>
      <c r="O2188" s="96"/>
      <c r="P2188" s="96"/>
      <c r="Q2188" s="96"/>
      <c r="R2188" s="110"/>
    </row>
    <row r="2189" spans="1:18" ht="25.75" customHeight="1" x14ac:dyDescent="0.35">
      <c r="A2189" s="52">
        <v>2186</v>
      </c>
      <c r="B2189" s="91"/>
      <c r="C2189" s="187" t="e">
        <f>VLOOKUP(B2189,'Phan mem'!$B$7:$D$1066,2,0)</f>
        <v>#N/A</v>
      </c>
      <c r="D2189" s="188" t="e">
        <f>VLOOKUP(B2189,'Phan mem'!$B$7:$D$1066,3,0)</f>
        <v>#N/A</v>
      </c>
      <c r="E2189" s="85" t="e">
        <f>VLOOKUP(B2189,'Phan mem'!$B$7:$G$1066,6,0)</f>
        <v>#N/A</v>
      </c>
      <c r="F2189" s="91"/>
      <c r="G2189" s="91"/>
      <c r="H2189" s="96"/>
      <c r="I2189" s="108"/>
      <c r="J2189" s="85" t="e">
        <f>VLOOKUP(G2189,'Nha may'!$B$2:$C$18,2,0)</f>
        <v>#N/A</v>
      </c>
      <c r="K2189" s="108"/>
      <c r="L2189" s="96"/>
      <c r="M2189" s="52">
        <v>0</v>
      </c>
      <c r="N2189" s="96"/>
      <c r="O2189" s="96"/>
      <c r="P2189" s="96"/>
      <c r="Q2189" s="96"/>
      <c r="R2189" s="110"/>
    </row>
    <row r="2190" spans="1:18" ht="25.75" customHeight="1" x14ac:dyDescent="0.35">
      <c r="A2190" s="52">
        <v>2187</v>
      </c>
      <c r="B2190" s="91"/>
      <c r="C2190" s="187" t="e">
        <f>VLOOKUP(B2190,'Phan mem'!$B$7:$D$1066,2,0)</f>
        <v>#N/A</v>
      </c>
      <c r="D2190" s="188" t="e">
        <f>VLOOKUP(B2190,'Phan mem'!$B$7:$D$1066,3,0)</f>
        <v>#N/A</v>
      </c>
      <c r="E2190" s="85" t="e">
        <f>VLOOKUP(B2190,'Phan mem'!$B$7:$G$1066,6,0)</f>
        <v>#N/A</v>
      </c>
      <c r="F2190" s="91"/>
      <c r="G2190" s="91"/>
      <c r="H2190" s="96"/>
      <c r="I2190" s="108"/>
      <c r="J2190" s="85" t="e">
        <f>VLOOKUP(G2190,'Nha may'!$B$2:$C$18,2,0)</f>
        <v>#N/A</v>
      </c>
      <c r="K2190" s="108"/>
      <c r="L2190" s="96"/>
      <c r="M2190" s="52">
        <v>0</v>
      </c>
      <c r="N2190" s="96"/>
      <c r="O2190" s="96"/>
      <c r="P2190" s="96"/>
      <c r="Q2190" s="96"/>
      <c r="R2190" s="110"/>
    </row>
    <row r="2191" spans="1:18" ht="25.75" customHeight="1" x14ac:dyDescent="0.35">
      <c r="A2191" s="52">
        <v>2188</v>
      </c>
      <c r="B2191" s="91"/>
      <c r="C2191" s="187" t="e">
        <f>VLOOKUP(B2191,'Phan mem'!$B$7:$D$1066,2,0)</f>
        <v>#N/A</v>
      </c>
      <c r="D2191" s="188" t="e">
        <f>VLOOKUP(B2191,'Phan mem'!$B$7:$D$1066,3,0)</f>
        <v>#N/A</v>
      </c>
      <c r="E2191" s="85" t="e">
        <f>VLOOKUP(B2191,'Phan mem'!$B$7:$G$1066,6,0)</f>
        <v>#N/A</v>
      </c>
      <c r="F2191" s="91"/>
      <c r="G2191" s="91"/>
      <c r="H2191" s="96"/>
      <c r="I2191" s="108"/>
      <c r="J2191" s="85" t="e">
        <f>VLOOKUP(G2191,'Nha may'!$B$2:$C$18,2,0)</f>
        <v>#N/A</v>
      </c>
      <c r="K2191" s="108"/>
      <c r="L2191" s="96"/>
      <c r="M2191" s="52">
        <v>0</v>
      </c>
      <c r="N2191" s="96"/>
      <c r="O2191" s="96"/>
      <c r="P2191" s="96"/>
      <c r="Q2191" s="96"/>
      <c r="R2191" s="110"/>
    </row>
    <row r="2192" spans="1:18" ht="25.75" customHeight="1" x14ac:dyDescent="0.35">
      <c r="A2192" s="52">
        <v>2189</v>
      </c>
      <c r="B2192" s="91"/>
      <c r="C2192" s="187" t="e">
        <f>VLOOKUP(B2192,'Phan mem'!$B$7:$D$1066,2,0)</f>
        <v>#N/A</v>
      </c>
      <c r="D2192" s="188" t="e">
        <f>VLOOKUP(B2192,'Phan mem'!$B$7:$D$1066,3,0)</f>
        <v>#N/A</v>
      </c>
      <c r="E2192" s="85" t="e">
        <f>VLOOKUP(B2192,'Phan mem'!$B$7:$G$1066,6,0)</f>
        <v>#N/A</v>
      </c>
      <c r="F2192" s="91"/>
      <c r="G2192" s="91"/>
      <c r="H2192" s="96"/>
      <c r="I2192" s="108"/>
      <c r="J2192" s="85" t="e">
        <f>VLOOKUP(G2192,'Nha may'!$B$2:$C$18,2,0)</f>
        <v>#N/A</v>
      </c>
      <c r="K2192" s="108"/>
      <c r="L2192" s="96"/>
      <c r="M2192" s="52">
        <v>0</v>
      </c>
      <c r="N2192" s="96"/>
      <c r="O2192" s="96"/>
      <c r="P2192" s="96"/>
      <c r="Q2192" s="96"/>
      <c r="R2192" s="110"/>
    </row>
    <row r="2193" spans="1:18" ht="25.75" customHeight="1" x14ac:dyDescent="0.35">
      <c r="A2193" s="52">
        <v>2190</v>
      </c>
      <c r="B2193" s="91"/>
      <c r="C2193" s="187" t="e">
        <f>VLOOKUP(B2193,'Phan mem'!$B$7:$D$1066,2,0)</f>
        <v>#N/A</v>
      </c>
      <c r="D2193" s="188" t="e">
        <f>VLOOKUP(B2193,'Phan mem'!$B$7:$D$1066,3,0)</f>
        <v>#N/A</v>
      </c>
      <c r="E2193" s="85" t="e">
        <f>VLOOKUP(B2193,'Phan mem'!$B$7:$G$1066,6,0)</f>
        <v>#N/A</v>
      </c>
      <c r="F2193" s="91"/>
      <c r="G2193" s="91"/>
      <c r="H2193" s="96"/>
      <c r="I2193" s="108"/>
      <c r="J2193" s="85" t="e">
        <f>VLOOKUP(G2193,'Nha may'!$B$2:$C$18,2,0)</f>
        <v>#N/A</v>
      </c>
      <c r="K2193" s="108"/>
      <c r="L2193" s="96"/>
      <c r="M2193" s="52">
        <v>0</v>
      </c>
      <c r="N2193" s="96"/>
      <c r="O2193" s="96"/>
      <c r="P2193" s="96"/>
      <c r="Q2193" s="96"/>
      <c r="R2193" s="110"/>
    </row>
    <row r="2194" spans="1:18" ht="25.75" customHeight="1" x14ac:dyDescent="0.35">
      <c r="A2194" s="52">
        <v>2191</v>
      </c>
      <c r="B2194" s="91"/>
      <c r="C2194" s="187" t="e">
        <f>VLOOKUP(B2194,'Phan mem'!$B$7:$D$1066,2,0)</f>
        <v>#N/A</v>
      </c>
      <c r="D2194" s="188" t="e">
        <f>VLOOKUP(B2194,'Phan mem'!$B$7:$D$1066,3,0)</f>
        <v>#N/A</v>
      </c>
      <c r="E2194" s="85" t="e">
        <f>VLOOKUP(B2194,'Phan mem'!$B$7:$G$1066,6,0)</f>
        <v>#N/A</v>
      </c>
      <c r="F2194" s="91"/>
      <c r="G2194" s="91"/>
      <c r="H2194" s="96"/>
      <c r="I2194" s="108"/>
      <c r="J2194" s="85" t="e">
        <f>VLOOKUP(G2194,'Nha may'!$B$2:$C$18,2,0)</f>
        <v>#N/A</v>
      </c>
      <c r="K2194" s="108"/>
      <c r="L2194" s="96"/>
      <c r="M2194" s="52">
        <v>0</v>
      </c>
      <c r="N2194" s="96"/>
      <c r="O2194" s="96"/>
      <c r="P2194" s="96"/>
      <c r="Q2194" s="96"/>
      <c r="R2194" s="110"/>
    </row>
    <row r="2195" spans="1:18" ht="25.75" customHeight="1" x14ac:dyDescent="0.35">
      <c r="A2195" s="52">
        <v>2192</v>
      </c>
      <c r="B2195" s="91"/>
      <c r="C2195" s="187" t="e">
        <f>VLOOKUP(B2195,'Phan mem'!$B$7:$D$1066,2,0)</f>
        <v>#N/A</v>
      </c>
      <c r="D2195" s="188" t="e">
        <f>VLOOKUP(B2195,'Phan mem'!$B$7:$D$1066,3,0)</f>
        <v>#N/A</v>
      </c>
      <c r="E2195" s="85" t="e">
        <f>VLOOKUP(B2195,'Phan mem'!$B$7:$G$1066,6,0)</f>
        <v>#N/A</v>
      </c>
      <c r="F2195" s="91"/>
      <c r="G2195" s="91"/>
      <c r="H2195" s="96"/>
      <c r="I2195" s="108"/>
      <c r="J2195" s="85" t="e">
        <f>VLOOKUP(G2195,'Nha may'!$B$2:$C$18,2,0)</f>
        <v>#N/A</v>
      </c>
      <c r="K2195" s="108"/>
      <c r="L2195" s="96"/>
      <c r="M2195" s="52">
        <v>0</v>
      </c>
      <c r="N2195" s="96"/>
      <c r="O2195" s="96"/>
      <c r="P2195" s="96"/>
      <c r="Q2195" s="96"/>
      <c r="R2195" s="110"/>
    </row>
    <row r="2196" spans="1:18" ht="25.75" customHeight="1" x14ac:dyDescent="0.35">
      <c r="A2196" s="52">
        <v>2193</v>
      </c>
      <c r="B2196" s="91"/>
      <c r="C2196" s="187" t="e">
        <f>VLOOKUP(B2196,'Phan mem'!$B$7:$D$1066,2,0)</f>
        <v>#N/A</v>
      </c>
      <c r="D2196" s="188" t="e">
        <f>VLOOKUP(B2196,'Phan mem'!$B$7:$D$1066,3,0)</f>
        <v>#N/A</v>
      </c>
      <c r="E2196" s="85" t="e">
        <f>VLOOKUP(B2196,'Phan mem'!$B$7:$G$1066,6,0)</f>
        <v>#N/A</v>
      </c>
      <c r="F2196" s="91"/>
      <c r="G2196" s="91"/>
      <c r="H2196" s="96"/>
      <c r="I2196" s="108"/>
      <c r="J2196" s="85" t="e">
        <f>VLOOKUP(G2196,'Nha may'!$B$2:$C$18,2,0)</f>
        <v>#N/A</v>
      </c>
      <c r="K2196" s="108"/>
      <c r="L2196" s="96"/>
      <c r="M2196" s="52">
        <v>0</v>
      </c>
      <c r="N2196" s="96"/>
      <c r="O2196" s="96"/>
      <c r="P2196" s="96"/>
      <c r="Q2196" s="96"/>
      <c r="R2196" s="110"/>
    </row>
    <row r="2197" spans="1:18" ht="25.75" customHeight="1" x14ac:dyDescent="0.35">
      <c r="A2197" s="52">
        <v>2194</v>
      </c>
      <c r="B2197" s="91"/>
      <c r="C2197" s="187" t="e">
        <f>VLOOKUP(B2197,'Phan mem'!$B$7:$D$1066,2,0)</f>
        <v>#N/A</v>
      </c>
      <c r="D2197" s="188" t="e">
        <f>VLOOKUP(B2197,'Phan mem'!$B$7:$D$1066,3,0)</f>
        <v>#N/A</v>
      </c>
      <c r="E2197" s="85" t="e">
        <f>VLOOKUP(B2197,'Phan mem'!$B$7:$G$1066,6,0)</f>
        <v>#N/A</v>
      </c>
      <c r="F2197" s="91"/>
      <c r="G2197" s="91"/>
      <c r="H2197" s="96"/>
      <c r="I2197" s="108"/>
      <c r="J2197" s="85" t="e">
        <f>VLOOKUP(G2197,'Nha may'!$B$2:$C$18,2,0)</f>
        <v>#N/A</v>
      </c>
      <c r="K2197" s="108"/>
      <c r="L2197" s="96"/>
      <c r="M2197" s="52">
        <v>0</v>
      </c>
      <c r="N2197" s="96"/>
      <c r="O2197" s="96"/>
      <c r="P2197" s="96"/>
      <c r="Q2197" s="96"/>
      <c r="R2197" s="110"/>
    </row>
    <row r="2198" spans="1:18" ht="25.75" customHeight="1" x14ac:dyDescent="0.35">
      <c r="A2198" s="52">
        <v>2195</v>
      </c>
      <c r="B2198" s="91"/>
      <c r="C2198" s="187" t="e">
        <f>VLOOKUP(B2198,'Phan mem'!$B$7:$D$1066,2,0)</f>
        <v>#N/A</v>
      </c>
      <c r="D2198" s="188" t="e">
        <f>VLOOKUP(B2198,'Phan mem'!$B$7:$D$1066,3,0)</f>
        <v>#N/A</v>
      </c>
      <c r="E2198" s="85" t="e">
        <f>VLOOKUP(B2198,'Phan mem'!$B$7:$G$1066,6,0)</f>
        <v>#N/A</v>
      </c>
      <c r="F2198" s="91"/>
      <c r="G2198" s="91"/>
      <c r="H2198" s="96"/>
      <c r="I2198" s="108"/>
      <c r="J2198" s="85" t="e">
        <f>VLOOKUP(G2198,'Nha may'!$B$2:$C$18,2,0)</f>
        <v>#N/A</v>
      </c>
      <c r="K2198" s="108"/>
      <c r="L2198" s="96"/>
      <c r="M2198" s="52">
        <v>0</v>
      </c>
      <c r="N2198" s="96"/>
      <c r="O2198" s="96"/>
      <c r="P2198" s="96"/>
      <c r="Q2198" s="96"/>
      <c r="R2198" s="110"/>
    </row>
    <row r="2199" spans="1:18" ht="25.75" customHeight="1" x14ac:dyDescent="0.35">
      <c r="A2199" s="52">
        <v>2196</v>
      </c>
      <c r="B2199" s="91"/>
      <c r="C2199" s="187" t="e">
        <f>VLOOKUP(B2199,'Phan mem'!$B$7:$D$1066,2,0)</f>
        <v>#N/A</v>
      </c>
      <c r="D2199" s="188" t="e">
        <f>VLOOKUP(B2199,'Phan mem'!$B$7:$D$1066,3,0)</f>
        <v>#N/A</v>
      </c>
      <c r="E2199" s="85" t="e">
        <f>VLOOKUP(B2199,'Phan mem'!$B$7:$G$1066,6,0)</f>
        <v>#N/A</v>
      </c>
      <c r="F2199" s="91"/>
      <c r="G2199" s="91"/>
      <c r="H2199" s="96"/>
      <c r="I2199" s="108"/>
      <c r="J2199" s="85" t="e">
        <f>VLOOKUP(G2199,'Nha may'!$B$2:$C$18,2,0)</f>
        <v>#N/A</v>
      </c>
      <c r="K2199" s="108"/>
      <c r="L2199" s="96"/>
      <c r="M2199" s="52">
        <v>0</v>
      </c>
      <c r="N2199" s="96"/>
      <c r="O2199" s="96"/>
      <c r="P2199" s="96"/>
      <c r="Q2199" s="96"/>
      <c r="R2199" s="110"/>
    </row>
    <row r="2200" spans="1:18" ht="25.75" customHeight="1" x14ac:dyDescent="0.35">
      <c r="A2200" s="52">
        <v>2197</v>
      </c>
      <c r="B2200" s="91"/>
      <c r="C2200" s="187" t="e">
        <f>VLOOKUP(B2200,'Phan mem'!$B$7:$D$1066,2,0)</f>
        <v>#N/A</v>
      </c>
      <c r="D2200" s="188" t="e">
        <f>VLOOKUP(B2200,'Phan mem'!$B$7:$D$1066,3,0)</f>
        <v>#N/A</v>
      </c>
      <c r="E2200" s="85" t="e">
        <f>VLOOKUP(B2200,'Phan mem'!$B$7:$G$1066,6,0)</f>
        <v>#N/A</v>
      </c>
      <c r="F2200" s="91"/>
      <c r="G2200" s="91"/>
      <c r="H2200" s="96"/>
      <c r="I2200" s="108"/>
      <c r="J2200" s="85" t="e">
        <f>VLOOKUP(G2200,'Nha may'!$B$2:$C$18,2,0)</f>
        <v>#N/A</v>
      </c>
      <c r="K2200" s="108"/>
      <c r="L2200" s="96"/>
      <c r="M2200" s="52">
        <v>0</v>
      </c>
      <c r="N2200" s="96"/>
      <c r="O2200" s="96"/>
      <c r="P2200" s="96"/>
      <c r="Q2200" s="96"/>
      <c r="R2200" s="110"/>
    </row>
    <row r="2201" spans="1:18" ht="25.75" customHeight="1" x14ac:dyDescent="0.35">
      <c r="A2201" s="52">
        <v>2198</v>
      </c>
      <c r="B2201" s="91"/>
      <c r="C2201" s="187" t="e">
        <f>VLOOKUP(B2201,'Phan mem'!$B$7:$D$1066,2,0)</f>
        <v>#N/A</v>
      </c>
      <c r="D2201" s="188" t="e">
        <f>VLOOKUP(B2201,'Phan mem'!$B$7:$D$1066,3,0)</f>
        <v>#N/A</v>
      </c>
      <c r="E2201" s="85" t="e">
        <f>VLOOKUP(B2201,'Phan mem'!$B$7:$G$1066,6,0)</f>
        <v>#N/A</v>
      </c>
      <c r="F2201" s="91"/>
      <c r="G2201" s="91"/>
      <c r="H2201" s="96"/>
      <c r="I2201" s="108"/>
      <c r="J2201" s="85" t="e">
        <f>VLOOKUP(G2201,'Nha may'!$B$2:$C$18,2,0)</f>
        <v>#N/A</v>
      </c>
      <c r="K2201" s="108"/>
      <c r="L2201" s="96"/>
      <c r="M2201" s="52">
        <v>0</v>
      </c>
      <c r="N2201" s="96"/>
      <c r="O2201" s="96"/>
      <c r="P2201" s="96"/>
      <c r="Q2201" s="96"/>
      <c r="R2201" s="110"/>
    </row>
    <row r="2202" spans="1:18" ht="25.75" customHeight="1" x14ac:dyDescent="0.35">
      <c r="A2202" s="52">
        <v>2199</v>
      </c>
      <c r="B2202" s="91"/>
      <c r="C2202" s="187" t="e">
        <f>VLOOKUP(B2202,'Phan mem'!$B$7:$D$1066,2,0)</f>
        <v>#N/A</v>
      </c>
      <c r="D2202" s="188" t="e">
        <f>VLOOKUP(B2202,'Phan mem'!$B$7:$D$1066,3,0)</f>
        <v>#N/A</v>
      </c>
      <c r="E2202" s="85" t="e">
        <f>VLOOKUP(B2202,'Phan mem'!$B$7:$G$1066,6,0)</f>
        <v>#N/A</v>
      </c>
      <c r="F2202" s="91"/>
      <c r="G2202" s="91"/>
      <c r="H2202" s="96"/>
      <c r="I2202" s="108"/>
      <c r="J2202" s="85" t="e">
        <f>VLOOKUP(G2202,'Nha may'!$B$2:$C$18,2,0)</f>
        <v>#N/A</v>
      </c>
      <c r="K2202" s="108"/>
      <c r="L2202" s="96"/>
      <c r="M2202" s="52">
        <v>0</v>
      </c>
      <c r="N2202" s="96"/>
      <c r="O2202" s="96"/>
      <c r="P2202" s="96"/>
      <c r="Q2202" s="96"/>
      <c r="R2202" s="110"/>
    </row>
    <row r="2203" spans="1:18" ht="25.75" customHeight="1" x14ac:dyDescent="0.35">
      <c r="A2203" s="52">
        <v>2200</v>
      </c>
      <c r="B2203" s="91"/>
      <c r="C2203" s="187" t="e">
        <f>VLOOKUP(B2203,'Phan mem'!$B$7:$D$1066,2,0)</f>
        <v>#N/A</v>
      </c>
      <c r="D2203" s="188" t="e">
        <f>VLOOKUP(B2203,'Phan mem'!$B$7:$D$1066,3,0)</f>
        <v>#N/A</v>
      </c>
      <c r="E2203" s="85" t="e">
        <f>VLOOKUP(B2203,'Phan mem'!$B$7:$G$1066,6,0)</f>
        <v>#N/A</v>
      </c>
      <c r="F2203" s="91"/>
      <c r="G2203" s="91"/>
      <c r="H2203" s="96"/>
      <c r="I2203" s="108"/>
      <c r="J2203" s="85" t="e">
        <f>VLOOKUP(G2203,'Nha may'!$B$2:$C$18,2,0)</f>
        <v>#N/A</v>
      </c>
      <c r="K2203" s="108"/>
      <c r="L2203" s="96"/>
      <c r="M2203" s="52">
        <v>0</v>
      </c>
      <c r="N2203" s="96"/>
      <c r="O2203" s="96"/>
      <c r="P2203" s="96"/>
      <c r="Q2203" s="96"/>
      <c r="R2203" s="110"/>
    </row>
    <row r="2204" spans="1:18" ht="25.75" customHeight="1" x14ac:dyDescent="0.35">
      <c r="A2204" s="52">
        <v>2201</v>
      </c>
      <c r="B2204" s="91"/>
      <c r="C2204" s="187" t="e">
        <f>VLOOKUP(B2204,'Phan mem'!$B$7:$D$1066,2,0)</f>
        <v>#N/A</v>
      </c>
      <c r="D2204" s="188" t="e">
        <f>VLOOKUP(B2204,'Phan mem'!$B$7:$D$1066,3,0)</f>
        <v>#N/A</v>
      </c>
      <c r="E2204" s="85" t="e">
        <f>VLOOKUP(B2204,'Phan mem'!$B$7:$G$1066,6,0)</f>
        <v>#N/A</v>
      </c>
      <c r="F2204" s="91"/>
      <c r="G2204" s="91"/>
      <c r="H2204" s="96"/>
      <c r="I2204" s="108"/>
      <c r="J2204" s="85" t="e">
        <f>VLOOKUP(G2204,'Nha may'!$B$2:$C$18,2,0)</f>
        <v>#N/A</v>
      </c>
      <c r="K2204" s="108"/>
      <c r="L2204" s="96"/>
      <c r="M2204" s="52">
        <v>0</v>
      </c>
      <c r="N2204" s="96"/>
      <c r="O2204" s="96"/>
      <c r="P2204" s="96"/>
      <c r="Q2204" s="96"/>
      <c r="R2204" s="110"/>
    </row>
    <row r="2205" spans="1:18" ht="25.75" customHeight="1" x14ac:dyDescent="0.35">
      <c r="A2205" s="52">
        <v>2202</v>
      </c>
      <c r="B2205" s="91"/>
      <c r="C2205" s="187" t="e">
        <f>VLOOKUP(B2205,'Phan mem'!$B$7:$D$1066,2,0)</f>
        <v>#N/A</v>
      </c>
      <c r="D2205" s="188" t="e">
        <f>VLOOKUP(B2205,'Phan mem'!$B$7:$D$1066,3,0)</f>
        <v>#N/A</v>
      </c>
      <c r="E2205" s="85" t="e">
        <f>VLOOKUP(B2205,'Phan mem'!$B$7:$G$1066,6,0)</f>
        <v>#N/A</v>
      </c>
      <c r="F2205" s="91"/>
      <c r="G2205" s="91"/>
      <c r="H2205" s="96"/>
      <c r="I2205" s="108"/>
      <c r="J2205" s="85" t="e">
        <f>VLOOKUP(G2205,'Nha may'!$B$2:$C$18,2,0)</f>
        <v>#N/A</v>
      </c>
      <c r="K2205" s="108"/>
      <c r="L2205" s="96"/>
      <c r="M2205" s="52">
        <v>0</v>
      </c>
      <c r="N2205" s="96"/>
      <c r="O2205" s="96"/>
      <c r="P2205" s="96"/>
      <c r="Q2205" s="96"/>
      <c r="R2205" s="110"/>
    </row>
    <row r="2206" spans="1:18" ht="25.75" customHeight="1" x14ac:dyDescent="0.35">
      <c r="A2206" s="52">
        <v>2203</v>
      </c>
      <c r="B2206" s="91"/>
      <c r="C2206" s="187" t="e">
        <f>VLOOKUP(B2206,'Phan mem'!$B$7:$D$1066,2,0)</f>
        <v>#N/A</v>
      </c>
      <c r="D2206" s="188" t="e">
        <f>VLOOKUP(B2206,'Phan mem'!$B$7:$D$1066,3,0)</f>
        <v>#N/A</v>
      </c>
      <c r="E2206" s="85" t="e">
        <f>VLOOKUP(B2206,'Phan mem'!$B$7:$G$1066,6,0)</f>
        <v>#N/A</v>
      </c>
      <c r="F2206" s="91"/>
      <c r="G2206" s="91"/>
      <c r="H2206" s="96"/>
      <c r="I2206" s="108"/>
      <c r="J2206" s="85" t="e">
        <f>VLOOKUP(G2206,'Nha may'!$B$2:$C$18,2,0)</f>
        <v>#N/A</v>
      </c>
      <c r="K2206" s="108"/>
      <c r="L2206" s="96"/>
      <c r="M2206" s="52">
        <v>0</v>
      </c>
      <c r="N2206" s="96"/>
      <c r="O2206" s="96"/>
      <c r="P2206" s="96"/>
      <c r="Q2206" s="96"/>
      <c r="R2206" s="110"/>
    </row>
    <row r="2207" spans="1:18" ht="25.75" customHeight="1" x14ac:dyDescent="0.35">
      <c r="A2207" s="52">
        <v>2204</v>
      </c>
      <c r="B2207" s="91"/>
      <c r="C2207" s="187" t="e">
        <f>VLOOKUP(B2207,'Phan mem'!$B$7:$D$1066,2,0)</f>
        <v>#N/A</v>
      </c>
      <c r="D2207" s="188" t="e">
        <f>VLOOKUP(B2207,'Phan mem'!$B$7:$D$1066,3,0)</f>
        <v>#N/A</v>
      </c>
      <c r="E2207" s="85" t="e">
        <f>VLOOKUP(B2207,'Phan mem'!$B$7:$G$1066,6,0)</f>
        <v>#N/A</v>
      </c>
      <c r="F2207" s="91"/>
      <c r="G2207" s="91"/>
      <c r="H2207" s="96"/>
      <c r="I2207" s="108"/>
      <c r="J2207" s="85" t="e">
        <f>VLOOKUP(G2207,'Nha may'!$B$2:$C$18,2,0)</f>
        <v>#N/A</v>
      </c>
      <c r="K2207" s="108"/>
      <c r="L2207" s="96"/>
      <c r="M2207" s="52">
        <v>0</v>
      </c>
      <c r="N2207" s="96"/>
      <c r="O2207" s="96"/>
      <c r="P2207" s="96"/>
      <c r="Q2207" s="96"/>
      <c r="R2207" s="110"/>
    </row>
    <row r="2208" spans="1:18" ht="25.75" customHeight="1" x14ac:dyDescent="0.35">
      <c r="A2208" s="52">
        <v>2205</v>
      </c>
      <c r="B2208" s="91"/>
      <c r="C2208" s="187" t="e">
        <f>VLOOKUP(B2208,'Phan mem'!$B$7:$D$1066,2,0)</f>
        <v>#N/A</v>
      </c>
      <c r="D2208" s="188" t="e">
        <f>VLOOKUP(B2208,'Phan mem'!$B$7:$D$1066,3,0)</f>
        <v>#N/A</v>
      </c>
      <c r="E2208" s="85" t="e">
        <f>VLOOKUP(B2208,'Phan mem'!$B$7:$G$1066,6,0)</f>
        <v>#N/A</v>
      </c>
      <c r="F2208" s="91"/>
      <c r="G2208" s="91"/>
      <c r="H2208" s="96"/>
      <c r="I2208" s="108"/>
      <c r="J2208" s="85" t="e">
        <f>VLOOKUP(G2208,'Nha may'!$B$2:$C$18,2,0)</f>
        <v>#N/A</v>
      </c>
      <c r="K2208" s="108"/>
      <c r="L2208" s="96"/>
      <c r="M2208" s="52">
        <v>0</v>
      </c>
      <c r="N2208" s="96"/>
      <c r="O2208" s="96"/>
      <c r="P2208" s="96"/>
      <c r="Q2208" s="96"/>
      <c r="R2208" s="110"/>
    </row>
    <row r="2209" spans="1:18" ht="25.75" customHeight="1" x14ac:dyDescent="0.35">
      <c r="A2209" s="52">
        <v>2206</v>
      </c>
      <c r="B2209" s="91"/>
      <c r="C2209" s="187" t="e">
        <f>VLOOKUP(B2209,'Phan mem'!$B$7:$D$1066,2,0)</f>
        <v>#N/A</v>
      </c>
      <c r="D2209" s="188" t="e">
        <f>VLOOKUP(B2209,'Phan mem'!$B$7:$D$1066,3,0)</f>
        <v>#N/A</v>
      </c>
      <c r="E2209" s="85" t="e">
        <f>VLOOKUP(B2209,'Phan mem'!$B$7:$G$1066,6,0)</f>
        <v>#N/A</v>
      </c>
      <c r="F2209" s="91"/>
      <c r="G2209" s="91"/>
      <c r="H2209" s="96"/>
      <c r="I2209" s="108"/>
      <c r="J2209" s="85" t="e">
        <f>VLOOKUP(G2209,'Nha may'!$B$2:$C$18,2,0)</f>
        <v>#N/A</v>
      </c>
      <c r="K2209" s="108"/>
      <c r="L2209" s="96"/>
      <c r="M2209" s="52">
        <v>0</v>
      </c>
      <c r="N2209" s="96"/>
      <c r="O2209" s="96"/>
      <c r="P2209" s="96"/>
      <c r="Q2209" s="96"/>
      <c r="R2209" s="110"/>
    </row>
    <row r="2210" spans="1:18" ht="25.75" customHeight="1" x14ac:dyDescent="0.35">
      <c r="A2210" s="52">
        <v>2207</v>
      </c>
      <c r="B2210" s="91"/>
      <c r="C2210" s="187" t="e">
        <f>VLOOKUP(B2210,'Phan mem'!$B$7:$D$1066,2,0)</f>
        <v>#N/A</v>
      </c>
      <c r="D2210" s="188" t="e">
        <f>VLOOKUP(B2210,'Phan mem'!$B$7:$D$1066,3,0)</f>
        <v>#N/A</v>
      </c>
      <c r="E2210" s="85" t="e">
        <f>VLOOKUP(B2210,'Phan mem'!$B$7:$G$1066,6,0)</f>
        <v>#N/A</v>
      </c>
      <c r="F2210" s="91"/>
      <c r="G2210" s="91"/>
      <c r="H2210" s="96"/>
      <c r="I2210" s="108"/>
      <c r="J2210" s="85" t="e">
        <f>VLOOKUP(G2210,'Nha may'!$B$2:$C$18,2,0)</f>
        <v>#N/A</v>
      </c>
      <c r="K2210" s="108"/>
      <c r="L2210" s="96"/>
      <c r="M2210" s="52">
        <v>0</v>
      </c>
      <c r="N2210" s="96"/>
      <c r="O2210" s="96"/>
      <c r="P2210" s="96"/>
      <c r="Q2210" s="96"/>
      <c r="R2210" s="110"/>
    </row>
    <row r="2211" spans="1:18" ht="25.75" customHeight="1" x14ac:dyDescent="0.35">
      <c r="A2211" s="52">
        <v>2208</v>
      </c>
      <c r="B2211" s="91"/>
      <c r="C2211" s="187" t="e">
        <f>VLOOKUP(B2211,'Phan mem'!$B$7:$D$1066,2,0)</f>
        <v>#N/A</v>
      </c>
      <c r="D2211" s="188" t="e">
        <f>VLOOKUP(B2211,'Phan mem'!$B$7:$D$1066,3,0)</f>
        <v>#N/A</v>
      </c>
      <c r="E2211" s="85" t="e">
        <f>VLOOKUP(B2211,'Phan mem'!$B$7:$G$1066,6,0)</f>
        <v>#N/A</v>
      </c>
      <c r="F2211" s="91"/>
      <c r="G2211" s="91"/>
      <c r="H2211" s="96"/>
      <c r="I2211" s="108"/>
      <c r="J2211" s="85" t="e">
        <f>VLOOKUP(G2211,'Nha may'!$B$2:$C$18,2,0)</f>
        <v>#N/A</v>
      </c>
      <c r="K2211" s="108"/>
      <c r="L2211" s="96"/>
      <c r="M2211" s="52">
        <v>0</v>
      </c>
      <c r="N2211" s="96"/>
      <c r="O2211" s="96"/>
      <c r="P2211" s="96"/>
      <c r="Q2211" s="96"/>
      <c r="R2211" s="110"/>
    </row>
    <row r="2212" spans="1:18" ht="25.75" customHeight="1" x14ac:dyDescent="0.35">
      <c r="A2212" s="52">
        <v>2209</v>
      </c>
      <c r="B2212" s="91"/>
      <c r="C2212" s="187" t="e">
        <f>VLOOKUP(B2212,'Phan mem'!$B$7:$D$1066,2,0)</f>
        <v>#N/A</v>
      </c>
      <c r="D2212" s="188" t="e">
        <f>VLOOKUP(B2212,'Phan mem'!$B$7:$D$1066,3,0)</f>
        <v>#N/A</v>
      </c>
      <c r="E2212" s="85" t="e">
        <f>VLOOKUP(B2212,'Phan mem'!$B$7:$G$1066,6,0)</f>
        <v>#N/A</v>
      </c>
      <c r="F2212" s="91"/>
      <c r="G2212" s="91"/>
      <c r="H2212" s="96"/>
      <c r="I2212" s="108"/>
      <c r="J2212" s="85" t="e">
        <f>VLOOKUP(G2212,'Nha may'!$B$2:$C$18,2,0)</f>
        <v>#N/A</v>
      </c>
      <c r="K2212" s="108"/>
      <c r="L2212" s="96"/>
      <c r="M2212" s="52">
        <v>0</v>
      </c>
      <c r="N2212" s="96"/>
      <c r="O2212" s="96"/>
      <c r="P2212" s="96"/>
      <c r="Q2212" s="96"/>
      <c r="R2212" s="110"/>
    </row>
    <row r="2213" spans="1:18" ht="25.75" customHeight="1" x14ac:dyDescent="0.35">
      <c r="A2213" s="52">
        <v>2210</v>
      </c>
      <c r="B2213" s="91"/>
      <c r="C2213" s="187" t="e">
        <f>VLOOKUP(B2213,'Phan mem'!$B$7:$D$1066,2,0)</f>
        <v>#N/A</v>
      </c>
      <c r="D2213" s="188" t="e">
        <f>VLOOKUP(B2213,'Phan mem'!$B$7:$D$1066,3,0)</f>
        <v>#N/A</v>
      </c>
      <c r="E2213" s="85" t="e">
        <f>VLOOKUP(B2213,'Phan mem'!$B$7:$G$1066,6,0)</f>
        <v>#N/A</v>
      </c>
      <c r="F2213" s="91"/>
      <c r="G2213" s="91"/>
      <c r="H2213" s="96"/>
      <c r="I2213" s="108"/>
      <c r="J2213" s="85" t="e">
        <f>VLOOKUP(G2213,'Nha may'!$B$2:$C$18,2,0)</f>
        <v>#N/A</v>
      </c>
      <c r="K2213" s="108"/>
      <c r="L2213" s="96"/>
      <c r="M2213" s="52">
        <v>0</v>
      </c>
      <c r="N2213" s="96"/>
      <c r="O2213" s="96"/>
      <c r="P2213" s="96"/>
      <c r="Q2213" s="96"/>
      <c r="R2213" s="110"/>
    </row>
    <row r="2214" spans="1:18" ht="25.75" customHeight="1" x14ac:dyDescent="0.35">
      <c r="A2214" s="52">
        <v>2211</v>
      </c>
      <c r="B2214" s="91"/>
      <c r="C2214" s="187" t="e">
        <f>VLOOKUP(B2214,'Phan mem'!$B$7:$D$1066,2,0)</f>
        <v>#N/A</v>
      </c>
      <c r="D2214" s="188" t="e">
        <f>VLOOKUP(B2214,'Phan mem'!$B$7:$D$1066,3,0)</f>
        <v>#N/A</v>
      </c>
      <c r="E2214" s="85" t="e">
        <f>VLOOKUP(B2214,'Phan mem'!$B$7:$G$1066,6,0)</f>
        <v>#N/A</v>
      </c>
      <c r="F2214" s="91"/>
      <c r="G2214" s="91"/>
      <c r="H2214" s="96"/>
      <c r="I2214" s="108"/>
      <c r="J2214" s="85" t="e">
        <f>VLOOKUP(G2214,'Nha may'!$B$2:$C$18,2,0)</f>
        <v>#N/A</v>
      </c>
      <c r="K2214" s="108"/>
      <c r="L2214" s="96"/>
      <c r="M2214" s="52">
        <v>0</v>
      </c>
      <c r="N2214" s="96"/>
      <c r="O2214" s="96"/>
      <c r="P2214" s="96"/>
      <c r="Q2214" s="96"/>
      <c r="R2214" s="110"/>
    </row>
    <row r="2215" spans="1:18" ht="25.75" customHeight="1" x14ac:dyDescent="0.35">
      <c r="A2215" s="52">
        <v>2212</v>
      </c>
      <c r="B2215" s="91"/>
      <c r="C2215" s="187" t="e">
        <f>VLOOKUP(B2215,'Phan mem'!$B$7:$D$1066,2,0)</f>
        <v>#N/A</v>
      </c>
      <c r="D2215" s="188" t="e">
        <f>VLOOKUP(B2215,'Phan mem'!$B$7:$D$1066,3,0)</f>
        <v>#N/A</v>
      </c>
      <c r="E2215" s="85" t="e">
        <f>VLOOKUP(B2215,'Phan mem'!$B$7:$G$1066,6,0)</f>
        <v>#N/A</v>
      </c>
      <c r="F2215" s="91"/>
      <c r="G2215" s="91"/>
      <c r="H2215" s="96"/>
      <c r="I2215" s="108"/>
      <c r="J2215" s="85" t="e">
        <f>VLOOKUP(G2215,'Nha may'!$B$2:$C$18,2,0)</f>
        <v>#N/A</v>
      </c>
      <c r="K2215" s="108"/>
      <c r="L2215" s="96"/>
      <c r="M2215" s="52">
        <v>0</v>
      </c>
      <c r="N2215" s="96"/>
      <c r="O2215" s="96"/>
      <c r="P2215" s="96"/>
      <c r="Q2215" s="96"/>
      <c r="R2215" s="110"/>
    </row>
    <row r="2216" spans="1:18" ht="25.75" customHeight="1" x14ac:dyDescent="0.35">
      <c r="A2216" s="52">
        <v>2213</v>
      </c>
      <c r="B2216" s="91"/>
      <c r="C2216" s="187" t="e">
        <f>VLOOKUP(B2216,'Phan mem'!$B$7:$D$1066,2,0)</f>
        <v>#N/A</v>
      </c>
      <c r="D2216" s="188" t="e">
        <f>VLOOKUP(B2216,'Phan mem'!$B$7:$D$1066,3,0)</f>
        <v>#N/A</v>
      </c>
      <c r="E2216" s="85" t="e">
        <f>VLOOKUP(B2216,'Phan mem'!$B$7:$G$1066,6,0)</f>
        <v>#N/A</v>
      </c>
      <c r="F2216" s="91"/>
      <c r="G2216" s="91"/>
      <c r="H2216" s="96"/>
      <c r="I2216" s="108"/>
      <c r="J2216" s="85" t="e">
        <f>VLOOKUP(G2216,'Nha may'!$B$2:$C$18,2,0)</f>
        <v>#N/A</v>
      </c>
      <c r="K2216" s="108"/>
      <c r="L2216" s="96"/>
      <c r="M2216" s="52">
        <v>0</v>
      </c>
      <c r="N2216" s="96"/>
      <c r="O2216" s="96"/>
      <c r="P2216" s="96"/>
      <c r="Q2216" s="96"/>
      <c r="R2216" s="110"/>
    </row>
    <row r="2217" spans="1:18" ht="25.75" customHeight="1" x14ac:dyDescent="0.35">
      <c r="A2217" s="52">
        <v>2214</v>
      </c>
      <c r="B2217" s="91"/>
      <c r="C2217" s="187" t="e">
        <f>VLOOKUP(B2217,'Phan mem'!$B$7:$D$1066,2,0)</f>
        <v>#N/A</v>
      </c>
      <c r="D2217" s="188" t="e">
        <f>VLOOKUP(B2217,'Phan mem'!$B$7:$D$1066,3,0)</f>
        <v>#N/A</v>
      </c>
      <c r="E2217" s="85" t="e">
        <f>VLOOKUP(B2217,'Phan mem'!$B$7:$G$1066,6,0)</f>
        <v>#N/A</v>
      </c>
      <c r="F2217" s="91"/>
      <c r="G2217" s="91"/>
      <c r="H2217" s="96"/>
      <c r="I2217" s="108"/>
      <c r="J2217" s="85" t="e">
        <f>VLOOKUP(G2217,'Nha may'!$B$2:$C$18,2,0)</f>
        <v>#N/A</v>
      </c>
      <c r="K2217" s="108"/>
      <c r="L2217" s="96"/>
      <c r="M2217" s="52">
        <v>0</v>
      </c>
      <c r="N2217" s="96"/>
      <c r="O2217" s="96"/>
      <c r="P2217" s="96"/>
      <c r="Q2217" s="96"/>
      <c r="R2217" s="110"/>
    </row>
    <row r="2218" spans="1:18" ht="25.75" customHeight="1" x14ac:dyDescent="0.35">
      <c r="A2218" s="52">
        <v>2215</v>
      </c>
      <c r="B2218" s="91"/>
      <c r="C2218" s="187" t="e">
        <f>VLOOKUP(B2218,'Phan mem'!$B$7:$D$1066,2,0)</f>
        <v>#N/A</v>
      </c>
      <c r="D2218" s="188" t="e">
        <f>VLOOKUP(B2218,'Phan mem'!$B$7:$D$1066,3,0)</f>
        <v>#N/A</v>
      </c>
      <c r="E2218" s="85" t="e">
        <f>VLOOKUP(B2218,'Phan mem'!$B$7:$G$1066,6,0)</f>
        <v>#N/A</v>
      </c>
      <c r="F2218" s="91"/>
      <c r="G2218" s="91"/>
      <c r="H2218" s="96"/>
      <c r="I2218" s="108"/>
      <c r="J2218" s="85" t="e">
        <f>VLOOKUP(G2218,'Nha may'!$B$2:$C$18,2,0)</f>
        <v>#N/A</v>
      </c>
      <c r="K2218" s="108"/>
      <c r="L2218" s="96"/>
      <c r="M2218" s="52">
        <v>0</v>
      </c>
      <c r="N2218" s="96"/>
      <c r="O2218" s="96"/>
      <c r="P2218" s="96"/>
      <c r="Q2218" s="96"/>
      <c r="R2218" s="110"/>
    </row>
    <row r="2219" spans="1:18" ht="25.75" customHeight="1" x14ac:dyDescent="0.35">
      <c r="A2219" s="52">
        <v>2216</v>
      </c>
      <c r="B2219" s="91"/>
      <c r="C2219" s="187" t="e">
        <f>VLOOKUP(B2219,'Phan mem'!$B$7:$D$1066,2,0)</f>
        <v>#N/A</v>
      </c>
      <c r="D2219" s="188" t="e">
        <f>VLOOKUP(B2219,'Phan mem'!$B$7:$D$1066,3,0)</f>
        <v>#N/A</v>
      </c>
      <c r="E2219" s="85" t="e">
        <f>VLOOKUP(B2219,'Phan mem'!$B$7:$G$1066,6,0)</f>
        <v>#N/A</v>
      </c>
      <c r="F2219" s="91"/>
      <c r="G2219" s="91"/>
      <c r="H2219" s="96"/>
      <c r="I2219" s="108"/>
      <c r="J2219" s="85" t="e">
        <f>VLOOKUP(G2219,'Nha may'!$B$2:$C$18,2,0)</f>
        <v>#N/A</v>
      </c>
      <c r="K2219" s="108"/>
      <c r="L2219" s="96"/>
      <c r="M2219" s="52">
        <v>0</v>
      </c>
      <c r="N2219" s="96"/>
      <c r="O2219" s="96"/>
      <c r="P2219" s="96"/>
      <c r="Q2219" s="96"/>
      <c r="R2219" s="110"/>
    </row>
    <row r="2220" spans="1:18" ht="25.75" customHeight="1" x14ac:dyDescent="0.35">
      <c r="A2220" s="52">
        <v>2217</v>
      </c>
      <c r="B2220" s="91"/>
      <c r="C2220" s="187" t="e">
        <f>VLOOKUP(B2220,'Phan mem'!$B$7:$D$1066,2,0)</f>
        <v>#N/A</v>
      </c>
      <c r="D2220" s="188" t="e">
        <f>VLOOKUP(B2220,'Phan mem'!$B$7:$D$1066,3,0)</f>
        <v>#N/A</v>
      </c>
      <c r="E2220" s="85" t="e">
        <f>VLOOKUP(B2220,'Phan mem'!$B$7:$G$1066,6,0)</f>
        <v>#N/A</v>
      </c>
      <c r="F2220" s="91"/>
      <c r="G2220" s="91"/>
      <c r="H2220" s="96"/>
      <c r="I2220" s="108"/>
      <c r="J2220" s="85" t="e">
        <f>VLOOKUP(G2220,'Nha may'!$B$2:$C$18,2,0)</f>
        <v>#N/A</v>
      </c>
      <c r="K2220" s="108"/>
      <c r="L2220" s="96"/>
      <c r="M2220" s="52">
        <v>0</v>
      </c>
      <c r="N2220" s="96"/>
      <c r="O2220" s="96"/>
      <c r="P2220" s="96"/>
      <c r="Q2220" s="96"/>
      <c r="R2220" s="110"/>
    </row>
    <row r="2221" spans="1:18" ht="25.75" customHeight="1" x14ac:dyDescent="0.35">
      <c r="A2221" s="52">
        <v>2218</v>
      </c>
      <c r="B2221" s="91"/>
      <c r="C2221" s="187" t="e">
        <f>VLOOKUP(B2221,'Phan mem'!$B$7:$D$1066,2,0)</f>
        <v>#N/A</v>
      </c>
      <c r="D2221" s="188" t="e">
        <f>VLOOKUP(B2221,'Phan mem'!$B$7:$D$1066,3,0)</f>
        <v>#N/A</v>
      </c>
      <c r="E2221" s="85" t="e">
        <f>VLOOKUP(B2221,'Phan mem'!$B$7:$G$1066,6,0)</f>
        <v>#N/A</v>
      </c>
      <c r="F2221" s="91"/>
      <c r="G2221" s="91"/>
      <c r="H2221" s="96"/>
      <c r="I2221" s="108"/>
      <c r="J2221" s="85" t="e">
        <f>VLOOKUP(G2221,'Nha may'!$B$2:$C$18,2,0)</f>
        <v>#N/A</v>
      </c>
      <c r="K2221" s="108"/>
      <c r="L2221" s="96"/>
      <c r="M2221" s="52">
        <v>0</v>
      </c>
      <c r="N2221" s="96"/>
      <c r="O2221" s="96"/>
      <c r="P2221" s="96"/>
      <c r="Q2221" s="96"/>
      <c r="R2221" s="110"/>
    </row>
    <row r="2222" spans="1:18" ht="25.75" customHeight="1" x14ac:dyDescent="0.35">
      <c r="A2222" s="52">
        <v>2219</v>
      </c>
      <c r="B2222" s="91"/>
      <c r="C2222" s="187" t="e">
        <f>VLOOKUP(B2222,'Phan mem'!$B$7:$D$1066,2,0)</f>
        <v>#N/A</v>
      </c>
      <c r="D2222" s="188" t="e">
        <f>VLOOKUP(B2222,'Phan mem'!$B$7:$D$1066,3,0)</f>
        <v>#N/A</v>
      </c>
      <c r="E2222" s="85" t="e">
        <f>VLOOKUP(B2222,'Phan mem'!$B$7:$G$1066,6,0)</f>
        <v>#N/A</v>
      </c>
      <c r="F2222" s="91"/>
      <c r="G2222" s="91"/>
      <c r="H2222" s="96"/>
      <c r="I2222" s="108"/>
      <c r="J2222" s="85" t="e">
        <f>VLOOKUP(G2222,'Nha may'!$B$2:$C$18,2,0)</f>
        <v>#N/A</v>
      </c>
      <c r="K2222" s="108"/>
      <c r="L2222" s="96"/>
      <c r="M2222" s="52">
        <v>0</v>
      </c>
      <c r="N2222" s="96"/>
      <c r="O2222" s="96"/>
      <c r="P2222" s="96"/>
      <c r="Q2222" s="96"/>
      <c r="R2222" s="110"/>
    </row>
    <row r="2223" spans="1:18" ht="25.75" customHeight="1" x14ac:dyDescent="0.35">
      <c r="A2223" s="52">
        <v>2220</v>
      </c>
      <c r="B2223" s="91"/>
      <c r="C2223" s="187" t="e">
        <f>VLOOKUP(B2223,'Phan mem'!$B$7:$D$1066,2,0)</f>
        <v>#N/A</v>
      </c>
      <c r="D2223" s="188" t="e">
        <f>VLOOKUP(B2223,'Phan mem'!$B$7:$D$1066,3,0)</f>
        <v>#N/A</v>
      </c>
      <c r="E2223" s="85" t="e">
        <f>VLOOKUP(B2223,'Phan mem'!$B$7:$G$1066,6,0)</f>
        <v>#N/A</v>
      </c>
      <c r="F2223" s="91"/>
      <c r="G2223" s="91"/>
      <c r="H2223" s="96"/>
      <c r="I2223" s="108"/>
      <c r="J2223" s="85" t="e">
        <f>VLOOKUP(G2223,'Nha may'!$B$2:$C$18,2,0)</f>
        <v>#N/A</v>
      </c>
      <c r="K2223" s="108"/>
      <c r="L2223" s="96"/>
      <c r="M2223" s="52">
        <v>0</v>
      </c>
      <c r="N2223" s="96"/>
      <c r="O2223" s="96"/>
      <c r="P2223" s="96"/>
      <c r="Q2223" s="96"/>
      <c r="R2223" s="110"/>
    </row>
    <row r="2224" spans="1:18" ht="25.75" customHeight="1" x14ac:dyDescent="0.35">
      <c r="A2224" s="52">
        <v>2221</v>
      </c>
      <c r="B2224" s="91"/>
      <c r="C2224" s="187" t="e">
        <f>VLOOKUP(B2224,'Phan mem'!$B$7:$D$1066,2,0)</f>
        <v>#N/A</v>
      </c>
      <c r="D2224" s="188" t="e">
        <f>VLOOKUP(B2224,'Phan mem'!$B$7:$D$1066,3,0)</f>
        <v>#N/A</v>
      </c>
      <c r="E2224" s="85" t="e">
        <f>VLOOKUP(B2224,'Phan mem'!$B$7:$G$1066,6,0)</f>
        <v>#N/A</v>
      </c>
      <c r="F2224" s="91"/>
      <c r="G2224" s="91"/>
      <c r="H2224" s="96"/>
      <c r="I2224" s="108"/>
      <c r="J2224" s="85" t="e">
        <f>VLOOKUP(G2224,'Nha may'!$B$2:$C$18,2,0)</f>
        <v>#N/A</v>
      </c>
      <c r="K2224" s="108"/>
      <c r="L2224" s="96"/>
      <c r="M2224" s="52">
        <v>0</v>
      </c>
      <c r="N2224" s="96"/>
      <c r="O2224" s="96"/>
      <c r="P2224" s="96"/>
      <c r="Q2224" s="96"/>
      <c r="R2224" s="110"/>
    </row>
    <row r="2225" spans="1:18" ht="25.75" customHeight="1" x14ac:dyDescent="0.35">
      <c r="A2225" s="52">
        <v>2222</v>
      </c>
      <c r="B2225" s="91"/>
      <c r="C2225" s="187" t="e">
        <f>VLOOKUP(B2225,'Phan mem'!$B$7:$D$1066,2,0)</f>
        <v>#N/A</v>
      </c>
      <c r="D2225" s="188" t="e">
        <f>VLOOKUP(B2225,'Phan mem'!$B$7:$D$1066,3,0)</f>
        <v>#N/A</v>
      </c>
      <c r="E2225" s="85" t="e">
        <f>VLOOKUP(B2225,'Phan mem'!$B$7:$G$1066,6,0)</f>
        <v>#N/A</v>
      </c>
      <c r="F2225" s="91"/>
      <c r="G2225" s="91"/>
      <c r="H2225" s="96"/>
      <c r="I2225" s="108"/>
      <c r="J2225" s="85" t="e">
        <f>VLOOKUP(G2225,'Nha may'!$B$2:$C$18,2,0)</f>
        <v>#N/A</v>
      </c>
      <c r="K2225" s="108"/>
      <c r="L2225" s="96"/>
      <c r="M2225" s="52">
        <v>0</v>
      </c>
      <c r="N2225" s="96"/>
      <c r="O2225" s="96"/>
      <c r="P2225" s="96"/>
      <c r="Q2225" s="96"/>
      <c r="R2225" s="110"/>
    </row>
    <row r="2226" spans="1:18" ht="25.75" customHeight="1" x14ac:dyDescent="0.35">
      <c r="A2226" s="52">
        <v>2223</v>
      </c>
      <c r="B2226" s="91"/>
      <c r="C2226" s="187" t="e">
        <f>VLOOKUP(B2226,'Phan mem'!$B$7:$D$1066,2,0)</f>
        <v>#N/A</v>
      </c>
      <c r="D2226" s="188" t="e">
        <f>VLOOKUP(B2226,'Phan mem'!$B$7:$D$1066,3,0)</f>
        <v>#N/A</v>
      </c>
      <c r="E2226" s="85" t="e">
        <f>VLOOKUP(B2226,'Phan mem'!$B$7:$G$1066,6,0)</f>
        <v>#N/A</v>
      </c>
      <c r="F2226" s="91"/>
      <c r="G2226" s="91"/>
      <c r="H2226" s="96"/>
      <c r="I2226" s="108"/>
      <c r="J2226" s="85" t="e">
        <f>VLOOKUP(G2226,'Nha may'!$B$2:$C$18,2,0)</f>
        <v>#N/A</v>
      </c>
      <c r="K2226" s="108"/>
      <c r="L2226" s="96"/>
      <c r="M2226" s="52">
        <v>0</v>
      </c>
      <c r="N2226" s="96"/>
      <c r="O2226" s="96"/>
      <c r="P2226" s="96"/>
      <c r="Q2226" s="96"/>
      <c r="R2226" s="110"/>
    </row>
    <row r="2227" spans="1:18" ht="25.75" customHeight="1" x14ac:dyDescent="0.35">
      <c r="A2227" s="52">
        <v>2224</v>
      </c>
      <c r="B2227" s="91"/>
      <c r="C2227" s="187" t="e">
        <f>VLOOKUP(B2227,'Phan mem'!$B$7:$D$1066,2,0)</f>
        <v>#N/A</v>
      </c>
      <c r="D2227" s="188" t="e">
        <f>VLOOKUP(B2227,'Phan mem'!$B$7:$D$1066,3,0)</f>
        <v>#N/A</v>
      </c>
      <c r="E2227" s="85" t="e">
        <f>VLOOKUP(B2227,'Phan mem'!$B$7:$G$1066,6,0)</f>
        <v>#N/A</v>
      </c>
      <c r="F2227" s="91"/>
      <c r="G2227" s="91"/>
      <c r="H2227" s="96"/>
      <c r="I2227" s="108"/>
      <c r="J2227" s="85" t="e">
        <f>VLOOKUP(G2227,'Nha may'!$B$2:$C$18,2,0)</f>
        <v>#N/A</v>
      </c>
      <c r="K2227" s="108"/>
      <c r="L2227" s="96"/>
      <c r="M2227" s="52">
        <v>0</v>
      </c>
      <c r="N2227" s="96"/>
      <c r="O2227" s="96"/>
      <c r="P2227" s="96"/>
      <c r="Q2227" s="96"/>
      <c r="R2227" s="110"/>
    </row>
    <row r="2228" spans="1:18" ht="25.75" customHeight="1" x14ac:dyDescent="0.35">
      <c r="A2228" s="52">
        <v>2225</v>
      </c>
      <c r="B2228" s="91"/>
      <c r="C2228" s="187" t="e">
        <f>VLOOKUP(B2228,'Phan mem'!$B$7:$D$1066,2,0)</f>
        <v>#N/A</v>
      </c>
      <c r="D2228" s="188" t="e">
        <f>VLOOKUP(B2228,'Phan mem'!$B$7:$D$1066,3,0)</f>
        <v>#N/A</v>
      </c>
      <c r="E2228" s="85" t="e">
        <f>VLOOKUP(B2228,'Phan mem'!$B$7:$G$1066,6,0)</f>
        <v>#N/A</v>
      </c>
      <c r="F2228" s="91"/>
      <c r="G2228" s="91"/>
      <c r="H2228" s="96"/>
      <c r="I2228" s="108"/>
      <c r="J2228" s="85" t="e">
        <f>VLOOKUP(G2228,'Nha may'!$B$2:$C$18,2,0)</f>
        <v>#N/A</v>
      </c>
      <c r="K2228" s="108"/>
      <c r="L2228" s="96"/>
      <c r="M2228" s="52">
        <v>0</v>
      </c>
      <c r="N2228" s="96"/>
      <c r="O2228" s="96"/>
      <c r="P2228" s="96"/>
      <c r="Q2228" s="96"/>
      <c r="R2228" s="110"/>
    </row>
    <row r="2229" spans="1:18" ht="25.75" customHeight="1" x14ac:dyDescent="0.35">
      <c r="A2229" s="52">
        <v>2226</v>
      </c>
      <c r="B2229" s="91"/>
      <c r="C2229" s="187" t="e">
        <f>VLOOKUP(B2229,'Phan mem'!$B$7:$D$1066,2,0)</f>
        <v>#N/A</v>
      </c>
      <c r="D2229" s="188" t="e">
        <f>VLOOKUP(B2229,'Phan mem'!$B$7:$D$1066,3,0)</f>
        <v>#N/A</v>
      </c>
      <c r="E2229" s="85" t="e">
        <f>VLOOKUP(B2229,'Phan mem'!$B$7:$G$1066,6,0)</f>
        <v>#N/A</v>
      </c>
      <c r="F2229" s="91"/>
      <c r="G2229" s="91"/>
      <c r="H2229" s="96"/>
      <c r="I2229" s="108"/>
      <c r="J2229" s="85" t="e">
        <f>VLOOKUP(G2229,'Nha may'!$B$2:$C$18,2,0)</f>
        <v>#N/A</v>
      </c>
      <c r="K2229" s="108"/>
      <c r="L2229" s="96"/>
      <c r="M2229" s="52">
        <v>0</v>
      </c>
      <c r="N2229" s="96"/>
      <c r="O2229" s="96"/>
      <c r="P2229" s="96"/>
      <c r="Q2229" s="96"/>
      <c r="R2229" s="110"/>
    </row>
    <row r="2230" spans="1:18" ht="25.75" customHeight="1" x14ac:dyDescent="0.35">
      <c r="A2230" s="52">
        <v>2227</v>
      </c>
      <c r="B2230" s="91"/>
      <c r="C2230" s="187" t="e">
        <f>VLOOKUP(B2230,'Phan mem'!$B$7:$D$1066,2,0)</f>
        <v>#N/A</v>
      </c>
      <c r="D2230" s="188" t="e">
        <f>VLOOKUP(B2230,'Phan mem'!$B$7:$D$1066,3,0)</f>
        <v>#N/A</v>
      </c>
      <c r="E2230" s="85" t="e">
        <f>VLOOKUP(B2230,'Phan mem'!$B$7:$G$1066,6,0)</f>
        <v>#N/A</v>
      </c>
      <c r="F2230" s="91"/>
      <c r="G2230" s="91"/>
      <c r="H2230" s="96"/>
      <c r="I2230" s="108"/>
      <c r="J2230" s="85" t="e">
        <f>VLOOKUP(G2230,'Nha may'!$B$2:$C$18,2,0)</f>
        <v>#N/A</v>
      </c>
      <c r="K2230" s="108"/>
      <c r="L2230" s="96"/>
      <c r="M2230" s="52">
        <v>0</v>
      </c>
      <c r="N2230" s="96"/>
      <c r="O2230" s="96"/>
      <c r="P2230" s="96"/>
      <c r="Q2230" s="96"/>
      <c r="R2230" s="110"/>
    </row>
    <row r="2231" spans="1:18" ht="25.75" customHeight="1" x14ac:dyDescent="0.35">
      <c r="A2231" s="52">
        <v>2228</v>
      </c>
      <c r="B2231" s="91"/>
      <c r="C2231" s="187" t="e">
        <f>VLOOKUP(B2231,'Phan mem'!$B$7:$D$1066,2,0)</f>
        <v>#N/A</v>
      </c>
      <c r="D2231" s="188" t="e">
        <f>VLOOKUP(B2231,'Phan mem'!$B$7:$D$1066,3,0)</f>
        <v>#N/A</v>
      </c>
      <c r="E2231" s="85" t="e">
        <f>VLOOKUP(B2231,'Phan mem'!$B$7:$G$1066,6,0)</f>
        <v>#N/A</v>
      </c>
      <c r="F2231" s="91"/>
      <c r="G2231" s="91"/>
      <c r="H2231" s="96"/>
      <c r="I2231" s="108"/>
      <c r="J2231" s="85" t="e">
        <f>VLOOKUP(G2231,'Nha may'!$B$2:$C$18,2,0)</f>
        <v>#N/A</v>
      </c>
      <c r="K2231" s="108"/>
      <c r="L2231" s="96"/>
      <c r="M2231" s="52">
        <v>0</v>
      </c>
      <c r="N2231" s="96"/>
      <c r="O2231" s="96"/>
      <c r="P2231" s="96"/>
      <c r="Q2231" s="96"/>
      <c r="R2231" s="110"/>
    </row>
    <row r="2232" spans="1:18" ht="25.75" customHeight="1" x14ac:dyDescent="0.35">
      <c r="A2232" s="52">
        <v>2229</v>
      </c>
      <c r="B2232" s="91"/>
      <c r="C2232" s="187" t="e">
        <f>VLOOKUP(B2232,'Phan mem'!$B$7:$D$1066,2,0)</f>
        <v>#N/A</v>
      </c>
      <c r="D2232" s="188" t="e">
        <f>VLOOKUP(B2232,'Phan mem'!$B$7:$D$1066,3,0)</f>
        <v>#N/A</v>
      </c>
      <c r="E2232" s="85" t="e">
        <f>VLOOKUP(B2232,'Phan mem'!$B$7:$G$1066,6,0)</f>
        <v>#N/A</v>
      </c>
      <c r="F2232" s="91"/>
      <c r="G2232" s="91"/>
      <c r="H2232" s="96"/>
      <c r="I2232" s="108"/>
      <c r="J2232" s="85" t="e">
        <f>VLOOKUP(G2232,'Nha may'!$B$2:$C$18,2,0)</f>
        <v>#N/A</v>
      </c>
      <c r="K2232" s="108"/>
      <c r="L2232" s="96"/>
      <c r="M2232" s="52">
        <v>0</v>
      </c>
      <c r="N2232" s="96"/>
      <c r="O2232" s="96"/>
      <c r="P2232" s="96"/>
      <c r="Q2232" s="96"/>
      <c r="R2232" s="110"/>
    </row>
    <row r="2233" spans="1:18" ht="25.75" customHeight="1" x14ac:dyDescent="0.35">
      <c r="A2233" s="52">
        <v>2230</v>
      </c>
      <c r="B2233" s="91"/>
      <c r="C2233" s="187" t="e">
        <f>VLOOKUP(B2233,'Phan mem'!$B$7:$D$1066,2,0)</f>
        <v>#N/A</v>
      </c>
      <c r="D2233" s="188" t="e">
        <f>VLOOKUP(B2233,'Phan mem'!$B$7:$D$1066,3,0)</f>
        <v>#N/A</v>
      </c>
      <c r="E2233" s="85" t="e">
        <f>VLOOKUP(B2233,'Phan mem'!$B$7:$G$1066,6,0)</f>
        <v>#N/A</v>
      </c>
      <c r="F2233" s="91"/>
      <c r="G2233" s="91"/>
      <c r="H2233" s="96"/>
      <c r="I2233" s="108"/>
      <c r="J2233" s="85" t="e">
        <f>VLOOKUP(G2233,'Nha may'!$B$2:$C$18,2,0)</f>
        <v>#N/A</v>
      </c>
      <c r="K2233" s="108"/>
      <c r="L2233" s="96"/>
      <c r="M2233" s="52">
        <v>0</v>
      </c>
      <c r="N2233" s="96"/>
      <c r="O2233" s="96"/>
      <c r="P2233" s="96"/>
      <c r="Q2233" s="96"/>
      <c r="R2233" s="110"/>
    </row>
    <row r="2234" spans="1:18" ht="25.75" customHeight="1" x14ac:dyDescent="0.35">
      <c r="A2234" s="52">
        <v>2231</v>
      </c>
      <c r="B2234" s="91"/>
      <c r="C2234" s="187" t="e">
        <f>VLOOKUP(B2234,'Phan mem'!$B$7:$D$1066,2,0)</f>
        <v>#N/A</v>
      </c>
      <c r="D2234" s="188" t="e">
        <f>VLOOKUP(B2234,'Phan mem'!$B$7:$D$1066,3,0)</f>
        <v>#N/A</v>
      </c>
      <c r="E2234" s="85" t="e">
        <f>VLOOKUP(B2234,'Phan mem'!$B$7:$G$1066,6,0)</f>
        <v>#N/A</v>
      </c>
      <c r="F2234" s="91"/>
      <c r="G2234" s="91"/>
      <c r="H2234" s="96"/>
      <c r="I2234" s="108"/>
      <c r="J2234" s="85" t="e">
        <f>VLOOKUP(G2234,'Nha may'!$B$2:$C$18,2,0)</f>
        <v>#N/A</v>
      </c>
      <c r="K2234" s="108"/>
      <c r="L2234" s="96"/>
      <c r="M2234" s="52">
        <v>0</v>
      </c>
      <c r="N2234" s="96"/>
      <c r="O2234" s="96"/>
      <c r="P2234" s="96"/>
      <c r="Q2234" s="96"/>
      <c r="R2234" s="110"/>
    </row>
    <row r="2235" spans="1:18" ht="25.75" customHeight="1" x14ac:dyDescent="0.35">
      <c r="A2235" s="52">
        <v>2232</v>
      </c>
      <c r="B2235" s="91"/>
      <c r="C2235" s="187" t="e">
        <f>VLOOKUP(B2235,'Phan mem'!$B$7:$D$1066,2,0)</f>
        <v>#N/A</v>
      </c>
      <c r="D2235" s="188" t="e">
        <f>VLOOKUP(B2235,'Phan mem'!$B$7:$D$1066,3,0)</f>
        <v>#N/A</v>
      </c>
      <c r="E2235" s="85" t="e">
        <f>VLOOKUP(B2235,'Phan mem'!$B$7:$G$1066,6,0)</f>
        <v>#N/A</v>
      </c>
      <c r="F2235" s="91"/>
      <c r="G2235" s="91"/>
      <c r="H2235" s="96"/>
      <c r="I2235" s="108"/>
      <c r="J2235" s="85" t="e">
        <f>VLOOKUP(G2235,'Nha may'!$B$2:$C$18,2,0)</f>
        <v>#N/A</v>
      </c>
      <c r="K2235" s="108"/>
      <c r="L2235" s="96"/>
      <c r="M2235" s="52">
        <v>0</v>
      </c>
      <c r="N2235" s="96"/>
      <c r="O2235" s="96"/>
      <c r="P2235" s="96"/>
      <c r="Q2235" s="96"/>
      <c r="R2235" s="110"/>
    </row>
    <row r="2236" spans="1:18" ht="25.75" customHeight="1" x14ac:dyDescent="0.35">
      <c r="A2236" s="52">
        <v>2233</v>
      </c>
      <c r="B2236" s="91"/>
      <c r="C2236" s="187" t="e">
        <f>VLOOKUP(B2236,'Phan mem'!$B$7:$D$1066,2,0)</f>
        <v>#N/A</v>
      </c>
      <c r="D2236" s="188" t="e">
        <f>VLOOKUP(B2236,'Phan mem'!$B$7:$D$1066,3,0)</f>
        <v>#N/A</v>
      </c>
      <c r="E2236" s="85" t="e">
        <f>VLOOKUP(B2236,'Phan mem'!$B$7:$G$1066,6,0)</f>
        <v>#N/A</v>
      </c>
      <c r="F2236" s="91"/>
      <c r="G2236" s="91"/>
      <c r="H2236" s="96"/>
      <c r="I2236" s="108"/>
      <c r="J2236" s="85" t="e">
        <f>VLOOKUP(G2236,'Nha may'!$B$2:$C$18,2,0)</f>
        <v>#N/A</v>
      </c>
      <c r="K2236" s="108"/>
      <c r="L2236" s="96"/>
      <c r="M2236" s="52">
        <v>0</v>
      </c>
      <c r="N2236" s="96"/>
      <c r="O2236" s="96"/>
      <c r="P2236" s="96"/>
      <c r="Q2236" s="96"/>
      <c r="R2236" s="110"/>
    </row>
    <row r="2237" spans="1:18" ht="25.75" customHeight="1" x14ac:dyDescent="0.35">
      <c r="A2237" s="52">
        <v>2234</v>
      </c>
      <c r="B2237" s="91"/>
      <c r="C2237" s="187" t="e">
        <f>VLOOKUP(B2237,'Phan mem'!$B$7:$D$1066,2,0)</f>
        <v>#N/A</v>
      </c>
      <c r="D2237" s="188" t="e">
        <f>VLOOKUP(B2237,'Phan mem'!$B$7:$D$1066,3,0)</f>
        <v>#N/A</v>
      </c>
      <c r="E2237" s="85" t="e">
        <f>VLOOKUP(B2237,'Phan mem'!$B$7:$G$1066,6,0)</f>
        <v>#N/A</v>
      </c>
      <c r="F2237" s="91"/>
      <c r="G2237" s="91"/>
      <c r="H2237" s="96"/>
      <c r="I2237" s="108"/>
      <c r="J2237" s="85" t="e">
        <f>VLOOKUP(G2237,'Nha may'!$B$2:$C$18,2,0)</f>
        <v>#N/A</v>
      </c>
      <c r="K2237" s="108"/>
      <c r="L2237" s="96"/>
      <c r="M2237" s="52">
        <v>0</v>
      </c>
      <c r="N2237" s="96"/>
      <c r="O2237" s="96"/>
      <c r="P2237" s="96"/>
      <c r="Q2237" s="96"/>
      <c r="R2237" s="110"/>
    </row>
    <row r="2238" spans="1:18" ht="25.75" customHeight="1" x14ac:dyDescent="0.35">
      <c r="A2238" s="52">
        <v>2235</v>
      </c>
      <c r="B2238" s="91"/>
      <c r="C2238" s="187" t="e">
        <f>VLOOKUP(B2238,'Phan mem'!$B$7:$D$1066,2,0)</f>
        <v>#N/A</v>
      </c>
      <c r="D2238" s="188" t="e">
        <f>VLOOKUP(B2238,'Phan mem'!$B$7:$D$1066,3,0)</f>
        <v>#N/A</v>
      </c>
      <c r="E2238" s="85" t="e">
        <f>VLOOKUP(B2238,'Phan mem'!$B$7:$G$1066,6,0)</f>
        <v>#N/A</v>
      </c>
      <c r="F2238" s="91"/>
      <c r="G2238" s="91"/>
      <c r="H2238" s="96"/>
      <c r="I2238" s="108"/>
      <c r="J2238" s="85" t="e">
        <f>VLOOKUP(G2238,'Nha may'!$B$2:$C$18,2,0)</f>
        <v>#N/A</v>
      </c>
      <c r="K2238" s="108"/>
      <c r="L2238" s="96"/>
      <c r="M2238" s="52">
        <v>0</v>
      </c>
      <c r="N2238" s="96"/>
      <c r="O2238" s="96"/>
      <c r="P2238" s="96"/>
      <c r="Q2238" s="96"/>
      <c r="R2238" s="110"/>
    </row>
    <row r="2239" spans="1:18" ht="25.75" customHeight="1" x14ac:dyDescent="0.35">
      <c r="A2239" s="52">
        <v>2236</v>
      </c>
      <c r="B2239" s="91"/>
      <c r="C2239" s="187" t="e">
        <f>VLOOKUP(B2239,'Phan mem'!$B$7:$D$1066,2,0)</f>
        <v>#N/A</v>
      </c>
      <c r="D2239" s="188" t="e">
        <f>VLOOKUP(B2239,'Phan mem'!$B$7:$D$1066,3,0)</f>
        <v>#N/A</v>
      </c>
      <c r="E2239" s="85" t="e">
        <f>VLOOKUP(B2239,'Phan mem'!$B$7:$G$1066,6,0)</f>
        <v>#N/A</v>
      </c>
      <c r="F2239" s="91"/>
      <c r="G2239" s="91"/>
      <c r="H2239" s="96"/>
      <c r="I2239" s="108"/>
      <c r="J2239" s="85" t="e">
        <f>VLOOKUP(G2239,'Nha may'!$B$2:$C$18,2,0)</f>
        <v>#N/A</v>
      </c>
      <c r="K2239" s="108"/>
      <c r="L2239" s="96"/>
      <c r="M2239" s="52">
        <v>0</v>
      </c>
      <c r="N2239" s="96"/>
      <c r="O2239" s="96"/>
      <c r="P2239" s="96"/>
      <c r="Q2239" s="96"/>
      <c r="R2239" s="110"/>
    </row>
    <row r="2240" spans="1:18" ht="25.75" customHeight="1" x14ac:dyDescent="0.35">
      <c r="A2240" s="52">
        <v>2237</v>
      </c>
      <c r="B2240" s="91"/>
      <c r="C2240" s="187" t="e">
        <f>VLOOKUP(B2240,'Phan mem'!$B$7:$D$1066,2,0)</f>
        <v>#N/A</v>
      </c>
      <c r="D2240" s="188" t="e">
        <f>VLOOKUP(B2240,'Phan mem'!$B$7:$D$1066,3,0)</f>
        <v>#N/A</v>
      </c>
      <c r="E2240" s="85" t="e">
        <f>VLOOKUP(B2240,'Phan mem'!$B$7:$G$1066,6,0)</f>
        <v>#N/A</v>
      </c>
      <c r="F2240" s="91"/>
      <c r="G2240" s="91"/>
      <c r="H2240" s="96"/>
      <c r="I2240" s="108"/>
      <c r="J2240" s="85" t="e">
        <f>VLOOKUP(G2240,'Nha may'!$B$2:$C$18,2,0)</f>
        <v>#N/A</v>
      </c>
      <c r="K2240" s="108"/>
      <c r="L2240" s="96"/>
      <c r="M2240" s="52">
        <v>0</v>
      </c>
      <c r="N2240" s="96"/>
      <c r="O2240" s="96"/>
      <c r="P2240" s="96"/>
      <c r="Q2240" s="96"/>
      <c r="R2240" s="110"/>
    </row>
    <row r="2241" spans="1:18" ht="25.75" customHeight="1" x14ac:dyDescent="0.35">
      <c r="A2241" s="52">
        <v>2238</v>
      </c>
      <c r="B2241" s="91"/>
      <c r="C2241" s="187" t="e">
        <f>VLOOKUP(B2241,'Phan mem'!$B$7:$D$1066,2,0)</f>
        <v>#N/A</v>
      </c>
      <c r="D2241" s="188" t="e">
        <f>VLOOKUP(B2241,'Phan mem'!$B$7:$D$1066,3,0)</f>
        <v>#N/A</v>
      </c>
      <c r="E2241" s="85" t="e">
        <f>VLOOKUP(B2241,'Phan mem'!$B$7:$G$1066,6,0)</f>
        <v>#N/A</v>
      </c>
      <c r="F2241" s="91"/>
      <c r="G2241" s="91"/>
      <c r="H2241" s="96"/>
      <c r="I2241" s="108"/>
      <c r="J2241" s="85" t="e">
        <f>VLOOKUP(G2241,'Nha may'!$B$2:$C$18,2,0)</f>
        <v>#N/A</v>
      </c>
      <c r="K2241" s="108"/>
      <c r="L2241" s="96"/>
      <c r="M2241" s="52">
        <v>0</v>
      </c>
      <c r="N2241" s="96"/>
      <c r="O2241" s="96"/>
      <c r="P2241" s="96"/>
      <c r="Q2241" s="96"/>
      <c r="R2241" s="110"/>
    </row>
    <row r="2242" spans="1:18" ht="25.75" customHeight="1" x14ac:dyDescent="0.35">
      <c r="A2242" s="52">
        <v>2239</v>
      </c>
      <c r="B2242" s="91"/>
      <c r="C2242" s="187" t="e">
        <f>VLOOKUP(B2242,'Phan mem'!$B$7:$D$1066,2,0)</f>
        <v>#N/A</v>
      </c>
      <c r="D2242" s="188" t="e">
        <f>VLOOKUP(B2242,'Phan mem'!$B$7:$D$1066,3,0)</f>
        <v>#N/A</v>
      </c>
      <c r="E2242" s="85" t="e">
        <f>VLOOKUP(B2242,'Phan mem'!$B$7:$G$1066,6,0)</f>
        <v>#N/A</v>
      </c>
      <c r="F2242" s="91"/>
      <c r="G2242" s="91"/>
      <c r="H2242" s="96"/>
      <c r="I2242" s="108"/>
      <c r="J2242" s="85" t="e">
        <f>VLOOKUP(G2242,'Nha may'!$B$2:$C$18,2,0)</f>
        <v>#N/A</v>
      </c>
      <c r="K2242" s="108"/>
      <c r="L2242" s="96"/>
      <c r="M2242" s="52">
        <v>0</v>
      </c>
      <c r="N2242" s="96"/>
      <c r="O2242" s="96"/>
      <c r="P2242" s="96"/>
      <c r="Q2242" s="96"/>
      <c r="R2242" s="110"/>
    </row>
    <row r="2243" spans="1:18" ht="25.75" customHeight="1" x14ac:dyDescent="0.35">
      <c r="A2243" s="52">
        <v>2240</v>
      </c>
      <c r="B2243" s="91"/>
      <c r="C2243" s="187" t="e">
        <f>VLOOKUP(B2243,'Phan mem'!$B$7:$D$1066,2,0)</f>
        <v>#N/A</v>
      </c>
      <c r="D2243" s="188" t="e">
        <f>VLOOKUP(B2243,'Phan mem'!$B$7:$D$1066,3,0)</f>
        <v>#N/A</v>
      </c>
      <c r="E2243" s="85" t="e">
        <f>VLOOKUP(B2243,'Phan mem'!$B$7:$G$1066,6,0)</f>
        <v>#N/A</v>
      </c>
      <c r="F2243" s="91"/>
      <c r="G2243" s="91"/>
      <c r="H2243" s="96"/>
      <c r="I2243" s="108"/>
      <c r="J2243" s="85" t="e">
        <f>VLOOKUP(G2243,'Nha may'!$B$2:$C$18,2,0)</f>
        <v>#N/A</v>
      </c>
      <c r="K2243" s="108"/>
      <c r="L2243" s="96"/>
      <c r="M2243" s="52">
        <v>0</v>
      </c>
      <c r="N2243" s="96"/>
      <c r="O2243" s="96"/>
      <c r="P2243" s="96"/>
      <c r="Q2243" s="96"/>
      <c r="R2243" s="110"/>
    </row>
    <row r="2244" spans="1:18" ht="25.75" customHeight="1" x14ac:dyDescent="0.35">
      <c r="A2244" s="52">
        <v>2241</v>
      </c>
      <c r="B2244" s="91"/>
      <c r="C2244" s="187" t="e">
        <f>VLOOKUP(B2244,'Phan mem'!$B$7:$D$1066,2,0)</f>
        <v>#N/A</v>
      </c>
      <c r="D2244" s="188" t="e">
        <f>VLOOKUP(B2244,'Phan mem'!$B$7:$D$1066,3,0)</f>
        <v>#N/A</v>
      </c>
      <c r="E2244" s="85" t="e">
        <f>VLOOKUP(B2244,'Phan mem'!$B$7:$G$1066,6,0)</f>
        <v>#N/A</v>
      </c>
      <c r="F2244" s="91"/>
      <c r="G2244" s="91"/>
      <c r="H2244" s="96"/>
      <c r="I2244" s="108"/>
      <c r="J2244" s="85" t="e">
        <f>VLOOKUP(G2244,'Nha may'!$B$2:$C$18,2,0)</f>
        <v>#N/A</v>
      </c>
      <c r="K2244" s="108"/>
      <c r="L2244" s="96"/>
      <c r="M2244" s="52">
        <v>0</v>
      </c>
      <c r="N2244" s="96"/>
      <c r="O2244" s="96"/>
      <c r="P2244" s="96"/>
      <c r="Q2244" s="96"/>
      <c r="R2244" s="110"/>
    </row>
    <row r="2245" spans="1:18" ht="25.75" customHeight="1" x14ac:dyDescent="0.35">
      <c r="A2245" s="52">
        <v>2242</v>
      </c>
      <c r="B2245" s="91"/>
      <c r="C2245" s="187" t="e">
        <f>VLOOKUP(B2245,'Phan mem'!$B$7:$D$1066,2,0)</f>
        <v>#N/A</v>
      </c>
      <c r="D2245" s="188" t="e">
        <f>VLOOKUP(B2245,'Phan mem'!$B$7:$D$1066,3,0)</f>
        <v>#N/A</v>
      </c>
      <c r="E2245" s="85" t="e">
        <f>VLOOKUP(B2245,'Phan mem'!$B$7:$G$1066,6,0)</f>
        <v>#N/A</v>
      </c>
      <c r="F2245" s="91"/>
      <c r="G2245" s="91"/>
      <c r="H2245" s="96"/>
      <c r="I2245" s="108"/>
      <c r="J2245" s="85" t="e">
        <f>VLOOKUP(G2245,'Nha may'!$B$2:$C$18,2,0)</f>
        <v>#N/A</v>
      </c>
      <c r="K2245" s="108"/>
      <c r="L2245" s="96"/>
      <c r="M2245" s="52">
        <v>0</v>
      </c>
      <c r="N2245" s="96"/>
      <c r="O2245" s="96"/>
      <c r="P2245" s="96"/>
      <c r="Q2245" s="96"/>
      <c r="R2245" s="110"/>
    </row>
    <row r="2246" spans="1:18" ht="25.75" customHeight="1" x14ac:dyDescent="0.35">
      <c r="A2246" s="52">
        <v>2243</v>
      </c>
      <c r="B2246" s="91"/>
      <c r="C2246" s="187" t="e">
        <f>VLOOKUP(B2246,'Phan mem'!$B$7:$D$1066,2,0)</f>
        <v>#N/A</v>
      </c>
      <c r="D2246" s="188" t="e">
        <f>VLOOKUP(B2246,'Phan mem'!$B$7:$D$1066,3,0)</f>
        <v>#N/A</v>
      </c>
      <c r="E2246" s="85" t="e">
        <f>VLOOKUP(B2246,'Phan mem'!$B$7:$G$1066,6,0)</f>
        <v>#N/A</v>
      </c>
      <c r="F2246" s="91"/>
      <c r="G2246" s="91"/>
      <c r="H2246" s="96"/>
      <c r="I2246" s="108"/>
      <c r="J2246" s="85" t="e">
        <f>VLOOKUP(G2246,'Nha may'!$B$2:$C$18,2,0)</f>
        <v>#N/A</v>
      </c>
      <c r="K2246" s="108"/>
      <c r="L2246" s="96"/>
      <c r="M2246" s="52">
        <v>0</v>
      </c>
      <c r="N2246" s="96"/>
      <c r="O2246" s="96"/>
      <c r="P2246" s="96"/>
      <c r="Q2246" s="96"/>
      <c r="R2246" s="110"/>
    </row>
    <row r="2247" spans="1:18" ht="25.75" customHeight="1" x14ac:dyDescent="0.35">
      <c r="A2247" s="52">
        <v>2244</v>
      </c>
      <c r="B2247" s="91"/>
      <c r="C2247" s="187" t="e">
        <f>VLOOKUP(B2247,'Phan mem'!$B$7:$D$1066,2,0)</f>
        <v>#N/A</v>
      </c>
      <c r="D2247" s="188" t="e">
        <f>VLOOKUP(B2247,'Phan mem'!$B$7:$D$1066,3,0)</f>
        <v>#N/A</v>
      </c>
      <c r="E2247" s="85" t="e">
        <f>VLOOKUP(B2247,'Phan mem'!$B$7:$G$1066,6,0)</f>
        <v>#N/A</v>
      </c>
      <c r="F2247" s="91"/>
      <c r="G2247" s="91"/>
      <c r="H2247" s="96"/>
      <c r="I2247" s="108"/>
      <c r="J2247" s="85" t="e">
        <f>VLOOKUP(G2247,'Nha may'!$B$2:$C$18,2,0)</f>
        <v>#N/A</v>
      </c>
      <c r="K2247" s="108"/>
      <c r="L2247" s="96"/>
      <c r="M2247" s="52">
        <v>0</v>
      </c>
      <c r="N2247" s="96"/>
      <c r="O2247" s="96"/>
      <c r="P2247" s="96"/>
      <c r="Q2247" s="96"/>
      <c r="R2247" s="110"/>
    </row>
    <row r="2248" spans="1:18" ht="25.75" customHeight="1" x14ac:dyDescent="0.35">
      <c r="A2248" s="52">
        <v>2245</v>
      </c>
      <c r="B2248" s="91"/>
      <c r="C2248" s="187" t="e">
        <f>VLOOKUP(B2248,'Phan mem'!$B$7:$D$1066,2,0)</f>
        <v>#N/A</v>
      </c>
      <c r="D2248" s="188" t="e">
        <f>VLOOKUP(B2248,'Phan mem'!$B$7:$D$1066,3,0)</f>
        <v>#N/A</v>
      </c>
      <c r="E2248" s="85" t="e">
        <f>VLOOKUP(B2248,'Phan mem'!$B$7:$G$1066,6,0)</f>
        <v>#N/A</v>
      </c>
      <c r="F2248" s="91"/>
      <c r="G2248" s="91"/>
      <c r="H2248" s="96"/>
      <c r="I2248" s="108"/>
      <c r="J2248" s="85" t="e">
        <f>VLOOKUP(G2248,'Nha may'!$B$2:$C$18,2,0)</f>
        <v>#N/A</v>
      </c>
      <c r="K2248" s="108"/>
      <c r="L2248" s="96"/>
      <c r="M2248" s="52">
        <v>0</v>
      </c>
      <c r="N2248" s="96"/>
      <c r="O2248" s="96"/>
      <c r="P2248" s="96"/>
      <c r="Q2248" s="96"/>
      <c r="R2248" s="110"/>
    </row>
    <row r="2249" spans="1:18" ht="25.75" customHeight="1" x14ac:dyDescent="0.35">
      <c r="A2249" s="52">
        <v>2246</v>
      </c>
      <c r="B2249" s="91"/>
      <c r="C2249" s="187" t="e">
        <f>VLOOKUP(B2249,'Phan mem'!$B$7:$D$1066,2,0)</f>
        <v>#N/A</v>
      </c>
      <c r="D2249" s="188" t="e">
        <f>VLOOKUP(B2249,'Phan mem'!$B$7:$D$1066,3,0)</f>
        <v>#N/A</v>
      </c>
      <c r="E2249" s="85" t="e">
        <f>VLOOKUP(B2249,'Phan mem'!$B$7:$G$1066,6,0)</f>
        <v>#N/A</v>
      </c>
      <c r="F2249" s="91"/>
      <c r="G2249" s="91"/>
      <c r="H2249" s="96"/>
      <c r="I2249" s="108"/>
      <c r="J2249" s="85" t="e">
        <f>VLOOKUP(G2249,'Nha may'!$B$2:$C$18,2,0)</f>
        <v>#N/A</v>
      </c>
      <c r="K2249" s="108"/>
      <c r="L2249" s="96"/>
      <c r="M2249" s="52">
        <v>0</v>
      </c>
      <c r="N2249" s="96"/>
      <c r="O2249" s="96"/>
      <c r="P2249" s="96"/>
      <c r="Q2249" s="96"/>
      <c r="R2249" s="110"/>
    </row>
    <row r="2250" spans="1:18" ht="25.75" customHeight="1" x14ac:dyDescent="0.35">
      <c r="A2250" s="52">
        <v>2247</v>
      </c>
      <c r="B2250" s="91"/>
      <c r="C2250" s="187" t="e">
        <f>VLOOKUP(B2250,'Phan mem'!$B$7:$D$1066,2,0)</f>
        <v>#N/A</v>
      </c>
      <c r="D2250" s="188" t="e">
        <f>VLOOKUP(B2250,'Phan mem'!$B$7:$D$1066,3,0)</f>
        <v>#N/A</v>
      </c>
      <c r="E2250" s="85" t="e">
        <f>VLOOKUP(B2250,'Phan mem'!$B$7:$G$1066,6,0)</f>
        <v>#N/A</v>
      </c>
      <c r="F2250" s="91"/>
      <c r="G2250" s="91"/>
      <c r="H2250" s="96"/>
      <c r="I2250" s="108"/>
      <c r="J2250" s="85" t="e">
        <f>VLOOKUP(G2250,'Nha may'!$B$2:$C$18,2,0)</f>
        <v>#N/A</v>
      </c>
      <c r="K2250" s="108"/>
      <c r="L2250" s="96"/>
      <c r="M2250" s="52">
        <v>0</v>
      </c>
      <c r="N2250" s="96"/>
      <c r="O2250" s="96"/>
      <c r="P2250" s="96"/>
      <c r="Q2250" s="96"/>
      <c r="R2250" s="110"/>
    </row>
    <row r="2251" spans="1:18" ht="25.75" customHeight="1" x14ac:dyDescent="0.35">
      <c r="A2251" s="52">
        <v>2248</v>
      </c>
      <c r="B2251" s="91"/>
      <c r="C2251" s="187" t="e">
        <f>VLOOKUP(B2251,'Phan mem'!$B$7:$D$1066,2,0)</f>
        <v>#N/A</v>
      </c>
      <c r="D2251" s="188" t="e">
        <f>VLOOKUP(B2251,'Phan mem'!$B$7:$D$1066,3,0)</f>
        <v>#N/A</v>
      </c>
      <c r="E2251" s="85" t="e">
        <f>VLOOKUP(B2251,'Phan mem'!$B$7:$G$1066,6,0)</f>
        <v>#N/A</v>
      </c>
      <c r="F2251" s="91"/>
      <c r="G2251" s="91"/>
      <c r="H2251" s="96"/>
      <c r="I2251" s="108"/>
      <c r="J2251" s="85" t="e">
        <f>VLOOKUP(G2251,'Nha may'!$B$2:$C$18,2,0)</f>
        <v>#N/A</v>
      </c>
      <c r="K2251" s="108"/>
      <c r="L2251" s="96"/>
      <c r="M2251" s="52">
        <v>0</v>
      </c>
      <c r="N2251" s="96"/>
      <c r="O2251" s="96"/>
      <c r="P2251" s="96"/>
      <c r="Q2251" s="96"/>
      <c r="R2251" s="110"/>
    </row>
    <row r="2252" spans="1:18" ht="25.75" customHeight="1" x14ac:dyDescent="0.35">
      <c r="A2252" s="52">
        <v>2249</v>
      </c>
      <c r="B2252" s="91"/>
      <c r="C2252" s="187" t="e">
        <f>VLOOKUP(B2252,'Phan mem'!$B$7:$D$1066,2,0)</f>
        <v>#N/A</v>
      </c>
      <c r="D2252" s="188" t="e">
        <f>VLOOKUP(B2252,'Phan mem'!$B$7:$D$1066,3,0)</f>
        <v>#N/A</v>
      </c>
      <c r="E2252" s="85" t="e">
        <f>VLOOKUP(B2252,'Phan mem'!$B$7:$G$1066,6,0)</f>
        <v>#N/A</v>
      </c>
      <c r="F2252" s="91"/>
      <c r="G2252" s="91"/>
      <c r="H2252" s="96"/>
      <c r="I2252" s="108"/>
      <c r="J2252" s="85" t="e">
        <f>VLOOKUP(G2252,'Nha may'!$B$2:$C$18,2,0)</f>
        <v>#N/A</v>
      </c>
      <c r="K2252" s="108"/>
      <c r="L2252" s="96"/>
      <c r="M2252" s="52">
        <v>0</v>
      </c>
      <c r="N2252" s="96"/>
      <c r="O2252" s="96"/>
      <c r="P2252" s="96"/>
      <c r="Q2252" s="96"/>
      <c r="R2252" s="110"/>
    </row>
    <row r="2253" spans="1:18" ht="25.75" customHeight="1" x14ac:dyDescent="0.35">
      <c r="A2253" s="52">
        <v>2250</v>
      </c>
      <c r="B2253" s="91"/>
      <c r="C2253" s="187" t="e">
        <f>VLOOKUP(B2253,'Phan mem'!$B$7:$D$1066,2,0)</f>
        <v>#N/A</v>
      </c>
      <c r="D2253" s="188" t="e">
        <f>VLOOKUP(B2253,'Phan mem'!$B$7:$D$1066,3,0)</f>
        <v>#N/A</v>
      </c>
      <c r="E2253" s="85" t="e">
        <f>VLOOKUP(B2253,'Phan mem'!$B$7:$G$1066,6,0)</f>
        <v>#N/A</v>
      </c>
      <c r="F2253" s="91"/>
      <c r="G2253" s="91"/>
      <c r="H2253" s="96"/>
      <c r="I2253" s="108"/>
      <c r="J2253" s="85" t="e">
        <f>VLOOKUP(G2253,'Nha may'!$B$2:$C$18,2,0)</f>
        <v>#N/A</v>
      </c>
      <c r="K2253" s="108"/>
      <c r="L2253" s="96"/>
      <c r="M2253" s="52">
        <v>0</v>
      </c>
      <c r="N2253" s="96"/>
      <c r="O2253" s="96"/>
      <c r="P2253" s="96"/>
      <c r="Q2253" s="96"/>
      <c r="R2253" s="110"/>
    </row>
    <row r="2254" spans="1:18" ht="25.75" customHeight="1" x14ac:dyDescent="0.35">
      <c r="A2254" s="52">
        <v>2251</v>
      </c>
      <c r="B2254" s="91"/>
      <c r="C2254" s="187" t="e">
        <f>VLOOKUP(B2254,'Phan mem'!$B$7:$D$1066,2,0)</f>
        <v>#N/A</v>
      </c>
      <c r="D2254" s="188" t="e">
        <f>VLOOKUP(B2254,'Phan mem'!$B$7:$D$1066,3,0)</f>
        <v>#N/A</v>
      </c>
      <c r="E2254" s="85" t="e">
        <f>VLOOKUP(B2254,'Phan mem'!$B$7:$G$1066,6,0)</f>
        <v>#N/A</v>
      </c>
      <c r="F2254" s="91"/>
      <c r="G2254" s="91"/>
      <c r="H2254" s="96"/>
      <c r="I2254" s="108"/>
      <c r="J2254" s="85" t="e">
        <f>VLOOKUP(G2254,'Nha may'!$B$2:$C$18,2,0)</f>
        <v>#N/A</v>
      </c>
      <c r="K2254" s="108"/>
      <c r="L2254" s="96"/>
      <c r="M2254" s="52">
        <v>0</v>
      </c>
      <c r="N2254" s="96"/>
      <c r="O2254" s="96"/>
      <c r="P2254" s="96"/>
      <c r="Q2254" s="96"/>
      <c r="R2254" s="110"/>
    </row>
    <row r="2255" spans="1:18" ht="25.75" customHeight="1" x14ac:dyDescent="0.35">
      <c r="A2255" s="52">
        <v>2252</v>
      </c>
      <c r="B2255" s="91"/>
      <c r="C2255" s="187" t="e">
        <f>VLOOKUP(B2255,'Phan mem'!$B$7:$D$1066,2,0)</f>
        <v>#N/A</v>
      </c>
      <c r="D2255" s="188" t="e">
        <f>VLOOKUP(B2255,'Phan mem'!$B$7:$D$1066,3,0)</f>
        <v>#N/A</v>
      </c>
      <c r="E2255" s="85" t="e">
        <f>VLOOKUP(B2255,'Phan mem'!$B$7:$G$1066,6,0)</f>
        <v>#N/A</v>
      </c>
      <c r="F2255" s="91"/>
      <c r="G2255" s="91"/>
      <c r="H2255" s="96"/>
      <c r="I2255" s="108"/>
      <c r="J2255" s="85" t="e">
        <f>VLOOKUP(G2255,'Nha may'!$B$2:$C$18,2,0)</f>
        <v>#N/A</v>
      </c>
      <c r="K2255" s="108"/>
      <c r="L2255" s="96"/>
      <c r="M2255" s="52">
        <v>0</v>
      </c>
      <c r="N2255" s="96"/>
      <c r="O2255" s="96"/>
      <c r="P2255" s="96"/>
      <c r="Q2255" s="96"/>
      <c r="R2255" s="110"/>
    </row>
    <row r="2256" spans="1:18" ht="25.75" customHeight="1" x14ac:dyDescent="0.35">
      <c r="A2256" s="52">
        <v>2253</v>
      </c>
      <c r="B2256" s="91"/>
      <c r="C2256" s="187" t="e">
        <f>VLOOKUP(B2256,'Phan mem'!$B$7:$D$1066,2,0)</f>
        <v>#N/A</v>
      </c>
      <c r="D2256" s="188" t="e">
        <f>VLOOKUP(B2256,'Phan mem'!$B$7:$D$1066,3,0)</f>
        <v>#N/A</v>
      </c>
      <c r="E2256" s="85" t="e">
        <f>VLOOKUP(B2256,'Phan mem'!$B$7:$G$1066,6,0)</f>
        <v>#N/A</v>
      </c>
      <c r="F2256" s="91"/>
      <c r="G2256" s="91"/>
      <c r="H2256" s="96"/>
      <c r="I2256" s="108"/>
      <c r="J2256" s="85" t="e">
        <f>VLOOKUP(G2256,'Nha may'!$B$2:$C$18,2,0)</f>
        <v>#N/A</v>
      </c>
      <c r="K2256" s="108"/>
      <c r="L2256" s="96"/>
      <c r="M2256" s="52">
        <v>0</v>
      </c>
      <c r="N2256" s="96"/>
      <c r="O2256" s="96"/>
      <c r="P2256" s="96"/>
      <c r="Q2256" s="96"/>
      <c r="R2256" s="110"/>
    </row>
    <row r="2257" spans="1:18" ht="25.75" customHeight="1" x14ac:dyDescent="0.35">
      <c r="A2257" s="52">
        <v>2254</v>
      </c>
      <c r="B2257" s="91"/>
      <c r="C2257" s="187" t="e">
        <f>VLOOKUP(B2257,'Phan mem'!$B$7:$D$1066,2,0)</f>
        <v>#N/A</v>
      </c>
      <c r="D2257" s="188" t="e">
        <f>VLOOKUP(B2257,'Phan mem'!$B$7:$D$1066,3,0)</f>
        <v>#N/A</v>
      </c>
      <c r="E2257" s="85" t="e">
        <f>VLOOKUP(B2257,'Phan mem'!$B$7:$G$1066,6,0)</f>
        <v>#N/A</v>
      </c>
      <c r="F2257" s="91"/>
      <c r="G2257" s="91"/>
      <c r="H2257" s="96"/>
      <c r="I2257" s="108"/>
      <c r="J2257" s="85" t="e">
        <f>VLOOKUP(G2257,'Nha may'!$B$2:$C$18,2,0)</f>
        <v>#N/A</v>
      </c>
      <c r="K2257" s="108"/>
      <c r="L2257" s="96"/>
      <c r="M2257" s="52">
        <v>0</v>
      </c>
      <c r="N2257" s="96"/>
      <c r="O2257" s="96"/>
      <c r="P2257" s="96"/>
      <c r="Q2257" s="96"/>
      <c r="R2257" s="110"/>
    </row>
    <row r="2258" spans="1:18" ht="25.75" customHeight="1" x14ac:dyDescent="0.35">
      <c r="A2258" s="52">
        <v>2255</v>
      </c>
      <c r="B2258" s="91"/>
      <c r="C2258" s="187" t="e">
        <f>VLOOKUP(B2258,'Phan mem'!$B$7:$D$1066,2,0)</f>
        <v>#N/A</v>
      </c>
      <c r="D2258" s="188" t="e">
        <f>VLOOKUP(B2258,'Phan mem'!$B$7:$D$1066,3,0)</f>
        <v>#N/A</v>
      </c>
      <c r="E2258" s="85" t="e">
        <f>VLOOKUP(B2258,'Phan mem'!$B$7:$G$1066,6,0)</f>
        <v>#N/A</v>
      </c>
      <c r="F2258" s="91"/>
      <c r="G2258" s="91"/>
      <c r="H2258" s="96"/>
      <c r="I2258" s="108"/>
      <c r="J2258" s="85" t="e">
        <f>VLOOKUP(G2258,'Nha may'!$B$2:$C$18,2,0)</f>
        <v>#N/A</v>
      </c>
      <c r="K2258" s="108"/>
      <c r="L2258" s="96"/>
      <c r="M2258" s="52">
        <v>0</v>
      </c>
      <c r="N2258" s="96"/>
      <c r="O2258" s="96"/>
      <c r="P2258" s="96"/>
      <c r="Q2258" s="96"/>
      <c r="R2258" s="110"/>
    </row>
    <row r="2259" spans="1:18" ht="25.75" customHeight="1" x14ac:dyDescent="0.35">
      <c r="A2259" s="52">
        <v>2256</v>
      </c>
      <c r="B2259" s="91"/>
      <c r="C2259" s="187" t="e">
        <f>VLOOKUP(B2259,'Phan mem'!$B$7:$D$1066,2,0)</f>
        <v>#N/A</v>
      </c>
      <c r="D2259" s="188" t="e">
        <f>VLOOKUP(B2259,'Phan mem'!$B$7:$D$1066,3,0)</f>
        <v>#N/A</v>
      </c>
      <c r="E2259" s="85" t="e">
        <f>VLOOKUP(B2259,'Phan mem'!$B$7:$G$1066,6,0)</f>
        <v>#N/A</v>
      </c>
      <c r="F2259" s="91"/>
      <c r="G2259" s="91"/>
      <c r="H2259" s="96"/>
      <c r="I2259" s="108"/>
      <c r="J2259" s="85" t="e">
        <f>VLOOKUP(G2259,'Nha may'!$B$2:$C$18,2,0)</f>
        <v>#N/A</v>
      </c>
      <c r="K2259" s="108"/>
      <c r="L2259" s="96"/>
      <c r="M2259" s="52">
        <v>0</v>
      </c>
      <c r="N2259" s="96"/>
      <c r="O2259" s="96"/>
      <c r="P2259" s="96"/>
      <c r="Q2259" s="96"/>
      <c r="R2259" s="110"/>
    </row>
    <row r="2260" spans="1:18" ht="25.75" customHeight="1" x14ac:dyDescent="0.35">
      <c r="A2260" s="52">
        <v>2257</v>
      </c>
      <c r="B2260" s="91"/>
      <c r="C2260" s="187" t="e">
        <f>VLOOKUP(B2260,'Phan mem'!$B$7:$D$1066,2,0)</f>
        <v>#N/A</v>
      </c>
      <c r="D2260" s="188" t="e">
        <f>VLOOKUP(B2260,'Phan mem'!$B$7:$D$1066,3,0)</f>
        <v>#N/A</v>
      </c>
      <c r="E2260" s="85" t="e">
        <f>VLOOKUP(B2260,'Phan mem'!$B$7:$G$1066,6,0)</f>
        <v>#N/A</v>
      </c>
      <c r="F2260" s="91"/>
      <c r="G2260" s="91"/>
      <c r="H2260" s="96"/>
      <c r="I2260" s="108"/>
      <c r="J2260" s="85" t="e">
        <f>VLOOKUP(G2260,'Nha may'!$B$2:$C$18,2,0)</f>
        <v>#N/A</v>
      </c>
      <c r="K2260" s="108"/>
      <c r="L2260" s="96"/>
      <c r="M2260" s="52">
        <v>0</v>
      </c>
      <c r="N2260" s="96"/>
      <c r="O2260" s="96"/>
      <c r="P2260" s="96"/>
      <c r="Q2260" s="96"/>
      <c r="R2260" s="110"/>
    </row>
    <row r="2261" spans="1:18" ht="25.75" customHeight="1" x14ac:dyDescent="0.35">
      <c r="A2261" s="52">
        <v>2258</v>
      </c>
      <c r="B2261" s="91"/>
      <c r="C2261" s="187" t="e">
        <f>VLOOKUP(B2261,'Phan mem'!$B$7:$D$1066,2,0)</f>
        <v>#N/A</v>
      </c>
      <c r="D2261" s="188" t="e">
        <f>VLOOKUP(B2261,'Phan mem'!$B$7:$D$1066,3,0)</f>
        <v>#N/A</v>
      </c>
      <c r="E2261" s="85" t="e">
        <f>VLOOKUP(B2261,'Phan mem'!$B$7:$G$1066,6,0)</f>
        <v>#N/A</v>
      </c>
      <c r="F2261" s="91"/>
      <c r="G2261" s="91"/>
      <c r="H2261" s="96"/>
      <c r="I2261" s="108"/>
      <c r="J2261" s="85" t="e">
        <f>VLOOKUP(G2261,'Nha may'!$B$2:$C$18,2,0)</f>
        <v>#N/A</v>
      </c>
      <c r="K2261" s="108"/>
      <c r="L2261" s="96"/>
      <c r="M2261" s="52">
        <v>0</v>
      </c>
      <c r="N2261" s="96"/>
      <c r="O2261" s="96"/>
      <c r="P2261" s="96"/>
      <c r="Q2261" s="96"/>
      <c r="R2261" s="110"/>
    </row>
    <row r="2262" spans="1:18" ht="25.75" customHeight="1" x14ac:dyDescent="0.35">
      <c r="A2262" s="52">
        <v>2259</v>
      </c>
      <c r="B2262" s="91"/>
      <c r="C2262" s="187" t="e">
        <f>VLOOKUP(B2262,'Phan mem'!$B$7:$D$1066,2,0)</f>
        <v>#N/A</v>
      </c>
      <c r="D2262" s="188" t="e">
        <f>VLOOKUP(B2262,'Phan mem'!$B$7:$D$1066,3,0)</f>
        <v>#N/A</v>
      </c>
      <c r="E2262" s="85" t="e">
        <f>VLOOKUP(B2262,'Phan mem'!$B$7:$G$1066,6,0)</f>
        <v>#N/A</v>
      </c>
      <c r="F2262" s="91"/>
      <c r="G2262" s="91"/>
      <c r="H2262" s="96"/>
      <c r="I2262" s="108"/>
      <c r="J2262" s="85" t="e">
        <f>VLOOKUP(G2262,'Nha may'!$B$2:$C$18,2,0)</f>
        <v>#N/A</v>
      </c>
      <c r="K2262" s="108"/>
      <c r="L2262" s="96"/>
      <c r="M2262" s="52">
        <v>0</v>
      </c>
      <c r="N2262" s="96"/>
      <c r="O2262" s="96"/>
      <c r="P2262" s="96"/>
      <c r="Q2262" s="96"/>
      <c r="R2262" s="110"/>
    </row>
    <row r="2263" spans="1:18" ht="25.75" customHeight="1" x14ac:dyDescent="0.35">
      <c r="A2263" s="52">
        <v>2260</v>
      </c>
      <c r="B2263" s="91"/>
      <c r="C2263" s="187" t="e">
        <f>VLOOKUP(B2263,'Phan mem'!$B$7:$D$1066,2,0)</f>
        <v>#N/A</v>
      </c>
      <c r="D2263" s="188" t="e">
        <f>VLOOKUP(B2263,'Phan mem'!$B$7:$D$1066,3,0)</f>
        <v>#N/A</v>
      </c>
      <c r="E2263" s="85" t="e">
        <f>VLOOKUP(B2263,'Phan mem'!$B$7:$G$1066,6,0)</f>
        <v>#N/A</v>
      </c>
      <c r="F2263" s="91"/>
      <c r="G2263" s="91"/>
      <c r="H2263" s="96"/>
      <c r="I2263" s="108"/>
      <c r="J2263" s="85" t="e">
        <f>VLOOKUP(G2263,'Nha may'!$B$2:$C$18,2,0)</f>
        <v>#N/A</v>
      </c>
      <c r="K2263" s="108"/>
      <c r="L2263" s="96"/>
      <c r="M2263" s="52">
        <v>0</v>
      </c>
      <c r="N2263" s="96"/>
      <c r="O2263" s="96"/>
      <c r="P2263" s="96"/>
      <c r="Q2263" s="96"/>
      <c r="R2263" s="110"/>
    </row>
    <row r="2264" spans="1:18" ht="25.75" customHeight="1" x14ac:dyDescent="0.35">
      <c r="A2264" s="52">
        <v>2261</v>
      </c>
      <c r="B2264" s="91"/>
      <c r="C2264" s="187" t="e">
        <f>VLOOKUP(B2264,'Phan mem'!$B$7:$D$1066,2,0)</f>
        <v>#N/A</v>
      </c>
      <c r="D2264" s="188" t="e">
        <f>VLOOKUP(B2264,'Phan mem'!$B$7:$D$1066,3,0)</f>
        <v>#N/A</v>
      </c>
      <c r="E2264" s="85" t="e">
        <f>VLOOKUP(B2264,'Phan mem'!$B$7:$G$1066,6,0)</f>
        <v>#N/A</v>
      </c>
      <c r="F2264" s="91"/>
      <c r="G2264" s="91"/>
      <c r="H2264" s="96"/>
      <c r="I2264" s="108"/>
      <c r="J2264" s="85" t="e">
        <f>VLOOKUP(G2264,'Nha may'!$B$2:$C$18,2,0)</f>
        <v>#N/A</v>
      </c>
      <c r="K2264" s="108"/>
      <c r="L2264" s="96"/>
      <c r="M2264" s="52">
        <v>0</v>
      </c>
      <c r="N2264" s="96"/>
      <c r="O2264" s="96"/>
      <c r="P2264" s="96"/>
      <c r="Q2264" s="96"/>
      <c r="R2264" s="110"/>
    </row>
    <row r="2265" spans="1:18" ht="25.75" customHeight="1" x14ac:dyDescent="0.35">
      <c r="A2265" s="52">
        <v>2262</v>
      </c>
      <c r="B2265" s="91"/>
      <c r="C2265" s="187" t="e">
        <f>VLOOKUP(B2265,'Phan mem'!$B$7:$D$1066,2,0)</f>
        <v>#N/A</v>
      </c>
      <c r="D2265" s="188" t="e">
        <f>VLOOKUP(B2265,'Phan mem'!$B$7:$D$1066,3,0)</f>
        <v>#N/A</v>
      </c>
      <c r="E2265" s="85" t="e">
        <f>VLOOKUP(B2265,'Phan mem'!$B$7:$G$1066,6,0)</f>
        <v>#N/A</v>
      </c>
      <c r="F2265" s="91"/>
      <c r="G2265" s="91"/>
      <c r="H2265" s="96"/>
      <c r="I2265" s="108"/>
      <c r="J2265" s="85" t="e">
        <f>VLOOKUP(G2265,'Nha may'!$B$2:$C$18,2,0)</f>
        <v>#N/A</v>
      </c>
      <c r="K2265" s="108"/>
      <c r="L2265" s="96"/>
      <c r="M2265" s="52">
        <v>0</v>
      </c>
      <c r="N2265" s="96"/>
      <c r="O2265" s="96"/>
      <c r="P2265" s="96"/>
      <c r="Q2265" s="96"/>
      <c r="R2265" s="110"/>
    </row>
    <row r="2266" spans="1:18" ht="25.75" customHeight="1" x14ac:dyDescent="0.35">
      <c r="A2266" s="52">
        <v>2263</v>
      </c>
      <c r="B2266" s="91"/>
      <c r="C2266" s="187" t="e">
        <f>VLOOKUP(B2266,'Phan mem'!$B$7:$D$1066,2,0)</f>
        <v>#N/A</v>
      </c>
      <c r="D2266" s="188" t="e">
        <f>VLOOKUP(B2266,'Phan mem'!$B$7:$D$1066,3,0)</f>
        <v>#N/A</v>
      </c>
      <c r="E2266" s="85" t="e">
        <f>VLOOKUP(B2266,'Phan mem'!$B$7:$G$1066,6,0)</f>
        <v>#N/A</v>
      </c>
      <c r="F2266" s="91"/>
      <c r="G2266" s="91"/>
      <c r="H2266" s="96"/>
      <c r="I2266" s="108"/>
      <c r="J2266" s="85" t="e">
        <f>VLOOKUP(G2266,'Nha may'!$B$2:$C$18,2,0)</f>
        <v>#N/A</v>
      </c>
      <c r="K2266" s="108"/>
      <c r="L2266" s="96"/>
      <c r="M2266" s="52">
        <v>0</v>
      </c>
      <c r="N2266" s="96"/>
      <c r="O2266" s="96"/>
      <c r="P2266" s="96"/>
      <c r="Q2266" s="96"/>
      <c r="R2266" s="110"/>
    </row>
    <row r="2267" spans="1:18" ht="25.75" customHeight="1" x14ac:dyDescent="0.35">
      <c r="A2267" s="52">
        <v>2264</v>
      </c>
      <c r="B2267" s="91"/>
      <c r="C2267" s="187" t="e">
        <f>VLOOKUP(B2267,'Phan mem'!$B$7:$D$1066,2,0)</f>
        <v>#N/A</v>
      </c>
      <c r="D2267" s="188" t="e">
        <f>VLOOKUP(B2267,'Phan mem'!$B$7:$D$1066,3,0)</f>
        <v>#N/A</v>
      </c>
      <c r="E2267" s="85" t="e">
        <f>VLOOKUP(B2267,'Phan mem'!$B$7:$G$1066,6,0)</f>
        <v>#N/A</v>
      </c>
      <c r="F2267" s="91"/>
      <c r="G2267" s="91"/>
      <c r="H2267" s="96"/>
      <c r="I2267" s="108"/>
      <c r="J2267" s="85" t="e">
        <f>VLOOKUP(G2267,'Nha may'!$B$2:$C$18,2,0)</f>
        <v>#N/A</v>
      </c>
      <c r="K2267" s="108"/>
      <c r="L2267" s="96"/>
      <c r="M2267" s="52">
        <v>0</v>
      </c>
      <c r="N2267" s="96"/>
      <c r="O2267" s="96"/>
      <c r="P2267" s="96"/>
      <c r="Q2267" s="96"/>
      <c r="R2267" s="110"/>
    </row>
    <row r="2268" spans="1:18" ht="25.75" customHeight="1" x14ac:dyDescent="0.35">
      <c r="A2268" s="52">
        <v>2265</v>
      </c>
      <c r="B2268" s="91"/>
      <c r="C2268" s="187" t="e">
        <f>VLOOKUP(B2268,'Phan mem'!$B$7:$D$1066,2,0)</f>
        <v>#N/A</v>
      </c>
      <c r="D2268" s="188" t="e">
        <f>VLOOKUP(B2268,'Phan mem'!$B$7:$D$1066,3,0)</f>
        <v>#N/A</v>
      </c>
      <c r="E2268" s="85" t="e">
        <f>VLOOKUP(B2268,'Phan mem'!$B$7:$G$1066,6,0)</f>
        <v>#N/A</v>
      </c>
      <c r="F2268" s="91"/>
      <c r="G2268" s="91"/>
      <c r="H2268" s="96"/>
      <c r="I2268" s="108"/>
      <c r="J2268" s="85" t="e">
        <f>VLOOKUP(G2268,'Nha may'!$B$2:$C$18,2,0)</f>
        <v>#N/A</v>
      </c>
      <c r="K2268" s="108"/>
      <c r="L2268" s="96"/>
      <c r="M2268" s="52">
        <v>0</v>
      </c>
      <c r="N2268" s="96"/>
      <c r="O2268" s="96"/>
      <c r="P2268" s="96"/>
      <c r="Q2268" s="96"/>
      <c r="R2268" s="110"/>
    </row>
    <row r="2269" spans="1:18" ht="25.75" customHeight="1" x14ac:dyDescent="0.35">
      <c r="A2269" s="52">
        <v>2266</v>
      </c>
      <c r="B2269" s="91"/>
      <c r="C2269" s="187" t="e">
        <f>VLOOKUP(B2269,'Phan mem'!$B$7:$D$1066,2,0)</f>
        <v>#N/A</v>
      </c>
      <c r="D2269" s="188" t="e">
        <f>VLOOKUP(B2269,'Phan mem'!$B$7:$D$1066,3,0)</f>
        <v>#N/A</v>
      </c>
      <c r="E2269" s="85" t="e">
        <f>VLOOKUP(B2269,'Phan mem'!$B$7:$G$1066,6,0)</f>
        <v>#N/A</v>
      </c>
      <c r="F2269" s="91"/>
      <c r="G2269" s="91"/>
      <c r="H2269" s="96"/>
      <c r="I2269" s="108"/>
      <c r="J2269" s="85" t="e">
        <f>VLOOKUP(G2269,'Nha may'!$B$2:$C$18,2,0)</f>
        <v>#N/A</v>
      </c>
      <c r="K2269" s="108"/>
      <c r="L2269" s="96"/>
      <c r="M2269" s="52">
        <v>0</v>
      </c>
      <c r="N2269" s="96"/>
      <c r="O2269" s="96"/>
      <c r="P2269" s="96"/>
      <c r="Q2269" s="96"/>
      <c r="R2269" s="110"/>
    </row>
    <row r="2270" spans="1:18" ht="25.75" customHeight="1" x14ac:dyDescent="0.35">
      <c r="A2270" s="52">
        <v>2267</v>
      </c>
      <c r="B2270" s="91"/>
      <c r="C2270" s="187" t="e">
        <f>VLOOKUP(B2270,'Phan mem'!$B$7:$D$1066,2,0)</f>
        <v>#N/A</v>
      </c>
      <c r="D2270" s="188" t="e">
        <f>VLOOKUP(B2270,'Phan mem'!$B$7:$D$1066,3,0)</f>
        <v>#N/A</v>
      </c>
      <c r="E2270" s="85" t="e">
        <f>VLOOKUP(B2270,'Phan mem'!$B$7:$G$1066,6,0)</f>
        <v>#N/A</v>
      </c>
      <c r="F2270" s="91"/>
      <c r="G2270" s="91"/>
      <c r="H2270" s="96"/>
      <c r="I2270" s="108"/>
      <c r="J2270" s="85" t="e">
        <f>VLOOKUP(G2270,'Nha may'!$B$2:$C$18,2,0)</f>
        <v>#N/A</v>
      </c>
      <c r="K2270" s="108"/>
      <c r="L2270" s="96"/>
      <c r="M2270" s="52">
        <v>0</v>
      </c>
      <c r="N2270" s="96"/>
      <c r="O2270" s="96"/>
      <c r="P2270" s="96"/>
      <c r="Q2270" s="96"/>
      <c r="R2270" s="110"/>
    </row>
    <row r="2271" spans="1:18" ht="25.75" customHeight="1" x14ac:dyDescent="0.35">
      <c r="A2271" s="52">
        <v>2268</v>
      </c>
      <c r="B2271" s="91"/>
      <c r="C2271" s="187" t="e">
        <f>VLOOKUP(B2271,'Phan mem'!$B$7:$D$1066,2,0)</f>
        <v>#N/A</v>
      </c>
      <c r="D2271" s="188" t="e">
        <f>VLOOKUP(B2271,'Phan mem'!$B$7:$D$1066,3,0)</f>
        <v>#N/A</v>
      </c>
      <c r="E2271" s="85" t="e">
        <f>VLOOKUP(B2271,'Phan mem'!$B$7:$G$1066,6,0)</f>
        <v>#N/A</v>
      </c>
      <c r="F2271" s="91"/>
      <c r="G2271" s="91"/>
      <c r="H2271" s="96"/>
      <c r="I2271" s="108"/>
      <c r="J2271" s="85" t="e">
        <f>VLOOKUP(G2271,'Nha may'!$B$2:$C$18,2,0)</f>
        <v>#N/A</v>
      </c>
      <c r="K2271" s="108"/>
      <c r="L2271" s="96"/>
      <c r="M2271" s="52">
        <v>0</v>
      </c>
      <c r="N2271" s="96"/>
      <c r="O2271" s="96"/>
      <c r="P2271" s="96"/>
      <c r="Q2271" s="96"/>
      <c r="R2271" s="110"/>
    </row>
    <row r="2272" spans="1:18" ht="25.75" customHeight="1" x14ac:dyDescent="0.35">
      <c r="A2272" s="52">
        <v>2269</v>
      </c>
      <c r="B2272" s="91"/>
      <c r="C2272" s="187" t="e">
        <f>VLOOKUP(B2272,'Phan mem'!$B$7:$D$1066,2,0)</f>
        <v>#N/A</v>
      </c>
      <c r="D2272" s="188" t="e">
        <f>VLOOKUP(B2272,'Phan mem'!$B$7:$D$1066,3,0)</f>
        <v>#N/A</v>
      </c>
      <c r="E2272" s="85" t="e">
        <f>VLOOKUP(B2272,'Phan mem'!$B$7:$G$1066,6,0)</f>
        <v>#N/A</v>
      </c>
      <c r="F2272" s="91"/>
      <c r="G2272" s="91"/>
      <c r="H2272" s="96"/>
      <c r="I2272" s="108"/>
      <c r="J2272" s="85" t="e">
        <f>VLOOKUP(G2272,'Nha may'!$B$2:$C$18,2,0)</f>
        <v>#N/A</v>
      </c>
      <c r="K2272" s="108"/>
      <c r="L2272" s="96"/>
      <c r="M2272" s="52">
        <v>0</v>
      </c>
      <c r="N2272" s="96"/>
      <c r="O2272" s="96"/>
      <c r="P2272" s="96"/>
      <c r="Q2272" s="96"/>
      <c r="R2272" s="110"/>
    </row>
    <row r="2273" spans="1:18" ht="25.75" customHeight="1" x14ac:dyDescent="0.35">
      <c r="A2273" s="52">
        <v>2270</v>
      </c>
      <c r="B2273" s="91"/>
      <c r="C2273" s="187" t="e">
        <f>VLOOKUP(B2273,'Phan mem'!$B$7:$D$1066,2,0)</f>
        <v>#N/A</v>
      </c>
      <c r="D2273" s="188" t="e">
        <f>VLOOKUP(B2273,'Phan mem'!$B$7:$D$1066,3,0)</f>
        <v>#N/A</v>
      </c>
      <c r="E2273" s="85" t="e">
        <f>VLOOKUP(B2273,'Phan mem'!$B$7:$G$1066,6,0)</f>
        <v>#N/A</v>
      </c>
      <c r="F2273" s="91"/>
      <c r="G2273" s="91"/>
      <c r="H2273" s="96"/>
      <c r="I2273" s="108"/>
      <c r="J2273" s="85" t="e">
        <f>VLOOKUP(G2273,'Nha may'!$B$2:$C$18,2,0)</f>
        <v>#N/A</v>
      </c>
      <c r="K2273" s="108"/>
      <c r="L2273" s="96"/>
      <c r="M2273" s="52">
        <v>0</v>
      </c>
      <c r="N2273" s="96"/>
      <c r="O2273" s="96"/>
      <c r="P2273" s="96"/>
      <c r="Q2273" s="96"/>
      <c r="R2273" s="110"/>
    </row>
    <row r="2274" spans="1:18" ht="25.75" customHeight="1" x14ac:dyDescent="0.35">
      <c r="A2274" s="52">
        <v>2271</v>
      </c>
      <c r="B2274" s="91"/>
      <c r="C2274" s="187" t="e">
        <f>VLOOKUP(B2274,'Phan mem'!$B$7:$D$1066,2,0)</f>
        <v>#N/A</v>
      </c>
      <c r="D2274" s="188" t="e">
        <f>VLOOKUP(B2274,'Phan mem'!$B$7:$D$1066,3,0)</f>
        <v>#N/A</v>
      </c>
      <c r="E2274" s="85" t="e">
        <f>VLOOKUP(B2274,'Phan mem'!$B$7:$G$1066,6,0)</f>
        <v>#N/A</v>
      </c>
      <c r="F2274" s="91"/>
      <c r="G2274" s="91"/>
      <c r="H2274" s="96"/>
      <c r="I2274" s="108"/>
      <c r="J2274" s="85" t="e">
        <f>VLOOKUP(G2274,'Nha may'!$B$2:$C$18,2,0)</f>
        <v>#N/A</v>
      </c>
      <c r="K2274" s="108"/>
      <c r="L2274" s="96"/>
      <c r="M2274" s="52">
        <v>0</v>
      </c>
      <c r="N2274" s="96"/>
      <c r="O2274" s="96"/>
      <c r="P2274" s="96"/>
      <c r="Q2274" s="96"/>
      <c r="R2274" s="110"/>
    </row>
    <row r="2275" spans="1:18" ht="25.75" customHeight="1" x14ac:dyDescent="0.35">
      <c r="A2275" s="52">
        <v>2272</v>
      </c>
      <c r="B2275" s="91"/>
      <c r="C2275" s="187" t="e">
        <f>VLOOKUP(B2275,'Phan mem'!$B$7:$D$1066,2,0)</f>
        <v>#N/A</v>
      </c>
      <c r="D2275" s="188" t="e">
        <f>VLOOKUP(B2275,'Phan mem'!$B$7:$D$1066,3,0)</f>
        <v>#N/A</v>
      </c>
      <c r="E2275" s="85" t="e">
        <f>VLOOKUP(B2275,'Phan mem'!$B$7:$G$1066,6,0)</f>
        <v>#N/A</v>
      </c>
      <c r="F2275" s="91"/>
      <c r="G2275" s="91"/>
      <c r="H2275" s="96"/>
      <c r="I2275" s="108"/>
      <c r="J2275" s="85" t="e">
        <f>VLOOKUP(G2275,'Nha may'!$B$2:$C$18,2,0)</f>
        <v>#N/A</v>
      </c>
      <c r="K2275" s="108"/>
      <c r="L2275" s="96"/>
      <c r="M2275" s="52">
        <v>0</v>
      </c>
      <c r="N2275" s="96"/>
      <c r="O2275" s="96"/>
      <c r="P2275" s="96"/>
      <c r="Q2275" s="96"/>
      <c r="R2275" s="110"/>
    </row>
    <row r="2276" spans="1:18" ht="25.75" customHeight="1" x14ac:dyDescent="0.35">
      <c r="A2276" s="52">
        <v>2273</v>
      </c>
      <c r="B2276" s="91"/>
      <c r="C2276" s="187" t="e">
        <f>VLOOKUP(B2276,'Phan mem'!$B$7:$D$1066,2,0)</f>
        <v>#N/A</v>
      </c>
      <c r="D2276" s="188" t="e">
        <f>VLOOKUP(B2276,'Phan mem'!$B$7:$D$1066,3,0)</f>
        <v>#N/A</v>
      </c>
      <c r="E2276" s="85" t="e">
        <f>VLOOKUP(B2276,'Phan mem'!$B$7:$G$1066,6,0)</f>
        <v>#N/A</v>
      </c>
      <c r="F2276" s="91"/>
      <c r="G2276" s="91"/>
      <c r="H2276" s="96"/>
      <c r="I2276" s="108"/>
      <c r="J2276" s="85" t="e">
        <f>VLOOKUP(G2276,'Nha may'!$B$2:$C$18,2,0)</f>
        <v>#N/A</v>
      </c>
      <c r="K2276" s="108"/>
      <c r="L2276" s="96"/>
      <c r="M2276" s="52">
        <v>0</v>
      </c>
      <c r="N2276" s="96"/>
      <c r="O2276" s="96"/>
      <c r="P2276" s="96"/>
      <c r="Q2276" s="96"/>
      <c r="R2276" s="110"/>
    </row>
    <row r="2277" spans="1:18" ht="25.75" customHeight="1" x14ac:dyDescent="0.35">
      <c r="A2277" s="52">
        <v>2274</v>
      </c>
      <c r="B2277" s="91"/>
      <c r="C2277" s="187" t="e">
        <f>VLOOKUP(B2277,'Phan mem'!$B$7:$D$1066,2,0)</f>
        <v>#N/A</v>
      </c>
      <c r="D2277" s="188" t="e">
        <f>VLOOKUP(B2277,'Phan mem'!$B$7:$D$1066,3,0)</f>
        <v>#N/A</v>
      </c>
      <c r="E2277" s="85" t="e">
        <f>VLOOKUP(B2277,'Phan mem'!$B$7:$G$1066,6,0)</f>
        <v>#N/A</v>
      </c>
      <c r="F2277" s="91"/>
      <c r="G2277" s="91"/>
      <c r="H2277" s="96"/>
      <c r="I2277" s="108"/>
      <c r="J2277" s="85" t="e">
        <f>VLOOKUP(G2277,'Nha may'!$B$2:$C$18,2,0)</f>
        <v>#N/A</v>
      </c>
      <c r="K2277" s="108"/>
      <c r="L2277" s="96"/>
      <c r="M2277" s="52">
        <v>0</v>
      </c>
      <c r="N2277" s="96"/>
      <c r="O2277" s="96"/>
      <c r="P2277" s="96"/>
      <c r="Q2277" s="96"/>
      <c r="R2277" s="110"/>
    </row>
    <row r="2278" spans="1:18" ht="25.75" customHeight="1" x14ac:dyDescent="0.35">
      <c r="A2278" s="52">
        <v>2275</v>
      </c>
      <c r="B2278" s="91"/>
      <c r="C2278" s="187" t="e">
        <f>VLOOKUP(B2278,'Phan mem'!$B$7:$D$1066,2,0)</f>
        <v>#N/A</v>
      </c>
      <c r="D2278" s="188" t="e">
        <f>VLOOKUP(B2278,'Phan mem'!$B$7:$D$1066,3,0)</f>
        <v>#N/A</v>
      </c>
      <c r="E2278" s="85" t="e">
        <f>VLOOKUP(B2278,'Phan mem'!$B$7:$G$1066,6,0)</f>
        <v>#N/A</v>
      </c>
      <c r="F2278" s="91"/>
      <c r="G2278" s="91"/>
      <c r="H2278" s="96"/>
      <c r="I2278" s="108"/>
      <c r="J2278" s="85" t="e">
        <f>VLOOKUP(G2278,'Nha may'!$B$2:$C$18,2,0)</f>
        <v>#N/A</v>
      </c>
      <c r="K2278" s="108"/>
      <c r="L2278" s="96"/>
      <c r="M2278" s="52">
        <v>0</v>
      </c>
      <c r="N2278" s="96"/>
      <c r="O2278" s="96"/>
      <c r="P2278" s="96"/>
      <c r="Q2278" s="96"/>
      <c r="R2278" s="110"/>
    </row>
    <row r="2279" spans="1:18" ht="25.75" customHeight="1" x14ac:dyDescent="0.35">
      <c r="A2279" s="52">
        <v>2276</v>
      </c>
      <c r="B2279" s="91"/>
      <c r="C2279" s="187" t="e">
        <f>VLOOKUP(B2279,'Phan mem'!$B$7:$D$1066,2,0)</f>
        <v>#N/A</v>
      </c>
      <c r="D2279" s="188" t="e">
        <f>VLOOKUP(B2279,'Phan mem'!$B$7:$D$1066,3,0)</f>
        <v>#N/A</v>
      </c>
      <c r="E2279" s="85" t="e">
        <f>VLOOKUP(B2279,'Phan mem'!$B$7:$G$1066,6,0)</f>
        <v>#N/A</v>
      </c>
      <c r="F2279" s="91"/>
      <c r="G2279" s="91"/>
      <c r="H2279" s="96"/>
      <c r="I2279" s="108"/>
      <c r="J2279" s="85" t="e">
        <f>VLOOKUP(G2279,'Nha may'!$B$2:$C$18,2,0)</f>
        <v>#N/A</v>
      </c>
      <c r="K2279" s="108"/>
      <c r="L2279" s="96"/>
      <c r="M2279" s="52">
        <v>0</v>
      </c>
      <c r="N2279" s="96"/>
      <c r="O2279" s="96"/>
      <c r="P2279" s="96"/>
      <c r="Q2279" s="96"/>
      <c r="R2279" s="110"/>
    </row>
    <row r="2280" spans="1:18" ht="25.75" customHeight="1" x14ac:dyDescent="0.35">
      <c r="A2280" s="52">
        <v>2277</v>
      </c>
      <c r="B2280" s="91"/>
      <c r="C2280" s="187" t="e">
        <f>VLOOKUP(B2280,'Phan mem'!$B$7:$D$1066,2,0)</f>
        <v>#N/A</v>
      </c>
      <c r="D2280" s="188" t="e">
        <f>VLOOKUP(B2280,'Phan mem'!$B$7:$D$1066,3,0)</f>
        <v>#N/A</v>
      </c>
      <c r="E2280" s="85" t="e">
        <f>VLOOKUP(B2280,'Phan mem'!$B$7:$G$1066,6,0)</f>
        <v>#N/A</v>
      </c>
      <c r="F2280" s="91"/>
      <c r="G2280" s="91"/>
      <c r="H2280" s="96"/>
      <c r="I2280" s="108"/>
      <c r="J2280" s="85" t="e">
        <f>VLOOKUP(G2280,'Nha may'!$B$2:$C$18,2,0)</f>
        <v>#N/A</v>
      </c>
      <c r="K2280" s="108"/>
      <c r="L2280" s="96"/>
      <c r="M2280" s="52">
        <v>0</v>
      </c>
      <c r="N2280" s="96"/>
      <c r="O2280" s="96"/>
      <c r="P2280" s="96"/>
      <c r="Q2280" s="96"/>
      <c r="R2280" s="110"/>
    </row>
    <row r="2281" spans="1:18" ht="25.75" customHeight="1" x14ac:dyDescent="0.35">
      <c r="A2281" s="52">
        <v>2278</v>
      </c>
      <c r="B2281" s="91"/>
      <c r="C2281" s="187" t="e">
        <f>VLOOKUP(B2281,'Phan mem'!$B$7:$D$1066,2,0)</f>
        <v>#N/A</v>
      </c>
      <c r="D2281" s="188" t="e">
        <f>VLOOKUP(B2281,'Phan mem'!$B$7:$D$1066,3,0)</f>
        <v>#N/A</v>
      </c>
      <c r="E2281" s="85" t="e">
        <f>VLOOKUP(B2281,'Phan mem'!$B$7:$G$1066,6,0)</f>
        <v>#N/A</v>
      </c>
      <c r="F2281" s="91"/>
      <c r="G2281" s="91"/>
      <c r="H2281" s="96"/>
      <c r="I2281" s="108"/>
      <c r="J2281" s="85" t="e">
        <f>VLOOKUP(G2281,'Nha may'!$B$2:$C$18,2,0)</f>
        <v>#N/A</v>
      </c>
      <c r="K2281" s="108"/>
      <c r="L2281" s="96"/>
      <c r="M2281" s="52">
        <v>0</v>
      </c>
      <c r="N2281" s="96"/>
      <c r="O2281" s="96"/>
      <c r="P2281" s="96"/>
      <c r="Q2281" s="96"/>
      <c r="R2281" s="110"/>
    </row>
    <row r="2282" spans="1:18" ht="25.75" customHeight="1" x14ac:dyDescent="0.35">
      <c r="A2282" s="52">
        <v>2279</v>
      </c>
      <c r="B2282" s="91"/>
      <c r="C2282" s="187" t="e">
        <f>VLOOKUP(B2282,'Phan mem'!$B$7:$D$1066,2,0)</f>
        <v>#N/A</v>
      </c>
      <c r="D2282" s="188" t="e">
        <f>VLOOKUP(B2282,'Phan mem'!$B$7:$D$1066,3,0)</f>
        <v>#N/A</v>
      </c>
      <c r="E2282" s="85" t="e">
        <f>VLOOKUP(B2282,'Phan mem'!$B$7:$G$1066,6,0)</f>
        <v>#N/A</v>
      </c>
      <c r="F2282" s="91"/>
      <c r="G2282" s="91"/>
      <c r="H2282" s="96"/>
      <c r="I2282" s="108"/>
      <c r="J2282" s="85" t="e">
        <f>VLOOKUP(G2282,'Nha may'!$B$2:$C$18,2,0)</f>
        <v>#N/A</v>
      </c>
      <c r="K2282" s="108"/>
      <c r="L2282" s="96"/>
      <c r="M2282" s="52">
        <v>0</v>
      </c>
      <c r="N2282" s="96"/>
      <c r="O2282" s="96"/>
      <c r="P2282" s="96"/>
      <c r="Q2282" s="96"/>
      <c r="R2282" s="110"/>
    </row>
    <row r="2283" spans="1:18" ht="25.75" customHeight="1" x14ac:dyDescent="0.35">
      <c r="A2283" s="52">
        <v>2280</v>
      </c>
      <c r="B2283" s="91"/>
      <c r="C2283" s="187" t="e">
        <f>VLOOKUP(B2283,'Phan mem'!$B$7:$D$1066,2,0)</f>
        <v>#N/A</v>
      </c>
      <c r="D2283" s="188" t="e">
        <f>VLOOKUP(B2283,'Phan mem'!$B$7:$D$1066,3,0)</f>
        <v>#N/A</v>
      </c>
      <c r="E2283" s="85" t="e">
        <f>VLOOKUP(B2283,'Phan mem'!$B$7:$G$1066,6,0)</f>
        <v>#N/A</v>
      </c>
      <c r="F2283" s="91"/>
      <c r="G2283" s="91"/>
      <c r="H2283" s="96"/>
      <c r="I2283" s="108"/>
      <c r="J2283" s="85" t="e">
        <f>VLOOKUP(G2283,'Nha may'!$B$2:$C$18,2,0)</f>
        <v>#N/A</v>
      </c>
      <c r="K2283" s="108"/>
      <c r="L2283" s="96"/>
      <c r="M2283" s="52">
        <v>0</v>
      </c>
      <c r="N2283" s="96"/>
      <c r="O2283" s="96"/>
      <c r="P2283" s="96"/>
      <c r="Q2283" s="96"/>
      <c r="R2283" s="110"/>
    </row>
    <row r="2284" spans="1:18" ht="25.75" customHeight="1" x14ac:dyDescent="0.35">
      <c r="A2284" s="52">
        <v>2281</v>
      </c>
      <c r="B2284" s="91"/>
      <c r="C2284" s="187" t="e">
        <f>VLOOKUP(B2284,'Phan mem'!$B$7:$D$1066,2,0)</f>
        <v>#N/A</v>
      </c>
      <c r="D2284" s="188" t="e">
        <f>VLOOKUP(B2284,'Phan mem'!$B$7:$D$1066,3,0)</f>
        <v>#N/A</v>
      </c>
      <c r="E2284" s="85" t="e">
        <f>VLOOKUP(B2284,'Phan mem'!$B$7:$G$1066,6,0)</f>
        <v>#N/A</v>
      </c>
      <c r="F2284" s="91"/>
      <c r="G2284" s="91"/>
      <c r="H2284" s="96"/>
      <c r="I2284" s="108"/>
      <c r="J2284" s="85" t="e">
        <f>VLOOKUP(G2284,'Nha may'!$B$2:$C$18,2,0)</f>
        <v>#N/A</v>
      </c>
      <c r="K2284" s="108"/>
      <c r="L2284" s="96"/>
      <c r="M2284" s="52">
        <v>0</v>
      </c>
      <c r="N2284" s="96"/>
      <c r="O2284" s="96"/>
      <c r="P2284" s="96"/>
      <c r="Q2284" s="96"/>
      <c r="R2284" s="110"/>
    </row>
    <row r="2285" spans="1:18" ht="25.75" customHeight="1" x14ac:dyDescent="0.35">
      <c r="A2285" s="52">
        <v>2282</v>
      </c>
      <c r="B2285" s="91"/>
      <c r="C2285" s="187" t="e">
        <f>VLOOKUP(B2285,'Phan mem'!$B$7:$D$1066,2,0)</f>
        <v>#N/A</v>
      </c>
      <c r="D2285" s="188" t="e">
        <f>VLOOKUP(B2285,'Phan mem'!$B$7:$D$1066,3,0)</f>
        <v>#N/A</v>
      </c>
      <c r="E2285" s="85" t="e">
        <f>VLOOKUP(B2285,'Phan mem'!$B$7:$G$1066,6,0)</f>
        <v>#N/A</v>
      </c>
      <c r="F2285" s="91"/>
      <c r="G2285" s="91"/>
      <c r="H2285" s="96"/>
      <c r="I2285" s="108"/>
      <c r="J2285" s="85" t="e">
        <f>VLOOKUP(G2285,'Nha may'!$B$2:$C$18,2,0)</f>
        <v>#N/A</v>
      </c>
      <c r="K2285" s="108"/>
      <c r="L2285" s="96"/>
      <c r="M2285" s="52">
        <v>0</v>
      </c>
      <c r="N2285" s="96"/>
      <c r="O2285" s="96"/>
      <c r="P2285" s="96"/>
      <c r="Q2285" s="96"/>
      <c r="R2285" s="110"/>
    </row>
    <row r="2286" spans="1:18" ht="25.75" customHeight="1" x14ac:dyDescent="0.35">
      <c r="A2286" s="52">
        <v>2283</v>
      </c>
      <c r="B2286" s="91"/>
      <c r="C2286" s="187" t="e">
        <f>VLOOKUP(B2286,'Phan mem'!$B$7:$D$1066,2,0)</f>
        <v>#N/A</v>
      </c>
      <c r="D2286" s="188" t="e">
        <f>VLOOKUP(B2286,'Phan mem'!$B$7:$D$1066,3,0)</f>
        <v>#N/A</v>
      </c>
      <c r="E2286" s="85" t="e">
        <f>VLOOKUP(B2286,'Phan mem'!$B$7:$G$1066,6,0)</f>
        <v>#N/A</v>
      </c>
      <c r="F2286" s="91"/>
      <c r="G2286" s="91"/>
      <c r="H2286" s="96"/>
      <c r="I2286" s="108"/>
      <c r="J2286" s="85" t="e">
        <f>VLOOKUP(G2286,'Nha may'!$B$2:$C$18,2,0)</f>
        <v>#N/A</v>
      </c>
      <c r="K2286" s="108"/>
      <c r="L2286" s="96"/>
      <c r="M2286" s="52">
        <v>0</v>
      </c>
      <c r="N2286" s="96"/>
      <c r="O2286" s="96"/>
      <c r="P2286" s="96"/>
      <c r="Q2286" s="96"/>
      <c r="R2286" s="110"/>
    </row>
    <row r="2287" spans="1:18" ht="25.75" customHeight="1" x14ac:dyDescent="0.35">
      <c r="A2287" s="52">
        <v>2284</v>
      </c>
      <c r="B2287" s="91"/>
      <c r="C2287" s="187" t="e">
        <f>VLOOKUP(B2287,'Phan mem'!$B$7:$D$1066,2,0)</f>
        <v>#N/A</v>
      </c>
      <c r="D2287" s="188" t="e">
        <f>VLOOKUP(B2287,'Phan mem'!$B$7:$D$1066,3,0)</f>
        <v>#N/A</v>
      </c>
      <c r="E2287" s="85" t="e">
        <f>VLOOKUP(B2287,'Phan mem'!$B$7:$G$1066,6,0)</f>
        <v>#N/A</v>
      </c>
      <c r="F2287" s="91"/>
      <c r="G2287" s="91"/>
      <c r="H2287" s="96"/>
      <c r="I2287" s="108"/>
      <c r="J2287" s="85" t="e">
        <f>VLOOKUP(G2287,'Nha may'!$B$2:$C$18,2,0)</f>
        <v>#N/A</v>
      </c>
      <c r="K2287" s="108"/>
      <c r="L2287" s="96"/>
      <c r="M2287" s="52">
        <v>0</v>
      </c>
      <c r="N2287" s="96"/>
      <c r="O2287" s="96"/>
      <c r="P2287" s="96"/>
      <c r="Q2287" s="96"/>
      <c r="R2287" s="110"/>
    </row>
    <row r="2288" spans="1:18" ht="25.75" customHeight="1" x14ac:dyDescent="0.35">
      <c r="A2288" s="52">
        <v>2285</v>
      </c>
      <c r="B2288" s="91"/>
      <c r="C2288" s="187" t="e">
        <f>VLOOKUP(B2288,'Phan mem'!$B$7:$D$1066,2,0)</f>
        <v>#N/A</v>
      </c>
      <c r="D2288" s="188" t="e">
        <f>VLOOKUP(B2288,'Phan mem'!$B$7:$D$1066,3,0)</f>
        <v>#N/A</v>
      </c>
      <c r="E2288" s="85" t="e">
        <f>VLOOKUP(B2288,'Phan mem'!$B$7:$G$1066,6,0)</f>
        <v>#N/A</v>
      </c>
      <c r="F2288" s="91"/>
      <c r="G2288" s="91"/>
      <c r="H2288" s="96"/>
      <c r="I2288" s="108"/>
      <c r="J2288" s="85" t="e">
        <f>VLOOKUP(G2288,'Nha may'!$B$2:$C$18,2,0)</f>
        <v>#N/A</v>
      </c>
      <c r="K2288" s="108"/>
      <c r="L2288" s="96"/>
      <c r="M2288" s="52">
        <v>0</v>
      </c>
      <c r="N2288" s="96"/>
      <c r="O2288" s="96"/>
      <c r="P2288" s="96"/>
      <c r="Q2288" s="96"/>
      <c r="R2288" s="110"/>
    </row>
    <row r="2289" spans="1:18" ht="25.75" customHeight="1" x14ac:dyDescent="0.35">
      <c r="A2289" s="52">
        <v>2286</v>
      </c>
      <c r="B2289" s="91"/>
      <c r="C2289" s="187" t="e">
        <f>VLOOKUP(B2289,'Phan mem'!$B$7:$D$1066,2,0)</f>
        <v>#N/A</v>
      </c>
      <c r="D2289" s="188" t="e">
        <f>VLOOKUP(B2289,'Phan mem'!$B$7:$D$1066,3,0)</f>
        <v>#N/A</v>
      </c>
      <c r="E2289" s="85" t="e">
        <f>VLOOKUP(B2289,'Phan mem'!$B$7:$G$1066,6,0)</f>
        <v>#N/A</v>
      </c>
      <c r="F2289" s="91"/>
      <c r="G2289" s="91"/>
      <c r="H2289" s="96"/>
      <c r="I2289" s="108"/>
      <c r="J2289" s="85" t="e">
        <f>VLOOKUP(G2289,'Nha may'!$B$2:$C$18,2,0)</f>
        <v>#N/A</v>
      </c>
      <c r="K2289" s="108"/>
      <c r="L2289" s="96"/>
      <c r="M2289" s="52">
        <v>0</v>
      </c>
      <c r="N2289" s="96"/>
      <c r="O2289" s="96"/>
      <c r="P2289" s="96"/>
      <c r="Q2289" s="96"/>
      <c r="R2289" s="110"/>
    </row>
    <row r="2290" spans="1:18" ht="25.75" customHeight="1" x14ac:dyDescent="0.35">
      <c r="A2290" s="52">
        <v>2287</v>
      </c>
      <c r="B2290" s="91"/>
      <c r="C2290" s="187" t="e">
        <f>VLOOKUP(B2290,'Phan mem'!$B$7:$D$1066,2,0)</f>
        <v>#N/A</v>
      </c>
      <c r="D2290" s="188" t="e">
        <f>VLOOKUP(B2290,'Phan mem'!$B$7:$D$1066,3,0)</f>
        <v>#N/A</v>
      </c>
      <c r="E2290" s="85" t="e">
        <f>VLOOKUP(B2290,'Phan mem'!$B$7:$G$1066,6,0)</f>
        <v>#N/A</v>
      </c>
      <c r="F2290" s="91"/>
      <c r="G2290" s="91"/>
      <c r="H2290" s="96"/>
      <c r="I2290" s="108"/>
      <c r="J2290" s="85" t="e">
        <f>VLOOKUP(G2290,'Nha may'!$B$2:$C$18,2,0)</f>
        <v>#N/A</v>
      </c>
      <c r="K2290" s="108"/>
      <c r="L2290" s="96"/>
      <c r="M2290" s="52">
        <v>0</v>
      </c>
      <c r="N2290" s="96"/>
      <c r="O2290" s="96"/>
      <c r="P2290" s="96"/>
      <c r="Q2290" s="96"/>
      <c r="R2290" s="110"/>
    </row>
    <row r="2291" spans="1:18" ht="25.75" customHeight="1" x14ac:dyDescent="0.35">
      <c r="A2291" s="52">
        <v>2288</v>
      </c>
      <c r="B2291" s="91"/>
      <c r="C2291" s="187" t="e">
        <f>VLOOKUP(B2291,'Phan mem'!$B$7:$D$1066,2,0)</f>
        <v>#N/A</v>
      </c>
      <c r="D2291" s="188" t="e">
        <f>VLOOKUP(B2291,'Phan mem'!$B$7:$D$1066,3,0)</f>
        <v>#N/A</v>
      </c>
      <c r="E2291" s="85" t="e">
        <f>VLOOKUP(B2291,'Phan mem'!$B$7:$G$1066,6,0)</f>
        <v>#N/A</v>
      </c>
      <c r="F2291" s="91"/>
      <c r="G2291" s="91"/>
      <c r="H2291" s="96"/>
      <c r="I2291" s="108"/>
      <c r="J2291" s="85" t="e">
        <f>VLOOKUP(G2291,'Nha may'!$B$2:$C$18,2,0)</f>
        <v>#N/A</v>
      </c>
      <c r="K2291" s="108"/>
      <c r="L2291" s="96"/>
      <c r="M2291" s="52">
        <v>0</v>
      </c>
      <c r="N2291" s="96"/>
      <c r="O2291" s="96"/>
      <c r="P2291" s="96"/>
      <c r="Q2291" s="96"/>
      <c r="R2291" s="110"/>
    </row>
    <row r="2292" spans="1:18" ht="25.75" customHeight="1" x14ac:dyDescent="0.35">
      <c r="A2292" s="52">
        <v>2289</v>
      </c>
      <c r="B2292" s="91"/>
      <c r="C2292" s="187" t="e">
        <f>VLOOKUP(B2292,'Phan mem'!$B$7:$D$1066,2,0)</f>
        <v>#N/A</v>
      </c>
      <c r="D2292" s="188" t="e">
        <f>VLOOKUP(B2292,'Phan mem'!$B$7:$D$1066,3,0)</f>
        <v>#N/A</v>
      </c>
      <c r="E2292" s="85" t="e">
        <f>VLOOKUP(B2292,'Phan mem'!$B$7:$G$1066,6,0)</f>
        <v>#N/A</v>
      </c>
      <c r="F2292" s="91"/>
      <c r="G2292" s="91"/>
      <c r="H2292" s="96"/>
      <c r="I2292" s="108"/>
      <c r="J2292" s="85" t="e">
        <f>VLOOKUP(G2292,'Nha may'!$B$2:$C$18,2,0)</f>
        <v>#N/A</v>
      </c>
      <c r="K2292" s="108"/>
      <c r="L2292" s="96"/>
      <c r="M2292" s="52">
        <v>0</v>
      </c>
      <c r="N2292" s="96"/>
      <c r="O2292" s="96"/>
      <c r="P2292" s="96"/>
      <c r="Q2292" s="96"/>
      <c r="R2292" s="110"/>
    </row>
    <row r="2293" spans="1:18" ht="25.75" customHeight="1" x14ac:dyDescent="0.35">
      <c r="A2293" s="52">
        <v>2290</v>
      </c>
      <c r="B2293" s="91"/>
      <c r="C2293" s="187" t="e">
        <f>VLOOKUP(B2293,'Phan mem'!$B$7:$D$1066,2,0)</f>
        <v>#N/A</v>
      </c>
      <c r="D2293" s="188" t="e">
        <f>VLOOKUP(B2293,'Phan mem'!$B$7:$D$1066,3,0)</f>
        <v>#N/A</v>
      </c>
      <c r="E2293" s="85" t="e">
        <f>VLOOKUP(B2293,'Phan mem'!$B$7:$G$1066,6,0)</f>
        <v>#N/A</v>
      </c>
      <c r="F2293" s="91"/>
      <c r="G2293" s="91"/>
      <c r="H2293" s="96"/>
      <c r="I2293" s="108"/>
      <c r="J2293" s="85" t="e">
        <f>VLOOKUP(G2293,'Nha may'!$B$2:$C$18,2,0)</f>
        <v>#N/A</v>
      </c>
      <c r="K2293" s="108"/>
      <c r="L2293" s="96"/>
      <c r="M2293" s="52">
        <v>0</v>
      </c>
      <c r="N2293" s="96"/>
      <c r="O2293" s="96"/>
      <c r="P2293" s="96"/>
      <c r="Q2293" s="96"/>
      <c r="R2293" s="110"/>
    </row>
    <row r="2294" spans="1:18" ht="25.75" customHeight="1" x14ac:dyDescent="0.35">
      <c r="A2294" s="52">
        <v>2291</v>
      </c>
      <c r="B2294" s="91"/>
      <c r="C2294" s="187" t="e">
        <f>VLOOKUP(B2294,'Phan mem'!$B$7:$D$1066,2,0)</f>
        <v>#N/A</v>
      </c>
      <c r="D2294" s="188" t="e">
        <f>VLOOKUP(B2294,'Phan mem'!$B$7:$D$1066,3,0)</f>
        <v>#N/A</v>
      </c>
      <c r="E2294" s="85" t="e">
        <f>VLOOKUP(B2294,'Phan mem'!$B$7:$G$1066,6,0)</f>
        <v>#N/A</v>
      </c>
      <c r="F2294" s="91"/>
      <c r="G2294" s="91"/>
      <c r="H2294" s="96"/>
      <c r="I2294" s="108"/>
      <c r="J2294" s="85" t="e">
        <f>VLOOKUP(G2294,'Nha may'!$B$2:$C$18,2,0)</f>
        <v>#N/A</v>
      </c>
      <c r="K2294" s="108"/>
      <c r="L2294" s="96"/>
      <c r="M2294" s="52">
        <v>0</v>
      </c>
      <c r="N2294" s="96"/>
      <c r="O2294" s="96"/>
      <c r="P2294" s="96"/>
      <c r="Q2294" s="96"/>
      <c r="R2294" s="110"/>
    </row>
    <row r="2295" spans="1:18" ht="25.75" customHeight="1" x14ac:dyDescent="0.35">
      <c r="A2295" s="52">
        <v>2292</v>
      </c>
      <c r="B2295" s="91"/>
      <c r="C2295" s="187" t="e">
        <f>VLOOKUP(B2295,'Phan mem'!$B$7:$D$1066,2,0)</f>
        <v>#N/A</v>
      </c>
      <c r="D2295" s="188" t="e">
        <f>VLOOKUP(B2295,'Phan mem'!$B$7:$D$1066,3,0)</f>
        <v>#N/A</v>
      </c>
      <c r="E2295" s="85" t="e">
        <f>VLOOKUP(B2295,'Phan mem'!$B$7:$G$1066,6,0)</f>
        <v>#N/A</v>
      </c>
      <c r="F2295" s="91"/>
      <c r="G2295" s="91"/>
      <c r="H2295" s="96"/>
      <c r="I2295" s="108"/>
      <c r="J2295" s="85" t="e">
        <f>VLOOKUP(G2295,'Nha may'!$B$2:$C$18,2,0)</f>
        <v>#N/A</v>
      </c>
      <c r="K2295" s="108"/>
      <c r="L2295" s="96"/>
      <c r="M2295" s="52">
        <v>0</v>
      </c>
      <c r="N2295" s="96"/>
      <c r="O2295" s="96"/>
      <c r="P2295" s="96"/>
      <c r="Q2295" s="96"/>
      <c r="R2295" s="110"/>
    </row>
    <row r="2296" spans="1:18" ht="25.75" customHeight="1" x14ac:dyDescent="0.35">
      <c r="A2296" s="52">
        <v>2293</v>
      </c>
      <c r="B2296" s="91"/>
      <c r="C2296" s="187" t="e">
        <f>VLOOKUP(B2296,'Phan mem'!$B$7:$D$1066,2,0)</f>
        <v>#N/A</v>
      </c>
      <c r="D2296" s="188" t="e">
        <f>VLOOKUP(B2296,'Phan mem'!$B$7:$D$1066,3,0)</f>
        <v>#N/A</v>
      </c>
      <c r="E2296" s="85" t="e">
        <f>VLOOKUP(B2296,'Phan mem'!$B$7:$G$1066,6,0)</f>
        <v>#N/A</v>
      </c>
      <c r="F2296" s="91"/>
      <c r="G2296" s="91"/>
      <c r="H2296" s="96"/>
      <c r="I2296" s="108"/>
      <c r="J2296" s="85" t="e">
        <f>VLOOKUP(G2296,'Nha may'!$B$2:$C$18,2,0)</f>
        <v>#N/A</v>
      </c>
      <c r="K2296" s="108"/>
      <c r="L2296" s="96"/>
      <c r="M2296" s="52">
        <v>0</v>
      </c>
      <c r="N2296" s="96"/>
      <c r="O2296" s="96"/>
      <c r="P2296" s="96"/>
      <c r="Q2296" s="96"/>
      <c r="R2296" s="110"/>
    </row>
    <row r="2297" spans="1:18" ht="25.75" customHeight="1" x14ac:dyDescent="0.35">
      <c r="A2297" s="52">
        <v>2294</v>
      </c>
      <c r="B2297" s="91"/>
      <c r="C2297" s="187" t="e">
        <f>VLOOKUP(B2297,'Phan mem'!$B$7:$D$1066,2,0)</f>
        <v>#N/A</v>
      </c>
      <c r="D2297" s="188" t="e">
        <f>VLOOKUP(B2297,'Phan mem'!$B$7:$D$1066,3,0)</f>
        <v>#N/A</v>
      </c>
      <c r="E2297" s="85" t="e">
        <f>VLOOKUP(B2297,'Phan mem'!$B$7:$G$1066,6,0)</f>
        <v>#N/A</v>
      </c>
      <c r="F2297" s="91"/>
      <c r="G2297" s="91"/>
      <c r="H2297" s="96"/>
      <c r="I2297" s="108"/>
      <c r="J2297" s="85" t="e">
        <f>VLOOKUP(G2297,'Nha may'!$B$2:$C$18,2,0)</f>
        <v>#N/A</v>
      </c>
      <c r="K2297" s="108"/>
      <c r="L2297" s="96"/>
      <c r="M2297" s="52">
        <v>0</v>
      </c>
      <c r="N2297" s="96"/>
      <c r="O2297" s="96"/>
      <c r="P2297" s="96"/>
      <c r="Q2297" s="96"/>
      <c r="R2297" s="110"/>
    </row>
    <row r="2298" spans="1:18" ht="25.75" customHeight="1" x14ac:dyDescent="0.35">
      <c r="A2298" s="52">
        <v>2295</v>
      </c>
      <c r="B2298" s="91"/>
      <c r="C2298" s="187" t="e">
        <f>VLOOKUP(B2298,'Phan mem'!$B$7:$D$1066,2,0)</f>
        <v>#N/A</v>
      </c>
      <c r="D2298" s="188" t="e">
        <f>VLOOKUP(B2298,'Phan mem'!$B$7:$D$1066,3,0)</f>
        <v>#N/A</v>
      </c>
      <c r="E2298" s="85" t="e">
        <f>VLOOKUP(B2298,'Phan mem'!$B$7:$G$1066,6,0)</f>
        <v>#N/A</v>
      </c>
      <c r="F2298" s="91"/>
      <c r="G2298" s="91"/>
      <c r="H2298" s="96"/>
      <c r="I2298" s="108"/>
      <c r="J2298" s="85" t="e">
        <f>VLOOKUP(G2298,'Nha may'!$B$2:$C$18,2,0)</f>
        <v>#N/A</v>
      </c>
      <c r="K2298" s="108"/>
      <c r="L2298" s="96"/>
      <c r="M2298" s="52">
        <v>0</v>
      </c>
      <c r="N2298" s="96"/>
      <c r="O2298" s="96"/>
      <c r="P2298" s="96"/>
      <c r="Q2298" s="96"/>
      <c r="R2298" s="110"/>
    </row>
    <row r="2299" spans="1:18" ht="25.75" customHeight="1" x14ac:dyDescent="0.35">
      <c r="A2299" s="52">
        <v>2296</v>
      </c>
      <c r="B2299" s="91"/>
      <c r="C2299" s="187" t="e">
        <f>VLOOKUP(B2299,'Phan mem'!$B$7:$D$1066,2,0)</f>
        <v>#N/A</v>
      </c>
      <c r="D2299" s="188" t="e">
        <f>VLOOKUP(B2299,'Phan mem'!$B$7:$D$1066,3,0)</f>
        <v>#N/A</v>
      </c>
      <c r="E2299" s="85" t="e">
        <f>VLOOKUP(B2299,'Phan mem'!$B$7:$G$1066,6,0)</f>
        <v>#N/A</v>
      </c>
      <c r="F2299" s="91"/>
      <c r="G2299" s="91"/>
      <c r="H2299" s="96"/>
      <c r="I2299" s="108"/>
      <c r="J2299" s="85" t="e">
        <f>VLOOKUP(G2299,'Nha may'!$B$2:$C$18,2,0)</f>
        <v>#N/A</v>
      </c>
      <c r="K2299" s="108"/>
      <c r="L2299" s="96"/>
      <c r="M2299" s="52">
        <v>0</v>
      </c>
      <c r="N2299" s="96"/>
      <c r="O2299" s="96"/>
      <c r="P2299" s="96"/>
      <c r="Q2299" s="96"/>
      <c r="R2299" s="110"/>
    </row>
    <row r="2300" spans="1:18" ht="25.75" customHeight="1" x14ac:dyDescent="0.35">
      <c r="A2300" s="52">
        <v>2297</v>
      </c>
      <c r="B2300" s="91"/>
      <c r="C2300" s="187" t="e">
        <f>VLOOKUP(B2300,'Phan mem'!$B$7:$D$1066,2,0)</f>
        <v>#N/A</v>
      </c>
      <c r="D2300" s="188" t="e">
        <f>VLOOKUP(B2300,'Phan mem'!$B$7:$D$1066,3,0)</f>
        <v>#N/A</v>
      </c>
      <c r="E2300" s="85" t="e">
        <f>VLOOKUP(B2300,'Phan mem'!$B$7:$G$1066,6,0)</f>
        <v>#N/A</v>
      </c>
      <c r="F2300" s="91"/>
      <c r="G2300" s="91"/>
      <c r="H2300" s="96"/>
      <c r="I2300" s="108"/>
      <c r="J2300" s="85" t="e">
        <f>VLOOKUP(G2300,'Nha may'!$B$2:$C$18,2,0)</f>
        <v>#N/A</v>
      </c>
      <c r="K2300" s="108"/>
      <c r="L2300" s="96"/>
      <c r="M2300" s="52">
        <v>0</v>
      </c>
      <c r="N2300" s="96"/>
      <c r="O2300" s="96"/>
      <c r="P2300" s="96"/>
      <c r="Q2300" s="96"/>
      <c r="R2300" s="110"/>
    </row>
    <row r="2301" spans="1:18" ht="25.75" customHeight="1" x14ac:dyDescent="0.35">
      <c r="A2301" s="52">
        <v>2298</v>
      </c>
      <c r="B2301" s="91"/>
      <c r="C2301" s="187" t="e">
        <f>VLOOKUP(B2301,'Phan mem'!$B$7:$D$1066,2,0)</f>
        <v>#N/A</v>
      </c>
      <c r="D2301" s="188" t="e">
        <f>VLOOKUP(B2301,'Phan mem'!$B$7:$D$1066,3,0)</f>
        <v>#N/A</v>
      </c>
      <c r="E2301" s="85" t="e">
        <f>VLOOKUP(B2301,'Phan mem'!$B$7:$G$1066,6,0)</f>
        <v>#N/A</v>
      </c>
      <c r="F2301" s="91"/>
      <c r="G2301" s="91"/>
      <c r="H2301" s="96"/>
      <c r="I2301" s="108"/>
      <c r="J2301" s="85" t="e">
        <f>VLOOKUP(G2301,'Nha may'!$B$2:$C$18,2,0)</f>
        <v>#N/A</v>
      </c>
      <c r="K2301" s="108"/>
      <c r="L2301" s="96"/>
      <c r="M2301" s="52">
        <v>0</v>
      </c>
      <c r="N2301" s="96"/>
      <c r="O2301" s="96"/>
      <c r="P2301" s="96"/>
      <c r="Q2301" s="96"/>
      <c r="R2301" s="110"/>
    </row>
    <row r="2302" spans="1:18" ht="25.75" customHeight="1" x14ac:dyDescent="0.35">
      <c r="A2302" s="52">
        <v>2299</v>
      </c>
      <c r="B2302" s="91"/>
      <c r="C2302" s="187" t="e">
        <f>VLOOKUP(B2302,'Phan mem'!$B$7:$D$1066,2,0)</f>
        <v>#N/A</v>
      </c>
      <c r="D2302" s="188" t="e">
        <f>VLOOKUP(B2302,'Phan mem'!$B$7:$D$1066,3,0)</f>
        <v>#N/A</v>
      </c>
      <c r="E2302" s="85" t="e">
        <f>VLOOKUP(B2302,'Phan mem'!$B$7:$G$1066,6,0)</f>
        <v>#N/A</v>
      </c>
      <c r="F2302" s="91"/>
      <c r="G2302" s="91"/>
      <c r="H2302" s="96"/>
      <c r="I2302" s="108"/>
      <c r="J2302" s="85" t="e">
        <f>VLOOKUP(G2302,'Nha may'!$B$2:$C$18,2,0)</f>
        <v>#N/A</v>
      </c>
      <c r="K2302" s="108"/>
      <c r="L2302" s="96"/>
      <c r="M2302" s="52">
        <v>0</v>
      </c>
      <c r="N2302" s="96"/>
      <c r="O2302" s="96"/>
      <c r="P2302" s="96"/>
      <c r="Q2302" s="96"/>
      <c r="R2302" s="110"/>
    </row>
    <row r="2303" spans="1:18" ht="25.75" customHeight="1" x14ac:dyDescent="0.35">
      <c r="A2303" s="52">
        <v>2300</v>
      </c>
      <c r="B2303" s="91"/>
      <c r="C2303" s="187" t="e">
        <f>VLOOKUP(B2303,'Phan mem'!$B$7:$D$1066,2,0)</f>
        <v>#N/A</v>
      </c>
      <c r="D2303" s="188" t="e">
        <f>VLOOKUP(B2303,'Phan mem'!$B$7:$D$1066,3,0)</f>
        <v>#N/A</v>
      </c>
      <c r="E2303" s="85" t="e">
        <f>VLOOKUP(B2303,'Phan mem'!$B$7:$G$1066,6,0)</f>
        <v>#N/A</v>
      </c>
      <c r="F2303" s="91"/>
      <c r="G2303" s="91"/>
      <c r="H2303" s="96"/>
      <c r="I2303" s="108"/>
      <c r="J2303" s="85" t="e">
        <f>VLOOKUP(G2303,'Nha may'!$B$2:$C$18,2,0)</f>
        <v>#N/A</v>
      </c>
      <c r="K2303" s="108"/>
      <c r="L2303" s="96"/>
      <c r="M2303" s="52">
        <v>0</v>
      </c>
      <c r="N2303" s="96"/>
      <c r="O2303" s="96"/>
      <c r="P2303" s="96"/>
      <c r="Q2303" s="96"/>
      <c r="R2303" s="110"/>
    </row>
    <row r="2304" spans="1:18" ht="25.75" customHeight="1" x14ac:dyDescent="0.35">
      <c r="A2304" s="52">
        <v>2301</v>
      </c>
      <c r="B2304" s="91"/>
      <c r="C2304" s="187" t="e">
        <f>VLOOKUP(B2304,'Phan mem'!$B$7:$D$1066,2,0)</f>
        <v>#N/A</v>
      </c>
      <c r="D2304" s="188" t="e">
        <f>VLOOKUP(B2304,'Phan mem'!$B$7:$D$1066,3,0)</f>
        <v>#N/A</v>
      </c>
      <c r="E2304" s="85" t="e">
        <f>VLOOKUP(B2304,'Phan mem'!$B$7:$G$1066,6,0)</f>
        <v>#N/A</v>
      </c>
      <c r="F2304" s="91"/>
      <c r="G2304" s="91"/>
      <c r="H2304" s="96"/>
      <c r="I2304" s="108"/>
      <c r="J2304" s="85" t="e">
        <f>VLOOKUP(G2304,'Nha may'!$B$2:$C$18,2,0)</f>
        <v>#N/A</v>
      </c>
      <c r="K2304" s="108"/>
      <c r="L2304" s="96"/>
      <c r="M2304" s="52">
        <v>0</v>
      </c>
      <c r="N2304" s="96"/>
      <c r="O2304" s="96"/>
      <c r="P2304" s="96"/>
      <c r="Q2304" s="96"/>
      <c r="R2304" s="110"/>
    </row>
    <row r="2305" spans="1:18" ht="25.75" customHeight="1" x14ac:dyDescent="0.35">
      <c r="A2305" s="52">
        <v>2302</v>
      </c>
      <c r="B2305" s="91"/>
      <c r="C2305" s="187" t="e">
        <f>VLOOKUP(B2305,'Phan mem'!$B$7:$D$1066,2,0)</f>
        <v>#N/A</v>
      </c>
      <c r="D2305" s="188" t="e">
        <f>VLOOKUP(B2305,'Phan mem'!$B$7:$D$1066,3,0)</f>
        <v>#N/A</v>
      </c>
      <c r="E2305" s="85" t="e">
        <f>VLOOKUP(B2305,'Phan mem'!$B$7:$G$1066,6,0)</f>
        <v>#N/A</v>
      </c>
      <c r="F2305" s="91"/>
      <c r="G2305" s="91"/>
      <c r="H2305" s="96"/>
      <c r="I2305" s="108"/>
      <c r="J2305" s="85" t="e">
        <f>VLOOKUP(G2305,'Nha may'!$B$2:$C$18,2,0)</f>
        <v>#N/A</v>
      </c>
      <c r="K2305" s="108"/>
      <c r="L2305" s="96"/>
      <c r="M2305" s="52">
        <v>0</v>
      </c>
      <c r="N2305" s="96"/>
      <c r="O2305" s="96"/>
      <c r="P2305" s="96"/>
      <c r="Q2305" s="96"/>
      <c r="R2305" s="110"/>
    </row>
    <row r="2306" spans="1:18" ht="25.75" customHeight="1" x14ac:dyDescent="0.35">
      <c r="A2306" s="52">
        <v>2303</v>
      </c>
      <c r="B2306" s="91"/>
      <c r="C2306" s="187" t="e">
        <f>VLOOKUP(B2306,'Phan mem'!$B$7:$D$1066,2,0)</f>
        <v>#N/A</v>
      </c>
      <c r="D2306" s="188" t="e">
        <f>VLOOKUP(B2306,'Phan mem'!$B$7:$D$1066,3,0)</f>
        <v>#N/A</v>
      </c>
      <c r="E2306" s="85" t="e">
        <f>VLOOKUP(B2306,'Phan mem'!$B$7:$G$1066,6,0)</f>
        <v>#N/A</v>
      </c>
      <c r="F2306" s="91"/>
      <c r="G2306" s="91"/>
      <c r="H2306" s="96"/>
      <c r="I2306" s="108"/>
      <c r="J2306" s="85" t="e">
        <f>VLOOKUP(G2306,'Nha may'!$B$2:$C$18,2,0)</f>
        <v>#N/A</v>
      </c>
      <c r="K2306" s="108"/>
      <c r="L2306" s="96"/>
      <c r="M2306" s="52">
        <v>0</v>
      </c>
      <c r="N2306" s="96"/>
      <c r="O2306" s="96"/>
      <c r="P2306" s="96"/>
      <c r="Q2306" s="96"/>
      <c r="R2306" s="110"/>
    </row>
    <row r="2307" spans="1:18" ht="25.75" customHeight="1" x14ac:dyDescent="0.35">
      <c r="A2307" s="52">
        <v>2304</v>
      </c>
      <c r="B2307" s="91"/>
      <c r="C2307" s="187" t="e">
        <f>VLOOKUP(B2307,'Phan mem'!$B$7:$D$1066,2,0)</f>
        <v>#N/A</v>
      </c>
      <c r="D2307" s="188" t="e">
        <f>VLOOKUP(B2307,'Phan mem'!$B$7:$D$1066,3,0)</f>
        <v>#N/A</v>
      </c>
      <c r="E2307" s="85" t="e">
        <f>VLOOKUP(B2307,'Phan mem'!$B$7:$G$1066,6,0)</f>
        <v>#N/A</v>
      </c>
      <c r="F2307" s="91"/>
      <c r="G2307" s="91"/>
      <c r="H2307" s="96"/>
      <c r="I2307" s="108"/>
      <c r="J2307" s="85" t="e">
        <f>VLOOKUP(G2307,'Nha may'!$B$2:$C$18,2,0)</f>
        <v>#N/A</v>
      </c>
      <c r="K2307" s="108"/>
      <c r="L2307" s="96"/>
      <c r="M2307" s="52">
        <v>0</v>
      </c>
      <c r="N2307" s="96"/>
      <c r="O2307" s="96"/>
      <c r="P2307" s="96"/>
      <c r="Q2307" s="96"/>
      <c r="R2307" s="110"/>
    </row>
    <row r="2308" spans="1:18" ht="25.75" customHeight="1" x14ac:dyDescent="0.35">
      <c r="A2308" s="52">
        <v>2305</v>
      </c>
      <c r="B2308" s="91"/>
      <c r="C2308" s="187" t="e">
        <f>VLOOKUP(B2308,'Phan mem'!$B$7:$D$1066,2,0)</f>
        <v>#N/A</v>
      </c>
      <c r="D2308" s="188" t="e">
        <f>VLOOKUP(B2308,'Phan mem'!$B$7:$D$1066,3,0)</f>
        <v>#N/A</v>
      </c>
      <c r="E2308" s="85" t="e">
        <f>VLOOKUP(B2308,'Phan mem'!$B$7:$G$1066,6,0)</f>
        <v>#N/A</v>
      </c>
      <c r="F2308" s="91"/>
      <c r="G2308" s="91"/>
      <c r="H2308" s="96"/>
      <c r="I2308" s="108"/>
      <c r="J2308" s="85" t="e">
        <f>VLOOKUP(G2308,'Nha may'!$B$2:$C$18,2,0)</f>
        <v>#N/A</v>
      </c>
      <c r="K2308" s="108"/>
      <c r="L2308" s="96"/>
      <c r="M2308" s="52">
        <v>0</v>
      </c>
      <c r="N2308" s="96"/>
      <c r="O2308" s="96"/>
      <c r="P2308" s="96"/>
      <c r="Q2308" s="96"/>
      <c r="R2308" s="110"/>
    </row>
    <row r="2309" spans="1:18" ht="25.75" customHeight="1" x14ac:dyDescent="0.35">
      <c r="A2309" s="52">
        <v>2306</v>
      </c>
      <c r="B2309" s="91"/>
      <c r="C2309" s="187" t="e">
        <f>VLOOKUP(B2309,'Phan mem'!$B$7:$D$1066,2,0)</f>
        <v>#N/A</v>
      </c>
      <c r="D2309" s="188" t="e">
        <f>VLOOKUP(B2309,'Phan mem'!$B$7:$D$1066,3,0)</f>
        <v>#N/A</v>
      </c>
      <c r="E2309" s="85" t="e">
        <f>VLOOKUP(B2309,'Phan mem'!$B$7:$G$1066,6,0)</f>
        <v>#N/A</v>
      </c>
      <c r="F2309" s="91"/>
      <c r="G2309" s="91"/>
      <c r="H2309" s="96"/>
      <c r="I2309" s="108"/>
      <c r="J2309" s="85" t="e">
        <f>VLOOKUP(G2309,'Nha may'!$B$2:$C$18,2,0)</f>
        <v>#N/A</v>
      </c>
      <c r="K2309" s="108"/>
      <c r="L2309" s="96"/>
      <c r="M2309" s="52">
        <v>0</v>
      </c>
      <c r="N2309" s="96"/>
      <c r="O2309" s="96"/>
      <c r="P2309" s="96"/>
      <c r="Q2309" s="96"/>
      <c r="R2309" s="110"/>
    </row>
    <row r="2310" spans="1:18" ht="25.75" customHeight="1" x14ac:dyDescent="0.35">
      <c r="A2310" s="52">
        <v>2307</v>
      </c>
      <c r="B2310" s="91"/>
      <c r="C2310" s="187" t="e">
        <f>VLOOKUP(B2310,'Phan mem'!$B$7:$D$1066,2,0)</f>
        <v>#N/A</v>
      </c>
      <c r="D2310" s="188" t="e">
        <f>VLOOKUP(B2310,'Phan mem'!$B$7:$D$1066,3,0)</f>
        <v>#N/A</v>
      </c>
      <c r="E2310" s="85" t="e">
        <f>VLOOKUP(B2310,'Phan mem'!$B$7:$G$1066,6,0)</f>
        <v>#N/A</v>
      </c>
      <c r="F2310" s="91"/>
      <c r="G2310" s="91"/>
      <c r="H2310" s="96"/>
      <c r="I2310" s="108"/>
      <c r="J2310" s="85" t="e">
        <f>VLOOKUP(G2310,'Nha may'!$B$2:$C$18,2,0)</f>
        <v>#N/A</v>
      </c>
      <c r="K2310" s="108"/>
      <c r="L2310" s="96"/>
      <c r="M2310" s="52">
        <v>0</v>
      </c>
      <c r="N2310" s="96"/>
      <c r="O2310" s="96"/>
      <c r="P2310" s="96"/>
      <c r="Q2310" s="96"/>
      <c r="R2310" s="110"/>
    </row>
    <row r="2311" spans="1:18" ht="25.75" customHeight="1" x14ac:dyDescent="0.35">
      <c r="A2311" s="52">
        <v>2308</v>
      </c>
      <c r="B2311" s="91"/>
      <c r="C2311" s="187" t="e">
        <f>VLOOKUP(B2311,'Phan mem'!$B$7:$D$1066,2,0)</f>
        <v>#N/A</v>
      </c>
      <c r="D2311" s="188" t="e">
        <f>VLOOKUP(B2311,'Phan mem'!$B$7:$D$1066,3,0)</f>
        <v>#N/A</v>
      </c>
      <c r="E2311" s="85" t="e">
        <f>VLOOKUP(B2311,'Phan mem'!$B$7:$G$1066,6,0)</f>
        <v>#N/A</v>
      </c>
      <c r="F2311" s="91"/>
      <c r="G2311" s="91"/>
      <c r="H2311" s="96"/>
      <c r="I2311" s="108"/>
      <c r="J2311" s="85" t="e">
        <f>VLOOKUP(G2311,'Nha may'!$B$2:$C$18,2,0)</f>
        <v>#N/A</v>
      </c>
      <c r="K2311" s="108"/>
      <c r="L2311" s="96"/>
      <c r="M2311" s="52">
        <v>0</v>
      </c>
      <c r="N2311" s="96"/>
      <c r="O2311" s="96"/>
      <c r="P2311" s="96"/>
      <c r="Q2311" s="96"/>
      <c r="R2311" s="110"/>
    </row>
    <row r="2312" spans="1:18" ht="25.75" customHeight="1" x14ac:dyDescent="0.35">
      <c r="A2312" s="52">
        <v>2309</v>
      </c>
      <c r="B2312" s="91"/>
      <c r="C2312" s="187" t="e">
        <f>VLOOKUP(B2312,'Phan mem'!$B$7:$D$1066,2,0)</f>
        <v>#N/A</v>
      </c>
      <c r="D2312" s="188" t="e">
        <f>VLOOKUP(B2312,'Phan mem'!$B$7:$D$1066,3,0)</f>
        <v>#N/A</v>
      </c>
      <c r="E2312" s="85" t="e">
        <f>VLOOKUP(B2312,'Phan mem'!$B$7:$G$1066,6,0)</f>
        <v>#N/A</v>
      </c>
      <c r="F2312" s="91"/>
      <c r="G2312" s="91"/>
      <c r="H2312" s="96"/>
      <c r="I2312" s="108"/>
      <c r="J2312" s="85" t="e">
        <f>VLOOKUP(G2312,'Nha may'!$B$2:$C$18,2,0)</f>
        <v>#N/A</v>
      </c>
      <c r="K2312" s="108"/>
      <c r="L2312" s="96"/>
      <c r="M2312" s="52">
        <v>0</v>
      </c>
      <c r="N2312" s="96"/>
      <c r="O2312" s="96"/>
      <c r="P2312" s="96"/>
      <c r="Q2312" s="96"/>
      <c r="R2312" s="110"/>
    </row>
    <row r="2313" spans="1:18" ht="25.75" customHeight="1" x14ac:dyDescent="0.35">
      <c r="A2313" s="52">
        <v>2310</v>
      </c>
      <c r="B2313" s="91"/>
      <c r="C2313" s="187" t="e">
        <f>VLOOKUP(B2313,'Phan mem'!$B$7:$D$1066,2,0)</f>
        <v>#N/A</v>
      </c>
      <c r="D2313" s="188" t="e">
        <f>VLOOKUP(B2313,'Phan mem'!$B$7:$D$1066,3,0)</f>
        <v>#N/A</v>
      </c>
      <c r="E2313" s="85" t="e">
        <f>VLOOKUP(B2313,'Phan mem'!$B$7:$G$1066,6,0)</f>
        <v>#N/A</v>
      </c>
      <c r="F2313" s="91"/>
      <c r="G2313" s="91"/>
      <c r="H2313" s="96"/>
      <c r="I2313" s="108"/>
      <c r="J2313" s="85" t="e">
        <f>VLOOKUP(G2313,'Nha may'!$B$2:$C$18,2,0)</f>
        <v>#N/A</v>
      </c>
      <c r="K2313" s="108"/>
      <c r="L2313" s="96"/>
      <c r="M2313" s="52">
        <v>0</v>
      </c>
      <c r="N2313" s="96"/>
      <c r="O2313" s="96"/>
      <c r="P2313" s="96"/>
      <c r="Q2313" s="96"/>
      <c r="R2313" s="110"/>
    </row>
    <row r="2314" spans="1:18" ht="25.75" customHeight="1" x14ac:dyDescent="0.35">
      <c r="A2314" s="52">
        <v>2311</v>
      </c>
      <c r="B2314" s="91"/>
      <c r="C2314" s="187" t="e">
        <f>VLOOKUP(B2314,'Phan mem'!$B$7:$D$1066,2,0)</f>
        <v>#N/A</v>
      </c>
      <c r="D2314" s="188" t="e">
        <f>VLOOKUP(B2314,'Phan mem'!$B$7:$D$1066,3,0)</f>
        <v>#N/A</v>
      </c>
      <c r="E2314" s="85" t="e">
        <f>VLOOKUP(B2314,'Phan mem'!$B$7:$G$1066,6,0)</f>
        <v>#N/A</v>
      </c>
      <c r="F2314" s="91"/>
      <c r="G2314" s="91"/>
      <c r="H2314" s="96"/>
      <c r="I2314" s="108"/>
      <c r="J2314" s="85" t="e">
        <f>VLOOKUP(G2314,'Nha may'!$B$2:$C$18,2,0)</f>
        <v>#N/A</v>
      </c>
      <c r="K2314" s="108"/>
      <c r="L2314" s="96"/>
      <c r="M2314" s="52">
        <v>0</v>
      </c>
      <c r="N2314" s="96"/>
      <c r="O2314" s="96"/>
      <c r="P2314" s="96"/>
      <c r="Q2314" s="96"/>
      <c r="R2314" s="110"/>
    </row>
    <row r="2315" spans="1:18" ht="25.75" customHeight="1" x14ac:dyDescent="0.35">
      <c r="A2315" s="52">
        <v>2312</v>
      </c>
      <c r="B2315" s="91"/>
      <c r="C2315" s="187" t="e">
        <f>VLOOKUP(B2315,'Phan mem'!$B$7:$D$1066,2,0)</f>
        <v>#N/A</v>
      </c>
      <c r="D2315" s="188" t="e">
        <f>VLOOKUP(B2315,'Phan mem'!$B$7:$D$1066,3,0)</f>
        <v>#N/A</v>
      </c>
      <c r="E2315" s="85" t="e">
        <f>VLOOKUP(B2315,'Phan mem'!$B$7:$G$1066,6,0)</f>
        <v>#N/A</v>
      </c>
      <c r="F2315" s="91"/>
      <c r="G2315" s="91"/>
      <c r="H2315" s="96"/>
      <c r="I2315" s="108"/>
      <c r="J2315" s="85" t="e">
        <f>VLOOKUP(G2315,'Nha may'!$B$2:$C$18,2,0)</f>
        <v>#N/A</v>
      </c>
      <c r="K2315" s="108"/>
      <c r="L2315" s="96"/>
      <c r="M2315" s="52">
        <v>0</v>
      </c>
      <c r="N2315" s="96"/>
      <c r="O2315" s="96"/>
      <c r="P2315" s="96"/>
      <c r="Q2315" s="96"/>
      <c r="R2315" s="110"/>
    </row>
    <row r="2316" spans="1:18" ht="25.75" customHeight="1" x14ac:dyDescent="0.35">
      <c r="A2316" s="52">
        <v>2313</v>
      </c>
      <c r="B2316" s="91"/>
      <c r="C2316" s="187" t="e">
        <f>VLOOKUP(B2316,'Phan mem'!$B$7:$D$1066,2,0)</f>
        <v>#N/A</v>
      </c>
      <c r="D2316" s="188" t="e">
        <f>VLOOKUP(B2316,'Phan mem'!$B$7:$D$1066,3,0)</f>
        <v>#N/A</v>
      </c>
      <c r="E2316" s="85" t="e">
        <f>VLOOKUP(B2316,'Phan mem'!$B$7:$G$1066,6,0)</f>
        <v>#N/A</v>
      </c>
      <c r="F2316" s="91"/>
      <c r="G2316" s="91"/>
      <c r="H2316" s="96"/>
      <c r="I2316" s="108"/>
      <c r="J2316" s="85" t="e">
        <f>VLOOKUP(G2316,'Nha may'!$B$2:$C$18,2,0)</f>
        <v>#N/A</v>
      </c>
      <c r="K2316" s="108"/>
      <c r="L2316" s="96"/>
      <c r="M2316" s="52">
        <v>0</v>
      </c>
      <c r="N2316" s="96"/>
      <c r="O2316" s="96"/>
      <c r="P2316" s="96"/>
      <c r="Q2316" s="96"/>
      <c r="R2316" s="110"/>
    </row>
    <row r="2317" spans="1:18" ht="25.75" customHeight="1" x14ac:dyDescent="0.35">
      <c r="A2317" s="52">
        <v>2314</v>
      </c>
      <c r="B2317" s="91"/>
      <c r="C2317" s="187" t="e">
        <f>VLOOKUP(B2317,'Phan mem'!$B$7:$D$1066,2,0)</f>
        <v>#N/A</v>
      </c>
      <c r="D2317" s="188" t="e">
        <f>VLOOKUP(B2317,'Phan mem'!$B$7:$D$1066,3,0)</f>
        <v>#N/A</v>
      </c>
      <c r="E2317" s="85" t="e">
        <f>VLOOKUP(B2317,'Phan mem'!$B$7:$G$1066,6,0)</f>
        <v>#N/A</v>
      </c>
      <c r="F2317" s="91"/>
      <c r="G2317" s="91"/>
      <c r="H2317" s="96"/>
      <c r="I2317" s="108"/>
      <c r="J2317" s="85" t="e">
        <f>VLOOKUP(G2317,'Nha may'!$B$2:$C$18,2,0)</f>
        <v>#N/A</v>
      </c>
      <c r="K2317" s="108"/>
      <c r="L2317" s="96"/>
      <c r="M2317" s="52">
        <v>0</v>
      </c>
      <c r="N2317" s="96"/>
      <c r="O2317" s="96"/>
      <c r="P2317" s="96"/>
      <c r="Q2317" s="96"/>
      <c r="R2317" s="110"/>
    </row>
    <row r="2318" spans="1:18" ht="25.75" customHeight="1" x14ac:dyDescent="0.35">
      <c r="A2318" s="52">
        <v>2315</v>
      </c>
      <c r="B2318" s="91"/>
      <c r="C2318" s="187" t="e">
        <f>VLOOKUP(B2318,'Phan mem'!$B$7:$D$1066,2,0)</f>
        <v>#N/A</v>
      </c>
      <c r="D2318" s="188" t="e">
        <f>VLOOKUP(B2318,'Phan mem'!$B$7:$D$1066,3,0)</f>
        <v>#N/A</v>
      </c>
      <c r="E2318" s="85" t="e">
        <f>VLOOKUP(B2318,'Phan mem'!$B$7:$G$1066,6,0)</f>
        <v>#N/A</v>
      </c>
      <c r="F2318" s="91"/>
      <c r="G2318" s="91"/>
      <c r="H2318" s="96"/>
      <c r="I2318" s="108"/>
      <c r="J2318" s="85" t="e">
        <f>VLOOKUP(G2318,'Nha may'!$B$2:$C$18,2,0)</f>
        <v>#N/A</v>
      </c>
      <c r="K2318" s="108"/>
      <c r="L2318" s="96"/>
      <c r="M2318" s="52">
        <v>0</v>
      </c>
      <c r="N2318" s="96"/>
      <c r="O2318" s="96"/>
      <c r="P2318" s="96"/>
      <c r="Q2318" s="96"/>
      <c r="R2318" s="110"/>
    </row>
    <row r="2319" spans="1:18" ht="25.75" customHeight="1" x14ac:dyDescent="0.35">
      <c r="A2319" s="52">
        <v>2316</v>
      </c>
      <c r="B2319" s="91"/>
      <c r="C2319" s="187" t="e">
        <f>VLOOKUP(B2319,'Phan mem'!$B$7:$D$1066,2,0)</f>
        <v>#N/A</v>
      </c>
      <c r="D2319" s="188" t="e">
        <f>VLOOKUP(B2319,'Phan mem'!$B$7:$D$1066,3,0)</f>
        <v>#N/A</v>
      </c>
      <c r="E2319" s="85" t="e">
        <f>VLOOKUP(B2319,'Phan mem'!$B$7:$G$1066,6,0)</f>
        <v>#N/A</v>
      </c>
      <c r="F2319" s="91"/>
      <c r="G2319" s="91"/>
      <c r="H2319" s="96"/>
      <c r="I2319" s="108"/>
      <c r="J2319" s="85" t="e">
        <f>VLOOKUP(G2319,'Nha may'!$B$2:$C$18,2,0)</f>
        <v>#N/A</v>
      </c>
      <c r="K2319" s="108"/>
      <c r="L2319" s="96"/>
      <c r="M2319" s="52">
        <v>0</v>
      </c>
      <c r="N2319" s="96"/>
      <c r="O2319" s="96"/>
      <c r="P2319" s="96"/>
      <c r="Q2319" s="96"/>
      <c r="R2319" s="110"/>
    </row>
    <row r="2320" spans="1:18" ht="25.75" customHeight="1" x14ac:dyDescent="0.35">
      <c r="A2320" s="52">
        <v>2317</v>
      </c>
      <c r="B2320" s="91"/>
      <c r="C2320" s="187" t="e">
        <f>VLOOKUP(B2320,'Phan mem'!$B$7:$D$1066,2,0)</f>
        <v>#N/A</v>
      </c>
      <c r="D2320" s="188" t="e">
        <f>VLOOKUP(B2320,'Phan mem'!$B$7:$D$1066,3,0)</f>
        <v>#N/A</v>
      </c>
      <c r="E2320" s="85" t="e">
        <f>VLOOKUP(B2320,'Phan mem'!$B$7:$G$1066,6,0)</f>
        <v>#N/A</v>
      </c>
      <c r="F2320" s="91"/>
      <c r="G2320" s="91"/>
      <c r="H2320" s="96"/>
      <c r="I2320" s="108"/>
      <c r="J2320" s="85" t="e">
        <f>VLOOKUP(G2320,'Nha may'!$B$2:$C$18,2,0)</f>
        <v>#N/A</v>
      </c>
      <c r="K2320" s="108"/>
      <c r="L2320" s="96"/>
      <c r="M2320" s="52">
        <v>0</v>
      </c>
      <c r="N2320" s="96"/>
      <c r="O2320" s="96"/>
      <c r="P2320" s="96"/>
      <c r="Q2320" s="96"/>
      <c r="R2320" s="110"/>
    </row>
    <row r="2321" spans="1:18" ht="25.75" customHeight="1" x14ac:dyDescent="0.35">
      <c r="A2321" s="52">
        <v>2318</v>
      </c>
      <c r="B2321" s="91"/>
      <c r="C2321" s="187" t="e">
        <f>VLOOKUP(B2321,'Phan mem'!$B$7:$D$1066,2,0)</f>
        <v>#N/A</v>
      </c>
      <c r="D2321" s="188" t="e">
        <f>VLOOKUP(B2321,'Phan mem'!$B$7:$D$1066,3,0)</f>
        <v>#N/A</v>
      </c>
      <c r="E2321" s="85" t="e">
        <f>VLOOKUP(B2321,'Phan mem'!$B$7:$G$1066,6,0)</f>
        <v>#N/A</v>
      </c>
      <c r="F2321" s="91"/>
      <c r="G2321" s="91"/>
      <c r="H2321" s="96"/>
      <c r="I2321" s="108"/>
      <c r="J2321" s="85" t="e">
        <f>VLOOKUP(G2321,'Nha may'!$B$2:$C$18,2,0)</f>
        <v>#N/A</v>
      </c>
      <c r="K2321" s="108"/>
      <c r="L2321" s="96"/>
      <c r="M2321" s="52">
        <v>0</v>
      </c>
      <c r="N2321" s="96"/>
      <c r="O2321" s="96"/>
      <c r="P2321" s="96"/>
      <c r="Q2321" s="96"/>
      <c r="R2321" s="110"/>
    </row>
    <row r="2322" spans="1:18" ht="25.75" customHeight="1" x14ac:dyDescent="0.35">
      <c r="A2322" s="52">
        <v>2319</v>
      </c>
      <c r="B2322" s="91"/>
      <c r="C2322" s="187" t="e">
        <f>VLOOKUP(B2322,'Phan mem'!$B$7:$D$1066,2,0)</f>
        <v>#N/A</v>
      </c>
      <c r="D2322" s="188" t="e">
        <f>VLOOKUP(B2322,'Phan mem'!$B$7:$D$1066,3,0)</f>
        <v>#N/A</v>
      </c>
      <c r="E2322" s="85" t="e">
        <f>VLOOKUP(B2322,'Phan mem'!$B$7:$G$1066,6,0)</f>
        <v>#N/A</v>
      </c>
      <c r="F2322" s="91"/>
      <c r="G2322" s="91"/>
      <c r="H2322" s="96"/>
      <c r="I2322" s="108"/>
      <c r="J2322" s="85" t="e">
        <f>VLOOKUP(G2322,'Nha may'!$B$2:$C$18,2,0)</f>
        <v>#N/A</v>
      </c>
      <c r="K2322" s="108"/>
      <c r="L2322" s="96"/>
      <c r="M2322" s="52">
        <v>0</v>
      </c>
      <c r="N2322" s="96"/>
      <c r="O2322" s="96"/>
      <c r="P2322" s="96"/>
      <c r="Q2322" s="96"/>
      <c r="R2322" s="110"/>
    </row>
    <row r="2323" spans="1:18" ht="25.75" customHeight="1" x14ac:dyDescent="0.35">
      <c r="A2323" s="52">
        <v>2320</v>
      </c>
      <c r="B2323" s="91"/>
      <c r="C2323" s="187" t="e">
        <f>VLOOKUP(B2323,'Phan mem'!$B$7:$D$1066,2,0)</f>
        <v>#N/A</v>
      </c>
      <c r="D2323" s="188" t="e">
        <f>VLOOKUP(B2323,'Phan mem'!$B$7:$D$1066,3,0)</f>
        <v>#N/A</v>
      </c>
      <c r="E2323" s="85" t="e">
        <f>VLOOKUP(B2323,'Phan mem'!$B$7:$G$1066,6,0)</f>
        <v>#N/A</v>
      </c>
      <c r="F2323" s="91"/>
      <c r="G2323" s="91"/>
      <c r="H2323" s="96"/>
      <c r="I2323" s="108"/>
      <c r="J2323" s="85" t="e">
        <f>VLOOKUP(G2323,'Nha may'!$B$2:$C$18,2,0)</f>
        <v>#N/A</v>
      </c>
      <c r="K2323" s="108"/>
      <c r="L2323" s="96"/>
      <c r="M2323" s="52">
        <v>0</v>
      </c>
      <c r="N2323" s="96"/>
      <c r="O2323" s="96"/>
      <c r="P2323" s="96"/>
      <c r="Q2323" s="96"/>
      <c r="R2323" s="110"/>
    </row>
    <row r="2324" spans="1:18" ht="25.75" customHeight="1" x14ac:dyDescent="0.35">
      <c r="A2324" s="52">
        <v>2321</v>
      </c>
      <c r="B2324" s="91"/>
      <c r="C2324" s="187" t="e">
        <f>VLOOKUP(B2324,'Phan mem'!$B$7:$D$1066,2,0)</f>
        <v>#N/A</v>
      </c>
      <c r="D2324" s="188" t="e">
        <f>VLOOKUP(B2324,'Phan mem'!$B$7:$D$1066,3,0)</f>
        <v>#N/A</v>
      </c>
      <c r="E2324" s="85" t="e">
        <f>VLOOKUP(B2324,'Phan mem'!$B$7:$G$1066,6,0)</f>
        <v>#N/A</v>
      </c>
      <c r="F2324" s="91"/>
      <c r="G2324" s="91"/>
      <c r="H2324" s="96"/>
      <c r="I2324" s="108"/>
      <c r="J2324" s="85" t="e">
        <f>VLOOKUP(G2324,'Nha may'!$B$2:$C$18,2,0)</f>
        <v>#N/A</v>
      </c>
      <c r="K2324" s="108"/>
      <c r="L2324" s="96"/>
      <c r="M2324" s="52">
        <v>0</v>
      </c>
      <c r="N2324" s="96"/>
      <c r="O2324" s="96"/>
      <c r="P2324" s="96"/>
      <c r="Q2324" s="96"/>
      <c r="R2324" s="110"/>
    </row>
    <row r="2325" spans="1:18" ht="25.75" customHeight="1" x14ac:dyDescent="0.35">
      <c r="A2325" s="52">
        <v>2322</v>
      </c>
      <c r="B2325" s="91"/>
      <c r="C2325" s="187" t="e">
        <f>VLOOKUP(B2325,'Phan mem'!$B$7:$D$1066,2,0)</f>
        <v>#N/A</v>
      </c>
      <c r="D2325" s="188" t="e">
        <f>VLOOKUP(B2325,'Phan mem'!$B$7:$D$1066,3,0)</f>
        <v>#N/A</v>
      </c>
      <c r="E2325" s="85" t="e">
        <f>VLOOKUP(B2325,'Phan mem'!$B$7:$G$1066,6,0)</f>
        <v>#N/A</v>
      </c>
      <c r="F2325" s="91"/>
      <c r="G2325" s="91"/>
      <c r="H2325" s="96"/>
      <c r="I2325" s="108"/>
      <c r="J2325" s="85" t="e">
        <f>VLOOKUP(G2325,'Nha may'!$B$2:$C$18,2,0)</f>
        <v>#N/A</v>
      </c>
      <c r="K2325" s="108"/>
      <c r="L2325" s="96"/>
      <c r="M2325" s="52">
        <v>0</v>
      </c>
      <c r="N2325" s="96"/>
      <c r="O2325" s="96"/>
      <c r="P2325" s="96"/>
      <c r="Q2325" s="96"/>
      <c r="R2325" s="110"/>
    </row>
    <row r="2326" spans="1:18" ht="25.75" customHeight="1" x14ac:dyDescent="0.35">
      <c r="A2326" s="52">
        <v>2323</v>
      </c>
      <c r="B2326" s="91"/>
      <c r="C2326" s="187" t="e">
        <f>VLOOKUP(B2326,'Phan mem'!$B$7:$D$1066,2,0)</f>
        <v>#N/A</v>
      </c>
      <c r="D2326" s="188" t="e">
        <f>VLOOKUP(B2326,'Phan mem'!$B$7:$D$1066,3,0)</f>
        <v>#N/A</v>
      </c>
      <c r="E2326" s="85" t="e">
        <f>VLOOKUP(B2326,'Phan mem'!$B$7:$G$1066,6,0)</f>
        <v>#N/A</v>
      </c>
      <c r="F2326" s="91"/>
      <c r="G2326" s="91"/>
      <c r="H2326" s="96"/>
      <c r="I2326" s="108"/>
      <c r="J2326" s="85" t="e">
        <f>VLOOKUP(G2326,'Nha may'!$B$2:$C$18,2,0)</f>
        <v>#N/A</v>
      </c>
      <c r="K2326" s="108"/>
      <c r="L2326" s="96"/>
      <c r="M2326" s="52">
        <v>0</v>
      </c>
      <c r="N2326" s="96"/>
      <c r="O2326" s="96"/>
      <c r="P2326" s="96"/>
      <c r="Q2326" s="96"/>
      <c r="R2326" s="110"/>
    </row>
    <row r="2327" spans="1:18" ht="25.75" customHeight="1" x14ac:dyDescent="0.35">
      <c r="A2327" s="52">
        <v>2324</v>
      </c>
      <c r="B2327" s="91"/>
      <c r="C2327" s="187" t="e">
        <f>VLOOKUP(B2327,'Phan mem'!$B$7:$D$1066,2,0)</f>
        <v>#N/A</v>
      </c>
      <c r="D2327" s="188" t="e">
        <f>VLOOKUP(B2327,'Phan mem'!$B$7:$D$1066,3,0)</f>
        <v>#N/A</v>
      </c>
      <c r="E2327" s="85" t="e">
        <f>VLOOKUP(B2327,'Phan mem'!$B$7:$G$1066,6,0)</f>
        <v>#N/A</v>
      </c>
      <c r="F2327" s="91"/>
      <c r="G2327" s="91"/>
      <c r="H2327" s="96"/>
      <c r="I2327" s="108"/>
      <c r="J2327" s="85" t="e">
        <f>VLOOKUP(G2327,'Nha may'!$B$2:$C$18,2,0)</f>
        <v>#N/A</v>
      </c>
      <c r="K2327" s="108"/>
      <c r="L2327" s="96"/>
      <c r="M2327" s="52">
        <v>0</v>
      </c>
      <c r="N2327" s="96"/>
      <c r="O2327" s="96"/>
      <c r="P2327" s="96"/>
      <c r="Q2327" s="96"/>
      <c r="R2327" s="110"/>
    </row>
    <row r="2328" spans="1:18" ht="25.75" customHeight="1" x14ac:dyDescent="0.35">
      <c r="A2328" s="52">
        <v>2325</v>
      </c>
      <c r="B2328" s="91"/>
      <c r="C2328" s="187" t="e">
        <f>VLOOKUP(B2328,'Phan mem'!$B$7:$D$1066,2,0)</f>
        <v>#N/A</v>
      </c>
      <c r="D2328" s="188" t="e">
        <f>VLOOKUP(B2328,'Phan mem'!$B$7:$D$1066,3,0)</f>
        <v>#N/A</v>
      </c>
      <c r="E2328" s="85" t="e">
        <f>VLOOKUP(B2328,'Phan mem'!$B$7:$G$1066,6,0)</f>
        <v>#N/A</v>
      </c>
      <c r="F2328" s="91"/>
      <c r="G2328" s="91"/>
      <c r="H2328" s="96"/>
      <c r="I2328" s="108"/>
      <c r="J2328" s="85" t="e">
        <f>VLOOKUP(G2328,'Nha may'!$B$2:$C$18,2,0)</f>
        <v>#N/A</v>
      </c>
      <c r="K2328" s="108"/>
      <c r="L2328" s="96"/>
      <c r="M2328" s="52">
        <v>0</v>
      </c>
      <c r="N2328" s="96"/>
      <c r="O2328" s="96"/>
      <c r="P2328" s="96"/>
      <c r="Q2328" s="96"/>
      <c r="R2328" s="110"/>
    </row>
    <row r="2329" spans="1:18" ht="25.75" customHeight="1" x14ac:dyDescent="0.35">
      <c r="A2329" s="52">
        <v>2326</v>
      </c>
      <c r="B2329" s="91"/>
      <c r="C2329" s="187" t="e">
        <f>VLOOKUP(B2329,'Phan mem'!$B$7:$D$1066,2,0)</f>
        <v>#N/A</v>
      </c>
      <c r="D2329" s="188" t="e">
        <f>VLOOKUP(B2329,'Phan mem'!$B$7:$D$1066,3,0)</f>
        <v>#N/A</v>
      </c>
      <c r="E2329" s="85" t="e">
        <f>VLOOKUP(B2329,'Phan mem'!$B$7:$G$1066,6,0)</f>
        <v>#N/A</v>
      </c>
      <c r="F2329" s="91"/>
      <c r="G2329" s="91"/>
      <c r="H2329" s="96"/>
      <c r="I2329" s="108"/>
      <c r="J2329" s="85" t="e">
        <f>VLOOKUP(G2329,'Nha may'!$B$2:$C$18,2,0)</f>
        <v>#N/A</v>
      </c>
      <c r="K2329" s="108"/>
      <c r="L2329" s="96"/>
      <c r="M2329" s="52">
        <v>0</v>
      </c>
      <c r="N2329" s="96"/>
      <c r="O2329" s="96"/>
      <c r="P2329" s="96"/>
      <c r="Q2329" s="96"/>
      <c r="R2329" s="110"/>
    </row>
    <row r="2330" spans="1:18" ht="25.75" customHeight="1" x14ac:dyDescent="0.35">
      <c r="A2330" s="52">
        <v>2327</v>
      </c>
      <c r="B2330" s="91"/>
      <c r="C2330" s="187" t="e">
        <f>VLOOKUP(B2330,'Phan mem'!$B$7:$D$1066,2,0)</f>
        <v>#N/A</v>
      </c>
      <c r="D2330" s="188" t="e">
        <f>VLOOKUP(B2330,'Phan mem'!$B$7:$D$1066,3,0)</f>
        <v>#N/A</v>
      </c>
      <c r="E2330" s="85" t="e">
        <f>VLOOKUP(B2330,'Phan mem'!$B$7:$G$1066,6,0)</f>
        <v>#N/A</v>
      </c>
      <c r="F2330" s="91"/>
      <c r="G2330" s="91"/>
      <c r="H2330" s="96"/>
      <c r="I2330" s="108"/>
      <c r="J2330" s="85" t="e">
        <f>VLOOKUP(G2330,'Nha may'!$B$2:$C$18,2,0)</f>
        <v>#N/A</v>
      </c>
      <c r="K2330" s="108"/>
      <c r="L2330" s="96"/>
      <c r="M2330" s="52">
        <v>0</v>
      </c>
      <c r="N2330" s="96"/>
      <c r="O2330" s="96"/>
      <c r="P2330" s="96"/>
      <c r="Q2330" s="96"/>
      <c r="R2330" s="110"/>
    </row>
    <row r="2331" spans="1:18" ht="25.75" customHeight="1" x14ac:dyDescent="0.35">
      <c r="A2331" s="52">
        <v>2328</v>
      </c>
      <c r="B2331" s="91"/>
      <c r="C2331" s="187" t="e">
        <f>VLOOKUP(B2331,'Phan mem'!$B$7:$D$1066,2,0)</f>
        <v>#N/A</v>
      </c>
      <c r="D2331" s="188" t="e">
        <f>VLOOKUP(B2331,'Phan mem'!$B$7:$D$1066,3,0)</f>
        <v>#N/A</v>
      </c>
      <c r="E2331" s="85" t="e">
        <f>VLOOKUP(B2331,'Phan mem'!$B$7:$G$1066,6,0)</f>
        <v>#N/A</v>
      </c>
      <c r="F2331" s="91"/>
      <c r="G2331" s="91"/>
      <c r="H2331" s="96"/>
      <c r="I2331" s="108"/>
      <c r="J2331" s="85" t="e">
        <f>VLOOKUP(G2331,'Nha may'!$B$2:$C$18,2,0)</f>
        <v>#N/A</v>
      </c>
      <c r="K2331" s="108"/>
      <c r="L2331" s="96"/>
      <c r="M2331" s="52">
        <v>0</v>
      </c>
      <c r="N2331" s="96"/>
      <c r="O2331" s="96"/>
      <c r="P2331" s="96"/>
      <c r="Q2331" s="96"/>
      <c r="R2331" s="110"/>
    </row>
    <row r="2332" spans="1:18" ht="25.75" customHeight="1" x14ac:dyDescent="0.35">
      <c r="A2332" s="52">
        <v>2329</v>
      </c>
      <c r="B2332" s="91"/>
      <c r="C2332" s="187" t="e">
        <f>VLOOKUP(B2332,'Phan mem'!$B$7:$D$1066,2,0)</f>
        <v>#N/A</v>
      </c>
      <c r="D2332" s="188" t="e">
        <f>VLOOKUP(B2332,'Phan mem'!$B$7:$D$1066,3,0)</f>
        <v>#N/A</v>
      </c>
      <c r="E2332" s="85" t="e">
        <f>VLOOKUP(B2332,'Phan mem'!$B$7:$G$1066,6,0)</f>
        <v>#N/A</v>
      </c>
      <c r="F2332" s="91"/>
      <c r="G2332" s="91"/>
      <c r="H2332" s="96"/>
      <c r="I2332" s="108"/>
      <c r="J2332" s="85" t="e">
        <f>VLOOKUP(G2332,'Nha may'!$B$2:$C$18,2,0)</f>
        <v>#N/A</v>
      </c>
      <c r="K2332" s="108"/>
      <c r="L2332" s="96"/>
      <c r="M2332" s="52">
        <v>0</v>
      </c>
      <c r="N2332" s="96"/>
      <c r="O2332" s="96"/>
      <c r="P2332" s="96"/>
      <c r="Q2332" s="96"/>
      <c r="R2332" s="110"/>
    </row>
    <row r="2333" spans="1:18" ht="25.75" customHeight="1" x14ac:dyDescent="0.35">
      <c r="A2333" s="52">
        <v>2330</v>
      </c>
      <c r="B2333" s="91"/>
      <c r="C2333" s="187" t="e">
        <f>VLOOKUP(B2333,'Phan mem'!$B$7:$D$1066,2,0)</f>
        <v>#N/A</v>
      </c>
      <c r="D2333" s="188" t="e">
        <f>VLOOKUP(B2333,'Phan mem'!$B$7:$D$1066,3,0)</f>
        <v>#N/A</v>
      </c>
      <c r="E2333" s="85" t="e">
        <f>VLOOKUP(B2333,'Phan mem'!$B$7:$G$1066,6,0)</f>
        <v>#N/A</v>
      </c>
      <c r="F2333" s="91"/>
      <c r="G2333" s="91"/>
      <c r="H2333" s="96"/>
      <c r="I2333" s="108"/>
      <c r="J2333" s="85" t="e">
        <f>VLOOKUP(G2333,'Nha may'!$B$2:$C$18,2,0)</f>
        <v>#N/A</v>
      </c>
      <c r="K2333" s="108"/>
      <c r="L2333" s="96"/>
      <c r="M2333" s="52">
        <v>0</v>
      </c>
      <c r="N2333" s="96"/>
      <c r="O2333" s="96"/>
      <c r="P2333" s="96"/>
      <c r="Q2333" s="96"/>
      <c r="R2333" s="110"/>
    </row>
    <row r="2334" spans="1:18" ht="25.75" customHeight="1" x14ac:dyDescent="0.35">
      <c r="A2334" s="52">
        <v>2331</v>
      </c>
      <c r="B2334" s="91"/>
      <c r="C2334" s="187" t="e">
        <f>VLOOKUP(B2334,'Phan mem'!$B$7:$D$1066,2,0)</f>
        <v>#N/A</v>
      </c>
      <c r="D2334" s="188" t="e">
        <f>VLOOKUP(B2334,'Phan mem'!$B$7:$D$1066,3,0)</f>
        <v>#N/A</v>
      </c>
      <c r="E2334" s="85" t="e">
        <f>VLOOKUP(B2334,'Phan mem'!$B$7:$G$1066,6,0)</f>
        <v>#N/A</v>
      </c>
      <c r="F2334" s="91"/>
      <c r="G2334" s="91"/>
      <c r="H2334" s="96"/>
      <c r="I2334" s="108"/>
      <c r="J2334" s="85" t="e">
        <f>VLOOKUP(G2334,'Nha may'!$B$2:$C$18,2,0)</f>
        <v>#N/A</v>
      </c>
      <c r="K2334" s="108"/>
      <c r="L2334" s="96"/>
      <c r="M2334" s="52">
        <v>0</v>
      </c>
      <c r="N2334" s="96"/>
      <c r="O2334" s="96"/>
      <c r="P2334" s="96"/>
      <c r="Q2334" s="96"/>
      <c r="R2334" s="110"/>
    </row>
    <row r="2335" spans="1:18" ht="25.75" customHeight="1" x14ac:dyDescent="0.35">
      <c r="A2335" s="52">
        <v>2332</v>
      </c>
      <c r="B2335" s="91"/>
      <c r="C2335" s="187" t="e">
        <f>VLOOKUP(B2335,'Phan mem'!$B$7:$D$1066,2,0)</f>
        <v>#N/A</v>
      </c>
      <c r="D2335" s="188" t="e">
        <f>VLOOKUP(B2335,'Phan mem'!$B$7:$D$1066,3,0)</f>
        <v>#N/A</v>
      </c>
      <c r="E2335" s="85" t="e">
        <f>VLOOKUP(B2335,'Phan mem'!$B$7:$G$1066,6,0)</f>
        <v>#N/A</v>
      </c>
      <c r="F2335" s="91"/>
      <c r="G2335" s="91"/>
      <c r="H2335" s="96"/>
      <c r="I2335" s="108"/>
      <c r="J2335" s="85" t="e">
        <f>VLOOKUP(G2335,'Nha may'!$B$2:$C$18,2,0)</f>
        <v>#N/A</v>
      </c>
      <c r="K2335" s="108"/>
      <c r="L2335" s="96"/>
      <c r="M2335" s="52">
        <v>0</v>
      </c>
      <c r="N2335" s="96"/>
      <c r="O2335" s="96"/>
      <c r="P2335" s="96"/>
      <c r="Q2335" s="96"/>
      <c r="R2335" s="110"/>
    </row>
    <row r="2336" spans="1:18" ht="25.75" customHeight="1" x14ac:dyDescent="0.35">
      <c r="A2336" s="52">
        <v>2333</v>
      </c>
      <c r="B2336" s="91"/>
      <c r="C2336" s="187" t="e">
        <f>VLOOKUP(B2336,'Phan mem'!$B$7:$D$1066,2,0)</f>
        <v>#N/A</v>
      </c>
      <c r="D2336" s="188" t="e">
        <f>VLOOKUP(B2336,'Phan mem'!$B$7:$D$1066,3,0)</f>
        <v>#N/A</v>
      </c>
      <c r="E2336" s="85" t="e">
        <f>VLOOKUP(B2336,'Phan mem'!$B$7:$G$1066,6,0)</f>
        <v>#N/A</v>
      </c>
      <c r="F2336" s="91"/>
      <c r="G2336" s="91"/>
      <c r="H2336" s="96"/>
      <c r="I2336" s="108"/>
      <c r="J2336" s="85" t="e">
        <f>VLOOKUP(G2336,'Nha may'!$B$2:$C$18,2,0)</f>
        <v>#N/A</v>
      </c>
      <c r="K2336" s="108"/>
      <c r="L2336" s="96"/>
      <c r="M2336" s="52">
        <v>0</v>
      </c>
      <c r="N2336" s="96"/>
      <c r="O2336" s="96"/>
      <c r="P2336" s="96"/>
      <c r="Q2336" s="96"/>
      <c r="R2336" s="110"/>
    </row>
    <row r="2337" spans="1:18" ht="25.75" customHeight="1" x14ac:dyDescent="0.35">
      <c r="A2337" s="52">
        <v>2334</v>
      </c>
      <c r="B2337" s="91"/>
      <c r="C2337" s="187" t="e">
        <f>VLOOKUP(B2337,'Phan mem'!$B$7:$D$1066,2,0)</f>
        <v>#N/A</v>
      </c>
      <c r="D2337" s="188" t="e">
        <f>VLOOKUP(B2337,'Phan mem'!$B$7:$D$1066,3,0)</f>
        <v>#N/A</v>
      </c>
      <c r="E2337" s="85" t="e">
        <f>VLOOKUP(B2337,'Phan mem'!$B$7:$G$1066,6,0)</f>
        <v>#N/A</v>
      </c>
      <c r="F2337" s="91"/>
      <c r="G2337" s="91"/>
      <c r="H2337" s="96"/>
      <c r="I2337" s="108"/>
      <c r="J2337" s="85" t="e">
        <f>VLOOKUP(G2337,'Nha may'!$B$2:$C$18,2,0)</f>
        <v>#N/A</v>
      </c>
      <c r="K2337" s="108"/>
      <c r="L2337" s="96"/>
      <c r="M2337" s="52">
        <v>0</v>
      </c>
      <c r="N2337" s="96"/>
      <c r="O2337" s="96"/>
      <c r="P2337" s="96"/>
      <c r="Q2337" s="96"/>
      <c r="R2337" s="110"/>
    </row>
    <row r="2338" spans="1:18" ht="25.75" customHeight="1" x14ac:dyDescent="0.35">
      <c r="A2338" s="52">
        <v>2335</v>
      </c>
      <c r="B2338" s="91"/>
      <c r="C2338" s="187" t="e">
        <f>VLOOKUP(B2338,'Phan mem'!$B$7:$D$1066,2,0)</f>
        <v>#N/A</v>
      </c>
      <c r="D2338" s="188" t="e">
        <f>VLOOKUP(B2338,'Phan mem'!$B$7:$D$1066,3,0)</f>
        <v>#N/A</v>
      </c>
      <c r="E2338" s="85" t="e">
        <f>VLOOKUP(B2338,'Phan mem'!$B$7:$G$1066,6,0)</f>
        <v>#N/A</v>
      </c>
      <c r="F2338" s="91"/>
      <c r="G2338" s="91"/>
      <c r="H2338" s="96"/>
      <c r="I2338" s="108"/>
      <c r="J2338" s="85" t="e">
        <f>VLOOKUP(G2338,'Nha may'!$B$2:$C$18,2,0)</f>
        <v>#N/A</v>
      </c>
      <c r="K2338" s="108"/>
      <c r="L2338" s="96"/>
      <c r="M2338" s="52">
        <v>0</v>
      </c>
      <c r="N2338" s="96"/>
      <c r="O2338" s="96"/>
      <c r="P2338" s="96"/>
      <c r="Q2338" s="96"/>
      <c r="R2338" s="110"/>
    </row>
    <row r="2339" spans="1:18" ht="25.75" customHeight="1" x14ac:dyDescent="0.35">
      <c r="A2339" s="52">
        <v>2336</v>
      </c>
      <c r="B2339" s="91"/>
      <c r="C2339" s="187" t="e">
        <f>VLOOKUP(B2339,'Phan mem'!$B$7:$D$1066,2,0)</f>
        <v>#N/A</v>
      </c>
      <c r="D2339" s="188" t="e">
        <f>VLOOKUP(B2339,'Phan mem'!$B$7:$D$1066,3,0)</f>
        <v>#N/A</v>
      </c>
      <c r="E2339" s="85" t="e">
        <f>VLOOKUP(B2339,'Phan mem'!$B$7:$G$1066,6,0)</f>
        <v>#N/A</v>
      </c>
      <c r="F2339" s="91"/>
      <c r="G2339" s="91"/>
      <c r="H2339" s="96"/>
      <c r="I2339" s="108"/>
      <c r="J2339" s="85" t="e">
        <f>VLOOKUP(G2339,'Nha may'!$B$2:$C$18,2,0)</f>
        <v>#N/A</v>
      </c>
      <c r="K2339" s="108"/>
      <c r="L2339" s="96"/>
      <c r="M2339" s="52">
        <v>0</v>
      </c>
      <c r="N2339" s="96"/>
      <c r="O2339" s="96"/>
      <c r="P2339" s="96"/>
      <c r="Q2339" s="96"/>
      <c r="R2339" s="110"/>
    </row>
    <row r="2340" spans="1:18" ht="25.75" customHeight="1" x14ac:dyDescent="0.35">
      <c r="A2340" s="52">
        <v>2337</v>
      </c>
      <c r="B2340" s="91"/>
      <c r="C2340" s="187" t="e">
        <f>VLOOKUP(B2340,'Phan mem'!$B$7:$D$1066,2,0)</f>
        <v>#N/A</v>
      </c>
      <c r="D2340" s="188" t="e">
        <f>VLOOKUP(B2340,'Phan mem'!$B$7:$D$1066,3,0)</f>
        <v>#N/A</v>
      </c>
      <c r="E2340" s="85" t="e">
        <f>VLOOKUP(B2340,'Phan mem'!$B$7:$G$1066,6,0)</f>
        <v>#N/A</v>
      </c>
      <c r="F2340" s="91"/>
      <c r="G2340" s="91"/>
      <c r="H2340" s="96"/>
      <c r="I2340" s="108"/>
      <c r="J2340" s="85" t="e">
        <f>VLOOKUP(G2340,'Nha may'!$B$2:$C$18,2,0)</f>
        <v>#N/A</v>
      </c>
      <c r="K2340" s="108"/>
      <c r="L2340" s="96"/>
      <c r="M2340" s="52">
        <v>0</v>
      </c>
      <c r="N2340" s="96"/>
      <c r="O2340" s="96"/>
      <c r="P2340" s="96"/>
      <c r="Q2340" s="96"/>
      <c r="R2340" s="110"/>
    </row>
    <row r="2341" spans="1:18" ht="25.75" customHeight="1" x14ac:dyDescent="0.35">
      <c r="A2341" s="52">
        <v>2338</v>
      </c>
      <c r="B2341" s="91"/>
      <c r="C2341" s="187" t="e">
        <f>VLOOKUP(B2341,'Phan mem'!$B$7:$D$1066,2,0)</f>
        <v>#N/A</v>
      </c>
      <c r="D2341" s="188" t="e">
        <f>VLOOKUP(B2341,'Phan mem'!$B$7:$D$1066,3,0)</f>
        <v>#N/A</v>
      </c>
      <c r="E2341" s="85" t="e">
        <f>VLOOKUP(B2341,'Phan mem'!$B$7:$G$1066,6,0)</f>
        <v>#N/A</v>
      </c>
      <c r="F2341" s="91"/>
      <c r="G2341" s="91"/>
      <c r="H2341" s="96"/>
      <c r="I2341" s="108"/>
      <c r="J2341" s="85" t="e">
        <f>VLOOKUP(G2341,'Nha may'!$B$2:$C$18,2,0)</f>
        <v>#N/A</v>
      </c>
      <c r="K2341" s="108"/>
      <c r="L2341" s="96"/>
      <c r="M2341" s="52">
        <v>0</v>
      </c>
      <c r="N2341" s="96"/>
      <c r="O2341" s="96"/>
      <c r="P2341" s="96"/>
      <c r="Q2341" s="96"/>
      <c r="R2341" s="110"/>
    </row>
    <row r="2342" spans="1:18" ht="25.75" customHeight="1" x14ac:dyDescent="0.35">
      <c r="A2342" s="52">
        <v>2339</v>
      </c>
      <c r="B2342" s="91"/>
      <c r="C2342" s="187" t="e">
        <f>VLOOKUP(B2342,'Phan mem'!$B$7:$D$1066,2,0)</f>
        <v>#N/A</v>
      </c>
      <c r="D2342" s="188" t="e">
        <f>VLOOKUP(B2342,'Phan mem'!$B$7:$D$1066,3,0)</f>
        <v>#N/A</v>
      </c>
      <c r="E2342" s="85" t="e">
        <f>VLOOKUP(B2342,'Phan mem'!$B$7:$G$1066,6,0)</f>
        <v>#N/A</v>
      </c>
      <c r="F2342" s="91"/>
      <c r="G2342" s="91"/>
      <c r="H2342" s="96"/>
      <c r="I2342" s="108"/>
      <c r="J2342" s="85" t="e">
        <f>VLOOKUP(G2342,'Nha may'!$B$2:$C$18,2,0)</f>
        <v>#N/A</v>
      </c>
      <c r="K2342" s="108"/>
      <c r="L2342" s="96"/>
      <c r="M2342" s="52">
        <v>0</v>
      </c>
      <c r="N2342" s="96"/>
      <c r="O2342" s="96"/>
      <c r="P2342" s="96"/>
      <c r="Q2342" s="96"/>
      <c r="R2342" s="110"/>
    </row>
    <row r="2343" spans="1:18" ht="25.75" customHeight="1" x14ac:dyDescent="0.35">
      <c r="A2343" s="52">
        <v>2340</v>
      </c>
      <c r="B2343" s="91"/>
      <c r="C2343" s="187" t="e">
        <f>VLOOKUP(B2343,'Phan mem'!$B$7:$D$1066,2,0)</f>
        <v>#N/A</v>
      </c>
      <c r="D2343" s="188" t="e">
        <f>VLOOKUP(B2343,'Phan mem'!$B$7:$D$1066,3,0)</f>
        <v>#N/A</v>
      </c>
      <c r="E2343" s="85" t="e">
        <f>VLOOKUP(B2343,'Phan mem'!$B$7:$G$1066,6,0)</f>
        <v>#N/A</v>
      </c>
      <c r="F2343" s="91"/>
      <c r="G2343" s="91"/>
      <c r="H2343" s="96"/>
      <c r="I2343" s="108"/>
      <c r="J2343" s="85" t="e">
        <f>VLOOKUP(G2343,'Nha may'!$B$2:$C$18,2,0)</f>
        <v>#N/A</v>
      </c>
      <c r="K2343" s="108"/>
      <c r="L2343" s="96"/>
      <c r="M2343" s="52">
        <v>0</v>
      </c>
      <c r="N2343" s="96"/>
      <c r="O2343" s="96"/>
      <c r="P2343" s="96"/>
      <c r="Q2343" s="96"/>
      <c r="R2343" s="110"/>
    </row>
    <row r="2344" spans="1:18" ht="25.75" customHeight="1" x14ac:dyDescent="0.35">
      <c r="A2344" s="52">
        <v>2341</v>
      </c>
      <c r="B2344" s="91"/>
      <c r="C2344" s="187" t="e">
        <f>VLOOKUP(B2344,'Phan mem'!$B$7:$D$1066,2,0)</f>
        <v>#N/A</v>
      </c>
      <c r="D2344" s="188" t="e">
        <f>VLOOKUP(B2344,'Phan mem'!$B$7:$D$1066,3,0)</f>
        <v>#N/A</v>
      </c>
      <c r="E2344" s="85" t="e">
        <f>VLOOKUP(B2344,'Phan mem'!$B$7:$G$1066,6,0)</f>
        <v>#N/A</v>
      </c>
      <c r="F2344" s="91"/>
      <c r="G2344" s="91"/>
      <c r="H2344" s="96"/>
      <c r="I2344" s="108"/>
      <c r="J2344" s="85" t="e">
        <f>VLOOKUP(G2344,'Nha may'!$B$2:$C$18,2,0)</f>
        <v>#N/A</v>
      </c>
      <c r="K2344" s="108"/>
      <c r="L2344" s="96"/>
      <c r="M2344" s="52">
        <v>0</v>
      </c>
      <c r="N2344" s="96"/>
      <c r="O2344" s="96"/>
      <c r="P2344" s="96"/>
      <c r="Q2344" s="96"/>
      <c r="R2344" s="110"/>
    </row>
    <row r="2345" spans="1:18" ht="25.75" customHeight="1" x14ac:dyDescent="0.35">
      <c r="A2345" s="52">
        <v>2342</v>
      </c>
      <c r="B2345" s="91"/>
      <c r="C2345" s="187" t="e">
        <f>VLOOKUP(B2345,'Phan mem'!$B$7:$D$1066,2,0)</f>
        <v>#N/A</v>
      </c>
      <c r="D2345" s="188" t="e">
        <f>VLOOKUP(B2345,'Phan mem'!$B$7:$D$1066,3,0)</f>
        <v>#N/A</v>
      </c>
      <c r="E2345" s="85" t="e">
        <f>VLOOKUP(B2345,'Phan mem'!$B$7:$G$1066,6,0)</f>
        <v>#N/A</v>
      </c>
      <c r="F2345" s="91"/>
      <c r="G2345" s="91"/>
      <c r="H2345" s="96"/>
      <c r="I2345" s="108"/>
      <c r="J2345" s="85" t="e">
        <f>VLOOKUP(G2345,'Nha may'!$B$2:$C$18,2,0)</f>
        <v>#N/A</v>
      </c>
      <c r="K2345" s="108"/>
      <c r="L2345" s="96"/>
      <c r="M2345" s="52">
        <v>0</v>
      </c>
      <c r="N2345" s="96"/>
      <c r="O2345" s="96"/>
      <c r="P2345" s="96"/>
      <c r="Q2345" s="96"/>
      <c r="R2345" s="110"/>
    </row>
    <row r="2346" spans="1:18" ht="25.75" customHeight="1" x14ac:dyDescent="0.35">
      <c r="A2346" s="52">
        <v>2343</v>
      </c>
      <c r="B2346" s="91"/>
      <c r="C2346" s="187" t="e">
        <f>VLOOKUP(B2346,'Phan mem'!$B$7:$D$1066,2,0)</f>
        <v>#N/A</v>
      </c>
      <c r="D2346" s="188" t="e">
        <f>VLOOKUP(B2346,'Phan mem'!$B$7:$D$1066,3,0)</f>
        <v>#N/A</v>
      </c>
      <c r="E2346" s="85" t="e">
        <f>VLOOKUP(B2346,'Phan mem'!$B$7:$G$1066,6,0)</f>
        <v>#N/A</v>
      </c>
      <c r="F2346" s="91"/>
      <c r="G2346" s="91"/>
      <c r="H2346" s="96"/>
      <c r="I2346" s="108"/>
      <c r="J2346" s="85" t="e">
        <f>VLOOKUP(G2346,'Nha may'!$B$2:$C$18,2,0)</f>
        <v>#N/A</v>
      </c>
      <c r="K2346" s="108"/>
      <c r="L2346" s="96"/>
      <c r="M2346" s="52">
        <v>0</v>
      </c>
      <c r="N2346" s="96"/>
      <c r="O2346" s="96"/>
      <c r="P2346" s="96"/>
      <c r="Q2346" s="96"/>
      <c r="R2346" s="110"/>
    </row>
    <row r="2347" spans="1:18" ht="25.75" customHeight="1" x14ac:dyDescent="0.35">
      <c r="A2347" s="52">
        <v>2344</v>
      </c>
      <c r="B2347" s="91"/>
      <c r="C2347" s="187" t="e">
        <f>VLOOKUP(B2347,'Phan mem'!$B$7:$D$1066,2,0)</f>
        <v>#N/A</v>
      </c>
      <c r="D2347" s="188" t="e">
        <f>VLOOKUP(B2347,'Phan mem'!$B$7:$D$1066,3,0)</f>
        <v>#N/A</v>
      </c>
      <c r="E2347" s="85" t="e">
        <f>VLOOKUP(B2347,'Phan mem'!$B$7:$G$1066,6,0)</f>
        <v>#N/A</v>
      </c>
      <c r="F2347" s="91"/>
      <c r="G2347" s="91"/>
      <c r="H2347" s="96"/>
      <c r="I2347" s="108"/>
      <c r="J2347" s="85" t="e">
        <f>VLOOKUP(G2347,'Nha may'!$B$2:$C$18,2,0)</f>
        <v>#N/A</v>
      </c>
      <c r="K2347" s="108"/>
      <c r="L2347" s="96"/>
      <c r="M2347" s="52">
        <v>0</v>
      </c>
      <c r="N2347" s="96"/>
      <c r="O2347" s="96"/>
      <c r="P2347" s="96"/>
      <c r="Q2347" s="96"/>
      <c r="R2347" s="110"/>
    </row>
    <row r="2348" spans="1:18" ht="25.75" customHeight="1" x14ac:dyDescent="0.35">
      <c r="A2348" s="52">
        <v>2345</v>
      </c>
      <c r="B2348" s="91"/>
      <c r="C2348" s="187" t="e">
        <f>VLOOKUP(B2348,'Phan mem'!$B$7:$D$1066,2,0)</f>
        <v>#N/A</v>
      </c>
      <c r="D2348" s="188" t="e">
        <f>VLOOKUP(B2348,'Phan mem'!$B$7:$D$1066,3,0)</f>
        <v>#N/A</v>
      </c>
      <c r="E2348" s="85" t="e">
        <f>VLOOKUP(B2348,'Phan mem'!$B$7:$G$1066,6,0)</f>
        <v>#N/A</v>
      </c>
      <c r="F2348" s="91"/>
      <c r="G2348" s="91"/>
      <c r="H2348" s="96"/>
      <c r="I2348" s="108"/>
      <c r="J2348" s="85" t="e">
        <f>VLOOKUP(G2348,'Nha may'!$B$2:$C$18,2,0)</f>
        <v>#N/A</v>
      </c>
      <c r="K2348" s="108"/>
      <c r="L2348" s="96"/>
      <c r="M2348" s="52">
        <v>0</v>
      </c>
      <c r="N2348" s="96"/>
      <c r="O2348" s="96"/>
      <c r="P2348" s="96"/>
      <c r="Q2348" s="96"/>
      <c r="R2348" s="110"/>
    </row>
    <row r="2349" spans="1:18" ht="25.75" customHeight="1" x14ac:dyDescent="0.35">
      <c r="A2349" s="52">
        <v>2346</v>
      </c>
      <c r="B2349" s="91"/>
      <c r="C2349" s="187" t="e">
        <f>VLOOKUP(B2349,'Phan mem'!$B$7:$D$1066,2,0)</f>
        <v>#N/A</v>
      </c>
      <c r="D2349" s="188" t="e">
        <f>VLOOKUP(B2349,'Phan mem'!$B$7:$D$1066,3,0)</f>
        <v>#N/A</v>
      </c>
      <c r="E2349" s="85" t="e">
        <f>VLOOKUP(B2349,'Phan mem'!$B$7:$G$1066,6,0)</f>
        <v>#N/A</v>
      </c>
      <c r="F2349" s="91"/>
      <c r="G2349" s="91"/>
      <c r="H2349" s="96"/>
      <c r="I2349" s="108"/>
      <c r="J2349" s="85" t="e">
        <f>VLOOKUP(G2349,'Nha may'!$B$2:$C$18,2,0)</f>
        <v>#N/A</v>
      </c>
      <c r="K2349" s="108"/>
      <c r="L2349" s="96"/>
      <c r="M2349" s="52">
        <v>0</v>
      </c>
      <c r="N2349" s="96"/>
      <c r="O2349" s="96"/>
      <c r="P2349" s="96"/>
      <c r="Q2349" s="96"/>
      <c r="R2349" s="110"/>
    </row>
    <row r="2350" spans="1:18" ht="25.75" customHeight="1" x14ac:dyDescent="0.35">
      <c r="A2350" s="52">
        <v>2347</v>
      </c>
      <c r="B2350" s="91"/>
      <c r="C2350" s="187" t="e">
        <f>VLOOKUP(B2350,'Phan mem'!$B$7:$D$1066,2,0)</f>
        <v>#N/A</v>
      </c>
      <c r="D2350" s="188" t="e">
        <f>VLOOKUP(B2350,'Phan mem'!$B$7:$D$1066,3,0)</f>
        <v>#N/A</v>
      </c>
      <c r="E2350" s="85" t="e">
        <f>VLOOKUP(B2350,'Phan mem'!$B$7:$G$1066,6,0)</f>
        <v>#N/A</v>
      </c>
      <c r="F2350" s="91"/>
      <c r="G2350" s="91"/>
      <c r="H2350" s="96"/>
      <c r="I2350" s="108"/>
      <c r="J2350" s="85" t="e">
        <f>VLOOKUP(G2350,'Nha may'!$B$2:$C$18,2,0)</f>
        <v>#N/A</v>
      </c>
      <c r="K2350" s="108"/>
      <c r="L2350" s="96"/>
      <c r="M2350" s="52">
        <v>0</v>
      </c>
      <c r="N2350" s="96"/>
      <c r="O2350" s="96"/>
      <c r="P2350" s="96"/>
      <c r="Q2350" s="96"/>
      <c r="R2350" s="110"/>
    </row>
    <row r="2351" spans="1:18" ht="25.75" customHeight="1" x14ac:dyDescent="0.35">
      <c r="A2351" s="52">
        <v>2348</v>
      </c>
      <c r="B2351" s="91"/>
      <c r="C2351" s="187" t="e">
        <f>VLOOKUP(B2351,'Phan mem'!$B$7:$D$1066,2,0)</f>
        <v>#N/A</v>
      </c>
      <c r="D2351" s="188" t="e">
        <f>VLOOKUP(B2351,'Phan mem'!$B$7:$D$1066,3,0)</f>
        <v>#N/A</v>
      </c>
      <c r="E2351" s="85" t="e">
        <f>VLOOKUP(B2351,'Phan mem'!$B$7:$G$1066,6,0)</f>
        <v>#N/A</v>
      </c>
      <c r="F2351" s="91"/>
      <c r="G2351" s="91"/>
      <c r="H2351" s="96"/>
      <c r="I2351" s="108"/>
      <c r="J2351" s="85" t="e">
        <f>VLOOKUP(G2351,'Nha may'!$B$2:$C$18,2,0)</f>
        <v>#N/A</v>
      </c>
      <c r="K2351" s="108"/>
      <c r="L2351" s="96"/>
      <c r="M2351" s="52">
        <v>0</v>
      </c>
      <c r="N2351" s="96"/>
      <c r="O2351" s="96"/>
      <c r="P2351" s="96"/>
      <c r="Q2351" s="96"/>
      <c r="R2351" s="110"/>
    </row>
    <row r="2352" spans="1:18" ht="25.75" customHeight="1" x14ac:dyDescent="0.35">
      <c r="A2352" s="52">
        <v>2349</v>
      </c>
      <c r="B2352" s="91"/>
      <c r="C2352" s="187" t="e">
        <f>VLOOKUP(B2352,'Phan mem'!$B$7:$D$1066,2,0)</f>
        <v>#N/A</v>
      </c>
      <c r="D2352" s="188" t="e">
        <f>VLOOKUP(B2352,'Phan mem'!$B$7:$D$1066,3,0)</f>
        <v>#N/A</v>
      </c>
      <c r="E2352" s="85" t="e">
        <f>VLOOKUP(B2352,'Phan mem'!$B$7:$G$1066,6,0)</f>
        <v>#N/A</v>
      </c>
      <c r="F2352" s="91"/>
      <c r="G2352" s="91"/>
      <c r="H2352" s="96"/>
      <c r="I2352" s="108"/>
      <c r="J2352" s="85" t="e">
        <f>VLOOKUP(G2352,'Nha may'!$B$2:$C$18,2,0)</f>
        <v>#N/A</v>
      </c>
      <c r="K2352" s="108"/>
      <c r="L2352" s="96"/>
      <c r="M2352" s="52">
        <v>0</v>
      </c>
      <c r="N2352" s="96"/>
      <c r="O2352" s="96"/>
      <c r="P2352" s="96"/>
      <c r="Q2352" s="96"/>
      <c r="R2352" s="110"/>
    </row>
    <row r="2353" spans="1:18" ht="25.75" customHeight="1" x14ac:dyDescent="0.35">
      <c r="A2353" s="52">
        <v>2350</v>
      </c>
      <c r="B2353" s="91"/>
      <c r="C2353" s="187" t="e">
        <f>VLOOKUP(B2353,'Phan mem'!$B$7:$D$1066,2,0)</f>
        <v>#N/A</v>
      </c>
      <c r="D2353" s="188" t="e">
        <f>VLOOKUP(B2353,'Phan mem'!$B$7:$D$1066,3,0)</f>
        <v>#N/A</v>
      </c>
      <c r="E2353" s="85" t="e">
        <f>VLOOKUP(B2353,'Phan mem'!$B$7:$G$1066,6,0)</f>
        <v>#N/A</v>
      </c>
      <c r="F2353" s="91"/>
      <c r="G2353" s="91"/>
      <c r="H2353" s="96"/>
      <c r="I2353" s="108"/>
      <c r="J2353" s="85" t="e">
        <f>VLOOKUP(G2353,'Nha may'!$B$2:$C$18,2,0)</f>
        <v>#N/A</v>
      </c>
      <c r="K2353" s="108"/>
      <c r="L2353" s="96"/>
      <c r="M2353" s="52">
        <v>0</v>
      </c>
      <c r="N2353" s="96"/>
      <c r="O2353" s="96"/>
      <c r="P2353" s="96"/>
      <c r="Q2353" s="96"/>
      <c r="R2353" s="110"/>
    </row>
    <row r="2354" spans="1:18" ht="25.75" customHeight="1" x14ac:dyDescent="0.35">
      <c r="A2354" s="52">
        <v>2351</v>
      </c>
      <c r="B2354" s="91"/>
      <c r="C2354" s="187" t="e">
        <f>VLOOKUP(B2354,'Phan mem'!$B$7:$D$1066,2,0)</f>
        <v>#N/A</v>
      </c>
      <c r="D2354" s="188" t="e">
        <f>VLOOKUP(B2354,'Phan mem'!$B$7:$D$1066,3,0)</f>
        <v>#N/A</v>
      </c>
      <c r="E2354" s="85" t="e">
        <f>VLOOKUP(B2354,'Phan mem'!$B$7:$G$1066,6,0)</f>
        <v>#N/A</v>
      </c>
      <c r="F2354" s="91"/>
      <c r="G2354" s="91"/>
      <c r="H2354" s="96"/>
      <c r="I2354" s="108"/>
      <c r="J2354" s="85" t="e">
        <f>VLOOKUP(G2354,'Nha may'!$B$2:$C$18,2,0)</f>
        <v>#N/A</v>
      </c>
      <c r="K2354" s="108"/>
      <c r="L2354" s="96"/>
      <c r="M2354" s="52">
        <v>0</v>
      </c>
      <c r="N2354" s="96"/>
      <c r="O2354" s="96"/>
      <c r="P2354" s="96"/>
      <c r="Q2354" s="96"/>
      <c r="R2354" s="110"/>
    </row>
    <row r="2355" spans="1:18" ht="25.75" customHeight="1" x14ac:dyDescent="0.35">
      <c r="A2355" s="52">
        <v>2352</v>
      </c>
      <c r="B2355" s="91"/>
      <c r="C2355" s="187" t="e">
        <f>VLOOKUP(B2355,'Phan mem'!$B$7:$D$1066,2,0)</f>
        <v>#N/A</v>
      </c>
      <c r="D2355" s="188" t="e">
        <f>VLOOKUP(B2355,'Phan mem'!$B$7:$D$1066,3,0)</f>
        <v>#N/A</v>
      </c>
      <c r="E2355" s="85" t="e">
        <f>VLOOKUP(B2355,'Phan mem'!$B$7:$G$1066,6,0)</f>
        <v>#N/A</v>
      </c>
      <c r="F2355" s="91"/>
      <c r="G2355" s="91"/>
      <c r="H2355" s="96"/>
      <c r="I2355" s="108"/>
      <c r="J2355" s="85" t="e">
        <f>VLOOKUP(G2355,'Nha may'!$B$2:$C$18,2,0)</f>
        <v>#N/A</v>
      </c>
      <c r="K2355" s="108"/>
      <c r="L2355" s="96"/>
      <c r="M2355" s="52">
        <v>0</v>
      </c>
      <c r="N2355" s="96"/>
      <c r="O2355" s="96"/>
      <c r="P2355" s="96"/>
      <c r="Q2355" s="96"/>
      <c r="R2355" s="110"/>
    </row>
    <row r="2356" spans="1:18" ht="25.75" customHeight="1" x14ac:dyDescent="0.35">
      <c r="A2356" s="52">
        <v>2353</v>
      </c>
      <c r="B2356" s="91"/>
      <c r="C2356" s="187" t="e">
        <f>VLOOKUP(B2356,'Phan mem'!$B$7:$D$1066,2,0)</f>
        <v>#N/A</v>
      </c>
      <c r="D2356" s="188" t="e">
        <f>VLOOKUP(B2356,'Phan mem'!$B$7:$D$1066,3,0)</f>
        <v>#N/A</v>
      </c>
      <c r="E2356" s="85" t="e">
        <f>VLOOKUP(B2356,'Phan mem'!$B$7:$G$1066,6,0)</f>
        <v>#N/A</v>
      </c>
      <c r="F2356" s="91"/>
      <c r="G2356" s="91"/>
      <c r="H2356" s="96"/>
      <c r="I2356" s="108"/>
      <c r="J2356" s="85" t="e">
        <f>VLOOKUP(G2356,'Nha may'!$B$2:$C$18,2,0)</f>
        <v>#N/A</v>
      </c>
      <c r="K2356" s="108"/>
      <c r="L2356" s="96"/>
      <c r="M2356" s="52">
        <v>0</v>
      </c>
      <c r="N2356" s="96"/>
      <c r="O2356" s="96"/>
      <c r="P2356" s="96"/>
      <c r="Q2356" s="96"/>
      <c r="R2356" s="110"/>
    </row>
    <row r="2357" spans="1:18" ht="25.75" customHeight="1" x14ac:dyDescent="0.35">
      <c r="A2357" s="52">
        <v>2354</v>
      </c>
      <c r="B2357" s="91"/>
      <c r="C2357" s="187" t="e">
        <f>VLOOKUP(B2357,'Phan mem'!$B$7:$D$1066,2,0)</f>
        <v>#N/A</v>
      </c>
      <c r="D2357" s="188" t="e">
        <f>VLOOKUP(B2357,'Phan mem'!$B$7:$D$1066,3,0)</f>
        <v>#N/A</v>
      </c>
      <c r="E2357" s="85" t="e">
        <f>VLOOKUP(B2357,'Phan mem'!$B$7:$G$1066,6,0)</f>
        <v>#N/A</v>
      </c>
      <c r="F2357" s="91"/>
      <c r="G2357" s="91"/>
      <c r="H2357" s="96"/>
      <c r="I2357" s="108"/>
      <c r="J2357" s="85" t="e">
        <f>VLOOKUP(G2357,'Nha may'!$B$2:$C$18,2,0)</f>
        <v>#N/A</v>
      </c>
      <c r="K2357" s="108"/>
      <c r="L2357" s="96"/>
      <c r="M2357" s="52">
        <v>0</v>
      </c>
      <c r="N2357" s="96"/>
      <c r="O2357" s="96"/>
      <c r="P2357" s="96"/>
      <c r="Q2357" s="96"/>
      <c r="R2357" s="110"/>
    </row>
    <row r="2358" spans="1:18" ht="25.75" customHeight="1" x14ac:dyDescent="0.35">
      <c r="A2358" s="52">
        <v>2355</v>
      </c>
      <c r="B2358" s="91"/>
      <c r="C2358" s="187" t="e">
        <f>VLOOKUP(B2358,'Phan mem'!$B$7:$D$1066,2,0)</f>
        <v>#N/A</v>
      </c>
      <c r="D2358" s="188" t="e">
        <f>VLOOKUP(B2358,'Phan mem'!$B$7:$D$1066,3,0)</f>
        <v>#N/A</v>
      </c>
      <c r="E2358" s="85" t="e">
        <f>VLOOKUP(B2358,'Phan mem'!$B$7:$G$1066,6,0)</f>
        <v>#N/A</v>
      </c>
      <c r="F2358" s="91"/>
      <c r="G2358" s="91"/>
      <c r="H2358" s="96"/>
      <c r="I2358" s="108"/>
      <c r="J2358" s="85" t="e">
        <f>VLOOKUP(G2358,'Nha may'!$B$2:$C$18,2,0)</f>
        <v>#N/A</v>
      </c>
      <c r="K2358" s="108"/>
      <c r="L2358" s="96"/>
      <c r="M2358" s="52">
        <v>0</v>
      </c>
      <c r="N2358" s="96"/>
      <c r="O2358" s="96"/>
      <c r="P2358" s="96"/>
      <c r="Q2358" s="96"/>
      <c r="R2358" s="110"/>
    </row>
    <row r="2359" spans="1:18" ht="25.75" customHeight="1" x14ac:dyDescent="0.35">
      <c r="A2359" s="52">
        <v>2356</v>
      </c>
      <c r="B2359" s="91"/>
      <c r="C2359" s="187" t="e">
        <f>VLOOKUP(B2359,'Phan mem'!$B$7:$D$1066,2,0)</f>
        <v>#N/A</v>
      </c>
      <c r="D2359" s="188" t="e">
        <f>VLOOKUP(B2359,'Phan mem'!$B$7:$D$1066,3,0)</f>
        <v>#N/A</v>
      </c>
      <c r="E2359" s="85" t="e">
        <f>VLOOKUP(B2359,'Phan mem'!$B$7:$G$1066,6,0)</f>
        <v>#N/A</v>
      </c>
      <c r="F2359" s="91"/>
      <c r="G2359" s="91"/>
      <c r="H2359" s="96"/>
      <c r="I2359" s="108"/>
      <c r="J2359" s="85" t="e">
        <f>VLOOKUP(G2359,'Nha may'!$B$2:$C$18,2,0)</f>
        <v>#N/A</v>
      </c>
      <c r="K2359" s="108"/>
      <c r="L2359" s="96"/>
      <c r="M2359" s="52">
        <v>0</v>
      </c>
      <c r="N2359" s="96"/>
      <c r="O2359" s="96"/>
      <c r="P2359" s="96"/>
      <c r="Q2359" s="96"/>
      <c r="R2359" s="110"/>
    </row>
    <row r="2360" spans="1:18" ht="25.75" customHeight="1" x14ac:dyDescent="0.35">
      <c r="A2360" s="52">
        <v>2357</v>
      </c>
      <c r="B2360" s="91"/>
      <c r="C2360" s="187" t="e">
        <f>VLOOKUP(B2360,'Phan mem'!$B$7:$D$1066,2,0)</f>
        <v>#N/A</v>
      </c>
      <c r="D2360" s="188" t="e">
        <f>VLOOKUP(B2360,'Phan mem'!$B$7:$D$1066,3,0)</f>
        <v>#N/A</v>
      </c>
      <c r="E2360" s="85" t="e">
        <f>VLOOKUP(B2360,'Phan mem'!$B$7:$G$1066,6,0)</f>
        <v>#N/A</v>
      </c>
      <c r="F2360" s="91"/>
      <c r="G2360" s="91"/>
      <c r="H2360" s="96"/>
      <c r="I2360" s="108"/>
      <c r="J2360" s="85" t="e">
        <f>VLOOKUP(G2360,'Nha may'!$B$2:$C$18,2,0)</f>
        <v>#N/A</v>
      </c>
      <c r="K2360" s="108"/>
      <c r="L2360" s="96"/>
      <c r="M2360" s="52">
        <v>0</v>
      </c>
      <c r="N2360" s="96"/>
      <c r="O2360" s="96"/>
      <c r="P2360" s="96"/>
      <c r="Q2360" s="96"/>
      <c r="R2360" s="110"/>
    </row>
    <row r="2361" spans="1:18" ht="25.75" customHeight="1" x14ac:dyDescent="0.35">
      <c r="A2361" s="52">
        <v>2358</v>
      </c>
      <c r="B2361" s="91"/>
      <c r="C2361" s="187" t="e">
        <f>VLOOKUP(B2361,'Phan mem'!$B$7:$D$1066,2,0)</f>
        <v>#N/A</v>
      </c>
      <c r="D2361" s="188" t="e">
        <f>VLOOKUP(B2361,'Phan mem'!$B$7:$D$1066,3,0)</f>
        <v>#N/A</v>
      </c>
      <c r="E2361" s="85" t="e">
        <f>VLOOKUP(B2361,'Phan mem'!$B$7:$G$1066,6,0)</f>
        <v>#N/A</v>
      </c>
      <c r="F2361" s="91"/>
      <c r="G2361" s="91"/>
      <c r="H2361" s="96"/>
      <c r="I2361" s="108"/>
      <c r="J2361" s="85" t="e">
        <f>VLOOKUP(G2361,'Nha may'!$B$2:$C$18,2,0)</f>
        <v>#N/A</v>
      </c>
      <c r="K2361" s="108"/>
      <c r="L2361" s="96"/>
      <c r="M2361" s="52">
        <v>0</v>
      </c>
      <c r="N2361" s="96"/>
      <c r="O2361" s="96"/>
      <c r="P2361" s="96"/>
      <c r="Q2361" s="96"/>
      <c r="R2361" s="110"/>
    </row>
    <row r="2362" spans="1:18" ht="25.75" customHeight="1" x14ac:dyDescent="0.35">
      <c r="A2362" s="52">
        <v>2359</v>
      </c>
      <c r="B2362" s="91"/>
      <c r="C2362" s="187" t="e">
        <f>VLOOKUP(B2362,'Phan mem'!$B$7:$D$1066,2,0)</f>
        <v>#N/A</v>
      </c>
      <c r="D2362" s="188" t="e">
        <f>VLOOKUP(B2362,'Phan mem'!$B$7:$D$1066,3,0)</f>
        <v>#N/A</v>
      </c>
      <c r="E2362" s="85" t="e">
        <f>VLOOKUP(B2362,'Phan mem'!$B$7:$G$1066,6,0)</f>
        <v>#N/A</v>
      </c>
      <c r="F2362" s="91"/>
      <c r="G2362" s="91"/>
      <c r="H2362" s="96"/>
      <c r="I2362" s="108"/>
      <c r="J2362" s="85" t="e">
        <f>VLOOKUP(G2362,'Nha may'!$B$2:$C$18,2,0)</f>
        <v>#N/A</v>
      </c>
      <c r="K2362" s="108"/>
      <c r="L2362" s="96"/>
      <c r="M2362" s="52">
        <v>0</v>
      </c>
      <c r="N2362" s="96"/>
      <c r="O2362" s="96"/>
      <c r="P2362" s="96"/>
      <c r="Q2362" s="96"/>
      <c r="R2362" s="110"/>
    </row>
    <row r="2363" spans="1:18" ht="25.75" customHeight="1" x14ac:dyDescent="0.35">
      <c r="A2363" s="52">
        <v>2360</v>
      </c>
      <c r="B2363" s="91"/>
      <c r="C2363" s="187" t="e">
        <f>VLOOKUP(B2363,'Phan mem'!$B$7:$D$1066,2,0)</f>
        <v>#N/A</v>
      </c>
      <c r="D2363" s="188" t="e">
        <f>VLOOKUP(B2363,'Phan mem'!$B$7:$D$1066,3,0)</f>
        <v>#N/A</v>
      </c>
      <c r="E2363" s="85" t="e">
        <f>VLOOKUP(B2363,'Phan mem'!$B$7:$G$1066,6,0)</f>
        <v>#N/A</v>
      </c>
      <c r="F2363" s="91"/>
      <c r="G2363" s="91"/>
      <c r="H2363" s="96"/>
      <c r="I2363" s="108"/>
      <c r="J2363" s="85" t="e">
        <f>VLOOKUP(G2363,'Nha may'!$B$2:$C$18,2,0)</f>
        <v>#N/A</v>
      </c>
      <c r="K2363" s="108"/>
      <c r="L2363" s="96"/>
      <c r="M2363" s="52">
        <v>0</v>
      </c>
      <c r="N2363" s="96"/>
      <c r="O2363" s="96"/>
      <c r="P2363" s="96"/>
      <c r="Q2363" s="96"/>
      <c r="R2363" s="110"/>
    </row>
    <row r="2364" spans="1:18" ht="25.75" customHeight="1" x14ac:dyDescent="0.35">
      <c r="A2364" s="52">
        <v>2361</v>
      </c>
      <c r="B2364" s="91"/>
      <c r="C2364" s="187" t="e">
        <f>VLOOKUP(B2364,'Phan mem'!$B$7:$D$1066,2,0)</f>
        <v>#N/A</v>
      </c>
      <c r="D2364" s="188" t="e">
        <f>VLOOKUP(B2364,'Phan mem'!$B$7:$D$1066,3,0)</f>
        <v>#N/A</v>
      </c>
      <c r="E2364" s="85" t="e">
        <f>VLOOKUP(B2364,'Phan mem'!$B$7:$G$1066,6,0)</f>
        <v>#N/A</v>
      </c>
      <c r="F2364" s="91"/>
      <c r="G2364" s="91"/>
      <c r="H2364" s="96"/>
      <c r="I2364" s="108"/>
      <c r="J2364" s="85" t="e">
        <f>VLOOKUP(G2364,'Nha may'!$B$2:$C$18,2,0)</f>
        <v>#N/A</v>
      </c>
      <c r="K2364" s="108"/>
      <c r="L2364" s="96"/>
      <c r="M2364" s="52">
        <v>0</v>
      </c>
      <c r="N2364" s="96"/>
      <c r="O2364" s="96"/>
      <c r="P2364" s="96"/>
      <c r="Q2364" s="96"/>
      <c r="R2364" s="110"/>
    </row>
    <row r="2365" spans="1:18" ht="25.75" customHeight="1" x14ac:dyDescent="0.35">
      <c r="A2365" s="52">
        <v>2362</v>
      </c>
      <c r="B2365" s="91"/>
      <c r="C2365" s="187" t="e">
        <f>VLOOKUP(B2365,'Phan mem'!$B$7:$D$1066,2,0)</f>
        <v>#N/A</v>
      </c>
      <c r="D2365" s="188" t="e">
        <f>VLOOKUP(B2365,'Phan mem'!$B$7:$D$1066,3,0)</f>
        <v>#N/A</v>
      </c>
      <c r="E2365" s="85" t="e">
        <f>VLOOKUP(B2365,'Phan mem'!$B$7:$G$1066,6,0)</f>
        <v>#N/A</v>
      </c>
      <c r="F2365" s="91"/>
      <c r="G2365" s="91"/>
      <c r="H2365" s="96"/>
      <c r="I2365" s="108"/>
      <c r="J2365" s="85" t="e">
        <f>VLOOKUP(G2365,'Nha may'!$B$2:$C$18,2,0)</f>
        <v>#N/A</v>
      </c>
      <c r="K2365" s="108"/>
      <c r="L2365" s="96"/>
      <c r="M2365" s="52">
        <v>0</v>
      </c>
      <c r="N2365" s="96"/>
      <c r="O2365" s="96"/>
      <c r="P2365" s="96"/>
      <c r="Q2365" s="96"/>
      <c r="R2365" s="110"/>
    </row>
    <row r="2366" spans="1:18" ht="25.75" customHeight="1" x14ac:dyDescent="0.35">
      <c r="A2366" s="52">
        <v>2363</v>
      </c>
      <c r="B2366" s="91"/>
      <c r="C2366" s="187" t="e">
        <f>VLOOKUP(B2366,'Phan mem'!$B$7:$D$1066,2,0)</f>
        <v>#N/A</v>
      </c>
      <c r="D2366" s="188" t="e">
        <f>VLOOKUP(B2366,'Phan mem'!$B$7:$D$1066,3,0)</f>
        <v>#N/A</v>
      </c>
      <c r="E2366" s="85" t="e">
        <f>VLOOKUP(B2366,'Phan mem'!$B$7:$G$1066,6,0)</f>
        <v>#N/A</v>
      </c>
      <c r="F2366" s="91"/>
      <c r="G2366" s="91"/>
      <c r="H2366" s="96"/>
      <c r="I2366" s="108"/>
      <c r="J2366" s="85" t="e">
        <f>VLOOKUP(G2366,'Nha may'!$B$2:$C$18,2,0)</f>
        <v>#N/A</v>
      </c>
      <c r="K2366" s="108"/>
      <c r="L2366" s="96"/>
      <c r="M2366" s="52">
        <v>0</v>
      </c>
      <c r="N2366" s="96"/>
      <c r="O2366" s="96"/>
      <c r="P2366" s="96"/>
      <c r="Q2366" s="96"/>
      <c r="R2366" s="110"/>
    </row>
    <row r="2367" spans="1:18" ht="25.75" customHeight="1" x14ac:dyDescent="0.35">
      <c r="A2367" s="52">
        <v>2364</v>
      </c>
      <c r="B2367" s="91"/>
      <c r="C2367" s="187" t="e">
        <f>VLOOKUP(B2367,'Phan mem'!$B$7:$D$1066,2,0)</f>
        <v>#N/A</v>
      </c>
      <c r="D2367" s="188" t="e">
        <f>VLOOKUP(B2367,'Phan mem'!$B$7:$D$1066,3,0)</f>
        <v>#N/A</v>
      </c>
      <c r="E2367" s="85" t="e">
        <f>VLOOKUP(B2367,'Phan mem'!$B$7:$G$1066,6,0)</f>
        <v>#N/A</v>
      </c>
      <c r="F2367" s="91"/>
      <c r="G2367" s="91"/>
      <c r="H2367" s="96"/>
      <c r="I2367" s="108"/>
      <c r="J2367" s="85" t="e">
        <f>VLOOKUP(G2367,'Nha may'!$B$2:$C$18,2,0)</f>
        <v>#N/A</v>
      </c>
      <c r="K2367" s="108"/>
      <c r="L2367" s="96"/>
      <c r="M2367" s="52">
        <v>0</v>
      </c>
      <c r="N2367" s="96"/>
      <c r="O2367" s="96"/>
      <c r="P2367" s="96"/>
      <c r="Q2367" s="96"/>
      <c r="R2367" s="110"/>
    </row>
    <row r="2368" spans="1:18" ht="25.75" customHeight="1" x14ac:dyDescent="0.35">
      <c r="A2368" s="52">
        <v>2365</v>
      </c>
      <c r="B2368" s="91"/>
      <c r="C2368" s="187" t="e">
        <f>VLOOKUP(B2368,'Phan mem'!$B$7:$D$1066,2,0)</f>
        <v>#N/A</v>
      </c>
      <c r="D2368" s="188" t="e">
        <f>VLOOKUP(B2368,'Phan mem'!$B$7:$D$1066,3,0)</f>
        <v>#N/A</v>
      </c>
      <c r="E2368" s="85" t="e">
        <f>VLOOKUP(B2368,'Phan mem'!$B$7:$G$1066,6,0)</f>
        <v>#N/A</v>
      </c>
      <c r="F2368" s="91"/>
      <c r="G2368" s="91"/>
      <c r="H2368" s="96"/>
      <c r="I2368" s="108"/>
      <c r="J2368" s="85" t="e">
        <f>VLOOKUP(G2368,'Nha may'!$B$2:$C$18,2,0)</f>
        <v>#N/A</v>
      </c>
      <c r="K2368" s="108"/>
      <c r="L2368" s="96"/>
      <c r="M2368" s="52">
        <v>0</v>
      </c>
      <c r="N2368" s="96"/>
      <c r="O2368" s="96"/>
      <c r="P2368" s="96"/>
      <c r="Q2368" s="96"/>
      <c r="R2368" s="110"/>
    </row>
    <row r="2369" spans="1:18" ht="25.75" customHeight="1" x14ac:dyDescent="0.35">
      <c r="A2369" s="52">
        <v>2366</v>
      </c>
      <c r="B2369" s="91"/>
      <c r="C2369" s="187" t="e">
        <f>VLOOKUP(B2369,'Phan mem'!$B$7:$D$1066,2,0)</f>
        <v>#N/A</v>
      </c>
      <c r="D2369" s="188" t="e">
        <f>VLOOKUP(B2369,'Phan mem'!$B$7:$D$1066,3,0)</f>
        <v>#N/A</v>
      </c>
      <c r="E2369" s="85" t="e">
        <f>VLOOKUP(B2369,'Phan mem'!$B$7:$G$1066,6,0)</f>
        <v>#N/A</v>
      </c>
      <c r="F2369" s="91"/>
      <c r="G2369" s="91"/>
      <c r="H2369" s="96"/>
      <c r="I2369" s="108"/>
      <c r="J2369" s="85" t="e">
        <f>VLOOKUP(G2369,'Nha may'!$B$2:$C$18,2,0)</f>
        <v>#N/A</v>
      </c>
      <c r="K2369" s="108"/>
      <c r="L2369" s="96"/>
      <c r="M2369" s="52">
        <v>0</v>
      </c>
      <c r="N2369" s="96"/>
      <c r="O2369" s="96"/>
      <c r="P2369" s="96"/>
      <c r="Q2369" s="96"/>
      <c r="R2369" s="110"/>
    </row>
    <row r="2370" spans="1:18" ht="25.75" customHeight="1" x14ac:dyDescent="0.35">
      <c r="A2370" s="52">
        <v>2367</v>
      </c>
      <c r="B2370" s="91"/>
      <c r="C2370" s="187" t="e">
        <f>VLOOKUP(B2370,'Phan mem'!$B$7:$D$1066,2,0)</f>
        <v>#N/A</v>
      </c>
      <c r="D2370" s="188" t="e">
        <f>VLOOKUP(B2370,'Phan mem'!$B$7:$D$1066,3,0)</f>
        <v>#N/A</v>
      </c>
      <c r="E2370" s="85" t="e">
        <f>VLOOKUP(B2370,'Phan mem'!$B$7:$G$1066,6,0)</f>
        <v>#N/A</v>
      </c>
      <c r="F2370" s="91"/>
      <c r="G2370" s="91"/>
      <c r="H2370" s="96"/>
      <c r="I2370" s="108"/>
      <c r="J2370" s="85" t="e">
        <f>VLOOKUP(G2370,'Nha may'!$B$2:$C$18,2,0)</f>
        <v>#N/A</v>
      </c>
      <c r="K2370" s="108"/>
      <c r="L2370" s="96"/>
      <c r="M2370" s="52">
        <v>0</v>
      </c>
      <c r="N2370" s="96"/>
      <c r="O2370" s="96"/>
      <c r="P2370" s="96"/>
      <c r="Q2370" s="96"/>
      <c r="R2370" s="110"/>
    </row>
    <row r="2371" spans="1:18" ht="25.75" customHeight="1" x14ac:dyDescent="0.35">
      <c r="A2371" s="52">
        <v>2368</v>
      </c>
      <c r="B2371" s="91"/>
      <c r="C2371" s="187" t="e">
        <f>VLOOKUP(B2371,'Phan mem'!$B$7:$D$1066,2,0)</f>
        <v>#N/A</v>
      </c>
      <c r="D2371" s="188" t="e">
        <f>VLOOKUP(B2371,'Phan mem'!$B$7:$D$1066,3,0)</f>
        <v>#N/A</v>
      </c>
      <c r="E2371" s="85" t="e">
        <f>VLOOKUP(B2371,'Phan mem'!$B$7:$G$1066,6,0)</f>
        <v>#N/A</v>
      </c>
      <c r="F2371" s="91"/>
      <c r="G2371" s="91"/>
      <c r="H2371" s="96"/>
      <c r="I2371" s="108"/>
      <c r="J2371" s="85" t="e">
        <f>VLOOKUP(G2371,'Nha may'!$B$2:$C$18,2,0)</f>
        <v>#N/A</v>
      </c>
      <c r="K2371" s="108"/>
      <c r="L2371" s="96"/>
      <c r="M2371" s="52">
        <v>0</v>
      </c>
      <c r="N2371" s="96"/>
      <c r="O2371" s="96"/>
      <c r="P2371" s="96"/>
      <c r="Q2371" s="96"/>
      <c r="R2371" s="110"/>
    </row>
    <row r="2372" spans="1:18" ht="25.75" customHeight="1" x14ac:dyDescent="0.35">
      <c r="A2372" s="52">
        <v>2369</v>
      </c>
      <c r="B2372" s="91"/>
      <c r="C2372" s="187" t="e">
        <f>VLOOKUP(B2372,'Phan mem'!$B$7:$D$1066,2,0)</f>
        <v>#N/A</v>
      </c>
      <c r="D2372" s="188" t="e">
        <f>VLOOKUP(B2372,'Phan mem'!$B$7:$D$1066,3,0)</f>
        <v>#N/A</v>
      </c>
      <c r="E2372" s="85" t="e">
        <f>VLOOKUP(B2372,'Phan mem'!$B$7:$G$1066,6,0)</f>
        <v>#N/A</v>
      </c>
      <c r="F2372" s="91"/>
      <c r="G2372" s="91"/>
      <c r="H2372" s="96"/>
      <c r="I2372" s="108"/>
      <c r="J2372" s="85" t="e">
        <f>VLOOKUP(G2372,'Nha may'!$B$2:$C$18,2,0)</f>
        <v>#N/A</v>
      </c>
      <c r="K2372" s="108"/>
      <c r="L2372" s="96"/>
      <c r="M2372" s="52">
        <v>0</v>
      </c>
      <c r="N2372" s="96"/>
      <c r="O2372" s="96"/>
      <c r="P2372" s="96"/>
      <c r="Q2372" s="96"/>
      <c r="R2372" s="110"/>
    </row>
    <row r="2373" spans="1:18" ht="25.75" customHeight="1" x14ac:dyDescent="0.35">
      <c r="A2373" s="52">
        <v>2370</v>
      </c>
      <c r="B2373" s="91"/>
      <c r="C2373" s="187" t="e">
        <f>VLOOKUP(B2373,'Phan mem'!$B$7:$D$1066,2,0)</f>
        <v>#N/A</v>
      </c>
      <c r="D2373" s="188" t="e">
        <f>VLOOKUP(B2373,'Phan mem'!$B$7:$D$1066,3,0)</f>
        <v>#N/A</v>
      </c>
      <c r="E2373" s="85" t="e">
        <f>VLOOKUP(B2373,'Phan mem'!$B$7:$G$1066,6,0)</f>
        <v>#N/A</v>
      </c>
      <c r="F2373" s="91"/>
      <c r="G2373" s="91"/>
      <c r="H2373" s="96"/>
      <c r="I2373" s="108"/>
      <c r="J2373" s="85" t="e">
        <f>VLOOKUP(G2373,'Nha may'!$B$2:$C$18,2,0)</f>
        <v>#N/A</v>
      </c>
      <c r="K2373" s="108"/>
      <c r="L2373" s="96"/>
      <c r="M2373" s="52">
        <v>0</v>
      </c>
      <c r="N2373" s="96"/>
      <c r="O2373" s="96"/>
      <c r="P2373" s="96"/>
      <c r="Q2373" s="96"/>
      <c r="R2373" s="110"/>
    </row>
    <row r="2374" spans="1:18" ht="25.75" customHeight="1" x14ac:dyDescent="0.35">
      <c r="A2374" s="52">
        <v>2371</v>
      </c>
      <c r="B2374" s="91"/>
      <c r="C2374" s="187" t="e">
        <f>VLOOKUP(B2374,'Phan mem'!$B$7:$D$1066,2,0)</f>
        <v>#N/A</v>
      </c>
      <c r="D2374" s="188" t="e">
        <f>VLOOKUP(B2374,'Phan mem'!$B$7:$D$1066,3,0)</f>
        <v>#N/A</v>
      </c>
      <c r="E2374" s="85" t="e">
        <f>VLOOKUP(B2374,'Phan mem'!$B$7:$G$1066,6,0)</f>
        <v>#N/A</v>
      </c>
      <c r="F2374" s="91"/>
      <c r="G2374" s="91"/>
      <c r="H2374" s="96"/>
      <c r="I2374" s="108"/>
      <c r="J2374" s="85" t="e">
        <f>VLOOKUP(G2374,'Nha may'!$B$2:$C$18,2,0)</f>
        <v>#N/A</v>
      </c>
      <c r="K2374" s="108"/>
      <c r="L2374" s="96"/>
      <c r="M2374" s="52">
        <v>0</v>
      </c>
      <c r="N2374" s="96"/>
      <c r="O2374" s="96"/>
      <c r="P2374" s="96"/>
      <c r="Q2374" s="96"/>
      <c r="R2374" s="110"/>
    </row>
    <row r="2375" spans="1:18" ht="25.75" customHeight="1" x14ac:dyDescent="0.35">
      <c r="A2375" s="52">
        <v>2372</v>
      </c>
      <c r="B2375" s="91"/>
      <c r="C2375" s="187" t="e">
        <f>VLOOKUP(B2375,'Phan mem'!$B$7:$D$1066,2,0)</f>
        <v>#N/A</v>
      </c>
      <c r="D2375" s="188" t="e">
        <f>VLOOKUP(B2375,'Phan mem'!$B$7:$D$1066,3,0)</f>
        <v>#N/A</v>
      </c>
      <c r="E2375" s="85" t="e">
        <f>VLOOKUP(B2375,'Phan mem'!$B$7:$G$1066,6,0)</f>
        <v>#N/A</v>
      </c>
      <c r="F2375" s="91"/>
      <c r="G2375" s="91"/>
      <c r="H2375" s="96"/>
      <c r="I2375" s="108"/>
      <c r="J2375" s="85" t="e">
        <f>VLOOKUP(G2375,'Nha may'!$B$2:$C$18,2,0)</f>
        <v>#N/A</v>
      </c>
      <c r="K2375" s="108"/>
      <c r="L2375" s="96"/>
      <c r="M2375" s="52">
        <v>0</v>
      </c>
      <c r="N2375" s="96"/>
      <c r="O2375" s="96"/>
      <c r="P2375" s="96"/>
      <c r="Q2375" s="96"/>
      <c r="R2375" s="110"/>
    </row>
    <row r="2376" spans="1:18" ht="25.75" customHeight="1" x14ac:dyDescent="0.35">
      <c r="A2376" s="52">
        <v>2373</v>
      </c>
      <c r="B2376" s="91"/>
      <c r="C2376" s="187" t="e">
        <f>VLOOKUP(B2376,'Phan mem'!$B$7:$D$1066,2,0)</f>
        <v>#N/A</v>
      </c>
      <c r="D2376" s="188" t="e">
        <f>VLOOKUP(B2376,'Phan mem'!$B$7:$D$1066,3,0)</f>
        <v>#N/A</v>
      </c>
      <c r="E2376" s="85" t="e">
        <f>VLOOKUP(B2376,'Phan mem'!$B$7:$G$1066,6,0)</f>
        <v>#N/A</v>
      </c>
      <c r="F2376" s="91"/>
      <c r="G2376" s="91"/>
      <c r="H2376" s="96"/>
      <c r="I2376" s="108"/>
      <c r="J2376" s="85" t="e">
        <f>VLOOKUP(G2376,'Nha may'!$B$2:$C$18,2,0)</f>
        <v>#N/A</v>
      </c>
      <c r="K2376" s="108"/>
      <c r="L2376" s="96"/>
      <c r="M2376" s="52">
        <v>0</v>
      </c>
      <c r="N2376" s="96"/>
      <c r="O2376" s="96"/>
      <c r="P2376" s="96"/>
      <c r="Q2376" s="96"/>
      <c r="R2376" s="110"/>
    </row>
    <row r="2377" spans="1:18" ht="25.75" customHeight="1" x14ac:dyDescent="0.35">
      <c r="A2377" s="52">
        <v>2374</v>
      </c>
      <c r="B2377" s="91"/>
      <c r="C2377" s="187" t="e">
        <f>VLOOKUP(B2377,'Phan mem'!$B$7:$D$1066,2,0)</f>
        <v>#N/A</v>
      </c>
      <c r="D2377" s="188" t="e">
        <f>VLOOKUP(B2377,'Phan mem'!$B$7:$D$1066,3,0)</f>
        <v>#N/A</v>
      </c>
      <c r="E2377" s="85" t="e">
        <f>VLOOKUP(B2377,'Phan mem'!$B$7:$G$1066,6,0)</f>
        <v>#N/A</v>
      </c>
      <c r="F2377" s="91"/>
      <c r="G2377" s="91"/>
      <c r="H2377" s="96"/>
      <c r="I2377" s="108"/>
      <c r="J2377" s="85" t="e">
        <f>VLOOKUP(G2377,'Nha may'!$B$2:$C$18,2,0)</f>
        <v>#N/A</v>
      </c>
      <c r="K2377" s="108"/>
      <c r="L2377" s="96"/>
      <c r="M2377" s="52">
        <v>0</v>
      </c>
      <c r="N2377" s="96"/>
      <c r="O2377" s="96"/>
      <c r="P2377" s="96"/>
      <c r="Q2377" s="96"/>
      <c r="R2377" s="110"/>
    </row>
    <row r="2378" spans="1:18" ht="25.75" customHeight="1" x14ac:dyDescent="0.35">
      <c r="A2378" s="52">
        <v>2375</v>
      </c>
      <c r="B2378" s="91"/>
      <c r="C2378" s="187" t="e">
        <f>VLOOKUP(B2378,'Phan mem'!$B$7:$D$1066,2,0)</f>
        <v>#N/A</v>
      </c>
      <c r="D2378" s="188" t="e">
        <f>VLOOKUP(B2378,'Phan mem'!$B$7:$D$1066,3,0)</f>
        <v>#N/A</v>
      </c>
      <c r="E2378" s="85" t="e">
        <f>VLOOKUP(B2378,'Phan mem'!$B$7:$G$1066,6,0)</f>
        <v>#N/A</v>
      </c>
      <c r="F2378" s="91"/>
      <c r="G2378" s="91"/>
      <c r="H2378" s="96"/>
      <c r="I2378" s="108"/>
      <c r="J2378" s="85" t="e">
        <f>VLOOKUP(G2378,'Nha may'!$B$2:$C$18,2,0)</f>
        <v>#N/A</v>
      </c>
      <c r="K2378" s="108"/>
      <c r="L2378" s="96"/>
      <c r="M2378" s="52">
        <v>0</v>
      </c>
      <c r="N2378" s="96"/>
      <c r="O2378" s="96"/>
      <c r="P2378" s="96"/>
      <c r="Q2378" s="96"/>
      <c r="R2378" s="110"/>
    </row>
    <row r="2379" spans="1:18" ht="25.75" customHeight="1" x14ac:dyDescent="0.35">
      <c r="A2379" s="52">
        <v>2376</v>
      </c>
      <c r="B2379" s="91"/>
      <c r="C2379" s="187" t="e">
        <f>VLOOKUP(B2379,'Phan mem'!$B$7:$D$1066,2,0)</f>
        <v>#N/A</v>
      </c>
      <c r="D2379" s="188" t="e">
        <f>VLOOKUP(B2379,'Phan mem'!$B$7:$D$1066,3,0)</f>
        <v>#N/A</v>
      </c>
      <c r="E2379" s="85" t="e">
        <f>VLOOKUP(B2379,'Phan mem'!$B$7:$G$1066,6,0)</f>
        <v>#N/A</v>
      </c>
      <c r="F2379" s="91"/>
      <c r="G2379" s="91"/>
      <c r="H2379" s="96"/>
      <c r="I2379" s="108"/>
      <c r="J2379" s="85" t="e">
        <f>VLOOKUP(G2379,'Nha may'!$B$2:$C$18,2,0)</f>
        <v>#N/A</v>
      </c>
      <c r="K2379" s="108"/>
      <c r="L2379" s="96"/>
      <c r="M2379" s="52">
        <v>0</v>
      </c>
      <c r="N2379" s="96"/>
      <c r="O2379" s="96"/>
      <c r="P2379" s="96"/>
      <c r="Q2379" s="96"/>
      <c r="R2379" s="110"/>
    </row>
    <row r="2380" spans="1:18" ht="25.75" customHeight="1" x14ac:dyDescent="0.35">
      <c r="A2380" s="52">
        <v>2377</v>
      </c>
      <c r="B2380" s="91"/>
      <c r="C2380" s="187" t="e">
        <f>VLOOKUP(B2380,'Phan mem'!$B$7:$D$1066,2,0)</f>
        <v>#N/A</v>
      </c>
      <c r="D2380" s="188" t="e">
        <f>VLOOKUP(B2380,'Phan mem'!$B$7:$D$1066,3,0)</f>
        <v>#N/A</v>
      </c>
      <c r="E2380" s="85" t="e">
        <f>VLOOKUP(B2380,'Phan mem'!$B$7:$G$1066,6,0)</f>
        <v>#N/A</v>
      </c>
      <c r="F2380" s="91"/>
      <c r="G2380" s="91"/>
      <c r="H2380" s="96"/>
      <c r="I2380" s="108"/>
      <c r="J2380" s="85" t="e">
        <f>VLOOKUP(G2380,'Nha may'!$B$2:$C$18,2,0)</f>
        <v>#N/A</v>
      </c>
      <c r="K2380" s="108"/>
      <c r="L2380" s="96"/>
      <c r="M2380" s="52">
        <v>0</v>
      </c>
      <c r="N2380" s="96"/>
      <c r="O2380" s="96"/>
      <c r="P2380" s="96"/>
      <c r="Q2380" s="96"/>
      <c r="R2380" s="110"/>
    </row>
    <row r="2381" spans="1:18" ht="25.75" customHeight="1" x14ac:dyDescent="0.35">
      <c r="A2381" s="52">
        <v>2378</v>
      </c>
      <c r="B2381" s="91"/>
      <c r="C2381" s="187" t="e">
        <f>VLOOKUP(B2381,'Phan mem'!$B$7:$D$1066,2,0)</f>
        <v>#N/A</v>
      </c>
      <c r="D2381" s="188" t="e">
        <f>VLOOKUP(B2381,'Phan mem'!$B$7:$D$1066,3,0)</f>
        <v>#N/A</v>
      </c>
      <c r="E2381" s="85" t="e">
        <f>VLOOKUP(B2381,'Phan mem'!$B$7:$G$1066,6,0)</f>
        <v>#N/A</v>
      </c>
      <c r="F2381" s="91"/>
      <c r="G2381" s="91"/>
      <c r="H2381" s="96"/>
      <c r="I2381" s="108"/>
      <c r="J2381" s="85" t="e">
        <f>VLOOKUP(G2381,'Nha may'!$B$2:$C$18,2,0)</f>
        <v>#N/A</v>
      </c>
      <c r="K2381" s="108"/>
      <c r="L2381" s="96"/>
      <c r="M2381" s="52">
        <v>0</v>
      </c>
      <c r="N2381" s="96"/>
      <c r="O2381" s="96"/>
      <c r="P2381" s="96"/>
      <c r="Q2381" s="96"/>
      <c r="R2381" s="110"/>
    </row>
    <row r="2382" spans="1:18" ht="25.75" customHeight="1" x14ac:dyDescent="0.35">
      <c r="A2382" s="52">
        <v>2379</v>
      </c>
      <c r="B2382" s="91"/>
      <c r="C2382" s="187" t="e">
        <f>VLOOKUP(B2382,'Phan mem'!$B$7:$D$1066,2,0)</f>
        <v>#N/A</v>
      </c>
      <c r="D2382" s="188" t="e">
        <f>VLOOKUP(B2382,'Phan mem'!$B$7:$D$1066,3,0)</f>
        <v>#N/A</v>
      </c>
      <c r="E2382" s="85" t="e">
        <f>VLOOKUP(B2382,'Phan mem'!$B$7:$G$1066,6,0)</f>
        <v>#N/A</v>
      </c>
      <c r="F2382" s="91"/>
      <c r="G2382" s="91"/>
      <c r="H2382" s="96"/>
      <c r="I2382" s="108"/>
      <c r="J2382" s="85" t="e">
        <f>VLOOKUP(G2382,'Nha may'!$B$2:$C$18,2,0)</f>
        <v>#N/A</v>
      </c>
      <c r="K2382" s="108"/>
      <c r="L2382" s="96"/>
      <c r="M2382" s="52">
        <v>0</v>
      </c>
      <c r="N2382" s="96"/>
      <c r="O2382" s="96"/>
      <c r="P2382" s="96"/>
      <c r="Q2382" s="96"/>
      <c r="R2382" s="110"/>
    </row>
    <row r="2383" spans="1:18" ht="25.75" customHeight="1" x14ac:dyDescent="0.35">
      <c r="A2383" s="52">
        <v>2380</v>
      </c>
      <c r="B2383" s="91"/>
      <c r="C2383" s="187" t="e">
        <f>VLOOKUP(B2383,'Phan mem'!$B$7:$D$1066,2,0)</f>
        <v>#N/A</v>
      </c>
      <c r="D2383" s="188" t="e">
        <f>VLOOKUP(B2383,'Phan mem'!$B$7:$D$1066,3,0)</f>
        <v>#N/A</v>
      </c>
      <c r="E2383" s="85" t="e">
        <f>VLOOKUP(B2383,'Phan mem'!$B$7:$G$1066,6,0)</f>
        <v>#N/A</v>
      </c>
      <c r="F2383" s="91"/>
      <c r="G2383" s="91"/>
      <c r="H2383" s="96"/>
      <c r="I2383" s="108"/>
      <c r="J2383" s="85" t="e">
        <f>VLOOKUP(G2383,'Nha may'!$B$2:$C$18,2,0)</f>
        <v>#N/A</v>
      </c>
      <c r="K2383" s="108"/>
      <c r="L2383" s="96"/>
      <c r="M2383" s="52">
        <v>0</v>
      </c>
      <c r="N2383" s="96"/>
      <c r="O2383" s="96"/>
      <c r="P2383" s="96"/>
      <c r="Q2383" s="96"/>
      <c r="R2383" s="110"/>
    </row>
    <row r="2384" spans="1:18" ht="25.75" customHeight="1" x14ac:dyDescent="0.35">
      <c r="A2384" s="52">
        <v>2381</v>
      </c>
      <c r="B2384" s="91"/>
      <c r="C2384" s="187" t="e">
        <f>VLOOKUP(B2384,'Phan mem'!$B$7:$D$1066,2,0)</f>
        <v>#N/A</v>
      </c>
      <c r="D2384" s="188" t="e">
        <f>VLOOKUP(B2384,'Phan mem'!$B$7:$D$1066,3,0)</f>
        <v>#N/A</v>
      </c>
      <c r="E2384" s="85" t="e">
        <f>VLOOKUP(B2384,'Phan mem'!$B$7:$G$1066,6,0)</f>
        <v>#N/A</v>
      </c>
      <c r="F2384" s="91"/>
      <c r="G2384" s="91"/>
      <c r="H2384" s="96"/>
      <c r="I2384" s="108"/>
      <c r="J2384" s="85" t="e">
        <f>VLOOKUP(G2384,'Nha may'!$B$2:$C$18,2,0)</f>
        <v>#N/A</v>
      </c>
      <c r="K2384" s="108"/>
      <c r="L2384" s="96"/>
      <c r="M2384" s="52">
        <v>0</v>
      </c>
      <c r="N2384" s="96"/>
      <c r="O2384" s="96"/>
      <c r="P2384" s="96"/>
      <c r="Q2384" s="96"/>
      <c r="R2384" s="110"/>
    </row>
    <row r="2385" spans="1:18" ht="25.75" customHeight="1" x14ac:dyDescent="0.35">
      <c r="A2385" s="52">
        <v>2382</v>
      </c>
      <c r="B2385" s="91"/>
      <c r="C2385" s="187" t="e">
        <f>VLOOKUP(B2385,'Phan mem'!$B$7:$D$1066,2,0)</f>
        <v>#N/A</v>
      </c>
      <c r="D2385" s="188" t="e">
        <f>VLOOKUP(B2385,'Phan mem'!$B$7:$D$1066,3,0)</f>
        <v>#N/A</v>
      </c>
      <c r="E2385" s="85" t="e">
        <f>VLOOKUP(B2385,'Phan mem'!$B$7:$G$1066,6,0)</f>
        <v>#N/A</v>
      </c>
      <c r="F2385" s="91"/>
      <c r="G2385" s="91"/>
      <c r="H2385" s="96"/>
      <c r="I2385" s="108"/>
      <c r="J2385" s="85" t="e">
        <f>VLOOKUP(G2385,'Nha may'!$B$2:$C$18,2,0)</f>
        <v>#N/A</v>
      </c>
      <c r="K2385" s="108"/>
      <c r="L2385" s="96"/>
      <c r="M2385" s="52">
        <v>0</v>
      </c>
      <c r="N2385" s="96"/>
      <c r="O2385" s="96"/>
      <c r="P2385" s="96"/>
      <c r="Q2385" s="96"/>
      <c r="R2385" s="110"/>
    </row>
    <row r="2386" spans="1:18" ht="25.75" customHeight="1" x14ac:dyDescent="0.35">
      <c r="A2386" s="52">
        <v>2383</v>
      </c>
      <c r="B2386" s="91"/>
      <c r="C2386" s="187" t="e">
        <f>VLOOKUP(B2386,'Phan mem'!$B$7:$D$1066,2,0)</f>
        <v>#N/A</v>
      </c>
      <c r="D2386" s="188" t="e">
        <f>VLOOKUP(B2386,'Phan mem'!$B$7:$D$1066,3,0)</f>
        <v>#N/A</v>
      </c>
      <c r="E2386" s="85" t="e">
        <f>VLOOKUP(B2386,'Phan mem'!$B$7:$G$1066,6,0)</f>
        <v>#N/A</v>
      </c>
      <c r="F2386" s="91"/>
      <c r="G2386" s="91"/>
      <c r="H2386" s="96"/>
      <c r="I2386" s="108"/>
      <c r="J2386" s="85" t="e">
        <f>VLOOKUP(G2386,'Nha may'!$B$2:$C$18,2,0)</f>
        <v>#N/A</v>
      </c>
      <c r="K2386" s="108"/>
      <c r="L2386" s="96"/>
      <c r="M2386" s="52">
        <v>0</v>
      </c>
      <c r="N2386" s="96"/>
      <c r="O2386" s="96"/>
      <c r="P2386" s="96"/>
      <c r="Q2386" s="96"/>
      <c r="R2386" s="110"/>
    </row>
    <row r="2387" spans="1:18" ht="25.75" customHeight="1" x14ac:dyDescent="0.35">
      <c r="A2387" s="52">
        <v>2384</v>
      </c>
      <c r="B2387" s="91"/>
      <c r="C2387" s="187" t="e">
        <f>VLOOKUP(B2387,'Phan mem'!$B$7:$D$1066,2,0)</f>
        <v>#N/A</v>
      </c>
      <c r="D2387" s="188" t="e">
        <f>VLOOKUP(B2387,'Phan mem'!$B$7:$D$1066,3,0)</f>
        <v>#N/A</v>
      </c>
      <c r="E2387" s="85" t="e">
        <f>VLOOKUP(B2387,'Phan mem'!$B$7:$G$1066,6,0)</f>
        <v>#N/A</v>
      </c>
      <c r="F2387" s="91"/>
      <c r="G2387" s="91"/>
      <c r="H2387" s="96"/>
      <c r="I2387" s="108"/>
      <c r="J2387" s="85" t="e">
        <f>VLOOKUP(G2387,'Nha may'!$B$2:$C$18,2,0)</f>
        <v>#N/A</v>
      </c>
      <c r="K2387" s="108"/>
      <c r="L2387" s="96"/>
      <c r="M2387" s="52">
        <v>0</v>
      </c>
      <c r="N2387" s="96"/>
      <c r="O2387" s="96"/>
      <c r="P2387" s="96"/>
      <c r="Q2387" s="96"/>
      <c r="R2387" s="110"/>
    </row>
    <row r="2388" spans="1:18" ht="25.75" customHeight="1" x14ac:dyDescent="0.35">
      <c r="A2388" s="52">
        <v>2385</v>
      </c>
      <c r="B2388" s="91"/>
      <c r="C2388" s="187" t="e">
        <f>VLOOKUP(B2388,'Phan mem'!$B$7:$D$1066,2,0)</f>
        <v>#N/A</v>
      </c>
      <c r="D2388" s="188" t="e">
        <f>VLOOKUP(B2388,'Phan mem'!$B$7:$D$1066,3,0)</f>
        <v>#N/A</v>
      </c>
      <c r="E2388" s="85" t="e">
        <f>VLOOKUP(B2388,'Phan mem'!$B$7:$G$1066,6,0)</f>
        <v>#N/A</v>
      </c>
      <c r="F2388" s="91"/>
      <c r="G2388" s="91"/>
      <c r="H2388" s="96"/>
      <c r="I2388" s="108"/>
      <c r="J2388" s="85" t="e">
        <f>VLOOKUP(G2388,'Nha may'!$B$2:$C$18,2,0)</f>
        <v>#N/A</v>
      </c>
      <c r="K2388" s="108"/>
      <c r="L2388" s="96"/>
      <c r="M2388" s="52">
        <v>0</v>
      </c>
      <c r="N2388" s="96"/>
      <c r="O2388" s="96"/>
      <c r="P2388" s="96"/>
      <c r="Q2388" s="96"/>
      <c r="R2388" s="110"/>
    </row>
    <row r="2389" spans="1:18" ht="25.75" customHeight="1" x14ac:dyDescent="0.35">
      <c r="A2389" s="52">
        <v>2386</v>
      </c>
      <c r="B2389" s="91"/>
      <c r="C2389" s="187" t="e">
        <f>VLOOKUP(B2389,'Phan mem'!$B$7:$D$1066,2,0)</f>
        <v>#N/A</v>
      </c>
      <c r="D2389" s="188" t="e">
        <f>VLOOKUP(B2389,'Phan mem'!$B$7:$D$1066,3,0)</f>
        <v>#N/A</v>
      </c>
      <c r="E2389" s="85" t="e">
        <f>VLOOKUP(B2389,'Phan mem'!$B$7:$G$1066,6,0)</f>
        <v>#N/A</v>
      </c>
      <c r="F2389" s="91"/>
      <c r="G2389" s="91"/>
      <c r="H2389" s="96"/>
      <c r="I2389" s="108"/>
      <c r="J2389" s="85" t="e">
        <f>VLOOKUP(G2389,'Nha may'!$B$2:$C$18,2,0)</f>
        <v>#N/A</v>
      </c>
      <c r="K2389" s="108"/>
      <c r="L2389" s="96"/>
      <c r="M2389" s="52">
        <v>0</v>
      </c>
      <c r="N2389" s="96"/>
      <c r="O2389" s="96"/>
      <c r="P2389" s="96"/>
      <c r="Q2389" s="96"/>
      <c r="R2389" s="110"/>
    </row>
    <row r="2390" spans="1:18" ht="25.75" customHeight="1" x14ac:dyDescent="0.35">
      <c r="A2390" s="52">
        <v>2387</v>
      </c>
      <c r="B2390" s="91"/>
      <c r="C2390" s="187" t="e">
        <f>VLOOKUP(B2390,'Phan mem'!$B$7:$D$1066,2,0)</f>
        <v>#N/A</v>
      </c>
      <c r="D2390" s="188" t="e">
        <f>VLOOKUP(B2390,'Phan mem'!$B$7:$D$1066,3,0)</f>
        <v>#N/A</v>
      </c>
      <c r="E2390" s="85" t="e">
        <f>VLOOKUP(B2390,'Phan mem'!$B$7:$G$1066,6,0)</f>
        <v>#N/A</v>
      </c>
      <c r="F2390" s="91"/>
      <c r="G2390" s="91"/>
      <c r="H2390" s="96"/>
      <c r="I2390" s="108"/>
      <c r="J2390" s="85" t="e">
        <f>VLOOKUP(G2390,'Nha may'!$B$2:$C$18,2,0)</f>
        <v>#N/A</v>
      </c>
      <c r="K2390" s="108"/>
      <c r="L2390" s="96"/>
      <c r="M2390" s="52">
        <v>0</v>
      </c>
      <c r="N2390" s="96"/>
      <c r="O2390" s="96"/>
      <c r="P2390" s="96"/>
      <c r="Q2390" s="96"/>
      <c r="R2390" s="110"/>
    </row>
    <row r="2391" spans="1:18" ht="25.75" customHeight="1" x14ac:dyDescent="0.35">
      <c r="A2391" s="52">
        <v>2388</v>
      </c>
      <c r="B2391" s="91"/>
      <c r="C2391" s="187" t="e">
        <f>VLOOKUP(B2391,'Phan mem'!$B$7:$D$1066,2,0)</f>
        <v>#N/A</v>
      </c>
      <c r="D2391" s="188" t="e">
        <f>VLOOKUP(B2391,'Phan mem'!$B$7:$D$1066,3,0)</f>
        <v>#N/A</v>
      </c>
      <c r="E2391" s="85" t="e">
        <f>VLOOKUP(B2391,'Phan mem'!$B$7:$G$1066,6,0)</f>
        <v>#N/A</v>
      </c>
      <c r="F2391" s="91"/>
      <c r="G2391" s="91"/>
      <c r="H2391" s="96"/>
      <c r="I2391" s="108"/>
      <c r="J2391" s="85" t="e">
        <f>VLOOKUP(G2391,'Nha may'!$B$2:$C$18,2,0)</f>
        <v>#N/A</v>
      </c>
      <c r="K2391" s="108"/>
      <c r="L2391" s="96"/>
      <c r="M2391" s="52">
        <v>0</v>
      </c>
      <c r="N2391" s="96"/>
      <c r="O2391" s="96"/>
      <c r="P2391" s="96"/>
      <c r="Q2391" s="96"/>
      <c r="R2391" s="110"/>
    </row>
    <row r="2392" spans="1:18" ht="25.75" customHeight="1" x14ac:dyDescent="0.35">
      <c r="A2392" s="52">
        <v>2389</v>
      </c>
      <c r="B2392" s="91"/>
      <c r="C2392" s="187" t="e">
        <f>VLOOKUP(B2392,'Phan mem'!$B$7:$D$1066,2,0)</f>
        <v>#N/A</v>
      </c>
      <c r="D2392" s="188" t="e">
        <f>VLOOKUP(B2392,'Phan mem'!$B$7:$D$1066,3,0)</f>
        <v>#N/A</v>
      </c>
      <c r="E2392" s="85" t="e">
        <f>VLOOKUP(B2392,'Phan mem'!$B$7:$G$1066,6,0)</f>
        <v>#N/A</v>
      </c>
      <c r="F2392" s="91"/>
      <c r="G2392" s="91"/>
      <c r="H2392" s="96"/>
      <c r="I2392" s="108"/>
      <c r="J2392" s="85" t="e">
        <f>VLOOKUP(G2392,'Nha may'!$B$2:$C$18,2,0)</f>
        <v>#N/A</v>
      </c>
      <c r="K2392" s="108"/>
      <c r="L2392" s="96"/>
      <c r="M2392" s="52">
        <v>0</v>
      </c>
      <c r="N2392" s="96"/>
      <c r="O2392" s="96"/>
      <c r="P2392" s="96"/>
      <c r="Q2392" s="96"/>
      <c r="R2392" s="110"/>
    </row>
    <row r="2393" spans="1:18" ht="25.75" customHeight="1" x14ac:dyDescent="0.35">
      <c r="A2393" s="52">
        <v>2390</v>
      </c>
      <c r="B2393" s="91"/>
      <c r="C2393" s="187" t="e">
        <f>VLOOKUP(B2393,'Phan mem'!$B$7:$D$1066,2,0)</f>
        <v>#N/A</v>
      </c>
      <c r="D2393" s="188" t="e">
        <f>VLOOKUP(B2393,'Phan mem'!$B$7:$D$1066,3,0)</f>
        <v>#N/A</v>
      </c>
      <c r="E2393" s="85" t="e">
        <f>VLOOKUP(B2393,'Phan mem'!$B$7:$G$1066,6,0)</f>
        <v>#N/A</v>
      </c>
      <c r="F2393" s="91"/>
      <c r="G2393" s="91"/>
      <c r="H2393" s="96"/>
      <c r="I2393" s="108"/>
      <c r="J2393" s="85" t="e">
        <f>VLOOKUP(G2393,'Nha may'!$B$2:$C$18,2,0)</f>
        <v>#N/A</v>
      </c>
      <c r="K2393" s="108"/>
      <c r="L2393" s="96"/>
      <c r="M2393" s="52">
        <v>0</v>
      </c>
      <c r="N2393" s="96"/>
      <c r="O2393" s="96"/>
      <c r="P2393" s="96"/>
      <c r="Q2393" s="96"/>
      <c r="R2393" s="110"/>
    </row>
    <row r="2394" spans="1:18" ht="25.75" customHeight="1" x14ac:dyDescent="0.35">
      <c r="A2394" s="52">
        <v>2391</v>
      </c>
      <c r="B2394" s="91"/>
      <c r="C2394" s="187" t="e">
        <f>VLOOKUP(B2394,'Phan mem'!$B$7:$D$1066,2,0)</f>
        <v>#N/A</v>
      </c>
      <c r="D2394" s="188" t="e">
        <f>VLOOKUP(B2394,'Phan mem'!$B$7:$D$1066,3,0)</f>
        <v>#N/A</v>
      </c>
      <c r="E2394" s="85" t="e">
        <f>VLOOKUP(B2394,'Phan mem'!$B$7:$G$1066,6,0)</f>
        <v>#N/A</v>
      </c>
      <c r="F2394" s="91"/>
      <c r="G2394" s="91"/>
      <c r="H2394" s="96"/>
      <c r="I2394" s="108"/>
      <c r="J2394" s="85" t="e">
        <f>VLOOKUP(G2394,'Nha may'!$B$2:$C$18,2,0)</f>
        <v>#N/A</v>
      </c>
      <c r="K2394" s="108"/>
      <c r="L2394" s="96"/>
      <c r="M2394" s="52">
        <v>0</v>
      </c>
      <c r="N2394" s="96"/>
      <c r="O2394" s="96"/>
      <c r="P2394" s="96"/>
      <c r="Q2394" s="96"/>
      <c r="R2394" s="110"/>
    </row>
    <row r="2395" spans="1:18" ht="25.75" customHeight="1" x14ac:dyDescent="0.35">
      <c r="A2395" s="52">
        <v>2392</v>
      </c>
      <c r="B2395" s="91"/>
      <c r="C2395" s="187" t="e">
        <f>VLOOKUP(B2395,'Phan mem'!$B$7:$D$1066,2,0)</f>
        <v>#N/A</v>
      </c>
      <c r="D2395" s="188" t="e">
        <f>VLOOKUP(B2395,'Phan mem'!$B$7:$D$1066,3,0)</f>
        <v>#N/A</v>
      </c>
      <c r="E2395" s="85" t="e">
        <f>VLOOKUP(B2395,'Phan mem'!$B$7:$G$1066,6,0)</f>
        <v>#N/A</v>
      </c>
      <c r="F2395" s="91"/>
      <c r="G2395" s="91"/>
      <c r="H2395" s="96"/>
      <c r="I2395" s="108"/>
      <c r="J2395" s="85" t="e">
        <f>VLOOKUP(G2395,'Nha may'!$B$2:$C$18,2,0)</f>
        <v>#N/A</v>
      </c>
      <c r="K2395" s="108"/>
      <c r="L2395" s="96"/>
      <c r="M2395" s="52">
        <v>0</v>
      </c>
      <c r="N2395" s="96"/>
      <c r="O2395" s="96"/>
      <c r="P2395" s="96"/>
      <c r="Q2395" s="96"/>
      <c r="R2395" s="110"/>
    </row>
    <row r="2396" spans="1:18" ht="25.75" customHeight="1" x14ac:dyDescent="0.35">
      <c r="A2396" s="52">
        <v>2393</v>
      </c>
      <c r="B2396" s="91"/>
      <c r="C2396" s="187" t="e">
        <f>VLOOKUP(B2396,'Phan mem'!$B$7:$D$1066,2,0)</f>
        <v>#N/A</v>
      </c>
      <c r="D2396" s="188" t="e">
        <f>VLOOKUP(B2396,'Phan mem'!$B$7:$D$1066,3,0)</f>
        <v>#N/A</v>
      </c>
      <c r="E2396" s="85" t="e">
        <f>VLOOKUP(B2396,'Phan mem'!$B$7:$G$1066,6,0)</f>
        <v>#N/A</v>
      </c>
      <c r="F2396" s="91"/>
      <c r="G2396" s="91"/>
      <c r="H2396" s="96"/>
      <c r="I2396" s="108"/>
      <c r="J2396" s="85" t="e">
        <f>VLOOKUP(G2396,'Nha may'!$B$2:$C$18,2,0)</f>
        <v>#N/A</v>
      </c>
      <c r="K2396" s="108"/>
      <c r="L2396" s="96"/>
      <c r="M2396" s="52">
        <v>0</v>
      </c>
      <c r="N2396" s="96"/>
      <c r="O2396" s="96"/>
      <c r="P2396" s="96"/>
      <c r="Q2396" s="96"/>
      <c r="R2396" s="110"/>
    </row>
    <row r="2397" spans="1:18" ht="25.75" customHeight="1" x14ac:dyDescent="0.35">
      <c r="A2397" s="52">
        <v>2394</v>
      </c>
      <c r="B2397" s="91"/>
      <c r="C2397" s="187" t="e">
        <f>VLOOKUP(B2397,'Phan mem'!$B$7:$D$1066,2,0)</f>
        <v>#N/A</v>
      </c>
      <c r="D2397" s="188" t="e">
        <f>VLOOKUP(B2397,'Phan mem'!$B$7:$D$1066,3,0)</f>
        <v>#N/A</v>
      </c>
      <c r="E2397" s="85" t="e">
        <f>VLOOKUP(B2397,'Phan mem'!$B$7:$G$1066,6,0)</f>
        <v>#N/A</v>
      </c>
      <c r="F2397" s="91"/>
      <c r="G2397" s="91"/>
      <c r="H2397" s="96"/>
      <c r="I2397" s="108"/>
      <c r="J2397" s="85" t="e">
        <f>VLOOKUP(G2397,'Nha may'!$B$2:$C$18,2,0)</f>
        <v>#N/A</v>
      </c>
      <c r="K2397" s="108"/>
      <c r="L2397" s="96"/>
      <c r="M2397" s="52">
        <v>0</v>
      </c>
      <c r="N2397" s="96"/>
      <c r="O2397" s="96"/>
      <c r="P2397" s="96"/>
      <c r="Q2397" s="96"/>
      <c r="R2397" s="110"/>
    </row>
    <row r="2398" spans="1:18" ht="25.75" customHeight="1" x14ac:dyDescent="0.35">
      <c r="A2398" s="52">
        <v>2395</v>
      </c>
      <c r="B2398" s="91"/>
      <c r="C2398" s="187" t="e">
        <f>VLOOKUP(B2398,'Phan mem'!$B$7:$D$1066,2,0)</f>
        <v>#N/A</v>
      </c>
      <c r="D2398" s="188" t="e">
        <f>VLOOKUP(B2398,'Phan mem'!$B$7:$D$1066,3,0)</f>
        <v>#N/A</v>
      </c>
      <c r="E2398" s="85" t="e">
        <f>VLOOKUP(B2398,'Phan mem'!$B$7:$G$1066,6,0)</f>
        <v>#N/A</v>
      </c>
      <c r="F2398" s="91"/>
      <c r="G2398" s="91"/>
      <c r="H2398" s="96"/>
      <c r="I2398" s="108"/>
      <c r="J2398" s="85" t="e">
        <f>VLOOKUP(G2398,'Nha may'!$B$2:$C$18,2,0)</f>
        <v>#N/A</v>
      </c>
      <c r="K2398" s="108"/>
      <c r="L2398" s="96"/>
      <c r="M2398" s="52">
        <v>0</v>
      </c>
      <c r="N2398" s="96"/>
      <c r="O2398" s="96"/>
      <c r="P2398" s="96"/>
      <c r="Q2398" s="96"/>
      <c r="R2398" s="110"/>
    </row>
    <row r="2399" spans="1:18" ht="25.75" customHeight="1" x14ac:dyDescent="0.35">
      <c r="A2399" s="52">
        <v>2396</v>
      </c>
      <c r="B2399" s="91"/>
      <c r="C2399" s="187" t="e">
        <f>VLOOKUP(B2399,'Phan mem'!$B$7:$D$1066,2,0)</f>
        <v>#N/A</v>
      </c>
      <c r="D2399" s="188" t="e">
        <f>VLOOKUP(B2399,'Phan mem'!$B$7:$D$1066,3,0)</f>
        <v>#N/A</v>
      </c>
      <c r="E2399" s="85" t="e">
        <f>VLOOKUP(B2399,'Phan mem'!$B$7:$G$1066,6,0)</f>
        <v>#N/A</v>
      </c>
      <c r="F2399" s="91"/>
      <c r="G2399" s="91"/>
      <c r="H2399" s="96"/>
      <c r="I2399" s="108"/>
      <c r="J2399" s="85" t="e">
        <f>VLOOKUP(G2399,'Nha may'!$B$2:$C$18,2,0)</f>
        <v>#N/A</v>
      </c>
      <c r="K2399" s="108"/>
      <c r="L2399" s="96"/>
      <c r="M2399" s="52">
        <v>0</v>
      </c>
      <c r="N2399" s="96"/>
      <c r="O2399" s="96"/>
      <c r="P2399" s="96"/>
      <c r="Q2399" s="96"/>
      <c r="R2399" s="110"/>
    </row>
    <row r="2400" spans="1:18" ht="25.75" customHeight="1" x14ac:dyDescent="0.35">
      <c r="A2400" s="52">
        <v>2397</v>
      </c>
      <c r="B2400" s="91"/>
      <c r="C2400" s="187" t="e">
        <f>VLOOKUP(B2400,'Phan mem'!$B$7:$D$1066,2,0)</f>
        <v>#N/A</v>
      </c>
      <c r="D2400" s="188" t="e">
        <f>VLOOKUP(B2400,'Phan mem'!$B$7:$D$1066,3,0)</f>
        <v>#N/A</v>
      </c>
      <c r="E2400" s="85" t="e">
        <f>VLOOKUP(B2400,'Phan mem'!$B$7:$G$1066,6,0)</f>
        <v>#N/A</v>
      </c>
      <c r="F2400" s="91"/>
      <c r="G2400" s="91"/>
      <c r="H2400" s="96"/>
      <c r="I2400" s="108"/>
      <c r="J2400" s="85" t="e">
        <f>VLOOKUP(G2400,'Nha may'!$B$2:$C$18,2,0)</f>
        <v>#N/A</v>
      </c>
      <c r="K2400" s="108"/>
      <c r="L2400" s="96"/>
      <c r="M2400" s="52">
        <v>0</v>
      </c>
      <c r="N2400" s="96"/>
      <c r="O2400" s="96"/>
      <c r="P2400" s="96"/>
      <c r="Q2400" s="96"/>
      <c r="R2400" s="110"/>
    </row>
    <row r="2401" spans="1:18" ht="25.75" customHeight="1" x14ac:dyDescent="0.35">
      <c r="A2401" s="52">
        <v>2398</v>
      </c>
      <c r="B2401" s="91"/>
      <c r="C2401" s="187" t="e">
        <f>VLOOKUP(B2401,'Phan mem'!$B$7:$D$1066,2,0)</f>
        <v>#N/A</v>
      </c>
      <c r="D2401" s="188" t="e">
        <f>VLOOKUP(B2401,'Phan mem'!$B$7:$D$1066,3,0)</f>
        <v>#N/A</v>
      </c>
      <c r="E2401" s="85" t="e">
        <f>VLOOKUP(B2401,'Phan mem'!$B$7:$G$1066,6,0)</f>
        <v>#N/A</v>
      </c>
      <c r="F2401" s="91"/>
      <c r="G2401" s="91"/>
      <c r="H2401" s="96"/>
      <c r="I2401" s="108"/>
      <c r="J2401" s="85" t="e">
        <f>VLOOKUP(G2401,'Nha may'!$B$2:$C$18,2,0)</f>
        <v>#N/A</v>
      </c>
      <c r="K2401" s="108"/>
      <c r="L2401" s="96"/>
      <c r="M2401" s="52">
        <v>0</v>
      </c>
      <c r="N2401" s="96"/>
      <c r="O2401" s="96"/>
      <c r="P2401" s="96"/>
      <c r="Q2401" s="96"/>
      <c r="R2401" s="110"/>
    </row>
    <row r="2402" spans="1:18" ht="25.75" customHeight="1" x14ac:dyDescent="0.35">
      <c r="A2402" s="52">
        <v>2399</v>
      </c>
      <c r="B2402" s="91"/>
      <c r="C2402" s="187" t="e">
        <f>VLOOKUP(B2402,'Phan mem'!$B$7:$D$1066,2,0)</f>
        <v>#N/A</v>
      </c>
      <c r="D2402" s="188" t="e">
        <f>VLOOKUP(B2402,'Phan mem'!$B$7:$D$1066,3,0)</f>
        <v>#N/A</v>
      </c>
      <c r="E2402" s="85" t="e">
        <f>VLOOKUP(B2402,'Phan mem'!$B$7:$G$1066,6,0)</f>
        <v>#N/A</v>
      </c>
      <c r="F2402" s="91"/>
      <c r="G2402" s="91"/>
      <c r="H2402" s="96"/>
      <c r="I2402" s="108"/>
      <c r="J2402" s="85" t="e">
        <f>VLOOKUP(G2402,'Nha may'!$B$2:$C$18,2,0)</f>
        <v>#N/A</v>
      </c>
      <c r="K2402" s="108"/>
      <c r="L2402" s="96"/>
      <c r="M2402" s="52">
        <v>0</v>
      </c>
      <c r="N2402" s="96"/>
      <c r="O2402" s="96"/>
      <c r="P2402" s="96"/>
      <c r="Q2402" s="96"/>
      <c r="R2402" s="110"/>
    </row>
    <row r="2403" spans="1:18" ht="25.75" customHeight="1" x14ac:dyDescent="0.35">
      <c r="A2403" s="52">
        <v>2400</v>
      </c>
      <c r="B2403" s="91"/>
      <c r="C2403" s="187" t="e">
        <f>VLOOKUP(B2403,'Phan mem'!$B$7:$D$1066,2,0)</f>
        <v>#N/A</v>
      </c>
      <c r="D2403" s="188" t="e">
        <f>VLOOKUP(B2403,'Phan mem'!$B$7:$D$1066,3,0)</f>
        <v>#N/A</v>
      </c>
      <c r="E2403" s="85" t="e">
        <f>VLOOKUP(B2403,'Phan mem'!$B$7:$G$1066,6,0)</f>
        <v>#N/A</v>
      </c>
      <c r="F2403" s="91"/>
      <c r="G2403" s="91"/>
      <c r="H2403" s="96"/>
      <c r="I2403" s="108"/>
      <c r="J2403" s="85" t="e">
        <f>VLOOKUP(G2403,'Nha may'!$B$2:$C$18,2,0)</f>
        <v>#N/A</v>
      </c>
      <c r="K2403" s="108"/>
      <c r="L2403" s="96"/>
      <c r="M2403" s="52">
        <v>0</v>
      </c>
      <c r="N2403" s="96"/>
      <c r="O2403" s="96"/>
      <c r="P2403" s="96"/>
      <c r="Q2403" s="96"/>
      <c r="R2403" s="110"/>
    </row>
    <row r="2404" spans="1:18" ht="25.75" customHeight="1" x14ac:dyDescent="0.35">
      <c r="A2404" s="52">
        <v>2401</v>
      </c>
      <c r="B2404" s="91"/>
      <c r="C2404" s="187" t="e">
        <f>VLOOKUP(B2404,'Phan mem'!$B$7:$D$1066,2,0)</f>
        <v>#N/A</v>
      </c>
      <c r="D2404" s="188" t="e">
        <f>VLOOKUP(B2404,'Phan mem'!$B$7:$D$1066,3,0)</f>
        <v>#N/A</v>
      </c>
      <c r="E2404" s="85" t="e">
        <f>VLOOKUP(B2404,'Phan mem'!$B$7:$G$1066,6,0)</f>
        <v>#N/A</v>
      </c>
      <c r="F2404" s="91"/>
      <c r="G2404" s="91"/>
      <c r="H2404" s="96"/>
      <c r="I2404" s="108"/>
      <c r="J2404" s="85" t="e">
        <f>VLOOKUP(G2404,'Nha may'!$B$2:$C$18,2,0)</f>
        <v>#N/A</v>
      </c>
      <c r="K2404" s="108"/>
      <c r="L2404" s="96"/>
      <c r="M2404" s="52">
        <v>0</v>
      </c>
      <c r="N2404" s="96"/>
      <c r="O2404" s="96"/>
      <c r="P2404" s="96"/>
      <c r="Q2404" s="96"/>
      <c r="R2404" s="110"/>
    </row>
    <row r="2405" spans="1:18" ht="25.75" customHeight="1" x14ac:dyDescent="0.35">
      <c r="A2405" s="52">
        <v>2402</v>
      </c>
      <c r="B2405" s="91"/>
      <c r="C2405" s="187" t="e">
        <f>VLOOKUP(B2405,'Phan mem'!$B$7:$D$1066,2,0)</f>
        <v>#N/A</v>
      </c>
      <c r="D2405" s="188" t="e">
        <f>VLOOKUP(B2405,'Phan mem'!$B$7:$D$1066,3,0)</f>
        <v>#N/A</v>
      </c>
      <c r="E2405" s="85" t="e">
        <f>VLOOKUP(B2405,'Phan mem'!$B$7:$G$1066,6,0)</f>
        <v>#N/A</v>
      </c>
      <c r="F2405" s="91"/>
      <c r="G2405" s="91"/>
      <c r="H2405" s="96"/>
      <c r="I2405" s="108"/>
      <c r="J2405" s="85" t="e">
        <f>VLOOKUP(G2405,'Nha may'!$B$2:$C$18,2,0)</f>
        <v>#N/A</v>
      </c>
      <c r="K2405" s="108"/>
      <c r="L2405" s="96"/>
      <c r="M2405" s="52">
        <v>0</v>
      </c>
      <c r="N2405" s="96"/>
      <c r="O2405" s="96"/>
      <c r="P2405" s="96"/>
      <c r="Q2405" s="96"/>
      <c r="R2405" s="110"/>
    </row>
    <row r="2406" spans="1:18" ht="25.75" customHeight="1" x14ac:dyDescent="0.35">
      <c r="A2406" s="52">
        <v>2403</v>
      </c>
      <c r="B2406" s="91"/>
      <c r="C2406" s="187" t="e">
        <f>VLOOKUP(B2406,'Phan mem'!$B$7:$D$1066,2,0)</f>
        <v>#N/A</v>
      </c>
      <c r="D2406" s="188" t="e">
        <f>VLOOKUP(B2406,'Phan mem'!$B$7:$D$1066,3,0)</f>
        <v>#N/A</v>
      </c>
      <c r="E2406" s="85" t="e">
        <f>VLOOKUP(B2406,'Phan mem'!$B$7:$G$1066,6,0)</f>
        <v>#N/A</v>
      </c>
      <c r="F2406" s="91"/>
      <c r="G2406" s="91"/>
      <c r="H2406" s="96"/>
      <c r="I2406" s="108"/>
      <c r="J2406" s="85" t="e">
        <f>VLOOKUP(G2406,'Nha may'!$B$2:$C$18,2,0)</f>
        <v>#N/A</v>
      </c>
      <c r="K2406" s="108"/>
      <c r="L2406" s="96"/>
      <c r="M2406" s="52">
        <v>0</v>
      </c>
      <c r="N2406" s="96"/>
      <c r="O2406" s="96"/>
      <c r="P2406" s="96"/>
      <c r="Q2406" s="96"/>
      <c r="R2406" s="110"/>
    </row>
    <row r="2407" spans="1:18" ht="25.75" customHeight="1" x14ac:dyDescent="0.35">
      <c r="A2407" s="52">
        <v>2404</v>
      </c>
      <c r="B2407" s="91"/>
      <c r="C2407" s="187" t="e">
        <f>VLOOKUP(B2407,'Phan mem'!$B$7:$D$1066,2,0)</f>
        <v>#N/A</v>
      </c>
      <c r="D2407" s="188" t="e">
        <f>VLOOKUP(B2407,'Phan mem'!$B$7:$D$1066,3,0)</f>
        <v>#N/A</v>
      </c>
      <c r="E2407" s="85" t="e">
        <f>VLOOKUP(B2407,'Phan mem'!$B$7:$G$1066,6,0)</f>
        <v>#N/A</v>
      </c>
      <c r="F2407" s="91"/>
      <c r="G2407" s="91"/>
      <c r="H2407" s="96"/>
      <c r="I2407" s="108"/>
      <c r="J2407" s="85" t="e">
        <f>VLOOKUP(G2407,'Nha may'!$B$2:$C$18,2,0)</f>
        <v>#N/A</v>
      </c>
      <c r="K2407" s="108"/>
      <c r="L2407" s="96"/>
      <c r="M2407" s="52">
        <v>0</v>
      </c>
      <c r="N2407" s="96"/>
      <c r="O2407" s="96"/>
      <c r="P2407" s="96"/>
      <c r="Q2407" s="96"/>
      <c r="R2407" s="110"/>
    </row>
    <row r="2408" spans="1:18" ht="25.75" customHeight="1" x14ac:dyDescent="0.35">
      <c r="A2408" s="52">
        <v>2405</v>
      </c>
      <c r="B2408" s="91"/>
      <c r="C2408" s="187" t="e">
        <f>VLOOKUP(B2408,'Phan mem'!$B$7:$D$1066,2,0)</f>
        <v>#N/A</v>
      </c>
      <c r="D2408" s="188" t="e">
        <f>VLOOKUP(B2408,'Phan mem'!$B$7:$D$1066,3,0)</f>
        <v>#N/A</v>
      </c>
      <c r="E2408" s="85" t="e">
        <f>VLOOKUP(B2408,'Phan mem'!$B$7:$G$1066,6,0)</f>
        <v>#N/A</v>
      </c>
      <c r="F2408" s="91"/>
      <c r="G2408" s="91"/>
      <c r="H2408" s="96"/>
      <c r="I2408" s="108"/>
      <c r="J2408" s="85" t="e">
        <f>VLOOKUP(G2408,'Nha may'!$B$2:$C$18,2,0)</f>
        <v>#N/A</v>
      </c>
      <c r="K2408" s="108"/>
      <c r="L2408" s="96"/>
      <c r="M2408" s="52">
        <v>0</v>
      </c>
      <c r="N2408" s="96"/>
      <c r="O2408" s="96"/>
      <c r="P2408" s="96"/>
      <c r="Q2408" s="96"/>
      <c r="R2408" s="110"/>
    </row>
    <row r="2409" spans="1:18" ht="25.75" customHeight="1" x14ac:dyDescent="0.35">
      <c r="A2409" s="52">
        <v>2406</v>
      </c>
      <c r="B2409" s="91"/>
      <c r="C2409" s="187" t="e">
        <f>VLOOKUP(B2409,'Phan mem'!$B$7:$D$1066,2,0)</f>
        <v>#N/A</v>
      </c>
      <c r="D2409" s="188" t="e">
        <f>VLOOKUP(B2409,'Phan mem'!$B$7:$D$1066,3,0)</f>
        <v>#N/A</v>
      </c>
      <c r="E2409" s="85" t="e">
        <f>VLOOKUP(B2409,'Phan mem'!$B$7:$G$1066,6,0)</f>
        <v>#N/A</v>
      </c>
      <c r="F2409" s="91"/>
      <c r="G2409" s="91"/>
      <c r="H2409" s="96"/>
      <c r="I2409" s="108"/>
      <c r="J2409" s="85" t="e">
        <f>VLOOKUP(G2409,'Nha may'!$B$2:$C$18,2,0)</f>
        <v>#N/A</v>
      </c>
      <c r="K2409" s="108"/>
      <c r="L2409" s="96"/>
      <c r="M2409" s="52">
        <v>0</v>
      </c>
      <c r="N2409" s="96"/>
      <c r="O2409" s="96"/>
      <c r="P2409" s="96"/>
      <c r="Q2409" s="96"/>
      <c r="R2409" s="110"/>
    </row>
    <row r="2410" spans="1:18" ht="25.75" customHeight="1" x14ac:dyDescent="0.35">
      <c r="A2410" s="52">
        <v>2407</v>
      </c>
      <c r="B2410" s="91"/>
      <c r="C2410" s="187" t="e">
        <f>VLOOKUP(B2410,'Phan mem'!$B$7:$D$1066,2,0)</f>
        <v>#N/A</v>
      </c>
      <c r="D2410" s="188" t="e">
        <f>VLOOKUP(B2410,'Phan mem'!$B$7:$D$1066,3,0)</f>
        <v>#N/A</v>
      </c>
      <c r="E2410" s="85" t="e">
        <f>VLOOKUP(B2410,'Phan mem'!$B$7:$G$1066,6,0)</f>
        <v>#N/A</v>
      </c>
      <c r="F2410" s="91"/>
      <c r="G2410" s="91"/>
      <c r="H2410" s="96"/>
      <c r="I2410" s="108"/>
      <c r="J2410" s="85" t="e">
        <f>VLOOKUP(G2410,'Nha may'!$B$2:$C$18,2,0)</f>
        <v>#N/A</v>
      </c>
      <c r="K2410" s="108"/>
      <c r="L2410" s="96"/>
      <c r="M2410" s="52">
        <v>0</v>
      </c>
      <c r="N2410" s="96"/>
      <c r="O2410" s="96"/>
      <c r="P2410" s="96"/>
      <c r="Q2410" s="96"/>
      <c r="R2410" s="110"/>
    </row>
    <row r="2411" spans="1:18" ht="25.75" customHeight="1" x14ac:dyDescent="0.35">
      <c r="A2411" s="52">
        <v>2408</v>
      </c>
      <c r="B2411" s="91"/>
      <c r="C2411" s="187" t="e">
        <f>VLOOKUP(B2411,'Phan mem'!$B$7:$D$1066,2,0)</f>
        <v>#N/A</v>
      </c>
      <c r="D2411" s="188" t="e">
        <f>VLOOKUP(B2411,'Phan mem'!$B$7:$D$1066,3,0)</f>
        <v>#N/A</v>
      </c>
      <c r="E2411" s="85" t="e">
        <f>VLOOKUP(B2411,'Phan mem'!$B$7:$G$1066,6,0)</f>
        <v>#N/A</v>
      </c>
      <c r="F2411" s="91"/>
      <c r="G2411" s="91"/>
      <c r="H2411" s="96"/>
      <c r="I2411" s="108"/>
      <c r="J2411" s="85" t="e">
        <f>VLOOKUP(G2411,'Nha may'!$B$2:$C$18,2,0)</f>
        <v>#N/A</v>
      </c>
      <c r="K2411" s="108"/>
      <c r="L2411" s="96"/>
      <c r="M2411" s="52">
        <v>0</v>
      </c>
      <c r="N2411" s="96"/>
      <c r="O2411" s="96"/>
      <c r="P2411" s="96"/>
      <c r="Q2411" s="96"/>
      <c r="R2411" s="110"/>
    </row>
    <row r="2412" spans="1:18" ht="25.75" customHeight="1" x14ac:dyDescent="0.35">
      <c r="A2412" s="52">
        <v>2409</v>
      </c>
      <c r="B2412" s="91"/>
      <c r="C2412" s="187" t="e">
        <f>VLOOKUP(B2412,'Phan mem'!$B$7:$D$1066,2,0)</f>
        <v>#N/A</v>
      </c>
      <c r="D2412" s="188" t="e">
        <f>VLOOKUP(B2412,'Phan mem'!$B$7:$D$1066,3,0)</f>
        <v>#N/A</v>
      </c>
      <c r="E2412" s="85" t="e">
        <f>VLOOKUP(B2412,'Phan mem'!$B$7:$G$1066,6,0)</f>
        <v>#N/A</v>
      </c>
      <c r="F2412" s="91"/>
      <c r="G2412" s="91"/>
      <c r="H2412" s="96"/>
      <c r="I2412" s="108"/>
      <c r="J2412" s="85" t="e">
        <f>VLOOKUP(G2412,'Nha may'!$B$2:$C$18,2,0)</f>
        <v>#N/A</v>
      </c>
      <c r="K2412" s="108"/>
      <c r="L2412" s="96"/>
      <c r="M2412" s="52">
        <v>0</v>
      </c>
      <c r="N2412" s="96"/>
      <c r="O2412" s="96"/>
      <c r="P2412" s="96"/>
      <c r="Q2412" s="96"/>
      <c r="R2412" s="110"/>
    </row>
    <row r="2413" spans="1:18" ht="25.75" customHeight="1" x14ac:dyDescent="0.35">
      <c r="A2413" s="52">
        <v>2410</v>
      </c>
      <c r="B2413" s="91"/>
      <c r="C2413" s="187" t="e">
        <f>VLOOKUP(B2413,'Phan mem'!$B$7:$D$1066,2,0)</f>
        <v>#N/A</v>
      </c>
      <c r="D2413" s="188" t="e">
        <f>VLOOKUP(B2413,'Phan mem'!$B$7:$D$1066,3,0)</f>
        <v>#N/A</v>
      </c>
      <c r="E2413" s="85" t="e">
        <f>VLOOKUP(B2413,'Phan mem'!$B$7:$G$1066,6,0)</f>
        <v>#N/A</v>
      </c>
      <c r="F2413" s="91"/>
      <c r="G2413" s="91"/>
      <c r="H2413" s="96"/>
      <c r="I2413" s="108"/>
      <c r="J2413" s="85" t="e">
        <f>VLOOKUP(G2413,'Nha may'!$B$2:$C$18,2,0)</f>
        <v>#N/A</v>
      </c>
      <c r="K2413" s="108"/>
      <c r="L2413" s="96"/>
      <c r="M2413" s="52">
        <v>0</v>
      </c>
      <c r="N2413" s="96"/>
      <c r="O2413" s="96"/>
      <c r="P2413" s="96"/>
      <c r="Q2413" s="96"/>
      <c r="R2413" s="110"/>
    </row>
    <row r="2414" spans="1:18" ht="25.75" customHeight="1" x14ac:dyDescent="0.35">
      <c r="A2414" s="52">
        <v>2411</v>
      </c>
      <c r="B2414" s="91"/>
      <c r="C2414" s="187" t="e">
        <f>VLOOKUP(B2414,'Phan mem'!$B$7:$D$1066,2,0)</f>
        <v>#N/A</v>
      </c>
      <c r="D2414" s="188" t="e">
        <f>VLOOKUP(B2414,'Phan mem'!$B$7:$D$1066,3,0)</f>
        <v>#N/A</v>
      </c>
      <c r="E2414" s="85" t="e">
        <f>VLOOKUP(B2414,'Phan mem'!$B$7:$G$1066,6,0)</f>
        <v>#N/A</v>
      </c>
      <c r="F2414" s="91"/>
      <c r="G2414" s="91"/>
      <c r="H2414" s="96"/>
      <c r="I2414" s="108"/>
      <c r="J2414" s="85" t="e">
        <f>VLOOKUP(G2414,'Nha may'!$B$2:$C$18,2,0)</f>
        <v>#N/A</v>
      </c>
      <c r="K2414" s="108"/>
      <c r="L2414" s="96"/>
      <c r="M2414" s="52">
        <v>0</v>
      </c>
      <c r="N2414" s="96"/>
      <c r="O2414" s="96"/>
      <c r="P2414" s="96"/>
      <c r="Q2414" s="96"/>
      <c r="R2414" s="110"/>
    </row>
    <row r="2415" spans="1:18" ht="25.75" customHeight="1" x14ac:dyDescent="0.35">
      <c r="A2415" s="52">
        <v>2412</v>
      </c>
      <c r="B2415" s="91"/>
      <c r="C2415" s="187" t="e">
        <f>VLOOKUP(B2415,'Phan mem'!$B$7:$D$1066,2,0)</f>
        <v>#N/A</v>
      </c>
      <c r="D2415" s="188" t="e">
        <f>VLOOKUP(B2415,'Phan mem'!$B$7:$D$1066,3,0)</f>
        <v>#N/A</v>
      </c>
      <c r="E2415" s="85" t="e">
        <f>VLOOKUP(B2415,'Phan mem'!$B$7:$G$1066,6,0)</f>
        <v>#N/A</v>
      </c>
      <c r="F2415" s="91"/>
      <c r="G2415" s="91"/>
      <c r="H2415" s="96"/>
      <c r="I2415" s="108"/>
      <c r="J2415" s="85" t="e">
        <f>VLOOKUP(G2415,'Nha may'!$B$2:$C$18,2,0)</f>
        <v>#N/A</v>
      </c>
      <c r="K2415" s="108"/>
      <c r="L2415" s="96"/>
      <c r="M2415" s="52">
        <v>0</v>
      </c>
      <c r="N2415" s="96"/>
      <c r="O2415" s="96"/>
      <c r="P2415" s="96"/>
      <c r="Q2415" s="96"/>
      <c r="R2415" s="110"/>
    </row>
    <row r="2416" spans="1:18" ht="25.75" customHeight="1" x14ac:dyDescent="0.35">
      <c r="A2416" s="52">
        <v>2413</v>
      </c>
      <c r="B2416" s="91"/>
      <c r="C2416" s="187" t="e">
        <f>VLOOKUP(B2416,'Phan mem'!$B$7:$D$1066,2,0)</f>
        <v>#N/A</v>
      </c>
      <c r="D2416" s="188" t="e">
        <f>VLOOKUP(B2416,'Phan mem'!$B$7:$D$1066,3,0)</f>
        <v>#N/A</v>
      </c>
      <c r="E2416" s="85" t="e">
        <f>VLOOKUP(B2416,'Phan mem'!$B$7:$G$1066,6,0)</f>
        <v>#N/A</v>
      </c>
      <c r="F2416" s="91"/>
      <c r="G2416" s="91"/>
      <c r="H2416" s="96"/>
      <c r="I2416" s="108"/>
      <c r="J2416" s="85" t="e">
        <f>VLOOKUP(G2416,'Nha may'!$B$2:$C$18,2,0)</f>
        <v>#N/A</v>
      </c>
      <c r="K2416" s="108"/>
      <c r="L2416" s="96"/>
      <c r="M2416" s="52">
        <v>0</v>
      </c>
      <c r="N2416" s="96"/>
      <c r="O2416" s="96"/>
      <c r="P2416" s="96"/>
      <c r="Q2416" s="96"/>
      <c r="R2416" s="110"/>
    </row>
    <row r="2417" spans="1:18" ht="25.75" customHeight="1" x14ac:dyDescent="0.35">
      <c r="A2417" s="52">
        <v>2414</v>
      </c>
      <c r="B2417" s="91"/>
      <c r="C2417" s="187" t="e">
        <f>VLOOKUP(B2417,'Phan mem'!$B$7:$D$1066,2,0)</f>
        <v>#N/A</v>
      </c>
      <c r="D2417" s="188" t="e">
        <f>VLOOKUP(B2417,'Phan mem'!$B$7:$D$1066,3,0)</f>
        <v>#N/A</v>
      </c>
      <c r="E2417" s="85" t="e">
        <f>VLOOKUP(B2417,'Phan mem'!$B$7:$G$1066,6,0)</f>
        <v>#N/A</v>
      </c>
      <c r="F2417" s="91"/>
      <c r="G2417" s="91"/>
      <c r="H2417" s="96"/>
      <c r="I2417" s="108"/>
      <c r="J2417" s="85" t="e">
        <f>VLOOKUP(G2417,'Nha may'!$B$2:$C$18,2,0)</f>
        <v>#N/A</v>
      </c>
      <c r="K2417" s="108"/>
      <c r="L2417" s="96"/>
      <c r="M2417" s="52">
        <v>0</v>
      </c>
      <c r="N2417" s="96"/>
      <c r="O2417" s="96"/>
      <c r="P2417" s="96"/>
      <c r="Q2417" s="96"/>
      <c r="R2417" s="110"/>
    </row>
    <row r="2418" spans="1:18" ht="25.75" customHeight="1" x14ac:dyDescent="0.35">
      <c r="A2418" s="52">
        <v>2415</v>
      </c>
      <c r="B2418" s="91"/>
      <c r="C2418" s="187" t="e">
        <f>VLOOKUP(B2418,'Phan mem'!$B$7:$D$1066,2,0)</f>
        <v>#N/A</v>
      </c>
      <c r="D2418" s="188" t="e">
        <f>VLOOKUP(B2418,'Phan mem'!$B$7:$D$1066,3,0)</f>
        <v>#N/A</v>
      </c>
      <c r="E2418" s="85" t="e">
        <f>VLOOKUP(B2418,'Phan mem'!$B$7:$G$1066,6,0)</f>
        <v>#N/A</v>
      </c>
      <c r="F2418" s="91"/>
      <c r="G2418" s="91"/>
      <c r="H2418" s="96"/>
      <c r="I2418" s="108"/>
      <c r="J2418" s="85" t="e">
        <f>VLOOKUP(G2418,'Nha may'!$B$2:$C$18,2,0)</f>
        <v>#N/A</v>
      </c>
      <c r="K2418" s="108"/>
      <c r="L2418" s="96"/>
      <c r="M2418" s="52">
        <v>0</v>
      </c>
      <c r="N2418" s="96"/>
      <c r="O2418" s="96"/>
      <c r="P2418" s="96"/>
      <c r="Q2418" s="96"/>
      <c r="R2418" s="110"/>
    </row>
    <row r="2419" spans="1:18" ht="25.75" customHeight="1" x14ac:dyDescent="0.35">
      <c r="A2419" s="52">
        <v>2416</v>
      </c>
      <c r="B2419" s="91"/>
      <c r="C2419" s="187" t="e">
        <f>VLOOKUP(B2419,'Phan mem'!$B$7:$D$1066,2,0)</f>
        <v>#N/A</v>
      </c>
      <c r="D2419" s="188" t="e">
        <f>VLOOKUP(B2419,'Phan mem'!$B$7:$D$1066,3,0)</f>
        <v>#N/A</v>
      </c>
      <c r="E2419" s="85" t="e">
        <f>VLOOKUP(B2419,'Phan mem'!$B$7:$G$1066,6,0)</f>
        <v>#N/A</v>
      </c>
      <c r="F2419" s="91"/>
      <c r="G2419" s="91"/>
      <c r="H2419" s="96"/>
      <c r="I2419" s="108"/>
      <c r="J2419" s="85" t="e">
        <f>VLOOKUP(G2419,'Nha may'!$B$2:$C$18,2,0)</f>
        <v>#N/A</v>
      </c>
      <c r="K2419" s="108"/>
      <c r="L2419" s="96"/>
      <c r="M2419" s="52">
        <v>0</v>
      </c>
      <c r="N2419" s="96"/>
      <c r="O2419" s="96"/>
      <c r="P2419" s="96"/>
      <c r="Q2419" s="96"/>
      <c r="R2419" s="110"/>
    </row>
    <row r="2420" spans="1:18" ht="25.75" customHeight="1" x14ac:dyDescent="0.35">
      <c r="A2420" s="52">
        <v>2417</v>
      </c>
      <c r="B2420" s="91"/>
      <c r="C2420" s="187" t="e">
        <f>VLOOKUP(B2420,'Phan mem'!$B$7:$D$1066,2,0)</f>
        <v>#N/A</v>
      </c>
      <c r="D2420" s="188" t="e">
        <f>VLOOKUP(B2420,'Phan mem'!$B$7:$D$1066,3,0)</f>
        <v>#N/A</v>
      </c>
      <c r="E2420" s="85" t="e">
        <f>VLOOKUP(B2420,'Phan mem'!$B$7:$G$1066,6,0)</f>
        <v>#N/A</v>
      </c>
      <c r="F2420" s="91"/>
      <c r="G2420" s="91"/>
      <c r="H2420" s="96"/>
      <c r="I2420" s="108"/>
      <c r="J2420" s="85" t="e">
        <f>VLOOKUP(G2420,'Nha may'!$B$2:$C$18,2,0)</f>
        <v>#N/A</v>
      </c>
      <c r="K2420" s="108"/>
      <c r="L2420" s="96"/>
      <c r="M2420" s="52">
        <v>0</v>
      </c>
      <c r="N2420" s="96"/>
      <c r="O2420" s="96"/>
      <c r="P2420" s="96"/>
      <c r="Q2420" s="96"/>
      <c r="R2420" s="110"/>
    </row>
    <row r="2421" spans="1:18" ht="25.75" customHeight="1" x14ac:dyDescent="0.35">
      <c r="A2421" s="52">
        <v>2418</v>
      </c>
      <c r="B2421" s="91"/>
      <c r="C2421" s="187" t="e">
        <f>VLOOKUP(B2421,'Phan mem'!$B$7:$D$1066,2,0)</f>
        <v>#N/A</v>
      </c>
      <c r="D2421" s="188" t="e">
        <f>VLOOKUP(B2421,'Phan mem'!$B$7:$D$1066,3,0)</f>
        <v>#N/A</v>
      </c>
      <c r="E2421" s="85" t="e">
        <f>VLOOKUP(B2421,'Phan mem'!$B$7:$G$1066,6,0)</f>
        <v>#N/A</v>
      </c>
      <c r="F2421" s="91"/>
      <c r="G2421" s="91"/>
      <c r="H2421" s="96"/>
      <c r="I2421" s="108"/>
      <c r="J2421" s="85" t="e">
        <f>VLOOKUP(G2421,'Nha may'!$B$2:$C$18,2,0)</f>
        <v>#N/A</v>
      </c>
      <c r="K2421" s="108"/>
      <c r="L2421" s="96"/>
      <c r="M2421" s="52">
        <v>0</v>
      </c>
      <c r="N2421" s="96"/>
      <c r="O2421" s="96"/>
      <c r="P2421" s="96"/>
      <c r="Q2421" s="96"/>
      <c r="R2421" s="110"/>
    </row>
    <row r="2422" spans="1:18" ht="25.75" customHeight="1" x14ac:dyDescent="0.35">
      <c r="A2422" s="52">
        <v>2419</v>
      </c>
      <c r="B2422" s="91"/>
      <c r="C2422" s="187" t="e">
        <f>VLOOKUP(B2422,'Phan mem'!$B$7:$D$1066,2,0)</f>
        <v>#N/A</v>
      </c>
      <c r="D2422" s="188" t="e">
        <f>VLOOKUP(B2422,'Phan mem'!$B$7:$D$1066,3,0)</f>
        <v>#N/A</v>
      </c>
      <c r="E2422" s="85" t="e">
        <f>VLOOKUP(B2422,'Phan mem'!$B$7:$G$1066,6,0)</f>
        <v>#N/A</v>
      </c>
      <c r="F2422" s="91"/>
      <c r="G2422" s="91"/>
      <c r="H2422" s="96"/>
      <c r="I2422" s="108"/>
      <c r="J2422" s="85" t="e">
        <f>VLOOKUP(G2422,'Nha may'!$B$2:$C$18,2,0)</f>
        <v>#N/A</v>
      </c>
      <c r="K2422" s="108"/>
      <c r="L2422" s="96"/>
      <c r="M2422" s="52">
        <v>0</v>
      </c>
      <c r="N2422" s="96"/>
      <c r="O2422" s="96"/>
      <c r="P2422" s="96"/>
      <c r="Q2422" s="96"/>
      <c r="R2422" s="110"/>
    </row>
    <row r="2423" spans="1:18" ht="25.75" customHeight="1" x14ac:dyDescent="0.35">
      <c r="A2423" s="52">
        <v>2420</v>
      </c>
      <c r="B2423" s="91"/>
      <c r="C2423" s="187" t="e">
        <f>VLOOKUP(B2423,'Phan mem'!$B$7:$D$1066,2,0)</f>
        <v>#N/A</v>
      </c>
      <c r="D2423" s="188" t="e">
        <f>VLOOKUP(B2423,'Phan mem'!$B$7:$D$1066,3,0)</f>
        <v>#N/A</v>
      </c>
      <c r="E2423" s="85" t="e">
        <f>VLOOKUP(B2423,'Phan mem'!$B$7:$G$1066,6,0)</f>
        <v>#N/A</v>
      </c>
      <c r="F2423" s="91"/>
      <c r="G2423" s="91"/>
      <c r="H2423" s="96"/>
      <c r="I2423" s="108"/>
      <c r="J2423" s="85" t="e">
        <f>VLOOKUP(G2423,'Nha may'!$B$2:$C$18,2,0)</f>
        <v>#N/A</v>
      </c>
      <c r="K2423" s="108"/>
      <c r="L2423" s="96"/>
      <c r="M2423" s="52">
        <v>0</v>
      </c>
      <c r="N2423" s="96"/>
      <c r="O2423" s="96"/>
      <c r="P2423" s="96"/>
      <c r="Q2423" s="96"/>
      <c r="R2423" s="110"/>
    </row>
    <row r="2424" spans="1:18" ht="25.75" customHeight="1" x14ac:dyDescent="0.35">
      <c r="A2424" s="52">
        <v>2421</v>
      </c>
      <c r="B2424" s="91"/>
      <c r="C2424" s="187" t="e">
        <f>VLOOKUP(B2424,'Phan mem'!$B$7:$D$1066,2,0)</f>
        <v>#N/A</v>
      </c>
      <c r="D2424" s="188" t="e">
        <f>VLOOKUP(B2424,'Phan mem'!$B$7:$D$1066,3,0)</f>
        <v>#N/A</v>
      </c>
      <c r="E2424" s="85" t="e">
        <f>VLOOKUP(B2424,'Phan mem'!$B$7:$G$1066,6,0)</f>
        <v>#N/A</v>
      </c>
      <c r="F2424" s="91"/>
      <c r="G2424" s="91"/>
      <c r="H2424" s="96"/>
      <c r="I2424" s="108"/>
      <c r="J2424" s="85" t="e">
        <f>VLOOKUP(G2424,'Nha may'!$B$2:$C$18,2,0)</f>
        <v>#N/A</v>
      </c>
      <c r="K2424" s="108"/>
      <c r="L2424" s="96"/>
      <c r="M2424" s="52">
        <v>0</v>
      </c>
      <c r="N2424" s="96"/>
      <c r="O2424" s="96"/>
      <c r="P2424" s="96"/>
      <c r="Q2424" s="96"/>
      <c r="R2424" s="110"/>
    </row>
    <row r="2425" spans="1:18" ht="25.75" customHeight="1" x14ac:dyDescent="0.35">
      <c r="A2425" s="52">
        <v>2422</v>
      </c>
      <c r="B2425" s="91"/>
      <c r="C2425" s="187" t="e">
        <f>VLOOKUP(B2425,'Phan mem'!$B$7:$D$1066,2,0)</f>
        <v>#N/A</v>
      </c>
      <c r="D2425" s="188" t="e">
        <f>VLOOKUP(B2425,'Phan mem'!$B$7:$D$1066,3,0)</f>
        <v>#N/A</v>
      </c>
      <c r="E2425" s="85" t="e">
        <f>VLOOKUP(B2425,'Phan mem'!$B$7:$G$1066,6,0)</f>
        <v>#N/A</v>
      </c>
      <c r="F2425" s="91"/>
      <c r="G2425" s="91"/>
      <c r="H2425" s="96"/>
      <c r="I2425" s="108"/>
      <c r="J2425" s="85" t="e">
        <f>VLOOKUP(G2425,'Nha may'!$B$2:$C$18,2,0)</f>
        <v>#N/A</v>
      </c>
      <c r="K2425" s="108"/>
      <c r="L2425" s="96"/>
      <c r="M2425" s="52">
        <v>0</v>
      </c>
      <c r="N2425" s="96"/>
      <c r="O2425" s="96"/>
      <c r="P2425" s="96"/>
      <c r="Q2425" s="96"/>
      <c r="R2425" s="110"/>
    </row>
    <row r="2426" spans="1:18" ht="25.75" customHeight="1" x14ac:dyDescent="0.35">
      <c r="A2426" s="52">
        <v>2423</v>
      </c>
      <c r="B2426" s="91"/>
      <c r="C2426" s="187" t="e">
        <f>VLOOKUP(B2426,'Phan mem'!$B$7:$D$1066,2,0)</f>
        <v>#N/A</v>
      </c>
      <c r="D2426" s="188" t="e">
        <f>VLOOKUP(B2426,'Phan mem'!$B$7:$D$1066,3,0)</f>
        <v>#N/A</v>
      </c>
      <c r="E2426" s="85" t="e">
        <f>VLOOKUP(B2426,'Phan mem'!$B$7:$G$1066,6,0)</f>
        <v>#N/A</v>
      </c>
      <c r="F2426" s="91"/>
      <c r="G2426" s="91"/>
      <c r="H2426" s="96"/>
      <c r="I2426" s="108"/>
      <c r="J2426" s="85" t="e">
        <f>VLOOKUP(G2426,'Nha may'!$B$2:$C$18,2,0)</f>
        <v>#N/A</v>
      </c>
      <c r="K2426" s="108"/>
      <c r="L2426" s="96"/>
      <c r="M2426" s="52">
        <v>0</v>
      </c>
      <c r="N2426" s="96"/>
      <c r="O2426" s="96"/>
      <c r="P2426" s="96"/>
      <c r="Q2426" s="96"/>
      <c r="R2426" s="110"/>
    </row>
    <row r="2427" spans="1:18" ht="25.75" customHeight="1" x14ac:dyDescent="0.35">
      <c r="A2427" s="52">
        <v>2424</v>
      </c>
      <c r="B2427" s="91"/>
      <c r="C2427" s="187" t="e">
        <f>VLOOKUP(B2427,'Phan mem'!$B$7:$D$1066,2,0)</f>
        <v>#N/A</v>
      </c>
      <c r="D2427" s="188" t="e">
        <f>VLOOKUP(B2427,'Phan mem'!$B$7:$D$1066,3,0)</f>
        <v>#N/A</v>
      </c>
      <c r="E2427" s="85" t="e">
        <f>VLOOKUP(B2427,'Phan mem'!$B$7:$G$1066,6,0)</f>
        <v>#N/A</v>
      </c>
      <c r="F2427" s="91"/>
      <c r="G2427" s="91"/>
      <c r="H2427" s="96"/>
      <c r="I2427" s="108"/>
      <c r="J2427" s="85" t="e">
        <f>VLOOKUP(G2427,'Nha may'!$B$2:$C$18,2,0)</f>
        <v>#N/A</v>
      </c>
      <c r="K2427" s="108"/>
      <c r="L2427" s="96"/>
      <c r="M2427" s="52">
        <v>0</v>
      </c>
      <c r="N2427" s="96"/>
      <c r="O2427" s="96"/>
      <c r="P2427" s="96"/>
      <c r="Q2427" s="96"/>
      <c r="R2427" s="110"/>
    </row>
    <row r="2428" spans="1:18" ht="25.75" customHeight="1" x14ac:dyDescent="0.35">
      <c r="A2428" s="52">
        <v>2425</v>
      </c>
      <c r="B2428" s="91"/>
      <c r="C2428" s="187" t="e">
        <f>VLOOKUP(B2428,'Phan mem'!$B$7:$D$1066,2,0)</f>
        <v>#N/A</v>
      </c>
      <c r="D2428" s="188" t="e">
        <f>VLOOKUP(B2428,'Phan mem'!$B$7:$D$1066,3,0)</f>
        <v>#N/A</v>
      </c>
      <c r="E2428" s="85" t="e">
        <f>VLOOKUP(B2428,'Phan mem'!$B$7:$G$1066,6,0)</f>
        <v>#N/A</v>
      </c>
      <c r="F2428" s="91"/>
      <c r="G2428" s="91"/>
      <c r="H2428" s="96"/>
      <c r="I2428" s="108"/>
      <c r="J2428" s="85" t="e">
        <f>VLOOKUP(G2428,'Nha may'!$B$2:$C$18,2,0)</f>
        <v>#N/A</v>
      </c>
      <c r="K2428" s="108"/>
      <c r="L2428" s="96"/>
      <c r="M2428" s="52">
        <v>0</v>
      </c>
      <c r="N2428" s="96"/>
      <c r="O2428" s="96"/>
      <c r="P2428" s="96"/>
      <c r="Q2428" s="96"/>
      <c r="R2428" s="110"/>
    </row>
    <row r="2429" spans="1:18" ht="25.75" customHeight="1" x14ac:dyDescent="0.35">
      <c r="A2429" s="52">
        <v>2426</v>
      </c>
      <c r="B2429" s="91"/>
      <c r="C2429" s="187" t="e">
        <f>VLOOKUP(B2429,'Phan mem'!$B$7:$D$1066,2,0)</f>
        <v>#N/A</v>
      </c>
      <c r="D2429" s="188" t="e">
        <f>VLOOKUP(B2429,'Phan mem'!$B$7:$D$1066,3,0)</f>
        <v>#N/A</v>
      </c>
      <c r="E2429" s="85" t="e">
        <f>VLOOKUP(B2429,'Phan mem'!$B$7:$G$1066,6,0)</f>
        <v>#N/A</v>
      </c>
      <c r="F2429" s="91"/>
      <c r="G2429" s="91"/>
      <c r="H2429" s="96"/>
      <c r="I2429" s="108"/>
      <c r="J2429" s="85" t="e">
        <f>VLOOKUP(G2429,'Nha may'!$B$2:$C$18,2,0)</f>
        <v>#N/A</v>
      </c>
      <c r="K2429" s="108"/>
      <c r="L2429" s="96"/>
      <c r="M2429" s="52">
        <v>0</v>
      </c>
      <c r="N2429" s="96"/>
      <c r="O2429" s="96"/>
      <c r="P2429" s="96"/>
      <c r="Q2429" s="96"/>
      <c r="R2429" s="110"/>
    </row>
    <row r="2430" spans="1:18" ht="25.75" customHeight="1" x14ac:dyDescent="0.35">
      <c r="A2430" s="52">
        <v>2427</v>
      </c>
      <c r="B2430" s="91"/>
      <c r="C2430" s="187" t="e">
        <f>VLOOKUP(B2430,'Phan mem'!$B$7:$D$1066,2,0)</f>
        <v>#N/A</v>
      </c>
      <c r="D2430" s="188" t="e">
        <f>VLOOKUP(B2430,'Phan mem'!$B$7:$D$1066,3,0)</f>
        <v>#N/A</v>
      </c>
      <c r="E2430" s="85" t="e">
        <f>VLOOKUP(B2430,'Phan mem'!$B$7:$G$1066,6,0)</f>
        <v>#N/A</v>
      </c>
      <c r="F2430" s="91"/>
      <c r="G2430" s="91"/>
      <c r="H2430" s="96"/>
      <c r="I2430" s="108"/>
      <c r="J2430" s="85" t="e">
        <f>VLOOKUP(G2430,'Nha may'!$B$2:$C$18,2,0)</f>
        <v>#N/A</v>
      </c>
      <c r="K2430" s="108"/>
      <c r="L2430" s="96"/>
      <c r="M2430" s="52">
        <v>0</v>
      </c>
      <c r="N2430" s="96"/>
      <c r="O2430" s="96"/>
      <c r="P2430" s="96"/>
      <c r="Q2430" s="96"/>
      <c r="R2430" s="110"/>
    </row>
    <row r="2431" spans="1:18" ht="25.75" customHeight="1" x14ac:dyDescent="0.35">
      <c r="A2431" s="52">
        <v>2428</v>
      </c>
      <c r="B2431" s="91"/>
      <c r="C2431" s="187" t="e">
        <f>VLOOKUP(B2431,'Phan mem'!$B$7:$D$1066,2,0)</f>
        <v>#N/A</v>
      </c>
      <c r="D2431" s="188" t="e">
        <f>VLOOKUP(B2431,'Phan mem'!$B$7:$D$1066,3,0)</f>
        <v>#N/A</v>
      </c>
      <c r="E2431" s="85" t="e">
        <f>VLOOKUP(B2431,'Phan mem'!$B$7:$G$1066,6,0)</f>
        <v>#N/A</v>
      </c>
      <c r="F2431" s="91"/>
      <c r="G2431" s="91"/>
      <c r="H2431" s="96"/>
      <c r="I2431" s="108"/>
      <c r="J2431" s="85" t="e">
        <f>VLOOKUP(G2431,'Nha may'!$B$2:$C$18,2,0)</f>
        <v>#N/A</v>
      </c>
      <c r="K2431" s="108"/>
      <c r="L2431" s="96"/>
      <c r="M2431" s="52">
        <v>0</v>
      </c>
      <c r="N2431" s="96"/>
      <c r="O2431" s="96"/>
      <c r="P2431" s="96"/>
      <c r="Q2431" s="96"/>
      <c r="R2431" s="110"/>
    </row>
    <row r="2432" spans="1:18" ht="25.75" customHeight="1" x14ac:dyDescent="0.35">
      <c r="A2432" s="52">
        <v>2429</v>
      </c>
      <c r="B2432" s="91"/>
      <c r="C2432" s="187" t="e">
        <f>VLOOKUP(B2432,'Phan mem'!$B$7:$D$1066,2,0)</f>
        <v>#N/A</v>
      </c>
      <c r="D2432" s="188" t="e">
        <f>VLOOKUP(B2432,'Phan mem'!$B$7:$D$1066,3,0)</f>
        <v>#N/A</v>
      </c>
      <c r="E2432" s="85" t="e">
        <f>VLOOKUP(B2432,'Phan mem'!$B$7:$G$1066,6,0)</f>
        <v>#N/A</v>
      </c>
      <c r="F2432" s="91"/>
      <c r="G2432" s="91"/>
      <c r="H2432" s="96"/>
      <c r="I2432" s="108"/>
      <c r="J2432" s="85" t="e">
        <f>VLOOKUP(G2432,'Nha may'!$B$2:$C$18,2,0)</f>
        <v>#N/A</v>
      </c>
      <c r="K2432" s="108"/>
      <c r="L2432" s="96"/>
      <c r="M2432" s="52">
        <v>0</v>
      </c>
      <c r="N2432" s="96"/>
      <c r="O2432" s="96"/>
      <c r="P2432" s="96"/>
      <c r="Q2432" s="96"/>
      <c r="R2432" s="110"/>
    </row>
    <row r="2433" spans="1:18" ht="25.75" customHeight="1" x14ac:dyDescent="0.35">
      <c r="A2433" s="52">
        <v>2430</v>
      </c>
      <c r="B2433" s="91"/>
      <c r="C2433" s="187" t="e">
        <f>VLOOKUP(B2433,'Phan mem'!$B$7:$D$1066,2,0)</f>
        <v>#N/A</v>
      </c>
      <c r="D2433" s="188" t="e">
        <f>VLOOKUP(B2433,'Phan mem'!$B$7:$D$1066,3,0)</f>
        <v>#N/A</v>
      </c>
      <c r="E2433" s="85" t="e">
        <f>VLOOKUP(B2433,'Phan mem'!$B$7:$G$1066,6,0)</f>
        <v>#N/A</v>
      </c>
      <c r="F2433" s="91"/>
      <c r="G2433" s="91"/>
      <c r="H2433" s="96"/>
      <c r="I2433" s="108"/>
      <c r="J2433" s="85" t="e">
        <f>VLOOKUP(G2433,'Nha may'!$B$2:$C$18,2,0)</f>
        <v>#N/A</v>
      </c>
      <c r="K2433" s="108"/>
      <c r="L2433" s="96"/>
      <c r="M2433" s="52">
        <v>0</v>
      </c>
      <c r="N2433" s="96"/>
      <c r="O2433" s="96"/>
      <c r="P2433" s="96"/>
      <c r="Q2433" s="96"/>
      <c r="R2433" s="110"/>
    </row>
    <row r="2434" spans="1:18" ht="25.75" customHeight="1" x14ac:dyDescent="0.35">
      <c r="A2434" s="52">
        <v>2431</v>
      </c>
      <c r="B2434" s="91"/>
      <c r="C2434" s="187" t="e">
        <f>VLOOKUP(B2434,'Phan mem'!$B$7:$D$1066,2,0)</f>
        <v>#N/A</v>
      </c>
      <c r="D2434" s="188" t="e">
        <f>VLOOKUP(B2434,'Phan mem'!$B$7:$D$1066,3,0)</f>
        <v>#N/A</v>
      </c>
      <c r="E2434" s="85" t="e">
        <f>VLOOKUP(B2434,'Phan mem'!$B$7:$G$1066,6,0)</f>
        <v>#N/A</v>
      </c>
      <c r="F2434" s="91"/>
      <c r="G2434" s="91"/>
      <c r="H2434" s="96"/>
      <c r="I2434" s="108"/>
      <c r="J2434" s="85" t="e">
        <f>VLOOKUP(G2434,'Nha may'!$B$2:$C$18,2,0)</f>
        <v>#N/A</v>
      </c>
      <c r="K2434" s="108"/>
      <c r="L2434" s="96"/>
      <c r="M2434" s="52">
        <v>0</v>
      </c>
      <c r="N2434" s="96"/>
      <c r="O2434" s="96"/>
      <c r="P2434" s="96"/>
      <c r="Q2434" s="96"/>
      <c r="R2434" s="110"/>
    </row>
    <row r="2435" spans="1:18" ht="25.75" customHeight="1" x14ac:dyDescent="0.35">
      <c r="A2435" s="52">
        <v>2432</v>
      </c>
      <c r="B2435" s="91"/>
      <c r="C2435" s="187" t="e">
        <f>VLOOKUP(B2435,'Phan mem'!$B$7:$D$1066,2,0)</f>
        <v>#N/A</v>
      </c>
      <c r="D2435" s="188" t="e">
        <f>VLOOKUP(B2435,'Phan mem'!$B$7:$D$1066,3,0)</f>
        <v>#N/A</v>
      </c>
      <c r="E2435" s="85" t="e">
        <f>VLOOKUP(B2435,'Phan mem'!$B$7:$G$1066,6,0)</f>
        <v>#N/A</v>
      </c>
      <c r="F2435" s="91"/>
      <c r="G2435" s="91"/>
      <c r="H2435" s="96"/>
      <c r="I2435" s="108"/>
      <c r="J2435" s="85" t="e">
        <f>VLOOKUP(G2435,'Nha may'!$B$2:$C$18,2,0)</f>
        <v>#N/A</v>
      </c>
      <c r="K2435" s="108"/>
      <c r="L2435" s="96"/>
      <c r="M2435" s="52">
        <v>0</v>
      </c>
      <c r="N2435" s="96"/>
      <c r="O2435" s="96"/>
      <c r="P2435" s="96"/>
      <c r="Q2435" s="96"/>
      <c r="R2435" s="110"/>
    </row>
    <row r="2436" spans="1:18" ht="25.75" customHeight="1" x14ac:dyDescent="0.35">
      <c r="A2436" s="52">
        <v>2433</v>
      </c>
      <c r="B2436" s="91"/>
      <c r="C2436" s="187" t="e">
        <f>VLOOKUP(B2436,'Phan mem'!$B$7:$D$1066,2,0)</f>
        <v>#N/A</v>
      </c>
      <c r="D2436" s="188" t="e">
        <f>VLOOKUP(B2436,'Phan mem'!$B$7:$D$1066,3,0)</f>
        <v>#N/A</v>
      </c>
      <c r="E2436" s="85" t="e">
        <f>VLOOKUP(B2436,'Phan mem'!$B$7:$G$1066,6,0)</f>
        <v>#N/A</v>
      </c>
      <c r="F2436" s="91"/>
      <c r="G2436" s="91"/>
      <c r="H2436" s="96"/>
      <c r="I2436" s="108"/>
      <c r="J2436" s="85" t="e">
        <f>VLOOKUP(G2436,'Nha may'!$B$2:$C$18,2,0)</f>
        <v>#N/A</v>
      </c>
      <c r="K2436" s="108"/>
      <c r="L2436" s="96"/>
      <c r="M2436" s="52">
        <v>0</v>
      </c>
      <c r="N2436" s="96"/>
      <c r="O2436" s="96"/>
      <c r="P2436" s="96"/>
      <c r="Q2436" s="96"/>
      <c r="R2436" s="110"/>
    </row>
    <row r="2437" spans="1:18" ht="25.75" customHeight="1" x14ac:dyDescent="0.35">
      <c r="A2437" s="52">
        <v>2434</v>
      </c>
      <c r="B2437" s="91"/>
      <c r="C2437" s="187" t="e">
        <f>VLOOKUP(B2437,'Phan mem'!$B$7:$D$1066,2,0)</f>
        <v>#N/A</v>
      </c>
      <c r="D2437" s="188" t="e">
        <f>VLOOKUP(B2437,'Phan mem'!$B$7:$D$1066,3,0)</f>
        <v>#N/A</v>
      </c>
      <c r="E2437" s="85" t="e">
        <f>VLOOKUP(B2437,'Phan mem'!$B$7:$G$1066,6,0)</f>
        <v>#N/A</v>
      </c>
      <c r="F2437" s="91"/>
      <c r="G2437" s="91"/>
      <c r="H2437" s="96"/>
      <c r="I2437" s="108"/>
      <c r="J2437" s="85" t="e">
        <f>VLOOKUP(G2437,'Nha may'!$B$2:$C$18,2,0)</f>
        <v>#N/A</v>
      </c>
      <c r="K2437" s="108"/>
      <c r="L2437" s="96"/>
      <c r="M2437" s="52">
        <v>0</v>
      </c>
      <c r="N2437" s="96"/>
      <c r="O2437" s="96"/>
      <c r="P2437" s="96"/>
      <c r="Q2437" s="96"/>
      <c r="R2437" s="110"/>
    </row>
    <row r="2438" spans="1:18" ht="25.75" customHeight="1" x14ac:dyDescent="0.35">
      <c r="A2438" s="52">
        <v>2435</v>
      </c>
      <c r="B2438" s="91"/>
      <c r="C2438" s="187" t="e">
        <f>VLOOKUP(B2438,'Phan mem'!$B$7:$D$1066,2,0)</f>
        <v>#N/A</v>
      </c>
      <c r="D2438" s="188" t="e">
        <f>VLOOKUP(B2438,'Phan mem'!$B$7:$D$1066,3,0)</f>
        <v>#N/A</v>
      </c>
      <c r="E2438" s="85" t="e">
        <f>VLOOKUP(B2438,'Phan mem'!$B$7:$G$1066,6,0)</f>
        <v>#N/A</v>
      </c>
      <c r="F2438" s="91"/>
      <c r="G2438" s="91"/>
      <c r="H2438" s="96"/>
      <c r="I2438" s="108"/>
      <c r="J2438" s="85" t="e">
        <f>VLOOKUP(G2438,'Nha may'!$B$2:$C$18,2,0)</f>
        <v>#N/A</v>
      </c>
      <c r="K2438" s="108"/>
      <c r="L2438" s="96"/>
      <c r="M2438" s="52">
        <v>0</v>
      </c>
      <c r="N2438" s="96"/>
      <c r="O2438" s="96"/>
      <c r="P2438" s="96"/>
      <c r="Q2438" s="96"/>
      <c r="R2438" s="110"/>
    </row>
    <row r="2439" spans="1:18" ht="25.75" customHeight="1" x14ac:dyDescent="0.35">
      <c r="A2439" s="52">
        <v>2436</v>
      </c>
      <c r="B2439" s="91"/>
      <c r="C2439" s="187" t="e">
        <f>VLOOKUP(B2439,'Phan mem'!$B$7:$D$1066,2,0)</f>
        <v>#N/A</v>
      </c>
      <c r="D2439" s="188" t="e">
        <f>VLOOKUP(B2439,'Phan mem'!$B$7:$D$1066,3,0)</f>
        <v>#N/A</v>
      </c>
      <c r="E2439" s="85" t="e">
        <f>VLOOKUP(B2439,'Phan mem'!$B$7:$G$1066,6,0)</f>
        <v>#N/A</v>
      </c>
      <c r="F2439" s="91"/>
      <c r="G2439" s="91"/>
      <c r="H2439" s="96"/>
      <c r="I2439" s="108"/>
      <c r="J2439" s="85" t="e">
        <f>VLOOKUP(G2439,'Nha may'!$B$2:$C$18,2,0)</f>
        <v>#N/A</v>
      </c>
      <c r="K2439" s="108"/>
      <c r="L2439" s="96"/>
      <c r="M2439" s="52">
        <v>0</v>
      </c>
      <c r="N2439" s="96"/>
      <c r="O2439" s="96"/>
      <c r="P2439" s="96"/>
      <c r="Q2439" s="96"/>
      <c r="R2439" s="110"/>
    </row>
    <row r="2440" spans="1:18" ht="25.75" customHeight="1" x14ac:dyDescent="0.35">
      <c r="A2440" s="52">
        <v>2437</v>
      </c>
      <c r="B2440" s="91"/>
      <c r="C2440" s="187" t="e">
        <f>VLOOKUP(B2440,'Phan mem'!$B$7:$D$1066,2,0)</f>
        <v>#N/A</v>
      </c>
      <c r="D2440" s="188" t="e">
        <f>VLOOKUP(B2440,'Phan mem'!$B$7:$D$1066,3,0)</f>
        <v>#N/A</v>
      </c>
      <c r="E2440" s="85" t="e">
        <f>VLOOKUP(B2440,'Phan mem'!$B$7:$G$1066,6,0)</f>
        <v>#N/A</v>
      </c>
      <c r="F2440" s="91"/>
      <c r="G2440" s="91"/>
      <c r="H2440" s="96"/>
      <c r="I2440" s="108"/>
      <c r="J2440" s="85" t="e">
        <f>VLOOKUP(G2440,'Nha may'!$B$2:$C$18,2,0)</f>
        <v>#N/A</v>
      </c>
      <c r="K2440" s="108"/>
      <c r="L2440" s="96"/>
      <c r="M2440" s="52">
        <v>0</v>
      </c>
      <c r="N2440" s="96"/>
      <c r="O2440" s="96"/>
      <c r="P2440" s="96"/>
      <c r="Q2440" s="96"/>
      <c r="R2440" s="110"/>
    </row>
    <row r="2441" spans="1:18" ht="25.75" customHeight="1" x14ac:dyDescent="0.35">
      <c r="A2441" s="52">
        <v>2438</v>
      </c>
      <c r="B2441" s="91"/>
      <c r="C2441" s="187" t="e">
        <f>VLOOKUP(B2441,'Phan mem'!$B$7:$D$1066,2,0)</f>
        <v>#N/A</v>
      </c>
      <c r="D2441" s="188" t="e">
        <f>VLOOKUP(B2441,'Phan mem'!$B$7:$D$1066,3,0)</f>
        <v>#N/A</v>
      </c>
      <c r="E2441" s="85" t="e">
        <f>VLOOKUP(B2441,'Phan mem'!$B$7:$G$1066,6,0)</f>
        <v>#N/A</v>
      </c>
      <c r="F2441" s="91"/>
      <c r="G2441" s="91"/>
      <c r="H2441" s="96"/>
      <c r="I2441" s="108"/>
      <c r="J2441" s="85" t="e">
        <f>VLOOKUP(G2441,'Nha may'!$B$2:$C$18,2,0)</f>
        <v>#N/A</v>
      </c>
      <c r="K2441" s="108"/>
      <c r="L2441" s="96"/>
      <c r="M2441" s="52">
        <v>0</v>
      </c>
      <c r="N2441" s="96"/>
      <c r="O2441" s="96"/>
      <c r="P2441" s="96"/>
      <c r="Q2441" s="96"/>
      <c r="R2441" s="110"/>
    </row>
    <row r="2442" spans="1:18" ht="25.75" customHeight="1" x14ac:dyDescent="0.35">
      <c r="A2442" s="52">
        <v>2439</v>
      </c>
      <c r="B2442" s="91"/>
      <c r="C2442" s="187" t="e">
        <f>VLOOKUP(B2442,'Phan mem'!$B$7:$D$1066,2,0)</f>
        <v>#N/A</v>
      </c>
      <c r="D2442" s="188" t="e">
        <f>VLOOKUP(B2442,'Phan mem'!$B$7:$D$1066,3,0)</f>
        <v>#N/A</v>
      </c>
      <c r="E2442" s="85" t="e">
        <f>VLOOKUP(B2442,'Phan mem'!$B$7:$G$1066,6,0)</f>
        <v>#N/A</v>
      </c>
      <c r="F2442" s="91"/>
      <c r="G2442" s="91"/>
      <c r="H2442" s="96"/>
      <c r="I2442" s="108"/>
      <c r="J2442" s="85" t="e">
        <f>VLOOKUP(G2442,'Nha may'!$B$2:$C$18,2,0)</f>
        <v>#N/A</v>
      </c>
      <c r="K2442" s="108"/>
      <c r="L2442" s="96"/>
      <c r="M2442" s="52">
        <v>0</v>
      </c>
      <c r="N2442" s="96"/>
      <c r="O2442" s="96"/>
      <c r="P2442" s="96"/>
      <c r="Q2442" s="96"/>
      <c r="R2442" s="110"/>
    </row>
    <row r="2443" spans="1:18" ht="25.75" customHeight="1" x14ac:dyDescent="0.35">
      <c r="A2443" s="52">
        <v>2440</v>
      </c>
      <c r="B2443" s="91"/>
      <c r="C2443" s="187" t="e">
        <f>VLOOKUP(B2443,'Phan mem'!$B$7:$D$1066,2,0)</f>
        <v>#N/A</v>
      </c>
      <c r="D2443" s="188" t="e">
        <f>VLOOKUP(B2443,'Phan mem'!$B$7:$D$1066,3,0)</f>
        <v>#N/A</v>
      </c>
      <c r="E2443" s="85" t="e">
        <f>VLOOKUP(B2443,'Phan mem'!$B$7:$G$1066,6,0)</f>
        <v>#N/A</v>
      </c>
      <c r="F2443" s="91"/>
      <c r="G2443" s="91"/>
      <c r="H2443" s="96"/>
      <c r="I2443" s="108"/>
      <c r="J2443" s="85" t="e">
        <f>VLOOKUP(G2443,'Nha may'!$B$2:$C$18,2,0)</f>
        <v>#N/A</v>
      </c>
      <c r="K2443" s="108"/>
      <c r="L2443" s="96"/>
      <c r="M2443" s="52">
        <v>0</v>
      </c>
      <c r="N2443" s="96"/>
      <c r="O2443" s="96"/>
      <c r="P2443" s="96"/>
      <c r="Q2443" s="96"/>
      <c r="R2443" s="110"/>
    </row>
    <row r="2444" spans="1:18" ht="25.75" customHeight="1" x14ac:dyDescent="0.35">
      <c r="A2444" s="52">
        <v>2441</v>
      </c>
      <c r="B2444" s="91"/>
      <c r="C2444" s="187" t="e">
        <f>VLOOKUP(B2444,'Phan mem'!$B$7:$D$1066,2,0)</f>
        <v>#N/A</v>
      </c>
      <c r="D2444" s="188" t="e">
        <f>VLOOKUP(B2444,'Phan mem'!$B$7:$D$1066,3,0)</f>
        <v>#N/A</v>
      </c>
      <c r="E2444" s="85" t="e">
        <f>VLOOKUP(B2444,'Phan mem'!$B$7:$G$1066,6,0)</f>
        <v>#N/A</v>
      </c>
      <c r="F2444" s="91"/>
      <c r="G2444" s="91"/>
      <c r="H2444" s="96"/>
      <c r="I2444" s="108"/>
      <c r="J2444" s="85" t="e">
        <f>VLOOKUP(G2444,'Nha may'!$B$2:$C$18,2,0)</f>
        <v>#N/A</v>
      </c>
      <c r="K2444" s="108"/>
      <c r="L2444" s="96"/>
      <c r="M2444" s="52">
        <v>0</v>
      </c>
      <c r="N2444" s="96"/>
      <c r="O2444" s="96"/>
      <c r="P2444" s="96"/>
      <c r="Q2444" s="96"/>
      <c r="R2444" s="110"/>
    </row>
    <row r="2445" spans="1:18" ht="25.75" customHeight="1" x14ac:dyDescent="0.35">
      <c r="A2445" s="52">
        <v>2442</v>
      </c>
      <c r="B2445" s="91"/>
      <c r="C2445" s="187" t="e">
        <f>VLOOKUP(B2445,'Phan mem'!$B$7:$D$1066,2,0)</f>
        <v>#N/A</v>
      </c>
      <c r="D2445" s="188" t="e">
        <f>VLOOKUP(B2445,'Phan mem'!$B$7:$D$1066,3,0)</f>
        <v>#N/A</v>
      </c>
      <c r="E2445" s="85" t="e">
        <f>VLOOKUP(B2445,'Phan mem'!$B$7:$G$1066,6,0)</f>
        <v>#N/A</v>
      </c>
      <c r="F2445" s="91"/>
      <c r="G2445" s="91"/>
      <c r="H2445" s="96"/>
      <c r="I2445" s="108"/>
      <c r="J2445" s="85" t="e">
        <f>VLOOKUP(G2445,'Nha may'!$B$2:$C$18,2,0)</f>
        <v>#N/A</v>
      </c>
      <c r="K2445" s="108"/>
      <c r="L2445" s="96"/>
      <c r="M2445" s="52">
        <v>0</v>
      </c>
      <c r="N2445" s="96"/>
      <c r="O2445" s="96"/>
      <c r="P2445" s="96"/>
      <c r="Q2445" s="96"/>
      <c r="R2445" s="110"/>
    </row>
    <row r="2446" spans="1:18" ht="25.75" customHeight="1" x14ac:dyDescent="0.35">
      <c r="A2446" s="52">
        <v>2443</v>
      </c>
      <c r="B2446" s="91"/>
      <c r="C2446" s="187" t="e">
        <f>VLOOKUP(B2446,'Phan mem'!$B$7:$D$1066,2,0)</f>
        <v>#N/A</v>
      </c>
      <c r="D2446" s="188" t="e">
        <f>VLOOKUP(B2446,'Phan mem'!$B$7:$D$1066,3,0)</f>
        <v>#N/A</v>
      </c>
      <c r="E2446" s="85" t="e">
        <f>VLOOKUP(B2446,'Phan mem'!$B$7:$G$1066,6,0)</f>
        <v>#N/A</v>
      </c>
      <c r="F2446" s="91"/>
      <c r="G2446" s="91"/>
      <c r="H2446" s="96"/>
      <c r="I2446" s="108"/>
      <c r="J2446" s="85" t="e">
        <f>VLOOKUP(G2446,'Nha may'!$B$2:$C$18,2,0)</f>
        <v>#N/A</v>
      </c>
      <c r="K2446" s="108"/>
      <c r="L2446" s="96"/>
      <c r="M2446" s="52">
        <v>0</v>
      </c>
      <c r="N2446" s="96"/>
      <c r="O2446" s="96"/>
      <c r="P2446" s="96"/>
      <c r="Q2446" s="96"/>
      <c r="R2446" s="110"/>
    </row>
    <row r="2447" spans="1:18" ht="25.75" customHeight="1" x14ac:dyDescent="0.35">
      <c r="A2447" s="52">
        <v>2444</v>
      </c>
      <c r="B2447" s="91"/>
      <c r="C2447" s="187" t="e">
        <f>VLOOKUP(B2447,'Phan mem'!$B$7:$D$1066,2,0)</f>
        <v>#N/A</v>
      </c>
      <c r="D2447" s="188" t="e">
        <f>VLOOKUP(B2447,'Phan mem'!$B$7:$D$1066,3,0)</f>
        <v>#N/A</v>
      </c>
      <c r="E2447" s="85" t="e">
        <f>VLOOKUP(B2447,'Phan mem'!$B$7:$G$1066,6,0)</f>
        <v>#N/A</v>
      </c>
      <c r="F2447" s="91"/>
      <c r="G2447" s="91"/>
      <c r="H2447" s="96"/>
      <c r="I2447" s="108"/>
      <c r="J2447" s="85" t="e">
        <f>VLOOKUP(G2447,'Nha may'!$B$2:$C$18,2,0)</f>
        <v>#N/A</v>
      </c>
      <c r="K2447" s="108"/>
      <c r="L2447" s="96"/>
      <c r="M2447" s="52">
        <v>0</v>
      </c>
      <c r="N2447" s="96"/>
      <c r="O2447" s="96"/>
      <c r="P2447" s="96"/>
      <c r="Q2447" s="96"/>
      <c r="R2447" s="110"/>
    </row>
    <row r="2448" spans="1:18" ht="25.75" customHeight="1" x14ac:dyDescent="0.35">
      <c r="A2448" s="52">
        <v>2445</v>
      </c>
      <c r="B2448" s="91"/>
      <c r="C2448" s="187" t="e">
        <f>VLOOKUP(B2448,'Phan mem'!$B$7:$D$1066,2,0)</f>
        <v>#N/A</v>
      </c>
      <c r="D2448" s="188" t="e">
        <f>VLOOKUP(B2448,'Phan mem'!$B$7:$D$1066,3,0)</f>
        <v>#N/A</v>
      </c>
      <c r="E2448" s="85" t="e">
        <f>VLOOKUP(B2448,'Phan mem'!$B$7:$G$1066,6,0)</f>
        <v>#N/A</v>
      </c>
      <c r="F2448" s="91"/>
      <c r="G2448" s="91"/>
      <c r="H2448" s="96"/>
      <c r="I2448" s="108"/>
      <c r="J2448" s="85" t="e">
        <f>VLOOKUP(G2448,'Nha may'!$B$2:$C$18,2,0)</f>
        <v>#N/A</v>
      </c>
      <c r="K2448" s="108"/>
      <c r="L2448" s="96"/>
      <c r="M2448" s="52">
        <v>0</v>
      </c>
      <c r="N2448" s="96"/>
      <c r="O2448" s="96"/>
      <c r="P2448" s="96"/>
      <c r="Q2448" s="96"/>
      <c r="R2448" s="110"/>
    </row>
    <row r="2449" spans="1:18" ht="25.75" customHeight="1" x14ac:dyDescent="0.35">
      <c r="A2449" s="52">
        <v>2446</v>
      </c>
      <c r="B2449" s="91"/>
      <c r="C2449" s="187" t="e">
        <f>VLOOKUP(B2449,'Phan mem'!$B$7:$D$1066,2,0)</f>
        <v>#N/A</v>
      </c>
      <c r="D2449" s="188" t="e">
        <f>VLOOKUP(B2449,'Phan mem'!$B$7:$D$1066,3,0)</f>
        <v>#N/A</v>
      </c>
      <c r="E2449" s="85" t="e">
        <f>VLOOKUP(B2449,'Phan mem'!$B$7:$G$1066,6,0)</f>
        <v>#N/A</v>
      </c>
      <c r="F2449" s="91"/>
      <c r="G2449" s="91"/>
      <c r="H2449" s="96"/>
      <c r="I2449" s="108"/>
      <c r="J2449" s="85" t="e">
        <f>VLOOKUP(G2449,'Nha may'!$B$2:$C$18,2,0)</f>
        <v>#N/A</v>
      </c>
      <c r="K2449" s="108"/>
      <c r="L2449" s="96"/>
      <c r="M2449" s="52">
        <v>0</v>
      </c>
      <c r="N2449" s="96"/>
      <c r="O2449" s="96"/>
      <c r="P2449" s="96"/>
      <c r="Q2449" s="96"/>
      <c r="R2449" s="110"/>
    </row>
    <row r="2450" spans="1:18" ht="25.75" customHeight="1" x14ac:dyDescent="0.35">
      <c r="A2450" s="52">
        <v>2447</v>
      </c>
      <c r="B2450" s="91"/>
      <c r="C2450" s="187" t="e">
        <f>VLOOKUP(B2450,'Phan mem'!$B$7:$D$1066,2,0)</f>
        <v>#N/A</v>
      </c>
      <c r="D2450" s="188" t="e">
        <f>VLOOKUP(B2450,'Phan mem'!$B$7:$D$1066,3,0)</f>
        <v>#N/A</v>
      </c>
      <c r="E2450" s="85" t="e">
        <f>VLOOKUP(B2450,'Phan mem'!$B$7:$G$1066,6,0)</f>
        <v>#N/A</v>
      </c>
      <c r="F2450" s="91"/>
      <c r="G2450" s="91"/>
      <c r="H2450" s="96"/>
      <c r="I2450" s="108"/>
      <c r="J2450" s="85" t="e">
        <f>VLOOKUP(G2450,'Nha may'!$B$2:$C$18,2,0)</f>
        <v>#N/A</v>
      </c>
      <c r="K2450" s="108"/>
      <c r="L2450" s="96"/>
      <c r="M2450" s="52">
        <v>0</v>
      </c>
      <c r="N2450" s="96"/>
      <c r="O2450" s="96"/>
      <c r="P2450" s="96"/>
      <c r="Q2450" s="96"/>
      <c r="R2450" s="110"/>
    </row>
    <row r="2451" spans="1:18" ht="25.75" customHeight="1" x14ac:dyDescent="0.35">
      <c r="A2451" s="52">
        <v>2448</v>
      </c>
      <c r="B2451" s="91"/>
      <c r="C2451" s="187" t="e">
        <f>VLOOKUP(B2451,'Phan mem'!$B$7:$D$1066,2,0)</f>
        <v>#N/A</v>
      </c>
      <c r="D2451" s="188" t="e">
        <f>VLOOKUP(B2451,'Phan mem'!$B$7:$D$1066,3,0)</f>
        <v>#N/A</v>
      </c>
      <c r="E2451" s="85" t="e">
        <f>VLOOKUP(B2451,'Phan mem'!$B$7:$G$1066,6,0)</f>
        <v>#N/A</v>
      </c>
      <c r="F2451" s="91"/>
      <c r="G2451" s="91"/>
      <c r="H2451" s="96"/>
      <c r="I2451" s="108"/>
      <c r="J2451" s="85" t="e">
        <f>VLOOKUP(G2451,'Nha may'!$B$2:$C$18,2,0)</f>
        <v>#N/A</v>
      </c>
      <c r="K2451" s="108"/>
      <c r="L2451" s="96"/>
      <c r="M2451" s="52">
        <v>0</v>
      </c>
      <c r="N2451" s="96"/>
      <c r="O2451" s="96"/>
      <c r="P2451" s="96"/>
      <c r="Q2451" s="96"/>
      <c r="R2451" s="110"/>
    </row>
    <row r="2452" spans="1:18" ht="25.75" customHeight="1" x14ac:dyDescent="0.35">
      <c r="A2452" s="52">
        <v>2449</v>
      </c>
      <c r="B2452" s="91"/>
      <c r="C2452" s="187" t="e">
        <f>VLOOKUP(B2452,'Phan mem'!$B$7:$D$1066,2,0)</f>
        <v>#N/A</v>
      </c>
      <c r="D2452" s="188" t="e">
        <f>VLOOKUP(B2452,'Phan mem'!$B$7:$D$1066,3,0)</f>
        <v>#N/A</v>
      </c>
      <c r="E2452" s="85" t="e">
        <f>VLOOKUP(B2452,'Phan mem'!$B$7:$G$1066,6,0)</f>
        <v>#N/A</v>
      </c>
      <c r="F2452" s="91"/>
      <c r="G2452" s="91"/>
      <c r="H2452" s="96"/>
      <c r="I2452" s="108"/>
      <c r="J2452" s="85" t="e">
        <f>VLOOKUP(G2452,'Nha may'!$B$2:$C$18,2,0)</f>
        <v>#N/A</v>
      </c>
      <c r="K2452" s="108"/>
      <c r="L2452" s="96"/>
      <c r="M2452" s="52">
        <v>0</v>
      </c>
      <c r="N2452" s="96"/>
      <c r="O2452" s="96"/>
      <c r="P2452" s="96"/>
      <c r="Q2452" s="96"/>
      <c r="R2452" s="110"/>
    </row>
    <row r="2453" spans="1:18" ht="25.75" customHeight="1" x14ac:dyDescent="0.35">
      <c r="A2453" s="52">
        <v>2450</v>
      </c>
      <c r="B2453" s="91"/>
      <c r="C2453" s="187" t="e">
        <f>VLOOKUP(B2453,'Phan mem'!$B$7:$D$1066,2,0)</f>
        <v>#N/A</v>
      </c>
      <c r="D2453" s="188" t="e">
        <f>VLOOKUP(B2453,'Phan mem'!$B$7:$D$1066,3,0)</f>
        <v>#N/A</v>
      </c>
      <c r="E2453" s="85" t="e">
        <f>VLOOKUP(B2453,'Phan mem'!$B$7:$G$1066,6,0)</f>
        <v>#N/A</v>
      </c>
      <c r="F2453" s="91"/>
      <c r="G2453" s="91"/>
      <c r="H2453" s="96"/>
      <c r="I2453" s="108"/>
      <c r="J2453" s="85" t="e">
        <f>VLOOKUP(G2453,'Nha may'!$B$2:$C$18,2,0)</f>
        <v>#N/A</v>
      </c>
      <c r="K2453" s="108"/>
      <c r="L2453" s="96"/>
      <c r="M2453" s="52">
        <v>0</v>
      </c>
      <c r="N2453" s="96"/>
      <c r="O2453" s="96"/>
      <c r="P2453" s="96"/>
      <c r="Q2453" s="96"/>
      <c r="R2453" s="110"/>
    </row>
    <row r="2454" spans="1:18" ht="25.75" customHeight="1" x14ac:dyDescent="0.35">
      <c r="A2454" s="52">
        <v>2451</v>
      </c>
      <c r="B2454" s="91"/>
      <c r="C2454" s="187" t="e">
        <f>VLOOKUP(B2454,'Phan mem'!$B$7:$D$1066,2,0)</f>
        <v>#N/A</v>
      </c>
      <c r="D2454" s="188" t="e">
        <f>VLOOKUP(B2454,'Phan mem'!$B$7:$D$1066,3,0)</f>
        <v>#N/A</v>
      </c>
      <c r="E2454" s="85" t="e">
        <f>VLOOKUP(B2454,'Phan mem'!$B$7:$G$1066,6,0)</f>
        <v>#N/A</v>
      </c>
      <c r="F2454" s="91"/>
      <c r="G2454" s="91"/>
      <c r="H2454" s="96"/>
      <c r="I2454" s="108"/>
      <c r="J2454" s="85" t="e">
        <f>VLOOKUP(G2454,'Nha may'!$B$2:$C$18,2,0)</f>
        <v>#N/A</v>
      </c>
      <c r="K2454" s="108"/>
      <c r="L2454" s="96"/>
      <c r="M2454" s="52">
        <v>0</v>
      </c>
      <c r="N2454" s="96"/>
      <c r="O2454" s="96"/>
      <c r="P2454" s="96"/>
      <c r="Q2454" s="96"/>
      <c r="R2454" s="110"/>
    </row>
    <row r="2455" spans="1:18" ht="25.75" customHeight="1" x14ac:dyDescent="0.35">
      <c r="A2455" s="52">
        <v>2452</v>
      </c>
      <c r="B2455" s="91"/>
      <c r="C2455" s="187" t="e">
        <f>VLOOKUP(B2455,'Phan mem'!$B$7:$D$1066,2,0)</f>
        <v>#N/A</v>
      </c>
      <c r="D2455" s="188" t="e">
        <f>VLOOKUP(B2455,'Phan mem'!$B$7:$D$1066,3,0)</f>
        <v>#N/A</v>
      </c>
      <c r="E2455" s="85" t="e">
        <f>VLOOKUP(B2455,'Phan mem'!$B$7:$G$1066,6,0)</f>
        <v>#N/A</v>
      </c>
      <c r="F2455" s="91"/>
      <c r="G2455" s="91"/>
      <c r="H2455" s="96"/>
      <c r="I2455" s="108"/>
      <c r="J2455" s="85" t="e">
        <f>VLOOKUP(G2455,'Nha may'!$B$2:$C$18,2,0)</f>
        <v>#N/A</v>
      </c>
      <c r="K2455" s="108"/>
      <c r="L2455" s="96"/>
      <c r="M2455" s="52">
        <v>0</v>
      </c>
      <c r="N2455" s="96"/>
      <c r="O2455" s="96"/>
      <c r="P2455" s="96"/>
      <c r="Q2455" s="96"/>
      <c r="R2455" s="110"/>
    </row>
    <row r="2456" spans="1:18" ht="25.75" customHeight="1" x14ac:dyDescent="0.35">
      <c r="A2456" s="52">
        <v>2453</v>
      </c>
      <c r="B2456" s="91"/>
      <c r="C2456" s="187" t="e">
        <f>VLOOKUP(B2456,'Phan mem'!$B$7:$D$1066,2,0)</f>
        <v>#N/A</v>
      </c>
      <c r="D2456" s="188" t="e">
        <f>VLOOKUP(B2456,'Phan mem'!$B$7:$D$1066,3,0)</f>
        <v>#N/A</v>
      </c>
      <c r="E2456" s="85" t="e">
        <f>VLOOKUP(B2456,'Phan mem'!$B$7:$G$1066,6,0)</f>
        <v>#N/A</v>
      </c>
      <c r="F2456" s="91"/>
      <c r="G2456" s="91"/>
      <c r="H2456" s="96"/>
      <c r="I2456" s="108"/>
      <c r="J2456" s="85" t="e">
        <f>VLOOKUP(G2456,'Nha may'!$B$2:$C$18,2,0)</f>
        <v>#N/A</v>
      </c>
      <c r="K2456" s="108"/>
      <c r="L2456" s="96"/>
      <c r="M2456" s="52">
        <v>0</v>
      </c>
      <c r="N2456" s="96"/>
      <c r="O2456" s="96"/>
      <c r="P2456" s="96"/>
      <c r="Q2456" s="96"/>
      <c r="R2456" s="110"/>
    </row>
    <row r="2457" spans="1:18" ht="25.75" customHeight="1" x14ac:dyDescent="0.35">
      <c r="A2457" s="52">
        <v>2454</v>
      </c>
      <c r="B2457" s="91"/>
      <c r="C2457" s="187" t="e">
        <f>VLOOKUP(B2457,'Phan mem'!$B$7:$D$1066,2,0)</f>
        <v>#N/A</v>
      </c>
      <c r="D2457" s="188" t="e">
        <f>VLOOKUP(B2457,'Phan mem'!$B$7:$D$1066,3,0)</f>
        <v>#N/A</v>
      </c>
      <c r="E2457" s="85" t="e">
        <f>VLOOKUP(B2457,'Phan mem'!$B$7:$G$1066,6,0)</f>
        <v>#N/A</v>
      </c>
      <c r="F2457" s="91"/>
      <c r="G2457" s="91"/>
      <c r="H2457" s="96"/>
      <c r="I2457" s="108"/>
      <c r="J2457" s="85" t="e">
        <f>VLOOKUP(G2457,'Nha may'!$B$2:$C$18,2,0)</f>
        <v>#N/A</v>
      </c>
      <c r="K2457" s="108"/>
      <c r="L2457" s="96"/>
      <c r="M2457" s="52">
        <v>0</v>
      </c>
      <c r="N2457" s="96"/>
      <c r="O2457" s="96"/>
      <c r="P2457" s="96"/>
      <c r="Q2457" s="96"/>
      <c r="R2457" s="110"/>
    </row>
    <row r="2458" spans="1:18" ht="25.75" customHeight="1" x14ac:dyDescent="0.35">
      <c r="A2458" s="52">
        <v>2455</v>
      </c>
      <c r="B2458" s="91"/>
      <c r="C2458" s="187" t="e">
        <f>VLOOKUP(B2458,'Phan mem'!$B$7:$D$1066,2,0)</f>
        <v>#N/A</v>
      </c>
      <c r="D2458" s="188" t="e">
        <f>VLOOKUP(B2458,'Phan mem'!$B$7:$D$1066,3,0)</f>
        <v>#N/A</v>
      </c>
      <c r="E2458" s="85" t="e">
        <f>VLOOKUP(B2458,'Phan mem'!$B$7:$G$1066,6,0)</f>
        <v>#N/A</v>
      </c>
      <c r="F2458" s="91"/>
      <c r="G2458" s="91"/>
      <c r="H2458" s="96"/>
      <c r="I2458" s="108"/>
      <c r="J2458" s="85" t="e">
        <f>VLOOKUP(G2458,'Nha may'!$B$2:$C$18,2,0)</f>
        <v>#N/A</v>
      </c>
      <c r="K2458" s="108"/>
      <c r="L2458" s="96"/>
      <c r="M2458" s="52">
        <v>0</v>
      </c>
      <c r="N2458" s="96"/>
      <c r="O2458" s="96"/>
      <c r="P2458" s="96"/>
      <c r="Q2458" s="96"/>
      <c r="R2458" s="110"/>
    </row>
    <row r="2459" spans="1:18" ht="25.75" customHeight="1" x14ac:dyDescent="0.35">
      <c r="A2459" s="52">
        <v>2456</v>
      </c>
      <c r="B2459" s="91"/>
      <c r="C2459" s="187" t="e">
        <f>VLOOKUP(B2459,'Phan mem'!$B$7:$D$1066,2,0)</f>
        <v>#N/A</v>
      </c>
      <c r="D2459" s="188" t="e">
        <f>VLOOKUP(B2459,'Phan mem'!$B$7:$D$1066,3,0)</f>
        <v>#N/A</v>
      </c>
      <c r="E2459" s="85" t="e">
        <f>VLOOKUP(B2459,'Phan mem'!$B$7:$G$1066,6,0)</f>
        <v>#N/A</v>
      </c>
      <c r="F2459" s="91"/>
      <c r="G2459" s="91"/>
      <c r="H2459" s="96"/>
      <c r="I2459" s="108"/>
      <c r="J2459" s="85" t="e">
        <f>VLOOKUP(G2459,'Nha may'!$B$2:$C$18,2,0)</f>
        <v>#N/A</v>
      </c>
      <c r="K2459" s="108"/>
      <c r="L2459" s="96"/>
      <c r="M2459" s="52">
        <v>0</v>
      </c>
      <c r="N2459" s="96"/>
      <c r="O2459" s="96"/>
      <c r="P2459" s="96"/>
      <c r="Q2459" s="96"/>
      <c r="R2459" s="110"/>
    </row>
    <row r="2460" spans="1:18" ht="25.75" customHeight="1" x14ac:dyDescent="0.35">
      <c r="A2460" s="52">
        <v>2457</v>
      </c>
      <c r="B2460" s="91"/>
      <c r="C2460" s="187" t="e">
        <f>VLOOKUP(B2460,'Phan mem'!$B$7:$D$1066,2,0)</f>
        <v>#N/A</v>
      </c>
      <c r="D2460" s="188" t="e">
        <f>VLOOKUP(B2460,'Phan mem'!$B$7:$D$1066,3,0)</f>
        <v>#N/A</v>
      </c>
      <c r="E2460" s="85" t="e">
        <f>VLOOKUP(B2460,'Phan mem'!$B$7:$G$1066,6,0)</f>
        <v>#N/A</v>
      </c>
      <c r="F2460" s="91"/>
      <c r="G2460" s="91"/>
      <c r="H2460" s="96"/>
      <c r="I2460" s="108"/>
      <c r="J2460" s="85" t="e">
        <f>VLOOKUP(G2460,'Nha may'!$B$2:$C$18,2,0)</f>
        <v>#N/A</v>
      </c>
      <c r="K2460" s="108"/>
      <c r="L2460" s="96"/>
      <c r="M2460" s="52">
        <v>0</v>
      </c>
      <c r="N2460" s="96"/>
      <c r="O2460" s="96"/>
      <c r="P2460" s="96"/>
      <c r="Q2460" s="96"/>
      <c r="R2460" s="110"/>
    </row>
    <row r="2461" spans="1:18" ht="25.75" customHeight="1" x14ac:dyDescent="0.35">
      <c r="A2461" s="52">
        <v>2458</v>
      </c>
      <c r="B2461" s="91"/>
      <c r="C2461" s="187" t="e">
        <f>VLOOKUP(B2461,'Phan mem'!$B$7:$D$1066,2,0)</f>
        <v>#N/A</v>
      </c>
      <c r="D2461" s="188" t="e">
        <f>VLOOKUP(B2461,'Phan mem'!$B$7:$D$1066,3,0)</f>
        <v>#N/A</v>
      </c>
      <c r="E2461" s="85" t="e">
        <f>VLOOKUP(B2461,'Phan mem'!$B$7:$G$1066,6,0)</f>
        <v>#N/A</v>
      </c>
      <c r="F2461" s="91"/>
      <c r="G2461" s="91"/>
      <c r="H2461" s="96"/>
      <c r="I2461" s="108"/>
      <c r="J2461" s="85" t="e">
        <f>VLOOKUP(G2461,'Nha may'!$B$2:$C$18,2,0)</f>
        <v>#N/A</v>
      </c>
      <c r="K2461" s="108"/>
      <c r="L2461" s="96"/>
      <c r="M2461" s="52">
        <v>0</v>
      </c>
      <c r="N2461" s="96"/>
      <c r="O2461" s="96"/>
      <c r="P2461" s="96"/>
      <c r="Q2461" s="96"/>
      <c r="R2461" s="110"/>
    </row>
    <row r="2462" spans="1:18" ht="25.75" customHeight="1" x14ac:dyDescent="0.35">
      <c r="A2462" s="52">
        <v>2459</v>
      </c>
      <c r="B2462" s="91"/>
      <c r="C2462" s="187" t="e">
        <f>VLOOKUP(B2462,'Phan mem'!$B$7:$D$1066,2,0)</f>
        <v>#N/A</v>
      </c>
      <c r="D2462" s="188" t="e">
        <f>VLOOKUP(B2462,'Phan mem'!$B$7:$D$1066,3,0)</f>
        <v>#N/A</v>
      </c>
      <c r="E2462" s="85" t="e">
        <f>VLOOKUP(B2462,'Phan mem'!$B$7:$G$1066,6,0)</f>
        <v>#N/A</v>
      </c>
      <c r="F2462" s="91"/>
      <c r="G2462" s="91"/>
      <c r="H2462" s="96"/>
      <c r="I2462" s="108"/>
      <c r="J2462" s="85" t="e">
        <f>VLOOKUP(G2462,'Nha may'!$B$2:$C$18,2,0)</f>
        <v>#N/A</v>
      </c>
      <c r="K2462" s="108"/>
      <c r="L2462" s="96"/>
      <c r="M2462" s="52">
        <v>0</v>
      </c>
      <c r="N2462" s="96"/>
      <c r="O2462" s="96"/>
      <c r="P2462" s="96"/>
      <c r="Q2462" s="96"/>
      <c r="R2462" s="110"/>
    </row>
    <row r="2463" spans="1:18" ht="25.75" customHeight="1" x14ac:dyDescent="0.35">
      <c r="A2463" s="52">
        <v>2460</v>
      </c>
      <c r="B2463" s="91"/>
      <c r="C2463" s="187" t="e">
        <f>VLOOKUP(B2463,'Phan mem'!$B$7:$D$1066,2,0)</f>
        <v>#N/A</v>
      </c>
      <c r="D2463" s="188" t="e">
        <f>VLOOKUP(B2463,'Phan mem'!$B$7:$D$1066,3,0)</f>
        <v>#N/A</v>
      </c>
      <c r="E2463" s="85" t="e">
        <f>VLOOKUP(B2463,'Phan mem'!$B$7:$G$1066,6,0)</f>
        <v>#N/A</v>
      </c>
      <c r="F2463" s="91"/>
      <c r="G2463" s="91"/>
      <c r="H2463" s="96"/>
      <c r="I2463" s="108"/>
      <c r="J2463" s="85" t="e">
        <f>VLOOKUP(G2463,'Nha may'!$B$2:$C$18,2,0)</f>
        <v>#N/A</v>
      </c>
      <c r="K2463" s="108"/>
      <c r="L2463" s="96"/>
      <c r="M2463" s="52">
        <v>0</v>
      </c>
      <c r="N2463" s="96"/>
      <c r="O2463" s="96"/>
      <c r="P2463" s="96"/>
      <c r="Q2463" s="96"/>
      <c r="R2463" s="110"/>
    </row>
    <row r="2464" spans="1:18" ht="25.75" customHeight="1" x14ac:dyDescent="0.35">
      <c r="A2464" s="52">
        <v>2461</v>
      </c>
      <c r="B2464" s="91"/>
      <c r="C2464" s="187" t="e">
        <f>VLOOKUP(B2464,'Phan mem'!$B$7:$D$1066,2,0)</f>
        <v>#N/A</v>
      </c>
      <c r="D2464" s="188" t="e">
        <f>VLOOKUP(B2464,'Phan mem'!$B$7:$D$1066,3,0)</f>
        <v>#N/A</v>
      </c>
      <c r="E2464" s="85" t="e">
        <f>VLOOKUP(B2464,'Phan mem'!$B$7:$G$1066,6,0)</f>
        <v>#N/A</v>
      </c>
      <c r="F2464" s="91"/>
      <c r="G2464" s="91"/>
      <c r="H2464" s="96"/>
      <c r="I2464" s="108"/>
      <c r="J2464" s="85" t="e">
        <f>VLOOKUP(G2464,'Nha may'!$B$2:$C$18,2,0)</f>
        <v>#N/A</v>
      </c>
      <c r="K2464" s="108"/>
      <c r="L2464" s="96"/>
      <c r="M2464" s="52">
        <v>0</v>
      </c>
      <c r="N2464" s="96"/>
      <c r="O2464" s="96"/>
      <c r="P2464" s="96"/>
      <c r="Q2464" s="96"/>
      <c r="R2464" s="110"/>
    </row>
    <row r="2465" spans="1:18" ht="25.75" customHeight="1" x14ac:dyDescent="0.35">
      <c r="A2465" s="52">
        <v>2462</v>
      </c>
      <c r="B2465" s="91"/>
      <c r="C2465" s="187" t="e">
        <f>VLOOKUP(B2465,'Phan mem'!$B$7:$D$1066,2,0)</f>
        <v>#N/A</v>
      </c>
      <c r="D2465" s="188" t="e">
        <f>VLOOKUP(B2465,'Phan mem'!$B$7:$D$1066,3,0)</f>
        <v>#N/A</v>
      </c>
      <c r="E2465" s="85" t="e">
        <f>VLOOKUP(B2465,'Phan mem'!$B$7:$G$1066,6,0)</f>
        <v>#N/A</v>
      </c>
      <c r="F2465" s="91"/>
      <c r="G2465" s="91"/>
      <c r="H2465" s="96"/>
      <c r="I2465" s="108"/>
      <c r="J2465" s="85" t="e">
        <f>VLOOKUP(G2465,'Nha may'!$B$2:$C$18,2,0)</f>
        <v>#N/A</v>
      </c>
      <c r="K2465" s="108"/>
      <c r="L2465" s="96"/>
      <c r="M2465" s="52">
        <v>0</v>
      </c>
      <c r="N2465" s="96"/>
      <c r="O2465" s="96"/>
      <c r="P2465" s="96"/>
      <c r="Q2465" s="96"/>
      <c r="R2465" s="110"/>
    </row>
    <row r="2466" spans="1:18" ht="25.75" customHeight="1" x14ac:dyDescent="0.35">
      <c r="A2466" s="52">
        <v>2463</v>
      </c>
      <c r="B2466" s="91"/>
      <c r="C2466" s="187" t="e">
        <f>VLOOKUP(B2466,'Phan mem'!$B$7:$D$1066,2,0)</f>
        <v>#N/A</v>
      </c>
      <c r="D2466" s="188" t="e">
        <f>VLOOKUP(B2466,'Phan mem'!$B$7:$D$1066,3,0)</f>
        <v>#N/A</v>
      </c>
      <c r="E2466" s="85" t="e">
        <f>VLOOKUP(B2466,'Phan mem'!$B$7:$G$1066,6,0)</f>
        <v>#N/A</v>
      </c>
      <c r="F2466" s="91"/>
      <c r="G2466" s="91"/>
      <c r="H2466" s="96"/>
      <c r="I2466" s="108"/>
      <c r="J2466" s="85" t="e">
        <f>VLOOKUP(G2466,'Nha may'!$B$2:$C$18,2,0)</f>
        <v>#N/A</v>
      </c>
      <c r="K2466" s="108"/>
      <c r="L2466" s="96"/>
      <c r="M2466" s="52">
        <v>0</v>
      </c>
      <c r="N2466" s="96"/>
      <c r="O2466" s="96"/>
      <c r="P2466" s="96"/>
      <c r="Q2466" s="96"/>
      <c r="R2466" s="110"/>
    </row>
    <row r="2467" spans="1:18" ht="25.75" customHeight="1" x14ac:dyDescent="0.35">
      <c r="A2467" s="52">
        <v>2464</v>
      </c>
      <c r="B2467" s="91"/>
      <c r="C2467" s="187" t="e">
        <f>VLOOKUP(B2467,'Phan mem'!$B$7:$D$1066,2,0)</f>
        <v>#N/A</v>
      </c>
      <c r="D2467" s="188" t="e">
        <f>VLOOKUP(B2467,'Phan mem'!$B$7:$D$1066,3,0)</f>
        <v>#N/A</v>
      </c>
      <c r="E2467" s="85" t="e">
        <f>VLOOKUP(B2467,'Phan mem'!$B$7:$G$1066,6,0)</f>
        <v>#N/A</v>
      </c>
      <c r="F2467" s="91"/>
      <c r="G2467" s="91"/>
      <c r="H2467" s="96"/>
      <c r="I2467" s="108"/>
      <c r="J2467" s="85" t="e">
        <f>VLOOKUP(G2467,'Nha may'!$B$2:$C$18,2,0)</f>
        <v>#N/A</v>
      </c>
      <c r="K2467" s="108"/>
      <c r="L2467" s="96"/>
      <c r="M2467" s="52">
        <v>0</v>
      </c>
      <c r="N2467" s="96"/>
      <c r="O2467" s="96"/>
      <c r="P2467" s="96"/>
      <c r="Q2467" s="96"/>
      <c r="R2467" s="110"/>
    </row>
    <row r="2468" spans="1:18" ht="25.75" customHeight="1" x14ac:dyDescent="0.35">
      <c r="A2468" s="52">
        <v>2465</v>
      </c>
      <c r="B2468" s="91"/>
      <c r="C2468" s="187" t="e">
        <f>VLOOKUP(B2468,'Phan mem'!$B$7:$D$1066,2,0)</f>
        <v>#N/A</v>
      </c>
      <c r="D2468" s="188" t="e">
        <f>VLOOKUP(B2468,'Phan mem'!$B$7:$D$1066,3,0)</f>
        <v>#N/A</v>
      </c>
      <c r="E2468" s="85" t="e">
        <f>VLOOKUP(B2468,'Phan mem'!$B$7:$G$1066,6,0)</f>
        <v>#N/A</v>
      </c>
      <c r="F2468" s="91"/>
      <c r="G2468" s="91"/>
      <c r="H2468" s="96"/>
      <c r="I2468" s="108"/>
      <c r="J2468" s="85" t="e">
        <f>VLOOKUP(G2468,'Nha may'!$B$2:$C$18,2,0)</f>
        <v>#N/A</v>
      </c>
      <c r="K2468" s="108"/>
      <c r="L2468" s="96"/>
      <c r="M2468" s="52">
        <v>0</v>
      </c>
      <c r="N2468" s="96"/>
      <c r="O2468" s="96"/>
      <c r="P2468" s="96"/>
      <c r="Q2468" s="96"/>
      <c r="R2468" s="110"/>
    </row>
    <row r="2469" spans="1:18" ht="25.75" customHeight="1" x14ac:dyDescent="0.35">
      <c r="A2469" s="52">
        <v>2466</v>
      </c>
      <c r="B2469" s="91"/>
      <c r="C2469" s="187" t="e">
        <f>VLOOKUP(B2469,'Phan mem'!$B$7:$D$1066,2,0)</f>
        <v>#N/A</v>
      </c>
      <c r="D2469" s="188" t="e">
        <f>VLOOKUP(B2469,'Phan mem'!$B$7:$D$1066,3,0)</f>
        <v>#N/A</v>
      </c>
      <c r="E2469" s="85" t="e">
        <f>VLOOKUP(B2469,'Phan mem'!$B$7:$G$1066,6,0)</f>
        <v>#N/A</v>
      </c>
      <c r="F2469" s="91"/>
      <c r="G2469" s="91"/>
      <c r="H2469" s="96"/>
      <c r="I2469" s="108"/>
      <c r="J2469" s="85" t="e">
        <f>VLOOKUP(G2469,'Nha may'!$B$2:$C$18,2,0)</f>
        <v>#N/A</v>
      </c>
      <c r="K2469" s="108"/>
      <c r="L2469" s="96"/>
      <c r="M2469" s="52">
        <v>0</v>
      </c>
      <c r="N2469" s="96"/>
      <c r="O2469" s="96"/>
      <c r="P2469" s="96"/>
      <c r="Q2469" s="96"/>
      <c r="R2469" s="110"/>
    </row>
    <row r="2470" spans="1:18" ht="25.75" customHeight="1" x14ac:dyDescent="0.35">
      <c r="A2470" s="52">
        <v>2467</v>
      </c>
      <c r="B2470" s="91"/>
      <c r="C2470" s="187" t="e">
        <f>VLOOKUP(B2470,'Phan mem'!$B$7:$D$1066,2,0)</f>
        <v>#N/A</v>
      </c>
      <c r="D2470" s="188" t="e">
        <f>VLOOKUP(B2470,'Phan mem'!$B$7:$D$1066,3,0)</f>
        <v>#N/A</v>
      </c>
      <c r="E2470" s="85" t="e">
        <f>VLOOKUP(B2470,'Phan mem'!$B$7:$G$1066,6,0)</f>
        <v>#N/A</v>
      </c>
      <c r="F2470" s="91"/>
      <c r="G2470" s="91"/>
      <c r="H2470" s="96"/>
      <c r="I2470" s="108"/>
      <c r="J2470" s="85" t="e">
        <f>VLOOKUP(G2470,'Nha may'!$B$2:$C$18,2,0)</f>
        <v>#N/A</v>
      </c>
      <c r="K2470" s="108"/>
      <c r="L2470" s="96"/>
      <c r="M2470" s="52">
        <v>0</v>
      </c>
      <c r="N2470" s="96"/>
      <c r="O2470" s="96"/>
      <c r="P2470" s="96"/>
      <c r="Q2470" s="96"/>
      <c r="R2470" s="110"/>
    </row>
    <row r="2471" spans="1:18" ht="25.75" customHeight="1" x14ac:dyDescent="0.35">
      <c r="A2471" s="52">
        <v>2468</v>
      </c>
      <c r="B2471" s="91"/>
      <c r="C2471" s="187" t="e">
        <f>VLOOKUP(B2471,'Phan mem'!$B$7:$D$1066,2,0)</f>
        <v>#N/A</v>
      </c>
      <c r="D2471" s="188" t="e">
        <f>VLOOKUP(B2471,'Phan mem'!$B$7:$D$1066,3,0)</f>
        <v>#N/A</v>
      </c>
      <c r="E2471" s="85" t="e">
        <f>VLOOKUP(B2471,'Phan mem'!$B$7:$G$1066,6,0)</f>
        <v>#N/A</v>
      </c>
      <c r="F2471" s="91"/>
      <c r="G2471" s="91"/>
      <c r="H2471" s="96"/>
      <c r="I2471" s="108"/>
      <c r="J2471" s="85" t="e">
        <f>VLOOKUP(G2471,'Nha may'!$B$2:$C$18,2,0)</f>
        <v>#N/A</v>
      </c>
      <c r="K2471" s="108"/>
      <c r="L2471" s="96"/>
      <c r="M2471" s="52">
        <v>0</v>
      </c>
      <c r="N2471" s="96"/>
      <c r="O2471" s="96"/>
      <c r="P2471" s="96"/>
      <c r="Q2471" s="96"/>
      <c r="R2471" s="110"/>
    </row>
    <row r="2472" spans="1:18" ht="25.75" customHeight="1" x14ac:dyDescent="0.35">
      <c r="A2472" s="52">
        <v>2469</v>
      </c>
      <c r="B2472" s="91"/>
      <c r="C2472" s="187" t="e">
        <f>VLOOKUP(B2472,'Phan mem'!$B$7:$D$1066,2,0)</f>
        <v>#N/A</v>
      </c>
      <c r="D2472" s="188" t="e">
        <f>VLOOKUP(B2472,'Phan mem'!$B$7:$D$1066,3,0)</f>
        <v>#N/A</v>
      </c>
      <c r="E2472" s="85" t="e">
        <f>VLOOKUP(B2472,'Phan mem'!$B$7:$G$1066,6,0)</f>
        <v>#N/A</v>
      </c>
      <c r="F2472" s="91"/>
      <c r="G2472" s="91"/>
      <c r="H2472" s="96"/>
      <c r="I2472" s="108"/>
      <c r="J2472" s="85" t="e">
        <f>VLOOKUP(G2472,'Nha may'!$B$2:$C$18,2,0)</f>
        <v>#N/A</v>
      </c>
      <c r="K2472" s="108"/>
      <c r="L2472" s="96"/>
      <c r="M2472" s="52">
        <v>0</v>
      </c>
      <c r="N2472" s="96"/>
      <c r="O2472" s="96"/>
      <c r="P2472" s="96"/>
      <c r="Q2472" s="96"/>
      <c r="R2472" s="110"/>
    </row>
    <row r="2473" spans="1:18" ht="25.75" customHeight="1" x14ac:dyDescent="0.35">
      <c r="A2473" s="52">
        <v>2470</v>
      </c>
      <c r="B2473" s="91"/>
      <c r="C2473" s="187" t="e">
        <f>VLOOKUP(B2473,'Phan mem'!$B$7:$D$1066,2,0)</f>
        <v>#N/A</v>
      </c>
      <c r="D2473" s="188" t="e">
        <f>VLOOKUP(B2473,'Phan mem'!$B$7:$D$1066,3,0)</f>
        <v>#N/A</v>
      </c>
      <c r="E2473" s="85" t="e">
        <f>VLOOKUP(B2473,'Phan mem'!$B$7:$G$1066,6,0)</f>
        <v>#N/A</v>
      </c>
      <c r="F2473" s="91"/>
      <c r="G2473" s="91"/>
      <c r="H2473" s="96"/>
      <c r="I2473" s="108"/>
      <c r="J2473" s="85" t="e">
        <f>VLOOKUP(G2473,'Nha may'!$B$2:$C$18,2,0)</f>
        <v>#N/A</v>
      </c>
      <c r="K2473" s="108"/>
      <c r="L2473" s="96"/>
      <c r="M2473" s="52">
        <v>0</v>
      </c>
      <c r="N2473" s="96"/>
      <c r="O2473" s="96"/>
      <c r="P2473" s="96"/>
      <c r="Q2473" s="96"/>
      <c r="R2473" s="110"/>
    </row>
    <row r="2474" spans="1:18" ht="25.75" customHeight="1" x14ac:dyDescent="0.35">
      <c r="A2474" s="52">
        <v>2471</v>
      </c>
      <c r="B2474" s="91"/>
      <c r="C2474" s="187" t="e">
        <f>VLOOKUP(B2474,'Phan mem'!$B$7:$D$1066,2,0)</f>
        <v>#N/A</v>
      </c>
      <c r="D2474" s="188" t="e">
        <f>VLOOKUP(B2474,'Phan mem'!$B$7:$D$1066,3,0)</f>
        <v>#N/A</v>
      </c>
      <c r="E2474" s="85" t="e">
        <f>VLOOKUP(B2474,'Phan mem'!$B$7:$G$1066,6,0)</f>
        <v>#N/A</v>
      </c>
      <c r="F2474" s="91"/>
      <c r="G2474" s="91"/>
      <c r="H2474" s="96"/>
      <c r="I2474" s="108"/>
      <c r="J2474" s="85" t="e">
        <f>VLOOKUP(G2474,'Nha may'!$B$2:$C$18,2,0)</f>
        <v>#N/A</v>
      </c>
      <c r="K2474" s="108"/>
      <c r="L2474" s="96"/>
      <c r="M2474" s="52">
        <v>0</v>
      </c>
      <c r="N2474" s="96"/>
      <c r="O2474" s="96"/>
      <c r="P2474" s="96"/>
      <c r="Q2474" s="96"/>
      <c r="R2474" s="110"/>
    </row>
    <row r="2475" spans="1:18" ht="25.75" customHeight="1" x14ac:dyDescent="0.35">
      <c r="A2475" s="52">
        <v>2472</v>
      </c>
      <c r="B2475" s="91"/>
      <c r="C2475" s="187" t="e">
        <f>VLOOKUP(B2475,'Phan mem'!$B$7:$D$1066,2,0)</f>
        <v>#N/A</v>
      </c>
      <c r="D2475" s="188" t="e">
        <f>VLOOKUP(B2475,'Phan mem'!$B$7:$D$1066,3,0)</f>
        <v>#N/A</v>
      </c>
      <c r="E2475" s="85" t="e">
        <f>VLOOKUP(B2475,'Phan mem'!$B$7:$G$1066,6,0)</f>
        <v>#N/A</v>
      </c>
      <c r="F2475" s="91"/>
      <c r="G2475" s="91"/>
      <c r="H2475" s="96"/>
      <c r="I2475" s="108"/>
      <c r="J2475" s="85" t="e">
        <f>VLOOKUP(G2475,'Nha may'!$B$2:$C$18,2,0)</f>
        <v>#N/A</v>
      </c>
      <c r="K2475" s="108"/>
      <c r="L2475" s="96"/>
      <c r="M2475" s="52">
        <v>0</v>
      </c>
      <c r="N2475" s="96"/>
      <c r="O2475" s="96"/>
      <c r="P2475" s="96"/>
      <c r="Q2475" s="96"/>
      <c r="R2475" s="110"/>
    </row>
    <row r="2476" spans="1:18" ht="25.75" customHeight="1" x14ac:dyDescent="0.35">
      <c r="A2476" s="52">
        <v>2473</v>
      </c>
      <c r="B2476" s="91"/>
      <c r="C2476" s="187" t="e">
        <f>VLOOKUP(B2476,'Phan mem'!$B$7:$D$1066,2,0)</f>
        <v>#N/A</v>
      </c>
      <c r="D2476" s="188" t="e">
        <f>VLOOKUP(B2476,'Phan mem'!$B$7:$D$1066,3,0)</f>
        <v>#N/A</v>
      </c>
      <c r="E2476" s="85" t="e">
        <f>VLOOKUP(B2476,'Phan mem'!$B$7:$G$1066,6,0)</f>
        <v>#N/A</v>
      </c>
      <c r="F2476" s="91"/>
      <c r="G2476" s="91"/>
      <c r="H2476" s="96"/>
      <c r="I2476" s="108"/>
      <c r="J2476" s="85" t="e">
        <f>VLOOKUP(G2476,'Nha may'!$B$2:$C$18,2,0)</f>
        <v>#N/A</v>
      </c>
      <c r="K2476" s="108"/>
      <c r="L2476" s="96"/>
      <c r="M2476" s="52">
        <v>0</v>
      </c>
      <c r="N2476" s="96"/>
      <c r="O2476" s="96"/>
      <c r="P2476" s="96"/>
      <c r="Q2476" s="96"/>
      <c r="R2476" s="110"/>
    </row>
    <row r="2477" spans="1:18" ht="25.75" customHeight="1" x14ac:dyDescent="0.35">
      <c r="A2477" s="52">
        <v>2474</v>
      </c>
      <c r="B2477" s="91"/>
      <c r="C2477" s="187" t="e">
        <f>VLOOKUP(B2477,'Phan mem'!$B$7:$D$1066,2,0)</f>
        <v>#N/A</v>
      </c>
      <c r="D2477" s="188" t="e">
        <f>VLOOKUP(B2477,'Phan mem'!$B$7:$D$1066,3,0)</f>
        <v>#N/A</v>
      </c>
      <c r="E2477" s="85" t="e">
        <f>VLOOKUP(B2477,'Phan mem'!$B$7:$G$1066,6,0)</f>
        <v>#N/A</v>
      </c>
      <c r="F2477" s="91"/>
      <c r="G2477" s="91"/>
      <c r="H2477" s="96"/>
      <c r="I2477" s="108"/>
      <c r="J2477" s="85" t="e">
        <f>VLOOKUP(G2477,'Nha may'!$B$2:$C$18,2,0)</f>
        <v>#N/A</v>
      </c>
      <c r="K2477" s="108"/>
      <c r="L2477" s="96"/>
      <c r="M2477" s="52">
        <v>0</v>
      </c>
      <c r="N2477" s="96"/>
      <c r="O2477" s="96"/>
      <c r="P2477" s="96"/>
      <c r="Q2477" s="96"/>
      <c r="R2477" s="110"/>
    </row>
    <row r="2478" spans="1:18" ht="25.75" customHeight="1" x14ac:dyDescent="0.35">
      <c r="A2478" s="52">
        <v>2475</v>
      </c>
      <c r="B2478" s="91"/>
      <c r="C2478" s="187" t="e">
        <f>VLOOKUP(B2478,'Phan mem'!$B$7:$D$1066,2,0)</f>
        <v>#N/A</v>
      </c>
      <c r="D2478" s="188" t="e">
        <f>VLOOKUP(B2478,'Phan mem'!$B$7:$D$1066,3,0)</f>
        <v>#N/A</v>
      </c>
      <c r="E2478" s="85" t="e">
        <f>VLOOKUP(B2478,'Phan mem'!$B$7:$G$1066,6,0)</f>
        <v>#N/A</v>
      </c>
      <c r="F2478" s="91"/>
      <c r="G2478" s="91"/>
      <c r="H2478" s="96"/>
      <c r="I2478" s="108"/>
      <c r="J2478" s="85" t="e">
        <f>VLOOKUP(G2478,'Nha may'!$B$2:$C$18,2,0)</f>
        <v>#N/A</v>
      </c>
      <c r="K2478" s="108"/>
      <c r="L2478" s="96"/>
      <c r="M2478" s="52">
        <v>0</v>
      </c>
      <c r="N2478" s="96"/>
      <c r="O2478" s="96"/>
      <c r="P2478" s="96"/>
      <c r="Q2478" s="96"/>
      <c r="R2478" s="110"/>
    </row>
    <row r="2479" spans="1:18" ht="25.75" customHeight="1" x14ac:dyDescent="0.35">
      <c r="A2479" s="52">
        <v>2476</v>
      </c>
      <c r="B2479" s="91"/>
      <c r="C2479" s="187" t="e">
        <f>VLOOKUP(B2479,'Phan mem'!$B$7:$D$1066,2,0)</f>
        <v>#N/A</v>
      </c>
      <c r="D2479" s="188" t="e">
        <f>VLOOKUP(B2479,'Phan mem'!$B$7:$D$1066,3,0)</f>
        <v>#N/A</v>
      </c>
      <c r="E2479" s="85" t="e">
        <f>VLOOKUP(B2479,'Phan mem'!$B$7:$G$1066,6,0)</f>
        <v>#N/A</v>
      </c>
      <c r="F2479" s="91"/>
      <c r="G2479" s="91"/>
      <c r="H2479" s="96"/>
      <c r="I2479" s="108"/>
      <c r="J2479" s="85" t="e">
        <f>VLOOKUP(G2479,'Nha may'!$B$2:$C$18,2,0)</f>
        <v>#N/A</v>
      </c>
      <c r="K2479" s="108"/>
      <c r="L2479" s="96"/>
      <c r="M2479" s="52">
        <v>0</v>
      </c>
      <c r="N2479" s="96"/>
      <c r="O2479" s="96"/>
      <c r="P2479" s="96"/>
      <c r="Q2479" s="96"/>
      <c r="R2479" s="110"/>
    </row>
    <row r="2480" spans="1:18" ht="25.75" customHeight="1" x14ac:dyDescent="0.35">
      <c r="A2480" s="52">
        <v>2477</v>
      </c>
      <c r="B2480" s="91"/>
      <c r="C2480" s="187" t="e">
        <f>VLOOKUP(B2480,'Phan mem'!$B$7:$D$1066,2,0)</f>
        <v>#N/A</v>
      </c>
      <c r="D2480" s="188" t="e">
        <f>VLOOKUP(B2480,'Phan mem'!$B$7:$D$1066,3,0)</f>
        <v>#N/A</v>
      </c>
      <c r="E2480" s="85" t="e">
        <f>VLOOKUP(B2480,'Phan mem'!$B$7:$G$1066,6,0)</f>
        <v>#N/A</v>
      </c>
      <c r="F2480" s="91"/>
      <c r="G2480" s="91"/>
      <c r="H2480" s="96"/>
      <c r="I2480" s="108"/>
      <c r="J2480" s="85" t="e">
        <f>VLOOKUP(G2480,'Nha may'!$B$2:$C$18,2,0)</f>
        <v>#N/A</v>
      </c>
      <c r="K2480" s="108"/>
      <c r="L2480" s="96"/>
      <c r="M2480" s="52">
        <v>0</v>
      </c>
      <c r="N2480" s="96"/>
      <c r="O2480" s="96"/>
      <c r="P2480" s="96"/>
      <c r="Q2480" s="96"/>
      <c r="R2480" s="110"/>
    </row>
    <row r="2481" spans="1:18" ht="25.75" customHeight="1" x14ac:dyDescent="0.35">
      <c r="A2481" s="52">
        <v>2478</v>
      </c>
      <c r="B2481" s="91"/>
      <c r="C2481" s="187" t="e">
        <f>VLOOKUP(B2481,'Phan mem'!$B$7:$D$1066,2,0)</f>
        <v>#N/A</v>
      </c>
      <c r="D2481" s="188" t="e">
        <f>VLOOKUP(B2481,'Phan mem'!$B$7:$D$1066,3,0)</f>
        <v>#N/A</v>
      </c>
      <c r="E2481" s="85" t="e">
        <f>VLOOKUP(B2481,'Phan mem'!$B$7:$G$1066,6,0)</f>
        <v>#N/A</v>
      </c>
      <c r="F2481" s="91"/>
      <c r="G2481" s="91"/>
      <c r="H2481" s="96"/>
      <c r="I2481" s="108"/>
      <c r="J2481" s="85" t="e">
        <f>VLOOKUP(G2481,'Nha may'!$B$2:$C$18,2,0)</f>
        <v>#N/A</v>
      </c>
      <c r="K2481" s="108"/>
      <c r="L2481" s="96"/>
      <c r="M2481" s="52">
        <v>0</v>
      </c>
      <c r="N2481" s="96"/>
      <c r="O2481" s="96"/>
      <c r="P2481" s="96"/>
      <c r="Q2481" s="96"/>
      <c r="R2481" s="110"/>
    </row>
    <row r="2482" spans="1:18" ht="25.75" customHeight="1" x14ac:dyDescent="0.35">
      <c r="A2482" s="52">
        <v>2479</v>
      </c>
      <c r="B2482" s="91"/>
      <c r="C2482" s="187" t="e">
        <f>VLOOKUP(B2482,'Phan mem'!$B$7:$D$1066,2,0)</f>
        <v>#N/A</v>
      </c>
      <c r="D2482" s="188" t="e">
        <f>VLOOKUP(B2482,'Phan mem'!$B$7:$D$1066,3,0)</f>
        <v>#N/A</v>
      </c>
      <c r="E2482" s="85" t="e">
        <f>VLOOKUP(B2482,'Phan mem'!$B$7:$G$1066,6,0)</f>
        <v>#N/A</v>
      </c>
      <c r="F2482" s="91"/>
      <c r="G2482" s="91"/>
      <c r="H2482" s="96"/>
      <c r="I2482" s="108"/>
      <c r="J2482" s="85" t="e">
        <f>VLOOKUP(G2482,'Nha may'!$B$2:$C$18,2,0)</f>
        <v>#N/A</v>
      </c>
      <c r="K2482" s="108"/>
      <c r="L2482" s="96"/>
      <c r="M2482" s="52">
        <v>0</v>
      </c>
      <c r="N2482" s="96"/>
      <c r="O2482" s="96"/>
      <c r="P2482" s="96"/>
      <c r="Q2482" s="96"/>
      <c r="R2482" s="110"/>
    </row>
    <row r="2483" spans="1:18" ht="25.75" customHeight="1" x14ac:dyDescent="0.35">
      <c r="A2483" s="52">
        <v>2480</v>
      </c>
      <c r="B2483" s="91"/>
      <c r="C2483" s="187" t="e">
        <f>VLOOKUP(B2483,'Phan mem'!$B$7:$D$1066,2,0)</f>
        <v>#N/A</v>
      </c>
      <c r="D2483" s="188" t="e">
        <f>VLOOKUP(B2483,'Phan mem'!$B$7:$D$1066,3,0)</f>
        <v>#N/A</v>
      </c>
      <c r="E2483" s="85" t="e">
        <f>VLOOKUP(B2483,'Phan mem'!$B$7:$G$1066,6,0)</f>
        <v>#N/A</v>
      </c>
      <c r="F2483" s="91"/>
      <c r="G2483" s="91"/>
      <c r="H2483" s="96"/>
      <c r="I2483" s="108"/>
      <c r="J2483" s="85" t="e">
        <f>VLOOKUP(G2483,'Nha may'!$B$2:$C$18,2,0)</f>
        <v>#N/A</v>
      </c>
      <c r="K2483" s="108"/>
      <c r="L2483" s="96"/>
      <c r="M2483" s="52">
        <v>0</v>
      </c>
      <c r="N2483" s="96"/>
      <c r="O2483" s="96"/>
      <c r="P2483" s="96"/>
      <c r="Q2483" s="96"/>
      <c r="R2483" s="110"/>
    </row>
    <row r="2484" spans="1:18" ht="25.75" customHeight="1" x14ac:dyDescent="0.35">
      <c r="A2484" s="52">
        <v>2481</v>
      </c>
      <c r="B2484" s="91"/>
      <c r="C2484" s="187" t="e">
        <f>VLOOKUP(B2484,'Phan mem'!$B$7:$D$1066,2,0)</f>
        <v>#N/A</v>
      </c>
      <c r="D2484" s="188" t="e">
        <f>VLOOKUP(B2484,'Phan mem'!$B$7:$D$1066,3,0)</f>
        <v>#N/A</v>
      </c>
      <c r="E2484" s="85" t="e">
        <f>VLOOKUP(B2484,'Phan mem'!$B$7:$G$1066,6,0)</f>
        <v>#N/A</v>
      </c>
      <c r="F2484" s="91"/>
      <c r="G2484" s="91"/>
      <c r="H2484" s="96"/>
      <c r="I2484" s="108"/>
      <c r="J2484" s="85" t="e">
        <f>VLOOKUP(G2484,'Nha may'!$B$2:$C$18,2,0)</f>
        <v>#N/A</v>
      </c>
      <c r="K2484" s="108"/>
      <c r="L2484" s="96"/>
      <c r="M2484" s="52">
        <v>0</v>
      </c>
      <c r="N2484" s="96"/>
      <c r="O2484" s="96"/>
      <c r="P2484" s="96"/>
      <c r="Q2484" s="96"/>
      <c r="R2484" s="110"/>
    </row>
    <row r="2485" spans="1:18" ht="25.75" customHeight="1" x14ac:dyDescent="0.35">
      <c r="A2485" s="52">
        <v>2482</v>
      </c>
      <c r="B2485" s="91"/>
      <c r="C2485" s="187" t="e">
        <f>VLOOKUP(B2485,'Phan mem'!$B$7:$D$1066,2,0)</f>
        <v>#N/A</v>
      </c>
      <c r="D2485" s="188" t="e">
        <f>VLOOKUP(B2485,'Phan mem'!$B$7:$D$1066,3,0)</f>
        <v>#N/A</v>
      </c>
      <c r="E2485" s="85" t="e">
        <f>VLOOKUP(B2485,'Phan mem'!$B$7:$G$1066,6,0)</f>
        <v>#N/A</v>
      </c>
      <c r="F2485" s="91"/>
      <c r="G2485" s="91"/>
      <c r="H2485" s="96"/>
      <c r="I2485" s="108"/>
      <c r="J2485" s="85" t="e">
        <f>VLOOKUP(G2485,'Nha may'!$B$2:$C$18,2,0)</f>
        <v>#N/A</v>
      </c>
      <c r="K2485" s="108"/>
      <c r="L2485" s="96"/>
      <c r="M2485" s="52">
        <v>0</v>
      </c>
      <c r="N2485" s="96"/>
      <c r="O2485" s="96"/>
      <c r="P2485" s="96"/>
      <c r="Q2485" s="96"/>
      <c r="R2485" s="110"/>
    </row>
    <row r="2486" spans="1:18" ht="25.75" customHeight="1" x14ac:dyDescent="0.35">
      <c r="A2486" s="52">
        <v>2483</v>
      </c>
      <c r="B2486" s="91"/>
      <c r="C2486" s="187" t="e">
        <f>VLOOKUP(B2486,'Phan mem'!$B$7:$D$1066,2,0)</f>
        <v>#N/A</v>
      </c>
      <c r="D2486" s="188" t="e">
        <f>VLOOKUP(B2486,'Phan mem'!$B$7:$D$1066,3,0)</f>
        <v>#N/A</v>
      </c>
      <c r="E2486" s="85" t="e">
        <f>VLOOKUP(B2486,'Phan mem'!$B$7:$G$1066,6,0)</f>
        <v>#N/A</v>
      </c>
      <c r="F2486" s="91"/>
      <c r="G2486" s="91"/>
      <c r="H2486" s="96"/>
      <c r="I2486" s="108"/>
      <c r="J2486" s="85" t="e">
        <f>VLOOKUP(G2486,'Nha may'!$B$2:$C$18,2,0)</f>
        <v>#N/A</v>
      </c>
      <c r="K2486" s="108"/>
      <c r="L2486" s="96"/>
      <c r="M2486" s="52">
        <v>0</v>
      </c>
      <c r="N2486" s="96"/>
      <c r="O2486" s="96"/>
      <c r="P2486" s="96"/>
      <c r="Q2486" s="96"/>
      <c r="R2486" s="110"/>
    </row>
    <row r="2487" spans="1:18" ht="25.75" customHeight="1" x14ac:dyDescent="0.35">
      <c r="A2487" s="52">
        <v>2484</v>
      </c>
      <c r="B2487" s="91"/>
      <c r="C2487" s="187" t="e">
        <f>VLOOKUP(B2487,'Phan mem'!$B$7:$D$1066,2,0)</f>
        <v>#N/A</v>
      </c>
      <c r="D2487" s="188" t="e">
        <f>VLOOKUP(B2487,'Phan mem'!$B$7:$D$1066,3,0)</f>
        <v>#N/A</v>
      </c>
      <c r="E2487" s="85" t="e">
        <f>VLOOKUP(B2487,'Phan mem'!$B$7:$G$1066,6,0)</f>
        <v>#N/A</v>
      </c>
      <c r="F2487" s="91"/>
      <c r="G2487" s="91"/>
      <c r="H2487" s="96"/>
      <c r="I2487" s="108"/>
      <c r="J2487" s="85" t="e">
        <f>VLOOKUP(G2487,'Nha may'!$B$2:$C$18,2,0)</f>
        <v>#N/A</v>
      </c>
      <c r="K2487" s="108"/>
      <c r="L2487" s="96"/>
      <c r="M2487" s="52">
        <v>0</v>
      </c>
      <c r="N2487" s="96"/>
      <c r="O2487" s="96"/>
      <c r="P2487" s="96"/>
      <c r="Q2487" s="96"/>
      <c r="R2487" s="110"/>
    </row>
    <row r="2488" spans="1:18" ht="25.75" customHeight="1" x14ac:dyDescent="0.35">
      <c r="A2488" s="52">
        <v>2485</v>
      </c>
      <c r="B2488" s="91"/>
      <c r="C2488" s="187" t="e">
        <f>VLOOKUP(B2488,'Phan mem'!$B$7:$D$1066,2,0)</f>
        <v>#N/A</v>
      </c>
      <c r="D2488" s="188" t="e">
        <f>VLOOKUP(B2488,'Phan mem'!$B$7:$D$1066,3,0)</f>
        <v>#N/A</v>
      </c>
      <c r="E2488" s="85" t="e">
        <f>VLOOKUP(B2488,'Phan mem'!$B$7:$G$1066,6,0)</f>
        <v>#N/A</v>
      </c>
      <c r="F2488" s="91"/>
      <c r="G2488" s="91"/>
      <c r="H2488" s="96"/>
      <c r="I2488" s="108"/>
      <c r="J2488" s="85" t="e">
        <f>VLOOKUP(G2488,'Nha may'!$B$2:$C$18,2,0)</f>
        <v>#N/A</v>
      </c>
      <c r="K2488" s="108"/>
      <c r="L2488" s="96"/>
      <c r="M2488" s="52">
        <v>0</v>
      </c>
      <c r="N2488" s="96"/>
      <c r="O2488" s="96"/>
      <c r="P2488" s="96"/>
      <c r="Q2488" s="96"/>
      <c r="R2488" s="110"/>
    </row>
    <row r="2489" spans="1:18" ht="25.75" customHeight="1" x14ac:dyDescent="0.35">
      <c r="A2489" s="52">
        <v>2486</v>
      </c>
      <c r="B2489" s="91"/>
      <c r="C2489" s="187" t="e">
        <f>VLOOKUP(B2489,'Phan mem'!$B$7:$D$1066,2,0)</f>
        <v>#N/A</v>
      </c>
      <c r="D2489" s="188" t="e">
        <f>VLOOKUP(B2489,'Phan mem'!$B$7:$D$1066,3,0)</f>
        <v>#N/A</v>
      </c>
      <c r="E2489" s="85" t="e">
        <f>VLOOKUP(B2489,'Phan mem'!$B$7:$G$1066,6,0)</f>
        <v>#N/A</v>
      </c>
      <c r="F2489" s="91"/>
      <c r="G2489" s="91"/>
      <c r="H2489" s="96"/>
      <c r="I2489" s="108"/>
      <c r="J2489" s="85" t="e">
        <f>VLOOKUP(G2489,'Nha may'!$B$2:$C$18,2,0)</f>
        <v>#N/A</v>
      </c>
      <c r="K2489" s="108"/>
      <c r="L2489" s="96"/>
      <c r="M2489" s="52">
        <v>0</v>
      </c>
      <c r="N2489" s="96"/>
      <c r="O2489" s="96"/>
      <c r="P2489" s="96"/>
      <c r="Q2489" s="96"/>
      <c r="R2489" s="110"/>
    </row>
    <row r="2490" spans="1:18" ht="25.75" customHeight="1" x14ac:dyDescent="0.35">
      <c r="A2490" s="52">
        <v>2487</v>
      </c>
      <c r="B2490" s="91"/>
      <c r="C2490" s="187" t="e">
        <f>VLOOKUP(B2490,'Phan mem'!$B$7:$D$1066,2,0)</f>
        <v>#N/A</v>
      </c>
      <c r="D2490" s="188" t="e">
        <f>VLOOKUP(B2490,'Phan mem'!$B$7:$D$1066,3,0)</f>
        <v>#N/A</v>
      </c>
      <c r="E2490" s="85" t="e">
        <f>VLOOKUP(B2490,'Phan mem'!$B$7:$G$1066,6,0)</f>
        <v>#N/A</v>
      </c>
      <c r="F2490" s="91"/>
      <c r="G2490" s="91"/>
      <c r="H2490" s="96"/>
      <c r="I2490" s="108"/>
      <c r="J2490" s="85" t="e">
        <f>VLOOKUP(G2490,'Nha may'!$B$2:$C$18,2,0)</f>
        <v>#N/A</v>
      </c>
      <c r="K2490" s="108"/>
      <c r="L2490" s="96"/>
      <c r="M2490" s="52">
        <v>0</v>
      </c>
      <c r="N2490" s="96"/>
      <c r="O2490" s="96"/>
      <c r="P2490" s="96"/>
      <c r="Q2490" s="96"/>
      <c r="R2490" s="110"/>
    </row>
    <row r="2491" spans="1:18" ht="25.75" customHeight="1" x14ac:dyDescent="0.35">
      <c r="A2491" s="52">
        <v>2488</v>
      </c>
      <c r="B2491" s="91"/>
      <c r="C2491" s="187" t="e">
        <f>VLOOKUP(B2491,'Phan mem'!$B$7:$D$1066,2,0)</f>
        <v>#N/A</v>
      </c>
      <c r="D2491" s="188" t="e">
        <f>VLOOKUP(B2491,'Phan mem'!$B$7:$D$1066,3,0)</f>
        <v>#N/A</v>
      </c>
      <c r="E2491" s="85" t="e">
        <f>VLOOKUP(B2491,'Phan mem'!$B$7:$G$1066,6,0)</f>
        <v>#N/A</v>
      </c>
      <c r="F2491" s="91"/>
      <c r="G2491" s="91"/>
      <c r="H2491" s="96"/>
      <c r="I2491" s="108"/>
      <c r="J2491" s="85" t="e">
        <f>VLOOKUP(G2491,'Nha may'!$B$2:$C$18,2,0)</f>
        <v>#N/A</v>
      </c>
      <c r="K2491" s="108"/>
      <c r="L2491" s="96"/>
      <c r="M2491" s="52">
        <v>0</v>
      </c>
      <c r="N2491" s="96"/>
      <c r="O2491" s="96"/>
      <c r="P2491" s="96"/>
      <c r="Q2491" s="96"/>
      <c r="R2491" s="110"/>
    </row>
    <row r="2492" spans="1:18" ht="25.75" customHeight="1" x14ac:dyDescent="0.35">
      <c r="A2492" s="52">
        <v>2489</v>
      </c>
      <c r="B2492" s="91"/>
      <c r="C2492" s="187" t="e">
        <f>VLOOKUP(B2492,'Phan mem'!$B$7:$D$1066,2,0)</f>
        <v>#N/A</v>
      </c>
      <c r="D2492" s="188" t="e">
        <f>VLOOKUP(B2492,'Phan mem'!$B$7:$D$1066,3,0)</f>
        <v>#N/A</v>
      </c>
      <c r="E2492" s="85" t="e">
        <f>VLOOKUP(B2492,'Phan mem'!$B$7:$G$1066,6,0)</f>
        <v>#N/A</v>
      </c>
      <c r="F2492" s="91"/>
      <c r="G2492" s="91"/>
      <c r="H2492" s="96"/>
      <c r="I2492" s="108"/>
      <c r="J2492" s="85" t="e">
        <f>VLOOKUP(G2492,'Nha may'!$B$2:$C$18,2,0)</f>
        <v>#N/A</v>
      </c>
      <c r="K2492" s="108"/>
      <c r="L2492" s="96"/>
      <c r="M2492" s="52">
        <v>0</v>
      </c>
      <c r="N2492" s="96"/>
      <c r="O2492" s="96"/>
      <c r="P2492" s="96"/>
      <c r="Q2492" s="96"/>
      <c r="R2492" s="110"/>
    </row>
    <row r="2493" spans="1:18" ht="25.75" customHeight="1" x14ac:dyDescent="0.35">
      <c r="A2493" s="52">
        <v>2490</v>
      </c>
      <c r="B2493" s="91"/>
      <c r="C2493" s="187" t="e">
        <f>VLOOKUP(B2493,'Phan mem'!$B$7:$D$1066,2,0)</f>
        <v>#N/A</v>
      </c>
      <c r="D2493" s="188" t="e">
        <f>VLOOKUP(B2493,'Phan mem'!$B$7:$D$1066,3,0)</f>
        <v>#N/A</v>
      </c>
      <c r="E2493" s="85" t="e">
        <f>VLOOKUP(B2493,'Phan mem'!$B$7:$G$1066,6,0)</f>
        <v>#N/A</v>
      </c>
      <c r="F2493" s="91"/>
      <c r="G2493" s="91"/>
      <c r="H2493" s="96"/>
      <c r="I2493" s="108"/>
      <c r="J2493" s="85" t="e">
        <f>VLOOKUP(G2493,'Nha may'!$B$2:$C$18,2,0)</f>
        <v>#N/A</v>
      </c>
      <c r="K2493" s="108"/>
      <c r="L2493" s="96"/>
      <c r="M2493" s="52">
        <v>0</v>
      </c>
      <c r="N2493" s="96"/>
      <c r="O2493" s="96"/>
      <c r="P2493" s="96"/>
      <c r="Q2493" s="96"/>
      <c r="R2493" s="110"/>
    </row>
    <row r="2494" spans="1:18" ht="25.75" customHeight="1" x14ac:dyDescent="0.35">
      <c r="A2494" s="52">
        <v>2491</v>
      </c>
      <c r="B2494" s="91"/>
      <c r="C2494" s="187" t="e">
        <f>VLOOKUP(B2494,'Phan mem'!$B$7:$D$1066,2,0)</f>
        <v>#N/A</v>
      </c>
      <c r="D2494" s="188" t="e">
        <f>VLOOKUP(B2494,'Phan mem'!$B$7:$D$1066,3,0)</f>
        <v>#N/A</v>
      </c>
      <c r="E2494" s="85" t="e">
        <f>VLOOKUP(B2494,'Phan mem'!$B$7:$G$1066,6,0)</f>
        <v>#N/A</v>
      </c>
      <c r="F2494" s="91"/>
      <c r="G2494" s="91"/>
      <c r="H2494" s="96"/>
      <c r="I2494" s="108"/>
      <c r="J2494" s="85" t="e">
        <f>VLOOKUP(G2494,'Nha may'!$B$2:$C$18,2,0)</f>
        <v>#N/A</v>
      </c>
      <c r="K2494" s="108"/>
      <c r="L2494" s="96"/>
      <c r="M2494" s="52">
        <v>0</v>
      </c>
      <c r="N2494" s="96"/>
      <c r="O2494" s="96"/>
      <c r="P2494" s="96"/>
      <c r="Q2494" s="96"/>
      <c r="R2494" s="110"/>
    </row>
    <row r="2495" spans="1:18" ht="25.75" customHeight="1" x14ac:dyDescent="0.35">
      <c r="A2495" s="52">
        <v>2492</v>
      </c>
      <c r="B2495" s="91"/>
      <c r="C2495" s="187" t="e">
        <f>VLOOKUP(B2495,'Phan mem'!$B$7:$D$1066,2,0)</f>
        <v>#N/A</v>
      </c>
      <c r="D2495" s="188" t="e">
        <f>VLOOKUP(B2495,'Phan mem'!$B$7:$D$1066,3,0)</f>
        <v>#N/A</v>
      </c>
      <c r="E2495" s="85" t="e">
        <f>VLOOKUP(B2495,'Phan mem'!$B$7:$G$1066,6,0)</f>
        <v>#N/A</v>
      </c>
      <c r="F2495" s="91"/>
      <c r="G2495" s="91"/>
      <c r="H2495" s="96"/>
      <c r="I2495" s="108"/>
      <c r="J2495" s="85" t="e">
        <f>VLOOKUP(G2495,'Nha may'!$B$2:$C$18,2,0)</f>
        <v>#N/A</v>
      </c>
      <c r="K2495" s="108"/>
      <c r="L2495" s="96"/>
      <c r="M2495" s="52">
        <v>0</v>
      </c>
      <c r="N2495" s="96"/>
      <c r="O2495" s="96"/>
      <c r="P2495" s="96"/>
      <c r="Q2495" s="96"/>
      <c r="R2495" s="110"/>
    </row>
    <row r="2496" spans="1:18" ht="25.75" customHeight="1" x14ac:dyDescent="0.35">
      <c r="A2496" s="52">
        <v>2493</v>
      </c>
      <c r="B2496" s="91"/>
      <c r="C2496" s="187" t="e">
        <f>VLOOKUP(B2496,'Phan mem'!$B$7:$D$1066,2,0)</f>
        <v>#N/A</v>
      </c>
      <c r="D2496" s="188" t="e">
        <f>VLOOKUP(B2496,'Phan mem'!$B$7:$D$1066,3,0)</f>
        <v>#N/A</v>
      </c>
      <c r="E2496" s="85" t="e">
        <f>VLOOKUP(B2496,'Phan mem'!$B$7:$G$1066,6,0)</f>
        <v>#N/A</v>
      </c>
      <c r="F2496" s="91"/>
      <c r="G2496" s="91"/>
      <c r="H2496" s="96"/>
      <c r="I2496" s="108"/>
      <c r="J2496" s="85" t="e">
        <f>VLOOKUP(G2496,'Nha may'!$B$2:$C$18,2,0)</f>
        <v>#N/A</v>
      </c>
      <c r="K2496" s="108"/>
      <c r="L2496" s="96"/>
      <c r="M2496" s="52">
        <v>0</v>
      </c>
      <c r="N2496" s="96"/>
      <c r="O2496" s="96"/>
      <c r="P2496" s="96"/>
      <c r="Q2496" s="96"/>
      <c r="R2496" s="110"/>
    </row>
    <row r="2497" spans="1:18" ht="25.75" customHeight="1" x14ac:dyDescent="0.35">
      <c r="A2497" s="52">
        <v>2494</v>
      </c>
      <c r="B2497" s="91"/>
      <c r="C2497" s="187" t="e">
        <f>VLOOKUP(B2497,'Phan mem'!$B$7:$D$1066,2,0)</f>
        <v>#N/A</v>
      </c>
      <c r="D2497" s="188" t="e">
        <f>VLOOKUP(B2497,'Phan mem'!$B$7:$D$1066,3,0)</f>
        <v>#N/A</v>
      </c>
      <c r="E2497" s="85" t="e">
        <f>VLOOKUP(B2497,'Phan mem'!$B$7:$G$1066,6,0)</f>
        <v>#N/A</v>
      </c>
      <c r="F2497" s="91"/>
      <c r="G2497" s="91"/>
      <c r="H2497" s="96"/>
      <c r="I2497" s="108"/>
      <c r="J2497" s="85" t="e">
        <f>VLOOKUP(G2497,'Nha may'!$B$2:$C$18,2,0)</f>
        <v>#N/A</v>
      </c>
      <c r="K2497" s="108"/>
      <c r="L2497" s="96"/>
      <c r="M2497" s="52">
        <v>0</v>
      </c>
      <c r="N2497" s="96"/>
      <c r="O2497" s="96"/>
      <c r="P2497" s="96"/>
      <c r="Q2497" s="96"/>
      <c r="R2497" s="110"/>
    </row>
    <row r="2498" spans="1:18" ht="25.75" customHeight="1" x14ac:dyDescent="0.35">
      <c r="A2498" s="52">
        <v>2495</v>
      </c>
      <c r="B2498" s="91"/>
      <c r="C2498" s="187" t="e">
        <f>VLOOKUP(B2498,'Phan mem'!$B$7:$D$1066,2,0)</f>
        <v>#N/A</v>
      </c>
      <c r="D2498" s="188" t="e">
        <f>VLOOKUP(B2498,'Phan mem'!$B$7:$D$1066,3,0)</f>
        <v>#N/A</v>
      </c>
      <c r="E2498" s="85" t="e">
        <f>VLOOKUP(B2498,'Phan mem'!$B$7:$G$1066,6,0)</f>
        <v>#N/A</v>
      </c>
      <c r="F2498" s="91"/>
      <c r="G2498" s="91"/>
      <c r="H2498" s="96"/>
      <c r="I2498" s="108"/>
      <c r="J2498" s="85" t="e">
        <f>VLOOKUP(G2498,'Nha may'!$B$2:$C$18,2,0)</f>
        <v>#N/A</v>
      </c>
      <c r="K2498" s="108"/>
      <c r="L2498" s="96"/>
      <c r="M2498" s="52">
        <v>0</v>
      </c>
      <c r="N2498" s="96"/>
      <c r="O2498" s="96"/>
      <c r="P2498" s="96"/>
      <c r="Q2498" s="96"/>
      <c r="R2498" s="110"/>
    </row>
    <row r="2499" spans="1:18" ht="25.75" customHeight="1" x14ac:dyDescent="0.35">
      <c r="A2499" s="52">
        <v>2496</v>
      </c>
      <c r="B2499" s="91"/>
      <c r="C2499" s="187" t="e">
        <f>VLOOKUP(B2499,'Phan mem'!$B$7:$D$1066,2,0)</f>
        <v>#N/A</v>
      </c>
      <c r="D2499" s="188" t="e">
        <f>VLOOKUP(B2499,'Phan mem'!$B$7:$D$1066,3,0)</f>
        <v>#N/A</v>
      </c>
      <c r="E2499" s="85" t="e">
        <f>VLOOKUP(B2499,'Phan mem'!$B$7:$G$1066,6,0)</f>
        <v>#N/A</v>
      </c>
      <c r="F2499" s="91"/>
      <c r="G2499" s="91"/>
      <c r="H2499" s="96"/>
      <c r="I2499" s="108"/>
      <c r="J2499" s="85" t="e">
        <f>VLOOKUP(G2499,'Nha may'!$B$2:$C$18,2,0)</f>
        <v>#N/A</v>
      </c>
      <c r="K2499" s="108"/>
      <c r="L2499" s="96"/>
      <c r="M2499" s="52">
        <v>0</v>
      </c>
      <c r="N2499" s="96"/>
      <c r="O2499" s="96"/>
      <c r="P2499" s="96"/>
      <c r="Q2499" s="96"/>
      <c r="R2499" s="110"/>
    </row>
    <row r="2500" spans="1:18" ht="25.75" customHeight="1" x14ac:dyDescent="0.35">
      <c r="A2500" s="52">
        <v>2497</v>
      </c>
      <c r="B2500" s="91"/>
      <c r="C2500" s="187" t="e">
        <f>VLOOKUP(B2500,'Phan mem'!$B$7:$D$1066,2,0)</f>
        <v>#N/A</v>
      </c>
      <c r="D2500" s="188" t="e">
        <f>VLOOKUP(B2500,'Phan mem'!$B$7:$D$1066,3,0)</f>
        <v>#N/A</v>
      </c>
      <c r="E2500" s="85" t="e">
        <f>VLOOKUP(B2500,'Phan mem'!$B$7:$G$1066,6,0)</f>
        <v>#N/A</v>
      </c>
      <c r="F2500" s="91"/>
      <c r="G2500" s="91"/>
      <c r="H2500" s="96"/>
      <c r="I2500" s="108"/>
      <c r="J2500" s="85" t="e">
        <f>VLOOKUP(G2500,'Nha may'!$B$2:$C$18,2,0)</f>
        <v>#N/A</v>
      </c>
      <c r="K2500" s="108"/>
      <c r="L2500" s="96"/>
      <c r="M2500" s="52">
        <v>0</v>
      </c>
      <c r="N2500" s="96"/>
      <c r="O2500" s="96"/>
      <c r="P2500" s="96"/>
      <c r="Q2500" s="96"/>
      <c r="R2500" s="110"/>
    </row>
    <row r="2501" spans="1:18" ht="25.75" customHeight="1" x14ac:dyDescent="0.35">
      <c r="A2501" s="52">
        <v>2498</v>
      </c>
      <c r="B2501" s="91"/>
      <c r="C2501" s="187" t="e">
        <f>VLOOKUP(B2501,'Phan mem'!$B$7:$D$1066,2,0)</f>
        <v>#N/A</v>
      </c>
      <c r="D2501" s="188" t="e">
        <f>VLOOKUP(B2501,'Phan mem'!$B$7:$D$1066,3,0)</f>
        <v>#N/A</v>
      </c>
      <c r="E2501" s="85" t="e">
        <f>VLOOKUP(B2501,'Phan mem'!$B$7:$G$1066,6,0)</f>
        <v>#N/A</v>
      </c>
      <c r="F2501" s="91"/>
      <c r="G2501" s="91"/>
      <c r="H2501" s="96"/>
      <c r="I2501" s="108"/>
      <c r="J2501" s="85" t="e">
        <f>VLOOKUP(G2501,'Nha may'!$B$2:$C$18,2,0)</f>
        <v>#N/A</v>
      </c>
      <c r="K2501" s="108"/>
      <c r="L2501" s="96"/>
      <c r="M2501" s="52">
        <v>0</v>
      </c>
      <c r="N2501" s="96"/>
      <c r="O2501" s="96"/>
      <c r="P2501" s="96"/>
      <c r="Q2501" s="96"/>
      <c r="R2501" s="110"/>
    </row>
    <row r="2502" spans="1:18" ht="25.75" customHeight="1" x14ac:dyDescent="0.35">
      <c r="A2502" s="52">
        <v>2499</v>
      </c>
      <c r="B2502" s="91"/>
      <c r="C2502" s="187" t="e">
        <f>VLOOKUP(B2502,'Phan mem'!$B$7:$D$1066,2,0)</f>
        <v>#N/A</v>
      </c>
      <c r="D2502" s="188" t="e">
        <f>VLOOKUP(B2502,'Phan mem'!$B$7:$D$1066,3,0)</f>
        <v>#N/A</v>
      </c>
      <c r="E2502" s="85" t="e">
        <f>VLOOKUP(B2502,'Phan mem'!$B$7:$G$1066,6,0)</f>
        <v>#N/A</v>
      </c>
      <c r="F2502" s="91"/>
      <c r="G2502" s="91"/>
      <c r="H2502" s="96"/>
      <c r="I2502" s="108"/>
      <c r="J2502" s="85" t="e">
        <f>VLOOKUP(G2502,'Nha may'!$B$2:$C$18,2,0)</f>
        <v>#N/A</v>
      </c>
      <c r="K2502" s="108"/>
      <c r="L2502" s="96"/>
      <c r="M2502" s="52">
        <v>0</v>
      </c>
      <c r="N2502" s="96"/>
      <c r="O2502" s="96"/>
      <c r="P2502" s="96"/>
      <c r="Q2502" s="96"/>
      <c r="R2502" s="110"/>
    </row>
    <row r="2503" spans="1:18" ht="25.75" customHeight="1" x14ac:dyDescent="0.35">
      <c r="A2503" s="52">
        <v>2500</v>
      </c>
      <c r="B2503" s="91"/>
      <c r="C2503" s="187" t="e">
        <f>VLOOKUP(B2503,'Phan mem'!$B$7:$D$1066,2,0)</f>
        <v>#N/A</v>
      </c>
      <c r="D2503" s="188" t="e">
        <f>VLOOKUP(B2503,'Phan mem'!$B$7:$D$1066,3,0)</f>
        <v>#N/A</v>
      </c>
      <c r="E2503" s="85" t="e">
        <f>VLOOKUP(B2503,'Phan mem'!$B$7:$G$1066,6,0)</f>
        <v>#N/A</v>
      </c>
      <c r="F2503" s="91"/>
      <c r="G2503" s="91"/>
      <c r="H2503" s="96"/>
      <c r="I2503" s="108"/>
      <c r="J2503" s="85" t="e">
        <f>VLOOKUP(G2503,'Nha may'!$B$2:$C$18,2,0)</f>
        <v>#N/A</v>
      </c>
      <c r="K2503" s="108"/>
      <c r="L2503" s="96"/>
      <c r="M2503" s="52">
        <v>0</v>
      </c>
      <c r="N2503" s="96"/>
      <c r="O2503" s="96"/>
      <c r="P2503" s="96"/>
      <c r="Q2503" s="96"/>
      <c r="R2503" s="110"/>
    </row>
    <row r="2504" spans="1:18" ht="25.75" customHeight="1" x14ac:dyDescent="0.35">
      <c r="A2504" s="52">
        <v>2501</v>
      </c>
      <c r="B2504" s="91"/>
      <c r="C2504" s="187" t="e">
        <f>VLOOKUP(B2504,'Phan mem'!$B$7:$D$1066,2,0)</f>
        <v>#N/A</v>
      </c>
      <c r="D2504" s="188" t="e">
        <f>VLOOKUP(B2504,'Phan mem'!$B$7:$D$1066,3,0)</f>
        <v>#N/A</v>
      </c>
      <c r="E2504" s="85" t="e">
        <f>VLOOKUP(B2504,'Phan mem'!$B$7:$G$1066,6,0)</f>
        <v>#N/A</v>
      </c>
      <c r="F2504" s="91"/>
      <c r="G2504" s="91"/>
      <c r="H2504" s="96"/>
      <c r="I2504" s="108"/>
      <c r="J2504" s="85" t="e">
        <f>VLOOKUP(G2504,'Nha may'!$B$2:$C$18,2,0)</f>
        <v>#N/A</v>
      </c>
      <c r="K2504" s="108"/>
      <c r="L2504" s="96"/>
      <c r="M2504" s="52">
        <v>0</v>
      </c>
      <c r="N2504" s="96"/>
      <c r="O2504" s="96"/>
      <c r="P2504" s="96"/>
      <c r="Q2504" s="96"/>
      <c r="R2504" s="110"/>
    </row>
    <row r="2505" spans="1:18" ht="25.75" customHeight="1" x14ac:dyDescent="0.35">
      <c r="A2505" s="52">
        <v>2502</v>
      </c>
      <c r="B2505" s="91"/>
      <c r="C2505" s="187" t="e">
        <f>VLOOKUP(B2505,'Phan mem'!$B$7:$D$1066,2,0)</f>
        <v>#N/A</v>
      </c>
      <c r="D2505" s="188" t="e">
        <f>VLOOKUP(B2505,'Phan mem'!$B$7:$D$1066,3,0)</f>
        <v>#N/A</v>
      </c>
      <c r="E2505" s="85" t="e">
        <f>VLOOKUP(B2505,'Phan mem'!$B$7:$G$1066,6,0)</f>
        <v>#N/A</v>
      </c>
      <c r="F2505" s="91"/>
      <c r="G2505" s="91"/>
      <c r="H2505" s="96"/>
      <c r="I2505" s="108"/>
      <c r="J2505" s="85" t="e">
        <f>VLOOKUP(G2505,'Nha may'!$B$2:$C$18,2,0)</f>
        <v>#N/A</v>
      </c>
      <c r="K2505" s="108"/>
      <c r="L2505" s="96"/>
      <c r="M2505" s="52">
        <v>0</v>
      </c>
      <c r="N2505" s="96"/>
      <c r="O2505" s="96"/>
      <c r="P2505" s="96"/>
      <c r="Q2505" s="96"/>
      <c r="R2505" s="110"/>
    </row>
    <row r="2506" spans="1:18" ht="25.75" customHeight="1" x14ac:dyDescent="0.35">
      <c r="A2506" s="52">
        <v>2503</v>
      </c>
      <c r="B2506" s="91"/>
      <c r="C2506" s="187" t="e">
        <f>VLOOKUP(B2506,'Phan mem'!$B$7:$D$1066,2,0)</f>
        <v>#N/A</v>
      </c>
      <c r="D2506" s="188" t="e">
        <f>VLOOKUP(B2506,'Phan mem'!$B$7:$D$1066,3,0)</f>
        <v>#N/A</v>
      </c>
      <c r="E2506" s="85" t="e">
        <f>VLOOKUP(B2506,'Phan mem'!$B$7:$G$1066,6,0)</f>
        <v>#N/A</v>
      </c>
      <c r="F2506" s="91"/>
      <c r="G2506" s="91"/>
      <c r="H2506" s="96"/>
      <c r="I2506" s="108"/>
      <c r="J2506" s="85" t="e">
        <f>VLOOKUP(G2506,'Nha may'!$B$2:$C$18,2,0)</f>
        <v>#N/A</v>
      </c>
      <c r="K2506" s="108"/>
      <c r="L2506" s="96"/>
      <c r="M2506" s="52">
        <v>0</v>
      </c>
      <c r="N2506" s="96"/>
      <c r="O2506" s="96"/>
      <c r="P2506" s="96"/>
      <c r="Q2506" s="96"/>
      <c r="R2506" s="110"/>
    </row>
    <row r="2507" spans="1:18" ht="25.75" customHeight="1" x14ac:dyDescent="0.35">
      <c r="A2507" s="52">
        <v>2504</v>
      </c>
      <c r="B2507" s="91"/>
      <c r="C2507" s="187" t="e">
        <f>VLOOKUP(B2507,'Phan mem'!$B$7:$D$1066,2,0)</f>
        <v>#N/A</v>
      </c>
      <c r="D2507" s="188" t="e">
        <f>VLOOKUP(B2507,'Phan mem'!$B$7:$D$1066,3,0)</f>
        <v>#N/A</v>
      </c>
      <c r="E2507" s="85" t="e">
        <f>VLOOKUP(B2507,'Phan mem'!$B$7:$G$1066,6,0)</f>
        <v>#N/A</v>
      </c>
      <c r="F2507" s="91"/>
      <c r="G2507" s="91"/>
      <c r="H2507" s="96"/>
      <c r="I2507" s="108"/>
      <c r="J2507" s="85" t="e">
        <f>VLOOKUP(G2507,'Nha may'!$B$2:$C$18,2,0)</f>
        <v>#N/A</v>
      </c>
      <c r="K2507" s="108"/>
      <c r="L2507" s="96"/>
      <c r="M2507" s="52">
        <v>0</v>
      </c>
      <c r="N2507" s="96"/>
      <c r="O2507" s="96"/>
      <c r="P2507" s="96"/>
      <c r="Q2507" s="96"/>
      <c r="R2507" s="110"/>
    </row>
    <row r="2508" spans="1:18" ht="25.75" customHeight="1" x14ac:dyDescent="0.35">
      <c r="A2508" s="52">
        <v>2505</v>
      </c>
      <c r="B2508" s="91"/>
      <c r="C2508" s="187" t="e">
        <f>VLOOKUP(B2508,'Phan mem'!$B$7:$D$1066,2,0)</f>
        <v>#N/A</v>
      </c>
      <c r="D2508" s="188" t="e">
        <f>VLOOKUP(B2508,'Phan mem'!$B$7:$D$1066,3,0)</f>
        <v>#N/A</v>
      </c>
      <c r="E2508" s="85" t="e">
        <f>VLOOKUP(B2508,'Phan mem'!$B$7:$G$1066,6,0)</f>
        <v>#N/A</v>
      </c>
      <c r="F2508" s="91"/>
      <c r="G2508" s="91"/>
      <c r="H2508" s="96"/>
      <c r="I2508" s="108"/>
      <c r="J2508" s="85" t="e">
        <f>VLOOKUP(G2508,'Nha may'!$B$2:$C$18,2,0)</f>
        <v>#N/A</v>
      </c>
      <c r="K2508" s="108"/>
      <c r="L2508" s="96"/>
      <c r="M2508" s="52">
        <v>0</v>
      </c>
      <c r="N2508" s="96"/>
      <c r="O2508" s="96"/>
      <c r="P2508" s="96"/>
      <c r="Q2508" s="96"/>
      <c r="R2508" s="110"/>
    </row>
    <row r="2509" spans="1:18" ht="25.75" customHeight="1" x14ac:dyDescent="0.35">
      <c r="A2509" s="52">
        <v>2506</v>
      </c>
      <c r="B2509" s="91"/>
      <c r="C2509" s="187" t="e">
        <f>VLOOKUP(B2509,'Phan mem'!$B$7:$D$1066,2,0)</f>
        <v>#N/A</v>
      </c>
      <c r="D2509" s="188" t="e">
        <f>VLOOKUP(B2509,'Phan mem'!$B$7:$D$1066,3,0)</f>
        <v>#N/A</v>
      </c>
      <c r="E2509" s="85" t="e">
        <f>VLOOKUP(B2509,'Phan mem'!$B$7:$G$1066,6,0)</f>
        <v>#N/A</v>
      </c>
      <c r="F2509" s="91"/>
      <c r="G2509" s="91"/>
      <c r="H2509" s="96"/>
      <c r="I2509" s="108"/>
      <c r="J2509" s="85" t="e">
        <f>VLOOKUP(G2509,'Nha may'!$B$2:$C$18,2,0)</f>
        <v>#N/A</v>
      </c>
      <c r="K2509" s="108"/>
      <c r="L2509" s="96"/>
      <c r="M2509" s="52">
        <v>0</v>
      </c>
      <c r="N2509" s="96"/>
      <c r="O2509" s="96"/>
      <c r="P2509" s="96"/>
      <c r="Q2509" s="96"/>
      <c r="R2509" s="110"/>
    </row>
    <row r="2510" spans="1:18" ht="25.75" customHeight="1" x14ac:dyDescent="0.35">
      <c r="A2510" s="52">
        <v>2507</v>
      </c>
      <c r="B2510" s="91"/>
      <c r="C2510" s="187" t="e">
        <f>VLOOKUP(B2510,'Phan mem'!$B$7:$D$1066,2,0)</f>
        <v>#N/A</v>
      </c>
      <c r="D2510" s="188" t="e">
        <f>VLOOKUP(B2510,'Phan mem'!$B$7:$D$1066,3,0)</f>
        <v>#N/A</v>
      </c>
      <c r="E2510" s="85" t="e">
        <f>VLOOKUP(B2510,'Phan mem'!$B$7:$G$1066,6,0)</f>
        <v>#N/A</v>
      </c>
      <c r="F2510" s="91"/>
      <c r="G2510" s="91"/>
      <c r="H2510" s="96"/>
      <c r="I2510" s="108"/>
      <c r="J2510" s="85" t="e">
        <f>VLOOKUP(G2510,'Nha may'!$B$2:$C$18,2,0)</f>
        <v>#N/A</v>
      </c>
      <c r="K2510" s="108"/>
      <c r="L2510" s="96"/>
      <c r="M2510" s="52">
        <v>0</v>
      </c>
      <c r="N2510" s="96"/>
      <c r="O2510" s="96"/>
      <c r="P2510" s="96"/>
      <c r="Q2510" s="96"/>
      <c r="R2510" s="110"/>
    </row>
    <row r="2511" spans="1:18" ht="25.75" customHeight="1" x14ac:dyDescent="0.35">
      <c r="A2511" s="52">
        <v>2508</v>
      </c>
      <c r="B2511" s="91"/>
      <c r="C2511" s="187" t="e">
        <f>VLOOKUP(B2511,'Phan mem'!$B$7:$D$1066,2,0)</f>
        <v>#N/A</v>
      </c>
      <c r="D2511" s="188" t="e">
        <f>VLOOKUP(B2511,'Phan mem'!$B$7:$D$1066,3,0)</f>
        <v>#N/A</v>
      </c>
      <c r="E2511" s="85" t="e">
        <f>VLOOKUP(B2511,'Phan mem'!$B$7:$G$1066,6,0)</f>
        <v>#N/A</v>
      </c>
      <c r="F2511" s="91"/>
      <c r="G2511" s="91"/>
      <c r="H2511" s="96"/>
      <c r="I2511" s="108"/>
      <c r="J2511" s="85" t="e">
        <f>VLOOKUP(G2511,'Nha may'!$B$2:$C$18,2,0)</f>
        <v>#N/A</v>
      </c>
      <c r="K2511" s="108"/>
      <c r="L2511" s="96"/>
      <c r="M2511" s="52">
        <v>0</v>
      </c>
      <c r="N2511" s="96"/>
      <c r="O2511" s="96"/>
      <c r="P2511" s="96"/>
      <c r="Q2511" s="96"/>
      <c r="R2511" s="110"/>
    </row>
    <row r="2512" spans="1:18" ht="25.75" customHeight="1" x14ac:dyDescent="0.35">
      <c r="A2512" s="52">
        <v>2509</v>
      </c>
      <c r="B2512" s="91"/>
      <c r="C2512" s="187" t="e">
        <f>VLOOKUP(B2512,'Phan mem'!$B$7:$D$1066,2,0)</f>
        <v>#N/A</v>
      </c>
      <c r="D2512" s="188" t="e">
        <f>VLOOKUP(B2512,'Phan mem'!$B$7:$D$1066,3,0)</f>
        <v>#N/A</v>
      </c>
      <c r="E2512" s="85" t="e">
        <f>VLOOKUP(B2512,'Phan mem'!$B$7:$G$1066,6,0)</f>
        <v>#N/A</v>
      </c>
      <c r="F2512" s="91"/>
      <c r="G2512" s="91"/>
      <c r="H2512" s="96"/>
      <c r="I2512" s="108"/>
      <c r="J2512" s="85" t="e">
        <f>VLOOKUP(G2512,'Nha may'!$B$2:$C$18,2,0)</f>
        <v>#N/A</v>
      </c>
      <c r="K2512" s="108"/>
      <c r="L2512" s="96"/>
      <c r="M2512" s="52">
        <v>0</v>
      </c>
      <c r="N2512" s="96"/>
      <c r="O2512" s="96"/>
      <c r="P2512" s="96"/>
      <c r="Q2512" s="96"/>
      <c r="R2512" s="110"/>
    </row>
    <row r="2513" spans="1:18" ht="25.75" customHeight="1" x14ac:dyDescent="0.35">
      <c r="A2513" s="52">
        <v>2510</v>
      </c>
      <c r="B2513" s="91"/>
      <c r="C2513" s="187" t="e">
        <f>VLOOKUP(B2513,'Phan mem'!$B$7:$D$1066,2,0)</f>
        <v>#N/A</v>
      </c>
      <c r="D2513" s="188" t="e">
        <f>VLOOKUP(B2513,'Phan mem'!$B$7:$D$1066,3,0)</f>
        <v>#N/A</v>
      </c>
      <c r="E2513" s="85" t="e">
        <f>VLOOKUP(B2513,'Phan mem'!$B$7:$G$1066,6,0)</f>
        <v>#N/A</v>
      </c>
      <c r="F2513" s="91"/>
      <c r="G2513" s="91"/>
      <c r="H2513" s="96"/>
      <c r="I2513" s="108"/>
      <c r="J2513" s="85" t="e">
        <f>VLOOKUP(G2513,'Nha may'!$B$2:$C$18,2,0)</f>
        <v>#N/A</v>
      </c>
      <c r="K2513" s="108"/>
      <c r="L2513" s="96"/>
      <c r="M2513" s="52">
        <v>0</v>
      </c>
      <c r="N2513" s="96"/>
      <c r="O2513" s="96"/>
      <c r="P2513" s="96"/>
      <c r="Q2513" s="96"/>
      <c r="R2513" s="110"/>
    </row>
    <row r="2514" spans="1:18" ht="25.75" customHeight="1" x14ac:dyDescent="0.35">
      <c r="A2514" s="52">
        <v>2511</v>
      </c>
      <c r="B2514" s="91"/>
      <c r="C2514" s="187" t="e">
        <f>VLOOKUP(B2514,'Phan mem'!$B$7:$D$1066,2,0)</f>
        <v>#N/A</v>
      </c>
      <c r="D2514" s="188" t="e">
        <f>VLOOKUP(B2514,'Phan mem'!$B$7:$D$1066,3,0)</f>
        <v>#N/A</v>
      </c>
      <c r="E2514" s="85" t="e">
        <f>VLOOKUP(B2514,'Phan mem'!$B$7:$G$1066,6,0)</f>
        <v>#N/A</v>
      </c>
      <c r="F2514" s="91"/>
      <c r="G2514" s="91"/>
      <c r="H2514" s="96"/>
      <c r="I2514" s="108"/>
      <c r="J2514" s="85" t="e">
        <f>VLOOKUP(G2514,'Nha may'!$B$2:$C$18,2,0)</f>
        <v>#N/A</v>
      </c>
      <c r="K2514" s="108"/>
      <c r="L2514" s="96"/>
      <c r="M2514" s="52">
        <v>0</v>
      </c>
      <c r="N2514" s="96"/>
      <c r="O2514" s="96"/>
      <c r="P2514" s="96"/>
      <c r="Q2514" s="96"/>
      <c r="R2514" s="110"/>
    </row>
    <row r="2515" spans="1:18" ht="25.75" customHeight="1" x14ac:dyDescent="0.35">
      <c r="A2515" s="52">
        <v>2512</v>
      </c>
      <c r="B2515" s="91"/>
      <c r="C2515" s="187" t="e">
        <f>VLOOKUP(B2515,'Phan mem'!$B$7:$D$1066,2,0)</f>
        <v>#N/A</v>
      </c>
      <c r="D2515" s="188" t="e">
        <f>VLOOKUP(B2515,'Phan mem'!$B$7:$D$1066,3,0)</f>
        <v>#N/A</v>
      </c>
      <c r="E2515" s="85" t="e">
        <f>VLOOKUP(B2515,'Phan mem'!$B$7:$G$1066,6,0)</f>
        <v>#N/A</v>
      </c>
      <c r="F2515" s="91"/>
      <c r="G2515" s="91"/>
      <c r="H2515" s="96"/>
      <c r="I2515" s="108"/>
      <c r="J2515" s="85" t="e">
        <f>VLOOKUP(G2515,'Nha may'!$B$2:$C$18,2,0)</f>
        <v>#N/A</v>
      </c>
      <c r="K2515" s="108"/>
      <c r="L2515" s="96"/>
      <c r="M2515" s="52">
        <v>0</v>
      </c>
      <c r="N2515" s="96"/>
      <c r="O2515" s="96"/>
      <c r="P2515" s="96"/>
      <c r="Q2515" s="96"/>
      <c r="R2515" s="110"/>
    </row>
    <row r="2516" spans="1:18" ht="25.75" customHeight="1" x14ac:dyDescent="0.35">
      <c r="A2516" s="52">
        <v>2513</v>
      </c>
      <c r="B2516" s="91"/>
      <c r="C2516" s="187" t="e">
        <f>VLOOKUP(B2516,'Phan mem'!$B$7:$D$1066,2,0)</f>
        <v>#N/A</v>
      </c>
      <c r="D2516" s="188" t="e">
        <f>VLOOKUP(B2516,'Phan mem'!$B$7:$D$1066,3,0)</f>
        <v>#N/A</v>
      </c>
      <c r="E2516" s="85" t="e">
        <f>VLOOKUP(B2516,'Phan mem'!$B$7:$G$1066,6,0)</f>
        <v>#N/A</v>
      </c>
      <c r="F2516" s="91"/>
      <c r="G2516" s="91"/>
      <c r="H2516" s="96"/>
      <c r="I2516" s="108"/>
      <c r="J2516" s="85" t="e">
        <f>VLOOKUP(G2516,'Nha may'!$B$2:$C$18,2,0)</f>
        <v>#N/A</v>
      </c>
      <c r="K2516" s="108"/>
      <c r="L2516" s="96"/>
      <c r="M2516" s="52">
        <v>0</v>
      </c>
      <c r="N2516" s="96"/>
      <c r="O2516" s="96"/>
      <c r="P2516" s="96"/>
      <c r="Q2516" s="96"/>
      <c r="R2516" s="110"/>
    </row>
    <row r="2517" spans="1:18" ht="25.75" customHeight="1" x14ac:dyDescent="0.35">
      <c r="A2517" s="52">
        <v>2514</v>
      </c>
      <c r="B2517" s="91"/>
      <c r="C2517" s="187" t="e">
        <f>VLOOKUP(B2517,'Phan mem'!$B$7:$D$1066,2,0)</f>
        <v>#N/A</v>
      </c>
      <c r="D2517" s="188" t="e">
        <f>VLOOKUP(B2517,'Phan mem'!$B$7:$D$1066,3,0)</f>
        <v>#N/A</v>
      </c>
      <c r="E2517" s="85" t="e">
        <f>VLOOKUP(B2517,'Phan mem'!$B$7:$G$1066,6,0)</f>
        <v>#N/A</v>
      </c>
      <c r="F2517" s="91"/>
      <c r="G2517" s="91"/>
      <c r="H2517" s="96"/>
      <c r="I2517" s="108"/>
      <c r="J2517" s="85" t="e">
        <f>VLOOKUP(G2517,'Nha may'!$B$2:$C$18,2,0)</f>
        <v>#N/A</v>
      </c>
      <c r="K2517" s="108"/>
      <c r="L2517" s="96"/>
      <c r="M2517" s="52">
        <v>0</v>
      </c>
      <c r="N2517" s="96"/>
      <c r="O2517" s="96"/>
      <c r="P2517" s="96"/>
      <c r="Q2517" s="96"/>
      <c r="R2517" s="110"/>
    </row>
    <row r="2518" spans="1:18" ht="25.75" customHeight="1" x14ac:dyDescent="0.35">
      <c r="A2518" s="52">
        <v>2515</v>
      </c>
      <c r="B2518" s="91"/>
      <c r="C2518" s="187" t="e">
        <f>VLOOKUP(B2518,'Phan mem'!$B$7:$D$1066,2,0)</f>
        <v>#N/A</v>
      </c>
      <c r="D2518" s="188" t="e">
        <f>VLOOKUP(B2518,'Phan mem'!$B$7:$D$1066,3,0)</f>
        <v>#N/A</v>
      </c>
      <c r="E2518" s="85" t="e">
        <f>VLOOKUP(B2518,'Phan mem'!$B$7:$G$1066,6,0)</f>
        <v>#N/A</v>
      </c>
      <c r="F2518" s="91"/>
      <c r="G2518" s="91"/>
      <c r="H2518" s="96"/>
      <c r="I2518" s="108"/>
      <c r="J2518" s="85" t="e">
        <f>VLOOKUP(G2518,'Nha may'!$B$2:$C$18,2,0)</f>
        <v>#N/A</v>
      </c>
      <c r="K2518" s="108"/>
      <c r="L2518" s="96"/>
      <c r="M2518" s="52">
        <v>0</v>
      </c>
      <c r="N2518" s="96"/>
      <c r="O2518" s="96"/>
      <c r="P2518" s="96"/>
      <c r="Q2518" s="96"/>
      <c r="R2518" s="110"/>
    </row>
    <row r="2519" spans="1:18" ht="25.75" customHeight="1" x14ac:dyDescent="0.35">
      <c r="A2519" s="52">
        <v>2516</v>
      </c>
      <c r="B2519" s="91"/>
      <c r="C2519" s="187" t="e">
        <f>VLOOKUP(B2519,'Phan mem'!$B$7:$D$1066,2,0)</f>
        <v>#N/A</v>
      </c>
      <c r="D2519" s="188" t="e">
        <f>VLOOKUP(B2519,'Phan mem'!$B$7:$D$1066,3,0)</f>
        <v>#N/A</v>
      </c>
      <c r="E2519" s="85" t="e">
        <f>VLOOKUP(B2519,'Phan mem'!$B$7:$G$1066,6,0)</f>
        <v>#N/A</v>
      </c>
      <c r="F2519" s="91"/>
      <c r="G2519" s="91"/>
      <c r="H2519" s="96"/>
      <c r="I2519" s="108"/>
      <c r="J2519" s="85" t="e">
        <f>VLOOKUP(G2519,'Nha may'!$B$2:$C$18,2,0)</f>
        <v>#N/A</v>
      </c>
      <c r="K2519" s="108"/>
      <c r="L2519" s="96"/>
      <c r="M2519" s="52">
        <v>0</v>
      </c>
      <c r="N2519" s="96"/>
      <c r="O2519" s="96"/>
      <c r="P2519" s="96"/>
      <c r="Q2519" s="96"/>
      <c r="R2519" s="110"/>
    </row>
    <row r="2520" spans="1:18" ht="25.75" customHeight="1" x14ac:dyDescent="0.35">
      <c r="A2520" s="52">
        <v>2517</v>
      </c>
      <c r="B2520" s="91"/>
      <c r="C2520" s="187" t="e">
        <f>VLOOKUP(B2520,'Phan mem'!$B$7:$D$1066,2,0)</f>
        <v>#N/A</v>
      </c>
      <c r="D2520" s="188" t="e">
        <f>VLOOKUP(B2520,'Phan mem'!$B$7:$D$1066,3,0)</f>
        <v>#N/A</v>
      </c>
      <c r="E2520" s="85" t="e">
        <f>VLOOKUP(B2520,'Phan mem'!$B$7:$G$1066,6,0)</f>
        <v>#N/A</v>
      </c>
      <c r="F2520" s="91"/>
      <c r="G2520" s="91"/>
      <c r="H2520" s="96"/>
      <c r="I2520" s="108"/>
      <c r="J2520" s="85" t="e">
        <f>VLOOKUP(G2520,'Nha may'!$B$2:$C$18,2,0)</f>
        <v>#N/A</v>
      </c>
      <c r="K2520" s="108"/>
      <c r="L2520" s="96"/>
      <c r="M2520" s="52">
        <v>0</v>
      </c>
      <c r="N2520" s="96"/>
      <c r="O2520" s="96"/>
      <c r="P2520" s="96"/>
      <c r="Q2520" s="96"/>
      <c r="R2520" s="110"/>
    </row>
    <row r="2521" spans="1:18" ht="25.75" customHeight="1" x14ac:dyDescent="0.35">
      <c r="A2521" s="52">
        <v>2518</v>
      </c>
      <c r="B2521" s="91"/>
      <c r="C2521" s="187" t="e">
        <f>VLOOKUP(B2521,'Phan mem'!$B$7:$D$1066,2,0)</f>
        <v>#N/A</v>
      </c>
      <c r="D2521" s="188" t="e">
        <f>VLOOKUP(B2521,'Phan mem'!$B$7:$D$1066,3,0)</f>
        <v>#N/A</v>
      </c>
      <c r="E2521" s="85" t="e">
        <f>VLOOKUP(B2521,'Phan mem'!$B$7:$G$1066,6,0)</f>
        <v>#N/A</v>
      </c>
      <c r="F2521" s="91"/>
      <c r="G2521" s="91"/>
      <c r="H2521" s="96"/>
      <c r="I2521" s="108"/>
      <c r="J2521" s="85" t="e">
        <f>VLOOKUP(G2521,'Nha may'!$B$2:$C$18,2,0)</f>
        <v>#N/A</v>
      </c>
      <c r="K2521" s="108"/>
      <c r="L2521" s="96"/>
      <c r="M2521" s="52">
        <v>0</v>
      </c>
      <c r="N2521" s="96"/>
      <c r="O2521" s="96"/>
      <c r="P2521" s="96"/>
      <c r="Q2521" s="96"/>
      <c r="R2521" s="110"/>
    </row>
    <row r="2522" spans="1:18" ht="25.75" customHeight="1" x14ac:dyDescent="0.35">
      <c r="A2522" s="52">
        <v>2519</v>
      </c>
      <c r="B2522" s="91"/>
      <c r="C2522" s="187" t="e">
        <f>VLOOKUP(B2522,'Phan mem'!$B$7:$D$1066,2,0)</f>
        <v>#N/A</v>
      </c>
      <c r="D2522" s="188" t="e">
        <f>VLOOKUP(B2522,'Phan mem'!$B$7:$D$1066,3,0)</f>
        <v>#N/A</v>
      </c>
      <c r="E2522" s="85" t="e">
        <f>VLOOKUP(B2522,'Phan mem'!$B$7:$G$1066,6,0)</f>
        <v>#N/A</v>
      </c>
      <c r="F2522" s="91"/>
      <c r="G2522" s="91"/>
      <c r="H2522" s="96"/>
      <c r="I2522" s="108"/>
      <c r="J2522" s="85" t="e">
        <f>VLOOKUP(G2522,'Nha may'!$B$2:$C$18,2,0)</f>
        <v>#N/A</v>
      </c>
      <c r="K2522" s="108"/>
      <c r="L2522" s="96"/>
      <c r="M2522" s="52">
        <v>0</v>
      </c>
      <c r="N2522" s="96"/>
      <c r="O2522" s="96"/>
      <c r="P2522" s="96"/>
      <c r="Q2522" s="96"/>
      <c r="R2522" s="110"/>
    </row>
    <row r="2523" spans="1:18" ht="25.75" customHeight="1" x14ac:dyDescent="0.35">
      <c r="A2523" s="52">
        <v>2520</v>
      </c>
      <c r="B2523" s="91"/>
      <c r="C2523" s="187" t="e">
        <f>VLOOKUP(B2523,'Phan mem'!$B$7:$D$1066,2,0)</f>
        <v>#N/A</v>
      </c>
      <c r="D2523" s="188" t="e">
        <f>VLOOKUP(B2523,'Phan mem'!$B$7:$D$1066,3,0)</f>
        <v>#N/A</v>
      </c>
      <c r="E2523" s="85" t="e">
        <f>VLOOKUP(B2523,'Phan mem'!$B$7:$G$1066,6,0)</f>
        <v>#N/A</v>
      </c>
      <c r="F2523" s="91"/>
      <c r="G2523" s="91"/>
      <c r="H2523" s="96"/>
      <c r="I2523" s="108"/>
      <c r="J2523" s="85" t="e">
        <f>VLOOKUP(G2523,'Nha may'!$B$2:$C$18,2,0)</f>
        <v>#N/A</v>
      </c>
      <c r="K2523" s="108"/>
      <c r="L2523" s="96"/>
      <c r="M2523" s="52">
        <v>0</v>
      </c>
      <c r="N2523" s="96"/>
      <c r="O2523" s="96"/>
      <c r="P2523" s="96"/>
      <c r="Q2523" s="96"/>
      <c r="R2523" s="110"/>
    </row>
    <row r="2524" spans="1:18" ht="25.75" customHeight="1" x14ac:dyDescent="0.35">
      <c r="A2524" s="52">
        <v>2521</v>
      </c>
      <c r="B2524" s="91"/>
      <c r="C2524" s="187" t="e">
        <f>VLOOKUP(B2524,'Phan mem'!$B$7:$D$1066,2,0)</f>
        <v>#N/A</v>
      </c>
      <c r="D2524" s="188" t="e">
        <f>VLOOKUP(B2524,'Phan mem'!$B$7:$D$1066,3,0)</f>
        <v>#N/A</v>
      </c>
      <c r="E2524" s="85" t="e">
        <f>VLOOKUP(B2524,'Phan mem'!$B$7:$G$1066,6,0)</f>
        <v>#N/A</v>
      </c>
      <c r="F2524" s="91"/>
      <c r="G2524" s="91"/>
      <c r="H2524" s="96"/>
      <c r="I2524" s="108"/>
      <c r="J2524" s="85" t="e">
        <f>VLOOKUP(G2524,'Nha may'!$B$2:$C$18,2,0)</f>
        <v>#N/A</v>
      </c>
      <c r="K2524" s="108"/>
      <c r="L2524" s="96"/>
      <c r="M2524" s="52">
        <v>0</v>
      </c>
      <c r="N2524" s="96"/>
      <c r="O2524" s="96"/>
      <c r="P2524" s="96"/>
      <c r="Q2524" s="96"/>
      <c r="R2524" s="110"/>
    </row>
    <row r="2525" spans="1:18" ht="25.75" customHeight="1" x14ac:dyDescent="0.35">
      <c r="A2525" s="52">
        <v>2522</v>
      </c>
      <c r="B2525" s="91"/>
      <c r="C2525" s="187" t="e">
        <f>VLOOKUP(B2525,'Phan mem'!$B$7:$D$1066,2,0)</f>
        <v>#N/A</v>
      </c>
      <c r="D2525" s="188" t="e">
        <f>VLOOKUP(B2525,'Phan mem'!$B$7:$D$1066,3,0)</f>
        <v>#N/A</v>
      </c>
      <c r="E2525" s="85" t="e">
        <f>VLOOKUP(B2525,'Phan mem'!$B$7:$G$1066,6,0)</f>
        <v>#N/A</v>
      </c>
      <c r="F2525" s="91"/>
      <c r="G2525" s="91"/>
      <c r="H2525" s="96"/>
      <c r="I2525" s="108"/>
      <c r="J2525" s="85" t="e">
        <f>VLOOKUP(G2525,'Nha may'!$B$2:$C$18,2,0)</f>
        <v>#N/A</v>
      </c>
      <c r="K2525" s="108"/>
      <c r="L2525" s="96"/>
      <c r="M2525" s="52">
        <v>0</v>
      </c>
      <c r="N2525" s="96"/>
      <c r="O2525" s="96"/>
      <c r="P2525" s="96"/>
      <c r="Q2525" s="96"/>
      <c r="R2525" s="110"/>
    </row>
    <row r="2526" spans="1:18" ht="25.75" customHeight="1" x14ac:dyDescent="0.35">
      <c r="A2526" s="52">
        <v>2523</v>
      </c>
      <c r="B2526" s="91"/>
      <c r="C2526" s="187" t="e">
        <f>VLOOKUP(B2526,'Phan mem'!$B$7:$D$1066,2,0)</f>
        <v>#N/A</v>
      </c>
      <c r="D2526" s="188" t="e">
        <f>VLOOKUP(B2526,'Phan mem'!$B$7:$D$1066,3,0)</f>
        <v>#N/A</v>
      </c>
      <c r="E2526" s="85" t="e">
        <f>VLOOKUP(B2526,'Phan mem'!$B$7:$G$1066,6,0)</f>
        <v>#N/A</v>
      </c>
      <c r="F2526" s="91"/>
      <c r="G2526" s="91"/>
      <c r="H2526" s="96"/>
      <c r="I2526" s="108"/>
      <c r="J2526" s="85" t="e">
        <f>VLOOKUP(G2526,'Nha may'!$B$2:$C$18,2,0)</f>
        <v>#N/A</v>
      </c>
      <c r="K2526" s="108"/>
      <c r="L2526" s="96"/>
      <c r="M2526" s="52">
        <v>0</v>
      </c>
      <c r="N2526" s="96"/>
      <c r="O2526" s="96"/>
      <c r="P2526" s="96"/>
      <c r="Q2526" s="96"/>
      <c r="R2526" s="110"/>
    </row>
    <row r="2527" spans="1:18" ht="25.75" customHeight="1" x14ac:dyDescent="0.35">
      <c r="A2527" s="52">
        <v>2524</v>
      </c>
      <c r="B2527" s="91"/>
      <c r="C2527" s="187" t="e">
        <f>VLOOKUP(B2527,'Phan mem'!$B$7:$D$1066,2,0)</f>
        <v>#N/A</v>
      </c>
      <c r="D2527" s="188" t="e">
        <f>VLOOKUP(B2527,'Phan mem'!$B$7:$D$1066,3,0)</f>
        <v>#N/A</v>
      </c>
      <c r="E2527" s="85" t="e">
        <f>VLOOKUP(B2527,'Phan mem'!$B$7:$G$1066,6,0)</f>
        <v>#N/A</v>
      </c>
      <c r="F2527" s="91"/>
      <c r="G2527" s="91"/>
      <c r="H2527" s="96"/>
      <c r="I2527" s="108"/>
      <c r="J2527" s="85" t="e">
        <f>VLOOKUP(G2527,'Nha may'!$B$2:$C$18,2,0)</f>
        <v>#N/A</v>
      </c>
      <c r="K2527" s="108"/>
      <c r="L2527" s="96"/>
      <c r="M2527" s="52">
        <v>0</v>
      </c>
      <c r="N2527" s="96"/>
      <c r="O2527" s="96"/>
      <c r="P2527" s="96"/>
      <c r="Q2527" s="96"/>
      <c r="R2527" s="110"/>
    </row>
    <row r="2528" spans="1:18" ht="25.75" customHeight="1" x14ac:dyDescent="0.35">
      <c r="A2528" s="52">
        <v>2525</v>
      </c>
      <c r="B2528" s="91"/>
      <c r="C2528" s="187" t="e">
        <f>VLOOKUP(B2528,'Phan mem'!$B$7:$D$1066,2,0)</f>
        <v>#N/A</v>
      </c>
      <c r="D2528" s="188" t="e">
        <f>VLOOKUP(B2528,'Phan mem'!$B$7:$D$1066,3,0)</f>
        <v>#N/A</v>
      </c>
      <c r="E2528" s="85" t="e">
        <f>VLOOKUP(B2528,'Phan mem'!$B$7:$G$1066,6,0)</f>
        <v>#N/A</v>
      </c>
      <c r="F2528" s="91"/>
      <c r="G2528" s="91"/>
      <c r="H2528" s="96"/>
      <c r="I2528" s="108"/>
      <c r="J2528" s="85" t="e">
        <f>VLOOKUP(G2528,'Nha may'!$B$2:$C$18,2,0)</f>
        <v>#N/A</v>
      </c>
      <c r="K2528" s="108"/>
      <c r="L2528" s="96"/>
      <c r="M2528" s="52">
        <v>0</v>
      </c>
      <c r="N2528" s="96"/>
      <c r="O2528" s="96"/>
      <c r="P2528" s="96"/>
      <c r="Q2528" s="96"/>
      <c r="R2528" s="110"/>
    </row>
    <row r="2529" spans="1:18" ht="25.75" customHeight="1" x14ac:dyDescent="0.35">
      <c r="A2529" s="52">
        <v>2526</v>
      </c>
      <c r="B2529" s="91"/>
      <c r="C2529" s="187" t="e">
        <f>VLOOKUP(B2529,'Phan mem'!$B$7:$D$1066,2,0)</f>
        <v>#N/A</v>
      </c>
      <c r="D2529" s="188" t="e">
        <f>VLOOKUP(B2529,'Phan mem'!$B$7:$D$1066,3,0)</f>
        <v>#N/A</v>
      </c>
      <c r="E2529" s="85" t="e">
        <f>VLOOKUP(B2529,'Phan mem'!$B$7:$G$1066,6,0)</f>
        <v>#N/A</v>
      </c>
      <c r="F2529" s="91"/>
      <c r="G2529" s="91"/>
      <c r="H2529" s="96"/>
      <c r="I2529" s="108"/>
      <c r="J2529" s="85" t="e">
        <f>VLOOKUP(G2529,'Nha may'!$B$2:$C$18,2,0)</f>
        <v>#N/A</v>
      </c>
      <c r="K2529" s="108"/>
      <c r="L2529" s="96"/>
      <c r="M2529" s="52">
        <v>0</v>
      </c>
      <c r="N2529" s="96"/>
      <c r="O2529" s="96"/>
      <c r="P2529" s="96"/>
      <c r="Q2529" s="96"/>
      <c r="R2529" s="110"/>
    </row>
    <row r="2530" spans="1:18" ht="25.75" customHeight="1" x14ac:dyDescent="0.35">
      <c r="A2530" s="52">
        <v>2527</v>
      </c>
      <c r="B2530" s="91"/>
      <c r="C2530" s="187" t="e">
        <f>VLOOKUP(B2530,'Phan mem'!$B$7:$D$1066,2,0)</f>
        <v>#N/A</v>
      </c>
      <c r="D2530" s="188" t="e">
        <f>VLOOKUP(B2530,'Phan mem'!$B$7:$D$1066,3,0)</f>
        <v>#N/A</v>
      </c>
      <c r="E2530" s="85" t="e">
        <f>VLOOKUP(B2530,'Phan mem'!$B$7:$G$1066,6,0)</f>
        <v>#N/A</v>
      </c>
      <c r="F2530" s="91"/>
      <c r="G2530" s="91"/>
      <c r="H2530" s="96"/>
      <c r="I2530" s="108"/>
      <c r="J2530" s="85" t="e">
        <f>VLOOKUP(G2530,'Nha may'!$B$2:$C$18,2,0)</f>
        <v>#N/A</v>
      </c>
      <c r="K2530" s="108"/>
      <c r="L2530" s="96"/>
      <c r="M2530" s="52">
        <v>0</v>
      </c>
      <c r="N2530" s="96"/>
      <c r="O2530" s="96"/>
      <c r="P2530" s="96"/>
      <c r="Q2530" s="96"/>
      <c r="R2530" s="110"/>
    </row>
    <row r="2531" spans="1:18" ht="25.75" customHeight="1" x14ac:dyDescent="0.35">
      <c r="A2531" s="52">
        <v>2528</v>
      </c>
      <c r="B2531" s="91"/>
      <c r="C2531" s="187" t="e">
        <f>VLOOKUP(B2531,'Phan mem'!$B$7:$D$1066,2,0)</f>
        <v>#N/A</v>
      </c>
      <c r="D2531" s="188" t="e">
        <f>VLOOKUP(B2531,'Phan mem'!$B$7:$D$1066,3,0)</f>
        <v>#N/A</v>
      </c>
      <c r="E2531" s="85" t="e">
        <f>VLOOKUP(B2531,'Phan mem'!$B$7:$G$1066,6,0)</f>
        <v>#N/A</v>
      </c>
      <c r="F2531" s="91"/>
      <c r="G2531" s="91"/>
      <c r="H2531" s="96"/>
      <c r="I2531" s="108"/>
      <c r="J2531" s="85" t="e">
        <f>VLOOKUP(G2531,'Nha may'!$B$2:$C$18,2,0)</f>
        <v>#N/A</v>
      </c>
      <c r="K2531" s="108"/>
      <c r="L2531" s="96"/>
      <c r="M2531" s="52">
        <v>0</v>
      </c>
      <c r="N2531" s="96"/>
      <c r="O2531" s="96"/>
      <c r="P2531" s="96"/>
      <c r="Q2531" s="96"/>
      <c r="R2531" s="110"/>
    </row>
    <row r="2532" spans="1:18" ht="25.75" customHeight="1" x14ac:dyDescent="0.35">
      <c r="A2532" s="52">
        <v>2529</v>
      </c>
      <c r="B2532" s="91"/>
      <c r="C2532" s="187" t="e">
        <f>VLOOKUP(B2532,'Phan mem'!$B$7:$D$1066,2,0)</f>
        <v>#N/A</v>
      </c>
      <c r="D2532" s="188" t="e">
        <f>VLOOKUP(B2532,'Phan mem'!$B$7:$D$1066,3,0)</f>
        <v>#N/A</v>
      </c>
      <c r="E2532" s="85" t="e">
        <f>VLOOKUP(B2532,'Phan mem'!$B$7:$G$1066,6,0)</f>
        <v>#N/A</v>
      </c>
      <c r="F2532" s="91"/>
      <c r="G2532" s="91"/>
      <c r="H2532" s="96"/>
      <c r="I2532" s="108"/>
      <c r="J2532" s="85" t="e">
        <f>VLOOKUP(G2532,'Nha may'!$B$2:$C$18,2,0)</f>
        <v>#N/A</v>
      </c>
      <c r="K2532" s="108"/>
      <c r="L2532" s="96"/>
      <c r="M2532" s="52">
        <v>0</v>
      </c>
      <c r="N2532" s="96"/>
      <c r="O2532" s="96"/>
      <c r="P2532" s="96"/>
      <c r="Q2532" s="96"/>
      <c r="R2532" s="110"/>
    </row>
    <row r="2533" spans="1:18" ht="25.75" customHeight="1" x14ac:dyDescent="0.35">
      <c r="A2533" s="52">
        <v>2530</v>
      </c>
      <c r="B2533" s="91"/>
      <c r="C2533" s="187" t="e">
        <f>VLOOKUP(B2533,'Phan mem'!$B$7:$D$1066,2,0)</f>
        <v>#N/A</v>
      </c>
      <c r="D2533" s="188" t="e">
        <f>VLOOKUP(B2533,'Phan mem'!$B$7:$D$1066,3,0)</f>
        <v>#N/A</v>
      </c>
      <c r="E2533" s="85" t="e">
        <f>VLOOKUP(B2533,'Phan mem'!$B$7:$G$1066,6,0)</f>
        <v>#N/A</v>
      </c>
      <c r="F2533" s="91"/>
      <c r="G2533" s="91"/>
      <c r="H2533" s="96"/>
      <c r="I2533" s="108"/>
      <c r="J2533" s="85" t="e">
        <f>VLOOKUP(G2533,'Nha may'!$B$2:$C$18,2,0)</f>
        <v>#N/A</v>
      </c>
      <c r="K2533" s="108"/>
      <c r="L2533" s="96"/>
      <c r="M2533" s="52">
        <v>0</v>
      </c>
      <c r="N2533" s="96"/>
      <c r="O2533" s="96"/>
      <c r="P2533" s="96"/>
      <c r="Q2533" s="96"/>
      <c r="R2533" s="110"/>
    </row>
    <row r="2534" spans="1:18" ht="25.75" customHeight="1" x14ac:dyDescent="0.35">
      <c r="A2534" s="52">
        <v>2531</v>
      </c>
      <c r="B2534" s="91"/>
      <c r="C2534" s="187" t="e">
        <f>VLOOKUP(B2534,'Phan mem'!$B$7:$D$1066,2,0)</f>
        <v>#N/A</v>
      </c>
      <c r="D2534" s="188" t="e">
        <f>VLOOKUP(B2534,'Phan mem'!$B$7:$D$1066,3,0)</f>
        <v>#N/A</v>
      </c>
      <c r="E2534" s="85" t="e">
        <f>VLOOKUP(B2534,'Phan mem'!$B$7:$G$1066,6,0)</f>
        <v>#N/A</v>
      </c>
      <c r="F2534" s="91"/>
      <c r="G2534" s="91"/>
      <c r="H2534" s="96"/>
      <c r="I2534" s="108"/>
      <c r="J2534" s="85" t="e">
        <f>VLOOKUP(G2534,'Nha may'!$B$2:$C$18,2,0)</f>
        <v>#N/A</v>
      </c>
      <c r="K2534" s="108"/>
      <c r="L2534" s="96"/>
      <c r="M2534" s="52">
        <v>0</v>
      </c>
      <c r="N2534" s="96"/>
      <c r="O2534" s="96"/>
      <c r="P2534" s="96"/>
      <c r="Q2534" s="96"/>
      <c r="R2534" s="110"/>
    </row>
    <row r="2535" spans="1:18" ht="25.75" customHeight="1" x14ac:dyDescent="0.35">
      <c r="A2535" s="52">
        <v>2532</v>
      </c>
      <c r="B2535" s="91"/>
      <c r="C2535" s="187" t="e">
        <f>VLOOKUP(B2535,'Phan mem'!$B$7:$D$1066,2,0)</f>
        <v>#N/A</v>
      </c>
      <c r="D2535" s="188" t="e">
        <f>VLOOKUP(B2535,'Phan mem'!$B$7:$D$1066,3,0)</f>
        <v>#N/A</v>
      </c>
      <c r="E2535" s="85" t="e">
        <f>VLOOKUP(B2535,'Phan mem'!$B$7:$G$1066,6,0)</f>
        <v>#N/A</v>
      </c>
      <c r="F2535" s="91"/>
      <c r="G2535" s="91"/>
      <c r="H2535" s="96"/>
      <c r="I2535" s="108"/>
      <c r="J2535" s="85" t="e">
        <f>VLOOKUP(G2535,'Nha may'!$B$2:$C$18,2,0)</f>
        <v>#N/A</v>
      </c>
      <c r="K2535" s="108"/>
      <c r="L2535" s="96"/>
      <c r="M2535" s="52">
        <v>0</v>
      </c>
      <c r="N2535" s="96"/>
      <c r="O2535" s="96"/>
      <c r="P2535" s="96"/>
      <c r="Q2535" s="96"/>
      <c r="R2535" s="110"/>
    </row>
    <row r="2536" spans="1:18" ht="25.75" customHeight="1" x14ac:dyDescent="0.35">
      <c r="A2536" s="52">
        <v>2533</v>
      </c>
      <c r="B2536" s="91"/>
      <c r="C2536" s="187" t="e">
        <f>VLOOKUP(B2536,'Phan mem'!$B$7:$D$1066,2,0)</f>
        <v>#N/A</v>
      </c>
      <c r="D2536" s="188" t="e">
        <f>VLOOKUP(B2536,'Phan mem'!$B$7:$D$1066,3,0)</f>
        <v>#N/A</v>
      </c>
      <c r="E2536" s="85" t="e">
        <f>VLOOKUP(B2536,'Phan mem'!$B$7:$G$1066,6,0)</f>
        <v>#N/A</v>
      </c>
      <c r="F2536" s="91"/>
      <c r="G2536" s="91"/>
      <c r="H2536" s="96"/>
      <c r="I2536" s="108"/>
      <c r="J2536" s="85" t="e">
        <f>VLOOKUP(G2536,'Nha may'!$B$2:$C$18,2,0)</f>
        <v>#N/A</v>
      </c>
      <c r="K2536" s="108"/>
      <c r="L2536" s="96"/>
      <c r="M2536" s="52">
        <v>0</v>
      </c>
      <c r="N2536" s="96"/>
      <c r="O2536" s="96"/>
      <c r="P2536" s="96"/>
      <c r="Q2536" s="96"/>
      <c r="R2536" s="110"/>
    </row>
    <row r="2537" spans="1:18" ht="25.75" customHeight="1" x14ac:dyDescent="0.35">
      <c r="A2537" s="52">
        <v>2534</v>
      </c>
      <c r="B2537" s="91"/>
      <c r="C2537" s="187" t="e">
        <f>VLOOKUP(B2537,'Phan mem'!$B$7:$D$1066,2,0)</f>
        <v>#N/A</v>
      </c>
      <c r="D2537" s="188" t="e">
        <f>VLOOKUP(B2537,'Phan mem'!$B$7:$D$1066,3,0)</f>
        <v>#N/A</v>
      </c>
      <c r="E2537" s="85" t="e">
        <f>VLOOKUP(B2537,'Phan mem'!$B$7:$G$1066,6,0)</f>
        <v>#N/A</v>
      </c>
      <c r="F2537" s="91"/>
      <c r="G2537" s="91"/>
      <c r="H2537" s="96"/>
      <c r="I2537" s="108"/>
      <c r="J2537" s="85" t="e">
        <f>VLOOKUP(G2537,'Nha may'!$B$2:$C$18,2,0)</f>
        <v>#N/A</v>
      </c>
      <c r="K2537" s="108"/>
      <c r="L2537" s="96"/>
      <c r="M2537" s="52">
        <v>0</v>
      </c>
      <c r="N2537" s="96"/>
      <c r="O2537" s="96"/>
      <c r="P2537" s="96"/>
      <c r="Q2537" s="96"/>
      <c r="R2537" s="110"/>
    </row>
    <row r="2538" spans="1:18" ht="25.75" customHeight="1" x14ac:dyDescent="0.35">
      <c r="A2538" s="52">
        <v>2535</v>
      </c>
      <c r="B2538" s="91"/>
      <c r="C2538" s="187" t="e">
        <f>VLOOKUP(B2538,'Phan mem'!$B$7:$D$1066,2,0)</f>
        <v>#N/A</v>
      </c>
      <c r="D2538" s="188" t="e">
        <f>VLOOKUP(B2538,'Phan mem'!$B$7:$D$1066,3,0)</f>
        <v>#N/A</v>
      </c>
      <c r="E2538" s="85" t="e">
        <f>VLOOKUP(B2538,'Phan mem'!$B$7:$G$1066,6,0)</f>
        <v>#N/A</v>
      </c>
      <c r="F2538" s="91"/>
      <c r="G2538" s="91"/>
      <c r="H2538" s="96"/>
      <c r="I2538" s="108"/>
      <c r="J2538" s="85" t="e">
        <f>VLOOKUP(G2538,'Nha may'!$B$2:$C$18,2,0)</f>
        <v>#N/A</v>
      </c>
      <c r="K2538" s="108"/>
      <c r="L2538" s="96"/>
      <c r="M2538" s="52">
        <v>0</v>
      </c>
      <c r="N2538" s="96"/>
      <c r="O2538" s="96"/>
      <c r="P2538" s="96"/>
      <c r="Q2538" s="96"/>
      <c r="R2538" s="110"/>
    </row>
    <row r="2539" spans="1:18" ht="25.75" customHeight="1" x14ac:dyDescent="0.35">
      <c r="A2539" s="52">
        <v>2536</v>
      </c>
      <c r="B2539" s="91"/>
      <c r="C2539" s="187" t="e">
        <f>VLOOKUP(B2539,'Phan mem'!$B$7:$D$1066,2,0)</f>
        <v>#N/A</v>
      </c>
      <c r="D2539" s="188" t="e">
        <f>VLOOKUP(B2539,'Phan mem'!$B$7:$D$1066,3,0)</f>
        <v>#N/A</v>
      </c>
      <c r="E2539" s="85" t="e">
        <f>VLOOKUP(B2539,'Phan mem'!$B$7:$G$1066,6,0)</f>
        <v>#N/A</v>
      </c>
      <c r="F2539" s="91"/>
      <c r="G2539" s="91"/>
      <c r="H2539" s="96"/>
      <c r="I2539" s="108"/>
      <c r="J2539" s="85" t="e">
        <f>VLOOKUP(G2539,'Nha may'!$B$2:$C$18,2,0)</f>
        <v>#N/A</v>
      </c>
      <c r="K2539" s="108"/>
      <c r="L2539" s="96"/>
      <c r="M2539" s="52">
        <v>0</v>
      </c>
      <c r="N2539" s="96"/>
      <c r="O2539" s="96"/>
      <c r="P2539" s="96"/>
      <c r="Q2539" s="96"/>
      <c r="R2539" s="110"/>
    </row>
    <row r="2540" spans="1:18" ht="25.75" customHeight="1" x14ac:dyDescent="0.35">
      <c r="A2540" s="52">
        <v>2537</v>
      </c>
      <c r="B2540" s="91"/>
      <c r="C2540" s="187" t="e">
        <f>VLOOKUP(B2540,'Phan mem'!$B$7:$D$1066,2,0)</f>
        <v>#N/A</v>
      </c>
      <c r="D2540" s="188" t="e">
        <f>VLOOKUP(B2540,'Phan mem'!$B$7:$D$1066,3,0)</f>
        <v>#N/A</v>
      </c>
      <c r="E2540" s="85" t="e">
        <f>VLOOKUP(B2540,'Phan mem'!$B$7:$G$1066,6,0)</f>
        <v>#N/A</v>
      </c>
      <c r="F2540" s="91"/>
      <c r="G2540" s="91"/>
      <c r="H2540" s="96"/>
      <c r="I2540" s="108"/>
      <c r="J2540" s="85" t="e">
        <f>VLOOKUP(G2540,'Nha may'!$B$2:$C$18,2,0)</f>
        <v>#N/A</v>
      </c>
      <c r="K2540" s="108"/>
      <c r="L2540" s="96"/>
      <c r="M2540" s="52">
        <v>0</v>
      </c>
      <c r="N2540" s="96"/>
      <c r="O2540" s="96"/>
      <c r="P2540" s="96"/>
      <c r="Q2540" s="96"/>
      <c r="R2540" s="110"/>
    </row>
    <row r="2541" spans="1:18" ht="25.75" customHeight="1" x14ac:dyDescent="0.35">
      <c r="A2541" s="52">
        <v>2538</v>
      </c>
      <c r="B2541" s="91"/>
      <c r="C2541" s="187" t="e">
        <f>VLOOKUP(B2541,'Phan mem'!$B$7:$D$1066,2,0)</f>
        <v>#N/A</v>
      </c>
      <c r="D2541" s="188" t="e">
        <f>VLOOKUP(B2541,'Phan mem'!$B$7:$D$1066,3,0)</f>
        <v>#N/A</v>
      </c>
      <c r="E2541" s="85" t="e">
        <f>VLOOKUP(B2541,'Phan mem'!$B$7:$G$1066,6,0)</f>
        <v>#N/A</v>
      </c>
      <c r="F2541" s="91"/>
      <c r="G2541" s="91"/>
      <c r="H2541" s="96"/>
      <c r="I2541" s="108"/>
      <c r="J2541" s="85" t="e">
        <f>VLOOKUP(G2541,'Nha may'!$B$2:$C$18,2,0)</f>
        <v>#N/A</v>
      </c>
      <c r="K2541" s="108"/>
      <c r="L2541" s="96"/>
      <c r="M2541" s="52">
        <v>0</v>
      </c>
      <c r="N2541" s="96"/>
      <c r="O2541" s="96"/>
      <c r="P2541" s="96"/>
      <c r="Q2541" s="96"/>
      <c r="R2541" s="110"/>
    </row>
    <row r="2542" spans="1:18" ht="25.75" customHeight="1" x14ac:dyDescent="0.35">
      <c r="A2542" s="52">
        <v>2539</v>
      </c>
      <c r="B2542" s="91"/>
      <c r="C2542" s="187" t="e">
        <f>VLOOKUP(B2542,'Phan mem'!$B$7:$D$1066,2,0)</f>
        <v>#N/A</v>
      </c>
      <c r="D2542" s="188" t="e">
        <f>VLOOKUP(B2542,'Phan mem'!$B$7:$D$1066,3,0)</f>
        <v>#N/A</v>
      </c>
      <c r="E2542" s="85" t="e">
        <f>VLOOKUP(B2542,'Phan mem'!$B$7:$G$1066,6,0)</f>
        <v>#N/A</v>
      </c>
      <c r="F2542" s="91"/>
      <c r="G2542" s="91"/>
      <c r="H2542" s="96"/>
      <c r="I2542" s="108"/>
      <c r="J2542" s="85" t="e">
        <f>VLOOKUP(G2542,'Nha may'!$B$2:$C$18,2,0)</f>
        <v>#N/A</v>
      </c>
      <c r="K2542" s="108"/>
      <c r="L2542" s="96"/>
      <c r="M2542" s="52">
        <v>0</v>
      </c>
      <c r="N2542" s="96"/>
      <c r="O2542" s="96"/>
      <c r="P2542" s="96"/>
      <c r="Q2542" s="96"/>
      <c r="R2542" s="110"/>
    </row>
    <row r="2543" spans="1:18" ht="25.75" customHeight="1" x14ac:dyDescent="0.35">
      <c r="A2543" s="52">
        <v>2540</v>
      </c>
      <c r="B2543" s="91"/>
      <c r="C2543" s="187" t="e">
        <f>VLOOKUP(B2543,'Phan mem'!$B$7:$D$1066,2,0)</f>
        <v>#N/A</v>
      </c>
      <c r="D2543" s="188" t="e">
        <f>VLOOKUP(B2543,'Phan mem'!$B$7:$D$1066,3,0)</f>
        <v>#N/A</v>
      </c>
      <c r="E2543" s="85" t="e">
        <f>VLOOKUP(B2543,'Phan mem'!$B$7:$G$1066,6,0)</f>
        <v>#N/A</v>
      </c>
      <c r="F2543" s="91"/>
      <c r="G2543" s="91"/>
      <c r="H2543" s="96"/>
      <c r="I2543" s="108"/>
      <c r="J2543" s="85" t="e">
        <f>VLOOKUP(G2543,'Nha may'!$B$2:$C$18,2,0)</f>
        <v>#N/A</v>
      </c>
      <c r="K2543" s="108"/>
      <c r="L2543" s="96"/>
      <c r="M2543" s="52">
        <v>0</v>
      </c>
      <c r="N2543" s="96"/>
      <c r="O2543" s="96"/>
      <c r="P2543" s="96"/>
      <c r="Q2543" s="96"/>
      <c r="R2543" s="110"/>
    </row>
    <row r="2544" spans="1:18" ht="25.75" customHeight="1" x14ac:dyDescent="0.35">
      <c r="A2544" s="52">
        <v>2541</v>
      </c>
      <c r="B2544" s="91"/>
      <c r="C2544" s="187" t="e">
        <f>VLOOKUP(B2544,'Phan mem'!$B$7:$D$1066,2,0)</f>
        <v>#N/A</v>
      </c>
      <c r="D2544" s="188" t="e">
        <f>VLOOKUP(B2544,'Phan mem'!$B$7:$D$1066,3,0)</f>
        <v>#N/A</v>
      </c>
      <c r="E2544" s="85" t="e">
        <f>VLOOKUP(B2544,'Phan mem'!$B$7:$G$1066,6,0)</f>
        <v>#N/A</v>
      </c>
      <c r="F2544" s="91"/>
      <c r="G2544" s="91"/>
      <c r="H2544" s="96"/>
      <c r="I2544" s="108"/>
      <c r="J2544" s="85" t="e">
        <f>VLOOKUP(G2544,'Nha may'!$B$2:$C$18,2,0)</f>
        <v>#N/A</v>
      </c>
      <c r="K2544" s="108"/>
      <c r="L2544" s="96"/>
      <c r="M2544" s="52">
        <v>0</v>
      </c>
      <c r="N2544" s="96"/>
      <c r="O2544" s="96"/>
      <c r="P2544" s="96"/>
      <c r="Q2544" s="96"/>
      <c r="R2544" s="110"/>
    </row>
    <row r="2545" spans="1:18" ht="25.75" customHeight="1" x14ac:dyDescent="0.35">
      <c r="A2545" s="52">
        <v>2542</v>
      </c>
      <c r="B2545" s="91"/>
      <c r="C2545" s="187" t="e">
        <f>VLOOKUP(B2545,'Phan mem'!$B$7:$D$1066,2,0)</f>
        <v>#N/A</v>
      </c>
      <c r="D2545" s="188" t="e">
        <f>VLOOKUP(B2545,'Phan mem'!$B$7:$D$1066,3,0)</f>
        <v>#N/A</v>
      </c>
      <c r="E2545" s="85" t="e">
        <f>VLOOKUP(B2545,'Phan mem'!$B$7:$G$1066,6,0)</f>
        <v>#N/A</v>
      </c>
      <c r="F2545" s="91"/>
      <c r="G2545" s="91"/>
      <c r="H2545" s="96"/>
      <c r="I2545" s="108"/>
      <c r="J2545" s="85" t="e">
        <f>VLOOKUP(G2545,'Nha may'!$B$2:$C$18,2,0)</f>
        <v>#N/A</v>
      </c>
      <c r="K2545" s="108"/>
      <c r="L2545" s="96"/>
      <c r="M2545" s="52">
        <v>0</v>
      </c>
      <c r="N2545" s="96"/>
      <c r="O2545" s="96"/>
      <c r="P2545" s="96"/>
      <c r="Q2545" s="96"/>
      <c r="R2545" s="110"/>
    </row>
    <row r="2546" spans="1:18" ht="25.75" customHeight="1" x14ac:dyDescent="0.35">
      <c r="A2546" s="52">
        <v>2543</v>
      </c>
      <c r="B2546" s="91"/>
      <c r="C2546" s="187" t="e">
        <f>VLOOKUP(B2546,'Phan mem'!$B$7:$D$1066,2,0)</f>
        <v>#N/A</v>
      </c>
      <c r="D2546" s="188" t="e">
        <f>VLOOKUP(B2546,'Phan mem'!$B$7:$D$1066,3,0)</f>
        <v>#N/A</v>
      </c>
      <c r="E2546" s="85" t="e">
        <f>VLOOKUP(B2546,'Phan mem'!$B$7:$G$1066,6,0)</f>
        <v>#N/A</v>
      </c>
      <c r="F2546" s="91"/>
      <c r="G2546" s="91"/>
      <c r="H2546" s="96"/>
      <c r="I2546" s="108"/>
      <c r="J2546" s="85" t="e">
        <f>VLOOKUP(G2546,'Nha may'!$B$2:$C$18,2,0)</f>
        <v>#N/A</v>
      </c>
      <c r="K2546" s="108"/>
      <c r="L2546" s="96"/>
      <c r="M2546" s="52">
        <v>0</v>
      </c>
      <c r="N2546" s="96"/>
      <c r="O2546" s="96"/>
      <c r="P2546" s="96"/>
      <c r="Q2546" s="96"/>
      <c r="R2546" s="110"/>
    </row>
    <row r="2547" spans="1:18" ht="25.75" customHeight="1" x14ac:dyDescent="0.35">
      <c r="A2547" s="52">
        <v>2544</v>
      </c>
      <c r="B2547" s="91"/>
      <c r="C2547" s="187" t="e">
        <f>VLOOKUP(B2547,'Phan mem'!$B$7:$D$1066,2,0)</f>
        <v>#N/A</v>
      </c>
      <c r="D2547" s="188" t="e">
        <f>VLOOKUP(B2547,'Phan mem'!$B$7:$D$1066,3,0)</f>
        <v>#N/A</v>
      </c>
      <c r="E2547" s="85" t="e">
        <f>VLOOKUP(B2547,'Phan mem'!$B$7:$G$1066,6,0)</f>
        <v>#N/A</v>
      </c>
      <c r="F2547" s="91"/>
      <c r="G2547" s="91"/>
      <c r="H2547" s="96"/>
      <c r="I2547" s="108"/>
      <c r="J2547" s="85" t="e">
        <f>VLOOKUP(G2547,'Nha may'!$B$2:$C$18,2,0)</f>
        <v>#N/A</v>
      </c>
      <c r="K2547" s="108"/>
      <c r="L2547" s="96"/>
      <c r="M2547" s="52">
        <v>0</v>
      </c>
      <c r="N2547" s="96"/>
      <c r="O2547" s="96"/>
      <c r="P2547" s="96"/>
      <c r="Q2547" s="96"/>
      <c r="R2547" s="110"/>
    </row>
    <row r="2548" spans="1:18" ht="25.75" customHeight="1" x14ac:dyDescent="0.35">
      <c r="A2548" s="52">
        <v>2545</v>
      </c>
      <c r="B2548" s="91"/>
      <c r="C2548" s="187" t="e">
        <f>VLOOKUP(B2548,'Phan mem'!$B$7:$D$1066,2,0)</f>
        <v>#N/A</v>
      </c>
      <c r="D2548" s="188" t="e">
        <f>VLOOKUP(B2548,'Phan mem'!$B$7:$D$1066,3,0)</f>
        <v>#N/A</v>
      </c>
      <c r="E2548" s="85" t="e">
        <f>VLOOKUP(B2548,'Phan mem'!$B$7:$G$1066,6,0)</f>
        <v>#N/A</v>
      </c>
      <c r="F2548" s="91"/>
      <c r="G2548" s="91"/>
      <c r="H2548" s="96"/>
      <c r="I2548" s="108"/>
      <c r="J2548" s="85" t="e">
        <f>VLOOKUP(G2548,'Nha may'!$B$2:$C$18,2,0)</f>
        <v>#N/A</v>
      </c>
      <c r="K2548" s="108"/>
      <c r="L2548" s="96"/>
      <c r="M2548" s="52">
        <v>0</v>
      </c>
      <c r="N2548" s="96"/>
      <c r="O2548" s="96"/>
      <c r="P2548" s="96"/>
      <c r="Q2548" s="96"/>
      <c r="R2548" s="110"/>
    </row>
    <row r="2549" spans="1:18" ht="25.75" customHeight="1" x14ac:dyDescent="0.35">
      <c r="A2549" s="52">
        <v>2546</v>
      </c>
      <c r="B2549" s="91"/>
      <c r="C2549" s="187" t="e">
        <f>VLOOKUP(B2549,'Phan mem'!$B$7:$D$1066,2,0)</f>
        <v>#N/A</v>
      </c>
      <c r="D2549" s="188" t="e">
        <f>VLOOKUP(B2549,'Phan mem'!$B$7:$D$1066,3,0)</f>
        <v>#N/A</v>
      </c>
      <c r="E2549" s="85" t="e">
        <f>VLOOKUP(B2549,'Phan mem'!$B$7:$G$1066,6,0)</f>
        <v>#N/A</v>
      </c>
      <c r="F2549" s="91"/>
      <c r="G2549" s="91"/>
      <c r="H2549" s="96"/>
      <c r="I2549" s="108"/>
      <c r="J2549" s="85" t="e">
        <f>VLOOKUP(G2549,'Nha may'!$B$2:$C$18,2,0)</f>
        <v>#N/A</v>
      </c>
      <c r="K2549" s="108"/>
      <c r="L2549" s="96"/>
      <c r="M2549" s="52">
        <v>0</v>
      </c>
      <c r="N2549" s="96"/>
      <c r="O2549" s="96"/>
      <c r="P2549" s="96"/>
      <c r="Q2549" s="96"/>
      <c r="R2549" s="110"/>
    </row>
    <row r="2550" spans="1:18" ht="25.75" customHeight="1" x14ac:dyDescent="0.35">
      <c r="A2550" s="52">
        <v>2547</v>
      </c>
      <c r="B2550" s="91"/>
      <c r="C2550" s="187" t="e">
        <f>VLOOKUP(B2550,'Phan mem'!$B$7:$D$1066,2,0)</f>
        <v>#N/A</v>
      </c>
      <c r="D2550" s="188" t="e">
        <f>VLOOKUP(B2550,'Phan mem'!$B$7:$D$1066,3,0)</f>
        <v>#N/A</v>
      </c>
      <c r="E2550" s="85" t="e">
        <f>VLOOKUP(B2550,'Phan mem'!$B$7:$G$1066,6,0)</f>
        <v>#N/A</v>
      </c>
      <c r="F2550" s="91"/>
      <c r="G2550" s="91"/>
      <c r="H2550" s="96"/>
      <c r="I2550" s="108"/>
      <c r="J2550" s="85" t="e">
        <f>VLOOKUP(G2550,'Nha may'!$B$2:$C$18,2,0)</f>
        <v>#N/A</v>
      </c>
      <c r="K2550" s="108"/>
      <c r="L2550" s="96"/>
      <c r="M2550" s="52">
        <v>0</v>
      </c>
      <c r="N2550" s="96"/>
      <c r="O2550" s="96"/>
      <c r="P2550" s="96"/>
      <c r="Q2550" s="96"/>
      <c r="R2550" s="110"/>
    </row>
    <row r="2551" spans="1:18" ht="25.75" customHeight="1" x14ac:dyDescent="0.35">
      <c r="A2551" s="52">
        <v>2548</v>
      </c>
      <c r="B2551" s="91"/>
      <c r="C2551" s="187" t="e">
        <f>VLOOKUP(B2551,'Phan mem'!$B$7:$D$1066,2,0)</f>
        <v>#N/A</v>
      </c>
      <c r="D2551" s="188" t="e">
        <f>VLOOKUP(B2551,'Phan mem'!$B$7:$D$1066,3,0)</f>
        <v>#N/A</v>
      </c>
      <c r="E2551" s="85" t="e">
        <f>VLOOKUP(B2551,'Phan mem'!$B$7:$G$1066,6,0)</f>
        <v>#N/A</v>
      </c>
      <c r="F2551" s="91"/>
      <c r="G2551" s="91"/>
      <c r="H2551" s="96"/>
      <c r="I2551" s="108"/>
      <c r="J2551" s="85" t="e">
        <f>VLOOKUP(G2551,'Nha may'!$B$2:$C$18,2,0)</f>
        <v>#N/A</v>
      </c>
      <c r="K2551" s="108"/>
      <c r="L2551" s="96"/>
      <c r="M2551" s="52">
        <v>0</v>
      </c>
      <c r="N2551" s="96"/>
      <c r="O2551" s="96"/>
      <c r="P2551" s="96"/>
      <c r="Q2551" s="96"/>
      <c r="R2551" s="110"/>
    </row>
    <row r="2552" spans="1:18" ht="25.75" customHeight="1" x14ac:dyDescent="0.35">
      <c r="A2552" s="52">
        <v>2549</v>
      </c>
      <c r="B2552" s="91"/>
      <c r="C2552" s="187" t="e">
        <f>VLOOKUP(B2552,'Phan mem'!$B$7:$D$1066,2,0)</f>
        <v>#N/A</v>
      </c>
      <c r="D2552" s="188" t="e">
        <f>VLOOKUP(B2552,'Phan mem'!$B$7:$D$1066,3,0)</f>
        <v>#N/A</v>
      </c>
      <c r="E2552" s="85" t="e">
        <f>VLOOKUP(B2552,'Phan mem'!$B$7:$G$1066,6,0)</f>
        <v>#N/A</v>
      </c>
      <c r="F2552" s="91"/>
      <c r="G2552" s="91"/>
      <c r="H2552" s="96"/>
      <c r="I2552" s="108"/>
      <c r="J2552" s="85" t="e">
        <f>VLOOKUP(G2552,'Nha may'!$B$2:$C$18,2,0)</f>
        <v>#N/A</v>
      </c>
      <c r="K2552" s="108"/>
      <c r="L2552" s="96"/>
      <c r="M2552" s="52">
        <v>0</v>
      </c>
      <c r="N2552" s="96"/>
      <c r="O2552" s="96"/>
      <c r="P2552" s="96"/>
      <c r="Q2552" s="96"/>
      <c r="R2552" s="110"/>
    </row>
    <row r="2553" spans="1:18" ht="25.75" customHeight="1" x14ac:dyDescent="0.35">
      <c r="A2553" s="52">
        <v>2550</v>
      </c>
      <c r="B2553" s="91"/>
      <c r="C2553" s="187" t="e">
        <f>VLOOKUP(B2553,'Phan mem'!$B$7:$D$1066,2,0)</f>
        <v>#N/A</v>
      </c>
      <c r="D2553" s="188" t="e">
        <f>VLOOKUP(B2553,'Phan mem'!$B$7:$D$1066,3,0)</f>
        <v>#N/A</v>
      </c>
      <c r="E2553" s="85" t="e">
        <f>VLOOKUP(B2553,'Phan mem'!$B$7:$G$1066,6,0)</f>
        <v>#N/A</v>
      </c>
      <c r="F2553" s="91"/>
      <c r="G2553" s="91"/>
      <c r="H2553" s="96"/>
      <c r="I2553" s="108"/>
      <c r="J2553" s="85" t="e">
        <f>VLOOKUP(G2553,'Nha may'!$B$2:$C$18,2,0)</f>
        <v>#N/A</v>
      </c>
      <c r="K2553" s="108"/>
      <c r="L2553" s="96"/>
      <c r="M2553" s="52">
        <v>0</v>
      </c>
      <c r="N2553" s="96"/>
      <c r="O2553" s="96"/>
      <c r="P2553" s="96"/>
      <c r="Q2553" s="96"/>
      <c r="R2553" s="110"/>
    </row>
    <row r="2554" spans="1:18" ht="25.75" customHeight="1" x14ac:dyDescent="0.35">
      <c r="A2554" s="52">
        <v>2551</v>
      </c>
      <c r="B2554" s="91"/>
      <c r="C2554" s="187" t="e">
        <f>VLOOKUP(B2554,'Phan mem'!$B$7:$D$1066,2,0)</f>
        <v>#N/A</v>
      </c>
      <c r="D2554" s="188" t="e">
        <f>VLOOKUP(B2554,'Phan mem'!$B$7:$D$1066,3,0)</f>
        <v>#N/A</v>
      </c>
      <c r="E2554" s="85" t="e">
        <f>VLOOKUP(B2554,'Phan mem'!$B$7:$G$1066,6,0)</f>
        <v>#N/A</v>
      </c>
      <c r="F2554" s="91"/>
      <c r="G2554" s="91"/>
      <c r="H2554" s="96"/>
      <c r="I2554" s="108"/>
      <c r="J2554" s="85" t="e">
        <f>VLOOKUP(G2554,'Nha may'!$B$2:$C$18,2,0)</f>
        <v>#N/A</v>
      </c>
      <c r="K2554" s="108"/>
      <c r="L2554" s="96"/>
      <c r="M2554" s="52">
        <v>0</v>
      </c>
      <c r="N2554" s="96"/>
      <c r="O2554" s="96"/>
      <c r="P2554" s="96"/>
      <c r="Q2554" s="96"/>
      <c r="R2554" s="110"/>
    </row>
    <row r="2555" spans="1:18" ht="25.75" customHeight="1" x14ac:dyDescent="0.35">
      <c r="A2555" s="52">
        <v>2552</v>
      </c>
      <c r="B2555" s="91"/>
      <c r="C2555" s="187" t="e">
        <f>VLOOKUP(B2555,'Phan mem'!$B$7:$D$1066,2,0)</f>
        <v>#N/A</v>
      </c>
      <c r="D2555" s="188" t="e">
        <f>VLOOKUP(B2555,'Phan mem'!$B$7:$D$1066,3,0)</f>
        <v>#N/A</v>
      </c>
      <c r="E2555" s="85" t="e">
        <f>VLOOKUP(B2555,'Phan mem'!$B$7:$G$1066,6,0)</f>
        <v>#N/A</v>
      </c>
      <c r="F2555" s="91"/>
      <c r="G2555" s="91"/>
      <c r="H2555" s="96"/>
      <c r="I2555" s="108"/>
      <c r="J2555" s="85" t="e">
        <f>VLOOKUP(G2555,'Nha may'!$B$2:$C$18,2,0)</f>
        <v>#N/A</v>
      </c>
      <c r="K2555" s="108"/>
      <c r="L2555" s="96"/>
      <c r="M2555" s="52">
        <v>0</v>
      </c>
      <c r="N2555" s="96"/>
      <c r="O2555" s="96"/>
      <c r="P2555" s="96"/>
      <c r="Q2555" s="96"/>
      <c r="R2555" s="110"/>
    </row>
    <row r="2556" spans="1:18" ht="25.75" customHeight="1" x14ac:dyDescent="0.35">
      <c r="A2556" s="52">
        <v>2553</v>
      </c>
      <c r="B2556" s="91"/>
      <c r="C2556" s="187" t="e">
        <f>VLOOKUP(B2556,'Phan mem'!$B$7:$D$1066,2,0)</f>
        <v>#N/A</v>
      </c>
      <c r="D2556" s="188" t="e">
        <f>VLOOKUP(B2556,'Phan mem'!$B$7:$D$1066,3,0)</f>
        <v>#N/A</v>
      </c>
      <c r="E2556" s="85" t="e">
        <f>VLOOKUP(B2556,'Phan mem'!$B$7:$G$1066,6,0)</f>
        <v>#N/A</v>
      </c>
      <c r="F2556" s="91"/>
      <c r="G2556" s="91"/>
      <c r="H2556" s="96"/>
      <c r="I2556" s="108"/>
      <c r="J2556" s="85" t="e">
        <f>VLOOKUP(G2556,'Nha may'!$B$2:$C$18,2,0)</f>
        <v>#N/A</v>
      </c>
      <c r="K2556" s="108"/>
      <c r="L2556" s="96"/>
      <c r="M2556" s="52">
        <v>0</v>
      </c>
      <c r="N2556" s="96"/>
      <c r="O2556" s="96"/>
      <c r="P2556" s="96"/>
      <c r="Q2556" s="96"/>
      <c r="R2556" s="110"/>
    </row>
    <row r="2557" spans="1:18" ht="25.75" customHeight="1" x14ac:dyDescent="0.35">
      <c r="A2557" s="52">
        <v>2554</v>
      </c>
      <c r="B2557" s="91"/>
      <c r="C2557" s="187" t="e">
        <f>VLOOKUP(B2557,'Phan mem'!$B$7:$D$1066,2,0)</f>
        <v>#N/A</v>
      </c>
      <c r="D2557" s="188" t="e">
        <f>VLOOKUP(B2557,'Phan mem'!$B$7:$D$1066,3,0)</f>
        <v>#N/A</v>
      </c>
      <c r="E2557" s="85" t="e">
        <f>VLOOKUP(B2557,'Phan mem'!$B$7:$G$1066,6,0)</f>
        <v>#N/A</v>
      </c>
      <c r="F2557" s="91"/>
      <c r="G2557" s="91"/>
      <c r="H2557" s="96"/>
      <c r="I2557" s="108"/>
      <c r="J2557" s="85" t="e">
        <f>VLOOKUP(G2557,'Nha may'!$B$2:$C$18,2,0)</f>
        <v>#N/A</v>
      </c>
      <c r="K2557" s="108"/>
      <c r="L2557" s="96"/>
      <c r="M2557" s="52">
        <v>0</v>
      </c>
      <c r="N2557" s="96"/>
      <c r="O2557" s="96"/>
      <c r="P2557" s="96"/>
      <c r="Q2557" s="96"/>
      <c r="R2557" s="110"/>
    </row>
    <row r="2558" spans="1:18" ht="25.75" customHeight="1" x14ac:dyDescent="0.35">
      <c r="A2558" s="52">
        <v>2555</v>
      </c>
      <c r="B2558" s="91"/>
      <c r="C2558" s="187" t="e">
        <f>VLOOKUP(B2558,'Phan mem'!$B$7:$D$1066,2,0)</f>
        <v>#N/A</v>
      </c>
      <c r="D2558" s="188" t="e">
        <f>VLOOKUP(B2558,'Phan mem'!$B$7:$D$1066,3,0)</f>
        <v>#N/A</v>
      </c>
      <c r="E2558" s="85" t="e">
        <f>VLOOKUP(B2558,'Phan mem'!$B$7:$G$1066,6,0)</f>
        <v>#N/A</v>
      </c>
      <c r="F2558" s="91"/>
      <c r="G2558" s="91"/>
      <c r="H2558" s="96"/>
      <c r="I2558" s="108"/>
      <c r="J2558" s="85" t="e">
        <f>VLOOKUP(G2558,'Nha may'!$B$2:$C$18,2,0)</f>
        <v>#N/A</v>
      </c>
      <c r="K2558" s="108"/>
      <c r="L2558" s="96"/>
      <c r="M2558" s="52">
        <v>0</v>
      </c>
      <c r="N2558" s="96"/>
      <c r="O2558" s="96"/>
      <c r="P2558" s="96"/>
      <c r="Q2558" s="96"/>
      <c r="R2558" s="110"/>
    </row>
    <row r="2559" spans="1:18" ht="25.75" customHeight="1" x14ac:dyDescent="0.35">
      <c r="A2559" s="52">
        <v>2556</v>
      </c>
      <c r="B2559" s="91"/>
      <c r="C2559" s="187" t="e">
        <f>VLOOKUP(B2559,'Phan mem'!$B$7:$D$1066,2,0)</f>
        <v>#N/A</v>
      </c>
      <c r="D2559" s="188" t="e">
        <f>VLOOKUP(B2559,'Phan mem'!$B$7:$D$1066,3,0)</f>
        <v>#N/A</v>
      </c>
      <c r="E2559" s="85" t="e">
        <f>VLOOKUP(B2559,'Phan mem'!$B$7:$G$1066,6,0)</f>
        <v>#N/A</v>
      </c>
      <c r="F2559" s="91"/>
      <c r="G2559" s="91"/>
      <c r="H2559" s="96"/>
      <c r="I2559" s="108"/>
      <c r="J2559" s="85" t="e">
        <f>VLOOKUP(G2559,'Nha may'!$B$2:$C$18,2,0)</f>
        <v>#N/A</v>
      </c>
      <c r="K2559" s="108"/>
      <c r="L2559" s="96"/>
      <c r="M2559" s="52">
        <v>0</v>
      </c>
      <c r="N2559" s="96"/>
      <c r="O2559" s="96"/>
      <c r="P2559" s="96"/>
      <c r="Q2559" s="96"/>
      <c r="R2559" s="110"/>
    </row>
    <row r="2560" spans="1:18" ht="25.75" customHeight="1" x14ac:dyDescent="0.35">
      <c r="A2560" s="52">
        <v>2557</v>
      </c>
      <c r="B2560" s="91"/>
      <c r="C2560" s="187" t="e">
        <f>VLOOKUP(B2560,'Phan mem'!$B$7:$D$1066,2,0)</f>
        <v>#N/A</v>
      </c>
      <c r="D2560" s="188" t="e">
        <f>VLOOKUP(B2560,'Phan mem'!$B$7:$D$1066,3,0)</f>
        <v>#N/A</v>
      </c>
      <c r="E2560" s="85" t="e">
        <f>VLOOKUP(B2560,'Phan mem'!$B$7:$G$1066,6,0)</f>
        <v>#N/A</v>
      </c>
      <c r="F2560" s="91"/>
      <c r="G2560" s="91"/>
      <c r="H2560" s="96"/>
      <c r="I2560" s="108"/>
      <c r="J2560" s="85" t="e">
        <f>VLOOKUP(G2560,'Nha may'!$B$2:$C$18,2,0)</f>
        <v>#N/A</v>
      </c>
      <c r="K2560" s="108"/>
      <c r="L2560" s="96"/>
      <c r="M2560" s="52">
        <v>0</v>
      </c>
      <c r="N2560" s="96"/>
      <c r="O2560" s="96"/>
      <c r="P2560" s="96"/>
      <c r="Q2560" s="96"/>
      <c r="R2560" s="110"/>
    </row>
    <row r="2561" spans="1:18" ht="25.75" customHeight="1" x14ac:dyDescent="0.35">
      <c r="A2561" s="52">
        <v>2558</v>
      </c>
      <c r="B2561" s="91"/>
      <c r="C2561" s="187" t="e">
        <f>VLOOKUP(B2561,'Phan mem'!$B$7:$D$1066,2,0)</f>
        <v>#N/A</v>
      </c>
      <c r="D2561" s="188" t="e">
        <f>VLOOKUP(B2561,'Phan mem'!$B$7:$D$1066,3,0)</f>
        <v>#N/A</v>
      </c>
      <c r="E2561" s="85" t="e">
        <f>VLOOKUP(B2561,'Phan mem'!$B$7:$G$1066,6,0)</f>
        <v>#N/A</v>
      </c>
      <c r="F2561" s="91"/>
      <c r="G2561" s="91"/>
      <c r="H2561" s="96"/>
      <c r="I2561" s="108"/>
      <c r="J2561" s="85" t="e">
        <f>VLOOKUP(G2561,'Nha may'!$B$2:$C$18,2,0)</f>
        <v>#N/A</v>
      </c>
      <c r="K2561" s="108"/>
      <c r="L2561" s="96"/>
      <c r="M2561" s="52">
        <v>0</v>
      </c>
      <c r="N2561" s="96"/>
      <c r="O2561" s="96"/>
      <c r="P2561" s="96"/>
      <c r="Q2561" s="96"/>
      <c r="R2561" s="110"/>
    </row>
    <row r="2562" spans="1:18" ht="25.75" customHeight="1" x14ac:dyDescent="0.35">
      <c r="A2562" s="52">
        <v>2559</v>
      </c>
      <c r="B2562" s="91"/>
      <c r="C2562" s="187" t="e">
        <f>VLOOKUP(B2562,'Phan mem'!$B$7:$D$1066,2,0)</f>
        <v>#N/A</v>
      </c>
      <c r="D2562" s="188" t="e">
        <f>VLOOKUP(B2562,'Phan mem'!$B$7:$D$1066,3,0)</f>
        <v>#N/A</v>
      </c>
      <c r="E2562" s="85" t="e">
        <f>VLOOKUP(B2562,'Phan mem'!$B$7:$G$1066,6,0)</f>
        <v>#N/A</v>
      </c>
      <c r="F2562" s="91"/>
      <c r="G2562" s="91"/>
      <c r="H2562" s="96"/>
      <c r="I2562" s="108"/>
      <c r="J2562" s="85" t="e">
        <f>VLOOKUP(G2562,'Nha may'!$B$2:$C$18,2,0)</f>
        <v>#N/A</v>
      </c>
      <c r="K2562" s="108"/>
      <c r="L2562" s="96"/>
      <c r="M2562" s="52">
        <v>0</v>
      </c>
      <c r="N2562" s="96"/>
      <c r="O2562" s="96"/>
      <c r="P2562" s="96"/>
      <c r="Q2562" s="96"/>
      <c r="R2562" s="110"/>
    </row>
    <row r="2563" spans="1:18" ht="25.75" customHeight="1" x14ac:dyDescent="0.35">
      <c r="A2563" s="52">
        <v>2560</v>
      </c>
      <c r="B2563" s="91"/>
      <c r="C2563" s="187" t="e">
        <f>VLOOKUP(B2563,'Phan mem'!$B$7:$D$1066,2,0)</f>
        <v>#N/A</v>
      </c>
      <c r="D2563" s="188" t="e">
        <f>VLOOKUP(B2563,'Phan mem'!$B$7:$D$1066,3,0)</f>
        <v>#N/A</v>
      </c>
      <c r="E2563" s="85" t="e">
        <f>VLOOKUP(B2563,'Phan mem'!$B$7:$G$1066,6,0)</f>
        <v>#N/A</v>
      </c>
      <c r="F2563" s="91"/>
      <c r="G2563" s="91"/>
      <c r="H2563" s="96"/>
      <c r="I2563" s="108"/>
      <c r="J2563" s="85" t="e">
        <f>VLOOKUP(G2563,'Nha may'!$B$2:$C$18,2,0)</f>
        <v>#N/A</v>
      </c>
      <c r="K2563" s="108"/>
      <c r="L2563" s="96"/>
      <c r="M2563" s="52">
        <v>0</v>
      </c>
      <c r="N2563" s="96"/>
      <c r="O2563" s="96"/>
      <c r="P2563" s="96"/>
      <c r="Q2563" s="96"/>
      <c r="R2563" s="110"/>
    </row>
    <row r="2564" spans="1:18" ht="25.75" customHeight="1" x14ac:dyDescent="0.35">
      <c r="A2564" s="52">
        <v>2561</v>
      </c>
      <c r="B2564" s="91"/>
      <c r="C2564" s="187" t="e">
        <f>VLOOKUP(B2564,'Phan mem'!$B$7:$D$1066,2,0)</f>
        <v>#N/A</v>
      </c>
      <c r="D2564" s="188" t="e">
        <f>VLOOKUP(B2564,'Phan mem'!$B$7:$D$1066,3,0)</f>
        <v>#N/A</v>
      </c>
      <c r="E2564" s="85" t="e">
        <f>VLOOKUP(B2564,'Phan mem'!$B$7:$G$1066,6,0)</f>
        <v>#N/A</v>
      </c>
      <c r="F2564" s="91"/>
      <c r="G2564" s="91"/>
      <c r="H2564" s="96"/>
      <c r="I2564" s="108"/>
      <c r="J2564" s="85" t="e">
        <f>VLOOKUP(G2564,'Nha may'!$B$2:$C$18,2,0)</f>
        <v>#N/A</v>
      </c>
      <c r="K2564" s="108"/>
      <c r="L2564" s="96"/>
      <c r="M2564" s="52">
        <v>0</v>
      </c>
      <c r="N2564" s="96"/>
      <c r="O2564" s="96"/>
      <c r="P2564" s="96"/>
      <c r="Q2564" s="96"/>
      <c r="R2564" s="110"/>
    </row>
    <row r="2565" spans="1:18" ht="25.75" customHeight="1" x14ac:dyDescent="0.35">
      <c r="A2565" s="52">
        <v>2562</v>
      </c>
      <c r="B2565" s="91"/>
      <c r="C2565" s="187" t="e">
        <f>VLOOKUP(B2565,'Phan mem'!$B$7:$D$1066,2,0)</f>
        <v>#N/A</v>
      </c>
      <c r="D2565" s="188" t="e">
        <f>VLOOKUP(B2565,'Phan mem'!$B$7:$D$1066,3,0)</f>
        <v>#N/A</v>
      </c>
      <c r="E2565" s="85" t="e">
        <f>VLOOKUP(B2565,'Phan mem'!$B$7:$G$1066,6,0)</f>
        <v>#N/A</v>
      </c>
      <c r="F2565" s="91"/>
      <c r="G2565" s="91"/>
      <c r="H2565" s="96"/>
      <c r="I2565" s="108"/>
      <c r="J2565" s="85" t="e">
        <f>VLOOKUP(G2565,'Nha may'!$B$2:$C$18,2,0)</f>
        <v>#N/A</v>
      </c>
      <c r="K2565" s="108"/>
      <c r="L2565" s="96"/>
      <c r="M2565" s="52">
        <v>0</v>
      </c>
      <c r="N2565" s="96"/>
      <c r="O2565" s="96"/>
      <c r="P2565" s="96"/>
      <c r="Q2565" s="96"/>
      <c r="R2565" s="110"/>
    </row>
    <row r="2566" spans="1:18" ht="25.75" customHeight="1" x14ac:dyDescent="0.35">
      <c r="A2566" s="52">
        <v>2563</v>
      </c>
      <c r="B2566" s="91"/>
      <c r="C2566" s="187" t="e">
        <f>VLOOKUP(B2566,'Phan mem'!$B$7:$D$1066,2,0)</f>
        <v>#N/A</v>
      </c>
      <c r="D2566" s="188" t="e">
        <f>VLOOKUP(B2566,'Phan mem'!$B$7:$D$1066,3,0)</f>
        <v>#N/A</v>
      </c>
      <c r="E2566" s="85" t="e">
        <f>VLOOKUP(B2566,'Phan mem'!$B$7:$G$1066,6,0)</f>
        <v>#N/A</v>
      </c>
      <c r="F2566" s="91"/>
      <c r="G2566" s="91"/>
      <c r="H2566" s="96"/>
      <c r="I2566" s="108"/>
      <c r="J2566" s="85" t="e">
        <f>VLOOKUP(G2566,'Nha may'!$B$2:$C$18,2,0)</f>
        <v>#N/A</v>
      </c>
      <c r="K2566" s="108"/>
      <c r="L2566" s="96"/>
      <c r="M2566" s="52">
        <v>0</v>
      </c>
      <c r="N2566" s="96"/>
      <c r="O2566" s="96"/>
      <c r="P2566" s="96"/>
      <c r="Q2566" s="96"/>
      <c r="R2566" s="110"/>
    </row>
    <row r="2567" spans="1:18" ht="25.75" customHeight="1" x14ac:dyDescent="0.35">
      <c r="A2567" s="52">
        <v>2564</v>
      </c>
      <c r="B2567" s="91"/>
      <c r="C2567" s="187" t="e">
        <f>VLOOKUP(B2567,'Phan mem'!$B$7:$D$1066,2,0)</f>
        <v>#N/A</v>
      </c>
      <c r="D2567" s="188" t="e">
        <f>VLOOKUP(B2567,'Phan mem'!$B$7:$D$1066,3,0)</f>
        <v>#N/A</v>
      </c>
      <c r="E2567" s="85" t="e">
        <f>VLOOKUP(B2567,'Phan mem'!$B$7:$G$1066,6,0)</f>
        <v>#N/A</v>
      </c>
      <c r="F2567" s="91"/>
      <c r="G2567" s="91"/>
      <c r="H2567" s="96"/>
      <c r="I2567" s="108"/>
      <c r="J2567" s="85" t="e">
        <f>VLOOKUP(G2567,'Nha may'!$B$2:$C$18,2,0)</f>
        <v>#N/A</v>
      </c>
      <c r="K2567" s="108"/>
      <c r="L2567" s="96"/>
      <c r="M2567" s="52">
        <v>0</v>
      </c>
      <c r="N2567" s="96"/>
      <c r="O2567" s="96"/>
      <c r="P2567" s="96"/>
      <c r="Q2567" s="96"/>
      <c r="R2567" s="110"/>
    </row>
    <row r="2568" spans="1:18" ht="25.75" customHeight="1" x14ac:dyDescent="0.35">
      <c r="A2568" s="52">
        <v>2565</v>
      </c>
      <c r="B2568" s="91"/>
      <c r="C2568" s="187" t="e">
        <f>VLOOKUP(B2568,'Phan mem'!$B$7:$D$1066,2,0)</f>
        <v>#N/A</v>
      </c>
      <c r="D2568" s="188" t="e">
        <f>VLOOKUP(B2568,'Phan mem'!$B$7:$D$1066,3,0)</f>
        <v>#N/A</v>
      </c>
      <c r="E2568" s="85" t="e">
        <f>VLOOKUP(B2568,'Phan mem'!$B$7:$G$1066,6,0)</f>
        <v>#N/A</v>
      </c>
      <c r="F2568" s="91"/>
      <c r="G2568" s="91"/>
      <c r="H2568" s="96"/>
      <c r="I2568" s="108"/>
      <c r="J2568" s="85" t="e">
        <f>VLOOKUP(G2568,'Nha may'!$B$2:$C$18,2,0)</f>
        <v>#N/A</v>
      </c>
      <c r="K2568" s="108"/>
      <c r="L2568" s="96"/>
      <c r="M2568" s="52">
        <v>0</v>
      </c>
      <c r="N2568" s="96"/>
      <c r="O2568" s="96"/>
      <c r="P2568" s="96"/>
      <c r="Q2568" s="96"/>
      <c r="R2568" s="110"/>
    </row>
    <row r="2569" spans="1:18" ht="25.75" customHeight="1" x14ac:dyDescent="0.35">
      <c r="A2569" s="52">
        <v>2566</v>
      </c>
      <c r="B2569" s="91"/>
      <c r="C2569" s="187" t="e">
        <f>VLOOKUP(B2569,'Phan mem'!$B$7:$D$1066,2,0)</f>
        <v>#N/A</v>
      </c>
      <c r="D2569" s="188" t="e">
        <f>VLOOKUP(B2569,'Phan mem'!$B$7:$D$1066,3,0)</f>
        <v>#N/A</v>
      </c>
      <c r="E2569" s="85" t="e">
        <f>VLOOKUP(B2569,'Phan mem'!$B$7:$G$1066,6,0)</f>
        <v>#N/A</v>
      </c>
      <c r="F2569" s="91"/>
      <c r="G2569" s="91"/>
      <c r="H2569" s="96"/>
      <c r="I2569" s="108"/>
      <c r="J2569" s="85" t="e">
        <f>VLOOKUP(G2569,'Nha may'!$B$2:$C$18,2,0)</f>
        <v>#N/A</v>
      </c>
      <c r="K2569" s="108"/>
      <c r="L2569" s="96"/>
      <c r="M2569" s="52">
        <v>0</v>
      </c>
      <c r="N2569" s="96"/>
      <c r="O2569" s="96"/>
      <c r="P2569" s="96"/>
      <c r="Q2569" s="96"/>
      <c r="R2569" s="110"/>
    </row>
    <row r="2570" spans="1:18" ht="25.75" customHeight="1" x14ac:dyDescent="0.35">
      <c r="A2570" s="52">
        <v>2567</v>
      </c>
      <c r="B2570" s="91"/>
      <c r="C2570" s="187" t="e">
        <f>VLOOKUP(B2570,'Phan mem'!$B$7:$D$1066,2,0)</f>
        <v>#N/A</v>
      </c>
      <c r="D2570" s="188" t="e">
        <f>VLOOKUP(B2570,'Phan mem'!$B$7:$D$1066,3,0)</f>
        <v>#N/A</v>
      </c>
      <c r="E2570" s="85" t="e">
        <f>VLOOKUP(B2570,'Phan mem'!$B$7:$G$1066,6,0)</f>
        <v>#N/A</v>
      </c>
      <c r="F2570" s="91"/>
      <c r="G2570" s="91"/>
      <c r="H2570" s="96"/>
      <c r="I2570" s="108"/>
      <c r="J2570" s="85" t="e">
        <f>VLOOKUP(G2570,'Nha may'!$B$2:$C$18,2,0)</f>
        <v>#N/A</v>
      </c>
      <c r="K2570" s="108"/>
      <c r="L2570" s="96"/>
      <c r="M2570" s="52">
        <v>0</v>
      </c>
      <c r="N2570" s="96"/>
      <c r="O2570" s="96"/>
      <c r="P2570" s="96"/>
      <c r="Q2570" s="96"/>
      <c r="R2570" s="110"/>
    </row>
    <row r="2571" spans="1:18" ht="25.75" customHeight="1" x14ac:dyDescent="0.35">
      <c r="A2571" s="52">
        <v>2568</v>
      </c>
      <c r="B2571" s="91"/>
      <c r="C2571" s="187" t="e">
        <f>VLOOKUP(B2571,'Phan mem'!$B$7:$D$1066,2,0)</f>
        <v>#N/A</v>
      </c>
      <c r="D2571" s="188" t="e">
        <f>VLOOKUP(B2571,'Phan mem'!$B$7:$D$1066,3,0)</f>
        <v>#N/A</v>
      </c>
      <c r="E2571" s="85" t="e">
        <f>VLOOKUP(B2571,'Phan mem'!$B$7:$G$1066,6,0)</f>
        <v>#N/A</v>
      </c>
      <c r="F2571" s="91"/>
      <c r="G2571" s="91"/>
      <c r="H2571" s="96"/>
      <c r="I2571" s="108"/>
      <c r="J2571" s="85" t="e">
        <f>VLOOKUP(G2571,'Nha may'!$B$2:$C$18,2,0)</f>
        <v>#N/A</v>
      </c>
      <c r="K2571" s="108"/>
      <c r="L2571" s="96"/>
      <c r="M2571" s="52">
        <v>0</v>
      </c>
      <c r="N2571" s="96"/>
      <c r="O2571" s="96"/>
      <c r="P2571" s="96"/>
      <c r="Q2571" s="96"/>
      <c r="R2571" s="110"/>
    </row>
    <row r="2572" spans="1:18" ht="25.75" customHeight="1" x14ac:dyDescent="0.35">
      <c r="A2572" s="52">
        <v>2569</v>
      </c>
      <c r="B2572" s="91"/>
      <c r="C2572" s="187" t="e">
        <f>VLOOKUP(B2572,'Phan mem'!$B$7:$D$1066,2,0)</f>
        <v>#N/A</v>
      </c>
      <c r="D2572" s="188" t="e">
        <f>VLOOKUP(B2572,'Phan mem'!$B$7:$D$1066,3,0)</f>
        <v>#N/A</v>
      </c>
      <c r="E2572" s="85" t="e">
        <f>VLOOKUP(B2572,'Phan mem'!$B$7:$G$1066,6,0)</f>
        <v>#N/A</v>
      </c>
      <c r="F2572" s="91"/>
      <c r="G2572" s="91"/>
      <c r="H2572" s="96"/>
      <c r="I2572" s="108"/>
      <c r="J2572" s="85" t="e">
        <f>VLOOKUP(G2572,'Nha may'!$B$2:$C$18,2,0)</f>
        <v>#N/A</v>
      </c>
      <c r="K2572" s="108"/>
      <c r="L2572" s="96"/>
      <c r="M2572" s="52">
        <v>0</v>
      </c>
      <c r="N2572" s="96"/>
      <c r="O2572" s="96"/>
      <c r="P2572" s="96"/>
      <c r="Q2572" s="96"/>
      <c r="R2572" s="110"/>
    </row>
    <row r="2573" spans="1:18" ht="25.75" customHeight="1" x14ac:dyDescent="0.35">
      <c r="A2573" s="52">
        <v>2570</v>
      </c>
      <c r="B2573" s="91"/>
      <c r="C2573" s="187" t="e">
        <f>VLOOKUP(B2573,'Phan mem'!$B$7:$D$1066,2,0)</f>
        <v>#N/A</v>
      </c>
      <c r="D2573" s="188" t="e">
        <f>VLOOKUP(B2573,'Phan mem'!$B$7:$D$1066,3,0)</f>
        <v>#N/A</v>
      </c>
      <c r="E2573" s="85" t="e">
        <f>VLOOKUP(B2573,'Phan mem'!$B$7:$G$1066,6,0)</f>
        <v>#N/A</v>
      </c>
      <c r="F2573" s="91"/>
      <c r="G2573" s="91"/>
      <c r="H2573" s="96"/>
      <c r="I2573" s="108"/>
      <c r="J2573" s="85" t="e">
        <f>VLOOKUP(G2573,'Nha may'!$B$2:$C$18,2,0)</f>
        <v>#N/A</v>
      </c>
      <c r="K2573" s="108"/>
      <c r="L2573" s="96"/>
      <c r="M2573" s="52">
        <v>0</v>
      </c>
      <c r="N2573" s="96"/>
      <c r="O2573" s="96"/>
      <c r="P2573" s="96"/>
      <c r="Q2573" s="96"/>
      <c r="R2573" s="110"/>
    </row>
    <row r="2574" spans="1:18" ht="25.75" customHeight="1" x14ac:dyDescent="0.35">
      <c r="A2574" s="52">
        <v>2571</v>
      </c>
      <c r="B2574" s="91"/>
      <c r="C2574" s="187" t="e">
        <f>VLOOKUP(B2574,'Phan mem'!$B$7:$D$1066,2,0)</f>
        <v>#N/A</v>
      </c>
      <c r="D2574" s="188" t="e">
        <f>VLOOKUP(B2574,'Phan mem'!$B$7:$D$1066,3,0)</f>
        <v>#N/A</v>
      </c>
      <c r="E2574" s="85" t="e">
        <f>VLOOKUP(B2574,'Phan mem'!$B$7:$G$1066,6,0)</f>
        <v>#N/A</v>
      </c>
      <c r="F2574" s="91"/>
      <c r="G2574" s="91"/>
      <c r="H2574" s="96"/>
      <c r="I2574" s="108"/>
      <c r="J2574" s="85" t="e">
        <f>VLOOKUP(G2574,'Nha may'!$B$2:$C$18,2,0)</f>
        <v>#N/A</v>
      </c>
      <c r="K2574" s="108"/>
      <c r="L2574" s="96"/>
      <c r="M2574" s="52">
        <v>0</v>
      </c>
      <c r="N2574" s="96"/>
      <c r="O2574" s="96"/>
      <c r="P2574" s="96"/>
      <c r="Q2574" s="96"/>
      <c r="R2574" s="110"/>
    </row>
    <row r="2575" spans="1:18" ht="25.75" customHeight="1" x14ac:dyDescent="0.35">
      <c r="A2575" s="52">
        <v>2572</v>
      </c>
      <c r="B2575" s="91"/>
      <c r="C2575" s="187" t="e">
        <f>VLOOKUP(B2575,'Phan mem'!$B$7:$D$1066,2,0)</f>
        <v>#N/A</v>
      </c>
      <c r="D2575" s="188" t="e">
        <f>VLOOKUP(B2575,'Phan mem'!$B$7:$D$1066,3,0)</f>
        <v>#N/A</v>
      </c>
      <c r="E2575" s="85" t="e">
        <f>VLOOKUP(B2575,'Phan mem'!$B$7:$G$1066,6,0)</f>
        <v>#N/A</v>
      </c>
      <c r="F2575" s="91"/>
      <c r="G2575" s="91"/>
      <c r="H2575" s="96"/>
      <c r="I2575" s="108"/>
      <c r="J2575" s="85" t="e">
        <f>VLOOKUP(G2575,'Nha may'!$B$2:$C$18,2,0)</f>
        <v>#N/A</v>
      </c>
      <c r="K2575" s="108"/>
      <c r="L2575" s="96"/>
      <c r="M2575" s="52">
        <v>0</v>
      </c>
      <c r="N2575" s="96"/>
      <c r="O2575" s="96"/>
      <c r="P2575" s="96"/>
      <c r="Q2575" s="96"/>
      <c r="R2575" s="110"/>
    </row>
    <row r="2576" spans="1:18" ht="25.75" customHeight="1" x14ac:dyDescent="0.35">
      <c r="A2576" s="52">
        <v>2573</v>
      </c>
      <c r="B2576" s="91"/>
      <c r="C2576" s="187" t="e">
        <f>VLOOKUP(B2576,'Phan mem'!$B$7:$D$1066,2,0)</f>
        <v>#N/A</v>
      </c>
      <c r="D2576" s="188" t="e">
        <f>VLOOKUP(B2576,'Phan mem'!$B$7:$D$1066,3,0)</f>
        <v>#N/A</v>
      </c>
      <c r="E2576" s="85" t="e">
        <f>VLOOKUP(B2576,'Phan mem'!$B$7:$G$1066,6,0)</f>
        <v>#N/A</v>
      </c>
      <c r="F2576" s="91"/>
      <c r="G2576" s="91"/>
      <c r="H2576" s="96"/>
      <c r="I2576" s="108"/>
      <c r="J2576" s="85" t="e">
        <f>VLOOKUP(G2576,'Nha may'!$B$2:$C$18,2,0)</f>
        <v>#N/A</v>
      </c>
      <c r="K2576" s="108"/>
      <c r="L2576" s="96"/>
      <c r="M2576" s="52">
        <v>0</v>
      </c>
      <c r="N2576" s="96"/>
      <c r="O2576" s="96"/>
      <c r="P2576" s="96"/>
      <c r="Q2576" s="96"/>
      <c r="R2576" s="110"/>
    </row>
    <row r="2577" spans="1:18" ht="25.75" customHeight="1" x14ac:dyDescent="0.35">
      <c r="A2577" s="52">
        <v>2574</v>
      </c>
      <c r="B2577" s="91"/>
      <c r="C2577" s="187" t="e">
        <f>VLOOKUP(B2577,'Phan mem'!$B$7:$D$1066,2,0)</f>
        <v>#N/A</v>
      </c>
      <c r="D2577" s="188" t="e">
        <f>VLOOKUP(B2577,'Phan mem'!$B$7:$D$1066,3,0)</f>
        <v>#N/A</v>
      </c>
      <c r="E2577" s="85" t="e">
        <f>VLOOKUP(B2577,'Phan mem'!$B$7:$G$1066,6,0)</f>
        <v>#N/A</v>
      </c>
      <c r="F2577" s="91"/>
      <c r="G2577" s="91"/>
      <c r="H2577" s="96"/>
      <c r="I2577" s="108"/>
      <c r="J2577" s="85" t="e">
        <f>VLOOKUP(G2577,'Nha may'!$B$2:$C$18,2,0)</f>
        <v>#N/A</v>
      </c>
      <c r="K2577" s="108"/>
      <c r="L2577" s="96"/>
      <c r="M2577" s="52">
        <v>0</v>
      </c>
      <c r="N2577" s="96"/>
      <c r="O2577" s="96"/>
      <c r="P2577" s="96"/>
      <c r="Q2577" s="96"/>
      <c r="R2577" s="110"/>
    </row>
    <row r="2578" spans="1:18" ht="25.75" customHeight="1" x14ac:dyDescent="0.35">
      <c r="A2578" s="52">
        <v>2575</v>
      </c>
      <c r="B2578" s="91"/>
      <c r="C2578" s="187" t="e">
        <f>VLOOKUP(B2578,'Phan mem'!$B$7:$D$1066,2,0)</f>
        <v>#N/A</v>
      </c>
      <c r="D2578" s="188" t="e">
        <f>VLOOKUP(B2578,'Phan mem'!$B$7:$D$1066,3,0)</f>
        <v>#N/A</v>
      </c>
      <c r="E2578" s="85" t="e">
        <f>VLOOKUP(B2578,'Phan mem'!$B$7:$G$1066,6,0)</f>
        <v>#N/A</v>
      </c>
      <c r="F2578" s="91"/>
      <c r="G2578" s="91"/>
      <c r="H2578" s="96"/>
      <c r="I2578" s="108"/>
      <c r="J2578" s="85" t="e">
        <f>VLOOKUP(G2578,'Nha may'!$B$2:$C$18,2,0)</f>
        <v>#N/A</v>
      </c>
      <c r="K2578" s="108"/>
      <c r="L2578" s="96"/>
      <c r="M2578" s="52">
        <v>0</v>
      </c>
      <c r="N2578" s="96"/>
      <c r="O2578" s="96"/>
      <c r="P2578" s="96"/>
      <c r="Q2578" s="96"/>
      <c r="R2578" s="110"/>
    </row>
    <row r="2579" spans="1:18" ht="25.75" customHeight="1" x14ac:dyDescent="0.35">
      <c r="A2579" s="52">
        <v>2576</v>
      </c>
      <c r="B2579" s="91"/>
      <c r="C2579" s="187" t="e">
        <f>VLOOKUP(B2579,'Phan mem'!$B$7:$D$1066,2,0)</f>
        <v>#N/A</v>
      </c>
      <c r="D2579" s="188" t="e">
        <f>VLOOKUP(B2579,'Phan mem'!$B$7:$D$1066,3,0)</f>
        <v>#N/A</v>
      </c>
      <c r="E2579" s="85" t="e">
        <f>VLOOKUP(B2579,'Phan mem'!$B$7:$G$1066,6,0)</f>
        <v>#N/A</v>
      </c>
      <c r="F2579" s="91"/>
      <c r="G2579" s="91"/>
      <c r="H2579" s="96"/>
      <c r="I2579" s="108"/>
      <c r="J2579" s="85" t="e">
        <f>VLOOKUP(G2579,'Nha may'!$B$2:$C$18,2,0)</f>
        <v>#N/A</v>
      </c>
      <c r="K2579" s="108"/>
      <c r="L2579" s="96"/>
      <c r="M2579" s="52">
        <v>0</v>
      </c>
      <c r="N2579" s="96"/>
      <c r="O2579" s="96"/>
      <c r="P2579" s="96"/>
      <c r="Q2579" s="96"/>
      <c r="R2579" s="110"/>
    </row>
    <row r="2580" spans="1:18" ht="25.75" customHeight="1" x14ac:dyDescent="0.35">
      <c r="A2580" s="52">
        <v>2577</v>
      </c>
      <c r="B2580" s="91"/>
      <c r="C2580" s="187" t="e">
        <f>VLOOKUP(B2580,'Phan mem'!$B$7:$D$1066,2,0)</f>
        <v>#N/A</v>
      </c>
      <c r="D2580" s="188" t="e">
        <f>VLOOKUP(B2580,'Phan mem'!$B$7:$D$1066,3,0)</f>
        <v>#N/A</v>
      </c>
      <c r="E2580" s="85" t="e">
        <f>VLOOKUP(B2580,'Phan mem'!$B$7:$G$1066,6,0)</f>
        <v>#N/A</v>
      </c>
      <c r="F2580" s="91"/>
      <c r="G2580" s="91"/>
      <c r="H2580" s="96"/>
      <c r="I2580" s="108"/>
      <c r="J2580" s="85" t="e">
        <f>VLOOKUP(G2580,'Nha may'!$B$2:$C$18,2,0)</f>
        <v>#N/A</v>
      </c>
      <c r="K2580" s="108"/>
      <c r="L2580" s="96"/>
      <c r="M2580" s="52">
        <v>0</v>
      </c>
      <c r="N2580" s="96"/>
      <c r="O2580" s="96"/>
      <c r="P2580" s="96"/>
      <c r="Q2580" s="96"/>
      <c r="R2580" s="110"/>
    </row>
    <row r="2581" spans="1:18" ht="25.75" customHeight="1" x14ac:dyDescent="0.35">
      <c r="A2581" s="52">
        <v>2578</v>
      </c>
      <c r="B2581" s="91"/>
      <c r="C2581" s="187" t="e">
        <f>VLOOKUP(B2581,'Phan mem'!$B$7:$D$1066,2,0)</f>
        <v>#N/A</v>
      </c>
      <c r="D2581" s="188" t="e">
        <f>VLOOKUP(B2581,'Phan mem'!$B$7:$D$1066,3,0)</f>
        <v>#N/A</v>
      </c>
      <c r="E2581" s="85" t="e">
        <f>VLOOKUP(B2581,'Phan mem'!$B$7:$G$1066,6,0)</f>
        <v>#N/A</v>
      </c>
      <c r="F2581" s="91"/>
      <c r="G2581" s="91"/>
      <c r="H2581" s="96"/>
      <c r="I2581" s="108"/>
      <c r="J2581" s="85" t="e">
        <f>VLOOKUP(G2581,'Nha may'!$B$2:$C$18,2,0)</f>
        <v>#N/A</v>
      </c>
      <c r="K2581" s="108"/>
      <c r="L2581" s="96"/>
      <c r="M2581" s="52">
        <v>0</v>
      </c>
      <c r="N2581" s="96"/>
      <c r="O2581" s="96"/>
      <c r="P2581" s="96"/>
      <c r="Q2581" s="96"/>
      <c r="R2581" s="110"/>
    </row>
    <row r="2582" spans="1:18" ht="25.75" customHeight="1" x14ac:dyDescent="0.35">
      <c r="A2582" s="52">
        <v>2579</v>
      </c>
      <c r="B2582" s="91"/>
      <c r="C2582" s="187" t="e">
        <f>VLOOKUP(B2582,'Phan mem'!$B$7:$D$1066,2,0)</f>
        <v>#N/A</v>
      </c>
      <c r="D2582" s="188" t="e">
        <f>VLOOKUP(B2582,'Phan mem'!$B$7:$D$1066,3,0)</f>
        <v>#N/A</v>
      </c>
      <c r="E2582" s="85" t="e">
        <f>VLOOKUP(B2582,'Phan mem'!$B$7:$G$1066,6,0)</f>
        <v>#N/A</v>
      </c>
      <c r="F2582" s="91"/>
      <c r="G2582" s="91"/>
      <c r="H2582" s="96"/>
      <c r="I2582" s="108"/>
      <c r="J2582" s="85" t="e">
        <f>VLOOKUP(G2582,'Nha may'!$B$2:$C$18,2,0)</f>
        <v>#N/A</v>
      </c>
      <c r="K2582" s="108"/>
      <c r="L2582" s="96"/>
      <c r="M2582" s="52">
        <v>0</v>
      </c>
      <c r="N2582" s="96"/>
      <c r="O2582" s="96"/>
      <c r="P2582" s="96"/>
      <c r="Q2582" s="96"/>
      <c r="R2582" s="110"/>
    </row>
    <row r="2583" spans="1:18" ht="25.75" customHeight="1" x14ac:dyDescent="0.35">
      <c r="A2583" s="52">
        <v>2580</v>
      </c>
      <c r="B2583" s="91"/>
      <c r="C2583" s="187" t="e">
        <f>VLOOKUP(B2583,'Phan mem'!$B$7:$D$1066,2,0)</f>
        <v>#N/A</v>
      </c>
      <c r="D2583" s="188" t="e">
        <f>VLOOKUP(B2583,'Phan mem'!$B$7:$D$1066,3,0)</f>
        <v>#N/A</v>
      </c>
      <c r="E2583" s="85" t="e">
        <f>VLOOKUP(B2583,'Phan mem'!$B$7:$G$1066,6,0)</f>
        <v>#N/A</v>
      </c>
      <c r="F2583" s="91"/>
      <c r="G2583" s="91"/>
      <c r="H2583" s="96"/>
      <c r="I2583" s="108"/>
      <c r="J2583" s="85" t="e">
        <f>VLOOKUP(G2583,'Nha may'!$B$2:$C$18,2,0)</f>
        <v>#N/A</v>
      </c>
      <c r="K2583" s="108"/>
      <c r="L2583" s="96"/>
      <c r="M2583" s="52">
        <v>0</v>
      </c>
      <c r="N2583" s="96"/>
      <c r="O2583" s="96"/>
      <c r="P2583" s="96"/>
      <c r="Q2583" s="96"/>
      <c r="R2583" s="110"/>
    </row>
    <row r="2584" spans="1:18" ht="25.75" customHeight="1" x14ac:dyDescent="0.35">
      <c r="A2584" s="52">
        <v>2581</v>
      </c>
      <c r="B2584" s="91"/>
      <c r="C2584" s="187" t="e">
        <f>VLOOKUP(B2584,'Phan mem'!$B$7:$D$1066,2,0)</f>
        <v>#N/A</v>
      </c>
      <c r="D2584" s="188" t="e">
        <f>VLOOKUP(B2584,'Phan mem'!$B$7:$D$1066,3,0)</f>
        <v>#N/A</v>
      </c>
      <c r="E2584" s="85" t="e">
        <f>VLOOKUP(B2584,'Phan mem'!$B$7:$G$1066,6,0)</f>
        <v>#N/A</v>
      </c>
      <c r="F2584" s="91"/>
      <c r="G2584" s="91"/>
      <c r="H2584" s="96"/>
      <c r="I2584" s="108"/>
      <c r="J2584" s="85" t="e">
        <f>VLOOKUP(G2584,'Nha may'!$B$2:$C$18,2,0)</f>
        <v>#N/A</v>
      </c>
      <c r="K2584" s="108"/>
      <c r="L2584" s="96"/>
      <c r="M2584" s="52">
        <v>0</v>
      </c>
      <c r="N2584" s="96"/>
      <c r="O2584" s="96"/>
      <c r="P2584" s="96"/>
      <c r="Q2584" s="96"/>
      <c r="R2584" s="110"/>
    </row>
    <row r="2585" spans="1:18" ht="25.75" customHeight="1" x14ac:dyDescent="0.35">
      <c r="A2585" s="52">
        <v>2582</v>
      </c>
      <c r="B2585" s="91"/>
      <c r="C2585" s="187" t="e">
        <f>VLOOKUP(B2585,'Phan mem'!$B$7:$D$1066,2,0)</f>
        <v>#N/A</v>
      </c>
      <c r="D2585" s="188" t="e">
        <f>VLOOKUP(B2585,'Phan mem'!$B$7:$D$1066,3,0)</f>
        <v>#N/A</v>
      </c>
      <c r="E2585" s="85" t="e">
        <f>VLOOKUP(B2585,'Phan mem'!$B$7:$G$1066,6,0)</f>
        <v>#N/A</v>
      </c>
      <c r="F2585" s="91"/>
      <c r="G2585" s="91"/>
      <c r="H2585" s="96"/>
      <c r="I2585" s="108"/>
      <c r="J2585" s="85" t="e">
        <f>VLOOKUP(G2585,'Nha may'!$B$2:$C$18,2,0)</f>
        <v>#N/A</v>
      </c>
      <c r="K2585" s="108"/>
      <c r="L2585" s="96"/>
      <c r="M2585" s="52">
        <v>0</v>
      </c>
      <c r="N2585" s="96"/>
      <c r="O2585" s="96"/>
      <c r="P2585" s="96"/>
      <c r="Q2585" s="96"/>
      <c r="R2585" s="110"/>
    </row>
    <row r="2586" spans="1:18" ht="25.75" customHeight="1" x14ac:dyDescent="0.35">
      <c r="A2586" s="52">
        <v>2583</v>
      </c>
      <c r="B2586" s="91"/>
      <c r="C2586" s="187" t="e">
        <f>VLOOKUP(B2586,'Phan mem'!$B$7:$D$1066,2,0)</f>
        <v>#N/A</v>
      </c>
      <c r="D2586" s="188" t="e">
        <f>VLOOKUP(B2586,'Phan mem'!$B$7:$D$1066,3,0)</f>
        <v>#N/A</v>
      </c>
      <c r="E2586" s="85" t="e">
        <f>VLOOKUP(B2586,'Phan mem'!$B$7:$G$1066,6,0)</f>
        <v>#N/A</v>
      </c>
      <c r="F2586" s="91"/>
      <c r="G2586" s="91"/>
      <c r="H2586" s="96"/>
      <c r="I2586" s="108"/>
      <c r="J2586" s="85" t="e">
        <f>VLOOKUP(G2586,'Nha may'!$B$2:$C$18,2,0)</f>
        <v>#N/A</v>
      </c>
      <c r="K2586" s="108"/>
      <c r="L2586" s="96"/>
      <c r="M2586" s="52">
        <v>0</v>
      </c>
      <c r="N2586" s="96"/>
      <c r="O2586" s="96"/>
      <c r="P2586" s="96"/>
      <c r="Q2586" s="96"/>
      <c r="R2586" s="110"/>
    </row>
    <row r="2587" spans="1:18" ht="25.75" customHeight="1" x14ac:dyDescent="0.35">
      <c r="A2587" s="52">
        <v>2584</v>
      </c>
      <c r="B2587" s="91"/>
      <c r="C2587" s="187" t="e">
        <f>VLOOKUP(B2587,'Phan mem'!$B$7:$D$1066,2,0)</f>
        <v>#N/A</v>
      </c>
      <c r="D2587" s="188" t="e">
        <f>VLOOKUP(B2587,'Phan mem'!$B$7:$D$1066,3,0)</f>
        <v>#N/A</v>
      </c>
      <c r="E2587" s="85" t="e">
        <f>VLOOKUP(B2587,'Phan mem'!$B$7:$G$1066,6,0)</f>
        <v>#N/A</v>
      </c>
      <c r="F2587" s="91"/>
      <c r="G2587" s="91"/>
      <c r="H2587" s="96"/>
      <c r="I2587" s="108"/>
      <c r="J2587" s="85" t="e">
        <f>VLOOKUP(G2587,'Nha may'!$B$2:$C$18,2,0)</f>
        <v>#N/A</v>
      </c>
      <c r="K2587" s="108"/>
      <c r="L2587" s="96"/>
      <c r="M2587" s="52">
        <v>0</v>
      </c>
      <c r="N2587" s="96"/>
      <c r="O2587" s="96"/>
      <c r="P2587" s="96"/>
      <c r="Q2587" s="96"/>
      <c r="R2587" s="110"/>
    </row>
    <row r="2588" spans="1:18" ht="25.75" customHeight="1" x14ac:dyDescent="0.35">
      <c r="A2588" s="52">
        <v>2585</v>
      </c>
      <c r="B2588" s="91"/>
      <c r="C2588" s="187" t="e">
        <f>VLOOKUP(B2588,'Phan mem'!$B$7:$D$1066,2,0)</f>
        <v>#N/A</v>
      </c>
      <c r="D2588" s="188" t="e">
        <f>VLOOKUP(B2588,'Phan mem'!$B$7:$D$1066,3,0)</f>
        <v>#N/A</v>
      </c>
      <c r="E2588" s="85" t="e">
        <f>VLOOKUP(B2588,'Phan mem'!$B$7:$G$1066,6,0)</f>
        <v>#N/A</v>
      </c>
      <c r="F2588" s="91"/>
      <c r="G2588" s="91"/>
      <c r="H2588" s="96"/>
      <c r="I2588" s="108"/>
      <c r="J2588" s="85" t="e">
        <f>VLOOKUP(G2588,'Nha may'!$B$2:$C$18,2,0)</f>
        <v>#N/A</v>
      </c>
      <c r="K2588" s="108"/>
      <c r="L2588" s="96"/>
      <c r="M2588" s="52">
        <v>0</v>
      </c>
      <c r="N2588" s="96"/>
      <c r="O2588" s="96"/>
      <c r="P2588" s="96"/>
      <c r="Q2588" s="96"/>
      <c r="R2588" s="110"/>
    </row>
    <row r="2589" spans="1:18" ht="25.75" customHeight="1" x14ac:dyDescent="0.35">
      <c r="A2589" s="52">
        <v>2586</v>
      </c>
      <c r="B2589" s="91"/>
      <c r="C2589" s="187" t="e">
        <f>VLOOKUP(B2589,'Phan mem'!$B$7:$D$1066,2,0)</f>
        <v>#N/A</v>
      </c>
      <c r="D2589" s="188" t="e">
        <f>VLOOKUP(B2589,'Phan mem'!$B$7:$D$1066,3,0)</f>
        <v>#N/A</v>
      </c>
      <c r="E2589" s="85" t="e">
        <f>VLOOKUP(B2589,'Phan mem'!$B$7:$G$1066,6,0)</f>
        <v>#N/A</v>
      </c>
      <c r="F2589" s="91"/>
      <c r="G2589" s="91"/>
      <c r="H2589" s="96"/>
      <c r="I2589" s="108"/>
      <c r="J2589" s="85" t="e">
        <f>VLOOKUP(G2589,'Nha may'!$B$2:$C$18,2,0)</f>
        <v>#N/A</v>
      </c>
      <c r="K2589" s="108"/>
      <c r="L2589" s="96"/>
      <c r="M2589" s="52">
        <v>0</v>
      </c>
      <c r="N2589" s="96"/>
      <c r="O2589" s="96"/>
      <c r="P2589" s="96"/>
      <c r="Q2589" s="96"/>
      <c r="R2589" s="110"/>
    </row>
    <row r="2590" spans="1:18" ht="25.75" customHeight="1" x14ac:dyDescent="0.35">
      <c r="A2590" s="52">
        <v>2587</v>
      </c>
      <c r="B2590" s="91"/>
      <c r="C2590" s="187" t="e">
        <f>VLOOKUP(B2590,'Phan mem'!$B$7:$D$1066,2,0)</f>
        <v>#N/A</v>
      </c>
      <c r="D2590" s="188" t="e">
        <f>VLOOKUP(B2590,'Phan mem'!$B$7:$D$1066,3,0)</f>
        <v>#N/A</v>
      </c>
      <c r="E2590" s="85" t="e">
        <f>VLOOKUP(B2590,'Phan mem'!$B$7:$G$1066,6,0)</f>
        <v>#N/A</v>
      </c>
      <c r="F2590" s="91"/>
      <c r="G2590" s="91"/>
      <c r="H2590" s="96"/>
      <c r="I2590" s="108"/>
      <c r="J2590" s="85" t="e">
        <f>VLOOKUP(G2590,'Nha may'!$B$2:$C$18,2,0)</f>
        <v>#N/A</v>
      </c>
      <c r="K2590" s="108"/>
      <c r="L2590" s="96"/>
      <c r="M2590" s="52">
        <v>0</v>
      </c>
      <c r="N2590" s="96"/>
      <c r="O2590" s="96"/>
      <c r="P2590" s="96"/>
      <c r="Q2590" s="96"/>
      <c r="R2590" s="110"/>
    </row>
    <row r="2591" spans="1:18" ht="25.75" customHeight="1" x14ac:dyDescent="0.35">
      <c r="A2591" s="52">
        <v>2588</v>
      </c>
      <c r="B2591" s="91"/>
      <c r="C2591" s="187" t="e">
        <f>VLOOKUP(B2591,'Phan mem'!$B$7:$D$1066,2,0)</f>
        <v>#N/A</v>
      </c>
      <c r="D2591" s="188" t="e">
        <f>VLOOKUP(B2591,'Phan mem'!$B$7:$D$1066,3,0)</f>
        <v>#N/A</v>
      </c>
      <c r="E2591" s="85" t="e">
        <f>VLOOKUP(B2591,'Phan mem'!$B$7:$G$1066,6,0)</f>
        <v>#N/A</v>
      </c>
      <c r="F2591" s="91"/>
      <c r="G2591" s="91"/>
      <c r="H2591" s="96"/>
      <c r="I2591" s="108"/>
      <c r="J2591" s="85" t="e">
        <f>VLOOKUP(G2591,'Nha may'!$B$2:$C$18,2,0)</f>
        <v>#N/A</v>
      </c>
      <c r="K2591" s="108"/>
      <c r="L2591" s="96"/>
      <c r="M2591" s="52">
        <v>0</v>
      </c>
      <c r="N2591" s="96"/>
      <c r="O2591" s="96"/>
      <c r="P2591" s="96"/>
      <c r="Q2591" s="96"/>
      <c r="R2591" s="110"/>
    </row>
    <row r="2592" spans="1:18" ht="25.75" customHeight="1" x14ac:dyDescent="0.35">
      <c r="A2592" s="52">
        <v>2589</v>
      </c>
      <c r="B2592" s="91"/>
      <c r="C2592" s="187" t="e">
        <f>VLOOKUP(B2592,'Phan mem'!$B$7:$D$1066,2,0)</f>
        <v>#N/A</v>
      </c>
      <c r="D2592" s="188" t="e">
        <f>VLOOKUP(B2592,'Phan mem'!$B$7:$D$1066,3,0)</f>
        <v>#N/A</v>
      </c>
      <c r="E2592" s="85" t="e">
        <f>VLOOKUP(B2592,'Phan mem'!$B$7:$G$1066,6,0)</f>
        <v>#N/A</v>
      </c>
      <c r="F2592" s="91"/>
      <c r="G2592" s="91"/>
      <c r="H2592" s="96"/>
      <c r="I2592" s="108"/>
      <c r="J2592" s="85" t="e">
        <f>VLOOKUP(G2592,'Nha may'!$B$2:$C$18,2,0)</f>
        <v>#N/A</v>
      </c>
      <c r="K2592" s="108"/>
      <c r="L2592" s="96"/>
      <c r="M2592" s="52">
        <v>0</v>
      </c>
      <c r="N2592" s="96"/>
      <c r="O2592" s="96"/>
      <c r="P2592" s="96"/>
      <c r="Q2592" s="96"/>
      <c r="R2592" s="110"/>
    </row>
    <row r="2593" spans="1:18" ht="25.75" customHeight="1" x14ac:dyDescent="0.35">
      <c r="A2593" s="52">
        <v>2590</v>
      </c>
      <c r="B2593" s="91"/>
      <c r="C2593" s="187" t="e">
        <f>VLOOKUP(B2593,'Phan mem'!$B$7:$D$1066,2,0)</f>
        <v>#N/A</v>
      </c>
      <c r="D2593" s="188" t="e">
        <f>VLOOKUP(B2593,'Phan mem'!$B$7:$D$1066,3,0)</f>
        <v>#N/A</v>
      </c>
      <c r="E2593" s="85" t="e">
        <f>VLOOKUP(B2593,'Phan mem'!$B$7:$G$1066,6,0)</f>
        <v>#N/A</v>
      </c>
      <c r="F2593" s="91"/>
      <c r="G2593" s="91"/>
      <c r="H2593" s="96"/>
      <c r="I2593" s="108"/>
      <c r="J2593" s="85" t="e">
        <f>VLOOKUP(G2593,'Nha may'!$B$2:$C$18,2,0)</f>
        <v>#N/A</v>
      </c>
      <c r="K2593" s="108"/>
      <c r="L2593" s="96"/>
      <c r="M2593" s="52">
        <v>0</v>
      </c>
      <c r="N2593" s="96"/>
      <c r="O2593" s="96"/>
      <c r="P2593" s="96"/>
      <c r="Q2593" s="96"/>
      <c r="R2593" s="110"/>
    </row>
    <row r="2594" spans="1:18" ht="25.75" customHeight="1" x14ac:dyDescent="0.35">
      <c r="A2594" s="52">
        <v>2591</v>
      </c>
      <c r="B2594" s="91"/>
      <c r="C2594" s="187" t="e">
        <f>VLOOKUP(B2594,'Phan mem'!$B$7:$D$1066,2,0)</f>
        <v>#N/A</v>
      </c>
      <c r="D2594" s="188" t="e">
        <f>VLOOKUP(B2594,'Phan mem'!$B$7:$D$1066,3,0)</f>
        <v>#N/A</v>
      </c>
      <c r="E2594" s="85" t="e">
        <f>VLOOKUP(B2594,'Phan mem'!$B$7:$G$1066,6,0)</f>
        <v>#N/A</v>
      </c>
      <c r="F2594" s="91"/>
      <c r="G2594" s="91"/>
      <c r="H2594" s="96"/>
      <c r="I2594" s="108"/>
      <c r="J2594" s="85" t="e">
        <f>VLOOKUP(G2594,'Nha may'!$B$2:$C$18,2,0)</f>
        <v>#N/A</v>
      </c>
      <c r="K2594" s="108"/>
      <c r="L2594" s="96"/>
      <c r="M2594" s="52">
        <v>0</v>
      </c>
      <c r="N2594" s="96"/>
      <c r="O2594" s="96"/>
      <c r="P2594" s="96"/>
      <c r="Q2594" s="96"/>
      <c r="R2594" s="110"/>
    </row>
    <row r="2595" spans="1:18" ht="25.75" customHeight="1" x14ac:dyDescent="0.35">
      <c r="A2595" s="52">
        <v>2592</v>
      </c>
      <c r="B2595" s="91"/>
      <c r="C2595" s="187" t="e">
        <f>VLOOKUP(B2595,'Phan mem'!$B$7:$D$1066,2,0)</f>
        <v>#N/A</v>
      </c>
      <c r="D2595" s="188" t="e">
        <f>VLOOKUP(B2595,'Phan mem'!$B$7:$D$1066,3,0)</f>
        <v>#N/A</v>
      </c>
      <c r="E2595" s="85" t="e">
        <f>VLOOKUP(B2595,'Phan mem'!$B$7:$G$1066,6,0)</f>
        <v>#N/A</v>
      </c>
      <c r="F2595" s="91"/>
      <c r="G2595" s="91"/>
      <c r="H2595" s="96"/>
      <c r="I2595" s="108"/>
      <c r="J2595" s="85" t="e">
        <f>VLOOKUP(G2595,'Nha may'!$B$2:$C$18,2,0)</f>
        <v>#N/A</v>
      </c>
      <c r="K2595" s="108"/>
      <c r="L2595" s="96"/>
      <c r="M2595" s="52">
        <v>0</v>
      </c>
      <c r="N2595" s="96"/>
      <c r="O2595" s="96"/>
      <c r="P2595" s="96"/>
      <c r="Q2595" s="96"/>
      <c r="R2595" s="110"/>
    </row>
    <row r="2596" spans="1:18" ht="25.75" customHeight="1" x14ac:dyDescent="0.35">
      <c r="A2596" s="52">
        <v>2593</v>
      </c>
      <c r="B2596" s="91"/>
      <c r="C2596" s="187" t="e">
        <f>VLOOKUP(B2596,'Phan mem'!$B$7:$D$1066,2,0)</f>
        <v>#N/A</v>
      </c>
      <c r="D2596" s="188" t="e">
        <f>VLOOKUP(B2596,'Phan mem'!$B$7:$D$1066,3,0)</f>
        <v>#N/A</v>
      </c>
      <c r="E2596" s="85" t="e">
        <f>VLOOKUP(B2596,'Phan mem'!$B$7:$G$1066,6,0)</f>
        <v>#N/A</v>
      </c>
      <c r="F2596" s="91"/>
      <c r="G2596" s="91"/>
      <c r="H2596" s="96"/>
      <c r="I2596" s="108"/>
      <c r="J2596" s="85" t="e">
        <f>VLOOKUP(G2596,'Nha may'!$B$2:$C$18,2,0)</f>
        <v>#N/A</v>
      </c>
      <c r="K2596" s="108"/>
      <c r="L2596" s="96"/>
      <c r="M2596" s="52">
        <v>0</v>
      </c>
      <c r="N2596" s="96"/>
      <c r="O2596" s="96"/>
      <c r="P2596" s="96"/>
      <c r="Q2596" s="96"/>
      <c r="R2596" s="110"/>
    </row>
    <row r="2597" spans="1:18" ht="25.75" customHeight="1" x14ac:dyDescent="0.35">
      <c r="A2597" s="52">
        <v>2594</v>
      </c>
      <c r="B2597" s="91"/>
      <c r="C2597" s="187" t="e">
        <f>VLOOKUP(B2597,'Phan mem'!$B$7:$D$1066,2,0)</f>
        <v>#N/A</v>
      </c>
      <c r="D2597" s="188" t="e">
        <f>VLOOKUP(B2597,'Phan mem'!$B$7:$D$1066,3,0)</f>
        <v>#N/A</v>
      </c>
      <c r="E2597" s="85" t="e">
        <f>VLOOKUP(B2597,'Phan mem'!$B$7:$G$1066,6,0)</f>
        <v>#N/A</v>
      </c>
      <c r="F2597" s="91"/>
      <c r="G2597" s="91"/>
      <c r="H2597" s="96"/>
      <c r="I2597" s="108"/>
      <c r="J2597" s="85" t="e">
        <f>VLOOKUP(G2597,'Nha may'!$B$2:$C$18,2,0)</f>
        <v>#N/A</v>
      </c>
      <c r="K2597" s="108"/>
      <c r="L2597" s="96"/>
      <c r="M2597" s="52">
        <v>0</v>
      </c>
      <c r="N2597" s="96"/>
      <c r="O2597" s="96"/>
      <c r="P2597" s="96"/>
      <c r="Q2597" s="96"/>
      <c r="R2597" s="110"/>
    </row>
    <row r="2598" spans="1:18" ht="25.75" customHeight="1" x14ac:dyDescent="0.35">
      <c r="A2598" s="52">
        <v>2595</v>
      </c>
      <c r="B2598" s="91"/>
      <c r="C2598" s="187" t="e">
        <f>VLOOKUP(B2598,'Phan mem'!$B$7:$D$1066,2,0)</f>
        <v>#N/A</v>
      </c>
      <c r="D2598" s="188" t="e">
        <f>VLOOKUP(B2598,'Phan mem'!$B$7:$D$1066,3,0)</f>
        <v>#N/A</v>
      </c>
      <c r="E2598" s="85" t="e">
        <f>VLOOKUP(B2598,'Phan mem'!$B$7:$G$1066,6,0)</f>
        <v>#N/A</v>
      </c>
      <c r="F2598" s="91"/>
      <c r="G2598" s="91"/>
      <c r="H2598" s="96"/>
      <c r="I2598" s="108"/>
      <c r="J2598" s="85" t="e">
        <f>VLOOKUP(G2598,'Nha may'!$B$2:$C$18,2,0)</f>
        <v>#N/A</v>
      </c>
      <c r="K2598" s="108"/>
      <c r="L2598" s="96"/>
      <c r="M2598" s="52">
        <v>0</v>
      </c>
      <c r="N2598" s="96"/>
      <c r="O2598" s="96"/>
      <c r="P2598" s="96"/>
      <c r="Q2598" s="96"/>
      <c r="R2598" s="110"/>
    </row>
    <row r="2599" spans="1:18" ht="25.75" customHeight="1" x14ac:dyDescent="0.35">
      <c r="A2599" s="52">
        <v>2596</v>
      </c>
      <c r="B2599" s="91"/>
      <c r="C2599" s="187" t="e">
        <f>VLOOKUP(B2599,'Phan mem'!$B$7:$D$1066,2,0)</f>
        <v>#N/A</v>
      </c>
      <c r="D2599" s="188" t="e">
        <f>VLOOKUP(B2599,'Phan mem'!$B$7:$D$1066,3,0)</f>
        <v>#N/A</v>
      </c>
      <c r="E2599" s="85" t="e">
        <f>VLOOKUP(B2599,'Phan mem'!$B$7:$G$1066,6,0)</f>
        <v>#N/A</v>
      </c>
      <c r="F2599" s="91"/>
      <c r="G2599" s="91"/>
      <c r="H2599" s="96"/>
      <c r="I2599" s="108"/>
      <c r="J2599" s="85" t="e">
        <f>VLOOKUP(G2599,'Nha may'!$B$2:$C$18,2,0)</f>
        <v>#N/A</v>
      </c>
      <c r="K2599" s="108"/>
      <c r="L2599" s="96"/>
      <c r="M2599" s="52">
        <v>0</v>
      </c>
      <c r="N2599" s="96"/>
      <c r="O2599" s="96"/>
      <c r="P2599" s="96"/>
      <c r="Q2599" s="96"/>
      <c r="R2599" s="110"/>
    </row>
    <row r="2600" spans="1:18" ht="25.75" customHeight="1" x14ac:dyDescent="0.35">
      <c r="A2600" s="52">
        <v>2597</v>
      </c>
      <c r="B2600" s="91"/>
      <c r="C2600" s="187" t="e">
        <f>VLOOKUP(B2600,'Phan mem'!$B$7:$D$1066,2,0)</f>
        <v>#N/A</v>
      </c>
      <c r="D2600" s="188" t="e">
        <f>VLOOKUP(B2600,'Phan mem'!$B$7:$D$1066,3,0)</f>
        <v>#N/A</v>
      </c>
      <c r="E2600" s="85" t="e">
        <f>VLOOKUP(B2600,'Phan mem'!$B$7:$G$1066,6,0)</f>
        <v>#N/A</v>
      </c>
      <c r="F2600" s="91"/>
      <c r="G2600" s="91"/>
      <c r="H2600" s="96"/>
      <c r="I2600" s="108"/>
      <c r="J2600" s="85" t="e">
        <f>VLOOKUP(G2600,'Nha may'!$B$2:$C$18,2,0)</f>
        <v>#N/A</v>
      </c>
      <c r="K2600" s="108"/>
      <c r="L2600" s="96"/>
      <c r="M2600" s="52">
        <v>0</v>
      </c>
      <c r="N2600" s="96"/>
      <c r="O2600" s="96"/>
      <c r="P2600" s="96"/>
      <c r="Q2600" s="96"/>
      <c r="R2600" s="110"/>
    </row>
    <row r="2601" spans="1:18" ht="25.75" customHeight="1" x14ac:dyDescent="0.35">
      <c r="A2601" s="52">
        <v>2598</v>
      </c>
      <c r="B2601" s="91"/>
      <c r="C2601" s="187" t="e">
        <f>VLOOKUP(B2601,'Phan mem'!$B$7:$D$1066,2,0)</f>
        <v>#N/A</v>
      </c>
      <c r="D2601" s="188" t="e">
        <f>VLOOKUP(B2601,'Phan mem'!$B$7:$D$1066,3,0)</f>
        <v>#N/A</v>
      </c>
      <c r="E2601" s="85" t="e">
        <f>VLOOKUP(B2601,'Phan mem'!$B$7:$G$1066,6,0)</f>
        <v>#N/A</v>
      </c>
      <c r="F2601" s="91"/>
      <c r="G2601" s="91"/>
      <c r="H2601" s="96"/>
      <c r="I2601" s="108"/>
      <c r="J2601" s="85" t="e">
        <f>VLOOKUP(G2601,'Nha may'!$B$2:$C$18,2,0)</f>
        <v>#N/A</v>
      </c>
      <c r="K2601" s="108"/>
      <c r="L2601" s="96"/>
      <c r="M2601" s="52">
        <v>0</v>
      </c>
      <c r="N2601" s="96"/>
      <c r="O2601" s="96"/>
      <c r="P2601" s="96"/>
      <c r="Q2601" s="96"/>
      <c r="R2601" s="110"/>
    </row>
    <row r="2602" spans="1:18" ht="25.75" customHeight="1" x14ac:dyDescent="0.35">
      <c r="A2602" s="52">
        <v>2599</v>
      </c>
      <c r="B2602" s="91"/>
      <c r="C2602" s="187" t="e">
        <f>VLOOKUP(B2602,'Phan mem'!$B$7:$D$1066,2,0)</f>
        <v>#N/A</v>
      </c>
      <c r="D2602" s="188" t="e">
        <f>VLOOKUP(B2602,'Phan mem'!$B$7:$D$1066,3,0)</f>
        <v>#N/A</v>
      </c>
      <c r="E2602" s="85" t="e">
        <f>VLOOKUP(B2602,'Phan mem'!$B$7:$G$1066,6,0)</f>
        <v>#N/A</v>
      </c>
      <c r="F2602" s="91"/>
      <c r="G2602" s="91"/>
      <c r="H2602" s="96"/>
      <c r="I2602" s="108"/>
      <c r="J2602" s="85" t="e">
        <f>VLOOKUP(G2602,'Nha may'!$B$2:$C$18,2,0)</f>
        <v>#N/A</v>
      </c>
      <c r="K2602" s="108"/>
      <c r="L2602" s="96"/>
      <c r="M2602" s="52">
        <v>0</v>
      </c>
      <c r="N2602" s="96"/>
      <c r="O2602" s="96"/>
      <c r="P2602" s="96"/>
      <c r="Q2602" s="96"/>
      <c r="R2602" s="110"/>
    </row>
    <row r="2603" spans="1:18" ht="25.75" customHeight="1" x14ac:dyDescent="0.35">
      <c r="A2603" s="52">
        <v>2600</v>
      </c>
      <c r="B2603" s="91"/>
      <c r="C2603" s="187" t="e">
        <f>VLOOKUP(B2603,'Phan mem'!$B$7:$D$1066,2,0)</f>
        <v>#N/A</v>
      </c>
      <c r="D2603" s="188" t="e">
        <f>VLOOKUP(B2603,'Phan mem'!$B$7:$D$1066,3,0)</f>
        <v>#N/A</v>
      </c>
      <c r="E2603" s="85" t="e">
        <f>VLOOKUP(B2603,'Phan mem'!$B$7:$G$1066,6,0)</f>
        <v>#N/A</v>
      </c>
      <c r="F2603" s="91"/>
      <c r="G2603" s="91"/>
      <c r="H2603" s="96"/>
      <c r="I2603" s="108"/>
      <c r="J2603" s="85" t="e">
        <f>VLOOKUP(G2603,'Nha may'!$B$2:$C$18,2,0)</f>
        <v>#N/A</v>
      </c>
      <c r="K2603" s="108"/>
      <c r="L2603" s="96"/>
      <c r="M2603" s="52">
        <v>0</v>
      </c>
      <c r="N2603" s="96"/>
      <c r="O2603" s="96"/>
      <c r="P2603" s="96"/>
      <c r="Q2603" s="96"/>
      <c r="R2603" s="110"/>
    </row>
    <row r="2604" spans="1:18" ht="25.75" customHeight="1" x14ac:dyDescent="0.35">
      <c r="A2604" s="52">
        <v>2601</v>
      </c>
      <c r="B2604" s="91"/>
      <c r="C2604" s="187" t="e">
        <f>VLOOKUP(B2604,'Phan mem'!$B$7:$D$1066,2,0)</f>
        <v>#N/A</v>
      </c>
      <c r="D2604" s="188" t="e">
        <f>VLOOKUP(B2604,'Phan mem'!$B$7:$D$1066,3,0)</f>
        <v>#N/A</v>
      </c>
      <c r="E2604" s="85" t="e">
        <f>VLOOKUP(B2604,'Phan mem'!$B$7:$G$1066,6,0)</f>
        <v>#N/A</v>
      </c>
      <c r="F2604" s="91"/>
      <c r="G2604" s="91"/>
      <c r="H2604" s="96"/>
      <c r="I2604" s="108"/>
      <c r="J2604" s="85" t="e">
        <f>VLOOKUP(G2604,'Nha may'!$B$2:$C$18,2,0)</f>
        <v>#N/A</v>
      </c>
      <c r="K2604" s="108"/>
      <c r="L2604" s="96"/>
      <c r="M2604" s="52">
        <v>0</v>
      </c>
      <c r="N2604" s="96"/>
      <c r="O2604" s="96"/>
      <c r="P2604" s="96"/>
      <c r="Q2604" s="96"/>
      <c r="R2604" s="110"/>
    </row>
    <row r="2605" spans="1:18" ht="25.75" customHeight="1" x14ac:dyDescent="0.35">
      <c r="A2605" s="52">
        <v>2602</v>
      </c>
      <c r="B2605" s="91"/>
      <c r="C2605" s="187" t="e">
        <f>VLOOKUP(B2605,'Phan mem'!$B$7:$D$1066,2,0)</f>
        <v>#N/A</v>
      </c>
      <c r="D2605" s="188" t="e">
        <f>VLOOKUP(B2605,'Phan mem'!$B$7:$D$1066,3,0)</f>
        <v>#N/A</v>
      </c>
      <c r="E2605" s="85" t="e">
        <f>VLOOKUP(B2605,'Phan mem'!$B$7:$G$1066,6,0)</f>
        <v>#N/A</v>
      </c>
      <c r="F2605" s="91"/>
      <c r="G2605" s="91"/>
      <c r="H2605" s="96"/>
      <c r="I2605" s="108"/>
      <c r="J2605" s="85" t="e">
        <f>VLOOKUP(G2605,'Nha may'!$B$2:$C$18,2,0)</f>
        <v>#N/A</v>
      </c>
      <c r="K2605" s="108"/>
      <c r="L2605" s="96"/>
      <c r="M2605" s="52">
        <v>0</v>
      </c>
      <c r="N2605" s="96"/>
      <c r="O2605" s="96"/>
      <c r="P2605" s="96"/>
      <c r="Q2605" s="96"/>
      <c r="R2605" s="110"/>
    </row>
    <row r="2606" spans="1:18" ht="25.75" customHeight="1" x14ac:dyDescent="0.35">
      <c r="A2606" s="52">
        <v>2603</v>
      </c>
      <c r="B2606" s="91"/>
      <c r="C2606" s="187" t="e">
        <f>VLOOKUP(B2606,'Phan mem'!$B$7:$D$1066,2,0)</f>
        <v>#N/A</v>
      </c>
      <c r="D2606" s="188" t="e">
        <f>VLOOKUP(B2606,'Phan mem'!$B$7:$D$1066,3,0)</f>
        <v>#N/A</v>
      </c>
      <c r="E2606" s="85" t="e">
        <f>VLOOKUP(B2606,'Phan mem'!$B$7:$G$1066,6,0)</f>
        <v>#N/A</v>
      </c>
      <c r="F2606" s="91"/>
      <c r="G2606" s="91"/>
      <c r="H2606" s="96"/>
      <c r="I2606" s="108"/>
      <c r="J2606" s="85" t="e">
        <f>VLOOKUP(G2606,'Nha may'!$B$2:$C$18,2,0)</f>
        <v>#N/A</v>
      </c>
      <c r="K2606" s="108"/>
      <c r="L2606" s="96"/>
      <c r="M2606" s="52">
        <v>0</v>
      </c>
      <c r="N2606" s="96"/>
      <c r="O2606" s="96"/>
      <c r="P2606" s="96"/>
      <c r="Q2606" s="96"/>
      <c r="R2606" s="110"/>
    </row>
    <row r="2607" spans="1:18" ht="25.75" customHeight="1" x14ac:dyDescent="0.35">
      <c r="A2607" s="52">
        <v>2604</v>
      </c>
      <c r="B2607" s="91"/>
      <c r="C2607" s="187" t="e">
        <f>VLOOKUP(B2607,'Phan mem'!$B$7:$D$1066,2,0)</f>
        <v>#N/A</v>
      </c>
      <c r="D2607" s="188" t="e">
        <f>VLOOKUP(B2607,'Phan mem'!$B$7:$D$1066,3,0)</f>
        <v>#N/A</v>
      </c>
      <c r="E2607" s="85" t="e">
        <f>VLOOKUP(B2607,'Phan mem'!$B$7:$G$1066,6,0)</f>
        <v>#N/A</v>
      </c>
      <c r="F2607" s="91"/>
      <c r="G2607" s="91"/>
      <c r="H2607" s="96"/>
      <c r="I2607" s="108"/>
      <c r="J2607" s="85" t="e">
        <f>VLOOKUP(G2607,'Nha may'!$B$2:$C$18,2,0)</f>
        <v>#N/A</v>
      </c>
      <c r="K2607" s="108"/>
      <c r="L2607" s="96"/>
      <c r="M2607" s="52">
        <v>0</v>
      </c>
      <c r="N2607" s="96"/>
      <c r="O2607" s="96"/>
      <c r="P2607" s="96"/>
      <c r="Q2607" s="96"/>
      <c r="R2607" s="110"/>
    </row>
    <row r="2608" spans="1:18" ht="25.75" customHeight="1" x14ac:dyDescent="0.35">
      <c r="A2608" s="52">
        <v>2605</v>
      </c>
      <c r="B2608" s="91"/>
      <c r="C2608" s="187" t="e">
        <f>VLOOKUP(B2608,'Phan mem'!$B$7:$D$1066,2,0)</f>
        <v>#N/A</v>
      </c>
      <c r="D2608" s="188" t="e">
        <f>VLOOKUP(B2608,'Phan mem'!$B$7:$D$1066,3,0)</f>
        <v>#N/A</v>
      </c>
      <c r="E2608" s="85" t="e">
        <f>VLOOKUP(B2608,'Phan mem'!$B$7:$G$1066,6,0)</f>
        <v>#N/A</v>
      </c>
      <c r="F2608" s="91"/>
      <c r="G2608" s="91"/>
      <c r="H2608" s="96"/>
      <c r="I2608" s="108"/>
      <c r="J2608" s="85" t="e">
        <f>VLOOKUP(G2608,'Nha may'!$B$2:$C$18,2,0)</f>
        <v>#N/A</v>
      </c>
      <c r="K2608" s="108"/>
      <c r="L2608" s="96"/>
      <c r="M2608" s="52">
        <v>0</v>
      </c>
      <c r="N2608" s="96"/>
      <c r="O2608" s="96"/>
      <c r="P2608" s="96"/>
      <c r="Q2608" s="96"/>
      <c r="R2608" s="110"/>
    </row>
    <row r="2609" spans="1:18" ht="25.75" customHeight="1" x14ac:dyDescent="0.35">
      <c r="A2609" s="52">
        <v>2606</v>
      </c>
      <c r="B2609" s="91"/>
      <c r="C2609" s="187" t="e">
        <f>VLOOKUP(B2609,'Phan mem'!$B$7:$D$1066,2,0)</f>
        <v>#N/A</v>
      </c>
      <c r="D2609" s="188" t="e">
        <f>VLOOKUP(B2609,'Phan mem'!$B$7:$D$1066,3,0)</f>
        <v>#N/A</v>
      </c>
      <c r="E2609" s="85" t="e">
        <f>VLOOKUP(B2609,'Phan mem'!$B$7:$G$1066,6,0)</f>
        <v>#N/A</v>
      </c>
      <c r="F2609" s="91"/>
      <c r="G2609" s="91"/>
      <c r="H2609" s="96"/>
      <c r="I2609" s="108"/>
      <c r="J2609" s="85" t="e">
        <f>VLOOKUP(G2609,'Nha may'!$B$2:$C$18,2,0)</f>
        <v>#N/A</v>
      </c>
      <c r="K2609" s="108"/>
      <c r="L2609" s="96"/>
      <c r="M2609" s="52">
        <v>0</v>
      </c>
      <c r="N2609" s="96"/>
      <c r="O2609" s="96"/>
      <c r="P2609" s="96"/>
      <c r="Q2609" s="96"/>
      <c r="R2609" s="110"/>
    </row>
    <row r="2610" spans="1:18" ht="25.75" customHeight="1" x14ac:dyDescent="0.35">
      <c r="A2610" s="52">
        <v>2607</v>
      </c>
      <c r="B2610" s="91"/>
      <c r="C2610" s="187" t="e">
        <f>VLOOKUP(B2610,'Phan mem'!$B$7:$D$1066,2,0)</f>
        <v>#N/A</v>
      </c>
      <c r="D2610" s="188" t="e">
        <f>VLOOKUP(B2610,'Phan mem'!$B$7:$D$1066,3,0)</f>
        <v>#N/A</v>
      </c>
      <c r="E2610" s="85" t="e">
        <f>VLOOKUP(B2610,'Phan mem'!$B$7:$G$1066,6,0)</f>
        <v>#N/A</v>
      </c>
      <c r="F2610" s="91"/>
      <c r="G2610" s="91"/>
      <c r="H2610" s="96"/>
      <c r="I2610" s="108"/>
      <c r="J2610" s="85" t="e">
        <f>VLOOKUP(G2610,'Nha may'!$B$2:$C$18,2,0)</f>
        <v>#N/A</v>
      </c>
      <c r="K2610" s="108"/>
      <c r="L2610" s="96"/>
      <c r="M2610" s="52">
        <v>0</v>
      </c>
      <c r="N2610" s="96"/>
      <c r="O2610" s="96"/>
      <c r="P2610" s="96"/>
      <c r="Q2610" s="96"/>
      <c r="R2610" s="110"/>
    </row>
    <row r="2611" spans="1:18" ht="25.75" customHeight="1" x14ac:dyDescent="0.35">
      <c r="A2611" s="52">
        <v>2608</v>
      </c>
      <c r="B2611" s="91"/>
      <c r="C2611" s="187" t="e">
        <f>VLOOKUP(B2611,'Phan mem'!$B$7:$D$1066,2,0)</f>
        <v>#N/A</v>
      </c>
      <c r="D2611" s="188" t="e">
        <f>VLOOKUP(B2611,'Phan mem'!$B$7:$D$1066,3,0)</f>
        <v>#N/A</v>
      </c>
      <c r="E2611" s="85" t="e">
        <f>VLOOKUP(B2611,'Phan mem'!$B$7:$G$1066,6,0)</f>
        <v>#N/A</v>
      </c>
      <c r="F2611" s="91"/>
      <c r="G2611" s="91"/>
      <c r="H2611" s="96"/>
      <c r="I2611" s="108"/>
      <c r="J2611" s="85" t="e">
        <f>VLOOKUP(G2611,'Nha may'!$B$2:$C$18,2,0)</f>
        <v>#N/A</v>
      </c>
      <c r="K2611" s="108"/>
      <c r="L2611" s="96"/>
      <c r="M2611" s="52">
        <v>0</v>
      </c>
      <c r="N2611" s="96"/>
      <c r="O2611" s="96"/>
      <c r="P2611" s="96"/>
      <c r="Q2611" s="96"/>
      <c r="R2611" s="110"/>
    </row>
    <row r="2612" spans="1:18" ht="25.75" customHeight="1" x14ac:dyDescent="0.35">
      <c r="A2612" s="52">
        <v>2609</v>
      </c>
      <c r="B2612" s="91"/>
      <c r="C2612" s="187" t="e">
        <f>VLOOKUP(B2612,'Phan mem'!$B$7:$D$1066,2,0)</f>
        <v>#N/A</v>
      </c>
      <c r="D2612" s="188" t="e">
        <f>VLOOKUP(B2612,'Phan mem'!$B$7:$D$1066,3,0)</f>
        <v>#N/A</v>
      </c>
      <c r="E2612" s="85" t="e">
        <f>VLOOKUP(B2612,'Phan mem'!$B$7:$G$1066,6,0)</f>
        <v>#N/A</v>
      </c>
      <c r="F2612" s="91"/>
      <c r="G2612" s="91"/>
      <c r="H2612" s="96"/>
      <c r="I2612" s="108"/>
      <c r="J2612" s="85" t="e">
        <f>VLOOKUP(G2612,'Nha may'!$B$2:$C$18,2,0)</f>
        <v>#N/A</v>
      </c>
      <c r="K2612" s="108"/>
      <c r="L2612" s="96"/>
      <c r="M2612" s="52">
        <v>0</v>
      </c>
      <c r="N2612" s="96"/>
      <c r="O2612" s="96"/>
      <c r="P2612" s="96"/>
      <c r="Q2612" s="96"/>
      <c r="R2612" s="110"/>
    </row>
    <row r="2613" spans="1:18" ht="25.75" customHeight="1" x14ac:dyDescent="0.35">
      <c r="A2613" s="52">
        <v>2610</v>
      </c>
      <c r="B2613" s="91"/>
      <c r="C2613" s="187" t="e">
        <f>VLOOKUP(B2613,'Phan mem'!$B$7:$D$1066,2,0)</f>
        <v>#N/A</v>
      </c>
      <c r="D2613" s="188" t="e">
        <f>VLOOKUP(B2613,'Phan mem'!$B$7:$D$1066,3,0)</f>
        <v>#N/A</v>
      </c>
      <c r="E2613" s="85" t="e">
        <f>VLOOKUP(B2613,'Phan mem'!$B$7:$G$1066,6,0)</f>
        <v>#N/A</v>
      </c>
      <c r="F2613" s="91"/>
      <c r="G2613" s="91"/>
      <c r="H2613" s="96"/>
      <c r="I2613" s="108"/>
      <c r="J2613" s="85" t="e">
        <f>VLOOKUP(G2613,'Nha may'!$B$2:$C$18,2,0)</f>
        <v>#N/A</v>
      </c>
      <c r="K2613" s="108"/>
      <c r="L2613" s="96"/>
      <c r="M2613" s="52">
        <v>0</v>
      </c>
      <c r="N2613" s="96"/>
      <c r="O2613" s="96"/>
      <c r="P2613" s="96"/>
      <c r="Q2613" s="96"/>
      <c r="R2613" s="110"/>
    </row>
    <row r="2614" spans="1:18" ht="25.75" customHeight="1" x14ac:dyDescent="0.35">
      <c r="A2614" s="52">
        <v>2611</v>
      </c>
      <c r="B2614" s="91"/>
      <c r="C2614" s="187" t="e">
        <f>VLOOKUP(B2614,'Phan mem'!$B$7:$D$1066,2,0)</f>
        <v>#N/A</v>
      </c>
      <c r="D2614" s="188" t="e">
        <f>VLOOKUP(B2614,'Phan mem'!$B$7:$D$1066,3,0)</f>
        <v>#N/A</v>
      </c>
      <c r="E2614" s="85" t="e">
        <f>VLOOKUP(B2614,'Phan mem'!$B$7:$G$1066,6,0)</f>
        <v>#N/A</v>
      </c>
      <c r="F2614" s="91"/>
      <c r="G2614" s="91"/>
      <c r="H2614" s="96"/>
      <c r="I2614" s="108"/>
      <c r="J2614" s="85" t="e">
        <f>VLOOKUP(G2614,'Nha may'!$B$2:$C$18,2,0)</f>
        <v>#N/A</v>
      </c>
      <c r="K2614" s="108"/>
      <c r="L2614" s="96"/>
      <c r="M2614" s="52">
        <v>0</v>
      </c>
      <c r="N2614" s="96"/>
      <c r="O2614" s="96"/>
      <c r="P2614" s="96"/>
      <c r="Q2614" s="96"/>
      <c r="R2614" s="110"/>
    </row>
    <row r="2615" spans="1:18" ht="25.75" customHeight="1" x14ac:dyDescent="0.35">
      <c r="A2615" s="52">
        <v>2612</v>
      </c>
      <c r="B2615" s="91"/>
      <c r="C2615" s="187" t="e">
        <f>VLOOKUP(B2615,'Phan mem'!$B$7:$D$1066,2,0)</f>
        <v>#N/A</v>
      </c>
      <c r="D2615" s="188" t="e">
        <f>VLOOKUP(B2615,'Phan mem'!$B$7:$D$1066,3,0)</f>
        <v>#N/A</v>
      </c>
      <c r="E2615" s="85" t="e">
        <f>VLOOKUP(B2615,'Phan mem'!$B$7:$G$1066,6,0)</f>
        <v>#N/A</v>
      </c>
      <c r="F2615" s="91"/>
      <c r="G2615" s="91"/>
      <c r="H2615" s="96"/>
      <c r="I2615" s="108"/>
      <c r="J2615" s="85" t="e">
        <f>VLOOKUP(G2615,'Nha may'!$B$2:$C$18,2,0)</f>
        <v>#N/A</v>
      </c>
      <c r="K2615" s="108"/>
      <c r="L2615" s="96"/>
      <c r="M2615" s="52">
        <v>0</v>
      </c>
      <c r="N2615" s="96"/>
      <c r="O2615" s="96"/>
      <c r="P2615" s="96"/>
      <c r="Q2615" s="96"/>
      <c r="R2615" s="110"/>
    </row>
    <row r="2616" spans="1:18" ht="25.75" customHeight="1" x14ac:dyDescent="0.35">
      <c r="A2616" s="52">
        <v>2613</v>
      </c>
      <c r="B2616" s="91"/>
      <c r="C2616" s="187" t="e">
        <f>VLOOKUP(B2616,'Phan mem'!$B$7:$D$1066,2,0)</f>
        <v>#N/A</v>
      </c>
      <c r="D2616" s="188" t="e">
        <f>VLOOKUP(B2616,'Phan mem'!$B$7:$D$1066,3,0)</f>
        <v>#N/A</v>
      </c>
      <c r="E2616" s="85" t="e">
        <f>VLOOKUP(B2616,'Phan mem'!$B$7:$G$1066,6,0)</f>
        <v>#N/A</v>
      </c>
      <c r="F2616" s="91"/>
      <c r="G2616" s="91"/>
      <c r="H2616" s="96"/>
      <c r="I2616" s="108"/>
      <c r="J2616" s="85" t="e">
        <f>VLOOKUP(G2616,'Nha may'!$B$2:$C$18,2,0)</f>
        <v>#N/A</v>
      </c>
      <c r="K2616" s="108"/>
      <c r="L2616" s="96"/>
      <c r="M2616" s="52">
        <v>0</v>
      </c>
      <c r="N2616" s="96"/>
      <c r="O2616" s="96"/>
      <c r="P2616" s="96"/>
      <c r="Q2616" s="96"/>
      <c r="R2616" s="110"/>
    </row>
    <row r="2617" spans="1:18" ht="25.75" customHeight="1" x14ac:dyDescent="0.35">
      <c r="A2617" s="52">
        <v>2614</v>
      </c>
      <c r="B2617" s="91"/>
      <c r="C2617" s="187" t="e">
        <f>VLOOKUP(B2617,'Phan mem'!$B$7:$D$1066,2,0)</f>
        <v>#N/A</v>
      </c>
      <c r="D2617" s="188" t="e">
        <f>VLOOKUP(B2617,'Phan mem'!$B$7:$D$1066,3,0)</f>
        <v>#N/A</v>
      </c>
      <c r="E2617" s="85" t="e">
        <f>VLOOKUP(B2617,'Phan mem'!$B$7:$G$1066,6,0)</f>
        <v>#N/A</v>
      </c>
      <c r="F2617" s="91"/>
      <c r="G2617" s="91"/>
      <c r="H2617" s="96"/>
      <c r="I2617" s="108"/>
      <c r="J2617" s="85" t="e">
        <f>VLOOKUP(G2617,'Nha may'!$B$2:$C$18,2,0)</f>
        <v>#N/A</v>
      </c>
      <c r="K2617" s="108"/>
      <c r="L2617" s="96"/>
      <c r="M2617" s="52">
        <v>0</v>
      </c>
      <c r="N2617" s="96"/>
      <c r="O2617" s="96"/>
      <c r="P2617" s="96"/>
      <c r="Q2617" s="96"/>
      <c r="R2617" s="110"/>
    </row>
    <row r="2618" spans="1:18" ht="25.75" customHeight="1" x14ac:dyDescent="0.35">
      <c r="A2618" s="52">
        <v>2615</v>
      </c>
      <c r="B2618" s="91"/>
      <c r="C2618" s="187" t="e">
        <f>VLOOKUP(B2618,'Phan mem'!$B$7:$D$1066,2,0)</f>
        <v>#N/A</v>
      </c>
      <c r="D2618" s="188" t="e">
        <f>VLOOKUP(B2618,'Phan mem'!$B$7:$D$1066,3,0)</f>
        <v>#N/A</v>
      </c>
      <c r="E2618" s="85" t="e">
        <f>VLOOKUP(B2618,'Phan mem'!$B$7:$G$1066,6,0)</f>
        <v>#N/A</v>
      </c>
      <c r="F2618" s="91"/>
      <c r="G2618" s="91"/>
      <c r="H2618" s="96"/>
      <c r="I2618" s="108"/>
      <c r="J2618" s="85" t="e">
        <f>VLOOKUP(G2618,'Nha may'!$B$2:$C$18,2,0)</f>
        <v>#N/A</v>
      </c>
      <c r="K2618" s="108"/>
      <c r="L2618" s="96"/>
      <c r="M2618" s="52">
        <v>0</v>
      </c>
      <c r="N2618" s="96"/>
      <c r="O2618" s="96"/>
      <c r="P2618" s="96"/>
      <c r="Q2618" s="96"/>
      <c r="R2618" s="110"/>
    </row>
    <row r="2619" spans="1:18" ht="25.75" customHeight="1" x14ac:dyDescent="0.35">
      <c r="A2619" s="52">
        <v>2616</v>
      </c>
      <c r="B2619" s="91"/>
      <c r="C2619" s="187" t="e">
        <f>VLOOKUP(B2619,'Phan mem'!$B$7:$D$1066,2,0)</f>
        <v>#N/A</v>
      </c>
      <c r="D2619" s="188" t="e">
        <f>VLOOKUP(B2619,'Phan mem'!$B$7:$D$1066,3,0)</f>
        <v>#N/A</v>
      </c>
      <c r="E2619" s="85" t="e">
        <f>VLOOKUP(B2619,'Phan mem'!$B$7:$G$1066,6,0)</f>
        <v>#N/A</v>
      </c>
      <c r="F2619" s="91"/>
      <c r="G2619" s="91"/>
      <c r="H2619" s="96"/>
      <c r="I2619" s="108"/>
      <c r="J2619" s="85" t="e">
        <f>VLOOKUP(G2619,'Nha may'!$B$2:$C$18,2,0)</f>
        <v>#N/A</v>
      </c>
      <c r="K2619" s="108"/>
      <c r="L2619" s="96"/>
      <c r="M2619" s="52">
        <v>0</v>
      </c>
      <c r="N2619" s="96"/>
      <c r="O2619" s="96"/>
      <c r="P2619" s="96"/>
      <c r="Q2619" s="96"/>
      <c r="R2619" s="110"/>
    </row>
    <row r="2620" spans="1:18" ht="25.75" customHeight="1" x14ac:dyDescent="0.35">
      <c r="A2620" s="52">
        <v>2617</v>
      </c>
      <c r="B2620" s="91"/>
      <c r="C2620" s="187" t="e">
        <f>VLOOKUP(B2620,'Phan mem'!$B$7:$D$1066,2,0)</f>
        <v>#N/A</v>
      </c>
      <c r="D2620" s="188" t="e">
        <f>VLOOKUP(B2620,'Phan mem'!$B$7:$D$1066,3,0)</f>
        <v>#N/A</v>
      </c>
      <c r="E2620" s="85" t="e">
        <f>VLOOKUP(B2620,'Phan mem'!$B$7:$G$1066,6,0)</f>
        <v>#N/A</v>
      </c>
      <c r="F2620" s="91"/>
      <c r="G2620" s="91"/>
      <c r="H2620" s="96"/>
      <c r="I2620" s="108"/>
      <c r="J2620" s="85" t="e">
        <f>VLOOKUP(G2620,'Nha may'!$B$2:$C$18,2,0)</f>
        <v>#N/A</v>
      </c>
      <c r="K2620" s="108"/>
      <c r="L2620" s="96"/>
      <c r="M2620" s="52">
        <v>0</v>
      </c>
      <c r="N2620" s="96"/>
      <c r="O2620" s="96"/>
      <c r="P2620" s="96"/>
      <c r="Q2620" s="96"/>
      <c r="R2620" s="110"/>
    </row>
    <row r="2621" spans="1:18" ht="25.75" customHeight="1" x14ac:dyDescent="0.35">
      <c r="A2621" s="52">
        <v>2618</v>
      </c>
      <c r="B2621" s="91"/>
      <c r="C2621" s="187" t="e">
        <f>VLOOKUP(B2621,'Phan mem'!$B$7:$D$1066,2,0)</f>
        <v>#N/A</v>
      </c>
      <c r="D2621" s="188" t="e">
        <f>VLOOKUP(B2621,'Phan mem'!$B$7:$D$1066,3,0)</f>
        <v>#N/A</v>
      </c>
      <c r="E2621" s="85" t="e">
        <f>VLOOKUP(B2621,'Phan mem'!$B$7:$G$1066,6,0)</f>
        <v>#N/A</v>
      </c>
      <c r="F2621" s="91"/>
      <c r="G2621" s="91"/>
      <c r="H2621" s="96"/>
      <c r="I2621" s="108"/>
      <c r="J2621" s="85" t="e">
        <f>VLOOKUP(G2621,'Nha may'!$B$2:$C$18,2,0)</f>
        <v>#N/A</v>
      </c>
      <c r="K2621" s="108"/>
      <c r="L2621" s="96"/>
      <c r="M2621" s="52">
        <v>0</v>
      </c>
      <c r="N2621" s="96"/>
      <c r="O2621" s="96"/>
      <c r="P2621" s="96"/>
      <c r="Q2621" s="96"/>
      <c r="R2621" s="110"/>
    </row>
    <row r="2622" spans="1:18" ht="25.75" customHeight="1" x14ac:dyDescent="0.35">
      <c r="A2622" s="52">
        <v>2619</v>
      </c>
      <c r="B2622" s="91"/>
      <c r="C2622" s="187" t="e">
        <f>VLOOKUP(B2622,'Phan mem'!$B$7:$D$1066,2,0)</f>
        <v>#N/A</v>
      </c>
      <c r="D2622" s="188" t="e">
        <f>VLOOKUP(B2622,'Phan mem'!$B$7:$D$1066,3,0)</f>
        <v>#N/A</v>
      </c>
      <c r="E2622" s="85" t="e">
        <f>VLOOKUP(B2622,'Phan mem'!$B$7:$G$1066,6,0)</f>
        <v>#N/A</v>
      </c>
      <c r="F2622" s="91"/>
      <c r="G2622" s="91"/>
      <c r="H2622" s="96"/>
      <c r="I2622" s="108"/>
      <c r="J2622" s="85" t="e">
        <f>VLOOKUP(G2622,'Nha may'!$B$2:$C$18,2,0)</f>
        <v>#N/A</v>
      </c>
      <c r="K2622" s="108"/>
      <c r="L2622" s="96"/>
      <c r="M2622" s="52">
        <v>0</v>
      </c>
      <c r="N2622" s="96"/>
      <c r="O2622" s="96"/>
      <c r="P2622" s="96"/>
      <c r="Q2622" s="96"/>
      <c r="R2622" s="110"/>
    </row>
    <row r="2623" spans="1:18" ht="25.75" customHeight="1" x14ac:dyDescent="0.35">
      <c r="A2623" s="52">
        <v>2620</v>
      </c>
      <c r="B2623" s="91"/>
      <c r="C2623" s="187" t="e">
        <f>VLOOKUP(B2623,'Phan mem'!$B$7:$D$1066,2,0)</f>
        <v>#N/A</v>
      </c>
      <c r="D2623" s="188" t="e">
        <f>VLOOKUP(B2623,'Phan mem'!$B$7:$D$1066,3,0)</f>
        <v>#N/A</v>
      </c>
      <c r="E2623" s="85" t="e">
        <f>VLOOKUP(B2623,'Phan mem'!$B$7:$G$1066,6,0)</f>
        <v>#N/A</v>
      </c>
      <c r="F2623" s="91"/>
      <c r="G2623" s="91"/>
      <c r="H2623" s="96"/>
      <c r="I2623" s="108"/>
      <c r="J2623" s="85" t="e">
        <f>VLOOKUP(G2623,'Nha may'!$B$2:$C$18,2,0)</f>
        <v>#N/A</v>
      </c>
      <c r="K2623" s="108"/>
      <c r="L2623" s="96"/>
      <c r="M2623" s="52">
        <v>0</v>
      </c>
      <c r="N2623" s="96"/>
      <c r="O2623" s="96"/>
      <c r="P2623" s="96"/>
      <c r="Q2623" s="96"/>
      <c r="R2623" s="110"/>
    </row>
    <row r="2624" spans="1:18" ht="25.75" customHeight="1" x14ac:dyDescent="0.35">
      <c r="A2624" s="52">
        <v>2621</v>
      </c>
      <c r="B2624" s="91"/>
      <c r="C2624" s="187" t="e">
        <f>VLOOKUP(B2624,'Phan mem'!$B$7:$D$1066,2,0)</f>
        <v>#N/A</v>
      </c>
      <c r="D2624" s="188" t="e">
        <f>VLOOKUP(B2624,'Phan mem'!$B$7:$D$1066,3,0)</f>
        <v>#N/A</v>
      </c>
      <c r="E2624" s="85" t="e">
        <f>VLOOKUP(B2624,'Phan mem'!$B$7:$G$1066,6,0)</f>
        <v>#N/A</v>
      </c>
      <c r="F2624" s="91"/>
      <c r="G2624" s="91"/>
      <c r="H2624" s="96"/>
      <c r="I2624" s="108"/>
      <c r="J2624" s="85" t="e">
        <f>VLOOKUP(G2624,'Nha may'!$B$2:$C$18,2,0)</f>
        <v>#N/A</v>
      </c>
      <c r="K2624" s="108"/>
      <c r="L2624" s="96"/>
      <c r="M2624" s="52">
        <v>0</v>
      </c>
      <c r="N2624" s="96"/>
      <c r="O2624" s="96"/>
      <c r="P2624" s="96"/>
      <c r="Q2624" s="96"/>
      <c r="R2624" s="110"/>
    </row>
    <row r="2625" spans="1:18" ht="25.75" customHeight="1" x14ac:dyDescent="0.35">
      <c r="A2625" s="52">
        <v>2622</v>
      </c>
      <c r="B2625" s="91"/>
      <c r="C2625" s="187" t="e">
        <f>VLOOKUP(B2625,'Phan mem'!$B$7:$D$1066,2,0)</f>
        <v>#N/A</v>
      </c>
      <c r="D2625" s="188" t="e">
        <f>VLOOKUP(B2625,'Phan mem'!$B$7:$D$1066,3,0)</f>
        <v>#N/A</v>
      </c>
      <c r="E2625" s="85" t="e">
        <f>VLOOKUP(B2625,'Phan mem'!$B$7:$G$1066,6,0)</f>
        <v>#N/A</v>
      </c>
      <c r="F2625" s="91"/>
      <c r="G2625" s="91"/>
      <c r="H2625" s="96"/>
      <c r="I2625" s="108"/>
      <c r="J2625" s="85" t="e">
        <f>VLOOKUP(G2625,'Nha may'!$B$2:$C$18,2,0)</f>
        <v>#N/A</v>
      </c>
      <c r="K2625" s="108"/>
      <c r="L2625" s="96"/>
      <c r="M2625" s="52">
        <v>0</v>
      </c>
      <c r="N2625" s="96"/>
      <c r="O2625" s="96"/>
      <c r="P2625" s="96"/>
      <c r="Q2625" s="96"/>
      <c r="R2625" s="110"/>
    </row>
    <row r="2626" spans="1:18" ht="25.75" customHeight="1" x14ac:dyDescent="0.35">
      <c r="A2626" s="52">
        <v>2623</v>
      </c>
      <c r="B2626" s="91"/>
      <c r="C2626" s="187" t="e">
        <f>VLOOKUP(B2626,'Phan mem'!$B$7:$D$1066,2,0)</f>
        <v>#N/A</v>
      </c>
      <c r="D2626" s="188" t="e">
        <f>VLOOKUP(B2626,'Phan mem'!$B$7:$D$1066,3,0)</f>
        <v>#N/A</v>
      </c>
      <c r="E2626" s="85" t="e">
        <f>VLOOKUP(B2626,'Phan mem'!$B$7:$G$1066,6,0)</f>
        <v>#N/A</v>
      </c>
      <c r="F2626" s="91"/>
      <c r="G2626" s="91"/>
      <c r="H2626" s="96"/>
      <c r="I2626" s="108"/>
      <c r="J2626" s="85" t="e">
        <f>VLOOKUP(G2626,'Nha may'!$B$2:$C$18,2,0)</f>
        <v>#N/A</v>
      </c>
      <c r="K2626" s="108"/>
      <c r="L2626" s="96"/>
      <c r="M2626" s="52">
        <v>0</v>
      </c>
      <c r="N2626" s="96"/>
      <c r="O2626" s="96"/>
      <c r="P2626" s="96"/>
      <c r="Q2626" s="96"/>
      <c r="R2626" s="110"/>
    </row>
    <row r="2627" spans="1:18" ht="25.75" customHeight="1" x14ac:dyDescent="0.35">
      <c r="A2627" s="52">
        <v>2624</v>
      </c>
      <c r="B2627" s="91"/>
      <c r="C2627" s="187" t="e">
        <f>VLOOKUP(B2627,'Phan mem'!$B$7:$D$1066,2,0)</f>
        <v>#N/A</v>
      </c>
      <c r="D2627" s="188" t="e">
        <f>VLOOKUP(B2627,'Phan mem'!$B$7:$D$1066,3,0)</f>
        <v>#N/A</v>
      </c>
      <c r="E2627" s="85" t="e">
        <f>VLOOKUP(B2627,'Phan mem'!$B$7:$G$1066,6,0)</f>
        <v>#N/A</v>
      </c>
      <c r="F2627" s="91"/>
      <c r="G2627" s="91"/>
      <c r="H2627" s="96"/>
      <c r="I2627" s="108"/>
      <c r="J2627" s="85" t="e">
        <f>VLOOKUP(G2627,'Nha may'!$B$2:$C$18,2,0)</f>
        <v>#N/A</v>
      </c>
      <c r="K2627" s="108"/>
      <c r="L2627" s="96"/>
      <c r="M2627" s="52">
        <v>0</v>
      </c>
      <c r="N2627" s="96"/>
      <c r="O2627" s="96"/>
      <c r="P2627" s="96"/>
      <c r="Q2627" s="96"/>
      <c r="R2627" s="110"/>
    </row>
    <row r="2628" spans="1:18" ht="25.75" customHeight="1" x14ac:dyDescent="0.35">
      <c r="A2628" s="52">
        <v>2625</v>
      </c>
      <c r="B2628" s="91"/>
      <c r="C2628" s="187" t="e">
        <f>VLOOKUP(B2628,'Phan mem'!$B$7:$D$1066,2,0)</f>
        <v>#N/A</v>
      </c>
      <c r="D2628" s="188" t="e">
        <f>VLOOKUP(B2628,'Phan mem'!$B$7:$D$1066,3,0)</f>
        <v>#N/A</v>
      </c>
      <c r="E2628" s="85" t="e">
        <f>VLOOKUP(B2628,'Phan mem'!$B$7:$G$1066,6,0)</f>
        <v>#N/A</v>
      </c>
      <c r="F2628" s="91"/>
      <c r="G2628" s="91"/>
      <c r="H2628" s="96"/>
      <c r="I2628" s="108"/>
      <c r="J2628" s="85" t="e">
        <f>VLOOKUP(G2628,'Nha may'!$B$2:$C$18,2,0)</f>
        <v>#N/A</v>
      </c>
      <c r="K2628" s="108"/>
      <c r="L2628" s="96"/>
      <c r="M2628" s="52">
        <v>0</v>
      </c>
      <c r="N2628" s="96"/>
      <c r="O2628" s="96"/>
      <c r="P2628" s="96"/>
      <c r="Q2628" s="96"/>
      <c r="R2628" s="110"/>
    </row>
    <row r="2629" spans="1:18" ht="25.75" customHeight="1" x14ac:dyDescent="0.35">
      <c r="A2629" s="52">
        <v>2626</v>
      </c>
      <c r="B2629" s="91"/>
      <c r="C2629" s="187" t="e">
        <f>VLOOKUP(B2629,'Phan mem'!$B$7:$D$1066,2,0)</f>
        <v>#N/A</v>
      </c>
      <c r="D2629" s="188" t="e">
        <f>VLOOKUP(B2629,'Phan mem'!$B$7:$D$1066,3,0)</f>
        <v>#N/A</v>
      </c>
      <c r="E2629" s="85" t="e">
        <f>VLOOKUP(B2629,'Phan mem'!$B$7:$G$1066,6,0)</f>
        <v>#N/A</v>
      </c>
      <c r="F2629" s="91"/>
      <c r="G2629" s="91"/>
      <c r="H2629" s="96"/>
      <c r="I2629" s="108"/>
      <c r="J2629" s="85" t="e">
        <f>VLOOKUP(G2629,'Nha may'!$B$2:$C$18,2,0)</f>
        <v>#N/A</v>
      </c>
      <c r="K2629" s="108"/>
      <c r="L2629" s="96"/>
      <c r="M2629" s="52">
        <v>0</v>
      </c>
      <c r="N2629" s="96"/>
      <c r="O2629" s="96"/>
      <c r="P2629" s="96"/>
      <c r="Q2629" s="96"/>
      <c r="R2629" s="110"/>
    </row>
    <row r="2630" spans="1:18" ht="25.75" customHeight="1" x14ac:dyDescent="0.35">
      <c r="A2630" s="52">
        <v>2627</v>
      </c>
      <c r="B2630" s="91"/>
      <c r="C2630" s="187" t="e">
        <f>VLOOKUP(B2630,'Phan mem'!$B$7:$D$1066,2,0)</f>
        <v>#N/A</v>
      </c>
      <c r="D2630" s="188" t="e">
        <f>VLOOKUP(B2630,'Phan mem'!$B$7:$D$1066,3,0)</f>
        <v>#N/A</v>
      </c>
      <c r="E2630" s="85" t="e">
        <f>VLOOKUP(B2630,'Phan mem'!$B$7:$G$1066,6,0)</f>
        <v>#N/A</v>
      </c>
      <c r="F2630" s="91"/>
      <c r="G2630" s="91"/>
      <c r="H2630" s="96"/>
      <c r="I2630" s="108"/>
      <c r="J2630" s="85" t="e">
        <f>VLOOKUP(G2630,'Nha may'!$B$2:$C$18,2,0)</f>
        <v>#N/A</v>
      </c>
      <c r="K2630" s="108"/>
      <c r="L2630" s="96"/>
      <c r="M2630" s="52">
        <v>0</v>
      </c>
      <c r="N2630" s="96"/>
      <c r="O2630" s="96"/>
      <c r="P2630" s="96"/>
      <c r="Q2630" s="96"/>
      <c r="R2630" s="110"/>
    </row>
    <row r="2631" spans="1:18" ht="25.75" customHeight="1" x14ac:dyDescent="0.35">
      <c r="A2631" s="52">
        <v>2628</v>
      </c>
      <c r="B2631" s="91"/>
      <c r="C2631" s="187" t="e">
        <f>VLOOKUP(B2631,'Phan mem'!$B$7:$D$1066,2,0)</f>
        <v>#N/A</v>
      </c>
      <c r="D2631" s="188" t="e">
        <f>VLOOKUP(B2631,'Phan mem'!$B$7:$D$1066,3,0)</f>
        <v>#N/A</v>
      </c>
      <c r="E2631" s="85" t="e">
        <f>VLOOKUP(B2631,'Phan mem'!$B$7:$G$1066,6,0)</f>
        <v>#N/A</v>
      </c>
      <c r="F2631" s="91"/>
      <c r="G2631" s="91"/>
      <c r="H2631" s="96"/>
      <c r="I2631" s="108"/>
      <c r="J2631" s="85" t="e">
        <f>VLOOKUP(G2631,'Nha may'!$B$2:$C$18,2,0)</f>
        <v>#N/A</v>
      </c>
      <c r="K2631" s="108"/>
      <c r="L2631" s="96"/>
      <c r="M2631" s="52">
        <v>0</v>
      </c>
      <c r="N2631" s="96"/>
      <c r="O2631" s="96"/>
      <c r="P2631" s="96"/>
      <c r="Q2631" s="96"/>
      <c r="R2631" s="110"/>
    </row>
    <row r="2632" spans="1:18" ht="25.75" customHeight="1" x14ac:dyDescent="0.35">
      <c r="A2632" s="52">
        <v>2629</v>
      </c>
      <c r="B2632" s="91"/>
      <c r="C2632" s="187" t="e">
        <f>VLOOKUP(B2632,'Phan mem'!$B$7:$D$1066,2,0)</f>
        <v>#N/A</v>
      </c>
      <c r="D2632" s="188" t="e">
        <f>VLOOKUP(B2632,'Phan mem'!$B$7:$D$1066,3,0)</f>
        <v>#N/A</v>
      </c>
      <c r="E2632" s="85" t="e">
        <f>VLOOKUP(B2632,'Phan mem'!$B$7:$G$1066,6,0)</f>
        <v>#N/A</v>
      </c>
      <c r="F2632" s="91"/>
      <c r="G2632" s="91"/>
      <c r="H2632" s="96"/>
      <c r="I2632" s="108"/>
      <c r="J2632" s="85" t="e">
        <f>VLOOKUP(G2632,'Nha may'!$B$2:$C$18,2,0)</f>
        <v>#N/A</v>
      </c>
      <c r="K2632" s="108"/>
      <c r="L2632" s="96"/>
      <c r="M2632" s="52">
        <v>0</v>
      </c>
      <c r="N2632" s="96"/>
      <c r="O2632" s="96"/>
      <c r="P2632" s="96"/>
      <c r="Q2632" s="96"/>
      <c r="R2632" s="110"/>
    </row>
    <row r="2633" spans="1:18" ht="25.75" customHeight="1" x14ac:dyDescent="0.35">
      <c r="A2633" s="52">
        <v>2630</v>
      </c>
      <c r="B2633" s="91"/>
      <c r="C2633" s="187" t="e">
        <f>VLOOKUP(B2633,'Phan mem'!$B$7:$D$1066,2,0)</f>
        <v>#N/A</v>
      </c>
      <c r="D2633" s="188" t="e">
        <f>VLOOKUP(B2633,'Phan mem'!$B$7:$D$1066,3,0)</f>
        <v>#N/A</v>
      </c>
      <c r="E2633" s="85" t="e">
        <f>VLOOKUP(B2633,'Phan mem'!$B$7:$G$1066,6,0)</f>
        <v>#N/A</v>
      </c>
      <c r="F2633" s="91"/>
      <c r="G2633" s="91"/>
      <c r="H2633" s="96"/>
      <c r="I2633" s="108"/>
      <c r="J2633" s="85" t="e">
        <f>VLOOKUP(G2633,'Nha may'!$B$2:$C$18,2,0)</f>
        <v>#N/A</v>
      </c>
      <c r="K2633" s="108"/>
      <c r="L2633" s="96"/>
      <c r="M2633" s="52">
        <v>0</v>
      </c>
      <c r="N2633" s="96"/>
      <c r="O2633" s="96"/>
      <c r="P2633" s="96"/>
      <c r="Q2633" s="96"/>
      <c r="R2633" s="110"/>
    </row>
    <row r="2634" spans="1:18" ht="25.75" customHeight="1" x14ac:dyDescent="0.35">
      <c r="A2634" s="52">
        <v>2631</v>
      </c>
      <c r="B2634" s="91"/>
      <c r="C2634" s="187" t="e">
        <f>VLOOKUP(B2634,'Phan mem'!$B$7:$D$1066,2,0)</f>
        <v>#N/A</v>
      </c>
      <c r="D2634" s="188" t="e">
        <f>VLOOKUP(B2634,'Phan mem'!$B$7:$D$1066,3,0)</f>
        <v>#N/A</v>
      </c>
      <c r="E2634" s="85" t="e">
        <f>VLOOKUP(B2634,'Phan mem'!$B$7:$G$1066,6,0)</f>
        <v>#N/A</v>
      </c>
      <c r="F2634" s="91"/>
      <c r="G2634" s="91"/>
      <c r="H2634" s="96"/>
      <c r="I2634" s="108"/>
      <c r="J2634" s="85" t="e">
        <f>VLOOKUP(G2634,'Nha may'!$B$2:$C$18,2,0)</f>
        <v>#N/A</v>
      </c>
      <c r="K2634" s="108"/>
      <c r="L2634" s="96"/>
      <c r="M2634" s="52">
        <v>0</v>
      </c>
      <c r="N2634" s="96"/>
      <c r="O2634" s="96"/>
      <c r="P2634" s="96"/>
      <c r="Q2634" s="96"/>
      <c r="R2634" s="110"/>
    </row>
    <row r="2635" spans="1:18" ht="25.75" customHeight="1" x14ac:dyDescent="0.35">
      <c r="A2635" s="52">
        <v>2632</v>
      </c>
      <c r="B2635" s="91"/>
      <c r="C2635" s="187" t="e">
        <f>VLOOKUP(B2635,'Phan mem'!$B$7:$D$1066,2,0)</f>
        <v>#N/A</v>
      </c>
      <c r="D2635" s="188" t="e">
        <f>VLOOKUP(B2635,'Phan mem'!$B$7:$D$1066,3,0)</f>
        <v>#N/A</v>
      </c>
      <c r="E2635" s="85" t="e">
        <f>VLOOKUP(B2635,'Phan mem'!$B$7:$G$1066,6,0)</f>
        <v>#N/A</v>
      </c>
      <c r="F2635" s="91"/>
      <c r="G2635" s="91"/>
      <c r="H2635" s="96"/>
      <c r="I2635" s="108"/>
      <c r="J2635" s="85" t="e">
        <f>VLOOKUP(G2635,'Nha may'!$B$2:$C$18,2,0)</f>
        <v>#N/A</v>
      </c>
      <c r="K2635" s="108"/>
      <c r="L2635" s="96"/>
      <c r="M2635" s="52">
        <v>0</v>
      </c>
      <c r="N2635" s="96"/>
      <c r="O2635" s="96"/>
      <c r="P2635" s="96"/>
      <c r="Q2635" s="96"/>
      <c r="R2635" s="110"/>
    </row>
    <row r="2636" spans="1:18" ht="25.75" customHeight="1" x14ac:dyDescent="0.35">
      <c r="A2636" s="52">
        <v>2633</v>
      </c>
      <c r="B2636" s="91"/>
      <c r="C2636" s="187" t="e">
        <f>VLOOKUP(B2636,'Phan mem'!$B$7:$D$1066,2,0)</f>
        <v>#N/A</v>
      </c>
      <c r="D2636" s="188" t="e">
        <f>VLOOKUP(B2636,'Phan mem'!$B$7:$D$1066,3,0)</f>
        <v>#N/A</v>
      </c>
      <c r="E2636" s="85" t="e">
        <f>VLOOKUP(B2636,'Phan mem'!$B$7:$G$1066,6,0)</f>
        <v>#N/A</v>
      </c>
      <c r="F2636" s="91"/>
      <c r="G2636" s="91"/>
      <c r="H2636" s="96"/>
      <c r="I2636" s="108"/>
      <c r="J2636" s="85" t="e">
        <f>VLOOKUP(G2636,'Nha may'!$B$2:$C$18,2,0)</f>
        <v>#N/A</v>
      </c>
      <c r="K2636" s="108"/>
      <c r="L2636" s="96"/>
      <c r="M2636" s="52">
        <v>0</v>
      </c>
      <c r="N2636" s="96"/>
      <c r="O2636" s="96"/>
      <c r="P2636" s="96"/>
      <c r="Q2636" s="96"/>
      <c r="R2636" s="110"/>
    </row>
    <row r="2637" spans="1:18" ht="25.75" customHeight="1" x14ac:dyDescent="0.35">
      <c r="A2637" s="52">
        <v>2634</v>
      </c>
      <c r="B2637" s="91"/>
      <c r="C2637" s="187" t="e">
        <f>VLOOKUP(B2637,'Phan mem'!$B$7:$D$1066,2,0)</f>
        <v>#N/A</v>
      </c>
      <c r="D2637" s="188" t="e">
        <f>VLOOKUP(B2637,'Phan mem'!$B$7:$D$1066,3,0)</f>
        <v>#N/A</v>
      </c>
      <c r="E2637" s="85" t="e">
        <f>VLOOKUP(B2637,'Phan mem'!$B$7:$G$1066,6,0)</f>
        <v>#N/A</v>
      </c>
      <c r="F2637" s="91"/>
      <c r="G2637" s="91"/>
      <c r="H2637" s="96"/>
      <c r="I2637" s="108"/>
      <c r="J2637" s="85" t="e">
        <f>VLOOKUP(G2637,'Nha may'!$B$2:$C$18,2,0)</f>
        <v>#N/A</v>
      </c>
      <c r="K2637" s="108"/>
      <c r="L2637" s="96"/>
      <c r="M2637" s="52">
        <v>0</v>
      </c>
      <c r="N2637" s="96"/>
      <c r="O2637" s="96"/>
      <c r="P2637" s="96"/>
      <c r="Q2637" s="96"/>
      <c r="R2637" s="110"/>
    </row>
    <row r="2638" spans="1:18" ht="25.75" customHeight="1" x14ac:dyDescent="0.35">
      <c r="A2638" s="52">
        <v>2635</v>
      </c>
      <c r="B2638" s="91"/>
      <c r="C2638" s="187" t="e">
        <f>VLOOKUP(B2638,'Phan mem'!$B$7:$D$1066,2,0)</f>
        <v>#N/A</v>
      </c>
      <c r="D2638" s="188" t="e">
        <f>VLOOKUP(B2638,'Phan mem'!$B$7:$D$1066,3,0)</f>
        <v>#N/A</v>
      </c>
      <c r="E2638" s="85" t="e">
        <f>VLOOKUP(B2638,'Phan mem'!$B$7:$G$1066,6,0)</f>
        <v>#N/A</v>
      </c>
      <c r="F2638" s="91"/>
      <c r="G2638" s="91"/>
      <c r="H2638" s="96"/>
      <c r="I2638" s="108"/>
      <c r="J2638" s="85" t="e">
        <f>VLOOKUP(G2638,'Nha may'!$B$2:$C$18,2,0)</f>
        <v>#N/A</v>
      </c>
      <c r="K2638" s="108"/>
      <c r="L2638" s="96"/>
      <c r="M2638" s="52">
        <v>0</v>
      </c>
      <c r="N2638" s="96"/>
      <c r="O2638" s="96"/>
      <c r="P2638" s="96"/>
      <c r="Q2638" s="96"/>
      <c r="R2638" s="110"/>
    </row>
    <row r="2639" spans="1:18" ht="25.75" customHeight="1" x14ac:dyDescent="0.35">
      <c r="A2639" s="52">
        <v>2636</v>
      </c>
      <c r="B2639" s="91"/>
      <c r="C2639" s="187" t="e">
        <f>VLOOKUP(B2639,'Phan mem'!$B$7:$D$1066,2,0)</f>
        <v>#N/A</v>
      </c>
      <c r="D2639" s="188" t="e">
        <f>VLOOKUP(B2639,'Phan mem'!$B$7:$D$1066,3,0)</f>
        <v>#N/A</v>
      </c>
      <c r="E2639" s="85" t="e">
        <f>VLOOKUP(B2639,'Phan mem'!$B$7:$G$1066,6,0)</f>
        <v>#N/A</v>
      </c>
      <c r="F2639" s="91"/>
      <c r="G2639" s="91"/>
      <c r="H2639" s="96"/>
      <c r="I2639" s="108"/>
      <c r="J2639" s="85" t="e">
        <f>VLOOKUP(G2639,'Nha may'!$B$2:$C$18,2,0)</f>
        <v>#N/A</v>
      </c>
      <c r="K2639" s="108"/>
      <c r="L2639" s="96"/>
      <c r="M2639" s="52">
        <v>0</v>
      </c>
      <c r="N2639" s="96"/>
      <c r="O2639" s="96"/>
      <c r="P2639" s="96"/>
      <c r="Q2639" s="96"/>
      <c r="R2639" s="110"/>
    </row>
    <row r="2640" spans="1:18" ht="25.75" customHeight="1" x14ac:dyDescent="0.35">
      <c r="A2640" s="52">
        <v>2637</v>
      </c>
      <c r="B2640" s="91"/>
      <c r="C2640" s="187" t="e">
        <f>VLOOKUP(B2640,'Phan mem'!$B$7:$D$1066,2,0)</f>
        <v>#N/A</v>
      </c>
      <c r="D2640" s="188" t="e">
        <f>VLOOKUP(B2640,'Phan mem'!$B$7:$D$1066,3,0)</f>
        <v>#N/A</v>
      </c>
      <c r="E2640" s="85" t="e">
        <f>VLOOKUP(B2640,'Phan mem'!$B$7:$G$1066,6,0)</f>
        <v>#N/A</v>
      </c>
      <c r="F2640" s="91"/>
      <c r="G2640" s="91"/>
      <c r="H2640" s="96"/>
      <c r="I2640" s="108"/>
      <c r="J2640" s="85" t="e">
        <f>VLOOKUP(G2640,'Nha may'!$B$2:$C$18,2,0)</f>
        <v>#N/A</v>
      </c>
      <c r="K2640" s="108"/>
      <c r="L2640" s="96"/>
      <c r="M2640" s="52">
        <v>0</v>
      </c>
      <c r="N2640" s="96"/>
      <c r="O2640" s="96"/>
      <c r="P2640" s="96"/>
      <c r="Q2640" s="96"/>
      <c r="R2640" s="110"/>
    </row>
    <row r="2641" spans="1:18" ht="25.75" customHeight="1" x14ac:dyDescent="0.35">
      <c r="A2641" s="52">
        <v>2638</v>
      </c>
      <c r="B2641" s="91"/>
      <c r="C2641" s="187" t="e">
        <f>VLOOKUP(B2641,'Phan mem'!$B$7:$D$1066,2,0)</f>
        <v>#N/A</v>
      </c>
      <c r="D2641" s="188" t="e">
        <f>VLOOKUP(B2641,'Phan mem'!$B$7:$D$1066,3,0)</f>
        <v>#N/A</v>
      </c>
      <c r="E2641" s="85" t="e">
        <f>VLOOKUP(B2641,'Phan mem'!$B$7:$G$1066,6,0)</f>
        <v>#N/A</v>
      </c>
      <c r="F2641" s="91"/>
      <c r="G2641" s="91"/>
      <c r="H2641" s="96"/>
      <c r="I2641" s="108"/>
      <c r="J2641" s="85" t="e">
        <f>VLOOKUP(G2641,'Nha may'!$B$2:$C$18,2,0)</f>
        <v>#N/A</v>
      </c>
      <c r="K2641" s="108"/>
      <c r="L2641" s="96"/>
      <c r="M2641" s="52">
        <v>0</v>
      </c>
      <c r="N2641" s="96"/>
      <c r="O2641" s="96"/>
      <c r="P2641" s="96"/>
      <c r="Q2641" s="96"/>
      <c r="R2641" s="110"/>
    </row>
    <row r="2642" spans="1:18" ht="25.75" customHeight="1" x14ac:dyDescent="0.35">
      <c r="A2642" s="52">
        <v>2639</v>
      </c>
      <c r="B2642" s="91"/>
      <c r="C2642" s="187" t="e">
        <f>VLOOKUP(B2642,'Phan mem'!$B$7:$D$1066,2,0)</f>
        <v>#N/A</v>
      </c>
      <c r="D2642" s="188" t="e">
        <f>VLOOKUP(B2642,'Phan mem'!$B$7:$D$1066,3,0)</f>
        <v>#N/A</v>
      </c>
      <c r="E2642" s="85" t="e">
        <f>VLOOKUP(B2642,'Phan mem'!$B$7:$G$1066,6,0)</f>
        <v>#N/A</v>
      </c>
      <c r="F2642" s="91"/>
      <c r="G2642" s="91"/>
      <c r="H2642" s="96"/>
      <c r="I2642" s="108"/>
      <c r="J2642" s="85" t="e">
        <f>VLOOKUP(G2642,'Nha may'!$B$2:$C$18,2,0)</f>
        <v>#N/A</v>
      </c>
      <c r="K2642" s="108"/>
      <c r="L2642" s="96"/>
      <c r="M2642" s="52">
        <v>0</v>
      </c>
      <c r="N2642" s="96"/>
      <c r="O2642" s="96"/>
      <c r="P2642" s="96"/>
      <c r="Q2642" s="96"/>
      <c r="R2642" s="110"/>
    </row>
    <row r="2643" spans="1:18" ht="25.75" customHeight="1" x14ac:dyDescent="0.35">
      <c r="A2643" s="52">
        <v>2640</v>
      </c>
      <c r="B2643" s="91"/>
      <c r="C2643" s="187" t="e">
        <f>VLOOKUP(B2643,'Phan mem'!$B$7:$D$1066,2,0)</f>
        <v>#N/A</v>
      </c>
      <c r="D2643" s="188" t="e">
        <f>VLOOKUP(B2643,'Phan mem'!$B$7:$D$1066,3,0)</f>
        <v>#N/A</v>
      </c>
      <c r="E2643" s="85" t="e">
        <f>VLOOKUP(B2643,'Phan mem'!$B$7:$G$1066,6,0)</f>
        <v>#N/A</v>
      </c>
      <c r="F2643" s="91"/>
      <c r="G2643" s="91"/>
      <c r="H2643" s="96"/>
      <c r="I2643" s="108"/>
      <c r="J2643" s="85" t="e">
        <f>VLOOKUP(G2643,'Nha may'!$B$2:$C$18,2,0)</f>
        <v>#N/A</v>
      </c>
      <c r="K2643" s="108"/>
      <c r="L2643" s="96"/>
      <c r="M2643" s="52">
        <v>0</v>
      </c>
      <c r="N2643" s="96"/>
      <c r="O2643" s="96"/>
      <c r="P2643" s="96"/>
      <c r="Q2643" s="96"/>
      <c r="R2643" s="110"/>
    </row>
    <row r="2644" spans="1:18" ht="25.75" customHeight="1" x14ac:dyDescent="0.35">
      <c r="A2644" s="52">
        <v>2641</v>
      </c>
      <c r="B2644" s="91"/>
      <c r="C2644" s="187" t="e">
        <f>VLOOKUP(B2644,'Phan mem'!$B$7:$D$1066,2,0)</f>
        <v>#N/A</v>
      </c>
      <c r="D2644" s="188" t="e">
        <f>VLOOKUP(B2644,'Phan mem'!$B$7:$D$1066,3,0)</f>
        <v>#N/A</v>
      </c>
      <c r="E2644" s="85" t="e">
        <f>VLOOKUP(B2644,'Phan mem'!$B$7:$G$1066,6,0)</f>
        <v>#N/A</v>
      </c>
      <c r="F2644" s="91"/>
      <c r="G2644" s="91"/>
      <c r="H2644" s="96"/>
      <c r="I2644" s="108"/>
      <c r="J2644" s="85" t="e">
        <f>VLOOKUP(G2644,'Nha may'!$B$2:$C$18,2,0)</f>
        <v>#N/A</v>
      </c>
      <c r="K2644" s="108"/>
      <c r="L2644" s="96"/>
      <c r="M2644" s="52">
        <v>0</v>
      </c>
      <c r="N2644" s="96"/>
      <c r="O2644" s="96"/>
      <c r="P2644" s="96"/>
      <c r="Q2644" s="96"/>
      <c r="R2644" s="110"/>
    </row>
    <row r="2645" spans="1:18" ht="25.75" customHeight="1" x14ac:dyDescent="0.35">
      <c r="A2645" s="52">
        <v>2642</v>
      </c>
      <c r="B2645" s="91"/>
      <c r="C2645" s="187" t="e">
        <f>VLOOKUP(B2645,'Phan mem'!$B$7:$D$1066,2,0)</f>
        <v>#N/A</v>
      </c>
      <c r="D2645" s="188" t="e">
        <f>VLOOKUP(B2645,'Phan mem'!$B$7:$D$1066,3,0)</f>
        <v>#N/A</v>
      </c>
      <c r="E2645" s="85" t="e">
        <f>VLOOKUP(B2645,'Phan mem'!$B$7:$G$1066,6,0)</f>
        <v>#N/A</v>
      </c>
      <c r="F2645" s="91"/>
      <c r="G2645" s="91"/>
      <c r="H2645" s="96"/>
      <c r="I2645" s="108"/>
      <c r="J2645" s="85" t="e">
        <f>VLOOKUP(G2645,'Nha may'!$B$2:$C$18,2,0)</f>
        <v>#N/A</v>
      </c>
      <c r="K2645" s="108"/>
      <c r="L2645" s="96"/>
      <c r="M2645" s="52">
        <v>0</v>
      </c>
      <c r="N2645" s="96"/>
      <c r="O2645" s="96"/>
      <c r="P2645" s="96"/>
      <c r="Q2645" s="96"/>
      <c r="R2645" s="110"/>
    </row>
    <row r="2646" spans="1:18" ht="25.75" customHeight="1" x14ac:dyDescent="0.35">
      <c r="A2646" s="52">
        <v>2643</v>
      </c>
      <c r="B2646" s="91"/>
      <c r="C2646" s="187" t="e">
        <f>VLOOKUP(B2646,'Phan mem'!$B$7:$D$1066,2,0)</f>
        <v>#N/A</v>
      </c>
      <c r="D2646" s="188" t="e">
        <f>VLOOKUP(B2646,'Phan mem'!$B$7:$D$1066,3,0)</f>
        <v>#N/A</v>
      </c>
      <c r="E2646" s="85" t="e">
        <f>VLOOKUP(B2646,'Phan mem'!$B$7:$G$1066,6,0)</f>
        <v>#N/A</v>
      </c>
      <c r="F2646" s="91"/>
      <c r="G2646" s="91"/>
      <c r="H2646" s="96"/>
      <c r="I2646" s="108"/>
      <c r="J2646" s="85" t="e">
        <f>VLOOKUP(G2646,'Nha may'!$B$2:$C$18,2,0)</f>
        <v>#N/A</v>
      </c>
      <c r="K2646" s="108"/>
      <c r="L2646" s="96"/>
      <c r="M2646" s="52">
        <v>0</v>
      </c>
      <c r="N2646" s="96"/>
      <c r="O2646" s="96"/>
      <c r="P2646" s="96"/>
      <c r="Q2646" s="96"/>
      <c r="R2646" s="110"/>
    </row>
    <row r="2647" spans="1:18" ht="25.75" customHeight="1" x14ac:dyDescent="0.35">
      <c r="A2647" s="52">
        <v>2644</v>
      </c>
      <c r="B2647" s="91"/>
      <c r="C2647" s="187" t="e">
        <f>VLOOKUP(B2647,'Phan mem'!$B$7:$D$1066,2,0)</f>
        <v>#N/A</v>
      </c>
      <c r="D2647" s="188" t="e">
        <f>VLOOKUP(B2647,'Phan mem'!$B$7:$D$1066,3,0)</f>
        <v>#N/A</v>
      </c>
      <c r="E2647" s="85" t="e">
        <f>VLOOKUP(B2647,'Phan mem'!$B$7:$G$1066,6,0)</f>
        <v>#N/A</v>
      </c>
      <c r="F2647" s="91"/>
      <c r="G2647" s="91"/>
      <c r="H2647" s="96"/>
      <c r="I2647" s="108"/>
      <c r="J2647" s="85" t="e">
        <f>VLOOKUP(G2647,'Nha may'!$B$2:$C$18,2,0)</f>
        <v>#N/A</v>
      </c>
      <c r="K2647" s="108"/>
      <c r="L2647" s="96"/>
      <c r="M2647" s="52">
        <v>0</v>
      </c>
      <c r="N2647" s="96"/>
      <c r="O2647" s="96"/>
      <c r="P2647" s="96"/>
      <c r="Q2647" s="96"/>
      <c r="R2647" s="110"/>
    </row>
    <row r="2648" spans="1:18" ht="25.75" customHeight="1" x14ac:dyDescent="0.35">
      <c r="A2648" s="52">
        <v>2645</v>
      </c>
      <c r="B2648" s="91"/>
      <c r="C2648" s="187" t="e">
        <f>VLOOKUP(B2648,'Phan mem'!$B$7:$D$1066,2,0)</f>
        <v>#N/A</v>
      </c>
      <c r="D2648" s="188" t="e">
        <f>VLOOKUP(B2648,'Phan mem'!$B$7:$D$1066,3,0)</f>
        <v>#N/A</v>
      </c>
      <c r="E2648" s="85" t="e">
        <f>VLOOKUP(B2648,'Phan mem'!$B$7:$G$1066,6,0)</f>
        <v>#N/A</v>
      </c>
      <c r="F2648" s="91"/>
      <c r="G2648" s="91"/>
      <c r="H2648" s="96"/>
      <c r="I2648" s="108"/>
      <c r="J2648" s="85" t="e">
        <f>VLOOKUP(G2648,'Nha may'!$B$2:$C$18,2,0)</f>
        <v>#N/A</v>
      </c>
      <c r="K2648" s="108"/>
      <c r="L2648" s="96"/>
      <c r="M2648" s="52">
        <v>0</v>
      </c>
      <c r="N2648" s="96"/>
      <c r="O2648" s="96"/>
      <c r="P2648" s="96"/>
      <c r="Q2648" s="96"/>
      <c r="R2648" s="110"/>
    </row>
    <row r="2649" spans="1:18" ht="25.75" customHeight="1" x14ac:dyDescent="0.35">
      <c r="A2649" s="52">
        <v>2646</v>
      </c>
      <c r="B2649" s="91"/>
      <c r="C2649" s="187" t="e">
        <f>VLOOKUP(B2649,'Phan mem'!$B$7:$D$1066,2,0)</f>
        <v>#N/A</v>
      </c>
      <c r="D2649" s="188" t="e">
        <f>VLOOKUP(B2649,'Phan mem'!$B$7:$D$1066,3,0)</f>
        <v>#N/A</v>
      </c>
      <c r="E2649" s="85" t="e">
        <f>VLOOKUP(B2649,'Phan mem'!$B$7:$G$1066,6,0)</f>
        <v>#N/A</v>
      </c>
      <c r="F2649" s="91"/>
      <c r="G2649" s="91"/>
      <c r="H2649" s="96"/>
      <c r="I2649" s="108"/>
      <c r="J2649" s="85" t="e">
        <f>VLOOKUP(G2649,'Nha may'!$B$2:$C$18,2,0)</f>
        <v>#N/A</v>
      </c>
      <c r="K2649" s="108"/>
      <c r="L2649" s="96"/>
      <c r="M2649" s="52">
        <v>0</v>
      </c>
      <c r="N2649" s="96"/>
      <c r="O2649" s="96"/>
      <c r="P2649" s="96"/>
      <c r="Q2649" s="96"/>
      <c r="R2649" s="110"/>
    </row>
    <row r="2650" spans="1:18" ht="25.75" customHeight="1" x14ac:dyDescent="0.35">
      <c r="A2650" s="52">
        <v>2647</v>
      </c>
      <c r="B2650" s="91"/>
      <c r="C2650" s="187" t="e">
        <f>VLOOKUP(B2650,'Phan mem'!$B$7:$D$1066,2,0)</f>
        <v>#N/A</v>
      </c>
      <c r="D2650" s="188" t="e">
        <f>VLOOKUP(B2650,'Phan mem'!$B$7:$D$1066,3,0)</f>
        <v>#N/A</v>
      </c>
      <c r="E2650" s="85" t="e">
        <f>VLOOKUP(B2650,'Phan mem'!$B$7:$G$1066,6,0)</f>
        <v>#N/A</v>
      </c>
      <c r="F2650" s="91"/>
      <c r="G2650" s="91"/>
      <c r="H2650" s="96"/>
      <c r="I2650" s="108"/>
      <c r="J2650" s="85" t="e">
        <f>VLOOKUP(G2650,'Nha may'!$B$2:$C$18,2,0)</f>
        <v>#N/A</v>
      </c>
      <c r="K2650" s="108"/>
      <c r="L2650" s="96"/>
      <c r="M2650" s="52">
        <v>0</v>
      </c>
      <c r="N2650" s="96"/>
      <c r="O2650" s="96"/>
      <c r="P2650" s="96"/>
      <c r="Q2650" s="96"/>
      <c r="R2650" s="110"/>
    </row>
    <row r="2651" spans="1:18" ht="25.75" customHeight="1" x14ac:dyDescent="0.35">
      <c r="A2651" s="52">
        <v>2648</v>
      </c>
      <c r="B2651" s="91"/>
      <c r="C2651" s="187" t="e">
        <f>VLOOKUP(B2651,'Phan mem'!$B$7:$D$1066,2,0)</f>
        <v>#N/A</v>
      </c>
      <c r="D2651" s="188" t="e">
        <f>VLOOKUP(B2651,'Phan mem'!$B$7:$D$1066,3,0)</f>
        <v>#N/A</v>
      </c>
      <c r="E2651" s="85" t="e">
        <f>VLOOKUP(B2651,'Phan mem'!$B$7:$G$1066,6,0)</f>
        <v>#N/A</v>
      </c>
      <c r="F2651" s="91"/>
      <c r="G2651" s="91"/>
      <c r="H2651" s="96"/>
      <c r="I2651" s="108"/>
      <c r="J2651" s="85" t="e">
        <f>VLOOKUP(G2651,'Nha may'!$B$2:$C$18,2,0)</f>
        <v>#N/A</v>
      </c>
      <c r="K2651" s="108"/>
      <c r="L2651" s="96"/>
      <c r="M2651" s="52">
        <v>0</v>
      </c>
      <c r="N2651" s="96"/>
      <c r="O2651" s="96"/>
      <c r="P2651" s="96"/>
      <c r="Q2651" s="96"/>
      <c r="R2651" s="110"/>
    </row>
    <row r="2652" spans="1:18" ht="25.75" customHeight="1" x14ac:dyDescent="0.35">
      <c r="A2652" s="52">
        <v>2649</v>
      </c>
      <c r="B2652" s="91"/>
      <c r="C2652" s="187" t="e">
        <f>VLOOKUP(B2652,'Phan mem'!$B$7:$D$1066,2,0)</f>
        <v>#N/A</v>
      </c>
      <c r="D2652" s="188" t="e">
        <f>VLOOKUP(B2652,'Phan mem'!$B$7:$D$1066,3,0)</f>
        <v>#N/A</v>
      </c>
      <c r="E2652" s="85" t="e">
        <f>VLOOKUP(B2652,'Phan mem'!$B$7:$G$1066,6,0)</f>
        <v>#N/A</v>
      </c>
      <c r="F2652" s="91"/>
      <c r="G2652" s="91"/>
      <c r="H2652" s="96"/>
      <c r="I2652" s="108"/>
      <c r="J2652" s="85" t="e">
        <f>VLOOKUP(G2652,'Nha may'!$B$2:$C$18,2,0)</f>
        <v>#N/A</v>
      </c>
      <c r="K2652" s="108"/>
      <c r="L2652" s="96"/>
      <c r="M2652" s="52">
        <v>0</v>
      </c>
      <c r="N2652" s="96"/>
      <c r="O2652" s="96"/>
      <c r="P2652" s="96"/>
      <c r="Q2652" s="96"/>
      <c r="R2652" s="110"/>
    </row>
    <row r="2653" spans="1:18" ht="25.75" customHeight="1" x14ac:dyDescent="0.35">
      <c r="A2653" s="52">
        <v>2650</v>
      </c>
      <c r="B2653" s="91"/>
      <c r="C2653" s="187" t="e">
        <f>VLOOKUP(B2653,'Phan mem'!$B$7:$D$1066,2,0)</f>
        <v>#N/A</v>
      </c>
      <c r="D2653" s="188" t="e">
        <f>VLOOKUP(B2653,'Phan mem'!$B$7:$D$1066,3,0)</f>
        <v>#N/A</v>
      </c>
      <c r="E2653" s="85" t="e">
        <f>VLOOKUP(B2653,'Phan mem'!$B$7:$G$1066,6,0)</f>
        <v>#N/A</v>
      </c>
      <c r="F2653" s="91"/>
      <c r="G2653" s="91"/>
      <c r="H2653" s="96"/>
      <c r="I2653" s="108"/>
      <c r="J2653" s="85" t="e">
        <f>VLOOKUP(G2653,'Nha may'!$B$2:$C$18,2,0)</f>
        <v>#N/A</v>
      </c>
      <c r="K2653" s="108"/>
      <c r="L2653" s="96"/>
      <c r="M2653" s="52">
        <v>0</v>
      </c>
      <c r="N2653" s="96"/>
      <c r="O2653" s="96"/>
      <c r="P2653" s="96"/>
      <c r="Q2653" s="96"/>
      <c r="R2653" s="110"/>
    </row>
    <row r="2654" spans="1:18" ht="25.75" customHeight="1" x14ac:dyDescent="0.35">
      <c r="A2654" s="52">
        <v>2651</v>
      </c>
      <c r="B2654" s="91"/>
      <c r="C2654" s="187" t="e">
        <f>VLOOKUP(B2654,'Phan mem'!$B$7:$D$1066,2,0)</f>
        <v>#N/A</v>
      </c>
      <c r="D2654" s="188" t="e">
        <f>VLOOKUP(B2654,'Phan mem'!$B$7:$D$1066,3,0)</f>
        <v>#N/A</v>
      </c>
      <c r="E2654" s="85" t="e">
        <f>VLOOKUP(B2654,'Phan mem'!$B$7:$G$1066,6,0)</f>
        <v>#N/A</v>
      </c>
      <c r="F2654" s="91"/>
      <c r="G2654" s="91"/>
      <c r="H2654" s="96"/>
      <c r="I2654" s="108"/>
      <c r="J2654" s="85" t="e">
        <f>VLOOKUP(G2654,'Nha may'!$B$2:$C$18,2,0)</f>
        <v>#N/A</v>
      </c>
      <c r="K2654" s="108"/>
      <c r="L2654" s="96"/>
      <c r="M2654" s="52">
        <v>0</v>
      </c>
      <c r="N2654" s="96"/>
      <c r="O2654" s="96"/>
      <c r="P2654" s="96"/>
      <c r="Q2654" s="96"/>
      <c r="R2654" s="110"/>
    </row>
    <row r="2655" spans="1:18" ht="25.75" customHeight="1" x14ac:dyDescent="0.35">
      <c r="A2655" s="52">
        <v>2652</v>
      </c>
      <c r="B2655" s="91"/>
      <c r="C2655" s="187" t="e">
        <f>VLOOKUP(B2655,'Phan mem'!$B$7:$D$1066,2,0)</f>
        <v>#N/A</v>
      </c>
      <c r="D2655" s="188" t="e">
        <f>VLOOKUP(B2655,'Phan mem'!$B$7:$D$1066,3,0)</f>
        <v>#N/A</v>
      </c>
      <c r="E2655" s="85" t="e">
        <f>VLOOKUP(B2655,'Phan mem'!$B$7:$G$1066,6,0)</f>
        <v>#N/A</v>
      </c>
      <c r="F2655" s="91"/>
      <c r="G2655" s="91"/>
      <c r="H2655" s="96"/>
      <c r="I2655" s="108"/>
      <c r="J2655" s="85" t="e">
        <f>VLOOKUP(G2655,'Nha may'!$B$2:$C$18,2,0)</f>
        <v>#N/A</v>
      </c>
      <c r="K2655" s="108"/>
      <c r="L2655" s="96"/>
      <c r="M2655" s="52">
        <v>0</v>
      </c>
      <c r="N2655" s="96"/>
      <c r="O2655" s="96"/>
      <c r="P2655" s="96"/>
      <c r="Q2655" s="96"/>
      <c r="R2655" s="110"/>
    </row>
    <row r="2656" spans="1:18" ht="25.75" customHeight="1" x14ac:dyDescent="0.35">
      <c r="A2656" s="52">
        <v>2653</v>
      </c>
      <c r="B2656" s="91"/>
      <c r="C2656" s="187" t="e">
        <f>VLOOKUP(B2656,'Phan mem'!$B$7:$D$1066,2,0)</f>
        <v>#N/A</v>
      </c>
      <c r="D2656" s="188" t="e">
        <f>VLOOKUP(B2656,'Phan mem'!$B$7:$D$1066,3,0)</f>
        <v>#N/A</v>
      </c>
      <c r="E2656" s="85" t="e">
        <f>VLOOKUP(B2656,'Phan mem'!$B$7:$G$1066,6,0)</f>
        <v>#N/A</v>
      </c>
      <c r="F2656" s="91"/>
      <c r="G2656" s="91"/>
      <c r="H2656" s="96"/>
      <c r="I2656" s="108"/>
      <c r="J2656" s="85" t="e">
        <f>VLOOKUP(G2656,'Nha may'!$B$2:$C$18,2,0)</f>
        <v>#N/A</v>
      </c>
      <c r="K2656" s="108"/>
      <c r="L2656" s="96"/>
      <c r="M2656" s="52">
        <v>0</v>
      </c>
      <c r="N2656" s="96"/>
      <c r="O2656" s="96"/>
      <c r="P2656" s="96"/>
      <c r="Q2656" s="96"/>
      <c r="R2656" s="110"/>
    </row>
    <row r="2657" spans="1:18" ht="25.75" customHeight="1" x14ac:dyDescent="0.35">
      <c r="A2657" s="52">
        <v>2654</v>
      </c>
      <c r="B2657" s="91"/>
      <c r="C2657" s="187" t="e">
        <f>VLOOKUP(B2657,'Phan mem'!$B$7:$D$1066,2,0)</f>
        <v>#N/A</v>
      </c>
      <c r="D2657" s="188" t="e">
        <f>VLOOKUP(B2657,'Phan mem'!$B$7:$D$1066,3,0)</f>
        <v>#N/A</v>
      </c>
      <c r="E2657" s="85" t="e">
        <f>VLOOKUP(B2657,'Phan mem'!$B$7:$G$1066,6,0)</f>
        <v>#N/A</v>
      </c>
      <c r="F2657" s="91"/>
      <c r="G2657" s="91"/>
      <c r="H2657" s="96"/>
      <c r="I2657" s="108"/>
      <c r="J2657" s="85" t="e">
        <f>VLOOKUP(G2657,'Nha may'!$B$2:$C$18,2,0)</f>
        <v>#N/A</v>
      </c>
      <c r="K2657" s="108"/>
      <c r="L2657" s="96"/>
      <c r="M2657" s="52">
        <v>0</v>
      </c>
      <c r="N2657" s="96"/>
      <c r="O2657" s="96"/>
      <c r="P2657" s="96"/>
      <c r="Q2657" s="96"/>
      <c r="R2657" s="110"/>
    </row>
    <row r="2658" spans="1:18" ht="25.75" customHeight="1" x14ac:dyDescent="0.35">
      <c r="A2658" s="52">
        <v>2655</v>
      </c>
      <c r="B2658" s="91"/>
      <c r="C2658" s="187" t="e">
        <f>VLOOKUP(B2658,'Phan mem'!$B$7:$D$1066,2,0)</f>
        <v>#N/A</v>
      </c>
      <c r="D2658" s="188" t="e">
        <f>VLOOKUP(B2658,'Phan mem'!$B$7:$D$1066,3,0)</f>
        <v>#N/A</v>
      </c>
      <c r="E2658" s="85" t="e">
        <f>VLOOKUP(B2658,'Phan mem'!$B$7:$G$1066,6,0)</f>
        <v>#N/A</v>
      </c>
      <c r="F2658" s="91"/>
      <c r="G2658" s="91"/>
      <c r="H2658" s="96"/>
      <c r="I2658" s="108"/>
      <c r="J2658" s="85" t="e">
        <f>VLOOKUP(G2658,'Nha may'!$B$2:$C$18,2,0)</f>
        <v>#N/A</v>
      </c>
      <c r="K2658" s="108"/>
      <c r="L2658" s="96"/>
      <c r="M2658" s="52">
        <v>0</v>
      </c>
      <c r="N2658" s="96"/>
      <c r="O2658" s="96"/>
      <c r="P2658" s="96"/>
      <c r="Q2658" s="96"/>
      <c r="R2658" s="110"/>
    </row>
    <row r="2659" spans="1:18" ht="25.75" customHeight="1" x14ac:dyDescent="0.35">
      <c r="A2659" s="52">
        <v>2656</v>
      </c>
      <c r="B2659" s="91"/>
      <c r="C2659" s="187" t="e">
        <f>VLOOKUP(B2659,'Phan mem'!$B$7:$D$1066,2,0)</f>
        <v>#N/A</v>
      </c>
      <c r="D2659" s="188" t="e">
        <f>VLOOKUP(B2659,'Phan mem'!$B$7:$D$1066,3,0)</f>
        <v>#N/A</v>
      </c>
      <c r="E2659" s="85" t="e">
        <f>VLOOKUP(B2659,'Phan mem'!$B$7:$G$1066,6,0)</f>
        <v>#N/A</v>
      </c>
      <c r="F2659" s="91"/>
      <c r="G2659" s="91"/>
      <c r="H2659" s="96"/>
      <c r="I2659" s="108"/>
      <c r="J2659" s="85" t="e">
        <f>VLOOKUP(G2659,'Nha may'!$B$2:$C$18,2,0)</f>
        <v>#N/A</v>
      </c>
      <c r="K2659" s="108"/>
      <c r="L2659" s="96"/>
      <c r="M2659" s="52">
        <v>0</v>
      </c>
      <c r="N2659" s="96"/>
      <c r="O2659" s="96"/>
      <c r="P2659" s="96"/>
      <c r="Q2659" s="96"/>
      <c r="R2659" s="110"/>
    </row>
    <row r="2660" spans="1:18" ht="25.75" customHeight="1" x14ac:dyDescent="0.35">
      <c r="A2660" s="52">
        <v>2657</v>
      </c>
      <c r="B2660" s="91"/>
      <c r="C2660" s="187" t="e">
        <f>VLOOKUP(B2660,'Phan mem'!$B$7:$D$1066,2,0)</f>
        <v>#N/A</v>
      </c>
      <c r="D2660" s="188" t="e">
        <f>VLOOKUP(B2660,'Phan mem'!$B$7:$D$1066,3,0)</f>
        <v>#N/A</v>
      </c>
      <c r="E2660" s="85" t="e">
        <f>VLOOKUP(B2660,'Phan mem'!$B$7:$G$1066,6,0)</f>
        <v>#N/A</v>
      </c>
      <c r="F2660" s="91"/>
      <c r="G2660" s="91"/>
      <c r="H2660" s="96"/>
      <c r="I2660" s="108"/>
      <c r="J2660" s="85" t="e">
        <f>VLOOKUP(G2660,'Nha may'!$B$2:$C$18,2,0)</f>
        <v>#N/A</v>
      </c>
      <c r="K2660" s="108"/>
      <c r="L2660" s="96"/>
      <c r="M2660" s="52">
        <v>0</v>
      </c>
      <c r="N2660" s="96"/>
      <c r="O2660" s="96"/>
      <c r="P2660" s="96"/>
      <c r="Q2660" s="96"/>
      <c r="R2660" s="110"/>
    </row>
    <row r="2661" spans="1:18" ht="25.75" customHeight="1" x14ac:dyDescent="0.35">
      <c r="A2661" s="52">
        <v>2658</v>
      </c>
      <c r="B2661" s="91"/>
      <c r="C2661" s="187" t="e">
        <f>VLOOKUP(B2661,'Phan mem'!$B$7:$D$1066,2,0)</f>
        <v>#N/A</v>
      </c>
      <c r="D2661" s="188" t="e">
        <f>VLOOKUP(B2661,'Phan mem'!$B$7:$D$1066,3,0)</f>
        <v>#N/A</v>
      </c>
      <c r="E2661" s="85" t="e">
        <f>VLOOKUP(B2661,'Phan mem'!$B$7:$G$1066,6,0)</f>
        <v>#N/A</v>
      </c>
      <c r="F2661" s="91"/>
      <c r="G2661" s="91"/>
      <c r="H2661" s="96"/>
      <c r="I2661" s="108"/>
      <c r="J2661" s="85" t="e">
        <f>VLOOKUP(G2661,'Nha may'!$B$2:$C$18,2,0)</f>
        <v>#N/A</v>
      </c>
      <c r="K2661" s="108"/>
      <c r="L2661" s="96"/>
      <c r="M2661" s="52">
        <v>0</v>
      </c>
      <c r="N2661" s="96"/>
      <c r="O2661" s="96"/>
      <c r="P2661" s="96"/>
      <c r="Q2661" s="96"/>
      <c r="R2661" s="110"/>
    </row>
    <row r="2662" spans="1:18" ht="25.75" customHeight="1" x14ac:dyDescent="0.35">
      <c r="A2662" s="52">
        <v>2659</v>
      </c>
      <c r="B2662" s="91"/>
      <c r="C2662" s="187" t="e">
        <f>VLOOKUP(B2662,'Phan mem'!$B$7:$D$1066,2,0)</f>
        <v>#N/A</v>
      </c>
      <c r="D2662" s="188" t="e">
        <f>VLOOKUP(B2662,'Phan mem'!$B$7:$D$1066,3,0)</f>
        <v>#N/A</v>
      </c>
      <c r="E2662" s="85" t="e">
        <f>VLOOKUP(B2662,'Phan mem'!$B$7:$G$1066,6,0)</f>
        <v>#N/A</v>
      </c>
      <c r="F2662" s="91"/>
      <c r="G2662" s="91"/>
      <c r="H2662" s="96"/>
      <c r="I2662" s="108"/>
      <c r="J2662" s="85" t="e">
        <f>VLOOKUP(G2662,'Nha may'!$B$2:$C$18,2,0)</f>
        <v>#N/A</v>
      </c>
      <c r="K2662" s="108"/>
      <c r="L2662" s="96"/>
      <c r="M2662" s="52">
        <v>0</v>
      </c>
      <c r="N2662" s="96"/>
      <c r="O2662" s="96"/>
      <c r="P2662" s="96"/>
      <c r="Q2662" s="96"/>
      <c r="R2662" s="110"/>
    </row>
    <row r="2663" spans="1:18" ht="25.75" customHeight="1" x14ac:dyDescent="0.35">
      <c r="A2663" s="52">
        <v>2660</v>
      </c>
      <c r="B2663" s="91"/>
      <c r="C2663" s="187" t="e">
        <f>VLOOKUP(B2663,'Phan mem'!$B$7:$D$1066,2,0)</f>
        <v>#N/A</v>
      </c>
      <c r="D2663" s="188" t="e">
        <f>VLOOKUP(B2663,'Phan mem'!$B$7:$D$1066,3,0)</f>
        <v>#N/A</v>
      </c>
      <c r="E2663" s="85" t="e">
        <f>VLOOKUP(B2663,'Phan mem'!$B$7:$G$1066,6,0)</f>
        <v>#N/A</v>
      </c>
      <c r="F2663" s="91"/>
      <c r="G2663" s="91"/>
      <c r="H2663" s="96"/>
      <c r="I2663" s="108"/>
      <c r="J2663" s="85" t="e">
        <f>VLOOKUP(G2663,'Nha may'!$B$2:$C$18,2,0)</f>
        <v>#N/A</v>
      </c>
      <c r="K2663" s="108"/>
      <c r="L2663" s="96"/>
      <c r="M2663" s="52">
        <v>0</v>
      </c>
      <c r="N2663" s="96"/>
      <c r="O2663" s="96"/>
      <c r="P2663" s="96"/>
      <c r="Q2663" s="96"/>
      <c r="R2663" s="110"/>
    </row>
    <row r="2664" spans="1:18" ht="25.75" customHeight="1" x14ac:dyDescent="0.35">
      <c r="A2664" s="52">
        <v>2661</v>
      </c>
      <c r="B2664" s="91"/>
      <c r="C2664" s="187" t="e">
        <f>VLOOKUP(B2664,'Phan mem'!$B$7:$D$1066,2,0)</f>
        <v>#N/A</v>
      </c>
      <c r="D2664" s="188" t="e">
        <f>VLOOKUP(B2664,'Phan mem'!$B$7:$D$1066,3,0)</f>
        <v>#N/A</v>
      </c>
      <c r="E2664" s="85" t="e">
        <f>VLOOKUP(B2664,'Phan mem'!$B$7:$G$1066,6,0)</f>
        <v>#N/A</v>
      </c>
      <c r="F2664" s="91"/>
      <c r="G2664" s="91"/>
      <c r="H2664" s="96"/>
      <c r="I2664" s="108"/>
      <c r="J2664" s="85" t="e">
        <f>VLOOKUP(G2664,'Nha may'!$B$2:$C$18,2,0)</f>
        <v>#N/A</v>
      </c>
      <c r="K2664" s="108"/>
      <c r="L2664" s="96"/>
      <c r="M2664" s="52">
        <v>0</v>
      </c>
      <c r="N2664" s="96"/>
      <c r="O2664" s="96"/>
      <c r="P2664" s="96"/>
      <c r="Q2664" s="96"/>
      <c r="R2664" s="110"/>
    </row>
    <row r="2665" spans="1:18" ht="25.75" customHeight="1" x14ac:dyDescent="0.35">
      <c r="A2665" s="52">
        <v>2662</v>
      </c>
      <c r="B2665" s="91"/>
      <c r="C2665" s="187" t="e">
        <f>VLOOKUP(B2665,'Phan mem'!$B$7:$D$1066,2,0)</f>
        <v>#N/A</v>
      </c>
      <c r="D2665" s="188" t="e">
        <f>VLOOKUP(B2665,'Phan mem'!$B$7:$D$1066,3,0)</f>
        <v>#N/A</v>
      </c>
      <c r="E2665" s="85" t="e">
        <f>VLOOKUP(B2665,'Phan mem'!$B$7:$G$1066,6,0)</f>
        <v>#N/A</v>
      </c>
      <c r="F2665" s="91"/>
      <c r="G2665" s="91"/>
      <c r="H2665" s="96"/>
      <c r="I2665" s="108"/>
      <c r="J2665" s="85" t="e">
        <f>VLOOKUP(G2665,'Nha may'!$B$2:$C$18,2,0)</f>
        <v>#N/A</v>
      </c>
      <c r="K2665" s="108"/>
      <c r="L2665" s="96"/>
      <c r="M2665" s="52">
        <v>0</v>
      </c>
      <c r="N2665" s="96"/>
      <c r="O2665" s="96"/>
      <c r="P2665" s="96"/>
      <c r="Q2665" s="96"/>
      <c r="R2665" s="110"/>
    </row>
    <row r="2666" spans="1:18" ht="25.75" customHeight="1" x14ac:dyDescent="0.35">
      <c r="A2666" s="52">
        <v>2663</v>
      </c>
      <c r="B2666" s="91"/>
      <c r="C2666" s="187" t="e">
        <f>VLOOKUP(B2666,'Phan mem'!$B$7:$D$1066,2,0)</f>
        <v>#N/A</v>
      </c>
      <c r="D2666" s="188" t="e">
        <f>VLOOKUP(B2666,'Phan mem'!$B$7:$D$1066,3,0)</f>
        <v>#N/A</v>
      </c>
      <c r="E2666" s="85" t="e">
        <f>VLOOKUP(B2666,'Phan mem'!$B$7:$G$1066,6,0)</f>
        <v>#N/A</v>
      </c>
      <c r="F2666" s="91"/>
      <c r="G2666" s="91"/>
      <c r="H2666" s="96"/>
      <c r="I2666" s="108"/>
      <c r="J2666" s="85" t="e">
        <f>VLOOKUP(G2666,'Nha may'!$B$2:$C$18,2,0)</f>
        <v>#N/A</v>
      </c>
      <c r="K2666" s="108"/>
      <c r="L2666" s="96"/>
      <c r="M2666" s="52">
        <v>0</v>
      </c>
      <c r="N2666" s="96"/>
      <c r="O2666" s="96"/>
      <c r="P2666" s="96"/>
      <c r="Q2666" s="96"/>
      <c r="R2666" s="110"/>
    </row>
    <row r="2667" spans="1:18" ht="25.75" customHeight="1" x14ac:dyDescent="0.35">
      <c r="A2667" s="52">
        <v>2664</v>
      </c>
      <c r="B2667" s="91"/>
      <c r="C2667" s="187" t="e">
        <f>VLOOKUP(B2667,'Phan mem'!$B$7:$D$1066,2,0)</f>
        <v>#N/A</v>
      </c>
      <c r="D2667" s="188" t="e">
        <f>VLOOKUP(B2667,'Phan mem'!$B$7:$D$1066,3,0)</f>
        <v>#N/A</v>
      </c>
      <c r="E2667" s="85" t="e">
        <f>VLOOKUP(B2667,'Phan mem'!$B$7:$G$1066,6,0)</f>
        <v>#N/A</v>
      </c>
      <c r="F2667" s="91"/>
      <c r="G2667" s="91"/>
      <c r="H2667" s="96"/>
      <c r="I2667" s="108"/>
      <c r="J2667" s="85" t="e">
        <f>VLOOKUP(G2667,'Nha may'!$B$2:$C$18,2,0)</f>
        <v>#N/A</v>
      </c>
      <c r="K2667" s="108"/>
      <c r="L2667" s="96"/>
      <c r="M2667" s="52">
        <v>0</v>
      </c>
      <c r="N2667" s="96"/>
      <c r="O2667" s="96"/>
      <c r="P2667" s="96"/>
      <c r="Q2667" s="96"/>
      <c r="R2667" s="110"/>
    </row>
    <row r="2668" spans="1:18" ht="25.75" customHeight="1" x14ac:dyDescent="0.35">
      <c r="A2668" s="52">
        <v>2665</v>
      </c>
      <c r="B2668" s="91"/>
      <c r="C2668" s="187" t="e">
        <f>VLOOKUP(B2668,'Phan mem'!$B$7:$D$1066,2,0)</f>
        <v>#N/A</v>
      </c>
      <c r="D2668" s="188" t="e">
        <f>VLOOKUP(B2668,'Phan mem'!$B$7:$D$1066,3,0)</f>
        <v>#N/A</v>
      </c>
      <c r="E2668" s="85" t="e">
        <f>VLOOKUP(B2668,'Phan mem'!$B$7:$G$1066,6,0)</f>
        <v>#N/A</v>
      </c>
      <c r="F2668" s="91"/>
      <c r="G2668" s="91"/>
      <c r="H2668" s="96"/>
      <c r="I2668" s="108"/>
      <c r="J2668" s="85" t="e">
        <f>VLOOKUP(G2668,'Nha may'!$B$2:$C$18,2,0)</f>
        <v>#N/A</v>
      </c>
      <c r="K2668" s="108"/>
      <c r="L2668" s="96"/>
      <c r="M2668" s="52">
        <v>0</v>
      </c>
      <c r="N2668" s="96"/>
      <c r="O2668" s="96"/>
      <c r="P2668" s="96"/>
      <c r="Q2668" s="96"/>
      <c r="R2668" s="110"/>
    </row>
    <row r="2669" spans="1:18" ht="25.75" customHeight="1" x14ac:dyDescent="0.35">
      <c r="A2669" s="52">
        <v>2666</v>
      </c>
      <c r="B2669" s="91"/>
      <c r="C2669" s="187" t="e">
        <f>VLOOKUP(B2669,'Phan mem'!$B$7:$D$1066,2,0)</f>
        <v>#N/A</v>
      </c>
      <c r="D2669" s="188" t="e">
        <f>VLOOKUP(B2669,'Phan mem'!$B$7:$D$1066,3,0)</f>
        <v>#N/A</v>
      </c>
      <c r="E2669" s="85" t="e">
        <f>VLOOKUP(B2669,'Phan mem'!$B$7:$G$1066,6,0)</f>
        <v>#N/A</v>
      </c>
      <c r="F2669" s="91"/>
      <c r="G2669" s="91"/>
      <c r="H2669" s="96"/>
      <c r="I2669" s="108"/>
      <c r="J2669" s="85" t="e">
        <f>VLOOKUP(G2669,'Nha may'!$B$2:$C$18,2,0)</f>
        <v>#N/A</v>
      </c>
      <c r="K2669" s="108"/>
      <c r="L2669" s="96"/>
      <c r="M2669" s="52">
        <v>0</v>
      </c>
      <c r="N2669" s="96"/>
      <c r="O2669" s="96"/>
      <c r="P2669" s="96"/>
      <c r="Q2669" s="96"/>
      <c r="R2669" s="110"/>
    </row>
    <row r="2670" spans="1:18" ht="25.75" customHeight="1" x14ac:dyDescent="0.35">
      <c r="A2670" s="52">
        <v>2667</v>
      </c>
      <c r="B2670" s="91"/>
      <c r="C2670" s="187" t="e">
        <f>VLOOKUP(B2670,'Phan mem'!$B$7:$D$1066,2,0)</f>
        <v>#N/A</v>
      </c>
      <c r="D2670" s="188" t="e">
        <f>VLOOKUP(B2670,'Phan mem'!$B$7:$D$1066,3,0)</f>
        <v>#N/A</v>
      </c>
      <c r="E2670" s="85" t="e">
        <f>VLOOKUP(B2670,'Phan mem'!$B$7:$G$1066,6,0)</f>
        <v>#N/A</v>
      </c>
      <c r="F2670" s="91"/>
      <c r="G2670" s="91"/>
      <c r="H2670" s="96"/>
      <c r="I2670" s="108"/>
      <c r="J2670" s="85" t="e">
        <f>VLOOKUP(G2670,'Nha may'!$B$2:$C$18,2,0)</f>
        <v>#N/A</v>
      </c>
      <c r="K2670" s="108"/>
      <c r="L2670" s="96"/>
      <c r="M2670" s="52">
        <v>0</v>
      </c>
      <c r="N2670" s="96"/>
      <c r="O2670" s="96"/>
      <c r="P2670" s="96"/>
      <c r="Q2670" s="96"/>
      <c r="R2670" s="110"/>
    </row>
    <row r="2671" spans="1:18" ht="25.75" customHeight="1" x14ac:dyDescent="0.35">
      <c r="A2671" s="52">
        <v>2668</v>
      </c>
      <c r="B2671" s="91"/>
      <c r="C2671" s="187" t="e">
        <f>VLOOKUP(B2671,'Phan mem'!$B$7:$D$1066,2,0)</f>
        <v>#N/A</v>
      </c>
      <c r="D2671" s="188" t="e">
        <f>VLOOKUP(B2671,'Phan mem'!$B$7:$D$1066,3,0)</f>
        <v>#N/A</v>
      </c>
      <c r="E2671" s="85" t="e">
        <f>VLOOKUP(B2671,'Phan mem'!$B$7:$G$1066,6,0)</f>
        <v>#N/A</v>
      </c>
      <c r="F2671" s="91"/>
      <c r="G2671" s="91"/>
      <c r="H2671" s="96"/>
      <c r="I2671" s="108"/>
      <c r="J2671" s="85" t="e">
        <f>VLOOKUP(G2671,'Nha may'!$B$2:$C$18,2,0)</f>
        <v>#N/A</v>
      </c>
      <c r="K2671" s="108"/>
      <c r="L2671" s="96"/>
      <c r="M2671" s="52">
        <v>0</v>
      </c>
      <c r="N2671" s="96"/>
      <c r="O2671" s="96"/>
      <c r="P2671" s="96"/>
      <c r="Q2671" s="96"/>
      <c r="R2671" s="110"/>
    </row>
    <row r="2672" spans="1:18" ht="25.75" customHeight="1" x14ac:dyDescent="0.35">
      <c r="A2672" s="52">
        <v>2669</v>
      </c>
      <c r="B2672" s="91"/>
      <c r="C2672" s="187" t="e">
        <f>VLOOKUP(B2672,'Phan mem'!$B$7:$D$1066,2,0)</f>
        <v>#N/A</v>
      </c>
      <c r="D2672" s="188" t="e">
        <f>VLOOKUP(B2672,'Phan mem'!$B$7:$D$1066,3,0)</f>
        <v>#N/A</v>
      </c>
      <c r="E2672" s="85" t="e">
        <f>VLOOKUP(B2672,'Phan mem'!$B$7:$G$1066,6,0)</f>
        <v>#N/A</v>
      </c>
      <c r="F2672" s="91"/>
      <c r="G2672" s="91"/>
      <c r="H2672" s="96"/>
      <c r="I2672" s="108"/>
      <c r="J2672" s="85" t="e">
        <f>VLOOKUP(G2672,'Nha may'!$B$2:$C$18,2,0)</f>
        <v>#N/A</v>
      </c>
      <c r="K2672" s="108"/>
      <c r="L2672" s="96"/>
      <c r="M2672" s="52">
        <v>0</v>
      </c>
      <c r="N2672" s="96"/>
      <c r="O2672" s="96"/>
      <c r="P2672" s="96"/>
      <c r="Q2672" s="96"/>
      <c r="R2672" s="110"/>
    </row>
    <row r="2673" spans="1:18" ht="25.75" customHeight="1" x14ac:dyDescent="0.35">
      <c r="A2673" s="52">
        <v>2670</v>
      </c>
      <c r="B2673" s="91"/>
      <c r="C2673" s="187" t="e">
        <f>VLOOKUP(B2673,'Phan mem'!$B$7:$D$1066,2,0)</f>
        <v>#N/A</v>
      </c>
      <c r="D2673" s="188" t="e">
        <f>VLOOKUP(B2673,'Phan mem'!$B$7:$D$1066,3,0)</f>
        <v>#N/A</v>
      </c>
      <c r="E2673" s="85" t="e">
        <f>VLOOKUP(B2673,'Phan mem'!$B$7:$G$1066,6,0)</f>
        <v>#N/A</v>
      </c>
      <c r="F2673" s="91"/>
      <c r="G2673" s="91"/>
      <c r="H2673" s="96"/>
      <c r="I2673" s="108"/>
      <c r="J2673" s="85" t="e">
        <f>VLOOKUP(G2673,'Nha may'!$B$2:$C$18,2,0)</f>
        <v>#N/A</v>
      </c>
      <c r="K2673" s="108"/>
      <c r="L2673" s="96"/>
      <c r="M2673" s="52">
        <v>0</v>
      </c>
      <c r="N2673" s="96"/>
      <c r="O2673" s="96"/>
      <c r="P2673" s="96"/>
      <c r="Q2673" s="96"/>
      <c r="R2673" s="110"/>
    </row>
    <row r="2674" spans="1:18" ht="25.75" customHeight="1" x14ac:dyDescent="0.35">
      <c r="A2674" s="52">
        <v>2671</v>
      </c>
      <c r="B2674" s="91"/>
      <c r="C2674" s="187" t="e">
        <f>VLOOKUP(B2674,'Phan mem'!$B$7:$D$1066,2,0)</f>
        <v>#N/A</v>
      </c>
      <c r="D2674" s="188" t="e">
        <f>VLOOKUP(B2674,'Phan mem'!$B$7:$D$1066,3,0)</f>
        <v>#N/A</v>
      </c>
      <c r="E2674" s="85" t="e">
        <f>VLOOKUP(B2674,'Phan mem'!$B$7:$G$1066,6,0)</f>
        <v>#N/A</v>
      </c>
      <c r="F2674" s="91"/>
      <c r="G2674" s="91"/>
      <c r="H2674" s="96"/>
      <c r="I2674" s="108"/>
      <c r="J2674" s="85" t="e">
        <f>VLOOKUP(G2674,'Nha may'!$B$2:$C$18,2,0)</f>
        <v>#N/A</v>
      </c>
      <c r="K2674" s="108"/>
      <c r="L2674" s="96"/>
      <c r="M2674" s="52">
        <v>0</v>
      </c>
      <c r="N2674" s="96"/>
      <c r="O2674" s="96"/>
      <c r="P2674" s="96"/>
      <c r="Q2674" s="96"/>
      <c r="R2674" s="110"/>
    </row>
    <row r="2675" spans="1:18" ht="25.75" customHeight="1" x14ac:dyDescent="0.35">
      <c r="A2675" s="52">
        <v>2672</v>
      </c>
      <c r="B2675" s="91"/>
      <c r="C2675" s="187" t="e">
        <f>VLOOKUP(B2675,'Phan mem'!$B$7:$D$1066,2,0)</f>
        <v>#N/A</v>
      </c>
      <c r="D2675" s="188" t="e">
        <f>VLOOKUP(B2675,'Phan mem'!$B$7:$D$1066,3,0)</f>
        <v>#N/A</v>
      </c>
      <c r="E2675" s="85" t="e">
        <f>VLOOKUP(B2675,'Phan mem'!$B$7:$G$1066,6,0)</f>
        <v>#N/A</v>
      </c>
      <c r="F2675" s="91"/>
      <c r="G2675" s="91"/>
      <c r="H2675" s="96"/>
      <c r="I2675" s="108"/>
      <c r="J2675" s="85" t="e">
        <f>VLOOKUP(G2675,'Nha may'!$B$2:$C$18,2,0)</f>
        <v>#N/A</v>
      </c>
      <c r="K2675" s="108"/>
      <c r="L2675" s="96"/>
      <c r="M2675" s="52">
        <v>0</v>
      </c>
      <c r="N2675" s="96"/>
      <c r="O2675" s="96"/>
      <c r="P2675" s="96"/>
      <c r="Q2675" s="96"/>
      <c r="R2675" s="110"/>
    </row>
    <row r="2676" spans="1:18" ht="25.75" customHeight="1" x14ac:dyDescent="0.35">
      <c r="A2676" s="52">
        <v>2673</v>
      </c>
      <c r="B2676" s="91"/>
      <c r="C2676" s="187" t="e">
        <f>VLOOKUP(B2676,'Phan mem'!$B$7:$D$1066,2,0)</f>
        <v>#N/A</v>
      </c>
      <c r="D2676" s="188" t="e">
        <f>VLOOKUP(B2676,'Phan mem'!$B$7:$D$1066,3,0)</f>
        <v>#N/A</v>
      </c>
      <c r="E2676" s="85" t="e">
        <f>VLOOKUP(B2676,'Phan mem'!$B$7:$G$1066,6,0)</f>
        <v>#N/A</v>
      </c>
      <c r="F2676" s="91"/>
      <c r="G2676" s="91"/>
      <c r="H2676" s="96"/>
      <c r="I2676" s="108"/>
      <c r="J2676" s="85" t="e">
        <f>VLOOKUP(G2676,'Nha may'!$B$2:$C$18,2,0)</f>
        <v>#N/A</v>
      </c>
      <c r="K2676" s="108"/>
      <c r="L2676" s="96"/>
      <c r="M2676" s="52">
        <v>0</v>
      </c>
      <c r="N2676" s="96"/>
      <c r="O2676" s="96"/>
      <c r="P2676" s="96"/>
      <c r="Q2676" s="96"/>
      <c r="R2676" s="110"/>
    </row>
    <row r="2677" spans="1:18" ht="25.75" customHeight="1" x14ac:dyDescent="0.35">
      <c r="A2677" s="52">
        <v>2674</v>
      </c>
      <c r="B2677" s="91"/>
      <c r="C2677" s="187" t="e">
        <f>VLOOKUP(B2677,'Phan mem'!$B$7:$D$1066,2,0)</f>
        <v>#N/A</v>
      </c>
      <c r="D2677" s="188" t="e">
        <f>VLOOKUP(B2677,'Phan mem'!$B$7:$D$1066,3,0)</f>
        <v>#N/A</v>
      </c>
      <c r="E2677" s="85" t="e">
        <f>VLOOKUP(B2677,'Phan mem'!$B$7:$G$1066,6,0)</f>
        <v>#N/A</v>
      </c>
      <c r="F2677" s="91"/>
      <c r="G2677" s="91"/>
      <c r="H2677" s="96"/>
      <c r="I2677" s="108"/>
      <c r="J2677" s="85" t="e">
        <f>VLOOKUP(G2677,'Nha may'!$B$2:$C$18,2,0)</f>
        <v>#N/A</v>
      </c>
      <c r="K2677" s="108"/>
      <c r="L2677" s="96"/>
      <c r="M2677" s="52">
        <v>0</v>
      </c>
      <c r="N2677" s="96"/>
      <c r="O2677" s="96"/>
      <c r="P2677" s="96"/>
      <c r="Q2677" s="96"/>
      <c r="R2677" s="110"/>
    </row>
    <row r="2678" spans="1:18" ht="25.75" customHeight="1" x14ac:dyDescent="0.35">
      <c r="A2678" s="52">
        <v>2675</v>
      </c>
      <c r="B2678" s="91"/>
      <c r="C2678" s="187" t="e">
        <f>VLOOKUP(B2678,'Phan mem'!$B$7:$D$1066,2,0)</f>
        <v>#N/A</v>
      </c>
      <c r="D2678" s="188" t="e">
        <f>VLOOKUP(B2678,'Phan mem'!$B$7:$D$1066,3,0)</f>
        <v>#N/A</v>
      </c>
      <c r="E2678" s="85" t="e">
        <f>VLOOKUP(B2678,'Phan mem'!$B$7:$G$1066,6,0)</f>
        <v>#N/A</v>
      </c>
      <c r="F2678" s="91"/>
      <c r="G2678" s="91"/>
      <c r="H2678" s="96"/>
      <c r="I2678" s="108"/>
      <c r="J2678" s="85" t="e">
        <f>VLOOKUP(G2678,'Nha may'!$B$2:$C$18,2,0)</f>
        <v>#N/A</v>
      </c>
      <c r="K2678" s="108"/>
      <c r="L2678" s="96"/>
      <c r="M2678" s="52">
        <v>0</v>
      </c>
      <c r="N2678" s="96"/>
      <c r="O2678" s="96"/>
      <c r="P2678" s="96"/>
      <c r="Q2678" s="96"/>
      <c r="R2678" s="110"/>
    </row>
    <row r="2679" spans="1:18" ht="25.75" customHeight="1" x14ac:dyDescent="0.35">
      <c r="A2679" s="52">
        <v>2676</v>
      </c>
      <c r="B2679" s="91"/>
      <c r="C2679" s="187" t="e">
        <f>VLOOKUP(B2679,'Phan mem'!$B$7:$D$1066,2,0)</f>
        <v>#N/A</v>
      </c>
      <c r="D2679" s="188" t="e">
        <f>VLOOKUP(B2679,'Phan mem'!$B$7:$D$1066,3,0)</f>
        <v>#N/A</v>
      </c>
      <c r="E2679" s="85" t="e">
        <f>VLOOKUP(B2679,'Phan mem'!$B$7:$G$1066,6,0)</f>
        <v>#N/A</v>
      </c>
      <c r="F2679" s="91"/>
      <c r="G2679" s="91"/>
      <c r="H2679" s="96"/>
      <c r="I2679" s="108"/>
      <c r="J2679" s="85" t="e">
        <f>VLOOKUP(G2679,'Nha may'!$B$2:$C$18,2,0)</f>
        <v>#N/A</v>
      </c>
      <c r="K2679" s="108"/>
      <c r="L2679" s="96"/>
      <c r="M2679" s="52">
        <v>0</v>
      </c>
      <c r="N2679" s="96"/>
      <c r="O2679" s="96"/>
      <c r="P2679" s="96"/>
      <c r="Q2679" s="96"/>
      <c r="R2679" s="110"/>
    </row>
    <row r="2680" spans="1:18" ht="25.75" customHeight="1" x14ac:dyDescent="0.35">
      <c r="A2680" s="52">
        <v>2677</v>
      </c>
      <c r="B2680" s="91"/>
      <c r="C2680" s="187" t="e">
        <f>VLOOKUP(B2680,'Phan mem'!$B$7:$D$1066,2,0)</f>
        <v>#N/A</v>
      </c>
      <c r="D2680" s="188" t="e">
        <f>VLOOKUP(B2680,'Phan mem'!$B$7:$D$1066,3,0)</f>
        <v>#N/A</v>
      </c>
      <c r="E2680" s="85" t="e">
        <f>VLOOKUP(B2680,'Phan mem'!$B$7:$G$1066,6,0)</f>
        <v>#N/A</v>
      </c>
      <c r="F2680" s="91"/>
      <c r="G2680" s="91"/>
      <c r="H2680" s="96"/>
      <c r="I2680" s="108"/>
      <c r="J2680" s="85" t="e">
        <f>VLOOKUP(G2680,'Nha may'!$B$2:$C$18,2,0)</f>
        <v>#N/A</v>
      </c>
      <c r="K2680" s="108"/>
      <c r="L2680" s="96"/>
      <c r="M2680" s="52">
        <v>0</v>
      </c>
      <c r="N2680" s="96"/>
      <c r="O2680" s="96"/>
      <c r="P2680" s="96"/>
      <c r="Q2680" s="96"/>
      <c r="R2680" s="110"/>
    </row>
    <row r="2681" spans="1:18" ht="25.75" customHeight="1" x14ac:dyDescent="0.35">
      <c r="A2681" s="52">
        <v>2678</v>
      </c>
      <c r="B2681" s="91"/>
      <c r="C2681" s="187" t="e">
        <f>VLOOKUP(B2681,'Phan mem'!$B$7:$D$1066,2,0)</f>
        <v>#N/A</v>
      </c>
      <c r="D2681" s="188" t="e">
        <f>VLOOKUP(B2681,'Phan mem'!$B$7:$D$1066,3,0)</f>
        <v>#N/A</v>
      </c>
      <c r="E2681" s="85" t="e">
        <f>VLOOKUP(B2681,'Phan mem'!$B$7:$G$1066,6,0)</f>
        <v>#N/A</v>
      </c>
      <c r="F2681" s="91"/>
      <c r="G2681" s="91"/>
      <c r="H2681" s="96"/>
      <c r="I2681" s="108"/>
      <c r="J2681" s="85" t="e">
        <f>VLOOKUP(G2681,'Nha may'!$B$2:$C$18,2,0)</f>
        <v>#N/A</v>
      </c>
      <c r="K2681" s="108"/>
      <c r="L2681" s="96"/>
      <c r="M2681" s="52">
        <v>0</v>
      </c>
      <c r="N2681" s="96"/>
      <c r="O2681" s="96"/>
      <c r="P2681" s="96"/>
      <c r="Q2681" s="96"/>
      <c r="R2681" s="110"/>
    </row>
    <row r="2682" spans="1:18" ht="25.75" customHeight="1" x14ac:dyDescent="0.35">
      <c r="A2682" s="52">
        <v>2679</v>
      </c>
      <c r="B2682" s="91"/>
      <c r="C2682" s="187" t="e">
        <f>VLOOKUP(B2682,'Phan mem'!$B$7:$D$1066,2,0)</f>
        <v>#N/A</v>
      </c>
      <c r="D2682" s="188" t="e">
        <f>VLOOKUP(B2682,'Phan mem'!$B$7:$D$1066,3,0)</f>
        <v>#N/A</v>
      </c>
      <c r="E2682" s="85" t="e">
        <f>VLOOKUP(B2682,'Phan mem'!$B$7:$G$1066,6,0)</f>
        <v>#N/A</v>
      </c>
      <c r="F2682" s="91"/>
      <c r="G2682" s="91"/>
      <c r="H2682" s="96"/>
      <c r="I2682" s="108"/>
      <c r="J2682" s="85" t="e">
        <f>VLOOKUP(G2682,'Nha may'!$B$2:$C$18,2,0)</f>
        <v>#N/A</v>
      </c>
      <c r="K2682" s="108"/>
      <c r="L2682" s="96"/>
      <c r="M2682" s="52">
        <v>0</v>
      </c>
      <c r="N2682" s="96"/>
      <c r="O2682" s="96"/>
      <c r="P2682" s="96"/>
      <c r="Q2682" s="96"/>
      <c r="R2682" s="110"/>
    </row>
    <row r="2683" spans="1:18" ht="25.75" customHeight="1" x14ac:dyDescent="0.35">
      <c r="A2683" s="52">
        <v>2680</v>
      </c>
      <c r="B2683" s="91"/>
      <c r="C2683" s="187" t="e">
        <f>VLOOKUP(B2683,'Phan mem'!$B$7:$D$1066,2,0)</f>
        <v>#N/A</v>
      </c>
      <c r="D2683" s="188" t="e">
        <f>VLOOKUP(B2683,'Phan mem'!$B$7:$D$1066,3,0)</f>
        <v>#N/A</v>
      </c>
      <c r="E2683" s="85" t="e">
        <f>VLOOKUP(B2683,'Phan mem'!$B$7:$G$1066,6,0)</f>
        <v>#N/A</v>
      </c>
      <c r="F2683" s="91"/>
      <c r="G2683" s="91"/>
      <c r="H2683" s="96"/>
      <c r="I2683" s="108"/>
      <c r="J2683" s="85" t="e">
        <f>VLOOKUP(G2683,'Nha may'!$B$2:$C$18,2,0)</f>
        <v>#N/A</v>
      </c>
      <c r="K2683" s="108"/>
      <c r="L2683" s="96"/>
      <c r="M2683" s="52">
        <v>0</v>
      </c>
      <c r="N2683" s="96"/>
      <c r="O2683" s="96"/>
      <c r="P2683" s="96"/>
      <c r="Q2683" s="96"/>
      <c r="R2683" s="110"/>
    </row>
    <row r="2684" spans="1:18" ht="25.75" customHeight="1" x14ac:dyDescent="0.35">
      <c r="A2684" s="52">
        <v>2681</v>
      </c>
      <c r="B2684" s="91"/>
      <c r="C2684" s="187" t="e">
        <f>VLOOKUP(B2684,'Phan mem'!$B$7:$D$1066,2,0)</f>
        <v>#N/A</v>
      </c>
      <c r="D2684" s="188" t="e">
        <f>VLOOKUP(B2684,'Phan mem'!$B$7:$D$1066,3,0)</f>
        <v>#N/A</v>
      </c>
      <c r="E2684" s="85" t="e">
        <f>VLOOKUP(B2684,'Phan mem'!$B$7:$G$1066,6,0)</f>
        <v>#N/A</v>
      </c>
      <c r="F2684" s="91"/>
      <c r="G2684" s="91"/>
      <c r="H2684" s="96"/>
      <c r="I2684" s="108"/>
      <c r="J2684" s="85" t="e">
        <f>VLOOKUP(G2684,'Nha may'!$B$2:$C$18,2,0)</f>
        <v>#N/A</v>
      </c>
      <c r="K2684" s="108"/>
      <c r="L2684" s="96"/>
      <c r="M2684" s="52">
        <v>0</v>
      </c>
      <c r="N2684" s="96"/>
      <c r="O2684" s="96"/>
      <c r="P2684" s="96"/>
      <c r="Q2684" s="96"/>
      <c r="R2684" s="110"/>
    </row>
    <row r="2685" spans="1:18" ht="25.75" customHeight="1" x14ac:dyDescent="0.35">
      <c r="A2685" s="52">
        <v>2682</v>
      </c>
      <c r="B2685" s="91"/>
      <c r="C2685" s="187" t="e">
        <f>VLOOKUP(B2685,'Phan mem'!$B$7:$D$1066,2,0)</f>
        <v>#N/A</v>
      </c>
      <c r="D2685" s="188" t="e">
        <f>VLOOKUP(B2685,'Phan mem'!$B$7:$D$1066,3,0)</f>
        <v>#N/A</v>
      </c>
      <c r="E2685" s="85" t="e">
        <f>VLOOKUP(B2685,'Phan mem'!$B$7:$G$1066,6,0)</f>
        <v>#N/A</v>
      </c>
      <c r="F2685" s="91"/>
      <c r="G2685" s="91"/>
      <c r="H2685" s="96"/>
      <c r="I2685" s="108"/>
      <c r="J2685" s="85" t="e">
        <f>VLOOKUP(G2685,'Nha may'!$B$2:$C$18,2,0)</f>
        <v>#N/A</v>
      </c>
      <c r="K2685" s="108"/>
      <c r="L2685" s="96"/>
      <c r="M2685" s="52">
        <v>0</v>
      </c>
      <c r="N2685" s="96"/>
      <c r="O2685" s="96"/>
      <c r="P2685" s="96"/>
      <c r="Q2685" s="96"/>
      <c r="R2685" s="110"/>
    </row>
    <row r="2686" spans="1:18" ht="25.75" customHeight="1" x14ac:dyDescent="0.35">
      <c r="A2686" s="52">
        <v>2683</v>
      </c>
      <c r="B2686" s="91"/>
      <c r="C2686" s="187" t="e">
        <f>VLOOKUP(B2686,'Phan mem'!$B$7:$D$1066,2,0)</f>
        <v>#N/A</v>
      </c>
      <c r="D2686" s="188" t="e">
        <f>VLOOKUP(B2686,'Phan mem'!$B$7:$D$1066,3,0)</f>
        <v>#N/A</v>
      </c>
      <c r="E2686" s="85" t="e">
        <f>VLOOKUP(B2686,'Phan mem'!$B$7:$G$1066,6,0)</f>
        <v>#N/A</v>
      </c>
      <c r="F2686" s="91"/>
      <c r="G2686" s="91"/>
      <c r="H2686" s="96"/>
      <c r="I2686" s="108"/>
      <c r="J2686" s="85" t="e">
        <f>VLOOKUP(G2686,'Nha may'!$B$2:$C$18,2,0)</f>
        <v>#N/A</v>
      </c>
      <c r="K2686" s="108"/>
      <c r="L2686" s="96"/>
      <c r="M2686" s="52">
        <v>0</v>
      </c>
      <c r="N2686" s="96"/>
      <c r="O2686" s="96"/>
      <c r="P2686" s="96"/>
      <c r="Q2686" s="96"/>
      <c r="R2686" s="110"/>
    </row>
    <row r="2687" spans="1:18" ht="25.75" customHeight="1" x14ac:dyDescent="0.35">
      <c r="A2687" s="52">
        <v>2684</v>
      </c>
      <c r="B2687" s="91"/>
      <c r="C2687" s="187" t="e">
        <f>VLOOKUP(B2687,'Phan mem'!$B$7:$D$1066,2,0)</f>
        <v>#N/A</v>
      </c>
      <c r="D2687" s="188" t="e">
        <f>VLOOKUP(B2687,'Phan mem'!$B$7:$D$1066,3,0)</f>
        <v>#N/A</v>
      </c>
      <c r="E2687" s="85" t="e">
        <f>VLOOKUP(B2687,'Phan mem'!$B$7:$G$1066,6,0)</f>
        <v>#N/A</v>
      </c>
      <c r="F2687" s="91"/>
      <c r="G2687" s="91"/>
      <c r="H2687" s="96"/>
      <c r="I2687" s="108"/>
      <c r="J2687" s="85" t="e">
        <f>VLOOKUP(G2687,'Nha may'!$B$2:$C$18,2,0)</f>
        <v>#N/A</v>
      </c>
      <c r="K2687" s="108"/>
      <c r="L2687" s="96"/>
      <c r="M2687" s="52">
        <v>0</v>
      </c>
      <c r="N2687" s="96"/>
      <c r="O2687" s="96"/>
      <c r="P2687" s="96"/>
      <c r="Q2687" s="96"/>
      <c r="R2687" s="110"/>
    </row>
    <row r="2688" spans="1:18" ht="25.75" customHeight="1" x14ac:dyDescent="0.35">
      <c r="A2688" s="52">
        <v>2685</v>
      </c>
      <c r="B2688" s="91"/>
      <c r="C2688" s="187" t="e">
        <f>VLOOKUP(B2688,'Phan mem'!$B$7:$D$1066,2,0)</f>
        <v>#N/A</v>
      </c>
      <c r="D2688" s="188" t="e">
        <f>VLOOKUP(B2688,'Phan mem'!$B$7:$D$1066,3,0)</f>
        <v>#N/A</v>
      </c>
      <c r="E2688" s="85" t="e">
        <f>VLOOKUP(B2688,'Phan mem'!$B$7:$G$1066,6,0)</f>
        <v>#N/A</v>
      </c>
      <c r="F2688" s="91"/>
      <c r="G2688" s="91"/>
      <c r="H2688" s="96"/>
      <c r="I2688" s="108"/>
      <c r="J2688" s="85" t="e">
        <f>VLOOKUP(G2688,'Nha may'!$B$2:$C$18,2,0)</f>
        <v>#N/A</v>
      </c>
      <c r="K2688" s="108"/>
      <c r="L2688" s="96"/>
      <c r="M2688" s="52">
        <v>0</v>
      </c>
      <c r="N2688" s="96"/>
      <c r="O2688" s="96"/>
      <c r="P2688" s="96"/>
      <c r="Q2688" s="96"/>
      <c r="R2688" s="110"/>
    </row>
    <row r="2689" spans="1:18" ht="25.75" customHeight="1" x14ac:dyDescent="0.35">
      <c r="A2689" s="52">
        <v>2686</v>
      </c>
      <c r="B2689" s="91"/>
      <c r="C2689" s="187" t="e">
        <f>VLOOKUP(B2689,'Phan mem'!$B$7:$D$1066,2,0)</f>
        <v>#N/A</v>
      </c>
      <c r="D2689" s="188" t="e">
        <f>VLOOKUP(B2689,'Phan mem'!$B$7:$D$1066,3,0)</f>
        <v>#N/A</v>
      </c>
      <c r="E2689" s="85" t="e">
        <f>VLOOKUP(B2689,'Phan mem'!$B$7:$G$1066,6,0)</f>
        <v>#N/A</v>
      </c>
      <c r="F2689" s="91"/>
      <c r="G2689" s="91"/>
      <c r="H2689" s="96"/>
      <c r="I2689" s="108"/>
      <c r="J2689" s="85" t="e">
        <f>VLOOKUP(G2689,'Nha may'!$B$2:$C$18,2,0)</f>
        <v>#N/A</v>
      </c>
      <c r="K2689" s="108"/>
      <c r="L2689" s="96"/>
      <c r="M2689" s="52">
        <v>0</v>
      </c>
      <c r="N2689" s="96"/>
      <c r="O2689" s="96"/>
      <c r="P2689" s="96"/>
      <c r="Q2689" s="96"/>
      <c r="R2689" s="110"/>
    </row>
    <row r="2690" spans="1:18" ht="25.75" customHeight="1" x14ac:dyDescent="0.35">
      <c r="A2690" s="52">
        <v>2687</v>
      </c>
      <c r="B2690" s="91"/>
      <c r="C2690" s="187" t="e">
        <f>VLOOKUP(B2690,'Phan mem'!$B$7:$D$1066,2,0)</f>
        <v>#N/A</v>
      </c>
      <c r="D2690" s="188" t="e">
        <f>VLOOKUP(B2690,'Phan mem'!$B$7:$D$1066,3,0)</f>
        <v>#N/A</v>
      </c>
      <c r="E2690" s="85" t="e">
        <f>VLOOKUP(B2690,'Phan mem'!$B$7:$G$1066,6,0)</f>
        <v>#N/A</v>
      </c>
      <c r="F2690" s="91"/>
      <c r="G2690" s="91"/>
      <c r="H2690" s="96"/>
      <c r="I2690" s="108"/>
      <c r="J2690" s="85" t="e">
        <f>VLOOKUP(G2690,'Nha may'!$B$2:$C$18,2,0)</f>
        <v>#N/A</v>
      </c>
      <c r="K2690" s="108"/>
      <c r="L2690" s="96"/>
      <c r="M2690" s="52">
        <v>0</v>
      </c>
      <c r="N2690" s="96"/>
      <c r="O2690" s="96"/>
      <c r="P2690" s="96"/>
      <c r="Q2690" s="96"/>
      <c r="R2690" s="110"/>
    </row>
    <row r="2691" spans="1:18" ht="25.75" customHeight="1" x14ac:dyDescent="0.35">
      <c r="A2691" s="52">
        <v>2688</v>
      </c>
      <c r="B2691" s="91"/>
      <c r="C2691" s="187" t="e">
        <f>VLOOKUP(B2691,'Phan mem'!$B$7:$D$1066,2,0)</f>
        <v>#N/A</v>
      </c>
      <c r="D2691" s="188" t="e">
        <f>VLOOKUP(B2691,'Phan mem'!$B$7:$D$1066,3,0)</f>
        <v>#N/A</v>
      </c>
      <c r="E2691" s="85" t="e">
        <f>VLOOKUP(B2691,'Phan mem'!$B$7:$G$1066,6,0)</f>
        <v>#N/A</v>
      </c>
      <c r="F2691" s="91"/>
      <c r="G2691" s="91"/>
      <c r="H2691" s="96"/>
      <c r="I2691" s="108"/>
      <c r="J2691" s="85" t="e">
        <f>VLOOKUP(G2691,'Nha may'!$B$2:$C$18,2,0)</f>
        <v>#N/A</v>
      </c>
      <c r="K2691" s="108"/>
      <c r="L2691" s="96"/>
      <c r="M2691" s="52">
        <v>0</v>
      </c>
      <c r="N2691" s="96"/>
      <c r="O2691" s="96"/>
      <c r="P2691" s="96"/>
      <c r="Q2691" s="96"/>
      <c r="R2691" s="110"/>
    </row>
    <row r="2692" spans="1:18" ht="25.75" customHeight="1" x14ac:dyDescent="0.35">
      <c r="A2692" s="52">
        <v>2689</v>
      </c>
      <c r="B2692" s="91"/>
      <c r="C2692" s="187" t="e">
        <f>VLOOKUP(B2692,'Phan mem'!$B$7:$D$1066,2,0)</f>
        <v>#N/A</v>
      </c>
      <c r="D2692" s="188" t="e">
        <f>VLOOKUP(B2692,'Phan mem'!$B$7:$D$1066,3,0)</f>
        <v>#N/A</v>
      </c>
      <c r="E2692" s="85" t="e">
        <f>VLOOKUP(B2692,'Phan mem'!$B$7:$G$1066,6,0)</f>
        <v>#N/A</v>
      </c>
      <c r="F2692" s="91"/>
      <c r="G2692" s="91"/>
      <c r="H2692" s="96"/>
      <c r="I2692" s="108"/>
      <c r="J2692" s="85" t="e">
        <f>VLOOKUP(G2692,'Nha may'!$B$2:$C$18,2,0)</f>
        <v>#N/A</v>
      </c>
      <c r="K2692" s="108"/>
      <c r="L2692" s="96"/>
      <c r="M2692" s="52">
        <v>0</v>
      </c>
      <c r="N2692" s="96"/>
      <c r="O2692" s="96"/>
      <c r="P2692" s="96"/>
      <c r="Q2692" s="96"/>
      <c r="R2692" s="110"/>
    </row>
    <row r="2693" spans="1:18" ht="25.75" customHeight="1" x14ac:dyDescent="0.35">
      <c r="A2693" s="52">
        <v>2690</v>
      </c>
      <c r="B2693" s="91"/>
      <c r="C2693" s="187" t="e">
        <f>VLOOKUP(B2693,'Phan mem'!$B$7:$D$1066,2,0)</f>
        <v>#N/A</v>
      </c>
      <c r="D2693" s="188" t="e">
        <f>VLOOKUP(B2693,'Phan mem'!$B$7:$D$1066,3,0)</f>
        <v>#N/A</v>
      </c>
      <c r="E2693" s="85" t="e">
        <f>VLOOKUP(B2693,'Phan mem'!$B$7:$G$1066,6,0)</f>
        <v>#N/A</v>
      </c>
      <c r="F2693" s="91"/>
      <c r="G2693" s="91"/>
      <c r="H2693" s="96"/>
      <c r="I2693" s="108"/>
      <c r="J2693" s="85" t="e">
        <f>VLOOKUP(G2693,'Nha may'!$B$2:$C$18,2,0)</f>
        <v>#N/A</v>
      </c>
      <c r="K2693" s="108"/>
      <c r="L2693" s="96"/>
      <c r="M2693" s="52">
        <v>0</v>
      </c>
      <c r="N2693" s="96"/>
      <c r="O2693" s="96"/>
      <c r="P2693" s="96"/>
      <c r="Q2693" s="96"/>
      <c r="R2693" s="110"/>
    </row>
    <row r="2694" spans="1:18" ht="25.75" customHeight="1" x14ac:dyDescent="0.35">
      <c r="A2694" s="52">
        <v>2691</v>
      </c>
      <c r="B2694" s="91"/>
      <c r="C2694" s="187" t="e">
        <f>VLOOKUP(B2694,'Phan mem'!$B$7:$D$1066,2,0)</f>
        <v>#N/A</v>
      </c>
      <c r="D2694" s="188" t="e">
        <f>VLOOKUP(B2694,'Phan mem'!$B$7:$D$1066,3,0)</f>
        <v>#N/A</v>
      </c>
      <c r="E2694" s="85" t="e">
        <f>VLOOKUP(B2694,'Phan mem'!$B$7:$G$1066,6,0)</f>
        <v>#N/A</v>
      </c>
      <c r="F2694" s="91"/>
      <c r="G2694" s="91"/>
      <c r="H2694" s="96"/>
      <c r="I2694" s="108"/>
      <c r="J2694" s="85" t="e">
        <f>VLOOKUP(G2694,'Nha may'!$B$2:$C$18,2,0)</f>
        <v>#N/A</v>
      </c>
      <c r="K2694" s="108"/>
      <c r="L2694" s="96"/>
      <c r="M2694" s="52">
        <v>0</v>
      </c>
      <c r="N2694" s="96"/>
      <c r="O2694" s="96"/>
      <c r="P2694" s="96"/>
      <c r="Q2694" s="96"/>
      <c r="R2694" s="110"/>
    </row>
    <row r="2695" spans="1:18" ht="25.75" customHeight="1" x14ac:dyDescent="0.35">
      <c r="A2695" s="52">
        <v>2692</v>
      </c>
      <c r="B2695" s="91"/>
      <c r="C2695" s="187" t="e">
        <f>VLOOKUP(B2695,'Phan mem'!$B$7:$D$1066,2,0)</f>
        <v>#N/A</v>
      </c>
      <c r="D2695" s="188" t="e">
        <f>VLOOKUP(B2695,'Phan mem'!$B$7:$D$1066,3,0)</f>
        <v>#N/A</v>
      </c>
      <c r="E2695" s="85" t="e">
        <f>VLOOKUP(B2695,'Phan mem'!$B$7:$G$1066,6,0)</f>
        <v>#N/A</v>
      </c>
      <c r="F2695" s="91"/>
      <c r="G2695" s="91"/>
      <c r="H2695" s="96"/>
      <c r="I2695" s="108"/>
      <c r="J2695" s="85" t="e">
        <f>VLOOKUP(G2695,'Nha may'!$B$2:$C$18,2,0)</f>
        <v>#N/A</v>
      </c>
      <c r="K2695" s="108"/>
      <c r="L2695" s="96"/>
      <c r="M2695" s="52">
        <v>0</v>
      </c>
      <c r="N2695" s="96"/>
      <c r="O2695" s="96"/>
      <c r="P2695" s="96"/>
      <c r="Q2695" s="96"/>
      <c r="R2695" s="110"/>
    </row>
    <row r="2696" spans="1:18" ht="25.75" customHeight="1" x14ac:dyDescent="0.35">
      <c r="A2696" s="52">
        <v>2693</v>
      </c>
      <c r="B2696" s="91"/>
      <c r="C2696" s="187" t="e">
        <f>VLOOKUP(B2696,'Phan mem'!$B$7:$D$1066,2,0)</f>
        <v>#N/A</v>
      </c>
      <c r="D2696" s="188" t="e">
        <f>VLOOKUP(B2696,'Phan mem'!$B$7:$D$1066,3,0)</f>
        <v>#N/A</v>
      </c>
      <c r="E2696" s="85" t="e">
        <f>VLOOKUP(B2696,'Phan mem'!$B$7:$G$1066,6,0)</f>
        <v>#N/A</v>
      </c>
      <c r="F2696" s="91"/>
      <c r="G2696" s="91"/>
      <c r="H2696" s="96"/>
      <c r="I2696" s="108"/>
      <c r="J2696" s="85" t="e">
        <f>VLOOKUP(G2696,'Nha may'!$B$2:$C$18,2,0)</f>
        <v>#N/A</v>
      </c>
      <c r="K2696" s="108"/>
      <c r="L2696" s="96"/>
      <c r="M2696" s="52">
        <v>0</v>
      </c>
      <c r="N2696" s="96"/>
      <c r="O2696" s="96"/>
      <c r="P2696" s="96"/>
      <c r="Q2696" s="96"/>
      <c r="R2696" s="110"/>
    </row>
    <row r="2697" spans="1:18" ht="25.75" customHeight="1" x14ac:dyDescent="0.35">
      <c r="A2697" s="52">
        <v>2694</v>
      </c>
      <c r="B2697" s="91"/>
      <c r="C2697" s="187" t="e">
        <f>VLOOKUP(B2697,'Phan mem'!$B$7:$D$1066,2,0)</f>
        <v>#N/A</v>
      </c>
      <c r="D2697" s="188" t="e">
        <f>VLOOKUP(B2697,'Phan mem'!$B$7:$D$1066,3,0)</f>
        <v>#N/A</v>
      </c>
      <c r="E2697" s="85" t="e">
        <f>VLOOKUP(B2697,'Phan mem'!$B$7:$G$1066,6,0)</f>
        <v>#N/A</v>
      </c>
      <c r="F2697" s="91"/>
      <c r="G2697" s="91"/>
      <c r="H2697" s="96"/>
      <c r="I2697" s="108"/>
      <c r="J2697" s="85" t="e">
        <f>VLOOKUP(G2697,'Nha may'!$B$2:$C$18,2,0)</f>
        <v>#N/A</v>
      </c>
      <c r="K2697" s="108"/>
      <c r="L2697" s="96"/>
      <c r="M2697" s="52">
        <v>0</v>
      </c>
      <c r="N2697" s="96"/>
      <c r="O2697" s="96"/>
      <c r="P2697" s="96"/>
      <c r="Q2697" s="96"/>
      <c r="R2697" s="110"/>
    </row>
    <row r="2698" spans="1:18" ht="25.75" customHeight="1" x14ac:dyDescent="0.35">
      <c r="A2698" s="52">
        <v>2695</v>
      </c>
      <c r="B2698" s="91"/>
      <c r="C2698" s="187" t="e">
        <f>VLOOKUP(B2698,'Phan mem'!$B$7:$D$1066,2,0)</f>
        <v>#N/A</v>
      </c>
      <c r="D2698" s="188" t="e">
        <f>VLOOKUP(B2698,'Phan mem'!$B$7:$D$1066,3,0)</f>
        <v>#N/A</v>
      </c>
      <c r="E2698" s="85" t="e">
        <f>VLOOKUP(B2698,'Phan mem'!$B$7:$G$1066,6,0)</f>
        <v>#N/A</v>
      </c>
      <c r="F2698" s="91"/>
      <c r="G2698" s="91"/>
      <c r="H2698" s="96"/>
      <c r="I2698" s="108"/>
      <c r="J2698" s="85" t="e">
        <f>VLOOKUP(G2698,'Nha may'!$B$2:$C$18,2,0)</f>
        <v>#N/A</v>
      </c>
      <c r="K2698" s="108"/>
      <c r="L2698" s="96"/>
      <c r="M2698" s="52">
        <v>0</v>
      </c>
      <c r="N2698" s="96"/>
      <c r="O2698" s="96"/>
      <c r="P2698" s="96"/>
      <c r="Q2698" s="96"/>
      <c r="R2698" s="110"/>
    </row>
    <row r="2699" spans="1:18" ht="25.75" customHeight="1" x14ac:dyDescent="0.35">
      <c r="A2699" s="52">
        <v>2696</v>
      </c>
      <c r="B2699" s="91"/>
      <c r="C2699" s="187" t="e">
        <f>VLOOKUP(B2699,'Phan mem'!$B$7:$D$1066,2,0)</f>
        <v>#N/A</v>
      </c>
      <c r="D2699" s="188" t="e">
        <f>VLOOKUP(B2699,'Phan mem'!$B$7:$D$1066,3,0)</f>
        <v>#N/A</v>
      </c>
      <c r="E2699" s="85" t="e">
        <f>VLOOKUP(B2699,'Phan mem'!$B$7:$G$1066,6,0)</f>
        <v>#N/A</v>
      </c>
      <c r="F2699" s="91"/>
      <c r="G2699" s="91"/>
      <c r="H2699" s="96"/>
      <c r="I2699" s="108"/>
      <c r="J2699" s="85" t="e">
        <f>VLOOKUP(G2699,'Nha may'!$B$2:$C$18,2,0)</f>
        <v>#N/A</v>
      </c>
      <c r="K2699" s="108"/>
      <c r="L2699" s="96"/>
      <c r="M2699" s="52">
        <v>0</v>
      </c>
      <c r="N2699" s="96"/>
      <c r="O2699" s="96"/>
      <c r="P2699" s="96"/>
      <c r="Q2699" s="96"/>
      <c r="R2699" s="110"/>
    </row>
    <row r="2700" spans="1:18" ht="25.75" customHeight="1" x14ac:dyDescent="0.35">
      <c r="A2700" s="52">
        <v>2697</v>
      </c>
      <c r="B2700" s="91"/>
      <c r="C2700" s="187" t="e">
        <f>VLOOKUP(B2700,'Phan mem'!$B$7:$D$1066,2,0)</f>
        <v>#N/A</v>
      </c>
      <c r="D2700" s="188" t="e">
        <f>VLOOKUP(B2700,'Phan mem'!$B$7:$D$1066,3,0)</f>
        <v>#N/A</v>
      </c>
      <c r="E2700" s="85" t="e">
        <f>VLOOKUP(B2700,'Phan mem'!$B$7:$G$1066,6,0)</f>
        <v>#N/A</v>
      </c>
      <c r="F2700" s="91"/>
      <c r="G2700" s="91"/>
      <c r="H2700" s="96"/>
      <c r="I2700" s="108"/>
      <c r="J2700" s="85" t="e">
        <f>VLOOKUP(G2700,'Nha may'!$B$2:$C$18,2,0)</f>
        <v>#N/A</v>
      </c>
      <c r="K2700" s="108"/>
      <c r="L2700" s="96"/>
      <c r="M2700" s="52">
        <v>0</v>
      </c>
      <c r="N2700" s="96"/>
      <c r="O2700" s="96"/>
      <c r="P2700" s="96"/>
      <c r="Q2700" s="96"/>
      <c r="R2700" s="110"/>
    </row>
    <row r="2701" spans="1:18" ht="25.75" customHeight="1" x14ac:dyDescent="0.35">
      <c r="A2701" s="52">
        <v>2698</v>
      </c>
      <c r="B2701" s="91"/>
      <c r="C2701" s="187" t="e">
        <f>VLOOKUP(B2701,'Phan mem'!$B$7:$D$1066,2,0)</f>
        <v>#N/A</v>
      </c>
      <c r="D2701" s="188" t="e">
        <f>VLOOKUP(B2701,'Phan mem'!$B$7:$D$1066,3,0)</f>
        <v>#N/A</v>
      </c>
      <c r="E2701" s="85" t="e">
        <f>VLOOKUP(B2701,'Phan mem'!$B$7:$G$1066,6,0)</f>
        <v>#N/A</v>
      </c>
      <c r="F2701" s="91"/>
      <c r="G2701" s="91"/>
      <c r="H2701" s="96"/>
      <c r="I2701" s="108"/>
      <c r="J2701" s="85" t="e">
        <f>VLOOKUP(G2701,'Nha may'!$B$2:$C$18,2,0)</f>
        <v>#N/A</v>
      </c>
      <c r="K2701" s="108"/>
      <c r="L2701" s="96"/>
      <c r="M2701" s="52">
        <v>0</v>
      </c>
      <c r="N2701" s="96"/>
      <c r="O2701" s="96"/>
      <c r="P2701" s="96"/>
      <c r="Q2701" s="96"/>
      <c r="R2701" s="110"/>
    </row>
    <row r="2702" spans="1:18" ht="25.75" customHeight="1" x14ac:dyDescent="0.35">
      <c r="A2702" s="52">
        <v>2699</v>
      </c>
      <c r="B2702" s="91"/>
      <c r="C2702" s="187" t="e">
        <f>VLOOKUP(B2702,'Phan mem'!$B$7:$D$1066,2,0)</f>
        <v>#N/A</v>
      </c>
      <c r="D2702" s="188" t="e">
        <f>VLOOKUP(B2702,'Phan mem'!$B$7:$D$1066,3,0)</f>
        <v>#N/A</v>
      </c>
      <c r="E2702" s="85" t="e">
        <f>VLOOKUP(B2702,'Phan mem'!$B$7:$G$1066,6,0)</f>
        <v>#N/A</v>
      </c>
      <c r="F2702" s="91"/>
      <c r="G2702" s="91"/>
      <c r="H2702" s="96"/>
      <c r="I2702" s="108"/>
      <c r="J2702" s="85" t="e">
        <f>VLOOKUP(G2702,'Nha may'!$B$2:$C$18,2,0)</f>
        <v>#N/A</v>
      </c>
      <c r="K2702" s="108"/>
      <c r="L2702" s="96"/>
      <c r="M2702" s="52">
        <v>0</v>
      </c>
      <c r="N2702" s="96"/>
      <c r="O2702" s="96"/>
      <c r="P2702" s="96"/>
      <c r="Q2702" s="96"/>
      <c r="R2702" s="110"/>
    </row>
    <row r="2703" spans="1:18" ht="25.75" customHeight="1" x14ac:dyDescent="0.35">
      <c r="A2703" s="52">
        <v>2700</v>
      </c>
      <c r="B2703" s="91"/>
      <c r="C2703" s="187" t="e">
        <f>VLOOKUP(B2703,'Phan mem'!$B$7:$D$1066,2,0)</f>
        <v>#N/A</v>
      </c>
      <c r="D2703" s="188" t="e">
        <f>VLOOKUP(B2703,'Phan mem'!$B$7:$D$1066,3,0)</f>
        <v>#N/A</v>
      </c>
      <c r="E2703" s="85" t="e">
        <f>VLOOKUP(B2703,'Phan mem'!$B$7:$G$1066,6,0)</f>
        <v>#N/A</v>
      </c>
      <c r="F2703" s="91"/>
      <c r="G2703" s="91"/>
      <c r="H2703" s="96"/>
      <c r="I2703" s="108"/>
      <c r="J2703" s="85" t="e">
        <f>VLOOKUP(G2703,'Nha may'!$B$2:$C$18,2,0)</f>
        <v>#N/A</v>
      </c>
      <c r="K2703" s="108"/>
      <c r="L2703" s="96"/>
      <c r="M2703" s="52">
        <v>0</v>
      </c>
      <c r="N2703" s="96"/>
      <c r="O2703" s="96"/>
      <c r="P2703" s="96"/>
      <c r="Q2703" s="96"/>
      <c r="R2703" s="110"/>
    </row>
    <row r="2704" spans="1:18" ht="25.75" customHeight="1" x14ac:dyDescent="0.35">
      <c r="A2704" s="52">
        <v>2701</v>
      </c>
      <c r="B2704" s="91"/>
      <c r="C2704" s="187" t="e">
        <f>VLOOKUP(B2704,'Phan mem'!$B$7:$D$1066,2,0)</f>
        <v>#N/A</v>
      </c>
      <c r="D2704" s="188" t="e">
        <f>VLOOKUP(B2704,'Phan mem'!$B$7:$D$1066,3,0)</f>
        <v>#N/A</v>
      </c>
      <c r="E2704" s="85" t="e">
        <f>VLOOKUP(B2704,'Phan mem'!$B$7:$G$1066,6,0)</f>
        <v>#N/A</v>
      </c>
      <c r="F2704" s="91"/>
      <c r="G2704" s="91"/>
      <c r="H2704" s="96"/>
      <c r="I2704" s="108"/>
      <c r="J2704" s="85" t="e">
        <f>VLOOKUP(G2704,'Nha may'!$B$2:$C$18,2,0)</f>
        <v>#N/A</v>
      </c>
      <c r="K2704" s="108"/>
      <c r="L2704" s="96"/>
      <c r="M2704" s="52">
        <v>0</v>
      </c>
      <c r="N2704" s="96"/>
      <c r="O2704" s="96"/>
      <c r="P2704" s="96"/>
      <c r="Q2704" s="96"/>
      <c r="R2704" s="110"/>
    </row>
    <row r="2705" spans="1:18" ht="25.75" customHeight="1" x14ac:dyDescent="0.35">
      <c r="A2705" s="52">
        <v>2702</v>
      </c>
      <c r="B2705" s="91"/>
      <c r="C2705" s="187" t="e">
        <f>VLOOKUP(B2705,'Phan mem'!$B$7:$D$1066,2,0)</f>
        <v>#N/A</v>
      </c>
      <c r="D2705" s="188" t="e">
        <f>VLOOKUP(B2705,'Phan mem'!$B$7:$D$1066,3,0)</f>
        <v>#N/A</v>
      </c>
      <c r="E2705" s="85" t="e">
        <f>VLOOKUP(B2705,'Phan mem'!$B$7:$G$1066,6,0)</f>
        <v>#N/A</v>
      </c>
      <c r="F2705" s="91"/>
      <c r="G2705" s="91"/>
      <c r="H2705" s="96"/>
      <c r="I2705" s="108"/>
      <c r="J2705" s="85" t="e">
        <f>VLOOKUP(G2705,'Nha may'!$B$2:$C$18,2,0)</f>
        <v>#N/A</v>
      </c>
      <c r="K2705" s="108"/>
      <c r="L2705" s="96"/>
      <c r="M2705" s="52">
        <v>0</v>
      </c>
      <c r="N2705" s="96"/>
      <c r="O2705" s="96"/>
      <c r="P2705" s="96"/>
      <c r="Q2705" s="96"/>
      <c r="R2705" s="110"/>
    </row>
    <row r="2706" spans="1:18" ht="25.75" customHeight="1" x14ac:dyDescent="0.35">
      <c r="A2706" s="52">
        <v>2703</v>
      </c>
      <c r="B2706" s="91"/>
      <c r="C2706" s="187" t="e">
        <f>VLOOKUP(B2706,'Phan mem'!$B$7:$D$1066,2,0)</f>
        <v>#N/A</v>
      </c>
      <c r="D2706" s="188" t="e">
        <f>VLOOKUP(B2706,'Phan mem'!$B$7:$D$1066,3,0)</f>
        <v>#N/A</v>
      </c>
      <c r="E2706" s="85" t="e">
        <f>VLOOKUP(B2706,'Phan mem'!$B$7:$G$1066,6,0)</f>
        <v>#N/A</v>
      </c>
      <c r="F2706" s="91"/>
      <c r="G2706" s="91"/>
      <c r="H2706" s="96"/>
      <c r="I2706" s="108"/>
      <c r="J2706" s="85" t="e">
        <f>VLOOKUP(G2706,'Nha may'!$B$2:$C$18,2,0)</f>
        <v>#N/A</v>
      </c>
      <c r="K2706" s="108"/>
      <c r="L2706" s="96"/>
      <c r="M2706" s="52">
        <v>0</v>
      </c>
      <c r="N2706" s="96"/>
      <c r="O2706" s="96"/>
      <c r="P2706" s="96"/>
      <c r="Q2706" s="96"/>
      <c r="R2706" s="110"/>
    </row>
    <row r="2707" spans="1:18" ht="25.75" customHeight="1" x14ac:dyDescent="0.35">
      <c r="A2707" s="52">
        <v>2704</v>
      </c>
      <c r="B2707" s="91"/>
      <c r="C2707" s="187" t="e">
        <f>VLOOKUP(B2707,'Phan mem'!$B$7:$D$1066,2,0)</f>
        <v>#N/A</v>
      </c>
      <c r="D2707" s="188" t="e">
        <f>VLOOKUP(B2707,'Phan mem'!$B$7:$D$1066,3,0)</f>
        <v>#N/A</v>
      </c>
      <c r="E2707" s="85" t="e">
        <f>VLOOKUP(B2707,'Phan mem'!$B$7:$G$1066,6,0)</f>
        <v>#N/A</v>
      </c>
      <c r="F2707" s="91"/>
      <c r="G2707" s="91"/>
      <c r="H2707" s="96"/>
      <c r="I2707" s="108"/>
      <c r="J2707" s="85" t="e">
        <f>VLOOKUP(G2707,'Nha may'!$B$2:$C$18,2,0)</f>
        <v>#N/A</v>
      </c>
      <c r="K2707" s="108"/>
      <c r="L2707" s="96"/>
      <c r="M2707" s="52">
        <v>0</v>
      </c>
      <c r="N2707" s="96"/>
      <c r="O2707" s="96"/>
      <c r="P2707" s="96"/>
      <c r="Q2707" s="96"/>
      <c r="R2707" s="110"/>
    </row>
    <row r="2708" spans="1:18" ht="25.75" customHeight="1" x14ac:dyDescent="0.35">
      <c r="A2708" s="52">
        <v>2705</v>
      </c>
      <c r="B2708" s="91"/>
      <c r="C2708" s="187" t="e">
        <f>VLOOKUP(B2708,'Phan mem'!$B$7:$D$1066,2,0)</f>
        <v>#N/A</v>
      </c>
      <c r="D2708" s="188" t="e">
        <f>VLOOKUP(B2708,'Phan mem'!$B$7:$D$1066,3,0)</f>
        <v>#N/A</v>
      </c>
      <c r="E2708" s="85" t="e">
        <f>VLOOKUP(B2708,'Phan mem'!$B$7:$G$1066,6,0)</f>
        <v>#N/A</v>
      </c>
      <c r="F2708" s="91"/>
      <c r="G2708" s="91"/>
      <c r="H2708" s="96"/>
      <c r="I2708" s="108"/>
      <c r="J2708" s="85" t="e">
        <f>VLOOKUP(G2708,'Nha may'!$B$2:$C$18,2,0)</f>
        <v>#N/A</v>
      </c>
      <c r="K2708" s="108"/>
      <c r="L2708" s="96"/>
      <c r="M2708" s="52">
        <v>0</v>
      </c>
      <c r="N2708" s="96"/>
      <c r="O2708" s="96"/>
      <c r="P2708" s="96"/>
      <c r="Q2708" s="96"/>
      <c r="R2708" s="110"/>
    </row>
    <row r="2709" spans="1:18" ht="25.75" customHeight="1" x14ac:dyDescent="0.35">
      <c r="A2709" s="52">
        <v>2706</v>
      </c>
      <c r="B2709" s="91"/>
      <c r="C2709" s="187" t="e">
        <f>VLOOKUP(B2709,'Phan mem'!$B$7:$D$1066,2,0)</f>
        <v>#N/A</v>
      </c>
      <c r="D2709" s="188" t="e">
        <f>VLOOKUP(B2709,'Phan mem'!$B$7:$D$1066,3,0)</f>
        <v>#N/A</v>
      </c>
      <c r="E2709" s="85" t="e">
        <f>VLOOKUP(B2709,'Phan mem'!$B$7:$G$1066,6,0)</f>
        <v>#N/A</v>
      </c>
      <c r="F2709" s="91"/>
      <c r="G2709" s="91"/>
      <c r="H2709" s="96"/>
      <c r="I2709" s="108"/>
      <c r="J2709" s="85" t="e">
        <f>VLOOKUP(G2709,'Nha may'!$B$2:$C$18,2,0)</f>
        <v>#N/A</v>
      </c>
      <c r="K2709" s="108"/>
      <c r="L2709" s="96"/>
      <c r="M2709" s="52">
        <v>0</v>
      </c>
      <c r="N2709" s="96"/>
      <c r="O2709" s="96"/>
      <c r="P2709" s="96"/>
      <c r="Q2709" s="96"/>
      <c r="R2709" s="110"/>
    </row>
    <row r="2710" spans="1:18" ht="25.75" customHeight="1" x14ac:dyDescent="0.35">
      <c r="A2710" s="52">
        <v>2707</v>
      </c>
      <c r="B2710" s="91"/>
      <c r="C2710" s="187" t="e">
        <f>VLOOKUP(B2710,'Phan mem'!$B$7:$D$1066,2,0)</f>
        <v>#N/A</v>
      </c>
      <c r="D2710" s="188" t="e">
        <f>VLOOKUP(B2710,'Phan mem'!$B$7:$D$1066,3,0)</f>
        <v>#N/A</v>
      </c>
      <c r="E2710" s="85" t="e">
        <f>VLOOKUP(B2710,'Phan mem'!$B$7:$G$1066,6,0)</f>
        <v>#N/A</v>
      </c>
      <c r="F2710" s="91"/>
      <c r="G2710" s="91"/>
      <c r="H2710" s="96"/>
      <c r="I2710" s="108"/>
      <c r="J2710" s="85" t="e">
        <f>VLOOKUP(G2710,'Nha may'!$B$2:$C$18,2,0)</f>
        <v>#N/A</v>
      </c>
      <c r="K2710" s="108"/>
      <c r="L2710" s="96"/>
      <c r="M2710" s="52">
        <v>0</v>
      </c>
      <c r="N2710" s="96"/>
      <c r="O2710" s="96"/>
      <c r="P2710" s="96"/>
      <c r="Q2710" s="96"/>
      <c r="R2710" s="110"/>
    </row>
    <row r="2711" spans="1:18" ht="25.75" customHeight="1" x14ac:dyDescent="0.35">
      <c r="A2711" s="52">
        <v>2708</v>
      </c>
      <c r="B2711" s="91"/>
      <c r="C2711" s="187" t="e">
        <f>VLOOKUP(B2711,'Phan mem'!$B$7:$D$1066,2,0)</f>
        <v>#N/A</v>
      </c>
      <c r="D2711" s="188" t="e">
        <f>VLOOKUP(B2711,'Phan mem'!$B$7:$D$1066,3,0)</f>
        <v>#N/A</v>
      </c>
      <c r="E2711" s="85" t="e">
        <f>VLOOKUP(B2711,'Phan mem'!$B$7:$G$1066,6,0)</f>
        <v>#N/A</v>
      </c>
      <c r="F2711" s="91"/>
      <c r="G2711" s="91"/>
      <c r="H2711" s="96"/>
      <c r="I2711" s="108"/>
      <c r="J2711" s="85" t="e">
        <f>VLOOKUP(G2711,'Nha may'!$B$2:$C$18,2,0)</f>
        <v>#N/A</v>
      </c>
      <c r="K2711" s="108"/>
      <c r="L2711" s="96"/>
      <c r="M2711" s="52">
        <v>0</v>
      </c>
      <c r="N2711" s="96"/>
      <c r="O2711" s="96"/>
      <c r="P2711" s="96"/>
      <c r="Q2711" s="96"/>
      <c r="R2711" s="110"/>
    </row>
    <row r="2712" spans="1:18" ht="25.75" customHeight="1" x14ac:dyDescent="0.35">
      <c r="A2712" s="52">
        <v>2709</v>
      </c>
      <c r="B2712" s="91"/>
      <c r="C2712" s="187" t="e">
        <f>VLOOKUP(B2712,'Phan mem'!$B$7:$D$1066,2,0)</f>
        <v>#N/A</v>
      </c>
      <c r="D2712" s="188" t="e">
        <f>VLOOKUP(B2712,'Phan mem'!$B$7:$D$1066,3,0)</f>
        <v>#N/A</v>
      </c>
      <c r="E2712" s="85" t="e">
        <f>VLOOKUP(B2712,'Phan mem'!$B$7:$G$1066,6,0)</f>
        <v>#N/A</v>
      </c>
      <c r="F2712" s="91"/>
      <c r="G2712" s="91"/>
      <c r="H2712" s="96"/>
      <c r="I2712" s="108"/>
      <c r="J2712" s="85" t="e">
        <f>VLOOKUP(G2712,'Nha may'!$B$2:$C$18,2,0)</f>
        <v>#N/A</v>
      </c>
      <c r="K2712" s="108"/>
      <c r="L2712" s="96"/>
      <c r="M2712" s="52">
        <v>0</v>
      </c>
      <c r="N2712" s="96"/>
      <c r="O2712" s="96"/>
      <c r="P2712" s="96"/>
      <c r="Q2712" s="96"/>
      <c r="R2712" s="110"/>
    </row>
    <row r="2713" spans="1:18" ht="25.75" customHeight="1" x14ac:dyDescent="0.35">
      <c r="A2713" s="52">
        <v>2710</v>
      </c>
      <c r="B2713" s="91"/>
      <c r="C2713" s="187" t="e">
        <f>VLOOKUP(B2713,'Phan mem'!$B$7:$D$1066,2,0)</f>
        <v>#N/A</v>
      </c>
      <c r="D2713" s="188" t="e">
        <f>VLOOKUP(B2713,'Phan mem'!$B$7:$D$1066,3,0)</f>
        <v>#N/A</v>
      </c>
      <c r="E2713" s="85" t="e">
        <f>VLOOKUP(B2713,'Phan mem'!$B$7:$G$1066,6,0)</f>
        <v>#N/A</v>
      </c>
      <c r="F2713" s="91"/>
      <c r="G2713" s="91"/>
      <c r="H2713" s="96"/>
      <c r="I2713" s="108"/>
      <c r="J2713" s="85" t="e">
        <f>VLOOKUP(G2713,'Nha may'!$B$2:$C$18,2,0)</f>
        <v>#N/A</v>
      </c>
      <c r="K2713" s="108"/>
      <c r="L2713" s="96"/>
      <c r="M2713" s="52">
        <v>0</v>
      </c>
      <c r="N2713" s="96"/>
      <c r="O2713" s="96"/>
      <c r="P2713" s="96"/>
      <c r="Q2713" s="96"/>
      <c r="R2713" s="110"/>
    </row>
    <row r="2714" spans="1:18" ht="25.75" customHeight="1" x14ac:dyDescent="0.35">
      <c r="A2714" s="52">
        <v>2711</v>
      </c>
      <c r="B2714" s="91"/>
      <c r="C2714" s="187" t="e">
        <f>VLOOKUP(B2714,'Phan mem'!$B$7:$D$1066,2,0)</f>
        <v>#N/A</v>
      </c>
      <c r="D2714" s="188" t="e">
        <f>VLOOKUP(B2714,'Phan mem'!$B$7:$D$1066,3,0)</f>
        <v>#N/A</v>
      </c>
      <c r="E2714" s="85" t="e">
        <f>VLOOKUP(B2714,'Phan mem'!$B$7:$G$1066,6,0)</f>
        <v>#N/A</v>
      </c>
      <c r="F2714" s="91"/>
      <c r="G2714" s="91"/>
      <c r="H2714" s="96"/>
      <c r="I2714" s="108"/>
      <c r="J2714" s="85" t="e">
        <f>VLOOKUP(G2714,'Nha may'!$B$2:$C$18,2,0)</f>
        <v>#N/A</v>
      </c>
      <c r="K2714" s="108"/>
      <c r="L2714" s="96"/>
      <c r="M2714" s="52">
        <v>0</v>
      </c>
      <c r="N2714" s="96"/>
      <c r="O2714" s="96"/>
      <c r="P2714" s="96"/>
      <c r="Q2714" s="96"/>
      <c r="R2714" s="110"/>
    </row>
    <row r="2715" spans="1:18" ht="25.75" customHeight="1" x14ac:dyDescent="0.35">
      <c r="A2715" s="52">
        <v>2712</v>
      </c>
      <c r="B2715" s="91"/>
      <c r="C2715" s="187" t="e">
        <f>VLOOKUP(B2715,'Phan mem'!$B$7:$D$1066,2,0)</f>
        <v>#N/A</v>
      </c>
      <c r="D2715" s="188" t="e">
        <f>VLOOKUP(B2715,'Phan mem'!$B$7:$D$1066,3,0)</f>
        <v>#N/A</v>
      </c>
      <c r="E2715" s="85" t="e">
        <f>VLOOKUP(B2715,'Phan mem'!$B$7:$G$1066,6,0)</f>
        <v>#N/A</v>
      </c>
      <c r="F2715" s="91"/>
      <c r="G2715" s="91"/>
      <c r="H2715" s="96"/>
      <c r="I2715" s="108"/>
      <c r="J2715" s="85" t="e">
        <f>VLOOKUP(G2715,'Nha may'!$B$2:$C$18,2,0)</f>
        <v>#N/A</v>
      </c>
      <c r="K2715" s="108"/>
      <c r="L2715" s="96"/>
      <c r="M2715" s="52">
        <v>0</v>
      </c>
      <c r="N2715" s="96"/>
      <c r="O2715" s="96"/>
      <c r="P2715" s="96"/>
      <c r="Q2715" s="96"/>
      <c r="R2715" s="110"/>
    </row>
    <row r="2716" spans="1:18" ht="25.75" customHeight="1" x14ac:dyDescent="0.35">
      <c r="A2716" s="52">
        <v>2713</v>
      </c>
      <c r="B2716" s="91"/>
      <c r="C2716" s="187" t="e">
        <f>VLOOKUP(B2716,'Phan mem'!$B$7:$D$1066,2,0)</f>
        <v>#N/A</v>
      </c>
      <c r="D2716" s="188" t="e">
        <f>VLOOKUP(B2716,'Phan mem'!$B$7:$D$1066,3,0)</f>
        <v>#N/A</v>
      </c>
      <c r="E2716" s="85" t="e">
        <f>VLOOKUP(B2716,'Phan mem'!$B$7:$G$1066,6,0)</f>
        <v>#N/A</v>
      </c>
      <c r="F2716" s="91"/>
      <c r="G2716" s="91"/>
      <c r="H2716" s="96"/>
      <c r="I2716" s="108"/>
      <c r="J2716" s="85" t="e">
        <f>VLOOKUP(G2716,'Nha may'!$B$2:$C$18,2,0)</f>
        <v>#N/A</v>
      </c>
      <c r="K2716" s="108"/>
      <c r="L2716" s="96"/>
      <c r="M2716" s="52">
        <v>0</v>
      </c>
      <c r="N2716" s="96"/>
      <c r="O2716" s="96"/>
      <c r="P2716" s="96"/>
      <c r="Q2716" s="96"/>
      <c r="R2716" s="110"/>
    </row>
    <row r="2717" spans="1:18" ht="25.75" customHeight="1" x14ac:dyDescent="0.35">
      <c r="A2717" s="52">
        <v>2714</v>
      </c>
      <c r="B2717" s="91"/>
      <c r="C2717" s="187" t="e">
        <f>VLOOKUP(B2717,'Phan mem'!$B$7:$D$1066,2,0)</f>
        <v>#N/A</v>
      </c>
      <c r="D2717" s="188" t="e">
        <f>VLOOKUP(B2717,'Phan mem'!$B$7:$D$1066,3,0)</f>
        <v>#N/A</v>
      </c>
      <c r="E2717" s="85" t="e">
        <f>VLOOKUP(B2717,'Phan mem'!$B$7:$G$1066,6,0)</f>
        <v>#N/A</v>
      </c>
      <c r="F2717" s="91"/>
      <c r="G2717" s="91"/>
      <c r="H2717" s="96"/>
      <c r="I2717" s="108"/>
      <c r="J2717" s="85" t="e">
        <f>VLOOKUP(G2717,'Nha may'!$B$2:$C$18,2,0)</f>
        <v>#N/A</v>
      </c>
      <c r="K2717" s="108"/>
      <c r="L2717" s="96"/>
      <c r="M2717" s="52">
        <v>0</v>
      </c>
      <c r="N2717" s="96"/>
      <c r="O2717" s="96"/>
      <c r="P2717" s="96"/>
      <c r="Q2717" s="96"/>
      <c r="R2717" s="110"/>
    </row>
    <row r="2718" spans="1:18" ht="25.75" customHeight="1" x14ac:dyDescent="0.35">
      <c r="A2718" s="52">
        <v>2715</v>
      </c>
      <c r="B2718" s="91"/>
      <c r="C2718" s="187" t="e">
        <f>VLOOKUP(B2718,'Phan mem'!$B$7:$D$1066,2,0)</f>
        <v>#N/A</v>
      </c>
      <c r="D2718" s="188" t="e">
        <f>VLOOKUP(B2718,'Phan mem'!$B$7:$D$1066,3,0)</f>
        <v>#N/A</v>
      </c>
      <c r="E2718" s="85" t="e">
        <f>VLOOKUP(B2718,'Phan mem'!$B$7:$G$1066,6,0)</f>
        <v>#N/A</v>
      </c>
      <c r="F2718" s="91"/>
      <c r="G2718" s="91"/>
      <c r="H2718" s="96"/>
      <c r="I2718" s="108"/>
      <c r="J2718" s="85" t="e">
        <f>VLOOKUP(G2718,'Nha may'!$B$2:$C$18,2,0)</f>
        <v>#N/A</v>
      </c>
      <c r="K2718" s="108"/>
      <c r="L2718" s="96"/>
      <c r="M2718" s="52">
        <v>0</v>
      </c>
      <c r="N2718" s="96"/>
      <c r="O2718" s="96"/>
      <c r="P2718" s="96"/>
      <c r="Q2718" s="96"/>
      <c r="R2718" s="110"/>
    </row>
    <row r="2719" spans="1:18" ht="25.75" customHeight="1" x14ac:dyDescent="0.35">
      <c r="A2719" s="52">
        <v>2716</v>
      </c>
      <c r="B2719" s="91"/>
      <c r="C2719" s="187" t="e">
        <f>VLOOKUP(B2719,'Phan mem'!$B$7:$D$1066,2,0)</f>
        <v>#N/A</v>
      </c>
      <c r="D2719" s="188" t="e">
        <f>VLOOKUP(B2719,'Phan mem'!$B$7:$D$1066,3,0)</f>
        <v>#N/A</v>
      </c>
      <c r="E2719" s="85" t="e">
        <f>VLOOKUP(B2719,'Phan mem'!$B$7:$G$1066,6,0)</f>
        <v>#N/A</v>
      </c>
      <c r="F2719" s="91"/>
      <c r="G2719" s="91"/>
      <c r="H2719" s="96"/>
      <c r="I2719" s="108"/>
      <c r="J2719" s="85" t="e">
        <f>VLOOKUP(G2719,'Nha may'!$B$2:$C$18,2,0)</f>
        <v>#N/A</v>
      </c>
      <c r="K2719" s="108"/>
      <c r="L2719" s="96"/>
      <c r="M2719" s="52">
        <v>0</v>
      </c>
      <c r="N2719" s="96"/>
      <c r="O2719" s="96"/>
      <c r="P2719" s="96"/>
      <c r="Q2719" s="96"/>
      <c r="R2719" s="110"/>
    </row>
    <row r="2720" spans="1:18" ht="25.75" customHeight="1" x14ac:dyDescent="0.35">
      <c r="A2720" s="52">
        <v>2717</v>
      </c>
      <c r="B2720" s="91"/>
      <c r="C2720" s="187" t="e">
        <f>VLOOKUP(B2720,'Phan mem'!$B$7:$D$1066,2,0)</f>
        <v>#N/A</v>
      </c>
      <c r="D2720" s="188" t="e">
        <f>VLOOKUP(B2720,'Phan mem'!$B$7:$D$1066,3,0)</f>
        <v>#N/A</v>
      </c>
      <c r="E2720" s="85" t="e">
        <f>VLOOKUP(B2720,'Phan mem'!$B$7:$G$1066,6,0)</f>
        <v>#N/A</v>
      </c>
      <c r="F2720" s="91"/>
      <c r="G2720" s="91"/>
      <c r="H2720" s="96"/>
      <c r="I2720" s="108"/>
      <c r="J2720" s="85" t="e">
        <f>VLOOKUP(G2720,'Nha may'!$B$2:$C$18,2,0)</f>
        <v>#N/A</v>
      </c>
      <c r="K2720" s="108"/>
      <c r="L2720" s="96"/>
      <c r="M2720" s="52">
        <v>0</v>
      </c>
      <c r="N2720" s="96"/>
      <c r="O2720" s="96"/>
      <c r="P2720" s="96"/>
      <c r="Q2720" s="96"/>
      <c r="R2720" s="110"/>
    </row>
    <row r="2721" spans="1:18" ht="25.75" customHeight="1" x14ac:dyDescent="0.35">
      <c r="A2721" s="52">
        <v>2718</v>
      </c>
      <c r="B2721" s="91"/>
      <c r="C2721" s="187" t="e">
        <f>VLOOKUP(B2721,'Phan mem'!$B$7:$D$1066,2,0)</f>
        <v>#N/A</v>
      </c>
      <c r="D2721" s="188" t="e">
        <f>VLOOKUP(B2721,'Phan mem'!$B$7:$D$1066,3,0)</f>
        <v>#N/A</v>
      </c>
      <c r="E2721" s="85" t="e">
        <f>VLOOKUP(B2721,'Phan mem'!$B$7:$G$1066,6,0)</f>
        <v>#N/A</v>
      </c>
      <c r="F2721" s="91"/>
      <c r="G2721" s="91"/>
      <c r="H2721" s="96"/>
      <c r="I2721" s="108"/>
      <c r="J2721" s="85" t="e">
        <f>VLOOKUP(G2721,'Nha may'!$B$2:$C$18,2,0)</f>
        <v>#N/A</v>
      </c>
      <c r="K2721" s="108"/>
      <c r="L2721" s="96"/>
      <c r="M2721" s="52">
        <v>0</v>
      </c>
      <c r="N2721" s="96"/>
      <c r="O2721" s="96"/>
      <c r="P2721" s="96"/>
      <c r="Q2721" s="96"/>
      <c r="R2721" s="110"/>
    </row>
    <row r="2722" spans="1:18" ht="25.75" customHeight="1" x14ac:dyDescent="0.35">
      <c r="A2722" s="52">
        <v>2719</v>
      </c>
      <c r="B2722" s="91"/>
      <c r="C2722" s="187" t="e">
        <f>VLOOKUP(B2722,'Phan mem'!$B$7:$D$1066,2,0)</f>
        <v>#N/A</v>
      </c>
      <c r="D2722" s="188" t="e">
        <f>VLOOKUP(B2722,'Phan mem'!$B$7:$D$1066,3,0)</f>
        <v>#N/A</v>
      </c>
      <c r="E2722" s="85" t="e">
        <f>VLOOKUP(B2722,'Phan mem'!$B$7:$G$1066,6,0)</f>
        <v>#N/A</v>
      </c>
      <c r="F2722" s="91"/>
      <c r="G2722" s="91"/>
      <c r="H2722" s="96"/>
      <c r="I2722" s="108"/>
      <c r="J2722" s="85" t="e">
        <f>VLOOKUP(G2722,'Nha may'!$B$2:$C$18,2,0)</f>
        <v>#N/A</v>
      </c>
      <c r="K2722" s="108"/>
      <c r="L2722" s="96"/>
      <c r="M2722" s="52">
        <v>0</v>
      </c>
      <c r="N2722" s="96"/>
      <c r="O2722" s="96"/>
      <c r="P2722" s="96"/>
      <c r="Q2722" s="96"/>
      <c r="R2722" s="110"/>
    </row>
    <row r="2723" spans="1:18" ht="25.75" customHeight="1" x14ac:dyDescent="0.35">
      <c r="A2723" s="52">
        <v>2720</v>
      </c>
      <c r="B2723" s="91"/>
      <c r="C2723" s="187" t="e">
        <f>VLOOKUP(B2723,'Phan mem'!$B$7:$D$1066,2,0)</f>
        <v>#N/A</v>
      </c>
      <c r="D2723" s="188" t="e">
        <f>VLOOKUP(B2723,'Phan mem'!$B$7:$D$1066,3,0)</f>
        <v>#N/A</v>
      </c>
      <c r="E2723" s="85" t="e">
        <f>VLOOKUP(B2723,'Phan mem'!$B$7:$G$1066,6,0)</f>
        <v>#N/A</v>
      </c>
      <c r="F2723" s="91"/>
      <c r="G2723" s="91"/>
      <c r="H2723" s="96"/>
      <c r="I2723" s="108"/>
      <c r="J2723" s="85" t="e">
        <f>VLOOKUP(G2723,'Nha may'!$B$2:$C$18,2,0)</f>
        <v>#N/A</v>
      </c>
      <c r="K2723" s="108"/>
      <c r="L2723" s="96"/>
      <c r="M2723" s="52">
        <v>0</v>
      </c>
      <c r="N2723" s="96"/>
      <c r="O2723" s="96"/>
      <c r="P2723" s="96"/>
      <c r="Q2723" s="96"/>
      <c r="R2723" s="110"/>
    </row>
    <row r="2724" spans="1:18" ht="25.75" customHeight="1" x14ac:dyDescent="0.35">
      <c r="A2724" s="52">
        <v>2721</v>
      </c>
      <c r="B2724" s="91"/>
      <c r="C2724" s="187" t="e">
        <f>VLOOKUP(B2724,'Phan mem'!$B$7:$D$1066,2,0)</f>
        <v>#N/A</v>
      </c>
      <c r="D2724" s="188" t="e">
        <f>VLOOKUP(B2724,'Phan mem'!$B$7:$D$1066,3,0)</f>
        <v>#N/A</v>
      </c>
      <c r="E2724" s="85" t="e">
        <f>VLOOKUP(B2724,'Phan mem'!$B$7:$G$1066,6,0)</f>
        <v>#N/A</v>
      </c>
      <c r="F2724" s="91"/>
      <c r="G2724" s="91"/>
      <c r="H2724" s="96"/>
      <c r="I2724" s="108"/>
      <c r="J2724" s="85" t="e">
        <f>VLOOKUP(G2724,'Nha may'!$B$2:$C$18,2,0)</f>
        <v>#N/A</v>
      </c>
      <c r="K2724" s="108"/>
      <c r="L2724" s="96"/>
      <c r="M2724" s="52">
        <v>0</v>
      </c>
      <c r="N2724" s="96"/>
      <c r="O2724" s="96"/>
      <c r="P2724" s="96"/>
      <c r="Q2724" s="96"/>
      <c r="R2724" s="110"/>
    </row>
    <row r="2725" spans="1:18" ht="25.75" customHeight="1" x14ac:dyDescent="0.35">
      <c r="A2725" s="52">
        <v>2722</v>
      </c>
      <c r="B2725" s="91"/>
      <c r="C2725" s="187" t="e">
        <f>VLOOKUP(B2725,'Phan mem'!$B$7:$D$1066,2,0)</f>
        <v>#N/A</v>
      </c>
      <c r="D2725" s="188" t="e">
        <f>VLOOKUP(B2725,'Phan mem'!$B$7:$D$1066,3,0)</f>
        <v>#N/A</v>
      </c>
      <c r="E2725" s="85" t="e">
        <f>VLOOKUP(B2725,'Phan mem'!$B$7:$G$1066,6,0)</f>
        <v>#N/A</v>
      </c>
      <c r="F2725" s="91"/>
      <c r="G2725" s="91"/>
      <c r="H2725" s="96"/>
      <c r="I2725" s="108"/>
      <c r="J2725" s="85" t="e">
        <f>VLOOKUP(G2725,'Nha may'!$B$2:$C$18,2,0)</f>
        <v>#N/A</v>
      </c>
      <c r="K2725" s="108"/>
      <c r="L2725" s="96"/>
      <c r="M2725" s="52">
        <v>0</v>
      </c>
      <c r="N2725" s="96"/>
      <c r="O2725" s="96"/>
      <c r="P2725" s="96"/>
      <c r="Q2725" s="96"/>
      <c r="R2725" s="110"/>
    </row>
    <row r="2726" spans="1:18" ht="25.75" customHeight="1" x14ac:dyDescent="0.35">
      <c r="A2726" s="52">
        <v>2723</v>
      </c>
      <c r="B2726" s="91"/>
      <c r="C2726" s="187" t="e">
        <f>VLOOKUP(B2726,'Phan mem'!$B$7:$D$1066,2,0)</f>
        <v>#N/A</v>
      </c>
      <c r="D2726" s="188" t="e">
        <f>VLOOKUP(B2726,'Phan mem'!$B$7:$D$1066,3,0)</f>
        <v>#N/A</v>
      </c>
      <c r="E2726" s="85" t="e">
        <f>VLOOKUP(B2726,'Phan mem'!$B$7:$G$1066,6,0)</f>
        <v>#N/A</v>
      </c>
      <c r="F2726" s="91"/>
      <c r="G2726" s="91"/>
      <c r="H2726" s="96"/>
      <c r="I2726" s="108"/>
      <c r="J2726" s="85" t="e">
        <f>VLOOKUP(G2726,'Nha may'!$B$2:$C$18,2,0)</f>
        <v>#N/A</v>
      </c>
      <c r="K2726" s="108"/>
      <c r="L2726" s="96"/>
      <c r="M2726" s="52">
        <v>0</v>
      </c>
      <c r="N2726" s="96"/>
      <c r="O2726" s="96"/>
      <c r="P2726" s="96"/>
      <c r="Q2726" s="96"/>
      <c r="R2726" s="110"/>
    </row>
    <row r="2727" spans="1:18" ht="25.75" customHeight="1" x14ac:dyDescent="0.35">
      <c r="A2727" s="52">
        <v>2724</v>
      </c>
      <c r="B2727" s="91"/>
      <c r="C2727" s="187" t="e">
        <f>VLOOKUP(B2727,'Phan mem'!$B$7:$D$1066,2,0)</f>
        <v>#N/A</v>
      </c>
      <c r="D2727" s="188" t="e">
        <f>VLOOKUP(B2727,'Phan mem'!$B$7:$D$1066,3,0)</f>
        <v>#N/A</v>
      </c>
      <c r="E2727" s="85" t="e">
        <f>VLOOKUP(B2727,'Phan mem'!$B$7:$G$1066,6,0)</f>
        <v>#N/A</v>
      </c>
      <c r="F2727" s="91"/>
      <c r="G2727" s="91"/>
      <c r="H2727" s="96"/>
      <c r="I2727" s="108"/>
      <c r="J2727" s="85" t="e">
        <f>VLOOKUP(G2727,'Nha may'!$B$2:$C$18,2,0)</f>
        <v>#N/A</v>
      </c>
      <c r="K2727" s="108"/>
      <c r="L2727" s="96"/>
      <c r="M2727" s="52">
        <v>0</v>
      </c>
      <c r="N2727" s="96"/>
      <c r="O2727" s="96"/>
      <c r="P2727" s="96"/>
      <c r="Q2727" s="96"/>
      <c r="R2727" s="110"/>
    </row>
    <row r="2728" spans="1:18" ht="25.75" customHeight="1" x14ac:dyDescent="0.35">
      <c r="A2728" s="52">
        <v>2725</v>
      </c>
      <c r="B2728" s="91"/>
      <c r="C2728" s="187" t="e">
        <f>VLOOKUP(B2728,'Phan mem'!$B$7:$D$1066,2,0)</f>
        <v>#N/A</v>
      </c>
      <c r="D2728" s="188" t="e">
        <f>VLOOKUP(B2728,'Phan mem'!$B$7:$D$1066,3,0)</f>
        <v>#N/A</v>
      </c>
      <c r="E2728" s="85" t="e">
        <f>VLOOKUP(B2728,'Phan mem'!$B$7:$G$1066,6,0)</f>
        <v>#N/A</v>
      </c>
      <c r="F2728" s="91"/>
      <c r="G2728" s="91"/>
      <c r="H2728" s="96"/>
      <c r="I2728" s="108"/>
      <c r="J2728" s="85" t="e">
        <f>VLOOKUP(G2728,'Nha may'!$B$2:$C$18,2,0)</f>
        <v>#N/A</v>
      </c>
      <c r="K2728" s="108"/>
      <c r="L2728" s="96"/>
      <c r="M2728" s="52">
        <v>0</v>
      </c>
      <c r="N2728" s="96"/>
      <c r="O2728" s="96"/>
      <c r="P2728" s="96"/>
      <c r="Q2728" s="96"/>
      <c r="R2728" s="110"/>
    </row>
    <row r="2729" spans="1:18" ht="25.75" customHeight="1" x14ac:dyDescent="0.35">
      <c r="A2729" s="52">
        <v>2726</v>
      </c>
      <c r="B2729" s="91"/>
      <c r="C2729" s="187" t="e">
        <f>VLOOKUP(B2729,'Phan mem'!$B$7:$D$1066,2,0)</f>
        <v>#N/A</v>
      </c>
      <c r="D2729" s="188" t="e">
        <f>VLOOKUP(B2729,'Phan mem'!$B$7:$D$1066,3,0)</f>
        <v>#N/A</v>
      </c>
      <c r="E2729" s="85" t="e">
        <f>VLOOKUP(B2729,'Phan mem'!$B$7:$G$1066,6,0)</f>
        <v>#N/A</v>
      </c>
      <c r="F2729" s="91"/>
      <c r="G2729" s="91"/>
      <c r="H2729" s="96"/>
      <c r="I2729" s="108"/>
      <c r="J2729" s="85" t="e">
        <f>VLOOKUP(G2729,'Nha may'!$B$2:$C$18,2,0)</f>
        <v>#N/A</v>
      </c>
      <c r="K2729" s="108"/>
      <c r="L2729" s="96"/>
      <c r="M2729" s="52">
        <v>0</v>
      </c>
      <c r="N2729" s="96"/>
      <c r="O2729" s="96"/>
      <c r="P2729" s="96"/>
      <c r="Q2729" s="96"/>
      <c r="R2729" s="110"/>
    </row>
    <row r="2730" spans="1:18" ht="25.75" customHeight="1" x14ac:dyDescent="0.35">
      <c r="A2730" s="52">
        <v>2727</v>
      </c>
      <c r="B2730" s="91"/>
      <c r="C2730" s="187" t="e">
        <f>VLOOKUP(B2730,'Phan mem'!$B$7:$D$1066,2,0)</f>
        <v>#N/A</v>
      </c>
      <c r="D2730" s="188" t="e">
        <f>VLOOKUP(B2730,'Phan mem'!$B$7:$D$1066,3,0)</f>
        <v>#N/A</v>
      </c>
      <c r="E2730" s="85" t="e">
        <f>VLOOKUP(B2730,'Phan mem'!$B$7:$G$1066,6,0)</f>
        <v>#N/A</v>
      </c>
      <c r="F2730" s="91"/>
      <c r="G2730" s="91"/>
      <c r="H2730" s="96"/>
      <c r="I2730" s="108"/>
      <c r="J2730" s="85" t="e">
        <f>VLOOKUP(G2730,'Nha may'!$B$2:$C$18,2,0)</f>
        <v>#N/A</v>
      </c>
      <c r="K2730" s="108"/>
      <c r="L2730" s="96"/>
      <c r="M2730" s="52">
        <v>0</v>
      </c>
      <c r="N2730" s="96"/>
      <c r="O2730" s="96"/>
      <c r="P2730" s="96"/>
      <c r="Q2730" s="96"/>
      <c r="R2730" s="110"/>
    </row>
    <row r="2731" spans="1:18" ht="25.75" customHeight="1" x14ac:dyDescent="0.35">
      <c r="A2731" s="52">
        <v>2728</v>
      </c>
      <c r="B2731" s="91"/>
      <c r="C2731" s="187" t="e">
        <f>VLOOKUP(B2731,'Phan mem'!$B$7:$D$1066,2,0)</f>
        <v>#N/A</v>
      </c>
      <c r="D2731" s="188" t="e">
        <f>VLOOKUP(B2731,'Phan mem'!$B$7:$D$1066,3,0)</f>
        <v>#N/A</v>
      </c>
      <c r="E2731" s="85" t="e">
        <f>VLOOKUP(B2731,'Phan mem'!$B$7:$G$1066,6,0)</f>
        <v>#N/A</v>
      </c>
      <c r="F2731" s="91"/>
      <c r="G2731" s="91"/>
      <c r="H2731" s="96"/>
      <c r="I2731" s="108"/>
      <c r="J2731" s="85" t="e">
        <f>VLOOKUP(G2731,'Nha may'!$B$2:$C$18,2,0)</f>
        <v>#N/A</v>
      </c>
      <c r="K2731" s="108"/>
      <c r="L2731" s="96"/>
      <c r="M2731" s="52">
        <v>0</v>
      </c>
      <c r="N2731" s="96"/>
      <c r="O2731" s="96"/>
      <c r="P2731" s="96"/>
      <c r="Q2731" s="96"/>
      <c r="R2731" s="110"/>
    </row>
    <row r="2732" spans="1:18" ht="25.75" customHeight="1" x14ac:dyDescent="0.35">
      <c r="A2732" s="52">
        <v>2729</v>
      </c>
      <c r="B2732" s="91"/>
      <c r="C2732" s="187" t="e">
        <f>VLOOKUP(B2732,'Phan mem'!$B$7:$D$1066,2,0)</f>
        <v>#N/A</v>
      </c>
      <c r="D2732" s="188" t="e">
        <f>VLOOKUP(B2732,'Phan mem'!$B$7:$D$1066,3,0)</f>
        <v>#N/A</v>
      </c>
      <c r="E2732" s="85" t="e">
        <f>VLOOKUP(B2732,'Phan mem'!$B$7:$G$1066,6,0)</f>
        <v>#N/A</v>
      </c>
      <c r="F2732" s="91"/>
      <c r="G2732" s="91"/>
      <c r="H2732" s="96"/>
      <c r="I2732" s="108"/>
      <c r="J2732" s="85" t="e">
        <f>VLOOKUP(G2732,'Nha may'!$B$2:$C$18,2,0)</f>
        <v>#N/A</v>
      </c>
      <c r="K2732" s="108"/>
      <c r="L2732" s="96"/>
      <c r="M2732" s="52">
        <v>0</v>
      </c>
      <c r="N2732" s="96"/>
      <c r="O2732" s="96"/>
      <c r="P2732" s="96"/>
      <c r="Q2732" s="96"/>
      <c r="R2732" s="110"/>
    </row>
    <row r="2733" spans="1:18" ht="25.75" customHeight="1" x14ac:dyDescent="0.35">
      <c r="A2733" s="52">
        <v>2730</v>
      </c>
      <c r="B2733" s="91"/>
      <c r="C2733" s="187" t="e">
        <f>VLOOKUP(B2733,'Phan mem'!$B$7:$D$1066,2,0)</f>
        <v>#N/A</v>
      </c>
      <c r="D2733" s="188" t="e">
        <f>VLOOKUP(B2733,'Phan mem'!$B$7:$D$1066,3,0)</f>
        <v>#N/A</v>
      </c>
      <c r="E2733" s="85" t="e">
        <f>VLOOKUP(B2733,'Phan mem'!$B$7:$G$1066,6,0)</f>
        <v>#N/A</v>
      </c>
      <c r="F2733" s="91"/>
      <c r="G2733" s="91"/>
      <c r="H2733" s="96"/>
      <c r="I2733" s="108"/>
      <c r="J2733" s="85" t="e">
        <f>VLOOKUP(G2733,'Nha may'!$B$2:$C$18,2,0)</f>
        <v>#N/A</v>
      </c>
      <c r="K2733" s="108"/>
      <c r="L2733" s="96"/>
      <c r="M2733" s="52">
        <v>0</v>
      </c>
      <c r="N2733" s="96"/>
      <c r="O2733" s="96"/>
      <c r="P2733" s="96"/>
      <c r="Q2733" s="96"/>
      <c r="R2733" s="110"/>
    </row>
    <row r="2734" spans="1:18" ht="25.75" customHeight="1" x14ac:dyDescent="0.35">
      <c r="A2734" s="52">
        <v>2731</v>
      </c>
      <c r="B2734" s="91"/>
      <c r="C2734" s="187" t="e">
        <f>VLOOKUP(B2734,'Phan mem'!$B$7:$D$1066,2,0)</f>
        <v>#N/A</v>
      </c>
      <c r="D2734" s="188" t="e">
        <f>VLOOKUP(B2734,'Phan mem'!$B$7:$D$1066,3,0)</f>
        <v>#N/A</v>
      </c>
      <c r="E2734" s="85" t="e">
        <f>VLOOKUP(B2734,'Phan mem'!$B$7:$G$1066,6,0)</f>
        <v>#N/A</v>
      </c>
      <c r="F2734" s="91"/>
      <c r="G2734" s="91"/>
      <c r="H2734" s="96"/>
      <c r="I2734" s="108"/>
      <c r="J2734" s="85" t="e">
        <f>VLOOKUP(G2734,'Nha may'!$B$2:$C$18,2,0)</f>
        <v>#N/A</v>
      </c>
      <c r="K2734" s="108"/>
      <c r="L2734" s="96"/>
      <c r="M2734" s="52">
        <v>0</v>
      </c>
      <c r="N2734" s="96"/>
      <c r="O2734" s="96"/>
      <c r="P2734" s="96"/>
      <c r="Q2734" s="96"/>
      <c r="R2734" s="110"/>
    </row>
    <row r="2735" spans="1:18" ht="25.75" customHeight="1" x14ac:dyDescent="0.35">
      <c r="A2735" s="52">
        <v>2732</v>
      </c>
      <c r="B2735" s="91"/>
      <c r="C2735" s="187" t="e">
        <f>VLOOKUP(B2735,'Phan mem'!$B$7:$D$1066,2,0)</f>
        <v>#N/A</v>
      </c>
      <c r="D2735" s="188" t="e">
        <f>VLOOKUP(B2735,'Phan mem'!$B$7:$D$1066,3,0)</f>
        <v>#N/A</v>
      </c>
      <c r="E2735" s="85" t="e">
        <f>VLOOKUP(B2735,'Phan mem'!$B$7:$G$1066,6,0)</f>
        <v>#N/A</v>
      </c>
      <c r="F2735" s="91"/>
      <c r="G2735" s="91"/>
      <c r="H2735" s="96"/>
      <c r="I2735" s="108"/>
      <c r="J2735" s="85" t="e">
        <f>VLOOKUP(G2735,'Nha may'!$B$2:$C$18,2,0)</f>
        <v>#N/A</v>
      </c>
      <c r="K2735" s="108"/>
      <c r="L2735" s="96"/>
      <c r="M2735" s="52">
        <v>0</v>
      </c>
      <c r="N2735" s="96"/>
      <c r="O2735" s="96"/>
      <c r="P2735" s="96"/>
      <c r="Q2735" s="96"/>
      <c r="R2735" s="110"/>
    </row>
    <row r="2736" spans="1:18" ht="25.75" customHeight="1" x14ac:dyDescent="0.35">
      <c r="A2736" s="52">
        <v>2733</v>
      </c>
      <c r="B2736" s="91"/>
      <c r="C2736" s="187" t="e">
        <f>VLOOKUP(B2736,'Phan mem'!$B$7:$D$1066,2,0)</f>
        <v>#N/A</v>
      </c>
      <c r="D2736" s="188" t="e">
        <f>VLOOKUP(B2736,'Phan mem'!$B$7:$D$1066,3,0)</f>
        <v>#N/A</v>
      </c>
      <c r="E2736" s="85" t="e">
        <f>VLOOKUP(B2736,'Phan mem'!$B$7:$G$1066,6,0)</f>
        <v>#N/A</v>
      </c>
      <c r="F2736" s="91"/>
      <c r="G2736" s="91"/>
      <c r="H2736" s="96"/>
      <c r="I2736" s="108"/>
      <c r="J2736" s="85" t="e">
        <f>VLOOKUP(G2736,'Nha may'!$B$2:$C$18,2,0)</f>
        <v>#N/A</v>
      </c>
      <c r="K2736" s="108"/>
      <c r="L2736" s="96"/>
      <c r="M2736" s="52">
        <v>0</v>
      </c>
      <c r="N2736" s="96"/>
      <c r="O2736" s="96"/>
      <c r="P2736" s="96"/>
      <c r="Q2736" s="96"/>
      <c r="R2736" s="110"/>
    </row>
    <row r="2737" spans="1:18" ht="25.75" customHeight="1" x14ac:dyDescent="0.35">
      <c r="A2737" s="52">
        <v>2734</v>
      </c>
      <c r="B2737" s="91"/>
      <c r="C2737" s="187" t="e">
        <f>VLOOKUP(B2737,'Phan mem'!$B$7:$D$1066,2,0)</f>
        <v>#N/A</v>
      </c>
      <c r="D2737" s="188" t="e">
        <f>VLOOKUP(B2737,'Phan mem'!$B$7:$D$1066,3,0)</f>
        <v>#N/A</v>
      </c>
      <c r="E2737" s="85" t="e">
        <f>VLOOKUP(B2737,'Phan mem'!$B$7:$G$1066,6,0)</f>
        <v>#N/A</v>
      </c>
      <c r="F2737" s="91"/>
      <c r="G2737" s="91"/>
      <c r="H2737" s="96"/>
      <c r="I2737" s="108"/>
      <c r="J2737" s="85" t="e">
        <f>VLOOKUP(G2737,'Nha may'!$B$2:$C$18,2,0)</f>
        <v>#N/A</v>
      </c>
      <c r="K2737" s="108"/>
      <c r="L2737" s="96"/>
      <c r="M2737" s="52">
        <v>0</v>
      </c>
      <c r="N2737" s="96"/>
      <c r="O2737" s="96"/>
      <c r="P2737" s="96"/>
      <c r="Q2737" s="96"/>
      <c r="R2737" s="110"/>
    </row>
    <row r="2738" spans="1:18" ht="25.75" customHeight="1" x14ac:dyDescent="0.35">
      <c r="A2738" s="52">
        <v>2735</v>
      </c>
      <c r="B2738" s="91"/>
      <c r="C2738" s="187" t="e">
        <f>VLOOKUP(B2738,'Phan mem'!$B$7:$D$1066,2,0)</f>
        <v>#N/A</v>
      </c>
      <c r="D2738" s="188" t="e">
        <f>VLOOKUP(B2738,'Phan mem'!$B$7:$D$1066,3,0)</f>
        <v>#N/A</v>
      </c>
      <c r="E2738" s="85" t="e">
        <f>VLOOKUP(B2738,'Phan mem'!$B$7:$G$1066,6,0)</f>
        <v>#N/A</v>
      </c>
      <c r="F2738" s="91"/>
      <c r="G2738" s="91"/>
      <c r="H2738" s="96"/>
      <c r="I2738" s="108"/>
      <c r="J2738" s="85" t="e">
        <f>VLOOKUP(G2738,'Nha may'!$B$2:$C$18,2,0)</f>
        <v>#N/A</v>
      </c>
      <c r="K2738" s="108"/>
      <c r="L2738" s="96"/>
      <c r="M2738" s="52">
        <v>0</v>
      </c>
      <c r="N2738" s="96"/>
      <c r="O2738" s="96"/>
      <c r="P2738" s="96"/>
      <c r="Q2738" s="96"/>
      <c r="R2738" s="110"/>
    </row>
    <row r="2739" spans="1:18" ht="25.75" customHeight="1" x14ac:dyDescent="0.35">
      <c r="A2739" s="52">
        <v>2736</v>
      </c>
      <c r="B2739" s="91"/>
      <c r="C2739" s="187" t="e">
        <f>VLOOKUP(B2739,'Phan mem'!$B$7:$D$1066,2,0)</f>
        <v>#N/A</v>
      </c>
      <c r="D2739" s="188" t="e">
        <f>VLOOKUP(B2739,'Phan mem'!$B$7:$D$1066,3,0)</f>
        <v>#N/A</v>
      </c>
      <c r="E2739" s="85" t="e">
        <f>VLOOKUP(B2739,'Phan mem'!$B$7:$G$1066,6,0)</f>
        <v>#N/A</v>
      </c>
      <c r="F2739" s="91"/>
      <c r="G2739" s="91"/>
      <c r="H2739" s="96"/>
      <c r="I2739" s="108"/>
      <c r="J2739" s="85" t="e">
        <f>VLOOKUP(G2739,'Nha may'!$B$2:$C$18,2,0)</f>
        <v>#N/A</v>
      </c>
      <c r="K2739" s="108"/>
      <c r="L2739" s="96"/>
      <c r="M2739" s="52">
        <v>0</v>
      </c>
      <c r="N2739" s="96"/>
      <c r="O2739" s="96"/>
      <c r="P2739" s="96"/>
      <c r="Q2739" s="96"/>
      <c r="R2739" s="110"/>
    </row>
    <row r="2740" spans="1:18" ht="25.75" customHeight="1" x14ac:dyDescent="0.35">
      <c r="A2740" s="52">
        <v>2737</v>
      </c>
      <c r="B2740" s="91"/>
      <c r="C2740" s="187" t="e">
        <f>VLOOKUP(B2740,'Phan mem'!$B$7:$D$1066,2,0)</f>
        <v>#N/A</v>
      </c>
      <c r="D2740" s="188" t="e">
        <f>VLOOKUP(B2740,'Phan mem'!$B$7:$D$1066,3,0)</f>
        <v>#N/A</v>
      </c>
      <c r="E2740" s="85" t="e">
        <f>VLOOKUP(B2740,'Phan mem'!$B$7:$G$1066,6,0)</f>
        <v>#N/A</v>
      </c>
      <c r="F2740" s="91"/>
      <c r="G2740" s="91"/>
      <c r="H2740" s="96"/>
      <c r="I2740" s="108"/>
      <c r="J2740" s="85" t="e">
        <f>VLOOKUP(G2740,'Nha may'!$B$2:$C$18,2,0)</f>
        <v>#N/A</v>
      </c>
      <c r="K2740" s="108"/>
      <c r="L2740" s="96"/>
      <c r="M2740" s="52">
        <v>0</v>
      </c>
      <c r="N2740" s="96"/>
      <c r="O2740" s="96"/>
      <c r="P2740" s="96"/>
      <c r="Q2740" s="96"/>
      <c r="R2740" s="110"/>
    </row>
    <row r="2741" spans="1:18" ht="25.75" customHeight="1" x14ac:dyDescent="0.35">
      <c r="A2741" s="52">
        <v>2738</v>
      </c>
      <c r="B2741" s="91"/>
      <c r="C2741" s="187" t="e">
        <f>VLOOKUP(B2741,'Phan mem'!$B$7:$D$1066,2,0)</f>
        <v>#N/A</v>
      </c>
      <c r="D2741" s="188" t="e">
        <f>VLOOKUP(B2741,'Phan mem'!$B$7:$D$1066,3,0)</f>
        <v>#N/A</v>
      </c>
      <c r="E2741" s="85" t="e">
        <f>VLOOKUP(B2741,'Phan mem'!$B$7:$G$1066,6,0)</f>
        <v>#N/A</v>
      </c>
      <c r="F2741" s="91"/>
      <c r="G2741" s="91"/>
      <c r="H2741" s="96"/>
      <c r="I2741" s="108"/>
      <c r="J2741" s="85" t="e">
        <f>VLOOKUP(G2741,'Nha may'!$B$2:$C$18,2,0)</f>
        <v>#N/A</v>
      </c>
      <c r="K2741" s="108"/>
      <c r="L2741" s="96"/>
      <c r="M2741" s="52">
        <v>0</v>
      </c>
      <c r="N2741" s="96"/>
      <c r="O2741" s="96"/>
      <c r="P2741" s="96"/>
      <c r="Q2741" s="96"/>
      <c r="R2741" s="110"/>
    </row>
    <row r="2742" spans="1:18" ht="25.75" customHeight="1" x14ac:dyDescent="0.35">
      <c r="A2742" s="52">
        <v>2739</v>
      </c>
      <c r="B2742" s="91"/>
      <c r="C2742" s="187" t="e">
        <f>VLOOKUP(B2742,'Phan mem'!$B$7:$D$1066,2,0)</f>
        <v>#N/A</v>
      </c>
      <c r="D2742" s="188" t="e">
        <f>VLOOKUP(B2742,'Phan mem'!$B$7:$D$1066,3,0)</f>
        <v>#N/A</v>
      </c>
      <c r="E2742" s="85" t="e">
        <f>VLOOKUP(B2742,'Phan mem'!$B$7:$G$1066,6,0)</f>
        <v>#N/A</v>
      </c>
      <c r="F2742" s="91"/>
      <c r="G2742" s="91"/>
      <c r="H2742" s="96"/>
      <c r="I2742" s="108"/>
      <c r="J2742" s="85" t="e">
        <f>VLOOKUP(G2742,'Nha may'!$B$2:$C$18,2,0)</f>
        <v>#N/A</v>
      </c>
      <c r="K2742" s="108"/>
      <c r="L2742" s="96"/>
      <c r="M2742" s="52">
        <v>0</v>
      </c>
      <c r="N2742" s="96"/>
      <c r="O2742" s="96"/>
      <c r="P2742" s="96"/>
      <c r="Q2742" s="96"/>
      <c r="R2742" s="110"/>
    </row>
    <row r="2743" spans="1:18" ht="25.75" customHeight="1" x14ac:dyDescent="0.35">
      <c r="A2743" s="52">
        <v>2740</v>
      </c>
      <c r="B2743" s="91"/>
      <c r="C2743" s="187" t="e">
        <f>VLOOKUP(B2743,'Phan mem'!$B$7:$D$1066,2,0)</f>
        <v>#N/A</v>
      </c>
      <c r="D2743" s="188" t="e">
        <f>VLOOKUP(B2743,'Phan mem'!$B$7:$D$1066,3,0)</f>
        <v>#N/A</v>
      </c>
      <c r="E2743" s="85" t="e">
        <f>VLOOKUP(B2743,'Phan mem'!$B$7:$G$1066,6,0)</f>
        <v>#N/A</v>
      </c>
      <c r="F2743" s="91"/>
      <c r="G2743" s="91"/>
      <c r="H2743" s="96"/>
      <c r="I2743" s="108"/>
      <c r="J2743" s="85" t="e">
        <f>VLOOKUP(G2743,'Nha may'!$B$2:$C$18,2,0)</f>
        <v>#N/A</v>
      </c>
      <c r="K2743" s="108"/>
      <c r="L2743" s="96"/>
      <c r="M2743" s="52">
        <v>0</v>
      </c>
      <c r="N2743" s="96"/>
      <c r="O2743" s="96"/>
      <c r="P2743" s="96"/>
      <c r="Q2743" s="96"/>
      <c r="R2743" s="110"/>
    </row>
    <row r="2744" spans="1:18" ht="25.75" customHeight="1" x14ac:dyDescent="0.35">
      <c r="A2744" s="52">
        <v>2741</v>
      </c>
      <c r="B2744" s="91"/>
      <c r="C2744" s="187" t="e">
        <f>VLOOKUP(B2744,'Phan mem'!$B$7:$D$1066,2,0)</f>
        <v>#N/A</v>
      </c>
      <c r="D2744" s="188" t="e">
        <f>VLOOKUP(B2744,'Phan mem'!$B$7:$D$1066,3,0)</f>
        <v>#N/A</v>
      </c>
      <c r="E2744" s="85" t="e">
        <f>VLOOKUP(B2744,'Phan mem'!$B$7:$G$1066,6,0)</f>
        <v>#N/A</v>
      </c>
      <c r="F2744" s="91"/>
      <c r="G2744" s="91"/>
      <c r="H2744" s="96"/>
      <c r="I2744" s="108"/>
      <c r="J2744" s="85" t="e">
        <f>VLOOKUP(G2744,'Nha may'!$B$2:$C$18,2,0)</f>
        <v>#N/A</v>
      </c>
      <c r="K2744" s="108"/>
      <c r="L2744" s="96"/>
      <c r="M2744" s="52">
        <v>0</v>
      </c>
      <c r="N2744" s="96"/>
      <c r="O2744" s="96"/>
      <c r="P2744" s="96"/>
      <c r="Q2744" s="96"/>
      <c r="R2744" s="110"/>
    </row>
    <row r="2745" spans="1:18" ht="25.75" customHeight="1" x14ac:dyDescent="0.35">
      <c r="A2745" s="52">
        <v>2742</v>
      </c>
      <c r="B2745" s="91"/>
      <c r="C2745" s="187" t="e">
        <f>VLOOKUP(B2745,'Phan mem'!$B$7:$D$1066,2,0)</f>
        <v>#N/A</v>
      </c>
      <c r="D2745" s="188" t="e">
        <f>VLOOKUP(B2745,'Phan mem'!$B$7:$D$1066,3,0)</f>
        <v>#N/A</v>
      </c>
      <c r="E2745" s="85" t="e">
        <f>VLOOKUP(B2745,'Phan mem'!$B$7:$G$1066,6,0)</f>
        <v>#N/A</v>
      </c>
      <c r="F2745" s="91"/>
      <c r="G2745" s="91"/>
      <c r="H2745" s="96"/>
      <c r="I2745" s="108"/>
      <c r="J2745" s="85" t="e">
        <f>VLOOKUP(G2745,'Nha may'!$B$2:$C$18,2,0)</f>
        <v>#N/A</v>
      </c>
      <c r="K2745" s="108"/>
      <c r="L2745" s="96"/>
      <c r="M2745" s="52">
        <v>0</v>
      </c>
      <c r="N2745" s="96"/>
      <c r="O2745" s="96"/>
      <c r="P2745" s="96"/>
      <c r="Q2745" s="96"/>
      <c r="R2745" s="110"/>
    </row>
    <row r="2746" spans="1:18" ht="25.75" customHeight="1" x14ac:dyDescent="0.35">
      <c r="A2746" s="52">
        <v>2743</v>
      </c>
      <c r="B2746" s="91"/>
      <c r="C2746" s="187" t="e">
        <f>VLOOKUP(B2746,'Phan mem'!$B$7:$D$1066,2,0)</f>
        <v>#N/A</v>
      </c>
      <c r="D2746" s="188" t="e">
        <f>VLOOKUP(B2746,'Phan mem'!$B$7:$D$1066,3,0)</f>
        <v>#N/A</v>
      </c>
      <c r="E2746" s="85" t="e">
        <f>VLOOKUP(B2746,'Phan mem'!$B$7:$G$1066,6,0)</f>
        <v>#N/A</v>
      </c>
      <c r="F2746" s="91"/>
      <c r="G2746" s="91"/>
      <c r="H2746" s="96"/>
      <c r="I2746" s="108"/>
      <c r="J2746" s="85" t="e">
        <f>VLOOKUP(G2746,'Nha may'!$B$2:$C$18,2,0)</f>
        <v>#N/A</v>
      </c>
      <c r="K2746" s="108"/>
      <c r="L2746" s="96"/>
      <c r="M2746" s="52">
        <v>0</v>
      </c>
      <c r="N2746" s="96"/>
      <c r="O2746" s="96"/>
      <c r="P2746" s="96"/>
      <c r="Q2746" s="96"/>
      <c r="R2746" s="110"/>
    </row>
    <row r="2747" spans="1:18" ht="25.75" customHeight="1" x14ac:dyDescent="0.35">
      <c r="A2747" s="52">
        <v>2744</v>
      </c>
      <c r="B2747" s="91"/>
      <c r="C2747" s="187" t="e">
        <f>VLOOKUP(B2747,'Phan mem'!$B$7:$D$1066,2,0)</f>
        <v>#N/A</v>
      </c>
      <c r="D2747" s="188" t="e">
        <f>VLOOKUP(B2747,'Phan mem'!$B$7:$D$1066,3,0)</f>
        <v>#N/A</v>
      </c>
      <c r="E2747" s="85" t="e">
        <f>VLOOKUP(B2747,'Phan mem'!$B$7:$G$1066,6,0)</f>
        <v>#N/A</v>
      </c>
      <c r="F2747" s="91"/>
      <c r="G2747" s="91"/>
      <c r="H2747" s="96"/>
      <c r="I2747" s="108"/>
      <c r="J2747" s="85" t="e">
        <f>VLOOKUP(G2747,'Nha may'!$B$2:$C$18,2,0)</f>
        <v>#N/A</v>
      </c>
      <c r="K2747" s="108"/>
      <c r="L2747" s="96"/>
      <c r="M2747" s="52">
        <v>0</v>
      </c>
      <c r="N2747" s="96"/>
      <c r="O2747" s="96"/>
      <c r="P2747" s="96"/>
      <c r="Q2747" s="96"/>
      <c r="R2747" s="110"/>
    </row>
    <row r="2748" spans="1:18" ht="25.75" customHeight="1" x14ac:dyDescent="0.35">
      <c r="A2748" s="52">
        <v>2745</v>
      </c>
      <c r="B2748" s="91"/>
      <c r="C2748" s="187" t="e">
        <f>VLOOKUP(B2748,'Phan mem'!$B$7:$D$1066,2,0)</f>
        <v>#N/A</v>
      </c>
      <c r="D2748" s="188" t="e">
        <f>VLOOKUP(B2748,'Phan mem'!$B$7:$D$1066,3,0)</f>
        <v>#N/A</v>
      </c>
      <c r="E2748" s="85" t="e">
        <f>VLOOKUP(B2748,'Phan mem'!$B$7:$G$1066,6,0)</f>
        <v>#N/A</v>
      </c>
      <c r="F2748" s="91"/>
      <c r="G2748" s="91"/>
      <c r="H2748" s="96"/>
      <c r="I2748" s="108"/>
      <c r="J2748" s="85" t="e">
        <f>VLOOKUP(G2748,'Nha may'!$B$2:$C$18,2,0)</f>
        <v>#N/A</v>
      </c>
      <c r="K2748" s="108"/>
      <c r="L2748" s="96"/>
      <c r="M2748" s="52">
        <v>0</v>
      </c>
      <c r="N2748" s="96"/>
      <c r="O2748" s="96"/>
      <c r="P2748" s="96"/>
      <c r="Q2748" s="96"/>
      <c r="R2748" s="110"/>
    </row>
    <row r="2749" spans="1:18" ht="25.75" customHeight="1" x14ac:dyDescent="0.35">
      <c r="A2749" s="52">
        <v>2746</v>
      </c>
      <c r="B2749" s="91"/>
      <c r="C2749" s="187" t="e">
        <f>VLOOKUP(B2749,'Phan mem'!$B$7:$D$1066,2,0)</f>
        <v>#N/A</v>
      </c>
      <c r="D2749" s="188" t="e">
        <f>VLOOKUP(B2749,'Phan mem'!$B$7:$D$1066,3,0)</f>
        <v>#N/A</v>
      </c>
      <c r="E2749" s="85" t="e">
        <f>VLOOKUP(B2749,'Phan mem'!$B$7:$G$1066,6,0)</f>
        <v>#N/A</v>
      </c>
      <c r="F2749" s="91"/>
      <c r="G2749" s="91"/>
      <c r="H2749" s="96"/>
      <c r="I2749" s="108"/>
      <c r="J2749" s="85" t="e">
        <f>VLOOKUP(G2749,'Nha may'!$B$2:$C$18,2,0)</f>
        <v>#N/A</v>
      </c>
      <c r="K2749" s="108"/>
      <c r="L2749" s="96"/>
      <c r="M2749" s="52">
        <v>0</v>
      </c>
      <c r="N2749" s="96"/>
      <c r="O2749" s="96"/>
      <c r="P2749" s="96"/>
      <c r="Q2749" s="96"/>
      <c r="R2749" s="110"/>
    </row>
    <row r="2750" spans="1:18" ht="25.75" customHeight="1" x14ac:dyDescent="0.35">
      <c r="A2750" s="52">
        <v>2747</v>
      </c>
      <c r="B2750" s="91"/>
      <c r="C2750" s="187" t="e">
        <f>VLOOKUP(B2750,'Phan mem'!$B$7:$D$1066,2,0)</f>
        <v>#N/A</v>
      </c>
      <c r="D2750" s="188" t="e">
        <f>VLOOKUP(B2750,'Phan mem'!$B$7:$D$1066,3,0)</f>
        <v>#N/A</v>
      </c>
      <c r="E2750" s="85" t="e">
        <f>VLOOKUP(B2750,'Phan mem'!$B$7:$G$1066,6,0)</f>
        <v>#N/A</v>
      </c>
      <c r="F2750" s="91"/>
      <c r="G2750" s="91"/>
      <c r="H2750" s="96"/>
      <c r="I2750" s="108"/>
      <c r="J2750" s="85" t="e">
        <f>VLOOKUP(G2750,'Nha may'!$B$2:$C$18,2,0)</f>
        <v>#N/A</v>
      </c>
      <c r="K2750" s="108"/>
      <c r="L2750" s="96"/>
      <c r="M2750" s="52">
        <v>0</v>
      </c>
      <c r="N2750" s="96"/>
      <c r="O2750" s="96"/>
      <c r="P2750" s="96"/>
      <c r="Q2750" s="96"/>
      <c r="R2750" s="110"/>
    </row>
    <row r="2751" spans="1:18" ht="25.75" customHeight="1" x14ac:dyDescent="0.35">
      <c r="A2751" s="52">
        <v>2748</v>
      </c>
      <c r="B2751" s="91"/>
      <c r="C2751" s="187" t="e">
        <f>VLOOKUP(B2751,'Phan mem'!$B$7:$D$1066,2,0)</f>
        <v>#N/A</v>
      </c>
      <c r="D2751" s="188" t="e">
        <f>VLOOKUP(B2751,'Phan mem'!$B$7:$D$1066,3,0)</f>
        <v>#N/A</v>
      </c>
      <c r="E2751" s="85" t="e">
        <f>VLOOKUP(B2751,'Phan mem'!$B$7:$G$1066,6,0)</f>
        <v>#N/A</v>
      </c>
      <c r="F2751" s="91"/>
      <c r="G2751" s="91"/>
      <c r="H2751" s="96"/>
      <c r="I2751" s="108"/>
      <c r="J2751" s="85" t="e">
        <f>VLOOKUP(G2751,'Nha may'!$B$2:$C$18,2,0)</f>
        <v>#N/A</v>
      </c>
      <c r="K2751" s="108"/>
      <c r="L2751" s="96"/>
      <c r="M2751" s="52">
        <v>0</v>
      </c>
      <c r="N2751" s="96"/>
      <c r="O2751" s="96"/>
      <c r="P2751" s="96"/>
      <c r="Q2751" s="96"/>
      <c r="R2751" s="110"/>
    </row>
    <row r="2752" spans="1:18" ht="25.75" customHeight="1" x14ac:dyDescent="0.35">
      <c r="A2752" s="52">
        <v>2749</v>
      </c>
      <c r="B2752" s="91"/>
      <c r="C2752" s="187" t="e">
        <f>VLOOKUP(B2752,'Phan mem'!$B$7:$D$1066,2,0)</f>
        <v>#N/A</v>
      </c>
      <c r="D2752" s="188" t="e">
        <f>VLOOKUP(B2752,'Phan mem'!$B$7:$D$1066,3,0)</f>
        <v>#N/A</v>
      </c>
      <c r="E2752" s="85" t="e">
        <f>VLOOKUP(B2752,'Phan mem'!$B$7:$G$1066,6,0)</f>
        <v>#N/A</v>
      </c>
      <c r="F2752" s="91"/>
      <c r="G2752" s="91"/>
      <c r="H2752" s="96"/>
      <c r="I2752" s="108"/>
      <c r="J2752" s="85" t="e">
        <f>VLOOKUP(G2752,'Nha may'!$B$2:$C$18,2,0)</f>
        <v>#N/A</v>
      </c>
      <c r="K2752" s="108"/>
      <c r="L2752" s="96"/>
      <c r="M2752" s="52">
        <v>0</v>
      </c>
      <c r="N2752" s="96"/>
      <c r="O2752" s="96"/>
      <c r="P2752" s="96"/>
      <c r="Q2752" s="96"/>
      <c r="R2752" s="110"/>
    </row>
    <row r="2753" spans="1:18" ht="25.75" customHeight="1" x14ac:dyDescent="0.35">
      <c r="A2753" s="52">
        <v>2750</v>
      </c>
      <c r="B2753" s="91"/>
      <c r="C2753" s="187" t="e">
        <f>VLOOKUP(B2753,'Phan mem'!$B$7:$D$1066,2,0)</f>
        <v>#N/A</v>
      </c>
      <c r="D2753" s="188" t="e">
        <f>VLOOKUP(B2753,'Phan mem'!$B$7:$D$1066,3,0)</f>
        <v>#N/A</v>
      </c>
      <c r="E2753" s="85" t="e">
        <f>VLOOKUP(B2753,'Phan mem'!$B$7:$G$1066,6,0)</f>
        <v>#N/A</v>
      </c>
      <c r="F2753" s="91"/>
      <c r="G2753" s="91"/>
      <c r="H2753" s="96"/>
      <c r="I2753" s="108"/>
      <c r="J2753" s="85" t="e">
        <f>VLOOKUP(G2753,'Nha may'!$B$2:$C$18,2,0)</f>
        <v>#N/A</v>
      </c>
      <c r="K2753" s="108"/>
      <c r="L2753" s="96"/>
      <c r="M2753" s="52">
        <v>0</v>
      </c>
      <c r="N2753" s="96"/>
      <c r="O2753" s="96"/>
      <c r="P2753" s="96"/>
      <c r="Q2753" s="96"/>
      <c r="R2753" s="110"/>
    </row>
    <row r="2754" spans="1:18" ht="25.75" customHeight="1" x14ac:dyDescent="0.35">
      <c r="A2754" s="52">
        <v>2751</v>
      </c>
      <c r="B2754" s="91"/>
      <c r="C2754" s="187" t="e">
        <f>VLOOKUP(B2754,'Phan mem'!$B$7:$D$1066,2,0)</f>
        <v>#N/A</v>
      </c>
      <c r="D2754" s="188" t="e">
        <f>VLOOKUP(B2754,'Phan mem'!$B$7:$D$1066,3,0)</f>
        <v>#N/A</v>
      </c>
      <c r="E2754" s="85" t="e">
        <f>VLOOKUP(B2754,'Phan mem'!$B$7:$G$1066,6,0)</f>
        <v>#N/A</v>
      </c>
      <c r="F2754" s="91"/>
      <c r="G2754" s="91"/>
      <c r="H2754" s="96"/>
      <c r="I2754" s="108"/>
      <c r="J2754" s="85" t="e">
        <f>VLOOKUP(G2754,'Nha may'!$B$2:$C$18,2,0)</f>
        <v>#N/A</v>
      </c>
      <c r="K2754" s="108"/>
      <c r="L2754" s="96"/>
      <c r="M2754" s="52">
        <v>0</v>
      </c>
      <c r="N2754" s="96"/>
      <c r="O2754" s="96"/>
      <c r="P2754" s="96"/>
      <c r="Q2754" s="96"/>
      <c r="R2754" s="110"/>
    </row>
    <row r="2755" spans="1:18" ht="25.75" customHeight="1" x14ac:dyDescent="0.35">
      <c r="A2755" s="52">
        <v>2752</v>
      </c>
      <c r="B2755" s="91"/>
      <c r="C2755" s="187" t="e">
        <f>VLOOKUP(B2755,'Phan mem'!$B$7:$D$1066,2,0)</f>
        <v>#N/A</v>
      </c>
      <c r="D2755" s="188" t="e">
        <f>VLOOKUP(B2755,'Phan mem'!$B$7:$D$1066,3,0)</f>
        <v>#N/A</v>
      </c>
      <c r="E2755" s="85" t="e">
        <f>VLOOKUP(B2755,'Phan mem'!$B$7:$G$1066,6,0)</f>
        <v>#N/A</v>
      </c>
      <c r="F2755" s="91"/>
      <c r="G2755" s="91"/>
      <c r="H2755" s="96"/>
      <c r="I2755" s="108"/>
      <c r="J2755" s="85" t="e">
        <f>VLOOKUP(G2755,'Nha may'!$B$2:$C$18,2,0)</f>
        <v>#N/A</v>
      </c>
      <c r="K2755" s="108"/>
      <c r="L2755" s="96"/>
      <c r="M2755" s="52">
        <v>0</v>
      </c>
      <c r="N2755" s="96"/>
      <c r="O2755" s="96"/>
      <c r="P2755" s="96"/>
      <c r="Q2755" s="96"/>
      <c r="R2755" s="110"/>
    </row>
    <row r="2756" spans="1:18" ht="25.75" customHeight="1" x14ac:dyDescent="0.35">
      <c r="A2756" s="52">
        <v>2753</v>
      </c>
      <c r="B2756" s="91"/>
      <c r="C2756" s="187" t="e">
        <f>VLOOKUP(B2756,'Phan mem'!$B$7:$D$1066,2,0)</f>
        <v>#N/A</v>
      </c>
      <c r="D2756" s="188" t="e">
        <f>VLOOKUP(B2756,'Phan mem'!$B$7:$D$1066,3,0)</f>
        <v>#N/A</v>
      </c>
      <c r="E2756" s="85" t="e">
        <f>VLOOKUP(B2756,'Phan mem'!$B$7:$G$1066,6,0)</f>
        <v>#N/A</v>
      </c>
      <c r="F2756" s="91"/>
      <c r="G2756" s="91"/>
      <c r="H2756" s="96"/>
      <c r="I2756" s="108"/>
      <c r="J2756" s="85" t="e">
        <f>VLOOKUP(G2756,'Nha may'!$B$2:$C$18,2,0)</f>
        <v>#N/A</v>
      </c>
      <c r="K2756" s="108"/>
      <c r="L2756" s="96"/>
      <c r="M2756" s="52">
        <v>0</v>
      </c>
      <c r="N2756" s="96"/>
      <c r="O2756" s="96"/>
      <c r="P2756" s="96"/>
      <c r="Q2756" s="96"/>
      <c r="R2756" s="110"/>
    </row>
    <row r="2757" spans="1:18" ht="25.75" customHeight="1" x14ac:dyDescent="0.35">
      <c r="A2757" s="52">
        <v>2754</v>
      </c>
      <c r="B2757" s="91"/>
      <c r="C2757" s="187" t="e">
        <f>VLOOKUP(B2757,'Phan mem'!$B$7:$D$1066,2,0)</f>
        <v>#N/A</v>
      </c>
      <c r="D2757" s="188" t="e">
        <f>VLOOKUP(B2757,'Phan mem'!$B$7:$D$1066,3,0)</f>
        <v>#N/A</v>
      </c>
      <c r="E2757" s="85" t="e">
        <f>VLOOKUP(B2757,'Phan mem'!$B$7:$G$1066,6,0)</f>
        <v>#N/A</v>
      </c>
      <c r="F2757" s="91"/>
      <c r="G2757" s="91"/>
      <c r="H2757" s="96"/>
      <c r="I2757" s="108"/>
      <c r="J2757" s="85" t="e">
        <f>VLOOKUP(G2757,'Nha may'!$B$2:$C$18,2,0)</f>
        <v>#N/A</v>
      </c>
      <c r="K2757" s="108"/>
      <c r="L2757" s="96"/>
      <c r="M2757" s="52">
        <v>0</v>
      </c>
      <c r="N2757" s="96"/>
      <c r="O2757" s="96"/>
      <c r="P2757" s="96"/>
      <c r="Q2757" s="96"/>
      <c r="R2757" s="110"/>
    </row>
    <row r="2758" spans="1:18" ht="25.75" customHeight="1" x14ac:dyDescent="0.35">
      <c r="A2758" s="52">
        <v>2755</v>
      </c>
      <c r="B2758" s="91"/>
      <c r="C2758" s="187" t="e">
        <f>VLOOKUP(B2758,'Phan mem'!$B$7:$D$1066,2,0)</f>
        <v>#N/A</v>
      </c>
      <c r="D2758" s="188" t="e">
        <f>VLOOKUP(B2758,'Phan mem'!$B$7:$D$1066,3,0)</f>
        <v>#N/A</v>
      </c>
      <c r="E2758" s="85" t="e">
        <f>VLOOKUP(B2758,'Phan mem'!$B$7:$G$1066,6,0)</f>
        <v>#N/A</v>
      </c>
      <c r="F2758" s="91"/>
      <c r="G2758" s="91"/>
      <c r="H2758" s="96"/>
      <c r="I2758" s="108"/>
      <c r="J2758" s="85" t="e">
        <f>VLOOKUP(G2758,'Nha may'!$B$2:$C$18,2,0)</f>
        <v>#N/A</v>
      </c>
      <c r="K2758" s="108"/>
      <c r="L2758" s="96"/>
      <c r="M2758" s="52">
        <v>0</v>
      </c>
      <c r="N2758" s="96"/>
      <c r="O2758" s="96"/>
      <c r="P2758" s="96"/>
      <c r="Q2758" s="96"/>
      <c r="R2758" s="110"/>
    </row>
    <row r="2759" spans="1:18" ht="25.75" customHeight="1" x14ac:dyDescent="0.35">
      <c r="A2759" s="52">
        <v>2756</v>
      </c>
      <c r="B2759" s="91"/>
      <c r="C2759" s="187" t="e">
        <f>VLOOKUP(B2759,'Phan mem'!$B$7:$D$1066,2,0)</f>
        <v>#N/A</v>
      </c>
      <c r="D2759" s="188" t="e">
        <f>VLOOKUP(B2759,'Phan mem'!$B$7:$D$1066,3,0)</f>
        <v>#N/A</v>
      </c>
      <c r="E2759" s="85" t="e">
        <f>VLOOKUP(B2759,'Phan mem'!$B$7:$G$1066,6,0)</f>
        <v>#N/A</v>
      </c>
      <c r="F2759" s="91"/>
      <c r="G2759" s="91"/>
      <c r="H2759" s="96"/>
      <c r="I2759" s="108"/>
      <c r="J2759" s="85" t="e">
        <f>VLOOKUP(G2759,'Nha may'!$B$2:$C$18,2,0)</f>
        <v>#N/A</v>
      </c>
      <c r="K2759" s="108"/>
      <c r="L2759" s="96"/>
      <c r="M2759" s="52">
        <v>0</v>
      </c>
      <c r="N2759" s="96"/>
      <c r="O2759" s="96"/>
      <c r="P2759" s="96"/>
      <c r="Q2759" s="96"/>
      <c r="R2759" s="110"/>
    </row>
    <row r="2760" spans="1:18" ht="25.75" customHeight="1" x14ac:dyDescent="0.35">
      <c r="A2760" s="52">
        <v>2757</v>
      </c>
      <c r="B2760" s="91"/>
      <c r="C2760" s="187" t="e">
        <f>VLOOKUP(B2760,'Phan mem'!$B$7:$D$1066,2,0)</f>
        <v>#N/A</v>
      </c>
      <c r="D2760" s="188" t="e">
        <f>VLOOKUP(B2760,'Phan mem'!$B$7:$D$1066,3,0)</f>
        <v>#N/A</v>
      </c>
      <c r="E2760" s="85" t="e">
        <f>VLOOKUP(B2760,'Phan mem'!$B$7:$G$1066,6,0)</f>
        <v>#N/A</v>
      </c>
      <c r="F2760" s="91"/>
      <c r="G2760" s="91"/>
      <c r="H2760" s="96"/>
      <c r="I2760" s="108"/>
      <c r="J2760" s="85" t="e">
        <f>VLOOKUP(G2760,'Nha may'!$B$2:$C$18,2,0)</f>
        <v>#N/A</v>
      </c>
      <c r="K2760" s="108"/>
      <c r="L2760" s="96"/>
      <c r="M2760" s="52">
        <v>0</v>
      </c>
      <c r="N2760" s="96"/>
      <c r="O2760" s="96"/>
      <c r="P2760" s="96"/>
      <c r="Q2760" s="96"/>
      <c r="R2760" s="110"/>
    </row>
    <row r="2761" spans="1:18" ht="25.75" customHeight="1" x14ac:dyDescent="0.35">
      <c r="A2761" s="52">
        <v>2758</v>
      </c>
      <c r="B2761" s="91"/>
      <c r="C2761" s="187" t="e">
        <f>VLOOKUP(B2761,'Phan mem'!$B$7:$D$1066,2,0)</f>
        <v>#N/A</v>
      </c>
      <c r="D2761" s="188" t="e">
        <f>VLOOKUP(B2761,'Phan mem'!$B$7:$D$1066,3,0)</f>
        <v>#N/A</v>
      </c>
      <c r="E2761" s="85" t="e">
        <f>VLOOKUP(B2761,'Phan mem'!$B$7:$G$1066,6,0)</f>
        <v>#N/A</v>
      </c>
      <c r="F2761" s="91"/>
      <c r="G2761" s="91"/>
      <c r="H2761" s="96"/>
      <c r="I2761" s="108"/>
      <c r="J2761" s="85" t="e">
        <f>VLOOKUP(G2761,'Nha may'!$B$2:$C$18,2,0)</f>
        <v>#N/A</v>
      </c>
      <c r="K2761" s="108"/>
      <c r="L2761" s="96"/>
      <c r="M2761" s="52">
        <v>0</v>
      </c>
      <c r="N2761" s="96"/>
      <c r="O2761" s="96"/>
      <c r="P2761" s="96"/>
      <c r="Q2761" s="96"/>
      <c r="R2761" s="110"/>
    </row>
    <row r="2762" spans="1:18" ht="25.75" customHeight="1" x14ac:dyDescent="0.35">
      <c r="A2762" s="52">
        <v>2759</v>
      </c>
      <c r="B2762" s="91"/>
      <c r="C2762" s="187" t="e">
        <f>VLOOKUP(B2762,'Phan mem'!$B$7:$D$1066,2,0)</f>
        <v>#N/A</v>
      </c>
      <c r="D2762" s="188" t="e">
        <f>VLOOKUP(B2762,'Phan mem'!$B$7:$D$1066,3,0)</f>
        <v>#N/A</v>
      </c>
      <c r="E2762" s="85" t="e">
        <f>VLOOKUP(B2762,'Phan mem'!$B$7:$G$1066,6,0)</f>
        <v>#N/A</v>
      </c>
      <c r="F2762" s="91"/>
      <c r="G2762" s="91"/>
      <c r="H2762" s="96"/>
      <c r="I2762" s="108"/>
      <c r="J2762" s="85" t="e">
        <f>VLOOKUP(G2762,'Nha may'!$B$2:$C$18,2,0)</f>
        <v>#N/A</v>
      </c>
      <c r="K2762" s="108"/>
      <c r="L2762" s="96"/>
      <c r="M2762" s="52">
        <v>0</v>
      </c>
      <c r="N2762" s="96"/>
      <c r="O2762" s="96"/>
      <c r="P2762" s="96"/>
      <c r="Q2762" s="96"/>
      <c r="R2762" s="110"/>
    </row>
    <row r="2763" spans="1:18" ht="25.75" customHeight="1" x14ac:dyDescent="0.35">
      <c r="A2763" s="52">
        <v>2760</v>
      </c>
      <c r="B2763" s="91"/>
      <c r="C2763" s="187" t="e">
        <f>VLOOKUP(B2763,'Phan mem'!$B$7:$D$1066,2,0)</f>
        <v>#N/A</v>
      </c>
      <c r="D2763" s="188" t="e">
        <f>VLOOKUP(B2763,'Phan mem'!$B$7:$D$1066,3,0)</f>
        <v>#N/A</v>
      </c>
      <c r="E2763" s="85" t="e">
        <f>VLOOKUP(B2763,'Phan mem'!$B$7:$G$1066,6,0)</f>
        <v>#N/A</v>
      </c>
      <c r="F2763" s="91"/>
      <c r="G2763" s="91"/>
      <c r="H2763" s="96"/>
      <c r="I2763" s="108"/>
      <c r="J2763" s="85" t="e">
        <f>VLOOKUP(G2763,'Nha may'!$B$2:$C$18,2,0)</f>
        <v>#N/A</v>
      </c>
      <c r="K2763" s="108"/>
      <c r="L2763" s="96"/>
      <c r="M2763" s="52">
        <v>0</v>
      </c>
      <c r="N2763" s="96"/>
      <c r="O2763" s="96"/>
      <c r="P2763" s="96"/>
      <c r="Q2763" s="96"/>
      <c r="R2763" s="110"/>
    </row>
    <row r="2764" spans="1:18" ht="25.75" customHeight="1" x14ac:dyDescent="0.35">
      <c r="A2764" s="52">
        <v>2761</v>
      </c>
      <c r="B2764" s="91"/>
      <c r="C2764" s="187" t="e">
        <f>VLOOKUP(B2764,'Phan mem'!$B$7:$D$1066,2,0)</f>
        <v>#N/A</v>
      </c>
      <c r="D2764" s="188" t="e">
        <f>VLOOKUP(B2764,'Phan mem'!$B$7:$D$1066,3,0)</f>
        <v>#N/A</v>
      </c>
      <c r="E2764" s="85" t="e">
        <f>VLOOKUP(B2764,'Phan mem'!$B$7:$G$1066,6,0)</f>
        <v>#N/A</v>
      </c>
      <c r="F2764" s="91"/>
      <c r="G2764" s="91"/>
      <c r="H2764" s="96"/>
      <c r="I2764" s="108"/>
      <c r="J2764" s="85" t="e">
        <f>VLOOKUP(G2764,'Nha may'!$B$2:$C$18,2,0)</f>
        <v>#N/A</v>
      </c>
      <c r="K2764" s="108"/>
      <c r="L2764" s="96"/>
      <c r="M2764" s="52">
        <v>0</v>
      </c>
      <c r="N2764" s="96"/>
      <c r="O2764" s="96"/>
      <c r="P2764" s="96"/>
      <c r="Q2764" s="96"/>
      <c r="R2764" s="110"/>
    </row>
    <row r="2765" spans="1:18" ht="25.75" customHeight="1" x14ac:dyDescent="0.35">
      <c r="A2765" s="52">
        <v>2762</v>
      </c>
      <c r="B2765" s="91"/>
      <c r="C2765" s="187" t="e">
        <f>VLOOKUP(B2765,'Phan mem'!$B$7:$D$1066,2,0)</f>
        <v>#N/A</v>
      </c>
      <c r="D2765" s="188" t="e">
        <f>VLOOKUP(B2765,'Phan mem'!$B$7:$D$1066,3,0)</f>
        <v>#N/A</v>
      </c>
      <c r="E2765" s="85" t="e">
        <f>VLOOKUP(B2765,'Phan mem'!$B$7:$G$1066,6,0)</f>
        <v>#N/A</v>
      </c>
      <c r="F2765" s="91"/>
      <c r="G2765" s="91"/>
      <c r="H2765" s="96"/>
      <c r="I2765" s="108"/>
      <c r="J2765" s="85" t="e">
        <f>VLOOKUP(G2765,'Nha may'!$B$2:$C$18,2,0)</f>
        <v>#N/A</v>
      </c>
      <c r="K2765" s="108"/>
      <c r="L2765" s="96"/>
      <c r="M2765" s="52">
        <v>0</v>
      </c>
      <c r="N2765" s="96"/>
      <c r="O2765" s="96"/>
      <c r="P2765" s="96"/>
      <c r="Q2765" s="96"/>
      <c r="R2765" s="110"/>
    </row>
    <row r="2766" spans="1:18" ht="25.75" customHeight="1" x14ac:dyDescent="0.35">
      <c r="A2766" s="52">
        <v>2763</v>
      </c>
      <c r="B2766" s="91"/>
      <c r="C2766" s="187" t="e">
        <f>VLOOKUP(B2766,'Phan mem'!$B$7:$D$1066,2,0)</f>
        <v>#N/A</v>
      </c>
      <c r="D2766" s="188" t="e">
        <f>VLOOKUP(B2766,'Phan mem'!$B$7:$D$1066,3,0)</f>
        <v>#N/A</v>
      </c>
      <c r="E2766" s="85" t="e">
        <f>VLOOKUP(B2766,'Phan mem'!$B$7:$G$1066,6,0)</f>
        <v>#N/A</v>
      </c>
      <c r="F2766" s="91"/>
      <c r="G2766" s="91"/>
      <c r="H2766" s="96"/>
      <c r="I2766" s="108"/>
      <c r="J2766" s="85" t="e">
        <f>VLOOKUP(G2766,'Nha may'!$B$2:$C$18,2,0)</f>
        <v>#N/A</v>
      </c>
      <c r="K2766" s="108"/>
      <c r="L2766" s="96"/>
      <c r="M2766" s="52">
        <v>0</v>
      </c>
      <c r="N2766" s="96"/>
      <c r="O2766" s="96"/>
      <c r="P2766" s="96"/>
      <c r="Q2766" s="96"/>
      <c r="R2766" s="110"/>
    </row>
    <row r="2767" spans="1:18" ht="25.75" customHeight="1" x14ac:dyDescent="0.35">
      <c r="A2767" s="52">
        <v>2764</v>
      </c>
      <c r="B2767" s="91"/>
      <c r="C2767" s="187" t="e">
        <f>VLOOKUP(B2767,'Phan mem'!$B$7:$D$1066,2,0)</f>
        <v>#N/A</v>
      </c>
      <c r="D2767" s="188" t="e">
        <f>VLOOKUP(B2767,'Phan mem'!$B$7:$D$1066,3,0)</f>
        <v>#N/A</v>
      </c>
      <c r="E2767" s="85" t="e">
        <f>VLOOKUP(B2767,'Phan mem'!$B$7:$G$1066,6,0)</f>
        <v>#N/A</v>
      </c>
      <c r="F2767" s="91"/>
      <c r="G2767" s="91"/>
      <c r="H2767" s="96"/>
      <c r="I2767" s="108"/>
      <c r="J2767" s="85" t="e">
        <f>VLOOKUP(G2767,'Nha may'!$B$2:$C$18,2,0)</f>
        <v>#N/A</v>
      </c>
      <c r="K2767" s="108"/>
      <c r="L2767" s="96"/>
      <c r="M2767" s="52">
        <v>0</v>
      </c>
      <c r="N2767" s="96"/>
      <c r="O2767" s="96"/>
      <c r="P2767" s="96"/>
      <c r="Q2767" s="96"/>
      <c r="R2767" s="110"/>
    </row>
    <row r="2768" spans="1:18" ht="25.75" customHeight="1" x14ac:dyDescent="0.35">
      <c r="A2768" s="52">
        <v>2765</v>
      </c>
      <c r="B2768" s="91"/>
      <c r="C2768" s="187" t="e">
        <f>VLOOKUP(B2768,'Phan mem'!$B$7:$D$1066,2,0)</f>
        <v>#N/A</v>
      </c>
      <c r="D2768" s="188" t="e">
        <f>VLOOKUP(B2768,'Phan mem'!$B$7:$D$1066,3,0)</f>
        <v>#N/A</v>
      </c>
      <c r="E2768" s="85" t="e">
        <f>VLOOKUP(B2768,'Phan mem'!$B$7:$G$1066,6,0)</f>
        <v>#N/A</v>
      </c>
      <c r="F2768" s="91"/>
      <c r="G2768" s="91"/>
      <c r="H2768" s="96"/>
      <c r="I2768" s="108"/>
      <c r="J2768" s="85" t="e">
        <f>VLOOKUP(G2768,'Nha may'!$B$2:$C$18,2,0)</f>
        <v>#N/A</v>
      </c>
      <c r="K2768" s="108"/>
      <c r="L2768" s="96"/>
      <c r="M2768" s="52">
        <v>0</v>
      </c>
      <c r="N2768" s="96"/>
      <c r="O2768" s="96"/>
      <c r="P2768" s="96"/>
      <c r="Q2768" s="96"/>
      <c r="R2768" s="110"/>
    </row>
    <row r="2769" spans="1:18" ht="25.75" customHeight="1" x14ac:dyDescent="0.35">
      <c r="A2769" s="52">
        <v>2766</v>
      </c>
      <c r="B2769" s="91"/>
      <c r="C2769" s="187" t="e">
        <f>VLOOKUP(B2769,'Phan mem'!$B$7:$D$1066,2,0)</f>
        <v>#N/A</v>
      </c>
      <c r="D2769" s="188" t="e">
        <f>VLOOKUP(B2769,'Phan mem'!$B$7:$D$1066,3,0)</f>
        <v>#N/A</v>
      </c>
      <c r="E2769" s="85" t="e">
        <f>VLOOKUP(B2769,'Phan mem'!$B$7:$G$1066,6,0)</f>
        <v>#N/A</v>
      </c>
      <c r="F2769" s="91"/>
      <c r="G2769" s="91"/>
      <c r="H2769" s="96"/>
      <c r="I2769" s="108"/>
      <c r="J2769" s="85" t="e">
        <f>VLOOKUP(G2769,'Nha may'!$B$2:$C$18,2,0)</f>
        <v>#N/A</v>
      </c>
      <c r="K2769" s="108"/>
      <c r="L2769" s="96"/>
      <c r="M2769" s="52">
        <v>0</v>
      </c>
      <c r="N2769" s="96"/>
      <c r="O2769" s="96"/>
      <c r="P2769" s="96"/>
      <c r="Q2769" s="96"/>
      <c r="R2769" s="110"/>
    </row>
    <row r="2770" spans="1:18" ht="25.75" customHeight="1" x14ac:dyDescent="0.35">
      <c r="A2770" s="52">
        <v>2767</v>
      </c>
      <c r="B2770" s="91"/>
      <c r="C2770" s="187" t="e">
        <f>VLOOKUP(B2770,'Phan mem'!$B$7:$D$1066,2,0)</f>
        <v>#N/A</v>
      </c>
      <c r="D2770" s="188" t="e">
        <f>VLOOKUP(B2770,'Phan mem'!$B$7:$D$1066,3,0)</f>
        <v>#N/A</v>
      </c>
      <c r="E2770" s="85" t="e">
        <f>VLOOKUP(B2770,'Phan mem'!$B$7:$G$1066,6,0)</f>
        <v>#N/A</v>
      </c>
      <c r="F2770" s="91"/>
      <c r="G2770" s="91"/>
      <c r="H2770" s="96"/>
      <c r="I2770" s="108"/>
      <c r="J2770" s="85" t="e">
        <f>VLOOKUP(G2770,'Nha may'!$B$2:$C$18,2,0)</f>
        <v>#N/A</v>
      </c>
      <c r="K2770" s="108"/>
      <c r="L2770" s="96"/>
      <c r="M2770" s="52">
        <v>0</v>
      </c>
      <c r="N2770" s="96"/>
      <c r="O2770" s="96"/>
      <c r="P2770" s="96"/>
      <c r="Q2770" s="96"/>
      <c r="R2770" s="110"/>
    </row>
    <row r="2771" spans="1:18" ht="25.75" customHeight="1" x14ac:dyDescent="0.35">
      <c r="A2771" s="52">
        <v>2768</v>
      </c>
      <c r="B2771" s="91"/>
      <c r="C2771" s="187" t="e">
        <f>VLOOKUP(B2771,'Phan mem'!$B$7:$D$1066,2,0)</f>
        <v>#N/A</v>
      </c>
      <c r="D2771" s="188" t="e">
        <f>VLOOKUP(B2771,'Phan mem'!$B$7:$D$1066,3,0)</f>
        <v>#N/A</v>
      </c>
      <c r="E2771" s="85" t="e">
        <f>VLOOKUP(B2771,'Phan mem'!$B$7:$G$1066,6,0)</f>
        <v>#N/A</v>
      </c>
      <c r="F2771" s="91"/>
      <c r="G2771" s="91"/>
      <c r="H2771" s="96"/>
      <c r="I2771" s="108"/>
      <c r="J2771" s="85" t="e">
        <f>VLOOKUP(G2771,'Nha may'!$B$2:$C$18,2,0)</f>
        <v>#N/A</v>
      </c>
      <c r="K2771" s="108"/>
      <c r="L2771" s="96"/>
      <c r="M2771" s="52">
        <v>0</v>
      </c>
      <c r="N2771" s="96"/>
      <c r="O2771" s="96"/>
      <c r="P2771" s="96"/>
      <c r="Q2771" s="96"/>
      <c r="R2771" s="110"/>
    </row>
    <row r="2772" spans="1:18" ht="25.75" customHeight="1" x14ac:dyDescent="0.35">
      <c r="A2772" s="52">
        <v>2769</v>
      </c>
      <c r="B2772" s="91"/>
      <c r="C2772" s="187" t="e">
        <f>VLOOKUP(B2772,'Phan mem'!$B$7:$D$1066,2,0)</f>
        <v>#N/A</v>
      </c>
      <c r="D2772" s="188" t="e">
        <f>VLOOKUP(B2772,'Phan mem'!$B$7:$D$1066,3,0)</f>
        <v>#N/A</v>
      </c>
      <c r="E2772" s="85" t="e">
        <f>VLOOKUP(B2772,'Phan mem'!$B$7:$G$1066,6,0)</f>
        <v>#N/A</v>
      </c>
      <c r="F2772" s="91"/>
      <c r="G2772" s="91"/>
      <c r="H2772" s="96"/>
      <c r="I2772" s="108"/>
      <c r="J2772" s="85" t="e">
        <f>VLOOKUP(G2772,'Nha may'!$B$2:$C$18,2,0)</f>
        <v>#N/A</v>
      </c>
      <c r="K2772" s="108"/>
      <c r="L2772" s="96"/>
      <c r="M2772" s="52">
        <v>0</v>
      </c>
      <c r="N2772" s="96"/>
      <c r="O2772" s="96"/>
      <c r="P2772" s="96"/>
      <c r="Q2772" s="96"/>
      <c r="R2772" s="110"/>
    </row>
    <row r="2773" spans="1:18" ht="25.75" customHeight="1" x14ac:dyDescent="0.35">
      <c r="A2773" s="52">
        <v>2770</v>
      </c>
      <c r="B2773" s="91"/>
      <c r="C2773" s="187" t="e">
        <f>VLOOKUP(B2773,'Phan mem'!$B$7:$D$1066,2,0)</f>
        <v>#N/A</v>
      </c>
      <c r="D2773" s="188" t="e">
        <f>VLOOKUP(B2773,'Phan mem'!$B$7:$D$1066,3,0)</f>
        <v>#N/A</v>
      </c>
      <c r="E2773" s="85" t="e">
        <f>VLOOKUP(B2773,'Phan mem'!$B$7:$G$1066,6,0)</f>
        <v>#N/A</v>
      </c>
      <c r="F2773" s="91"/>
      <c r="G2773" s="91"/>
      <c r="H2773" s="96"/>
      <c r="I2773" s="108"/>
      <c r="J2773" s="85" t="e">
        <f>VLOOKUP(G2773,'Nha may'!$B$2:$C$18,2,0)</f>
        <v>#N/A</v>
      </c>
      <c r="K2773" s="108"/>
      <c r="L2773" s="96"/>
      <c r="M2773" s="52">
        <v>0</v>
      </c>
      <c r="N2773" s="96"/>
      <c r="O2773" s="96"/>
      <c r="P2773" s="96"/>
      <c r="Q2773" s="96"/>
      <c r="R2773" s="110"/>
    </row>
    <row r="2774" spans="1:18" ht="25.75" customHeight="1" x14ac:dyDescent="0.35">
      <c r="A2774" s="52">
        <v>2771</v>
      </c>
      <c r="B2774" s="91"/>
      <c r="C2774" s="187" t="e">
        <f>VLOOKUP(B2774,'Phan mem'!$B$7:$D$1066,2,0)</f>
        <v>#N/A</v>
      </c>
      <c r="D2774" s="188" t="e">
        <f>VLOOKUP(B2774,'Phan mem'!$B$7:$D$1066,3,0)</f>
        <v>#N/A</v>
      </c>
      <c r="E2774" s="85" t="e">
        <f>VLOOKUP(B2774,'Phan mem'!$B$7:$G$1066,6,0)</f>
        <v>#N/A</v>
      </c>
      <c r="F2774" s="91"/>
      <c r="G2774" s="91"/>
      <c r="H2774" s="96"/>
      <c r="I2774" s="108"/>
      <c r="J2774" s="85" t="e">
        <f>VLOOKUP(G2774,'Nha may'!$B$2:$C$18,2,0)</f>
        <v>#N/A</v>
      </c>
      <c r="K2774" s="108"/>
      <c r="L2774" s="96"/>
      <c r="M2774" s="52">
        <v>0</v>
      </c>
      <c r="N2774" s="96"/>
      <c r="O2774" s="96"/>
      <c r="P2774" s="96"/>
      <c r="Q2774" s="96"/>
      <c r="R2774" s="110"/>
    </row>
    <row r="2775" spans="1:18" ht="25.75" customHeight="1" x14ac:dyDescent="0.35">
      <c r="A2775" s="52">
        <v>2772</v>
      </c>
      <c r="B2775" s="91"/>
      <c r="C2775" s="187" t="e">
        <f>VLOOKUP(B2775,'Phan mem'!$B$7:$D$1066,2,0)</f>
        <v>#N/A</v>
      </c>
      <c r="D2775" s="188" t="e">
        <f>VLOOKUP(B2775,'Phan mem'!$B$7:$D$1066,3,0)</f>
        <v>#N/A</v>
      </c>
      <c r="E2775" s="85" t="e">
        <f>VLOOKUP(B2775,'Phan mem'!$B$7:$G$1066,6,0)</f>
        <v>#N/A</v>
      </c>
      <c r="F2775" s="91"/>
      <c r="G2775" s="91"/>
      <c r="H2775" s="96"/>
      <c r="I2775" s="108"/>
      <c r="J2775" s="85" t="e">
        <f>VLOOKUP(G2775,'Nha may'!$B$2:$C$18,2,0)</f>
        <v>#N/A</v>
      </c>
      <c r="K2775" s="108"/>
      <c r="L2775" s="96"/>
      <c r="M2775" s="52">
        <v>0</v>
      </c>
      <c r="N2775" s="96"/>
      <c r="O2775" s="96"/>
      <c r="P2775" s="96"/>
      <c r="Q2775" s="96"/>
      <c r="R2775" s="110"/>
    </row>
    <row r="2776" spans="1:18" ht="25.75" customHeight="1" x14ac:dyDescent="0.35">
      <c r="A2776" s="52">
        <v>2773</v>
      </c>
      <c r="B2776" s="91"/>
      <c r="C2776" s="187" t="e">
        <f>VLOOKUP(B2776,'Phan mem'!$B$7:$D$1066,2,0)</f>
        <v>#N/A</v>
      </c>
      <c r="D2776" s="188" t="e">
        <f>VLOOKUP(B2776,'Phan mem'!$B$7:$D$1066,3,0)</f>
        <v>#N/A</v>
      </c>
      <c r="E2776" s="85" t="e">
        <f>VLOOKUP(B2776,'Phan mem'!$B$7:$G$1066,6,0)</f>
        <v>#N/A</v>
      </c>
      <c r="F2776" s="91"/>
      <c r="G2776" s="91"/>
      <c r="H2776" s="96"/>
      <c r="I2776" s="108"/>
      <c r="J2776" s="85" t="e">
        <f>VLOOKUP(G2776,'Nha may'!$B$2:$C$18,2,0)</f>
        <v>#N/A</v>
      </c>
      <c r="K2776" s="108"/>
      <c r="L2776" s="96"/>
      <c r="M2776" s="52">
        <v>0</v>
      </c>
      <c r="N2776" s="96"/>
      <c r="O2776" s="96"/>
      <c r="P2776" s="96"/>
      <c r="Q2776" s="96"/>
      <c r="R2776" s="110"/>
    </row>
    <row r="2777" spans="1:18" ht="25.75" customHeight="1" x14ac:dyDescent="0.35">
      <c r="A2777" s="52">
        <v>2774</v>
      </c>
      <c r="B2777" s="91"/>
      <c r="C2777" s="187" t="e">
        <f>VLOOKUP(B2777,'Phan mem'!$B$7:$D$1066,2,0)</f>
        <v>#N/A</v>
      </c>
      <c r="D2777" s="188" t="e">
        <f>VLOOKUP(B2777,'Phan mem'!$B$7:$D$1066,3,0)</f>
        <v>#N/A</v>
      </c>
      <c r="E2777" s="85" t="e">
        <f>VLOOKUP(B2777,'Phan mem'!$B$7:$G$1066,6,0)</f>
        <v>#N/A</v>
      </c>
      <c r="F2777" s="91"/>
      <c r="G2777" s="91"/>
      <c r="H2777" s="96"/>
      <c r="I2777" s="108"/>
      <c r="J2777" s="85" t="e">
        <f>VLOOKUP(G2777,'Nha may'!$B$2:$C$18,2,0)</f>
        <v>#N/A</v>
      </c>
      <c r="K2777" s="108"/>
      <c r="L2777" s="96"/>
      <c r="M2777" s="52">
        <v>0</v>
      </c>
      <c r="N2777" s="96"/>
      <c r="O2777" s="96"/>
      <c r="P2777" s="96"/>
      <c r="Q2777" s="96"/>
      <c r="R2777" s="110"/>
    </row>
    <row r="2778" spans="1:18" ht="25.75" customHeight="1" x14ac:dyDescent="0.35">
      <c r="A2778" s="52">
        <v>2775</v>
      </c>
      <c r="B2778" s="91"/>
      <c r="C2778" s="187" t="e">
        <f>VLOOKUP(B2778,'Phan mem'!$B$7:$D$1066,2,0)</f>
        <v>#N/A</v>
      </c>
      <c r="D2778" s="188" t="e">
        <f>VLOOKUP(B2778,'Phan mem'!$B$7:$D$1066,3,0)</f>
        <v>#N/A</v>
      </c>
      <c r="E2778" s="85" t="e">
        <f>VLOOKUP(B2778,'Phan mem'!$B$7:$G$1066,6,0)</f>
        <v>#N/A</v>
      </c>
      <c r="F2778" s="91"/>
      <c r="G2778" s="91"/>
      <c r="H2778" s="96"/>
      <c r="I2778" s="108"/>
      <c r="J2778" s="85" t="e">
        <f>VLOOKUP(G2778,'Nha may'!$B$2:$C$18,2,0)</f>
        <v>#N/A</v>
      </c>
      <c r="K2778" s="108"/>
      <c r="L2778" s="96"/>
      <c r="M2778" s="52">
        <v>0</v>
      </c>
      <c r="N2778" s="96"/>
      <c r="O2778" s="96"/>
      <c r="P2778" s="96"/>
      <c r="Q2778" s="96"/>
      <c r="R2778" s="110"/>
    </row>
    <row r="2779" spans="1:18" ht="25.75" customHeight="1" x14ac:dyDescent="0.35">
      <c r="A2779" s="52">
        <v>2776</v>
      </c>
      <c r="B2779" s="91"/>
      <c r="C2779" s="187" t="e">
        <f>VLOOKUP(B2779,'Phan mem'!$B$7:$D$1066,2,0)</f>
        <v>#N/A</v>
      </c>
      <c r="D2779" s="188" t="e">
        <f>VLOOKUP(B2779,'Phan mem'!$B$7:$D$1066,3,0)</f>
        <v>#N/A</v>
      </c>
      <c r="E2779" s="85" t="e">
        <f>VLOOKUP(B2779,'Phan mem'!$B$7:$G$1066,6,0)</f>
        <v>#N/A</v>
      </c>
      <c r="F2779" s="91"/>
      <c r="G2779" s="91"/>
      <c r="H2779" s="96"/>
      <c r="I2779" s="108"/>
      <c r="J2779" s="85" t="e">
        <f>VLOOKUP(G2779,'Nha may'!$B$2:$C$18,2,0)</f>
        <v>#N/A</v>
      </c>
      <c r="K2779" s="108"/>
      <c r="L2779" s="96"/>
      <c r="M2779" s="52">
        <v>0</v>
      </c>
      <c r="N2779" s="96"/>
      <c r="O2779" s="96"/>
      <c r="P2779" s="96"/>
      <c r="Q2779" s="96"/>
      <c r="R2779" s="110"/>
    </row>
    <row r="2780" spans="1:18" ht="25.75" customHeight="1" x14ac:dyDescent="0.35">
      <c r="A2780" s="52">
        <v>2777</v>
      </c>
      <c r="B2780" s="91"/>
      <c r="C2780" s="187" t="e">
        <f>VLOOKUP(B2780,'Phan mem'!$B$7:$D$1066,2,0)</f>
        <v>#N/A</v>
      </c>
      <c r="D2780" s="188" t="e">
        <f>VLOOKUP(B2780,'Phan mem'!$B$7:$D$1066,3,0)</f>
        <v>#N/A</v>
      </c>
      <c r="E2780" s="85" t="e">
        <f>VLOOKUP(B2780,'Phan mem'!$B$7:$G$1066,6,0)</f>
        <v>#N/A</v>
      </c>
      <c r="F2780" s="91"/>
      <c r="G2780" s="91"/>
      <c r="H2780" s="96"/>
      <c r="I2780" s="108"/>
      <c r="J2780" s="85" t="e">
        <f>VLOOKUP(G2780,'Nha may'!$B$2:$C$18,2,0)</f>
        <v>#N/A</v>
      </c>
      <c r="K2780" s="108"/>
      <c r="L2780" s="96"/>
      <c r="M2780" s="52">
        <v>0</v>
      </c>
      <c r="N2780" s="96"/>
      <c r="O2780" s="96"/>
      <c r="P2780" s="96"/>
      <c r="Q2780" s="96"/>
      <c r="R2780" s="110"/>
    </row>
    <row r="2781" spans="1:18" ht="25.75" customHeight="1" x14ac:dyDescent="0.35">
      <c r="A2781" s="52">
        <v>2778</v>
      </c>
      <c r="B2781" s="91"/>
      <c r="C2781" s="187" t="e">
        <f>VLOOKUP(B2781,'Phan mem'!$B$7:$D$1066,2,0)</f>
        <v>#N/A</v>
      </c>
      <c r="D2781" s="188" t="e">
        <f>VLOOKUP(B2781,'Phan mem'!$B$7:$D$1066,3,0)</f>
        <v>#N/A</v>
      </c>
      <c r="E2781" s="85" t="e">
        <f>VLOOKUP(B2781,'Phan mem'!$B$7:$G$1066,6,0)</f>
        <v>#N/A</v>
      </c>
      <c r="F2781" s="91"/>
      <c r="G2781" s="91"/>
      <c r="H2781" s="96"/>
      <c r="I2781" s="108"/>
      <c r="J2781" s="85" t="e">
        <f>VLOOKUP(G2781,'Nha may'!$B$2:$C$18,2,0)</f>
        <v>#N/A</v>
      </c>
      <c r="K2781" s="108"/>
      <c r="L2781" s="96"/>
      <c r="M2781" s="52">
        <v>0</v>
      </c>
      <c r="N2781" s="96"/>
      <c r="O2781" s="96"/>
      <c r="P2781" s="96"/>
      <c r="Q2781" s="96"/>
      <c r="R2781" s="110"/>
    </row>
    <row r="2782" spans="1:18" ht="25.75" customHeight="1" x14ac:dyDescent="0.35">
      <c r="A2782" s="52">
        <v>2779</v>
      </c>
      <c r="B2782" s="91"/>
      <c r="C2782" s="187" t="e">
        <f>VLOOKUP(B2782,'Phan mem'!$B$7:$D$1066,2,0)</f>
        <v>#N/A</v>
      </c>
      <c r="D2782" s="188" t="e">
        <f>VLOOKUP(B2782,'Phan mem'!$B$7:$D$1066,3,0)</f>
        <v>#N/A</v>
      </c>
      <c r="E2782" s="85" t="e">
        <f>VLOOKUP(B2782,'Phan mem'!$B$7:$G$1066,6,0)</f>
        <v>#N/A</v>
      </c>
      <c r="F2782" s="91"/>
      <c r="G2782" s="91"/>
      <c r="H2782" s="96"/>
      <c r="I2782" s="108"/>
      <c r="J2782" s="85" t="e">
        <f>VLOOKUP(G2782,'Nha may'!$B$2:$C$18,2,0)</f>
        <v>#N/A</v>
      </c>
      <c r="K2782" s="108"/>
      <c r="L2782" s="96"/>
      <c r="M2782" s="52">
        <v>0</v>
      </c>
      <c r="N2782" s="96"/>
      <c r="O2782" s="96"/>
      <c r="P2782" s="96"/>
      <c r="Q2782" s="96"/>
      <c r="R2782" s="110"/>
    </row>
    <row r="2783" spans="1:18" ht="25.75" customHeight="1" x14ac:dyDescent="0.35">
      <c r="A2783" s="52">
        <v>2780</v>
      </c>
      <c r="B2783" s="91"/>
      <c r="C2783" s="187" t="e">
        <f>VLOOKUP(B2783,'Phan mem'!$B$7:$D$1066,2,0)</f>
        <v>#N/A</v>
      </c>
      <c r="D2783" s="188" t="e">
        <f>VLOOKUP(B2783,'Phan mem'!$B$7:$D$1066,3,0)</f>
        <v>#N/A</v>
      </c>
      <c r="E2783" s="85" t="e">
        <f>VLOOKUP(B2783,'Phan mem'!$B$7:$G$1066,6,0)</f>
        <v>#N/A</v>
      </c>
      <c r="F2783" s="91"/>
      <c r="G2783" s="91"/>
      <c r="H2783" s="96"/>
      <c r="I2783" s="108"/>
      <c r="J2783" s="85" t="e">
        <f>VLOOKUP(G2783,'Nha may'!$B$2:$C$18,2,0)</f>
        <v>#N/A</v>
      </c>
      <c r="K2783" s="108"/>
      <c r="L2783" s="96"/>
      <c r="M2783" s="52">
        <v>0</v>
      </c>
      <c r="N2783" s="96"/>
      <c r="O2783" s="96"/>
      <c r="P2783" s="96"/>
      <c r="Q2783" s="96"/>
      <c r="R2783" s="110"/>
    </row>
    <row r="2784" spans="1:18" ht="25.75" customHeight="1" x14ac:dyDescent="0.35">
      <c r="A2784" s="52">
        <v>2781</v>
      </c>
      <c r="B2784" s="91"/>
      <c r="C2784" s="187" t="e">
        <f>VLOOKUP(B2784,'Phan mem'!$B$7:$D$1066,2,0)</f>
        <v>#N/A</v>
      </c>
      <c r="D2784" s="188" t="e">
        <f>VLOOKUP(B2784,'Phan mem'!$B$7:$D$1066,3,0)</f>
        <v>#N/A</v>
      </c>
      <c r="E2784" s="85" t="e">
        <f>VLOOKUP(B2784,'Phan mem'!$B$7:$G$1066,6,0)</f>
        <v>#N/A</v>
      </c>
      <c r="F2784" s="91"/>
      <c r="G2784" s="91"/>
      <c r="H2784" s="96"/>
      <c r="I2784" s="108"/>
      <c r="J2784" s="85" t="e">
        <f>VLOOKUP(G2784,'Nha may'!$B$2:$C$18,2,0)</f>
        <v>#N/A</v>
      </c>
      <c r="K2784" s="108"/>
      <c r="L2784" s="96"/>
      <c r="M2784" s="52">
        <v>0</v>
      </c>
      <c r="N2784" s="96"/>
      <c r="O2784" s="96"/>
      <c r="P2784" s="96"/>
      <c r="Q2784" s="96"/>
      <c r="R2784" s="110"/>
    </row>
    <row r="2785" spans="1:18" ht="25.75" customHeight="1" x14ac:dyDescent="0.35">
      <c r="A2785" s="52">
        <v>2782</v>
      </c>
      <c r="B2785" s="91"/>
      <c r="C2785" s="187" t="e">
        <f>VLOOKUP(B2785,'Phan mem'!$B$7:$D$1066,2,0)</f>
        <v>#N/A</v>
      </c>
      <c r="D2785" s="188" t="e">
        <f>VLOOKUP(B2785,'Phan mem'!$B$7:$D$1066,3,0)</f>
        <v>#N/A</v>
      </c>
      <c r="E2785" s="85" t="e">
        <f>VLOOKUP(B2785,'Phan mem'!$B$7:$G$1066,6,0)</f>
        <v>#N/A</v>
      </c>
      <c r="F2785" s="91"/>
      <c r="G2785" s="91"/>
      <c r="H2785" s="96"/>
      <c r="I2785" s="108"/>
      <c r="J2785" s="85" t="e">
        <f>VLOOKUP(G2785,'Nha may'!$B$2:$C$18,2,0)</f>
        <v>#N/A</v>
      </c>
      <c r="K2785" s="108"/>
      <c r="L2785" s="96"/>
      <c r="M2785" s="52">
        <v>0</v>
      </c>
      <c r="N2785" s="96"/>
      <c r="O2785" s="96"/>
      <c r="P2785" s="96"/>
      <c r="Q2785" s="96"/>
      <c r="R2785" s="110"/>
    </row>
    <row r="2786" spans="1:18" ht="25.75" customHeight="1" x14ac:dyDescent="0.35">
      <c r="A2786" s="52">
        <v>2783</v>
      </c>
      <c r="B2786" s="91"/>
      <c r="C2786" s="187" t="e">
        <f>VLOOKUP(B2786,'Phan mem'!$B$7:$D$1066,2,0)</f>
        <v>#N/A</v>
      </c>
      <c r="D2786" s="188" t="e">
        <f>VLOOKUP(B2786,'Phan mem'!$B$7:$D$1066,3,0)</f>
        <v>#N/A</v>
      </c>
      <c r="E2786" s="85" t="e">
        <f>VLOOKUP(B2786,'Phan mem'!$B$7:$G$1066,6,0)</f>
        <v>#N/A</v>
      </c>
      <c r="F2786" s="91"/>
      <c r="G2786" s="91"/>
      <c r="H2786" s="96"/>
      <c r="I2786" s="108"/>
      <c r="J2786" s="85" t="e">
        <f>VLOOKUP(G2786,'Nha may'!$B$2:$C$18,2,0)</f>
        <v>#N/A</v>
      </c>
      <c r="K2786" s="108"/>
      <c r="L2786" s="96"/>
      <c r="M2786" s="52">
        <v>0</v>
      </c>
      <c r="N2786" s="96"/>
      <c r="O2786" s="96"/>
      <c r="P2786" s="96"/>
      <c r="Q2786" s="96"/>
      <c r="R2786" s="110"/>
    </row>
    <row r="2787" spans="1:18" ht="25.75" customHeight="1" x14ac:dyDescent="0.35">
      <c r="A2787" s="52">
        <v>2784</v>
      </c>
      <c r="B2787" s="91"/>
      <c r="C2787" s="187" t="e">
        <f>VLOOKUP(B2787,'Phan mem'!$B$7:$D$1066,2,0)</f>
        <v>#N/A</v>
      </c>
      <c r="D2787" s="188" t="e">
        <f>VLOOKUP(B2787,'Phan mem'!$B$7:$D$1066,3,0)</f>
        <v>#N/A</v>
      </c>
      <c r="E2787" s="85" t="e">
        <f>VLOOKUP(B2787,'Phan mem'!$B$7:$G$1066,6,0)</f>
        <v>#N/A</v>
      </c>
      <c r="F2787" s="91"/>
      <c r="G2787" s="91"/>
      <c r="H2787" s="96"/>
      <c r="I2787" s="108"/>
      <c r="J2787" s="85" t="e">
        <f>VLOOKUP(G2787,'Nha may'!$B$2:$C$18,2,0)</f>
        <v>#N/A</v>
      </c>
      <c r="K2787" s="108"/>
      <c r="L2787" s="96"/>
      <c r="M2787" s="52">
        <v>0</v>
      </c>
      <c r="N2787" s="96"/>
      <c r="O2787" s="96"/>
      <c r="P2787" s="96"/>
      <c r="Q2787" s="96"/>
      <c r="R2787" s="110"/>
    </row>
    <row r="2788" spans="1:18" ht="25.75" customHeight="1" x14ac:dyDescent="0.35">
      <c r="A2788" s="52">
        <v>2785</v>
      </c>
      <c r="B2788" s="91"/>
      <c r="C2788" s="187" t="e">
        <f>VLOOKUP(B2788,'Phan mem'!$B$7:$D$1066,2,0)</f>
        <v>#N/A</v>
      </c>
      <c r="D2788" s="188" t="e">
        <f>VLOOKUP(B2788,'Phan mem'!$B$7:$D$1066,3,0)</f>
        <v>#N/A</v>
      </c>
      <c r="E2788" s="85" t="e">
        <f>VLOOKUP(B2788,'Phan mem'!$B$7:$G$1066,6,0)</f>
        <v>#N/A</v>
      </c>
      <c r="F2788" s="91"/>
      <c r="G2788" s="91"/>
      <c r="H2788" s="96"/>
      <c r="I2788" s="108"/>
      <c r="J2788" s="85" t="e">
        <f>VLOOKUP(G2788,'Nha may'!$B$2:$C$18,2,0)</f>
        <v>#N/A</v>
      </c>
      <c r="K2788" s="108"/>
      <c r="L2788" s="96"/>
      <c r="M2788" s="52">
        <v>0</v>
      </c>
      <c r="N2788" s="96"/>
      <c r="O2788" s="96"/>
      <c r="P2788" s="96"/>
      <c r="Q2788" s="96"/>
      <c r="R2788" s="110"/>
    </row>
    <row r="2789" spans="1:18" ht="25.75" customHeight="1" x14ac:dyDescent="0.35">
      <c r="A2789" s="52">
        <v>2786</v>
      </c>
      <c r="B2789" s="91"/>
      <c r="C2789" s="187" t="e">
        <f>VLOOKUP(B2789,'Phan mem'!$B$7:$D$1066,2,0)</f>
        <v>#N/A</v>
      </c>
      <c r="D2789" s="188" t="e">
        <f>VLOOKUP(B2789,'Phan mem'!$B$7:$D$1066,3,0)</f>
        <v>#N/A</v>
      </c>
      <c r="E2789" s="85" t="e">
        <f>VLOOKUP(B2789,'Phan mem'!$B$7:$G$1066,6,0)</f>
        <v>#N/A</v>
      </c>
      <c r="F2789" s="91"/>
      <c r="G2789" s="91"/>
      <c r="H2789" s="96"/>
      <c r="I2789" s="108"/>
      <c r="J2789" s="85" t="e">
        <f>VLOOKUP(G2789,'Nha may'!$B$2:$C$18,2,0)</f>
        <v>#N/A</v>
      </c>
      <c r="K2789" s="108"/>
      <c r="L2789" s="96"/>
      <c r="M2789" s="52">
        <v>0</v>
      </c>
      <c r="N2789" s="96"/>
      <c r="O2789" s="96"/>
      <c r="P2789" s="96"/>
      <c r="Q2789" s="96"/>
      <c r="R2789" s="110"/>
    </row>
    <row r="2790" spans="1:18" ht="25.75" customHeight="1" x14ac:dyDescent="0.35">
      <c r="A2790" s="52">
        <v>2787</v>
      </c>
      <c r="B2790" s="91"/>
      <c r="C2790" s="187" t="e">
        <f>VLOOKUP(B2790,'Phan mem'!$B$7:$D$1066,2,0)</f>
        <v>#N/A</v>
      </c>
      <c r="D2790" s="188" t="e">
        <f>VLOOKUP(B2790,'Phan mem'!$B$7:$D$1066,3,0)</f>
        <v>#N/A</v>
      </c>
      <c r="E2790" s="85" t="e">
        <f>VLOOKUP(B2790,'Phan mem'!$B$7:$G$1066,6,0)</f>
        <v>#N/A</v>
      </c>
      <c r="F2790" s="91"/>
      <c r="G2790" s="91"/>
      <c r="H2790" s="96"/>
      <c r="I2790" s="108"/>
      <c r="J2790" s="85" t="e">
        <f>VLOOKUP(G2790,'Nha may'!$B$2:$C$18,2,0)</f>
        <v>#N/A</v>
      </c>
      <c r="K2790" s="108"/>
      <c r="L2790" s="96"/>
      <c r="M2790" s="52">
        <v>0</v>
      </c>
      <c r="N2790" s="96"/>
      <c r="O2790" s="96"/>
      <c r="P2790" s="96"/>
      <c r="Q2790" s="96"/>
      <c r="R2790" s="110"/>
    </row>
    <row r="2791" spans="1:18" ht="25.75" customHeight="1" x14ac:dyDescent="0.35">
      <c r="A2791" s="52">
        <v>2788</v>
      </c>
      <c r="B2791" s="91"/>
      <c r="C2791" s="187" t="e">
        <f>VLOOKUP(B2791,'Phan mem'!$B$7:$D$1066,2,0)</f>
        <v>#N/A</v>
      </c>
      <c r="D2791" s="188" t="e">
        <f>VLOOKUP(B2791,'Phan mem'!$B$7:$D$1066,3,0)</f>
        <v>#N/A</v>
      </c>
      <c r="E2791" s="85" t="e">
        <f>VLOOKUP(B2791,'Phan mem'!$B$7:$G$1066,6,0)</f>
        <v>#N/A</v>
      </c>
      <c r="F2791" s="91"/>
      <c r="G2791" s="91"/>
      <c r="H2791" s="96"/>
      <c r="I2791" s="108"/>
      <c r="J2791" s="85" t="e">
        <f>VLOOKUP(G2791,'Nha may'!$B$2:$C$18,2,0)</f>
        <v>#N/A</v>
      </c>
      <c r="K2791" s="108"/>
      <c r="L2791" s="96"/>
      <c r="M2791" s="52">
        <v>0</v>
      </c>
      <c r="N2791" s="96"/>
      <c r="O2791" s="96"/>
      <c r="P2791" s="96"/>
      <c r="Q2791" s="96"/>
      <c r="R2791" s="110"/>
    </row>
    <row r="2792" spans="1:18" ht="25.75" customHeight="1" x14ac:dyDescent="0.35">
      <c r="A2792" s="52">
        <v>2789</v>
      </c>
      <c r="B2792" s="91"/>
      <c r="C2792" s="187" t="e">
        <f>VLOOKUP(B2792,'Phan mem'!$B$7:$D$1066,2,0)</f>
        <v>#N/A</v>
      </c>
      <c r="D2792" s="188" t="e">
        <f>VLOOKUP(B2792,'Phan mem'!$B$7:$D$1066,3,0)</f>
        <v>#N/A</v>
      </c>
      <c r="E2792" s="85" t="e">
        <f>VLOOKUP(B2792,'Phan mem'!$B$7:$G$1066,6,0)</f>
        <v>#N/A</v>
      </c>
      <c r="F2792" s="91"/>
      <c r="G2792" s="91"/>
      <c r="H2792" s="96"/>
      <c r="I2792" s="108"/>
      <c r="J2792" s="85" t="e">
        <f>VLOOKUP(G2792,'Nha may'!$B$2:$C$18,2,0)</f>
        <v>#N/A</v>
      </c>
      <c r="K2792" s="108"/>
      <c r="L2792" s="96"/>
      <c r="M2792" s="52">
        <v>0</v>
      </c>
      <c r="N2792" s="96"/>
      <c r="O2792" s="96"/>
      <c r="P2792" s="96"/>
      <c r="Q2792" s="96"/>
      <c r="R2792" s="110"/>
    </row>
    <row r="2793" spans="1:18" ht="25.75" customHeight="1" x14ac:dyDescent="0.35">
      <c r="A2793" s="52">
        <v>2790</v>
      </c>
      <c r="B2793" s="91"/>
      <c r="C2793" s="187" t="e">
        <f>VLOOKUP(B2793,'Phan mem'!$B$7:$D$1066,2,0)</f>
        <v>#N/A</v>
      </c>
      <c r="D2793" s="188" t="e">
        <f>VLOOKUP(B2793,'Phan mem'!$B$7:$D$1066,3,0)</f>
        <v>#N/A</v>
      </c>
      <c r="E2793" s="85" t="e">
        <f>VLOOKUP(B2793,'Phan mem'!$B$7:$G$1066,6,0)</f>
        <v>#N/A</v>
      </c>
      <c r="F2793" s="91"/>
      <c r="G2793" s="91"/>
      <c r="H2793" s="96"/>
      <c r="I2793" s="108"/>
      <c r="J2793" s="85" t="e">
        <f>VLOOKUP(G2793,'Nha may'!$B$2:$C$18,2,0)</f>
        <v>#N/A</v>
      </c>
      <c r="K2793" s="108"/>
      <c r="L2793" s="96"/>
      <c r="M2793" s="52">
        <v>0</v>
      </c>
      <c r="N2793" s="96"/>
      <c r="O2793" s="96"/>
      <c r="P2793" s="96"/>
      <c r="Q2793" s="96"/>
      <c r="R2793" s="110"/>
    </row>
    <row r="2794" spans="1:18" ht="25.75" customHeight="1" x14ac:dyDescent="0.35">
      <c r="A2794" s="52">
        <v>2791</v>
      </c>
      <c r="B2794" s="91"/>
      <c r="C2794" s="187" t="e">
        <f>VLOOKUP(B2794,'Phan mem'!$B$7:$D$1066,2,0)</f>
        <v>#N/A</v>
      </c>
      <c r="D2794" s="188" t="e">
        <f>VLOOKUP(B2794,'Phan mem'!$B$7:$D$1066,3,0)</f>
        <v>#N/A</v>
      </c>
      <c r="E2794" s="85" t="e">
        <f>VLOOKUP(B2794,'Phan mem'!$B$7:$G$1066,6,0)</f>
        <v>#N/A</v>
      </c>
      <c r="F2794" s="91"/>
      <c r="G2794" s="91"/>
      <c r="H2794" s="96"/>
      <c r="I2794" s="108"/>
      <c r="J2794" s="85" t="e">
        <f>VLOOKUP(G2794,'Nha may'!$B$2:$C$18,2,0)</f>
        <v>#N/A</v>
      </c>
      <c r="K2794" s="108"/>
      <c r="L2794" s="96"/>
      <c r="M2794" s="52">
        <v>0</v>
      </c>
      <c r="N2794" s="96"/>
      <c r="O2794" s="96"/>
      <c r="P2794" s="96"/>
      <c r="Q2794" s="96"/>
      <c r="R2794" s="110"/>
    </row>
    <row r="2795" spans="1:18" ht="25.75" customHeight="1" x14ac:dyDescent="0.35">
      <c r="A2795" s="52">
        <v>2792</v>
      </c>
      <c r="B2795" s="91"/>
      <c r="C2795" s="187" t="e">
        <f>VLOOKUP(B2795,'Phan mem'!$B$7:$D$1066,2,0)</f>
        <v>#N/A</v>
      </c>
      <c r="D2795" s="188" t="e">
        <f>VLOOKUP(B2795,'Phan mem'!$B$7:$D$1066,3,0)</f>
        <v>#N/A</v>
      </c>
      <c r="E2795" s="85" t="e">
        <f>VLOOKUP(B2795,'Phan mem'!$B$7:$G$1066,6,0)</f>
        <v>#N/A</v>
      </c>
      <c r="F2795" s="91"/>
      <c r="G2795" s="91"/>
      <c r="H2795" s="96"/>
      <c r="I2795" s="108"/>
      <c r="J2795" s="85" t="e">
        <f>VLOOKUP(G2795,'Nha may'!$B$2:$C$18,2,0)</f>
        <v>#N/A</v>
      </c>
      <c r="K2795" s="108"/>
      <c r="L2795" s="96"/>
      <c r="M2795" s="52">
        <v>0</v>
      </c>
      <c r="N2795" s="96"/>
      <c r="O2795" s="96"/>
      <c r="P2795" s="96"/>
      <c r="Q2795" s="96"/>
      <c r="R2795" s="110"/>
    </row>
    <row r="2796" spans="1:18" ht="25.75" customHeight="1" x14ac:dyDescent="0.35">
      <c r="A2796" s="52">
        <v>2793</v>
      </c>
      <c r="B2796" s="91"/>
      <c r="C2796" s="187" t="e">
        <f>VLOOKUP(B2796,'Phan mem'!$B$7:$D$1066,2,0)</f>
        <v>#N/A</v>
      </c>
      <c r="D2796" s="188" t="e">
        <f>VLOOKUP(B2796,'Phan mem'!$B$7:$D$1066,3,0)</f>
        <v>#N/A</v>
      </c>
      <c r="E2796" s="85" t="e">
        <f>VLOOKUP(B2796,'Phan mem'!$B$7:$G$1066,6,0)</f>
        <v>#N/A</v>
      </c>
      <c r="F2796" s="91"/>
      <c r="G2796" s="91"/>
      <c r="H2796" s="96"/>
      <c r="I2796" s="108"/>
      <c r="J2796" s="85" t="e">
        <f>VLOOKUP(G2796,'Nha may'!$B$2:$C$18,2,0)</f>
        <v>#N/A</v>
      </c>
      <c r="K2796" s="108"/>
      <c r="L2796" s="96"/>
      <c r="M2796" s="52">
        <v>0</v>
      </c>
      <c r="N2796" s="96"/>
      <c r="O2796" s="96"/>
      <c r="P2796" s="96"/>
      <c r="Q2796" s="96"/>
      <c r="R2796" s="110"/>
    </row>
    <row r="2797" spans="1:18" ht="25.75" customHeight="1" x14ac:dyDescent="0.35">
      <c r="A2797" s="52">
        <v>2794</v>
      </c>
      <c r="B2797" s="91"/>
      <c r="C2797" s="187" t="e">
        <f>VLOOKUP(B2797,'Phan mem'!$B$7:$D$1066,2,0)</f>
        <v>#N/A</v>
      </c>
      <c r="D2797" s="188" t="e">
        <f>VLOOKUP(B2797,'Phan mem'!$B$7:$D$1066,3,0)</f>
        <v>#N/A</v>
      </c>
      <c r="E2797" s="85" t="e">
        <f>VLOOKUP(B2797,'Phan mem'!$B$7:$G$1066,6,0)</f>
        <v>#N/A</v>
      </c>
      <c r="F2797" s="91"/>
      <c r="G2797" s="91"/>
      <c r="H2797" s="96"/>
      <c r="I2797" s="108"/>
      <c r="J2797" s="85" t="e">
        <f>VLOOKUP(G2797,'Nha may'!$B$2:$C$18,2,0)</f>
        <v>#N/A</v>
      </c>
      <c r="K2797" s="108"/>
      <c r="L2797" s="96"/>
      <c r="M2797" s="52">
        <v>0</v>
      </c>
      <c r="N2797" s="96"/>
      <c r="O2797" s="96"/>
      <c r="P2797" s="96"/>
      <c r="Q2797" s="96"/>
      <c r="R2797" s="110"/>
    </row>
    <row r="2798" spans="1:18" ht="25.75" customHeight="1" x14ac:dyDescent="0.35">
      <c r="A2798" s="52">
        <v>2795</v>
      </c>
      <c r="B2798" s="91"/>
      <c r="C2798" s="187" t="e">
        <f>VLOOKUP(B2798,'Phan mem'!$B$7:$D$1066,2,0)</f>
        <v>#N/A</v>
      </c>
      <c r="D2798" s="188" t="e">
        <f>VLOOKUP(B2798,'Phan mem'!$B$7:$D$1066,3,0)</f>
        <v>#N/A</v>
      </c>
      <c r="E2798" s="85" t="e">
        <f>VLOOKUP(B2798,'Phan mem'!$B$7:$G$1066,6,0)</f>
        <v>#N/A</v>
      </c>
      <c r="F2798" s="91"/>
      <c r="G2798" s="91"/>
      <c r="H2798" s="96"/>
      <c r="I2798" s="108"/>
      <c r="J2798" s="85" t="e">
        <f>VLOOKUP(G2798,'Nha may'!$B$2:$C$18,2,0)</f>
        <v>#N/A</v>
      </c>
      <c r="K2798" s="108"/>
      <c r="L2798" s="96"/>
      <c r="M2798" s="52">
        <v>0</v>
      </c>
      <c r="N2798" s="96"/>
      <c r="O2798" s="96"/>
      <c r="P2798" s="96"/>
      <c r="Q2798" s="96"/>
      <c r="R2798" s="110"/>
    </row>
    <row r="2799" spans="1:18" ht="25.75" customHeight="1" x14ac:dyDescent="0.35">
      <c r="A2799" s="52">
        <v>2796</v>
      </c>
      <c r="B2799" s="91"/>
      <c r="C2799" s="187" t="e">
        <f>VLOOKUP(B2799,'Phan mem'!$B$7:$D$1066,2,0)</f>
        <v>#N/A</v>
      </c>
      <c r="D2799" s="188" t="e">
        <f>VLOOKUP(B2799,'Phan mem'!$B$7:$D$1066,3,0)</f>
        <v>#N/A</v>
      </c>
      <c r="E2799" s="85" t="e">
        <f>VLOOKUP(B2799,'Phan mem'!$B$7:$G$1066,6,0)</f>
        <v>#N/A</v>
      </c>
      <c r="F2799" s="91"/>
      <c r="G2799" s="91"/>
      <c r="H2799" s="96"/>
      <c r="I2799" s="108"/>
      <c r="J2799" s="85" t="e">
        <f>VLOOKUP(G2799,'Nha may'!$B$2:$C$18,2,0)</f>
        <v>#N/A</v>
      </c>
      <c r="K2799" s="108"/>
      <c r="L2799" s="96"/>
      <c r="M2799" s="52">
        <v>0</v>
      </c>
      <c r="N2799" s="96"/>
      <c r="O2799" s="96"/>
      <c r="P2799" s="96"/>
      <c r="Q2799" s="96"/>
      <c r="R2799" s="110"/>
    </row>
    <row r="2800" spans="1:18" ht="25.75" customHeight="1" x14ac:dyDescent="0.35">
      <c r="A2800" s="52">
        <v>2797</v>
      </c>
      <c r="B2800" s="91"/>
      <c r="C2800" s="187" t="e">
        <f>VLOOKUP(B2800,'Phan mem'!$B$7:$D$1066,2,0)</f>
        <v>#N/A</v>
      </c>
      <c r="D2800" s="188" t="e">
        <f>VLOOKUP(B2800,'Phan mem'!$B$7:$D$1066,3,0)</f>
        <v>#N/A</v>
      </c>
      <c r="E2800" s="85" t="e">
        <f>VLOOKUP(B2800,'Phan mem'!$B$7:$G$1066,6,0)</f>
        <v>#N/A</v>
      </c>
      <c r="F2800" s="91"/>
      <c r="G2800" s="91"/>
      <c r="H2800" s="96"/>
      <c r="I2800" s="108"/>
      <c r="J2800" s="85" t="e">
        <f>VLOOKUP(G2800,'Nha may'!$B$2:$C$18,2,0)</f>
        <v>#N/A</v>
      </c>
      <c r="K2800" s="108"/>
      <c r="L2800" s="96"/>
      <c r="M2800" s="52">
        <v>0</v>
      </c>
      <c r="N2800" s="96"/>
      <c r="O2800" s="96"/>
      <c r="P2800" s="96"/>
      <c r="Q2800" s="96"/>
      <c r="R2800" s="110"/>
    </row>
    <row r="2801" spans="1:18" ht="25.75" customHeight="1" x14ac:dyDescent="0.35">
      <c r="A2801" s="52">
        <v>2798</v>
      </c>
      <c r="B2801" s="91"/>
      <c r="C2801" s="187" t="e">
        <f>VLOOKUP(B2801,'Phan mem'!$B$7:$D$1066,2,0)</f>
        <v>#N/A</v>
      </c>
      <c r="D2801" s="188" t="e">
        <f>VLOOKUP(B2801,'Phan mem'!$B$7:$D$1066,3,0)</f>
        <v>#N/A</v>
      </c>
      <c r="E2801" s="85" t="e">
        <f>VLOOKUP(B2801,'Phan mem'!$B$7:$G$1066,6,0)</f>
        <v>#N/A</v>
      </c>
      <c r="F2801" s="91"/>
      <c r="G2801" s="91"/>
      <c r="H2801" s="96"/>
      <c r="I2801" s="108"/>
      <c r="J2801" s="85" t="e">
        <f>VLOOKUP(G2801,'Nha may'!$B$2:$C$18,2,0)</f>
        <v>#N/A</v>
      </c>
      <c r="K2801" s="108"/>
      <c r="L2801" s="96"/>
      <c r="M2801" s="52">
        <v>0</v>
      </c>
      <c r="N2801" s="96"/>
      <c r="O2801" s="96"/>
      <c r="P2801" s="96"/>
      <c r="Q2801" s="96"/>
      <c r="R2801" s="110"/>
    </row>
    <row r="2802" spans="1:18" ht="25.75" customHeight="1" x14ac:dyDescent="0.35">
      <c r="A2802" s="52">
        <v>2799</v>
      </c>
      <c r="B2802" s="91"/>
      <c r="C2802" s="187" t="e">
        <f>VLOOKUP(B2802,'Phan mem'!$B$7:$D$1066,2,0)</f>
        <v>#N/A</v>
      </c>
      <c r="D2802" s="188" t="e">
        <f>VLOOKUP(B2802,'Phan mem'!$B$7:$D$1066,3,0)</f>
        <v>#N/A</v>
      </c>
      <c r="E2802" s="85" t="e">
        <f>VLOOKUP(B2802,'Phan mem'!$B$7:$G$1066,6,0)</f>
        <v>#N/A</v>
      </c>
      <c r="F2802" s="91"/>
      <c r="G2802" s="91"/>
      <c r="H2802" s="96"/>
      <c r="I2802" s="108"/>
      <c r="J2802" s="85" t="e">
        <f>VLOOKUP(G2802,'Nha may'!$B$2:$C$18,2,0)</f>
        <v>#N/A</v>
      </c>
      <c r="K2802" s="108"/>
      <c r="L2802" s="96"/>
      <c r="M2802" s="52">
        <v>0</v>
      </c>
      <c r="N2802" s="96"/>
      <c r="O2802" s="96"/>
      <c r="P2802" s="96"/>
      <c r="Q2802" s="96"/>
      <c r="R2802" s="110"/>
    </row>
    <row r="2803" spans="1:18" ht="25.75" customHeight="1" x14ac:dyDescent="0.35">
      <c r="A2803" s="52">
        <v>2800</v>
      </c>
      <c r="B2803" s="91"/>
      <c r="C2803" s="187" t="e">
        <f>VLOOKUP(B2803,'Phan mem'!$B$7:$D$1066,2,0)</f>
        <v>#N/A</v>
      </c>
      <c r="D2803" s="188" t="e">
        <f>VLOOKUP(B2803,'Phan mem'!$B$7:$D$1066,3,0)</f>
        <v>#N/A</v>
      </c>
      <c r="E2803" s="85" t="e">
        <f>VLOOKUP(B2803,'Phan mem'!$B$7:$G$1066,6,0)</f>
        <v>#N/A</v>
      </c>
      <c r="F2803" s="91"/>
      <c r="G2803" s="91"/>
      <c r="H2803" s="96"/>
      <c r="I2803" s="108"/>
      <c r="J2803" s="85" t="e">
        <f>VLOOKUP(G2803,'Nha may'!$B$2:$C$18,2,0)</f>
        <v>#N/A</v>
      </c>
      <c r="K2803" s="108"/>
      <c r="L2803" s="96"/>
      <c r="M2803" s="52">
        <v>0</v>
      </c>
      <c r="N2803" s="96"/>
      <c r="O2803" s="96"/>
      <c r="P2803" s="96"/>
      <c r="Q2803" s="96"/>
      <c r="R2803" s="110"/>
    </row>
    <row r="2804" spans="1:18" ht="25.75" customHeight="1" x14ac:dyDescent="0.35">
      <c r="A2804" s="52">
        <v>2801</v>
      </c>
      <c r="B2804" s="91"/>
      <c r="C2804" s="187" t="e">
        <f>VLOOKUP(B2804,'Phan mem'!$B$7:$D$1066,2,0)</f>
        <v>#N/A</v>
      </c>
      <c r="D2804" s="188" t="e">
        <f>VLOOKUP(B2804,'Phan mem'!$B$7:$D$1066,3,0)</f>
        <v>#N/A</v>
      </c>
      <c r="E2804" s="85" t="e">
        <f>VLOOKUP(B2804,'Phan mem'!$B$7:$G$1066,6,0)</f>
        <v>#N/A</v>
      </c>
      <c r="F2804" s="91"/>
      <c r="G2804" s="91"/>
      <c r="H2804" s="96"/>
      <c r="I2804" s="108"/>
      <c r="J2804" s="85" t="e">
        <f>VLOOKUP(G2804,'Nha may'!$B$2:$C$18,2,0)</f>
        <v>#N/A</v>
      </c>
      <c r="K2804" s="108"/>
      <c r="L2804" s="96"/>
      <c r="M2804" s="52">
        <v>0</v>
      </c>
      <c r="N2804" s="96"/>
      <c r="O2804" s="96"/>
      <c r="P2804" s="96"/>
      <c r="Q2804" s="96"/>
      <c r="R2804" s="110"/>
    </row>
    <row r="2805" spans="1:18" ht="25.75" customHeight="1" x14ac:dyDescent="0.35">
      <c r="A2805" s="52">
        <v>2802</v>
      </c>
      <c r="B2805" s="91"/>
      <c r="C2805" s="187" t="e">
        <f>VLOOKUP(B2805,'Phan mem'!$B$7:$D$1066,2,0)</f>
        <v>#N/A</v>
      </c>
      <c r="D2805" s="188" t="e">
        <f>VLOOKUP(B2805,'Phan mem'!$B$7:$D$1066,3,0)</f>
        <v>#N/A</v>
      </c>
      <c r="E2805" s="85" t="e">
        <f>VLOOKUP(B2805,'Phan mem'!$B$7:$G$1066,6,0)</f>
        <v>#N/A</v>
      </c>
      <c r="F2805" s="91"/>
      <c r="G2805" s="91"/>
      <c r="H2805" s="96"/>
      <c r="I2805" s="108"/>
      <c r="J2805" s="85" t="e">
        <f>VLOOKUP(G2805,'Nha may'!$B$2:$C$18,2,0)</f>
        <v>#N/A</v>
      </c>
      <c r="K2805" s="108"/>
      <c r="L2805" s="96"/>
      <c r="M2805" s="52">
        <v>0</v>
      </c>
      <c r="N2805" s="96"/>
      <c r="O2805" s="96"/>
      <c r="P2805" s="96"/>
      <c r="Q2805" s="96"/>
      <c r="R2805" s="110"/>
    </row>
    <row r="2806" spans="1:18" ht="25.75" customHeight="1" x14ac:dyDescent="0.35">
      <c r="A2806" s="52">
        <v>2803</v>
      </c>
      <c r="B2806" s="91"/>
      <c r="C2806" s="187" t="e">
        <f>VLOOKUP(B2806,'Phan mem'!$B$7:$D$1066,2,0)</f>
        <v>#N/A</v>
      </c>
      <c r="D2806" s="188" t="e">
        <f>VLOOKUP(B2806,'Phan mem'!$B$7:$D$1066,3,0)</f>
        <v>#N/A</v>
      </c>
      <c r="E2806" s="85" t="e">
        <f>VLOOKUP(B2806,'Phan mem'!$B$7:$G$1066,6,0)</f>
        <v>#N/A</v>
      </c>
      <c r="F2806" s="91"/>
      <c r="G2806" s="91"/>
      <c r="H2806" s="96"/>
      <c r="I2806" s="108"/>
      <c r="J2806" s="85" t="e">
        <f>VLOOKUP(G2806,'Nha may'!$B$2:$C$18,2,0)</f>
        <v>#N/A</v>
      </c>
      <c r="K2806" s="108"/>
      <c r="L2806" s="96"/>
      <c r="M2806" s="52">
        <v>0</v>
      </c>
      <c r="N2806" s="96"/>
      <c r="O2806" s="96"/>
      <c r="P2806" s="96"/>
      <c r="Q2806" s="96"/>
      <c r="R2806" s="110"/>
    </row>
    <row r="2807" spans="1:18" ht="25.75" customHeight="1" x14ac:dyDescent="0.35">
      <c r="A2807" s="52">
        <v>2804</v>
      </c>
      <c r="B2807" s="91"/>
      <c r="C2807" s="187" t="e">
        <f>VLOOKUP(B2807,'Phan mem'!$B$7:$D$1066,2,0)</f>
        <v>#N/A</v>
      </c>
      <c r="D2807" s="188" t="e">
        <f>VLOOKUP(B2807,'Phan mem'!$B$7:$D$1066,3,0)</f>
        <v>#N/A</v>
      </c>
      <c r="E2807" s="85" t="e">
        <f>VLOOKUP(B2807,'Phan mem'!$B$7:$G$1066,6,0)</f>
        <v>#N/A</v>
      </c>
      <c r="F2807" s="91"/>
      <c r="G2807" s="91"/>
      <c r="H2807" s="96"/>
      <c r="I2807" s="108"/>
      <c r="J2807" s="85" t="e">
        <f>VLOOKUP(G2807,'Nha may'!$B$2:$C$18,2,0)</f>
        <v>#N/A</v>
      </c>
      <c r="K2807" s="108"/>
      <c r="L2807" s="96"/>
      <c r="M2807" s="52">
        <v>0</v>
      </c>
      <c r="N2807" s="96"/>
      <c r="O2807" s="96"/>
      <c r="P2807" s="96"/>
      <c r="Q2807" s="96"/>
      <c r="R2807" s="110"/>
    </row>
    <row r="2808" spans="1:18" ht="25.75" customHeight="1" x14ac:dyDescent="0.35">
      <c r="A2808" s="52">
        <v>2805</v>
      </c>
      <c r="B2808" s="91"/>
      <c r="C2808" s="187" t="e">
        <f>VLOOKUP(B2808,'Phan mem'!$B$7:$D$1066,2,0)</f>
        <v>#N/A</v>
      </c>
      <c r="D2808" s="188" t="e">
        <f>VLOOKUP(B2808,'Phan mem'!$B$7:$D$1066,3,0)</f>
        <v>#N/A</v>
      </c>
      <c r="E2808" s="85" t="e">
        <f>VLOOKUP(B2808,'Phan mem'!$B$7:$G$1066,6,0)</f>
        <v>#N/A</v>
      </c>
      <c r="F2808" s="91"/>
      <c r="G2808" s="91"/>
      <c r="H2808" s="96"/>
      <c r="I2808" s="108"/>
      <c r="J2808" s="85" t="e">
        <f>VLOOKUP(G2808,'Nha may'!$B$2:$C$18,2,0)</f>
        <v>#N/A</v>
      </c>
      <c r="K2808" s="108"/>
      <c r="L2808" s="96"/>
      <c r="M2808" s="52">
        <v>0</v>
      </c>
      <c r="N2808" s="96"/>
      <c r="O2808" s="96"/>
      <c r="P2808" s="96"/>
      <c r="Q2808" s="96"/>
      <c r="R2808" s="110"/>
    </row>
    <row r="2809" spans="1:18" ht="25.75" customHeight="1" x14ac:dyDescent="0.35">
      <c r="A2809" s="52">
        <v>2806</v>
      </c>
      <c r="B2809" s="91"/>
      <c r="C2809" s="187" t="e">
        <f>VLOOKUP(B2809,'Phan mem'!$B$7:$D$1066,2,0)</f>
        <v>#N/A</v>
      </c>
      <c r="D2809" s="188" t="e">
        <f>VLOOKUP(B2809,'Phan mem'!$B$7:$D$1066,3,0)</f>
        <v>#N/A</v>
      </c>
      <c r="E2809" s="85" t="e">
        <f>VLOOKUP(B2809,'Phan mem'!$B$7:$G$1066,6,0)</f>
        <v>#N/A</v>
      </c>
      <c r="F2809" s="91"/>
      <c r="G2809" s="91"/>
      <c r="H2809" s="96"/>
      <c r="I2809" s="108"/>
      <c r="J2809" s="85" t="e">
        <f>VLOOKUP(G2809,'Nha may'!$B$2:$C$18,2,0)</f>
        <v>#N/A</v>
      </c>
      <c r="K2809" s="108"/>
      <c r="L2809" s="96"/>
      <c r="M2809" s="52">
        <v>0</v>
      </c>
      <c r="N2809" s="96"/>
      <c r="O2809" s="96"/>
      <c r="P2809" s="96"/>
      <c r="Q2809" s="96"/>
      <c r="R2809" s="110"/>
    </row>
    <row r="2810" spans="1:18" ht="25.75" customHeight="1" x14ac:dyDescent="0.35">
      <c r="A2810" s="52">
        <v>2807</v>
      </c>
      <c r="B2810" s="91"/>
      <c r="C2810" s="187" t="e">
        <f>VLOOKUP(B2810,'Phan mem'!$B$7:$D$1066,2,0)</f>
        <v>#N/A</v>
      </c>
      <c r="D2810" s="188" t="e">
        <f>VLOOKUP(B2810,'Phan mem'!$B$7:$D$1066,3,0)</f>
        <v>#N/A</v>
      </c>
      <c r="E2810" s="85" t="e">
        <f>VLOOKUP(B2810,'Phan mem'!$B$7:$G$1066,6,0)</f>
        <v>#N/A</v>
      </c>
      <c r="F2810" s="91"/>
      <c r="G2810" s="91"/>
      <c r="H2810" s="96"/>
      <c r="I2810" s="108"/>
      <c r="J2810" s="85" t="e">
        <f>VLOOKUP(G2810,'Nha may'!$B$2:$C$18,2,0)</f>
        <v>#N/A</v>
      </c>
      <c r="K2810" s="108"/>
      <c r="L2810" s="96"/>
      <c r="M2810" s="52">
        <v>0</v>
      </c>
      <c r="N2810" s="96"/>
      <c r="O2810" s="96"/>
      <c r="P2810" s="96"/>
      <c r="Q2810" s="96"/>
      <c r="R2810" s="110"/>
    </row>
    <row r="2811" spans="1:18" ht="25.75" customHeight="1" x14ac:dyDescent="0.35">
      <c r="A2811" s="52">
        <v>2808</v>
      </c>
      <c r="B2811" s="91"/>
      <c r="C2811" s="187" t="e">
        <f>VLOOKUP(B2811,'Phan mem'!$B$7:$D$1066,2,0)</f>
        <v>#N/A</v>
      </c>
      <c r="D2811" s="188" t="e">
        <f>VLOOKUP(B2811,'Phan mem'!$B$7:$D$1066,3,0)</f>
        <v>#N/A</v>
      </c>
      <c r="E2811" s="85" t="e">
        <f>VLOOKUP(B2811,'Phan mem'!$B$7:$G$1066,6,0)</f>
        <v>#N/A</v>
      </c>
      <c r="F2811" s="91"/>
      <c r="G2811" s="91"/>
      <c r="H2811" s="96"/>
      <c r="I2811" s="108"/>
      <c r="J2811" s="85" t="e">
        <f>VLOOKUP(G2811,'Nha may'!$B$2:$C$18,2,0)</f>
        <v>#N/A</v>
      </c>
      <c r="K2811" s="108"/>
      <c r="L2811" s="96"/>
      <c r="M2811" s="52">
        <v>0</v>
      </c>
      <c r="N2811" s="96"/>
      <c r="O2811" s="96"/>
      <c r="P2811" s="96"/>
      <c r="Q2811" s="96"/>
      <c r="R2811" s="110"/>
    </row>
    <row r="2812" spans="1:18" ht="25.75" customHeight="1" x14ac:dyDescent="0.35">
      <c r="A2812" s="52">
        <v>2809</v>
      </c>
      <c r="B2812" s="91"/>
      <c r="C2812" s="187" t="e">
        <f>VLOOKUP(B2812,'Phan mem'!$B$7:$D$1066,2,0)</f>
        <v>#N/A</v>
      </c>
      <c r="D2812" s="188" t="e">
        <f>VLOOKUP(B2812,'Phan mem'!$B$7:$D$1066,3,0)</f>
        <v>#N/A</v>
      </c>
      <c r="E2812" s="85" t="e">
        <f>VLOOKUP(B2812,'Phan mem'!$B$7:$G$1066,6,0)</f>
        <v>#N/A</v>
      </c>
      <c r="F2812" s="91"/>
      <c r="G2812" s="91"/>
      <c r="H2812" s="96"/>
      <c r="I2812" s="108"/>
      <c r="J2812" s="85" t="e">
        <f>VLOOKUP(G2812,'Nha may'!$B$2:$C$18,2,0)</f>
        <v>#N/A</v>
      </c>
      <c r="K2812" s="108"/>
      <c r="L2812" s="96"/>
      <c r="M2812" s="52">
        <v>0</v>
      </c>
      <c r="N2812" s="96"/>
      <c r="O2812" s="96"/>
      <c r="P2812" s="96"/>
      <c r="Q2812" s="96"/>
      <c r="R2812" s="110"/>
    </row>
    <row r="2813" spans="1:18" ht="25.75" customHeight="1" x14ac:dyDescent="0.35">
      <c r="A2813" s="52">
        <v>2810</v>
      </c>
      <c r="B2813" s="91"/>
      <c r="C2813" s="187" t="e">
        <f>VLOOKUP(B2813,'Phan mem'!$B$7:$D$1066,2,0)</f>
        <v>#N/A</v>
      </c>
      <c r="D2813" s="188" t="e">
        <f>VLOOKUP(B2813,'Phan mem'!$B$7:$D$1066,3,0)</f>
        <v>#N/A</v>
      </c>
      <c r="E2813" s="85" t="e">
        <f>VLOOKUP(B2813,'Phan mem'!$B$7:$G$1066,6,0)</f>
        <v>#N/A</v>
      </c>
      <c r="F2813" s="91"/>
      <c r="G2813" s="91"/>
      <c r="H2813" s="96"/>
      <c r="I2813" s="108"/>
      <c r="J2813" s="85" t="e">
        <f>VLOOKUP(G2813,'Nha may'!$B$2:$C$18,2,0)</f>
        <v>#N/A</v>
      </c>
      <c r="K2813" s="108"/>
      <c r="L2813" s="96"/>
      <c r="M2813" s="52">
        <v>0</v>
      </c>
      <c r="N2813" s="96"/>
      <c r="O2813" s="96"/>
      <c r="P2813" s="96"/>
      <c r="Q2813" s="96"/>
      <c r="R2813" s="110"/>
    </row>
    <row r="2814" spans="1:18" ht="25.75" customHeight="1" x14ac:dyDescent="0.35">
      <c r="A2814" s="52">
        <v>2811</v>
      </c>
      <c r="B2814" s="91"/>
      <c r="C2814" s="187" t="e">
        <f>VLOOKUP(B2814,'Phan mem'!$B$7:$D$1066,2,0)</f>
        <v>#N/A</v>
      </c>
      <c r="D2814" s="188" t="e">
        <f>VLOOKUP(B2814,'Phan mem'!$B$7:$D$1066,3,0)</f>
        <v>#N/A</v>
      </c>
      <c r="E2814" s="85" t="e">
        <f>VLOOKUP(B2814,'Phan mem'!$B$7:$G$1066,6,0)</f>
        <v>#N/A</v>
      </c>
      <c r="F2814" s="91"/>
      <c r="G2814" s="91"/>
      <c r="H2814" s="96"/>
      <c r="I2814" s="108"/>
      <c r="J2814" s="85" t="e">
        <f>VLOOKUP(G2814,'Nha may'!$B$2:$C$18,2,0)</f>
        <v>#N/A</v>
      </c>
      <c r="K2814" s="108"/>
      <c r="L2814" s="96"/>
      <c r="M2814" s="52">
        <v>0</v>
      </c>
      <c r="N2814" s="96"/>
      <c r="O2814" s="96"/>
      <c r="P2814" s="96"/>
      <c r="Q2814" s="96"/>
      <c r="R2814" s="110"/>
    </row>
    <row r="2815" spans="1:18" ht="25.75" customHeight="1" x14ac:dyDescent="0.35">
      <c r="A2815" s="52">
        <v>2812</v>
      </c>
      <c r="B2815" s="91"/>
      <c r="C2815" s="187" t="e">
        <f>VLOOKUP(B2815,'Phan mem'!$B$7:$D$1066,2,0)</f>
        <v>#N/A</v>
      </c>
      <c r="D2815" s="188" t="e">
        <f>VLOOKUP(B2815,'Phan mem'!$B$7:$D$1066,3,0)</f>
        <v>#N/A</v>
      </c>
      <c r="E2815" s="85" t="e">
        <f>VLOOKUP(B2815,'Phan mem'!$B$7:$G$1066,6,0)</f>
        <v>#N/A</v>
      </c>
      <c r="F2815" s="91"/>
      <c r="G2815" s="91"/>
      <c r="H2815" s="96"/>
      <c r="I2815" s="108"/>
      <c r="J2815" s="85" t="e">
        <f>VLOOKUP(G2815,'Nha may'!$B$2:$C$18,2,0)</f>
        <v>#N/A</v>
      </c>
      <c r="K2815" s="108"/>
      <c r="L2815" s="96"/>
      <c r="M2815" s="52">
        <v>0</v>
      </c>
      <c r="N2815" s="96"/>
      <c r="O2815" s="96"/>
      <c r="P2815" s="96"/>
      <c r="Q2815" s="96"/>
      <c r="R2815" s="110"/>
    </row>
    <row r="2816" spans="1:18" ht="25.75" customHeight="1" x14ac:dyDescent="0.35">
      <c r="A2816" s="52">
        <v>2813</v>
      </c>
      <c r="B2816" s="91"/>
      <c r="C2816" s="187" t="e">
        <f>VLOOKUP(B2816,'Phan mem'!$B$7:$D$1066,2,0)</f>
        <v>#N/A</v>
      </c>
      <c r="D2816" s="188" t="e">
        <f>VLOOKUP(B2816,'Phan mem'!$B$7:$D$1066,3,0)</f>
        <v>#N/A</v>
      </c>
      <c r="E2816" s="85" t="e">
        <f>VLOOKUP(B2816,'Phan mem'!$B$7:$G$1066,6,0)</f>
        <v>#N/A</v>
      </c>
      <c r="F2816" s="91"/>
      <c r="G2816" s="91"/>
      <c r="H2816" s="96"/>
      <c r="I2816" s="108"/>
      <c r="J2816" s="85" t="e">
        <f>VLOOKUP(G2816,'Nha may'!$B$2:$C$18,2,0)</f>
        <v>#N/A</v>
      </c>
      <c r="K2816" s="108"/>
      <c r="L2816" s="96"/>
      <c r="M2816" s="52">
        <v>0</v>
      </c>
      <c r="N2816" s="96"/>
      <c r="O2816" s="96"/>
      <c r="P2816" s="96"/>
      <c r="Q2816" s="96"/>
      <c r="R2816" s="110"/>
    </row>
    <row r="2817" spans="1:18" ht="25.75" customHeight="1" x14ac:dyDescent="0.35">
      <c r="A2817" s="52">
        <v>2814</v>
      </c>
      <c r="B2817" s="91"/>
      <c r="C2817" s="187" t="e">
        <f>VLOOKUP(B2817,'Phan mem'!$B$7:$D$1066,2,0)</f>
        <v>#N/A</v>
      </c>
      <c r="D2817" s="188" t="e">
        <f>VLOOKUP(B2817,'Phan mem'!$B$7:$D$1066,3,0)</f>
        <v>#N/A</v>
      </c>
      <c r="E2817" s="85" t="e">
        <f>VLOOKUP(B2817,'Phan mem'!$B$7:$G$1066,6,0)</f>
        <v>#N/A</v>
      </c>
      <c r="F2817" s="91"/>
      <c r="G2817" s="91"/>
      <c r="H2817" s="96"/>
      <c r="I2817" s="108"/>
      <c r="J2817" s="85" t="e">
        <f>VLOOKUP(G2817,'Nha may'!$B$2:$C$18,2,0)</f>
        <v>#N/A</v>
      </c>
      <c r="K2817" s="108"/>
      <c r="L2817" s="96"/>
      <c r="M2817" s="52">
        <v>0</v>
      </c>
      <c r="N2817" s="96"/>
      <c r="O2817" s="96"/>
      <c r="P2817" s="96"/>
      <c r="Q2817" s="96"/>
      <c r="R2817" s="110"/>
    </row>
    <row r="2818" spans="1:18" ht="25.75" customHeight="1" x14ac:dyDescent="0.35">
      <c r="A2818" s="52">
        <v>2815</v>
      </c>
      <c r="B2818" s="91"/>
      <c r="C2818" s="187" t="e">
        <f>VLOOKUP(B2818,'Phan mem'!$B$7:$D$1066,2,0)</f>
        <v>#N/A</v>
      </c>
      <c r="D2818" s="188" t="e">
        <f>VLOOKUP(B2818,'Phan mem'!$B$7:$D$1066,3,0)</f>
        <v>#N/A</v>
      </c>
      <c r="E2818" s="85" t="e">
        <f>VLOOKUP(B2818,'Phan mem'!$B$7:$G$1066,6,0)</f>
        <v>#N/A</v>
      </c>
      <c r="F2818" s="91"/>
      <c r="G2818" s="91"/>
      <c r="H2818" s="96"/>
      <c r="I2818" s="108"/>
      <c r="J2818" s="85" t="e">
        <f>VLOOKUP(G2818,'Nha may'!$B$2:$C$18,2,0)</f>
        <v>#N/A</v>
      </c>
      <c r="K2818" s="108"/>
      <c r="L2818" s="96"/>
      <c r="M2818" s="52">
        <v>0</v>
      </c>
      <c r="N2818" s="96"/>
      <c r="O2818" s="96"/>
      <c r="P2818" s="96"/>
      <c r="Q2818" s="96"/>
      <c r="R2818" s="110"/>
    </row>
    <row r="2819" spans="1:18" ht="25.75" customHeight="1" x14ac:dyDescent="0.35">
      <c r="A2819" s="52">
        <v>2816</v>
      </c>
      <c r="B2819" s="91"/>
      <c r="C2819" s="187" t="e">
        <f>VLOOKUP(B2819,'Phan mem'!$B$7:$D$1066,2,0)</f>
        <v>#N/A</v>
      </c>
      <c r="D2819" s="188" t="e">
        <f>VLOOKUP(B2819,'Phan mem'!$B$7:$D$1066,3,0)</f>
        <v>#N/A</v>
      </c>
      <c r="E2819" s="85" t="e">
        <f>VLOOKUP(B2819,'Phan mem'!$B$7:$G$1066,6,0)</f>
        <v>#N/A</v>
      </c>
      <c r="F2819" s="91"/>
      <c r="G2819" s="91"/>
      <c r="H2819" s="96"/>
      <c r="I2819" s="108"/>
      <c r="J2819" s="85" t="e">
        <f>VLOOKUP(G2819,'Nha may'!$B$2:$C$18,2,0)</f>
        <v>#N/A</v>
      </c>
      <c r="K2819" s="108"/>
      <c r="L2819" s="96"/>
      <c r="M2819" s="52">
        <v>0</v>
      </c>
      <c r="N2819" s="96"/>
      <c r="O2819" s="96"/>
      <c r="P2819" s="96"/>
      <c r="Q2819" s="96"/>
      <c r="R2819" s="110"/>
    </row>
    <row r="2820" spans="1:18" ht="25.75" customHeight="1" x14ac:dyDescent="0.35">
      <c r="A2820" s="52">
        <v>2817</v>
      </c>
      <c r="B2820" s="91"/>
      <c r="C2820" s="187" t="e">
        <f>VLOOKUP(B2820,'Phan mem'!$B$7:$D$1066,2,0)</f>
        <v>#N/A</v>
      </c>
      <c r="D2820" s="188" t="e">
        <f>VLOOKUP(B2820,'Phan mem'!$B$7:$D$1066,3,0)</f>
        <v>#N/A</v>
      </c>
      <c r="E2820" s="85" t="e">
        <f>VLOOKUP(B2820,'Phan mem'!$B$7:$G$1066,6,0)</f>
        <v>#N/A</v>
      </c>
      <c r="F2820" s="91"/>
      <c r="G2820" s="91"/>
      <c r="H2820" s="96"/>
      <c r="I2820" s="108"/>
      <c r="J2820" s="85" t="e">
        <f>VLOOKUP(G2820,'Nha may'!$B$2:$C$18,2,0)</f>
        <v>#N/A</v>
      </c>
      <c r="K2820" s="108"/>
      <c r="L2820" s="96"/>
      <c r="M2820" s="52">
        <v>0</v>
      </c>
      <c r="N2820" s="96"/>
      <c r="O2820" s="96"/>
      <c r="P2820" s="96"/>
      <c r="Q2820" s="96"/>
      <c r="R2820" s="110"/>
    </row>
    <row r="2821" spans="1:18" ht="25.75" customHeight="1" x14ac:dyDescent="0.35">
      <c r="A2821" s="52">
        <v>2818</v>
      </c>
      <c r="B2821" s="91"/>
      <c r="C2821" s="187" t="e">
        <f>VLOOKUP(B2821,'Phan mem'!$B$7:$D$1066,2,0)</f>
        <v>#N/A</v>
      </c>
      <c r="D2821" s="188" t="e">
        <f>VLOOKUP(B2821,'Phan mem'!$B$7:$D$1066,3,0)</f>
        <v>#N/A</v>
      </c>
      <c r="E2821" s="85" t="e">
        <f>VLOOKUP(B2821,'Phan mem'!$B$7:$G$1066,6,0)</f>
        <v>#N/A</v>
      </c>
      <c r="F2821" s="91"/>
      <c r="G2821" s="91"/>
      <c r="H2821" s="96"/>
      <c r="I2821" s="108"/>
      <c r="J2821" s="85" t="e">
        <f>VLOOKUP(G2821,'Nha may'!$B$2:$C$18,2,0)</f>
        <v>#N/A</v>
      </c>
      <c r="K2821" s="108"/>
      <c r="L2821" s="96"/>
      <c r="M2821" s="52">
        <v>0</v>
      </c>
      <c r="N2821" s="96"/>
      <c r="O2821" s="96"/>
      <c r="P2821" s="96"/>
      <c r="Q2821" s="96"/>
      <c r="R2821" s="110"/>
    </row>
    <row r="2822" spans="1:18" ht="25.75" customHeight="1" x14ac:dyDescent="0.35">
      <c r="A2822" s="52">
        <v>2819</v>
      </c>
      <c r="B2822" s="91"/>
      <c r="C2822" s="187" t="e">
        <f>VLOOKUP(B2822,'Phan mem'!$B$7:$D$1066,2,0)</f>
        <v>#N/A</v>
      </c>
      <c r="D2822" s="188" t="e">
        <f>VLOOKUP(B2822,'Phan mem'!$B$7:$D$1066,3,0)</f>
        <v>#N/A</v>
      </c>
      <c r="E2822" s="85" t="e">
        <f>VLOOKUP(B2822,'Phan mem'!$B$7:$G$1066,6,0)</f>
        <v>#N/A</v>
      </c>
      <c r="F2822" s="91"/>
      <c r="G2822" s="91"/>
      <c r="H2822" s="96"/>
      <c r="I2822" s="108"/>
      <c r="J2822" s="85" t="e">
        <f>VLOOKUP(G2822,'Nha may'!$B$2:$C$18,2,0)</f>
        <v>#N/A</v>
      </c>
      <c r="K2822" s="108"/>
      <c r="L2822" s="96"/>
      <c r="M2822" s="52">
        <v>0</v>
      </c>
      <c r="N2822" s="96"/>
      <c r="O2822" s="96"/>
      <c r="P2822" s="96"/>
      <c r="Q2822" s="96"/>
      <c r="R2822" s="110"/>
    </row>
    <row r="2823" spans="1:18" ht="25.75" customHeight="1" x14ac:dyDescent="0.35">
      <c r="A2823" s="52">
        <v>2820</v>
      </c>
      <c r="B2823" s="91"/>
      <c r="C2823" s="187" t="e">
        <f>VLOOKUP(B2823,'Phan mem'!$B$7:$D$1066,2,0)</f>
        <v>#N/A</v>
      </c>
      <c r="D2823" s="188" t="e">
        <f>VLOOKUP(B2823,'Phan mem'!$B$7:$D$1066,3,0)</f>
        <v>#N/A</v>
      </c>
      <c r="E2823" s="85" t="e">
        <f>VLOOKUP(B2823,'Phan mem'!$B$7:$G$1066,6,0)</f>
        <v>#N/A</v>
      </c>
      <c r="F2823" s="91"/>
      <c r="G2823" s="91"/>
      <c r="H2823" s="96"/>
      <c r="I2823" s="108"/>
      <c r="J2823" s="85" t="e">
        <f>VLOOKUP(G2823,'Nha may'!$B$2:$C$18,2,0)</f>
        <v>#N/A</v>
      </c>
      <c r="K2823" s="108"/>
      <c r="L2823" s="96"/>
      <c r="M2823" s="52">
        <v>0</v>
      </c>
      <c r="N2823" s="96"/>
      <c r="O2823" s="96"/>
      <c r="P2823" s="96"/>
      <c r="Q2823" s="96"/>
      <c r="R2823" s="110"/>
    </row>
    <row r="2824" spans="1:18" ht="25.75" customHeight="1" x14ac:dyDescent="0.35">
      <c r="A2824" s="52">
        <v>2821</v>
      </c>
      <c r="B2824" s="91"/>
      <c r="C2824" s="187" t="e">
        <f>VLOOKUP(B2824,'Phan mem'!$B$7:$D$1066,2,0)</f>
        <v>#N/A</v>
      </c>
      <c r="D2824" s="188" t="e">
        <f>VLOOKUP(B2824,'Phan mem'!$B$7:$D$1066,3,0)</f>
        <v>#N/A</v>
      </c>
      <c r="E2824" s="85" t="e">
        <f>VLOOKUP(B2824,'Phan mem'!$B$7:$G$1066,6,0)</f>
        <v>#N/A</v>
      </c>
      <c r="F2824" s="91"/>
      <c r="G2824" s="91"/>
      <c r="H2824" s="96"/>
      <c r="I2824" s="108"/>
      <c r="J2824" s="85" t="e">
        <f>VLOOKUP(G2824,'Nha may'!$B$2:$C$18,2,0)</f>
        <v>#N/A</v>
      </c>
      <c r="K2824" s="108"/>
      <c r="L2824" s="96"/>
      <c r="M2824" s="52">
        <v>0</v>
      </c>
      <c r="N2824" s="96"/>
      <c r="O2824" s="96"/>
      <c r="P2824" s="96"/>
      <c r="Q2824" s="96"/>
      <c r="R2824" s="110"/>
    </row>
    <row r="2825" spans="1:18" ht="25.75" customHeight="1" x14ac:dyDescent="0.35">
      <c r="A2825" s="52">
        <v>2822</v>
      </c>
      <c r="B2825" s="91"/>
      <c r="C2825" s="187" t="e">
        <f>VLOOKUP(B2825,'Phan mem'!$B$7:$D$1066,2,0)</f>
        <v>#N/A</v>
      </c>
      <c r="D2825" s="188" t="e">
        <f>VLOOKUP(B2825,'Phan mem'!$B$7:$D$1066,3,0)</f>
        <v>#N/A</v>
      </c>
      <c r="E2825" s="85" t="e">
        <f>VLOOKUP(B2825,'Phan mem'!$B$7:$G$1066,6,0)</f>
        <v>#N/A</v>
      </c>
      <c r="F2825" s="91"/>
      <c r="G2825" s="91"/>
      <c r="H2825" s="96"/>
      <c r="I2825" s="108"/>
      <c r="J2825" s="85" t="e">
        <f>VLOOKUP(G2825,'Nha may'!$B$2:$C$18,2,0)</f>
        <v>#N/A</v>
      </c>
      <c r="K2825" s="108"/>
      <c r="L2825" s="96"/>
      <c r="M2825" s="52">
        <v>0</v>
      </c>
      <c r="N2825" s="96"/>
      <c r="O2825" s="96"/>
      <c r="P2825" s="96"/>
      <c r="Q2825" s="96"/>
      <c r="R2825" s="110"/>
    </row>
    <row r="2826" spans="1:18" ht="25.75" customHeight="1" x14ac:dyDescent="0.35">
      <c r="A2826" s="52">
        <v>2823</v>
      </c>
      <c r="B2826" s="91"/>
      <c r="C2826" s="187" t="e">
        <f>VLOOKUP(B2826,'Phan mem'!$B$7:$D$1066,2,0)</f>
        <v>#N/A</v>
      </c>
      <c r="D2826" s="188" t="e">
        <f>VLOOKUP(B2826,'Phan mem'!$B$7:$D$1066,3,0)</f>
        <v>#N/A</v>
      </c>
      <c r="E2826" s="85" t="e">
        <f>VLOOKUP(B2826,'Phan mem'!$B$7:$G$1066,6,0)</f>
        <v>#N/A</v>
      </c>
      <c r="F2826" s="91"/>
      <c r="G2826" s="91"/>
      <c r="H2826" s="96"/>
      <c r="I2826" s="108"/>
      <c r="J2826" s="85" t="e">
        <f>VLOOKUP(G2826,'Nha may'!$B$2:$C$18,2,0)</f>
        <v>#N/A</v>
      </c>
      <c r="K2826" s="108"/>
      <c r="L2826" s="96"/>
      <c r="M2826" s="52">
        <v>0</v>
      </c>
      <c r="N2826" s="96"/>
      <c r="O2826" s="96"/>
      <c r="P2826" s="96"/>
      <c r="Q2826" s="96"/>
      <c r="R2826" s="110"/>
    </row>
    <row r="2827" spans="1:18" ht="25.75" customHeight="1" x14ac:dyDescent="0.35">
      <c r="A2827" s="52">
        <v>2824</v>
      </c>
      <c r="B2827" s="91"/>
      <c r="C2827" s="187" t="e">
        <f>VLOOKUP(B2827,'Phan mem'!$B$7:$D$1066,2,0)</f>
        <v>#N/A</v>
      </c>
      <c r="D2827" s="188" t="e">
        <f>VLOOKUP(B2827,'Phan mem'!$B$7:$D$1066,3,0)</f>
        <v>#N/A</v>
      </c>
      <c r="E2827" s="85" t="e">
        <f>VLOOKUP(B2827,'Phan mem'!$B$7:$G$1066,6,0)</f>
        <v>#N/A</v>
      </c>
      <c r="F2827" s="91"/>
      <c r="G2827" s="91"/>
      <c r="H2827" s="96"/>
      <c r="I2827" s="108"/>
      <c r="J2827" s="85" t="e">
        <f>VLOOKUP(G2827,'Nha may'!$B$2:$C$18,2,0)</f>
        <v>#N/A</v>
      </c>
      <c r="K2827" s="108"/>
      <c r="L2827" s="96"/>
      <c r="M2827" s="52">
        <v>0</v>
      </c>
      <c r="N2827" s="96"/>
      <c r="O2827" s="96"/>
      <c r="P2827" s="96"/>
      <c r="Q2827" s="96"/>
      <c r="R2827" s="110"/>
    </row>
    <row r="2828" spans="1:18" ht="25.75" customHeight="1" x14ac:dyDescent="0.35">
      <c r="A2828" s="52">
        <v>2825</v>
      </c>
      <c r="B2828" s="91"/>
      <c r="C2828" s="187" t="e">
        <f>VLOOKUP(B2828,'Phan mem'!$B$7:$D$1066,2,0)</f>
        <v>#N/A</v>
      </c>
      <c r="D2828" s="188" t="e">
        <f>VLOOKUP(B2828,'Phan mem'!$B$7:$D$1066,3,0)</f>
        <v>#N/A</v>
      </c>
      <c r="E2828" s="85" t="e">
        <f>VLOOKUP(B2828,'Phan mem'!$B$7:$G$1066,6,0)</f>
        <v>#N/A</v>
      </c>
      <c r="F2828" s="91"/>
      <c r="G2828" s="91"/>
      <c r="H2828" s="96"/>
      <c r="I2828" s="108"/>
      <c r="J2828" s="85" t="e">
        <f>VLOOKUP(G2828,'Nha may'!$B$2:$C$18,2,0)</f>
        <v>#N/A</v>
      </c>
      <c r="K2828" s="108"/>
      <c r="L2828" s="96"/>
      <c r="M2828" s="52">
        <v>0</v>
      </c>
      <c r="N2828" s="96"/>
      <c r="O2828" s="96"/>
      <c r="P2828" s="96"/>
      <c r="Q2828" s="96"/>
      <c r="R2828" s="110"/>
    </row>
    <row r="2829" spans="1:18" ht="25.75" customHeight="1" x14ac:dyDescent="0.35">
      <c r="A2829" s="52">
        <v>2826</v>
      </c>
      <c r="B2829" s="91"/>
      <c r="C2829" s="187" t="e">
        <f>VLOOKUP(B2829,'Phan mem'!$B$7:$D$1066,2,0)</f>
        <v>#N/A</v>
      </c>
      <c r="D2829" s="188" t="e">
        <f>VLOOKUP(B2829,'Phan mem'!$B$7:$D$1066,3,0)</f>
        <v>#N/A</v>
      </c>
      <c r="E2829" s="85" t="e">
        <f>VLOOKUP(B2829,'Phan mem'!$B$7:$G$1066,6,0)</f>
        <v>#N/A</v>
      </c>
      <c r="F2829" s="91"/>
      <c r="G2829" s="91"/>
      <c r="H2829" s="96"/>
      <c r="I2829" s="108"/>
      <c r="J2829" s="85" t="e">
        <f>VLOOKUP(G2829,'Nha may'!$B$2:$C$18,2,0)</f>
        <v>#N/A</v>
      </c>
      <c r="K2829" s="108"/>
      <c r="L2829" s="96"/>
      <c r="M2829" s="52">
        <v>0</v>
      </c>
      <c r="N2829" s="96"/>
      <c r="O2829" s="96"/>
      <c r="P2829" s="96"/>
      <c r="Q2829" s="96"/>
      <c r="R2829" s="110"/>
    </row>
    <row r="2830" spans="1:18" ht="25.75" customHeight="1" x14ac:dyDescent="0.35">
      <c r="A2830" s="52">
        <v>2827</v>
      </c>
      <c r="B2830" s="91"/>
      <c r="C2830" s="187" t="e">
        <f>VLOOKUP(B2830,'Phan mem'!$B$7:$D$1066,2,0)</f>
        <v>#N/A</v>
      </c>
      <c r="D2830" s="188" t="e">
        <f>VLOOKUP(B2830,'Phan mem'!$B$7:$D$1066,3,0)</f>
        <v>#N/A</v>
      </c>
      <c r="E2830" s="85" t="e">
        <f>VLOOKUP(B2830,'Phan mem'!$B$7:$G$1066,6,0)</f>
        <v>#N/A</v>
      </c>
      <c r="F2830" s="91"/>
      <c r="G2830" s="91"/>
      <c r="H2830" s="96"/>
      <c r="I2830" s="108"/>
      <c r="J2830" s="85" t="e">
        <f>VLOOKUP(G2830,'Nha may'!$B$2:$C$18,2,0)</f>
        <v>#N/A</v>
      </c>
      <c r="K2830" s="108"/>
      <c r="L2830" s="96"/>
      <c r="M2830" s="52">
        <v>0</v>
      </c>
      <c r="N2830" s="96"/>
      <c r="O2830" s="96"/>
      <c r="P2830" s="96"/>
      <c r="Q2830" s="96"/>
      <c r="R2830" s="110"/>
    </row>
    <row r="2831" spans="1:18" ht="25.75" customHeight="1" x14ac:dyDescent="0.35">
      <c r="A2831" s="52">
        <v>2828</v>
      </c>
      <c r="B2831" s="91"/>
      <c r="C2831" s="187" t="e">
        <f>VLOOKUP(B2831,'Phan mem'!$B$7:$D$1066,2,0)</f>
        <v>#N/A</v>
      </c>
      <c r="D2831" s="188" t="e">
        <f>VLOOKUP(B2831,'Phan mem'!$B$7:$D$1066,3,0)</f>
        <v>#N/A</v>
      </c>
      <c r="E2831" s="85" t="e">
        <f>VLOOKUP(B2831,'Phan mem'!$B$7:$G$1066,6,0)</f>
        <v>#N/A</v>
      </c>
      <c r="F2831" s="91"/>
      <c r="G2831" s="91"/>
      <c r="H2831" s="96"/>
      <c r="I2831" s="108"/>
      <c r="J2831" s="85" t="e">
        <f>VLOOKUP(G2831,'Nha may'!$B$2:$C$18,2,0)</f>
        <v>#N/A</v>
      </c>
      <c r="K2831" s="108"/>
      <c r="L2831" s="96"/>
      <c r="M2831" s="52">
        <v>0</v>
      </c>
      <c r="N2831" s="96"/>
      <c r="O2831" s="96"/>
      <c r="P2831" s="96"/>
      <c r="Q2831" s="96"/>
      <c r="R2831" s="110"/>
    </row>
    <row r="2832" spans="1:18" ht="25.75" customHeight="1" x14ac:dyDescent="0.35">
      <c r="A2832" s="52">
        <v>2829</v>
      </c>
      <c r="B2832" s="91"/>
      <c r="C2832" s="187" t="e">
        <f>VLOOKUP(B2832,'Phan mem'!$B$7:$D$1066,2,0)</f>
        <v>#N/A</v>
      </c>
      <c r="D2832" s="188" t="e">
        <f>VLOOKUP(B2832,'Phan mem'!$B$7:$D$1066,3,0)</f>
        <v>#N/A</v>
      </c>
      <c r="E2832" s="85" t="e">
        <f>VLOOKUP(B2832,'Phan mem'!$B$7:$G$1066,6,0)</f>
        <v>#N/A</v>
      </c>
      <c r="F2832" s="91"/>
      <c r="G2832" s="91"/>
      <c r="H2832" s="96"/>
      <c r="I2832" s="108"/>
      <c r="J2832" s="85" t="e">
        <f>VLOOKUP(G2832,'Nha may'!$B$2:$C$18,2,0)</f>
        <v>#N/A</v>
      </c>
      <c r="K2832" s="108"/>
      <c r="L2832" s="96"/>
      <c r="M2832" s="52">
        <v>0</v>
      </c>
      <c r="N2832" s="96"/>
      <c r="O2832" s="96"/>
      <c r="P2832" s="96"/>
      <c r="Q2832" s="96"/>
      <c r="R2832" s="110"/>
    </row>
    <row r="2833" spans="1:18" ht="25.75" customHeight="1" x14ac:dyDescent="0.35">
      <c r="A2833" s="52">
        <v>2830</v>
      </c>
      <c r="B2833" s="91"/>
      <c r="C2833" s="187" t="e">
        <f>VLOOKUP(B2833,'Phan mem'!$B$7:$D$1066,2,0)</f>
        <v>#N/A</v>
      </c>
      <c r="D2833" s="188" t="e">
        <f>VLOOKUP(B2833,'Phan mem'!$B$7:$D$1066,3,0)</f>
        <v>#N/A</v>
      </c>
      <c r="E2833" s="85" t="e">
        <f>VLOOKUP(B2833,'Phan mem'!$B$7:$G$1066,6,0)</f>
        <v>#N/A</v>
      </c>
      <c r="F2833" s="91"/>
      <c r="G2833" s="91"/>
      <c r="H2833" s="96"/>
      <c r="I2833" s="108"/>
      <c r="J2833" s="85" t="e">
        <f>VLOOKUP(G2833,'Nha may'!$B$2:$C$18,2,0)</f>
        <v>#N/A</v>
      </c>
      <c r="K2833" s="108"/>
      <c r="L2833" s="96"/>
      <c r="M2833" s="52">
        <v>0</v>
      </c>
      <c r="N2833" s="96"/>
      <c r="O2833" s="96"/>
      <c r="P2833" s="96"/>
      <c r="Q2833" s="96"/>
      <c r="R2833" s="110"/>
    </row>
    <row r="2834" spans="1:18" ht="25.75" customHeight="1" x14ac:dyDescent="0.35">
      <c r="A2834" s="52">
        <v>2831</v>
      </c>
      <c r="B2834" s="91"/>
      <c r="C2834" s="187" t="e">
        <f>VLOOKUP(B2834,'Phan mem'!$B$7:$D$1066,2,0)</f>
        <v>#N/A</v>
      </c>
      <c r="D2834" s="188" t="e">
        <f>VLOOKUP(B2834,'Phan mem'!$B$7:$D$1066,3,0)</f>
        <v>#N/A</v>
      </c>
      <c r="E2834" s="85" t="e">
        <f>VLOOKUP(B2834,'Phan mem'!$B$7:$G$1066,6,0)</f>
        <v>#N/A</v>
      </c>
      <c r="F2834" s="91"/>
      <c r="G2834" s="91"/>
      <c r="H2834" s="96"/>
      <c r="I2834" s="108"/>
      <c r="J2834" s="85" t="e">
        <f>VLOOKUP(G2834,'Nha may'!$B$2:$C$18,2,0)</f>
        <v>#N/A</v>
      </c>
      <c r="K2834" s="108"/>
      <c r="L2834" s="96"/>
      <c r="M2834" s="52">
        <v>0</v>
      </c>
      <c r="N2834" s="96"/>
      <c r="O2834" s="96"/>
      <c r="P2834" s="96"/>
      <c r="Q2834" s="96"/>
      <c r="R2834" s="110"/>
    </row>
    <row r="2835" spans="1:18" ht="25.75" customHeight="1" x14ac:dyDescent="0.35">
      <c r="A2835" s="52">
        <v>2832</v>
      </c>
      <c r="B2835" s="91"/>
      <c r="C2835" s="187" t="e">
        <f>VLOOKUP(B2835,'Phan mem'!$B$7:$D$1066,2,0)</f>
        <v>#N/A</v>
      </c>
      <c r="D2835" s="188" t="e">
        <f>VLOOKUP(B2835,'Phan mem'!$B$7:$D$1066,3,0)</f>
        <v>#N/A</v>
      </c>
      <c r="E2835" s="85" t="e">
        <f>VLOOKUP(B2835,'Phan mem'!$B$7:$G$1066,6,0)</f>
        <v>#N/A</v>
      </c>
      <c r="F2835" s="91"/>
      <c r="G2835" s="91"/>
      <c r="H2835" s="96"/>
      <c r="I2835" s="108"/>
      <c r="J2835" s="85" t="e">
        <f>VLOOKUP(G2835,'Nha may'!$B$2:$C$18,2,0)</f>
        <v>#N/A</v>
      </c>
      <c r="K2835" s="108"/>
      <c r="L2835" s="96"/>
      <c r="M2835" s="52">
        <v>0</v>
      </c>
      <c r="N2835" s="96"/>
      <c r="O2835" s="96"/>
      <c r="P2835" s="96"/>
      <c r="Q2835" s="96"/>
      <c r="R2835" s="110"/>
    </row>
    <row r="2836" spans="1:18" ht="25.75" customHeight="1" x14ac:dyDescent="0.35">
      <c r="A2836" s="52">
        <v>2833</v>
      </c>
      <c r="B2836" s="91"/>
      <c r="C2836" s="187" t="e">
        <f>VLOOKUP(B2836,'Phan mem'!$B$7:$D$1066,2,0)</f>
        <v>#N/A</v>
      </c>
      <c r="D2836" s="188" t="e">
        <f>VLOOKUP(B2836,'Phan mem'!$B$7:$D$1066,3,0)</f>
        <v>#N/A</v>
      </c>
      <c r="E2836" s="85" t="e">
        <f>VLOOKUP(B2836,'Phan mem'!$B$7:$G$1066,6,0)</f>
        <v>#N/A</v>
      </c>
      <c r="F2836" s="91"/>
      <c r="G2836" s="91"/>
      <c r="H2836" s="96"/>
      <c r="I2836" s="108"/>
      <c r="J2836" s="85" t="e">
        <f>VLOOKUP(G2836,'Nha may'!$B$2:$C$18,2,0)</f>
        <v>#N/A</v>
      </c>
      <c r="K2836" s="108"/>
      <c r="L2836" s="96"/>
      <c r="M2836" s="52">
        <v>0</v>
      </c>
      <c r="N2836" s="96"/>
      <c r="O2836" s="96"/>
      <c r="P2836" s="96"/>
      <c r="Q2836" s="96"/>
      <c r="R2836" s="110"/>
    </row>
    <row r="2837" spans="1:18" ht="25.75" customHeight="1" x14ac:dyDescent="0.35">
      <c r="A2837" s="52">
        <v>2834</v>
      </c>
      <c r="B2837" s="91"/>
      <c r="C2837" s="187" t="e">
        <f>VLOOKUP(B2837,'Phan mem'!$B$7:$D$1066,2,0)</f>
        <v>#N/A</v>
      </c>
      <c r="D2837" s="188" t="e">
        <f>VLOOKUP(B2837,'Phan mem'!$B$7:$D$1066,3,0)</f>
        <v>#N/A</v>
      </c>
      <c r="E2837" s="85" t="e">
        <f>VLOOKUP(B2837,'Phan mem'!$B$7:$G$1066,6,0)</f>
        <v>#N/A</v>
      </c>
      <c r="F2837" s="91"/>
      <c r="G2837" s="91"/>
      <c r="H2837" s="96"/>
      <c r="I2837" s="108"/>
      <c r="J2837" s="85" t="e">
        <f>VLOOKUP(G2837,'Nha may'!$B$2:$C$18,2,0)</f>
        <v>#N/A</v>
      </c>
      <c r="K2837" s="108"/>
      <c r="L2837" s="96"/>
      <c r="M2837" s="52">
        <v>0</v>
      </c>
      <c r="N2837" s="96"/>
      <c r="O2837" s="96"/>
      <c r="P2837" s="96"/>
      <c r="Q2837" s="96"/>
      <c r="R2837" s="110"/>
    </row>
    <row r="2838" spans="1:18" ht="25.75" customHeight="1" x14ac:dyDescent="0.35">
      <c r="A2838" s="52">
        <v>2835</v>
      </c>
      <c r="B2838" s="91"/>
      <c r="C2838" s="187" t="e">
        <f>VLOOKUP(B2838,'Phan mem'!$B$7:$D$1066,2,0)</f>
        <v>#N/A</v>
      </c>
      <c r="D2838" s="188" t="e">
        <f>VLOOKUP(B2838,'Phan mem'!$B$7:$D$1066,3,0)</f>
        <v>#N/A</v>
      </c>
      <c r="E2838" s="85" t="e">
        <f>VLOOKUP(B2838,'Phan mem'!$B$7:$G$1066,6,0)</f>
        <v>#N/A</v>
      </c>
      <c r="F2838" s="91"/>
      <c r="G2838" s="91"/>
      <c r="H2838" s="96"/>
      <c r="I2838" s="108"/>
      <c r="J2838" s="85" t="e">
        <f>VLOOKUP(G2838,'Nha may'!$B$2:$C$18,2,0)</f>
        <v>#N/A</v>
      </c>
      <c r="K2838" s="108"/>
      <c r="L2838" s="96"/>
      <c r="M2838" s="52">
        <v>0</v>
      </c>
      <c r="N2838" s="96"/>
      <c r="O2838" s="96"/>
      <c r="P2838" s="96"/>
      <c r="Q2838" s="96"/>
      <c r="R2838" s="110"/>
    </row>
    <row r="2839" spans="1:18" ht="25.75" customHeight="1" x14ac:dyDescent="0.35">
      <c r="A2839" s="52">
        <v>2836</v>
      </c>
      <c r="B2839" s="91"/>
      <c r="C2839" s="187" t="e">
        <f>VLOOKUP(B2839,'Phan mem'!$B$7:$D$1066,2,0)</f>
        <v>#N/A</v>
      </c>
      <c r="D2839" s="188" t="e">
        <f>VLOOKUP(B2839,'Phan mem'!$B$7:$D$1066,3,0)</f>
        <v>#N/A</v>
      </c>
      <c r="E2839" s="85" t="e">
        <f>VLOOKUP(B2839,'Phan mem'!$B$7:$G$1066,6,0)</f>
        <v>#N/A</v>
      </c>
      <c r="F2839" s="91"/>
      <c r="G2839" s="91"/>
      <c r="H2839" s="96"/>
      <c r="I2839" s="108"/>
      <c r="J2839" s="85" t="e">
        <f>VLOOKUP(G2839,'Nha may'!$B$2:$C$18,2,0)</f>
        <v>#N/A</v>
      </c>
      <c r="K2839" s="108"/>
      <c r="L2839" s="96"/>
      <c r="M2839" s="52">
        <v>0</v>
      </c>
      <c r="N2839" s="96"/>
      <c r="O2839" s="96"/>
      <c r="P2839" s="96"/>
      <c r="Q2839" s="96"/>
      <c r="R2839" s="110"/>
    </row>
    <row r="2840" spans="1:18" ht="25.75" customHeight="1" x14ac:dyDescent="0.35">
      <c r="A2840" s="52">
        <v>2837</v>
      </c>
      <c r="B2840" s="91"/>
      <c r="C2840" s="187" t="e">
        <f>VLOOKUP(B2840,'Phan mem'!$B$7:$D$1066,2,0)</f>
        <v>#N/A</v>
      </c>
      <c r="D2840" s="188" t="e">
        <f>VLOOKUP(B2840,'Phan mem'!$B$7:$D$1066,3,0)</f>
        <v>#N/A</v>
      </c>
      <c r="E2840" s="85" t="e">
        <f>VLOOKUP(B2840,'Phan mem'!$B$7:$G$1066,6,0)</f>
        <v>#N/A</v>
      </c>
      <c r="F2840" s="91"/>
      <c r="G2840" s="91"/>
      <c r="H2840" s="96"/>
      <c r="I2840" s="108"/>
      <c r="J2840" s="85" t="e">
        <f>VLOOKUP(G2840,'Nha may'!$B$2:$C$18,2,0)</f>
        <v>#N/A</v>
      </c>
      <c r="K2840" s="108"/>
      <c r="L2840" s="96"/>
      <c r="M2840" s="52">
        <v>0</v>
      </c>
      <c r="N2840" s="96"/>
      <c r="O2840" s="96"/>
      <c r="P2840" s="96"/>
      <c r="Q2840" s="96"/>
      <c r="R2840" s="110"/>
    </row>
    <row r="2841" spans="1:18" ht="25.75" customHeight="1" x14ac:dyDescent="0.35">
      <c r="A2841" s="52">
        <v>2838</v>
      </c>
      <c r="B2841" s="91"/>
      <c r="C2841" s="187" t="e">
        <f>VLOOKUP(B2841,'Phan mem'!$B$7:$D$1066,2,0)</f>
        <v>#N/A</v>
      </c>
      <c r="D2841" s="188" t="e">
        <f>VLOOKUP(B2841,'Phan mem'!$B$7:$D$1066,3,0)</f>
        <v>#N/A</v>
      </c>
      <c r="E2841" s="85" t="e">
        <f>VLOOKUP(B2841,'Phan mem'!$B$7:$G$1066,6,0)</f>
        <v>#N/A</v>
      </c>
      <c r="F2841" s="91"/>
      <c r="G2841" s="91"/>
      <c r="H2841" s="96"/>
      <c r="I2841" s="108"/>
      <c r="J2841" s="85" t="e">
        <f>VLOOKUP(G2841,'Nha may'!$B$2:$C$18,2,0)</f>
        <v>#N/A</v>
      </c>
      <c r="K2841" s="108"/>
      <c r="L2841" s="96"/>
      <c r="M2841" s="52">
        <v>0</v>
      </c>
      <c r="N2841" s="96"/>
      <c r="O2841" s="96"/>
      <c r="P2841" s="96"/>
      <c r="Q2841" s="96"/>
      <c r="R2841" s="110"/>
    </row>
    <row r="2842" spans="1:18" ht="25.75" customHeight="1" x14ac:dyDescent="0.35">
      <c r="A2842" s="52">
        <v>2839</v>
      </c>
      <c r="B2842" s="91"/>
      <c r="C2842" s="187" t="e">
        <f>VLOOKUP(B2842,'Phan mem'!$B$7:$D$1066,2,0)</f>
        <v>#N/A</v>
      </c>
      <c r="D2842" s="188" t="e">
        <f>VLOOKUP(B2842,'Phan mem'!$B$7:$D$1066,3,0)</f>
        <v>#N/A</v>
      </c>
      <c r="E2842" s="85" t="e">
        <f>VLOOKUP(B2842,'Phan mem'!$B$7:$G$1066,6,0)</f>
        <v>#N/A</v>
      </c>
      <c r="F2842" s="91"/>
      <c r="G2842" s="91"/>
      <c r="H2842" s="96"/>
      <c r="I2842" s="108"/>
      <c r="J2842" s="85" t="e">
        <f>VLOOKUP(G2842,'Nha may'!$B$2:$C$18,2,0)</f>
        <v>#N/A</v>
      </c>
      <c r="K2842" s="108"/>
      <c r="L2842" s="96"/>
      <c r="M2842" s="52">
        <v>0</v>
      </c>
      <c r="N2842" s="96"/>
      <c r="O2842" s="96"/>
      <c r="P2842" s="96"/>
      <c r="Q2842" s="96"/>
      <c r="R2842" s="110"/>
    </row>
    <row r="2843" spans="1:18" ht="25.75" customHeight="1" x14ac:dyDescent="0.35">
      <c r="A2843" s="52">
        <v>2840</v>
      </c>
      <c r="B2843" s="91"/>
      <c r="C2843" s="187" t="e">
        <f>VLOOKUP(B2843,'Phan mem'!$B$7:$D$1066,2,0)</f>
        <v>#N/A</v>
      </c>
      <c r="D2843" s="188" t="e">
        <f>VLOOKUP(B2843,'Phan mem'!$B$7:$D$1066,3,0)</f>
        <v>#N/A</v>
      </c>
      <c r="E2843" s="85" t="e">
        <f>VLOOKUP(B2843,'Phan mem'!$B$7:$G$1066,6,0)</f>
        <v>#N/A</v>
      </c>
      <c r="F2843" s="91"/>
      <c r="G2843" s="91"/>
      <c r="H2843" s="96"/>
      <c r="I2843" s="108"/>
      <c r="J2843" s="85" t="e">
        <f>VLOOKUP(G2843,'Nha may'!$B$2:$C$18,2,0)</f>
        <v>#N/A</v>
      </c>
      <c r="K2843" s="108"/>
      <c r="L2843" s="96"/>
      <c r="M2843" s="52">
        <v>0</v>
      </c>
      <c r="N2843" s="96"/>
      <c r="O2843" s="96"/>
      <c r="P2843" s="96"/>
      <c r="Q2843" s="96"/>
      <c r="R2843" s="110"/>
    </row>
    <row r="2844" spans="1:18" ht="25.75" customHeight="1" x14ac:dyDescent="0.35">
      <c r="A2844" s="52">
        <v>2841</v>
      </c>
      <c r="B2844" s="91"/>
      <c r="C2844" s="187" t="e">
        <f>VLOOKUP(B2844,'Phan mem'!$B$7:$D$1066,2,0)</f>
        <v>#N/A</v>
      </c>
      <c r="D2844" s="188" t="e">
        <f>VLOOKUP(B2844,'Phan mem'!$B$7:$D$1066,3,0)</f>
        <v>#N/A</v>
      </c>
      <c r="E2844" s="85" t="e">
        <f>VLOOKUP(B2844,'Phan mem'!$B$7:$G$1066,6,0)</f>
        <v>#N/A</v>
      </c>
      <c r="F2844" s="91"/>
      <c r="G2844" s="91"/>
      <c r="H2844" s="96"/>
      <c r="I2844" s="108"/>
      <c r="J2844" s="85" t="e">
        <f>VLOOKUP(G2844,'Nha may'!$B$2:$C$18,2,0)</f>
        <v>#N/A</v>
      </c>
      <c r="K2844" s="108"/>
      <c r="L2844" s="96"/>
      <c r="M2844" s="52">
        <v>0</v>
      </c>
      <c r="N2844" s="96"/>
      <c r="O2844" s="96"/>
      <c r="P2844" s="96"/>
      <c r="Q2844" s="96"/>
      <c r="R2844" s="110"/>
    </row>
    <row r="2845" spans="1:18" ht="25.75" customHeight="1" x14ac:dyDescent="0.35">
      <c r="A2845" s="52">
        <v>2842</v>
      </c>
      <c r="B2845" s="91"/>
      <c r="C2845" s="187" t="e">
        <f>VLOOKUP(B2845,'Phan mem'!$B$7:$D$1066,2,0)</f>
        <v>#N/A</v>
      </c>
      <c r="D2845" s="188" t="e">
        <f>VLOOKUP(B2845,'Phan mem'!$B$7:$D$1066,3,0)</f>
        <v>#N/A</v>
      </c>
      <c r="E2845" s="85" t="e">
        <f>VLOOKUP(B2845,'Phan mem'!$B$7:$G$1066,6,0)</f>
        <v>#N/A</v>
      </c>
      <c r="F2845" s="91"/>
      <c r="G2845" s="91"/>
      <c r="H2845" s="96"/>
      <c r="I2845" s="108"/>
      <c r="J2845" s="85" t="e">
        <f>VLOOKUP(G2845,'Nha may'!$B$2:$C$18,2,0)</f>
        <v>#N/A</v>
      </c>
      <c r="K2845" s="108"/>
      <c r="L2845" s="96"/>
      <c r="M2845" s="52">
        <v>0</v>
      </c>
      <c r="N2845" s="96"/>
      <c r="O2845" s="96"/>
      <c r="P2845" s="96"/>
      <c r="Q2845" s="96"/>
      <c r="R2845" s="110"/>
    </row>
    <row r="2846" spans="1:18" ht="25.75" customHeight="1" x14ac:dyDescent="0.35">
      <c r="A2846" s="52">
        <v>2843</v>
      </c>
      <c r="B2846" s="91"/>
      <c r="C2846" s="187" t="e">
        <f>VLOOKUP(B2846,'Phan mem'!$B$7:$D$1066,2,0)</f>
        <v>#N/A</v>
      </c>
      <c r="D2846" s="188" t="e">
        <f>VLOOKUP(B2846,'Phan mem'!$B$7:$D$1066,3,0)</f>
        <v>#N/A</v>
      </c>
      <c r="E2846" s="85" t="e">
        <f>VLOOKUP(B2846,'Phan mem'!$B$7:$G$1066,6,0)</f>
        <v>#N/A</v>
      </c>
      <c r="F2846" s="91"/>
      <c r="G2846" s="91"/>
      <c r="H2846" s="96"/>
      <c r="I2846" s="108"/>
      <c r="J2846" s="85" t="e">
        <f>VLOOKUP(G2846,'Nha may'!$B$2:$C$18,2,0)</f>
        <v>#N/A</v>
      </c>
      <c r="K2846" s="108"/>
      <c r="L2846" s="96"/>
      <c r="M2846" s="52">
        <v>0</v>
      </c>
      <c r="N2846" s="96"/>
      <c r="O2846" s="96"/>
      <c r="P2846" s="96"/>
      <c r="Q2846" s="96"/>
      <c r="R2846" s="110"/>
    </row>
    <row r="2847" spans="1:18" ht="25.75" customHeight="1" x14ac:dyDescent="0.35">
      <c r="A2847" s="52">
        <v>2844</v>
      </c>
      <c r="B2847" s="91"/>
      <c r="C2847" s="187" t="e">
        <f>VLOOKUP(B2847,'Phan mem'!$B$7:$D$1066,2,0)</f>
        <v>#N/A</v>
      </c>
      <c r="D2847" s="188" t="e">
        <f>VLOOKUP(B2847,'Phan mem'!$B$7:$D$1066,3,0)</f>
        <v>#N/A</v>
      </c>
      <c r="E2847" s="85" t="e">
        <f>VLOOKUP(B2847,'Phan mem'!$B$7:$G$1066,6,0)</f>
        <v>#N/A</v>
      </c>
      <c r="F2847" s="91"/>
      <c r="G2847" s="91"/>
      <c r="H2847" s="96"/>
      <c r="I2847" s="108"/>
      <c r="J2847" s="85" t="e">
        <f>VLOOKUP(G2847,'Nha may'!$B$2:$C$18,2,0)</f>
        <v>#N/A</v>
      </c>
      <c r="K2847" s="108"/>
      <c r="L2847" s="96"/>
      <c r="M2847" s="52">
        <v>0</v>
      </c>
      <c r="N2847" s="96"/>
      <c r="O2847" s="96"/>
      <c r="P2847" s="96"/>
      <c r="Q2847" s="96"/>
      <c r="R2847" s="110"/>
    </row>
    <row r="2848" spans="1:18" ht="25.75" customHeight="1" x14ac:dyDescent="0.35">
      <c r="A2848" s="52">
        <v>2845</v>
      </c>
      <c r="B2848" s="91"/>
      <c r="C2848" s="187" t="e">
        <f>VLOOKUP(B2848,'Phan mem'!$B$7:$D$1066,2,0)</f>
        <v>#N/A</v>
      </c>
      <c r="D2848" s="188" t="e">
        <f>VLOOKUP(B2848,'Phan mem'!$B$7:$D$1066,3,0)</f>
        <v>#N/A</v>
      </c>
      <c r="E2848" s="85" t="e">
        <f>VLOOKUP(B2848,'Phan mem'!$B$7:$G$1066,6,0)</f>
        <v>#N/A</v>
      </c>
      <c r="F2848" s="91"/>
      <c r="G2848" s="91"/>
      <c r="H2848" s="96"/>
      <c r="I2848" s="108"/>
      <c r="J2848" s="85" t="e">
        <f>VLOOKUP(G2848,'Nha may'!$B$2:$C$18,2,0)</f>
        <v>#N/A</v>
      </c>
      <c r="K2848" s="108"/>
      <c r="L2848" s="96"/>
      <c r="M2848" s="52">
        <v>0</v>
      </c>
      <c r="N2848" s="96"/>
      <c r="O2848" s="96"/>
      <c r="P2848" s="96"/>
      <c r="Q2848" s="96"/>
      <c r="R2848" s="110"/>
    </row>
    <row r="2849" spans="1:18" ht="25.75" customHeight="1" x14ac:dyDescent="0.35">
      <c r="A2849" s="52">
        <v>2846</v>
      </c>
      <c r="B2849" s="91"/>
      <c r="C2849" s="187" t="e">
        <f>VLOOKUP(B2849,'Phan mem'!$B$7:$D$1066,2,0)</f>
        <v>#N/A</v>
      </c>
      <c r="D2849" s="188" t="e">
        <f>VLOOKUP(B2849,'Phan mem'!$B$7:$D$1066,3,0)</f>
        <v>#N/A</v>
      </c>
      <c r="E2849" s="85" t="e">
        <f>VLOOKUP(B2849,'Phan mem'!$B$7:$G$1066,6,0)</f>
        <v>#N/A</v>
      </c>
      <c r="F2849" s="91"/>
      <c r="G2849" s="91"/>
      <c r="H2849" s="96"/>
      <c r="I2849" s="108"/>
      <c r="J2849" s="85" t="e">
        <f>VLOOKUP(G2849,'Nha may'!$B$2:$C$18,2,0)</f>
        <v>#N/A</v>
      </c>
      <c r="K2849" s="108"/>
      <c r="L2849" s="96"/>
      <c r="M2849" s="52">
        <v>0</v>
      </c>
      <c r="N2849" s="96"/>
      <c r="O2849" s="96"/>
      <c r="P2849" s="96"/>
      <c r="Q2849" s="96"/>
      <c r="R2849" s="110"/>
    </row>
    <row r="2850" spans="1:18" ht="25.75" customHeight="1" x14ac:dyDescent="0.35">
      <c r="A2850" s="52">
        <v>2847</v>
      </c>
      <c r="B2850" s="91"/>
      <c r="C2850" s="187" t="e">
        <f>VLOOKUP(B2850,'Phan mem'!$B$7:$D$1066,2,0)</f>
        <v>#N/A</v>
      </c>
      <c r="D2850" s="188" t="e">
        <f>VLOOKUP(B2850,'Phan mem'!$B$7:$D$1066,3,0)</f>
        <v>#N/A</v>
      </c>
      <c r="E2850" s="85" t="e">
        <f>VLOOKUP(B2850,'Phan mem'!$B$7:$G$1066,6,0)</f>
        <v>#N/A</v>
      </c>
      <c r="F2850" s="91"/>
      <c r="G2850" s="91"/>
      <c r="H2850" s="96"/>
      <c r="I2850" s="108"/>
      <c r="J2850" s="85" t="e">
        <f>VLOOKUP(G2850,'Nha may'!$B$2:$C$18,2,0)</f>
        <v>#N/A</v>
      </c>
      <c r="K2850" s="108"/>
      <c r="L2850" s="96"/>
      <c r="M2850" s="52">
        <v>0</v>
      </c>
      <c r="N2850" s="96"/>
      <c r="O2850" s="96"/>
      <c r="P2850" s="96"/>
      <c r="Q2850" s="96"/>
      <c r="R2850" s="110"/>
    </row>
    <row r="2851" spans="1:18" ht="25.75" customHeight="1" x14ac:dyDescent="0.35">
      <c r="A2851" s="52">
        <v>2848</v>
      </c>
      <c r="B2851" s="91"/>
      <c r="C2851" s="187" t="e">
        <f>VLOOKUP(B2851,'Phan mem'!$B$7:$D$1066,2,0)</f>
        <v>#N/A</v>
      </c>
      <c r="D2851" s="188" t="e">
        <f>VLOOKUP(B2851,'Phan mem'!$B$7:$D$1066,3,0)</f>
        <v>#N/A</v>
      </c>
      <c r="E2851" s="85" t="e">
        <f>VLOOKUP(B2851,'Phan mem'!$B$7:$G$1066,6,0)</f>
        <v>#N/A</v>
      </c>
      <c r="F2851" s="91"/>
      <c r="G2851" s="91"/>
      <c r="H2851" s="96"/>
      <c r="I2851" s="108"/>
      <c r="J2851" s="85" t="e">
        <f>VLOOKUP(G2851,'Nha may'!$B$2:$C$18,2,0)</f>
        <v>#N/A</v>
      </c>
      <c r="K2851" s="108"/>
      <c r="L2851" s="96"/>
      <c r="M2851" s="52">
        <v>0</v>
      </c>
      <c r="N2851" s="96"/>
      <c r="O2851" s="96"/>
      <c r="P2851" s="96"/>
      <c r="Q2851" s="96"/>
      <c r="R2851" s="110"/>
    </row>
    <row r="2852" spans="1:18" ht="25.75" customHeight="1" x14ac:dyDescent="0.35">
      <c r="A2852" s="52">
        <v>2849</v>
      </c>
      <c r="B2852" s="91"/>
      <c r="C2852" s="187" t="e">
        <f>VLOOKUP(B2852,'Phan mem'!$B$7:$D$1066,2,0)</f>
        <v>#N/A</v>
      </c>
      <c r="D2852" s="188" t="e">
        <f>VLOOKUP(B2852,'Phan mem'!$B$7:$D$1066,3,0)</f>
        <v>#N/A</v>
      </c>
      <c r="E2852" s="85" t="e">
        <f>VLOOKUP(B2852,'Phan mem'!$B$7:$G$1066,6,0)</f>
        <v>#N/A</v>
      </c>
      <c r="F2852" s="91"/>
      <c r="G2852" s="91"/>
      <c r="H2852" s="96"/>
      <c r="I2852" s="108"/>
      <c r="J2852" s="85" t="e">
        <f>VLOOKUP(G2852,'Nha may'!$B$2:$C$18,2,0)</f>
        <v>#N/A</v>
      </c>
      <c r="K2852" s="108"/>
      <c r="L2852" s="96"/>
      <c r="M2852" s="52">
        <v>0</v>
      </c>
      <c r="N2852" s="96"/>
      <c r="O2852" s="96"/>
      <c r="P2852" s="96"/>
      <c r="Q2852" s="96"/>
      <c r="R2852" s="110"/>
    </row>
    <row r="2853" spans="1:18" ht="25.75" customHeight="1" x14ac:dyDescent="0.35">
      <c r="A2853" s="52">
        <v>2850</v>
      </c>
      <c r="B2853" s="91"/>
      <c r="C2853" s="187" t="e">
        <f>VLOOKUP(B2853,'Phan mem'!$B$7:$D$1066,2,0)</f>
        <v>#N/A</v>
      </c>
      <c r="D2853" s="188" t="e">
        <f>VLOOKUP(B2853,'Phan mem'!$B$7:$D$1066,3,0)</f>
        <v>#N/A</v>
      </c>
      <c r="E2853" s="85" t="e">
        <f>VLOOKUP(B2853,'Phan mem'!$B$7:$G$1066,6,0)</f>
        <v>#N/A</v>
      </c>
      <c r="F2853" s="91"/>
      <c r="G2853" s="91"/>
      <c r="H2853" s="96"/>
      <c r="I2853" s="108"/>
      <c r="J2853" s="85" t="e">
        <f>VLOOKUP(G2853,'Nha may'!$B$2:$C$18,2,0)</f>
        <v>#N/A</v>
      </c>
      <c r="K2853" s="108"/>
      <c r="L2853" s="96"/>
      <c r="M2853" s="52">
        <v>0</v>
      </c>
      <c r="N2853" s="96"/>
      <c r="O2853" s="96"/>
      <c r="P2853" s="96"/>
      <c r="Q2853" s="96"/>
      <c r="R2853" s="110"/>
    </row>
    <row r="2854" spans="1:18" ht="25.75" customHeight="1" x14ac:dyDescent="0.35">
      <c r="A2854" s="52">
        <v>2851</v>
      </c>
      <c r="B2854" s="91"/>
      <c r="C2854" s="187" t="e">
        <f>VLOOKUP(B2854,'Phan mem'!$B$7:$D$1066,2,0)</f>
        <v>#N/A</v>
      </c>
      <c r="D2854" s="188" t="e">
        <f>VLOOKUP(B2854,'Phan mem'!$B$7:$D$1066,3,0)</f>
        <v>#N/A</v>
      </c>
      <c r="E2854" s="85" t="e">
        <f>VLOOKUP(B2854,'Phan mem'!$B$7:$G$1066,6,0)</f>
        <v>#N/A</v>
      </c>
      <c r="F2854" s="91"/>
      <c r="G2854" s="91"/>
      <c r="H2854" s="96"/>
      <c r="I2854" s="108"/>
      <c r="J2854" s="85" t="e">
        <f>VLOOKUP(G2854,'Nha may'!$B$2:$C$18,2,0)</f>
        <v>#N/A</v>
      </c>
      <c r="K2854" s="108"/>
      <c r="L2854" s="96"/>
      <c r="M2854" s="52">
        <v>0</v>
      </c>
      <c r="N2854" s="96"/>
      <c r="O2854" s="96"/>
      <c r="P2854" s="96"/>
      <c r="Q2854" s="96"/>
      <c r="R2854" s="110"/>
    </row>
    <row r="2855" spans="1:18" ht="25.75" customHeight="1" x14ac:dyDescent="0.35">
      <c r="A2855" s="52">
        <v>2852</v>
      </c>
      <c r="B2855" s="91"/>
      <c r="C2855" s="187" t="e">
        <f>VLOOKUP(B2855,'Phan mem'!$B$7:$D$1066,2,0)</f>
        <v>#N/A</v>
      </c>
      <c r="D2855" s="188" t="e">
        <f>VLOOKUP(B2855,'Phan mem'!$B$7:$D$1066,3,0)</f>
        <v>#N/A</v>
      </c>
      <c r="E2855" s="85" t="e">
        <f>VLOOKUP(B2855,'Phan mem'!$B$7:$G$1066,6,0)</f>
        <v>#N/A</v>
      </c>
      <c r="F2855" s="91"/>
      <c r="G2855" s="91"/>
      <c r="H2855" s="96"/>
      <c r="I2855" s="108"/>
      <c r="J2855" s="85" t="e">
        <f>VLOOKUP(G2855,'Nha may'!$B$2:$C$18,2,0)</f>
        <v>#N/A</v>
      </c>
      <c r="K2855" s="108"/>
      <c r="L2855" s="96"/>
      <c r="M2855" s="52">
        <v>0</v>
      </c>
      <c r="N2855" s="96"/>
      <c r="O2855" s="96"/>
      <c r="P2855" s="96"/>
      <c r="Q2855" s="96"/>
      <c r="R2855" s="110"/>
    </row>
    <row r="2856" spans="1:18" ht="25.75" customHeight="1" x14ac:dyDescent="0.35">
      <c r="A2856" s="52">
        <v>2853</v>
      </c>
      <c r="B2856" s="91"/>
      <c r="C2856" s="187" t="e">
        <f>VLOOKUP(B2856,'Phan mem'!$B$7:$D$1066,2,0)</f>
        <v>#N/A</v>
      </c>
      <c r="D2856" s="188" t="e">
        <f>VLOOKUP(B2856,'Phan mem'!$B$7:$D$1066,3,0)</f>
        <v>#N/A</v>
      </c>
      <c r="E2856" s="85" t="e">
        <f>VLOOKUP(B2856,'Phan mem'!$B$7:$G$1066,6,0)</f>
        <v>#N/A</v>
      </c>
      <c r="F2856" s="91"/>
      <c r="G2856" s="91"/>
      <c r="H2856" s="96"/>
      <c r="I2856" s="108"/>
      <c r="J2856" s="85" t="e">
        <f>VLOOKUP(G2856,'Nha may'!$B$2:$C$18,2,0)</f>
        <v>#N/A</v>
      </c>
      <c r="K2856" s="108"/>
      <c r="L2856" s="96"/>
      <c r="M2856" s="52">
        <v>0</v>
      </c>
      <c r="N2856" s="96"/>
      <c r="O2856" s="96"/>
      <c r="P2856" s="96"/>
      <c r="Q2856" s="96"/>
      <c r="R2856" s="110"/>
    </row>
    <row r="2857" spans="1:18" ht="25.75" customHeight="1" x14ac:dyDescent="0.35">
      <c r="A2857" s="52">
        <v>2854</v>
      </c>
      <c r="B2857" s="91"/>
      <c r="C2857" s="187" t="e">
        <f>VLOOKUP(B2857,'Phan mem'!$B$7:$D$1066,2,0)</f>
        <v>#N/A</v>
      </c>
      <c r="D2857" s="188" t="e">
        <f>VLOOKUP(B2857,'Phan mem'!$B$7:$D$1066,3,0)</f>
        <v>#N/A</v>
      </c>
      <c r="E2857" s="85" t="e">
        <f>VLOOKUP(B2857,'Phan mem'!$B$7:$G$1066,6,0)</f>
        <v>#N/A</v>
      </c>
      <c r="F2857" s="91"/>
      <c r="G2857" s="91"/>
      <c r="H2857" s="96"/>
      <c r="I2857" s="108"/>
      <c r="J2857" s="85" t="e">
        <f>VLOOKUP(G2857,'Nha may'!$B$2:$C$18,2,0)</f>
        <v>#N/A</v>
      </c>
      <c r="K2857" s="108"/>
      <c r="L2857" s="96"/>
      <c r="M2857" s="52">
        <v>0</v>
      </c>
      <c r="N2857" s="96"/>
      <c r="O2857" s="96"/>
      <c r="P2857" s="96"/>
      <c r="Q2857" s="96"/>
      <c r="R2857" s="110"/>
    </row>
    <row r="2858" spans="1:18" ht="25.75" customHeight="1" x14ac:dyDescent="0.35">
      <c r="A2858" s="52">
        <v>2855</v>
      </c>
      <c r="B2858" s="91"/>
      <c r="C2858" s="187" t="e">
        <f>VLOOKUP(B2858,'Phan mem'!$B$7:$D$1066,2,0)</f>
        <v>#N/A</v>
      </c>
      <c r="D2858" s="188" t="e">
        <f>VLOOKUP(B2858,'Phan mem'!$B$7:$D$1066,3,0)</f>
        <v>#N/A</v>
      </c>
      <c r="E2858" s="85" t="e">
        <f>VLOOKUP(B2858,'Phan mem'!$B$7:$G$1066,6,0)</f>
        <v>#N/A</v>
      </c>
      <c r="F2858" s="91"/>
      <c r="G2858" s="91"/>
      <c r="H2858" s="96"/>
      <c r="I2858" s="108"/>
      <c r="J2858" s="85" t="e">
        <f>VLOOKUP(G2858,'Nha may'!$B$2:$C$18,2,0)</f>
        <v>#N/A</v>
      </c>
      <c r="K2858" s="108"/>
      <c r="L2858" s="96"/>
      <c r="M2858" s="52">
        <v>0</v>
      </c>
      <c r="N2858" s="96"/>
      <c r="O2858" s="96"/>
      <c r="P2858" s="96"/>
      <c r="Q2858" s="96"/>
      <c r="R2858" s="110"/>
    </row>
    <row r="2859" spans="1:18" ht="25.75" customHeight="1" x14ac:dyDescent="0.35">
      <c r="A2859" s="52">
        <v>2856</v>
      </c>
      <c r="B2859" s="91"/>
      <c r="C2859" s="187" t="e">
        <f>VLOOKUP(B2859,'Phan mem'!$B$7:$D$1066,2,0)</f>
        <v>#N/A</v>
      </c>
      <c r="D2859" s="188" t="e">
        <f>VLOOKUP(B2859,'Phan mem'!$B$7:$D$1066,3,0)</f>
        <v>#N/A</v>
      </c>
      <c r="E2859" s="85" t="e">
        <f>VLOOKUP(B2859,'Phan mem'!$B$7:$G$1066,6,0)</f>
        <v>#N/A</v>
      </c>
      <c r="F2859" s="91"/>
      <c r="G2859" s="91"/>
      <c r="H2859" s="96"/>
      <c r="I2859" s="108"/>
      <c r="J2859" s="85" t="e">
        <f>VLOOKUP(G2859,'Nha may'!$B$2:$C$18,2,0)</f>
        <v>#N/A</v>
      </c>
      <c r="K2859" s="108"/>
      <c r="L2859" s="96"/>
      <c r="M2859" s="52">
        <v>0</v>
      </c>
      <c r="N2859" s="96"/>
      <c r="O2859" s="96"/>
      <c r="P2859" s="96"/>
      <c r="Q2859" s="96"/>
      <c r="R2859" s="110"/>
    </row>
    <row r="2860" spans="1:18" ht="25.75" customHeight="1" x14ac:dyDescent="0.35">
      <c r="A2860" s="52">
        <v>2857</v>
      </c>
      <c r="B2860" s="91"/>
      <c r="C2860" s="187" t="e">
        <f>VLOOKUP(B2860,'Phan mem'!$B$7:$D$1066,2,0)</f>
        <v>#N/A</v>
      </c>
      <c r="D2860" s="188" t="e">
        <f>VLOOKUP(B2860,'Phan mem'!$B$7:$D$1066,3,0)</f>
        <v>#N/A</v>
      </c>
      <c r="E2860" s="85" t="e">
        <f>VLOOKUP(B2860,'Phan mem'!$B$7:$G$1066,6,0)</f>
        <v>#N/A</v>
      </c>
      <c r="F2860" s="91"/>
      <c r="G2860" s="91"/>
      <c r="H2860" s="96"/>
      <c r="I2860" s="108"/>
      <c r="J2860" s="85" t="e">
        <f>VLOOKUP(G2860,'Nha may'!$B$2:$C$18,2,0)</f>
        <v>#N/A</v>
      </c>
      <c r="K2860" s="108"/>
      <c r="L2860" s="96"/>
      <c r="M2860" s="52">
        <v>0</v>
      </c>
      <c r="N2860" s="96"/>
      <c r="O2860" s="96"/>
      <c r="P2860" s="96"/>
      <c r="Q2860" s="96"/>
      <c r="R2860" s="110"/>
    </row>
    <row r="2861" spans="1:18" ht="25.75" customHeight="1" x14ac:dyDescent="0.35">
      <c r="A2861" s="52">
        <v>2858</v>
      </c>
      <c r="B2861" s="91"/>
      <c r="C2861" s="187" t="e">
        <f>VLOOKUP(B2861,'Phan mem'!$B$7:$D$1066,2,0)</f>
        <v>#N/A</v>
      </c>
      <c r="D2861" s="188" t="e">
        <f>VLOOKUP(B2861,'Phan mem'!$B$7:$D$1066,3,0)</f>
        <v>#N/A</v>
      </c>
      <c r="E2861" s="85" t="e">
        <f>VLOOKUP(B2861,'Phan mem'!$B$7:$G$1066,6,0)</f>
        <v>#N/A</v>
      </c>
      <c r="F2861" s="91"/>
      <c r="G2861" s="91"/>
      <c r="H2861" s="96"/>
      <c r="I2861" s="108"/>
      <c r="J2861" s="85" t="e">
        <f>VLOOKUP(G2861,'Nha may'!$B$2:$C$18,2,0)</f>
        <v>#N/A</v>
      </c>
      <c r="K2861" s="108"/>
      <c r="L2861" s="96"/>
      <c r="M2861" s="52">
        <v>0</v>
      </c>
      <c r="N2861" s="96"/>
      <c r="O2861" s="96"/>
      <c r="P2861" s="96"/>
      <c r="Q2861" s="96"/>
      <c r="R2861" s="110"/>
    </row>
    <row r="2862" spans="1:18" ht="25.75" customHeight="1" x14ac:dyDescent="0.35">
      <c r="A2862" s="52">
        <v>2859</v>
      </c>
      <c r="B2862" s="91"/>
      <c r="C2862" s="187" t="e">
        <f>VLOOKUP(B2862,'Phan mem'!$B$7:$D$1066,2,0)</f>
        <v>#N/A</v>
      </c>
      <c r="D2862" s="188" t="e">
        <f>VLOOKUP(B2862,'Phan mem'!$B$7:$D$1066,3,0)</f>
        <v>#N/A</v>
      </c>
      <c r="E2862" s="85" t="e">
        <f>VLOOKUP(B2862,'Phan mem'!$B$7:$G$1066,6,0)</f>
        <v>#N/A</v>
      </c>
      <c r="F2862" s="91"/>
      <c r="G2862" s="91"/>
      <c r="H2862" s="96"/>
      <c r="I2862" s="108"/>
      <c r="J2862" s="85" t="e">
        <f>VLOOKUP(G2862,'Nha may'!$B$2:$C$18,2,0)</f>
        <v>#N/A</v>
      </c>
      <c r="K2862" s="108"/>
      <c r="L2862" s="96"/>
      <c r="M2862" s="52">
        <v>0</v>
      </c>
      <c r="N2862" s="96"/>
      <c r="O2862" s="96"/>
      <c r="P2862" s="96"/>
      <c r="Q2862" s="96"/>
      <c r="R2862" s="110"/>
    </row>
    <row r="2863" spans="1:18" ht="25.75" customHeight="1" x14ac:dyDescent="0.35">
      <c r="A2863" s="52">
        <v>2860</v>
      </c>
      <c r="B2863" s="91"/>
      <c r="C2863" s="187" t="e">
        <f>VLOOKUP(B2863,'Phan mem'!$B$7:$D$1066,2,0)</f>
        <v>#N/A</v>
      </c>
      <c r="D2863" s="188" t="e">
        <f>VLOOKUP(B2863,'Phan mem'!$B$7:$D$1066,3,0)</f>
        <v>#N/A</v>
      </c>
      <c r="E2863" s="85" t="e">
        <f>VLOOKUP(B2863,'Phan mem'!$B$7:$G$1066,6,0)</f>
        <v>#N/A</v>
      </c>
      <c r="F2863" s="91"/>
      <c r="G2863" s="91"/>
      <c r="H2863" s="96"/>
      <c r="I2863" s="108"/>
      <c r="J2863" s="85" t="e">
        <f>VLOOKUP(G2863,'Nha may'!$B$2:$C$18,2,0)</f>
        <v>#N/A</v>
      </c>
      <c r="K2863" s="108"/>
      <c r="L2863" s="96"/>
      <c r="M2863" s="52">
        <v>0</v>
      </c>
      <c r="N2863" s="96"/>
      <c r="O2863" s="96"/>
      <c r="P2863" s="96"/>
      <c r="Q2863" s="96"/>
      <c r="R2863" s="110"/>
    </row>
    <row r="2864" spans="1:18" ht="25.75" customHeight="1" x14ac:dyDescent="0.35">
      <c r="A2864" s="52">
        <v>2861</v>
      </c>
      <c r="B2864" s="91"/>
      <c r="C2864" s="187" t="e">
        <f>VLOOKUP(B2864,'Phan mem'!$B$7:$D$1066,2,0)</f>
        <v>#N/A</v>
      </c>
      <c r="D2864" s="188" t="e">
        <f>VLOOKUP(B2864,'Phan mem'!$B$7:$D$1066,3,0)</f>
        <v>#N/A</v>
      </c>
      <c r="E2864" s="85" t="e">
        <f>VLOOKUP(B2864,'Phan mem'!$B$7:$G$1066,6,0)</f>
        <v>#N/A</v>
      </c>
      <c r="F2864" s="91"/>
      <c r="G2864" s="91"/>
      <c r="H2864" s="96"/>
      <c r="I2864" s="108"/>
      <c r="J2864" s="85" t="e">
        <f>VLOOKUP(G2864,'Nha may'!$B$2:$C$18,2,0)</f>
        <v>#N/A</v>
      </c>
      <c r="K2864" s="108"/>
      <c r="L2864" s="96"/>
      <c r="M2864" s="52">
        <v>0</v>
      </c>
      <c r="N2864" s="96"/>
      <c r="O2864" s="96"/>
      <c r="P2864" s="96"/>
      <c r="Q2864" s="96"/>
      <c r="R2864" s="110"/>
    </row>
    <row r="2865" spans="1:18" ht="25.75" customHeight="1" x14ac:dyDescent="0.35">
      <c r="A2865" s="52">
        <v>2862</v>
      </c>
      <c r="B2865" s="91"/>
      <c r="C2865" s="187" t="e">
        <f>VLOOKUP(B2865,'Phan mem'!$B$7:$D$1066,2,0)</f>
        <v>#N/A</v>
      </c>
      <c r="D2865" s="188" t="e">
        <f>VLOOKUP(B2865,'Phan mem'!$B$7:$D$1066,3,0)</f>
        <v>#N/A</v>
      </c>
      <c r="E2865" s="85" t="e">
        <f>VLOOKUP(B2865,'Phan mem'!$B$7:$G$1066,6,0)</f>
        <v>#N/A</v>
      </c>
      <c r="F2865" s="91"/>
      <c r="G2865" s="91"/>
      <c r="H2865" s="96"/>
      <c r="I2865" s="108"/>
      <c r="J2865" s="85" t="e">
        <f>VLOOKUP(G2865,'Nha may'!$B$2:$C$18,2,0)</f>
        <v>#N/A</v>
      </c>
      <c r="K2865" s="108"/>
      <c r="L2865" s="96"/>
      <c r="M2865" s="52">
        <v>0</v>
      </c>
      <c r="N2865" s="96"/>
      <c r="O2865" s="96"/>
      <c r="P2865" s="96"/>
      <c r="Q2865" s="96"/>
      <c r="R2865" s="110"/>
    </row>
    <row r="2866" spans="1:18" ht="25.75" customHeight="1" x14ac:dyDescent="0.35">
      <c r="A2866" s="52">
        <v>2863</v>
      </c>
      <c r="B2866" s="91"/>
      <c r="C2866" s="187" t="e">
        <f>VLOOKUP(B2866,'Phan mem'!$B$7:$D$1066,2,0)</f>
        <v>#N/A</v>
      </c>
      <c r="D2866" s="188" t="e">
        <f>VLOOKUP(B2866,'Phan mem'!$B$7:$D$1066,3,0)</f>
        <v>#N/A</v>
      </c>
      <c r="E2866" s="85" t="e">
        <f>VLOOKUP(B2866,'Phan mem'!$B$7:$G$1066,6,0)</f>
        <v>#N/A</v>
      </c>
      <c r="F2866" s="91"/>
      <c r="G2866" s="91"/>
      <c r="H2866" s="96"/>
      <c r="I2866" s="108"/>
      <c r="J2866" s="85" t="e">
        <f>VLOOKUP(G2866,'Nha may'!$B$2:$C$18,2,0)</f>
        <v>#N/A</v>
      </c>
      <c r="K2866" s="108"/>
      <c r="L2866" s="96"/>
      <c r="M2866" s="52">
        <v>0</v>
      </c>
      <c r="N2866" s="96"/>
      <c r="O2866" s="96"/>
      <c r="P2866" s="96"/>
      <c r="Q2866" s="96"/>
      <c r="R2866" s="110"/>
    </row>
    <row r="2867" spans="1:18" ht="25.75" customHeight="1" x14ac:dyDescent="0.35">
      <c r="A2867" s="52">
        <v>2864</v>
      </c>
      <c r="B2867" s="91"/>
      <c r="C2867" s="187" t="e">
        <f>VLOOKUP(B2867,'Phan mem'!$B$7:$D$1066,2,0)</f>
        <v>#N/A</v>
      </c>
      <c r="D2867" s="188" t="e">
        <f>VLOOKUP(B2867,'Phan mem'!$B$7:$D$1066,3,0)</f>
        <v>#N/A</v>
      </c>
      <c r="E2867" s="85" t="e">
        <f>VLOOKUP(B2867,'Phan mem'!$B$7:$G$1066,6,0)</f>
        <v>#N/A</v>
      </c>
      <c r="F2867" s="91"/>
      <c r="G2867" s="91"/>
      <c r="H2867" s="96"/>
      <c r="I2867" s="108"/>
      <c r="J2867" s="85" t="e">
        <f>VLOOKUP(G2867,'Nha may'!$B$2:$C$18,2,0)</f>
        <v>#N/A</v>
      </c>
      <c r="K2867" s="108"/>
      <c r="L2867" s="96"/>
      <c r="M2867" s="52">
        <v>0</v>
      </c>
      <c r="N2867" s="96"/>
      <c r="O2867" s="96"/>
      <c r="P2867" s="96"/>
      <c r="Q2867" s="96"/>
      <c r="R2867" s="110"/>
    </row>
    <row r="2868" spans="1:18" ht="25.75" customHeight="1" x14ac:dyDescent="0.35">
      <c r="A2868" s="52">
        <v>2865</v>
      </c>
      <c r="B2868" s="91"/>
      <c r="C2868" s="187" t="e">
        <f>VLOOKUP(B2868,'Phan mem'!$B$7:$D$1066,2,0)</f>
        <v>#N/A</v>
      </c>
      <c r="D2868" s="188" t="e">
        <f>VLOOKUP(B2868,'Phan mem'!$B$7:$D$1066,3,0)</f>
        <v>#N/A</v>
      </c>
      <c r="E2868" s="85" t="e">
        <f>VLOOKUP(B2868,'Phan mem'!$B$7:$G$1066,6,0)</f>
        <v>#N/A</v>
      </c>
      <c r="F2868" s="91"/>
      <c r="G2868" s="91"/>
      <c r="H2868" s="96"/>
      <c r="I2868" s="108"/>
      <c r="J2868" s="85" t="e">
        <f>VLOOKUP(G2868,'Nha may'!$B$2:$C$18,2,0)</f>
        <v>#N/A</v>
      </c>
      <c r="K2868" s="108"/>
      <c r="L2868" s="96"/>
      <c r="M2868" s="52">
        <v>0</v>
      </c>
      <c r="N2868" s="96"/>
      <c r="O2868" s="96"/>
      <c r="P2868" s="96"/>
      <c r="Q2868" s="96"/>
      <c r="R2868" s="110"/>
    </row>
    <row r="2869" spans="1:18" ht="25.75" customHeight="1" x14ac:dyDescent="0.35">
      <c r="A2869" s="52">
        <v>2866</v>
      </c>
      <c r="B2869" s="91"/>
      <c r="C2869" s="187" t="e">
        <f>VLOOKUP(B2869,'Phan mem'!$B$7:$D$1066,2,0)</f>
        <v>#N/A</v>
      </c>
      <c r="D2869" s="188" t="e">
        <f>VLOOKUP(B2869,'Phan mem'!$B$7:$D$1066,3,0)</f>
        <v>#N/A</v>
      </c>
      <c r="E2869" s="85" t="e">
        <f>VLOOKUP(B2869,'Phan mem'!$B$7:$G$1066,6,0)</f>
        <v>#N/A</v>
      </c>
      <c r="F2869" s="91"/>
      <c r="G2869" s="91"/>
      <c r="H2869" s="96"/>
      <c r="I2869" s="108"/>
      <c r="J2869" s="85" t="e">
        <f>VLOOKUP(G2869,'Nha may'!$B$2:$C$18,2,0)</f>
        <v>#N/A</v>
      </c>
      <c r="K2869" s="108"/>
      <c r="L2869" s="96"/>
      <c r="M2869" s="52">
        <v>0</v>
      </c>
      <c r="N2869" s="96"/>
      <c r="O2869" s="96"/>
      <c r="P2869" s="96"/>
      <c r="Q2869" s="96"/>
      <c r="R2869" s="110"/>
    </row>
    <row r="2870" spans="1:18" ht="25.75" customHeight="1" x14ac:dyDescent="0.35">
      <c r="A2870" s="52">
        <v>2867</v>
      </c>
      <c r="B2870" s="91"/>
      <c r="C2870" s="187" t="e">
        <f>VLOOKUP(B2870,'Phan mem'!$B$7:$D$1066,2,0)</f>
        <v>#N/A</v>
      </c>
      <c r="D2870" s="188" t="e">
        <f>VLOOKUP(B2870,'Phan mem'!$B$7:$D$1066,3,0)</f>
        <v>#N/A</v>
      </c>
      <c r="E2870" s="85" t="e">
        <f>VLOOKUP(B2870,'Phan mem'!$B$7:$G$1066,6,0)</f>
        <v>#N/A</v>
      </c>
      <c r="F2870" s="91"/>
      <c r="G2870" s="91"/>
      <c r="H2870" s="96"/>
      <c r="I2870" s="108"/>
      <c r="J2870" s="85" t="e">
        <f>VLOOKUP(G2870,'Nha may'!$B$2:$C$18,2,0)</f>
        <v>#N/A</v>
      </c>
      <c r="K2870" s="108"/>
      <c r="L2870" s="96"/>
      <c r="M2870" s="52">
        <v>0</v>
      </c>
      <c r="N2870" s="96"/>
      <c r="O2870" s="96"/>
      <c r="P2870" s="96"/>
      <c r="Q2870" s="96"/>
      <c r="R2870" s="110"/>
    </row>
    <row r="2871" spans="1:18" ht="25.75" customHeight="1" x14ac:dyDescent="0.35">
      <c r="A2871" s="52">
        <v>2868</v>
      </c>
      <c r="B2871" s="91"/>
      <c r="C2871" s="187" t="e">
        <f>VLOOKUP(B2871,'Phan mem'!$B$7:$D$1066,2,0)</f>
        <v>#N/A</v>
      </c>
      <c r="D2871" s="188" t="e">
        <f>VLOOKUP(B2871,'Phan mem'!$B$7:$D$1066,3,0)</f>
        <v>#N/A</v>
      </c>
      <c r="E2871" s="85" t="e">
        <f>VLOOKUP(B2871,'Phan mem'!$B$7:$G$1066,6,0)</f>
        <v>#N/A</v>
      </c>
      <c r="F2871" s="91"/>
      <c r="G2871" s="91"/>
      <c r="H2871" s="96"/>
      <c r="I2871" s="108"/>
      <c r="J2871" s="85" t="e">
        <f>VLOOKUP(G2871,'Nha may'!$B$2:$C$18,2,0)</f>
        <v>#N/A</v>
      </c>
      <c r="K2871" s="108"/>
      <c r="L2871" s="96"/>
      <c r="M2871" s="52">
        <v>0</v>
      </c>
      <c r="N2871" s="96"/>
      <c r="O2871" s="96"/>
      <c r="P2871" s="96"/>
      <c r="Q2871" s="96"/>
      <c r="R2871" s="110"/>
    </row>
    <row r="2872" spans="1:18" ht="25.75" customHeight="1" x14ac:dyDescent="0.35">
      <c r="A2872" s="52">
        <v>2869</v>
      </c>
      <c r="B2872" s="91"/>
      <c r="C2872" s="187" t="e">
        <f>VLOOKUP(B2872,'Phan mem'!$B$7:$D$1066,2,0)</f>
        <v>#N/A</v>
      </c>
      <c r="D2872" s="188" t="e">
        <f>VLOOKUP(B2872,'Phan mem'!$B$7:$D$1066,3,0)</f>
        <v>#N/A</v>
      </c>
      <c r="E2872" s="85" t="e">
        <f>VLOOKUP(B2872,'Phan mem'!$B$7:$G$1066,6,0)</f>
        <v>#N/A</v>
      </c>
      <c r="F2872" s="91"/>
      <c r="G2872" s="91"/>
      <c r="H2872" s="96"/>
      <c r="I2872" s="108"/>
      <c r="J2872" s="85" t="e">
        <f>VLOOKUP(G2872,'Nha may'!$B$2:$C$18,2,0)</f>
        <v>#N/A</v>
      </c>
      <c r="K2872" s="108"/>
      <c r="L2872" s="96"/>
      <c r="M2872" s="52">
        <v>0</v>
      </c>
      <c r="N2872" s="96"/>
      <c r="O2872" s="96"/>
      <c r="P2872" s="96"/>
      <c r="Q2872" s="96"/>
      <c r="R2872" s="110"/>
    </row>
    <row r="2873" spans="1:18" ht="25.75" customHeight="1" x14ac:dyDescent="0.35">
      <c r="A2873" s="52">
        <v>2870</v>
      </c>
      <c r="B2873" s="91"/>
      <c r="C2873" s="187" t="e">
        <f>VLOOKUP(B2873,'Phan mem'!$B$7:$D$1066,2,0)</f>
        <v>#N/A</v>
      </c>
      <c r="D2873" s="188" t="e">
        <f>VLOOKUP(B2873,'Phan mem'!$B$7:$D$1066,3,0)</f>
        <v>#N/A</v>
      </c>
      <c r="E2873" s="85" t="e">
        <f>VLOOKUP(B2873,'Phan mem'!$B$7:$G$1066,6,0)</f>
        <v>#N/A</v>
      </c>
      <c r="F2873" s="91"/>
      <c r="G2873" s="91"/>
      <c r="H2873" s="96"/>
      <c r="I2873" s="108"/>
      <c r="J2873" s="85" t="e">
        <f>VLOOKUP(G2873,'Nha may'!$B$2:$C$18,2,0)</f>
        <v>#N/A</v>
      </c>
      <c r="K2873" s="108"/>
      <c r="L2873" s="96"/>
      <c r="M2873" s="52">
        <v>0</v>
      </c>
      <c r="N2873" s="96"/>
      <c r="O2873" s="96"/>
      <c r="P2873" s="96"/>
      <c r="Q2873" s="96"/>
      <c r="R2873" s="110"/>
    </row>
    <row r="2874" spans="1:18" ht="25.75" customHeight="1" x14ac:dyDescent="0.35">
      <c r="A2874" s="52">
        <v>2871</v>
      </c>
      <c r="B2874" s="91"/>
      <c r="C2874" s="187" t="e">
        <f>VLOOKUP(B2874,'Phan mem'!$B$7:$D$1066,2,0)</f>
        <v>#N/A</v>
      </c>
      <c r="D2874" s="188" t="e">
        <f>VLOOKUP(B2874,'Phan mem'!$B$7:$D$1066,3,0)</f>
        <v>#N/A</v>
      </c>
      <c r="E2874" s="85" t="e">
        <f>VLOOKUP(B2874,'Phan mem'!$B$7:$G$1066,6,0)</f>
        <v>#N/A</v>
      </c>
      <c r="F2874" s="91"/>
      <c r="G2874" s="91"/>
      <c r="H2874" s="96"/>
      <c r="I2874" s="108"/>
      <c r="J2874" s="85" t="e">
        <f>VLOOKUP(G2874,'Nha may'!$B$2:$C$18,2,0)</f>
        <v>#N/A</v>
      </c>
      <c r="K2874" s="108"/>
      <c r="L2874" s="96"/>
      <c r="M2874" s="52">
        <v>0</v>
      </c>
      <c r="N2874" s="96"/>
      <c r="O2874" s="96"/>
      <c r="P2874" s="96"/>
      <c r="Q2874" s="96"/>
      <c r="R2874" s="110"/>
    </row>
    <row r="2875" spans="1:18" ht="25.75" customHeight="1" x14ac:dyDescent="0.35">
      <c r="A2875" s="52">
        <v>2872</v>
      </c>
      <c r="B2875" s="91"/>
      <c r="C2875" s="187" t="e">
        <f>VLOOKUP(B2875,'Phan mem'!$B$7:$D$1066,2,0)</f>
        <v>#N/A</v>
      </c>
      <c r="D2875" s="188" t="e">
        <f>VLOOKUP(B2875,'Phan mem'!$B$7:$D$1066,3,0)</f>
        <v>#N/A</v>
      </c>
      <c r="E2875" s="85" t="e">
        <f>VLOOKUP(B2875,'Phan mem'!$B$7:$G$1066,6,0)</f>
        <v>#N/A</v>
      </c>
      <c r="F2875" s="91"/>
      <c r="G2875" s="91"/>
      <c r="H2875" s="96"/>
      <c r="I2875" s="108"/>
      <c r="J2875" s="85" t="e">
        <f>VLOOKUP(G2875,'Nha may'!$B$2:$C$18,2,0)</f>
        <v>#N/A</v>
      </c>
      <c r="K2875" s="108"/>
      <c r="L2875" s="96"/>
      <c r="M2875" s="52">
        <v>0</v>
      </c>
      <c r="N2875" s="96"/>
      <c r="O2875" s="96"/>
      <c r="P2875" s="96"/>
      <c r="Q2875" s="96"/>
      <c r="R2875" s="110"/>
    </row>
    <row r="2876" spans="1:18" ht="25.75" customHeight="1" x14ac:dyDescent="0.35">
      <c r="A2876" s="52">
        <v>2873</v>
      </c>
      <c r="B2876" s="91"/>
      <c r="C2876" s="187" t="e">
        <f>VLOOKUP(B2876,'Phan mem'!$B$7:$D$1066,2,0)</f>
        <v>#N/A</v>
      </c>
      <c r="D2876" s="188" t="e">
        <f>VLOOKUP(B2876,'Phan mem'!$B$7:$D$1066,3,0)</f>
        <v>#N/A</v>
      </c>
      <c r="E2876" s="85" t="e">
        <f>VLOOKUP(B2876,'Phan mem'!$B$7:$G$1066,6,0)</f>
        <v>#N/A</v>
      </c>
      <c r="F2876" s="91"/>
      <c r="G2876" s="91"/>
      <c r="H2876" s="96"/>
      <c r="I2876" s="108"/>
      <c r="J2876" s="85" t="e">
        <f>VLOOKUP(G2876,'Nha may'!$B$2:$C$18,2,0)</f>
        <v>#N/A</v>
      </c>
      <c r="K2876" s="108"/>
      <c r="L2876" s="96"/>
      <c r="M2876" s="52">
        <v>0</v>
      </c>
      <c r="N2876" s="96"/>
      <c r="O2876" s="96"/>
      <c r="P2876" s="96"/>
      <c r="Q2876" s="96"/>
      <c r="R2876" s="110"/>
    </row>
    <row r="2877" spans="1:18" ht="25.75" customHeight="1" x14ac:dyDescent="0.35">
      <c r="A2877" s="52">
        <v>2874</v>
      </c>
      <c r="B2877" s="91"/>
      <c r="C2877" s="187" t="e">
        <f>VLOOKUP(B2877,'Phan mem'!$B$7:$D$1066,2,0)</f>
        <v>#N/A</v>
      </c>
      <c r="D2877" s="188" t="e">
        <f>VLOOKUP(B2877,'Phan mem'!$B$7:$D$1066,3,0)</f>
        <v>#N/A</v>
      </c>
      <c r="E2877" s="85" t="e">
        <f>VLOOKUP(B2877,'Phan mem'!$B$7:$G$1066,6,0)</f>
        <v>#N/A</v>
      </c>
      <c r="F2877" s="91"/>
      <c r="G2877" s="91"/>
      <c r="H2877" s="96"/>
      <c r="I2877" s="108"/>
      <c r="J2877" s="85" t="e">
        <f>VLOOKUP(G2877,'Nha may'!$B$2:$C$18,2,0)</f>
        <v>#N/A</v>
      </c>
      <c r="K2877" s="108"/>
      <c r="L2877" s="96"/>
      <c r="M2877" s="52">
        <v>0</v>
      </c>
      <c r="N2877" s="96"/>
      <c r="O2877" s="96"/>
      <c r="P2877" s="96"/>
      <c r="Q2877" s="96"/>
      <c r="R2877" s="110"/>
    </row>
    <row r="2878" spans="1:18" ht="25.75" customHeight="1" x14ac:dyDescent="0.35">
      <c r="A2878" s="52">
        <v>2875</v>
      </c>
      <c r="B2878" s="91"/>
      <c r="C2878" s="187" t="e">
        <f>VLOOKUP(B2878,'Phan mem'!$B$7:$D$1066,2,0)</f>
        <v>#N/A</v>
      </c>
      <c r="D2878" s="188" t="e">
        <f>VLOOKUP(B2878,'Phan mem'!$B$7:$D$1066,3,0)</f>
        <v>#N/A</v>
      </c>
      <c r="E2878" s="85" t="e">
        <f>VLOOKUP(B2878,'Phan mem'!$B$7:$G$1066,6,0)</f>
        <v>#N/A</v>
      </c>
      <c r="F2878" s="91"/>
      <c r="G2878" s="91"/>
      <c r="H2878" s="96"/>
      <c r="I2878" s="108"/>
      <c r="J2878" s="85" t="e">
        <f>VLOOKUP(G2878,'Nha may'!$B$2:$C$18,2,0)</f>
        <v>#N/A</v>
      </c>
      <c r="K2878" s="108"/>
      <c r="L2878" s="96"/>
      <c r="M2878" s="52">
        <v>0</v>
      </c>
      <c r="N2878" s="96"/>
      <c r="O2878" s="96"/>
      <c r="P2878" s="96"/>
      <c r="Q2878" s="96"/>
      <c r="R2878" s="110"/>
    </row>
    <row r="2879" spans="1:18" ht="25.75" customHeight="1" x14ac:dyDescent="0.35">
      <c r="A2879" s="52">
        <v>2876</v>
      </c>
      <c r="B2879" s="91"/>
      <c r="C2879" s="187" t="e">
        <f>VLOOKUP(B2879,'Phan mem'!$B$7:$D$1066,2,0)</f>
        <v>#N/A</v>
      </c>
      <c r="D2879" s="188" t="e">
        <f>VLOOKUP(B2879,'Phan mem'!$B$7:$D$1066,3,0)</f>
        <v>#N/A</v>
      </c>
      <c r="E2879" s="85" t="e">
        <f>VLOOKUP(B2879,'Phan mem'!$B$7:$G$1066,6,0)</f>
        <v>#N/A</v>
      </c>
      <c r="F2879" s="91"/>
      <c r="G2879" s="91"/>
      <c r="H2879" s="96"/>
      <c r="I2879" s="108"/>
      <c r="J2879" s="85" t="e">
        <f>VLOOKUP(G2879,'Nha may'!$B$2:$C$18,2,0)</f>
        <v>#N/A</v>
      </c>
      <c r="K2879" s="108"/>
      <c r="L2879" s="96"/>
      <c r="M2879" s="52">
        <v>0</v>
      </c>
      <c r="N2879" s="96"/>
      <c r="O2879" s="96"/>
      <c r="P2879" s="96"/>
      <c r="Q2879" s="96"/>
      <c r="R2879" s="110"/>
    </row>
    <row r="2880" spans="1:18" ht="25.75" customHeight="1" x14ac:dyDescent="0.35">
      <c r="A2880" s="52">
        <v>2877</v>
      </c>
      <c r="B2880" s="91"/>
      <c r="C2880" s="187" t="e">
        <f>VLOOKUP(B2880,'Phan mem'!$B$7:$D$1066,2,0)</f>
        <v>#N/A</v>
      </c>
      <c r="D2880" s="188" t="e">
        <f>VLOOKUP(B2880,'Phan mem'!$B$7:$D$1066,3,0)</f>
        <v>#N/A</v>
      </c>
      <c r="E2880" s="85" t="e">
        <f>VLOOKUP(B2880,'Phan mem'!$B$7:$G$1066,6,0)</f>
        <v>#N/A</v>
      </c>
      <c r="F2880" s="91"/>
      <c r="G2880" s="91"/>
      <c r="H2880" s="96"/>
      <c r="I2880" s="108"/>
      <c r="J2880" s="85" t="e">
        <f>VLOOKUP(G2880,'Nha may'!$B$2:$C$18,2,0)</f>
        <v>#N/A</v>
      </c>
      <c r="K2880" s="108"/>
      <c r="L2880" s="96"/>
      <c r="M2880" s="52">
        <v>0</v>
      </c>
      <c r="N2880" s="96"/>
      <c r="O2880" s="96"/>
      <c r="P2880" s="96"/>
      <c r="Q2880" s="96"/>
      <c r="R2880" s="110"/>
    </row>
    <row r="2881" spans="1:18" ht="25.75" customHeight="1" x14ac:dyDescent="0.35">
      <c r="A2881" s="52">
        <v>2878</v>
      </c>
      <c r="B2881" s="91"/>
      <c r="C2881" s="187" t="e">
        <f>VLOOKUP(B2881,'Phan mem'!$B$7:$D$1066,2,0)</f>
        <v>#N/A</v>
      </c>
      <c r="D2881" s="188" t="e">
        <f>VLOOKUP(B2881,'Phan mem'!$B$7:$D$1066,3,0)</f>
        <v>#N/A</v>
      </c>
      <c r="E2881" s="85" t="e">
        <f>VLOOKUP(B2881,'Phan mem'!$B$7:$G$1066,6,0)</f>
        <v>#N/A</v>
      </c>
      <c r="F2881" s="91"/>
      <c r="G2881" s="91"/>
      <c r="H2881" s="96"/>
      <c r="I2881" s="108"/>
      <c r="J2881" s="85" t="e">
        <f>VLOOKUP(G2881,'Nha may'!$B$2:$C$18,2,0)</f>
        <v>#N/A</v>
      </c>
      <c r="K2881" s="108"/>
      <c r="L2881" s="96"/>
      <c r="M2881" s="52">
        <v>0</v>
      </c>
      <c r="N2881" s="96"/>
      <c r="O2881" s="96"/>
      <c r="P2881" s="96"/>
      <c r="Q2881" s="96"/>
      <c r="R2881" s="110"/>
    </row>
    <row r="2882" spans="1:18" ht="25.75" customHeight="1" x14ac:dyDescent="0.35">
      <c r="A2882" s="52">
        <v>2879</v>
      </c>
      <c r="B2882" s="91"/>
      <c r="C2882" s="187" t="e">
        <f>VLOOKUP(B2882,'Phan mem'!$B$7:$D$1066,2,0)</f>
        <v>#N/A</v>
      </c>
      <c r="D2882" s="188" t="e">
        <f>VLOOKUP(B2882,'Phan mem'!$B$7:$D$1066,3,0)</f>
        <v>#N/A</v>
      </c>
      <c r="E2882" s="85" t="e">
        <f>VLOOKUP(B2882,'Phan mem'!$B$7:$G$1066,6,0)</f>
        <v>#N/A</v>
      </c>
      <c r="F2882" s="91"/>
      <c r="G2882" s="91"/>
      <c r="H2882" s="96"/>
      <c r="I2882" s="108"/>
      <c r="J2882" s="85" t="e">
        <f>VLOOKUP(G2882,'Nha may'!$B$2:$C$18,2,0)</f>
        <v>#N/A</v>
      </c>
      <c r="K2882" s="108"/>
      <c r="L2882" s="96"/>
      <c r="M2882" s="52">
        <v>0</v>
      </c>
      <c r="N2882" s="96"/>
      <c r="O2882" s="96"/>
      <c r="P2882" s="96"/>
      <c r="Q2882" s="96"/>
      <c r="R2882" s="110"/>
    </row>
    <row r="2883" spans="1:18" ht="25.75" customHeight="1" x14ac:dyDescent="0.35">
      <c r="A2883" s="52">
        <v>2880</v>
      </c>
      <c r="B2883" s="91"/>
      <c r="C2883" s="187" t="e">
        <f>VLOOKUP(B2883,'Phan mem'!$B$7:$D$1066,2,0)</f>
        <v>#N/A</v>
      </c>
      <c r="D2883" s="188" t="e">
        <f>VLOOKUP(B2883,'Phan mem'!$B$7:$D$1066,3,0)</f>
        <v>#N/A</v>
      </c>
      <c r="E2883" s="85" t="e">
        <f>VLOOKUP(B2883,'Phan mem'!$B$7:$G$1066,6,0)</f>
        <v>#N/A</v>
      </c>
      <c r="F2883" s="91"/>
      <c r="G2883" s="91"/>
      <c r="H2883" s="96"/>
      <c r="I2883" s="108"/>
      <c r="J2883" s="85" t="e">
        <f>VLOOKUP(G2883,'Nha may'!$B$2:$C$18,2,0)</f>
        <v>#N/A</v>
      </c>
      <c r="K2883" s="108"/>
      <c r="L2883" s="96"/>
      <c r="M2883" s="52">
        <v>0</v>
      </c>
      <c r="N2883" s="96"/>
      <c r="O2883" s="96"/>
      <c r="P2883" s="96"/>
      <c r="Q2883" s="96"/>
      <c r="R2883" s="110"/>
    </row>
    <row r="2884" spans="1:18" ht="25.75" customHeight="1" x14ac:dyDescent="0.35">
      <c r="A2884" s="52">
        <v>2881</v>
      </c>
      <c r="B2884" s="91"/>
      <c r="C2884" s="187" t="e">
        <f>VLOOKUP(B2884,'Phan mem'!$B$7:$D$1066,2,0)</f>
        <v>#N/A</v>
      </c>
      <c r="D2884" s="188" t="e">
        <f>VLOOKUP(B2884,'Phan mem'!$B$7:$D$1066,3,0)</f>
        <v>#N/A</v>
      </c>
      <c r="E2884" s="85" t="e">
        <f>VLOOKUP(B2884,'Phan mem'!$B$7:$G$1066,6,0)</f>
        <v>#N/A</v>
      </c>
      <c r="F2884" s="91"/>
      <c r="G2884" s="91"/>
      <c r="H2884" s="96"/>
      <c r="I2884" s="108"/>
      <c r="J2884" s="85" t="e">
        <f>VLOOKUP(G2884,'Nha may'!$B$2:$C$18,2,0)</f>
        <v>#N/A</v>
      </c>
      <c r="K2884" s="108"/>
      <c r="L2884" s="96"/>
      <c r="M2884" s="52">
        <v>0</v>
      </c>
      <c r="N2884" s="96"/>
      <c r="O2884" s="96"/>
      <c r="P2884" s="96"/>
      <c r="Q2884" s="96"/>
      <c r="R2884" s="110"/>
    </row>
    <row r="2885" spans="1:18" ht="25.75" customHeight="1" x14ac:dyDescent="0.35">
      <c r="A2885" s="52">
        <v>2882</v>
      </c>
      <c r="B2885" s="91"/>
      <c r="C2885" s="187" t="e">
        <f>VLOOKUP(B2885,'Phan mem'!$B$7:$D$1066,2,0)</f>
        <v>#N/A</v>
      </c>
      <c r="D2885" s="188" t="e">
        <f>VLOOKUP(B2885,'Phan mem'!$B$7:$D$1066,3,0)</f>
        <v>#N/A</v>
      </c>
      <c r="E2885" s="85" t="e">
        <f>VLOOKUP(B2885,'Phan mem'!$B$7:$G$1066,6,0)</f>
        <v>#N/A</v>
      </c>
      <c r="F2885" s="91"/>
      <c r="G2885" s="91"/>
      <c r="H2885" s="96"/>
      <c r="I2885" s="108"/>
      <c r="J2885" s="85" t="e">
        <f>VLOOKUP(G2885,'Nha may'!$B$2:$C$18,2,0)</f>
        <v>#N/A</v>
      </c>
      <c r="K2885" s="108"/>
      <c r="L2885" s="96"/>
      <c r="M2885" s="52">
        <v>0</v>
      </c>
      <c r="N2885" s="96"/>
      <c r="O2885" s="96"/>
      <c r="P2885" s="96"/>
      <c r="Q2885" s="96"/>
      <c r="R2885" s="110"/>
    </row>
    <row r="2886" spans="1:18" ht="25.75" customHeight="1" x14ac:dyDescent="0.35">
      <c r="A2886" s="52">
        <v>2883</v>
      </c>
      <c r="B2886" s="91"/>
      <c r="C2886" s="187" t="e">
        <f>VLOOKUP(B2886,'Phan mem'!$B$7:$D$1066,2,0)</f>
        <v>#N/A</v>
      </c>
      <c r="D2886" s="188" t="e">
        <f>VLOOKUP(B2886,'Phan mem'!$B$7:$D$1066,3,0)</f>
        <v>#N/A</v>
      </c>
      <c r="E2886" s="85" t="e">
        <f>VLOOKUP(B2886,'Phan mem'!$B$7:$G$1066,6,0)</f>
        <v>#N/A</v>
      </c>
      <c r="F2886" s="91"/>
      <c r="G2886" s="91"/>
      <c r="H2886" s="96"/>
      <c r="I2886" s="108"/>
      <c r="J2886" s="85" t="e">
        <f>VLOOKUP(G2886,'Nha may'!$B$2:$C$18,2,0)</f>
        <v>#N/A</v>
      </c>
      <c r="K2886" s="108"/>
      <c r="L2886" s="96"/>
      <c r="M2886" s="52">
        <v>0</v>
      </c>
      <c r="N2886" s="96"/>
      <c r="O2886" s="96"/>
      <c r="P2886" s="96"/>
      <c r="Q2886" s="96"/>
      <c r="R2886" s="110"/>
    </row>
    <row r="2887" spans="1:18" ht="25.75" customHeight="1" x14ac:dyDescent="0.35">
      <c r="A2887" s="52">
        <v>2884</v>
      </c>
      <c r="B2887" s="91"/>
      <c r="C2887" s="187" t="e">
        <f>VLOOKUP(B2887,'Phan mem'!$B$7:$D$1066,2,0)</f>
        <v>#N/A</v>
      </c>
      <c r="D2887" s="188" t="e">
        <f>VLOOKUP(B2887,'Phan mem'!$B$7:$D$1066,3,0)</f>
        <v>#N/A</v>
      </c>
      <c r="E2887" s="85" t="e">
        <f>VLOOKUP(B2887,'Phan mem'!$B$7:$G$1066,6,0)</f>
        <v>#N/A</v>
      </c>
      <c r="F2887" s="91"/>
      <c r="G2887" s="91"/>
      <c r="H2887" s="96"/>
      <c r="I2887" s="108"/>
      <c r="J2887" s="85" t="e">
        <f>VLOOKUP(G2887,'Nha may'!$B$2:$C$18,2,0)</f>
        <v>#N/A</v>
      </c>
      <c r="K2887" s="108"/>
      <c r="L2887" s="96"/>
      <c r="M2887" s="52">
        <v>0</v>
      </c>
      <c r="N2887" s="96"/>
      <c r="O2887" s="96"/>
      <c r="P2887" s="96"/>
      <c r="Q2887" s="96"/>
      <c r="R2887" s="110"/>
    </row>
    <row r="2888" spans="1:18" ht="25.75" customHeight="1" x14ac:dyDescent="0.35">
      <c r="A2888" s="52">
        <v>2885</v>
      </c>
      <c r="B2888" s="91"/>
      <c r="C2888" s="187" t="e">
        <f>VLOOKUP(B2888,'Phan mem'!$B$7:$D$1066,2,0)</f>
        <v>#N/A</v>
      </c>
      <c r="D2888" s="188" t="e">
        <f>VLOOKUP(B2888,'Phan mem'!$B$7:$D$1066,3,0)</f>
        <v>#N/A</v>
      </c>
      <c r="E2888" s="85" t="e">
        <f>VLOOKUP(B2888,'Phan mem'!$B$7:$G$1066,6,0)</f>
        <v>#N/A</v>
      </c>
      <c r="F2888" s="91"/>
      <c r="G2888" s="91"/>
      <c r="H2888" s="96"/>
      <c r="I2888" s="108"/>
      <c r="J2888" s="85" t="e">
        <f>VLOOKUP(G2888,'Nha may'!$B$2:$C$18,2,0)</f>
        <v>#N/A</v>
      </c>
      <c r="K2888" s="108"/>
      <c r="L2888" s="96"/>
      <c r="M2888" s="52">
        <v>0</v>
      </c>
      <c r="N2888" s="96"/>
      <c r="O2888" s="96"/>
      <c r="P2888" s="96"/>
      <c r="Q2888" s="96"/>
      <c r="R2888" s="110"/>
    </row>
    <row r="2889" spans="1:18" ht="25.75" customHeight="1" x14ac:dyDescent="0.35">
      <c r="A2889" s="52">
        <v>2886</v>
      </c>
      <c r="B2889" s="91"/>
      <c r="C2889" s="187" t="e">
        <f>VLOOKUP(B2889,'Phan mem'!$B$7:$D$1066,2,0)</f>
        <v>#N/A</v>
      </c>
      <c r="D2889" s="188" t="e">
        <f>VLOOKUP(B2889,'Phan mem'!$B$7:$D$1066,3,0)</f>
        <v>#N/A</v>
      </c>
      <c r="E2889" s="85" t="e">
        <f>VLOOKUP(B2889,'Phan mem'!$B$7:$G$1066,6,0)</f>
        <v>#N/A</v>
      </c>
      <c r="F2889" s="91"/>
      <c r="G2889" s="91"/>
      <c r="H2889" s="96"/>
      <c r="I2889" s="108"/>
      <c r="J2889" s="85" t="e">
        <f>VLOOKUP(G2889,'Nha may'!$B$2:$C$18,2,0)</f>
        <v>#N/A</v>
      </c>
      <c r="K2889" s="108"/>
      <c r="L2889" s="96"/>
      <c r="M2889" s="52">
        <v>0</v>
      </c>
      <c r="N2889" s="96"/>
      <c r="O2889" s="96"/>
      <c r="P2889" s="96"/>
      <c r="Q2889" s="96"/>
      <c r="R2889" s="110"/>
    </row>
    <row r="2890" spans="1:18" ht="25.75" customHeight="1" x14ac:dyDescent="0.35">
      <c r="A2890" s="52">
        <v>2887</v>
      </c>
      <c r="B2890" s="91"/>
      <c r="C2890" s="187" t="e">
        <f>VLOOKUP(B2890,'Phan mem'!$B$7:$D$1066,2,0)</f>
        <v>#N/A</v>
      </c>
      <c r="D2890" s="188" t="e">
        <f>VLOOKUP(B2890,'Phan mem'!$B$7:$D$1066,3,0)</f>
        <v>#N/A</v>
      </c>
      <c r="E2890" s="85" t="e">
        <f>VLOOKUP(B2890,'Phan mem'!$B$7:$G$1066,6,0)</f>
        <v>#N/A</v>
      </c>
      <c r="F2890" s="91"/>
      <c r="G2890" s="91"/>
      <c r="H2890" s="96"/>
      <c r="I2890" s="108"/>
      <c r="J2890" s="85" t="e">
        <f>VLOOKUP(G2890,'Nha may'!$B$2:$C$18,2,0)</f>
        <v>#N/A</v>
      </c>
      <c r="K2890" s="108"/>
      <c r="L2890" s="96"/>
      <c r="M2890" s="52">
        <v>0</v>
      </c>
      <c r="N2890" s="96"/>
      <c r="O2890" s="96"/>
      <c r="P2890" s="96"/>
      <c r="Q2890" s="96"/>
      <c r="R2890" s="110"/>
    </row>
    <row r="2891" spans="1:18" ht="25.75" customHeight="1" x14ac:dyDescent="0.35">
      <c r="A2891" s="52">
        <v>2888</v>
      </c>
      <c r="B2891" s="91"/>
      <c r="C2891" s="187" t="e">
        <f>VLOOKUP(B2891,'Phan mem'!$B$7:$D$1066,2,0)</f>
        <v>#N/A</v>
      </c>
      <c r="D2891" s="188" t="e">
        <f>VLOOKUP(B2891,'Phan mem'!$B$7:$D$1066,3,0)</f>
        <v>#N/A</v>
      </c>
      <c r="E2891" s="85" t="e">
        <f>VLOOKUP(B2891,'Phan mem'!$B$7:$G$1066,6,0)</f>
        <v>#N/A</v>
      </c>
      <c r="F2891" s="91"/>
      <c r="G2891" s="91"/>
      <c r="H2891" s="96"/>
      <c r="I2891" s="108"/>
      <c r="J2891" s="85" t="e">
        <f>VLOOKUP(G2891,'Nha may'!$B$2:$C$18,2,0)</f>
        <v>#N/A</v>
      </c>
      <c r="K2891" s="108"/>
      <c r="L2891" s="96"/>
      <c r="M2891" s="52">
        <v>0</v>
      </c>
      <c r="N2891" s="96"/>
      <c r="O2891" s="96"/>
      <c r="P2891" s="96"/>
      <c r="Q2891" s="96"/>
      <c r="R2891" s="110"/>
    </row>
    <row r="2892" spans="1:18" ht="25.75" customHeight="1" x14ac:dyDescent="0.35">
      <c r="A2892" s="52">
        <v>2889</v>
      </c>
      <c r="B2892" s="91"/>
      <c r="C2892" s="187" t="e">
        <f>VLOOKUP(B2892,'Phan mem'!$B$7:$D$1066,2,0)</f>
        <v>#N/A</v>
      </c>
      <c r="D2892" s="188" t="e">
        <f>VLOOKUP(B2892,'Phan mem'!$B$7:$D$1066,3,0)</f>
        <v>#N/A</v>
      </c>
      <c r="E2892" s="85" t="e">
        <f>VLOOKUP(B2892,'Phan mem'!$B$7:$G$1066,6,0)</f>
        <v>#N/A</v>
      </c>
      <c r="F2892" s="91"/>
      <c r="G2892" s="91"/>
      <c r="H2892" s="96"/>
      <c r="I2892" s="108"/>
      <c r="J2892" s="85" t="e">
        <f>VLOOKUP(G2892,'Nha may'!$B$2:$C$18,2,0)</f>
        <v>#N/A</v>
      </c>
      <c r="K2892" s="108"/>
      <c r="L2892" s="96"/>
      <c r="M2892" s="52">
        <v>0</v>
      </c>
      <c r="N2892" s="96"/>
      <c r="O2892" s="96"/>
      <c r="P2892" s="96"/>
      <c r="Q2892" s="96"/>
      <c r="R2892" s="110"/>
    </row>
    <row r="2893" spans="1:18" ht="25.75" customHeight="1" x14ac:dyDescent="0.35">
      <c r="A2893" s="52">
        <v>2890</v>
      </c>
      <c r="B2893" s="91"/>
      <c r="C2893" s="187" t="e">
        <f>VLOOKUP(B2893,'Phan mem'!$B$7:$D$1066,2,0)</f>
        <v>#N/A</v>
      </c>
      <c r="D2893" s="188" t="e">
        <f>VLOOKUP(B2893,'Phan mem'!$B$7:$D$1066,3,0)</f>
        <v>#N/A</v>
      </c>
      <c r="E2893" s="85" t="e">
        <f>VLOOKUP(B2893,'Phan mem'!$B$7:$G$1066,6,0)</f>
        <v>#N/A</v>
      </c>
      <c r="F2893" s="91"/>
      <c r="G2893" s="91"/>
      <c r="H2893" s="96"/>
      <c r="I2893" s="108"/>
      <c r="J2893" s="85" t="e">
        <f>VLOOKUP(G2893,'Nha may'!$B$2:$C$18,2,0)</f>
        <v>#N/A</v>
      </c>
      <c r="K2893" s="108"/>
      <c r="L2893" s="96"/>
      <c r="M2893" s="52">
        <v>0</v>
      </c>
      <c r="N2893" s="96"/>
      <c r="O2893" s="96"/>
      <c r="P2893" s="96"/>
      <c r="Q2893" s="96"/>
      <c r="R2893" s="110"/>
    </row>
    <row r="2894" spans="1:18" ht="25.75" customHeight="1" x14ac:dyDescent="0.35">
      <c r="A2894" s="52">
        <v>2891</v>
      </c>
      <c r="B2894" s="91"/>
      <c r="C2894" s="187" t="e">
        <f>VLOOKUP(B2894,'Phan mem'!$B$7:$D$1066,2,0)</f>
        <v>#N/A</v>
      </c>
      <c r="D2894" s="188" t="e">
        <f>VLOOKUP(B2894,'Phan mem'!$B$7:$D$1066,3,0)</f>
        <v>#N/A</v>
      </c>
      <c r="E2894" s="85" t="e">
        <f>VLOOKUP(B2894,'Phan mem'!$B$7:$G$1066,6,0)</f>
        <v>#N/A</v>
      </c>
      <c r="F2894" s="91"/>
      <c r="G2894" s="91"/>
      <c r="H2894" s="96"/>
      <c r="I2894" s="108"/>
      <c r="J2894" s="85" t="e">
        <f>VLOOKUP(G2894,'Nha may'!$B$2:$C$18,2,0)</f>
        <v>#N/A</v>
      </c>
      <c r="K2894" s="108"/>
      <c r="L2894" s="96"/>
      <c r="M2894" s="52">
        <v>0</v>
      </c>
      <c r="N2894" s="96"/>
      <c r="O2894" s="96"/>
      <c r="P2894" s="96"/>
      <c r="Q2894" s="96"/>
      <c r="R2894" s="110"/>
    </row>
    <row r="2895" spans="1:18" ht="25.75" customHeight="1" x14ac:dyDescent="0.35">
      <c r="A2895" s="52">
        <v>2892</v>
      </c>
      <c r="B2895" s="91"/>
      <c r="C2895" s="187" t="e">
        <f>VLOOKUP(B2895,'Phan mem'!$B$7:$D$1066,2,0)</f>
        <v>#N/A</v>
      </c>
      <c r="D2895" s="188" t="e">
        <f>VLOOKUP(B2895,'Phan mem'!$B$7:$D$1066,3,0)</f>
        <v>#N/A</v>
      </c>
      <c r="E2895" s="85" t="e">
        <f>VLOOKUP(B2895,'Phan mem'!$B$7:$G$1066,6,0)</f>
        <v>#N/A</v>
      </c>
      <c r="F2895" s="91"/>
      <c r="G2895" s="91"/>
      <c r="H2895" s="96"/>
      <c r="I2895" s="108"/>
      <c r="J2895" s="85" t="e">
        <f>VLOOKUP(G2895,'Nha may'!$B$2:$C$18,2,0)</f>
        <v>#N/A</v>
      </c>
      <c r="K2895" s="108"/>
      <c r="L2895" s="96"/>
      <c r="M2895" s="52">
        <v>0</v>
      </c>
      <c r="N2895" s="96"/>
      <c r="O2895" s="96"/>
      <c r="P2895" s="96"/>
      <c r="Q2895" s="96"/>
      <c r="R2895" s="110"/>
    </row>
    <row r="2896" spans="1:18" ht="25.75" customHeight="1" x14ac:dyDescent="0.35">
      <c r="A2896" s="52">
        <v>2893</v>
      </c>
      <c r="B2896" s="91"/>
      <c r="C2896" s="187" t="e">
        <f>VLOOKUP(B2896,'Phan mem'!$B$7:$D$1066,2,0)</f>
        <v>#N/A</v>
      </c>
      <c r="D2896" s="188" t="e">
        <f>VLOOKUP(B2896,'Phan mem'!$B$7:$D$1066,3,0)</f>
        <v>#N/A</v>
      </c>
      <c r="E2896" s="85" t="e">
        <f>VLOOKUP(B2896,'Phan mem'!$B$7:$G$1066,6,0)</f>
        <v>#N/A</v>
      </c>
      <c r="F2896" s="91"/>
      <c r="G2896" s="91"/>
      <c r="H2896" s="96"/>
      <c r="I2896" s="108"/>
      <c r="J2896" s="85" t="e">
        <f>VLOOKUP(G2896,'Nha may'!$B$2:$C$18,2,0)</f>
        <v>#N/A</v>
      </c>
      <c r="K2896" s="108"/>
      <c r="L2896" s="96"/>
      <c r="M2896" s="52">
        <v>0</v>
      </c>
      <c r="N2896" s="96"/>
      <c r="O2896" s="96"/>
      <c r="P2896" s="96"/>
      <c r="Q2896" s="96"/>
      <c r="R2896" s="110"/>
    </row>
    <row r="2897" spans="1:18" ht="25.75" customHeight="1" x14ac:dyDescent="0.35">
      <c r="A2897" s="52">
        <v>2894</v>
      </c>
      <c r="B2897" s="91"/>
      <c r="C2897" s="187" t="e">
        <f>VLOOKUP(B2897,'Phan mem'!$B$7:$D$1066,2,0)</f>
        <v>#N/A</v>
      </c>
      <c r="D2897" s="188" t="e">
        <f>VLOOKUP(B2897,'Phan mem'!$B$7:$D$1066,3,0)</f>
        <v>#N/A</v>
      </c>
      <c r="E2897" s="85" t="e">
        <f>VLOOKUP(B2897,'Phan mem'!$B$7:$G$1066,6,0)</f>
        <v>#N/A</v>
      </c>
      <c r="F2897" s="91"/>
      <c r="G2897" s="91"/>
      <c r="H2897" s="96"/>
      <c r="I2897" s="108"/>
      <c r="J2897" s="85" t="e">
        <f>VLOOKUP(G2897,'Nha may'!$B$2:$C$18,2,0)</f>
        <v>#N/A</v>
      </c>
      <c r="K2897" s="108"/>
      <c r="L2897" s="96"/>
      <c r="M2897" s="52">
        <v>0</v>
      </c>
      <c r="N2897" s="96"/>
      <c r="O2897" s="96"/>
      <c r="P2897" s="96"/>
      <c r="Q2897" s="96"/>
      <c r="R2897" s="110"/>
    </row>
    <row r="2898" spans="1:18" ht="25.75" customHeight="1" x14ac:dyDescent="0.35">
      <c r="A2898" s="52">
        <v>2895</v>
      </c>
      <c r="B2898" s="91"/>
      <c r="C2898" s="187" t="e">
        <f>VLOOKUP(B2898,'Phan mem'!$B$7:$D$1066,2,0)</f>
        <v>#N/A</v>
      </c>
      <c r="D2898" s="188" t="e">
        <f>VLOOKUP(B2898,'Phan mem'!$B$7:$D$1066,3,0)</f>
        <v>#N/A</v>
      </c>
      <c r="E2898" s="85" t="e">
        <f>VLOOKUP(B2898,'Phan mem'!$B$7:$G$1066,6,0)</f>
        <v>#N/A</v>
      </c>
      <c r="F2898" s="91"/>
      <c r="G2898" s="91"/>
      <c r="H2898" s="96"/>
      <c r="I2898" s="108"/>
      <c r="J2898" s="85" t="e">
        <f>VLOOKUP(G2898,'Nha may'!$B$2:$C$18,2,0)</f>
        <v>#N/A</v>
      </c>
      <c r="K2898" s="108"/>
      <c r="L2898" s="96"/>
      <c r="M2898" s="52">
        <v>0</v>
      </c>
      <c r="N2898" s="96"/>
      <c r="O2898" s="96"/>
      <c r="P2898" s="96"/>
      <c r="Q2898" s="96"/>
      <c r="R2898" s="110"/>
    </row>
    <row r="2899" spans="1:18" ht="25.75" customHeight="1" x14ac:dyDescent="0.35">
      <c r="A2899" s="52">
        <v>2896</v>
      </c>
      <c r="B2899" s="91"/>
      <c r="C2899" s="187" t="e">
        <f>VLOOKUP(B2899,'Phan mem'!$B$7:$D$1066,2,0)</f>
        <v>#N/A</v>
      </c>
      <c r="D2899" s="188" t="e">
        <f>VLOOKUP(B2899,'Phan mem'!$B$7:$D$1066,3,0)</f>
        <v>#N/A</v>
      </c>
      <c r="E2899" s="85" t="e">
        <f>VLOOKUP(B2899,'Phan mem'!$B$7:$G$1066,6,0)</f>
        <v>#N/A</v>
      </c>
      <c r="F2899" s="91"/>
      <c r="G2899" s="91"/>
      <c r="H2899" s="96"/>
      <c r="I2899" s="108"/>
      <c r="J2899" s="85" t="e">
        <f>VLOOKUP(G2899,'Nha may'!$B$2:$C$18,2,0)</f>
        <v>#N/A</v>
      </c>
      <c r="K2899" s="108"/>
      <c r="L2899" s="96"/>
      <c r="M2899" s="52">
        <v>0</v>
      </c>
      <c r="N2899" s="96"/>
      <c r="O2899" s="96"/>
      <c r="P2899" s="96"/>
      <c r="Q2899" s="96"/>
      <c r="R2899" s="110"/>
    </row>
    <row r="2900" spans="1:18" ht="25.75" customHeight="1" x14ac:dyDescent="0.35">
      <c r="A2900" s="52">
        <v>2897</v>
      </c>
      <c r="B2900" s="91"/>
      <c r="C2900" s="187" t="e">
        <f>VLOOKUP(B2900,'Phan mem'!$B$7:$D$1066,2,0)</f>
        <v>#N/A</v>
      </c>
      <c r="D2900" s="188" t="e">
        <f>VLOOKUP(B2900,'Phan mem'!$B$7:$D$1066,3,0)</f>
        <v>#N/A</v>
      </c>
      <c r="E2900" s="85" t="e">
        <f>VLOOKUP(B2900,'Phan mem'!$B$7:$G$1066,6,0)</f>
        <v>#N/A</v>
      </c>
      <c r="F2900" s="91"/>
      <c r="G2900" s="91"/>
      <c r="H2900" s="96"/>
      <c r="I2900" s="108"/>
      <c r="J2900" s="85" t="e">
        <f>VLOOKUP(G2900,'Nha may'!$B$2:$C$18,2,0)</f>
        <v>#N/A</v>
      </c>
      <c r="K2900" s="108"/>
      <c r="L2900" s="96"/>
      <c r="M2900" s="52">
        <v>0</v>
      </c>
      <c r="N2900" s="96"/>
      <c r="O2900" s="96"/>
      <c r="P2900" s="96"/>
      <c r="Q2900" s="96"/>
      <c r="R2900" s="110"/>
    </row>
    <row r="2901" spans="1:18" ht="25.75" customHeight="1" x14ac:dyDescent="0.35">
      <c r="A2901" s="52">
        <v>2898</v>
      </c>
      <c r="B2901" s="91"/>
      <c r="C2901" s="187" t="e">
        <f>VLOOKUP(B2901,'Phan mem'!$B$7:$D$1066,2,0)</f>
        <v>#N/A</v>
      </c>
      <c r="D2901" s="188" t="e">
        <f>VLOOKUP(B2901,'Phan mem'!$B$7:$D$1066,3,0)</f>
        <v>#N/A</v>
      </c>
      <c r="E2901" s="85" t="e">
        <f>VLOOKUP(B2901,'Phan mem'!$B$7:$G$1066,6,0)</f>
        <v>#N/A</v>
      </c>
      <c r="F2901" s="91"/>
      <c r="G2901" s="91"/>
      <c r="H2901" s="96"/>
      <c r="I2901" s="108"/>
      <c r="J2901" s="85" t="e">
        <f>VLOOKUP(G2901,'Nha may'!$B$2:$C$18,2,0)</f>
        <v>#N/A</v>
      </c>
      <c r="K2901" s="108"/>
      <c r="L2901" s="96"/>
      <c r="M2901" s="52">
        <v>0</v>
      </c>
      <c r="N2901" s="96"/>
      <c r="O2901" s="96"/>
      <c r="P2901" s="96"/>
      <c r="Q2901" s="96"/>
      <c r="R2901" s="110"/>
    </row>
    <row r="2902" spans="1:18" ht="25.75" customHeight="1" x14ac:dyDescent="0.35">
      <c r="A2902" s="52">
        <v>2899</v>
      </c>
      <c r="B2902" s="91"/>
      <c r="C2902" s="187" t="e">
        <f>VLOOKUP(B2902,'Phan mem'!$B$7:$D$1066,2,0)</f>
        <v>#N/A</v>
      </c>
      <c r="D2902" s="188" t="e">
        <f>VLOOKUP(B2902,'Phan mem'!$B$7:$D$1066,3,0)</f>
        <v>#N/A</v>
      </c>
      <c r="E2902" s="85" t="e">
        <f>VLOOKUP(B2902,'Phan mem'!$B$7:$G$1066,6,0)</f>
        <v>#N/A</v>
      </c>
      <c r="F2902" s="91"/>
      <c r="G2902" s="91"/>
      <c r="H2902" s="96"/>
      <c r="I2902" s="108"/>
      <c r="J2902" s="85" t="e">
        <f>VLOOKUP(G2902,'Nha may'!$B$2:$C$18,2,0)</f>
        <v>#N/A</v>
      </c>
      <c r="K2902" s="108"/>
      <c r="L2902" s="96"/>
      <c r="M2902" s="52">
        <v>0</v>
      </c>
      <c r="N2902" s="96"/>
      <c r="O2902" s="96"/>
      <c r="P2902" s="96"/>
      <c r="Q2902" s="96"/>
      <c r="R2902" s="110"/>
    </row>
    <row r="2903" spans="1:18" ht="25.75" customHeight="1" x14ac:dyDescent="0.35">
      <c r="A2903" s="52">
        <v>2900</v>
      </c>
      <c r="B2903" s="91"/>
      <c r="C2903" s="187" t="e">
        <f>VLOOKUP(B2903,'Phan mem'!$B$7:$D$1066,2,0)</f>
        <v>#N/A</v>
      </c>
      <c r="D2903" s="188" t="e">
        <f>VLOOKUP(B2903,'Phan mem'!$B$7:$D$1066,3,0)</f>
        <v>#N/A</v>
      </c>
      <c r="E2903" s="85" t="e">
        <f>VLOOKUP(B2903,'Phan mem'!$B$7:$G$1066,6,0)</f>
        <v>#N/A</v>
      </c>
      <c r="F2903" s="91"/>
      <c r="G2903" s="91"/>
      <c r="H2903" s="96"/>
      <c r="I2903" s="108"/>
      <c r="J2903" s="85" t="e">
        <f>VLOOKUP(G2903,'Nha may'!$B$2:$C$18,2,0)</f>
        <v>#N/A</v>
      </c>
      <c r="K2903" s="108"/>
      <c r="L2903" s="96"/>
      <c r="M2903" s="52">
        <v>0</v>
      </c>
      <c r="N2903" s="96"/>
      <c r="O2903" s="96"/>
      <c r="P2903" s="96"/>
      <c r="Q2903" s="96"/>
      <c r="R2903" s="110"/>
    </row>
    <row r="2904" spans="1:18" ht="25.75" customHeight="1" x14ac:dyDescent="0.35">
      <c r="A2904" s="52">
        <v>2901</v>
      </c>
      <c r="B2904" s="91"/>
      <c r="C2904" s="187" t="e">
        <f>VLOOKUP(B2904,'Phan mem'!$B$7:$D$1066,2,0)</f>
        <v>#N/A</v>
      </c>
      <c r="D2904" s="188" t="e">
        <f>VLOOKUP(B2904,'Phan mem'!$B$7:$D$1066,3,0)</f>
        <v>#N/A</v>
      </c>
      <c r="E2904" s="85" t="e">
        <f>VLOOKUP(B2904,'Phan mem'!$B$7:$G$1066,6,0)</f>
        <v>#N/A</v>
      </c>
      <c r="F2904" s="91"/>
      <c r="G2904" s="91"/>
      <c r="H2904" s="96"/>
      <c r="I2904" s="108"/>
      <c r="J2904" s="85" t="e">
        <f>VLOOKUP(G2904,'Nha may'!$B$2:$C$18,2,0)</f>
        <v>#N/A</v>
      </c>
      <c r="K2904" s="108"/>
      <c r="L2904" s="96"/>
      <c r="M2904" s="52">
        <v>0</v>
      </c>
      <c r="N2904" s="96"/>
      <c r="O2904" s="96"/>
      <c r="P2904" s="96"/>
      <c r="Q2904" s="96"/>
      <c r="R2904" s="110"/>
    </row>
    <row r="2905" spans="1:18" ht="25.75" customHeight="1" x14ac:dyDescent="0.35">
      <c r="A2905" s="52">
        <v>2902</v>
      </c>
      <c r="B2905" s="91"/>
      <c r="C2905" s="187" t="e">
        <f>VLOOKUP(B2905,'Phan mem'!$B$7:$D$1066,2,0)</f>
        <v>#N/A</v>
      </c>
      <c r="D2905" s="188" t="e">
        <f>VLOOKUP(B2905,'Phan mem'!$B$7:$D$1066,3,0)</f>
        <v>#N/A</v>
      </c>
      <c r="E2905" s="85" t="e">
        <f>VLOOKUP(B2905,'Phan mem'!$B$7:$G$1066,6,0)</f>
        <v>#N/A</v>
      </c>
      <c r="F2905" s="91"/>
      <c r="G2905" s="91"/>
      <c r="H2905" s="96"/>
      <c r="I2905" s="108"/>
      <c r="J2905" s="85" t="e">
        <f>VLOOKUP(G2905,'Nha may'!$B$2:$C$18,2,0)</f>
        <v>#N/A</v>
      </c>
      <c r="K2905" s="108"/>
      <c r="L2905" s="96"/>
      <c r="M2905" s="52">
        <v>0</v>
      </c>
      <c r="N2905" s="96"/>
      <c r="O2905" s="96"/>
      <c r="P2905" s="96"/>
      <c r="Q2905" s="96"/>
      <c r="R2905" s="110"/>
    </row>
    <row r="2906" spans="1:18" ht="25.75" customHeight="1" x14ac:dyDescent="0.35">
      <c r="A2906" s="52">
        <v>2903</v>
      </c>
      <c r="B2906" s="91"/>
      <c r="C2906" s="187" t="e">
        <f>VLOOKUP(B2906,'Phan mem'!$B$7:$D$1066,2,0)</f>
        <v>#N/A</v>
      </c>
      <c r="D2906" s="188" t="e">
        <f>VLOOKUP(B2906,'Phan mem'!$B$7:$D$1066,3,0)</f>
        <v>#N/A</v>
      </c>
      <c r="E2906" s="85" t="e">
        <f>VLOOKUP(B2906,'Phan mem'!$B$7:$G$1066,6,0)</f>
        <v>#N/A</v>
      </c>
      <c r="F2906" s="91"/>
      <c r="G2906" s="91"/>
      <c r="H2906" s="96"/>
      <c r="I2906" s="108"/>
      <c r="J2906" s="85" t="e">
        <f>VLOOKUP(G2906,'Nha may'!$B$2:$C$18,2,0)</f>
        <v>#N/A</v>
      </c>
      <c r="K2906" s="108"/>
      <c r="L2906" s="96"/>
      <c r="M2906" s="52">
        <v>0</v>
      </c>
      <c r="N2906" s="96"/>
      <c r="O2906" s="96"/>
      <c r="P2906" s="96"/>
      <c r="Q2906" s="96"/>
      <c r="R2906" s="110"/>
    </row>
    <row r="2907" spans="1:18" ht="25.75" customHeight="1" x14ac:dyDescent="0.35">
      <c r="A2907" s="52">
        <v>2904</v>
      </c>
      <c r="B2907" s="91"/>
      <c r="C2907" s="187" t="e">
        <f>VLOOKUP(B2907,'Phan mem'!$B$7:$D$1066,2,0)</f>
        <v>#N/A</v>
      </c>
      <c r="D2907" s="188" t="e">
        <f>VLOOKUP(B2907,'Phan mem'!$B$7:$D$1066,3,0)</f>
        <v>#N/A</v>
      </c>
      <c r="E2907" s="85" t="e">
        <f>VLOOKUP(B2907,'Phan mem'!$B$7:$G$1066,6,0)</f>
        <v>#N/A</v>
      </c>
      <c r="F2907" s="91"/>
      <c r="G2907" s="91"/>
      <c r="H2907" s="96"/>
      <c r="I2907" s="108"/>
      <c r="J2907" s="85" t="e">
        <f>VLOOKUP(G2907,'Nha may'!$B$2:$C$18,2,0)</f>
        <v>#N/A</v>
      </c>
      <c r="K2907" s="108"/>
      <c r="L2907" s="96"/>
      <c r="M2907" s="52">
        <v>0</v>
      </c>
      <c r="N2907" s="96"/>
      <c r="O2907" s="96"/>
      <c r="P2907" s="96"/>
      <c r="Q2907" s="96"/>
      <c r="R2907" s="110"/>
    </row>
    <row r="2908" spans="1:18" ht="25.75" customHeight="1" x14ac:dyDescent="0.35">
      <c r="A2908" s="52">
        <v>2905</v>
      </c>
      <c r="B2908" s="91"/>
      <c r="C2908" s="187" t="e">
        <f>VLOOKUP(B2908,'Phan mem'!$B$7:$D$1066,2,0)</f>
        <v>#N/A</v>
      </c>
      <c r="D2908" s="188" t="e">
        <f>VLOOKUP(B2908,'Phan mem'!$B$7:$D$1066,3,0)</f>
        <v>#N/A</v>
      </c>
      <c r="E2908" s="85" t="e">
        <f>VLOOKUP(B2908,'Phan mem'!$B$7:$G$1066,6,0)</f>
        <v>#N/A</v>
      </c>
      <c r="F2908" s="91"/>
      <c r="G2908" s="91"/>
      <c r="H2908" s="96"/>
      <c r="I2908" s="108"/>
      <c r="J2908" s="85" t="e">
        <f>VLOOKUP(G2908,'Nha may'!$B$2:$C$18,2,0)</f>
        <v>#N/A</v>
      </c>
      <c r="K2908" s="108"/>
      <c r="L2908" s="96"/>
      <c r="M2908" s="52">
        <v>0</v>
      </c>
      <c r="N2908" s="96"/>
      <c r="O2908" s="96"/>
      <c r="P2908" s="96"/>
      <c r="Q2908" s="96"/>
      <c r="R2908" s="110"/>
    </row>
    <row r="2909" spans="1:18" ht="25.75" customHeight="1" x14ac:dyDescent="0.35">
      <c r="A2909" s="52">
        <v>2906</v>
      </c>
      <c r="B2909" s="91"/>
      <c r="C2909" s="187" t="e">
        <f>VLOOKUP(B2909,'Phan mem'!$B$7:$D$1066,2,0)</f>
        <v>#N/A</v>
      </c>
      <c r="D2909" s="188" t="e">
        <f>VLOOKUP(B2909,'Phan mem'!$B$7:$D$1066,3,0)</f>
        <v>#N/A</v>
      </c>
      <c r="E2909" s="85" t="e">
        <f>VLOOKUP(B2909,'Phan mem'!$B$7:$G$1066,6,0)</f>
        <v>#N/A</v>
      </c>
      <c r="F2909" s="91"/>
      <c r="G2909" s="91"/>
      <c r="H2909" s="96"/>
      <c r="I2909" s="108"/>
      <c r="J2909" s="85" t="e">
        <f>VLOOKUP(G2909,'Nha may'!$B$2:$C$18,2,0)</f>
        <v>#N/A</v>
      </c>
      <c r="K2909" s="108"/>
      <c r="L2909" s="96"/>
      <c r="M2909" s="52">
        <v>0</v>
      </c>
      <c r="N2909" s="96"/>
      <c r="O2909" s="96"/>
      <c r="P2909" s="96"/>
      <c r="Q2909" s="96"/>
      <c r="R2909" s="110"/>
    </row>
    <row r="2910" spans="1:18" ht="25.75" customHeight="1" x14ac:dyDescent="0.35">
      <c r="A2910" s="52">
        <v>2907</v>
      </c>
      <c r="B2910" s="91"/>
      <c r="C2910" s="187" t="e">
        <f>VLOOKUP(B2910,'Phan mem'!$B$7:$D$1066,2,0)</f>
        <v>#N/A</v>
      </c>
      <c r="D2910" s="188" t="e">
        <f>VLOOKUP(B2910,'Phan mem'!$B$7:$D$1066,3,0)</f>
        <v>#N/A</v>
      </c>
      <c r="E2910" s="85" t="e">
        <f>VLOOKUP(B2910,'Phan mem'!$B$7:$G$1066,6,0)</f>
        <v>#N/A</v>
      </c>
      <c r="F2910" s="91"/>
      <c r="G2910" s="91"/>
      <c r="H2910" s="96"/>
      <c r="I2910" s="108"/>
      <c r="J2910" s="85" t="e">
        <f>VLOOKUP(G2910,'Nha may'!$B$2:$C$18,2,0)</f>
        <v>#N/A</v>
      </c>
      <c r="K2910" s="108"/>
      <c r="L2910" s="96"/>
      <c r="M2910" s="52">
        <v>0</v>
      </c>
      <c r="N2910" s="96"/>
      <c r="O2910" s="96"/>
      <c r="P2910" s="96"/>
      <c r="Q2910" s="96"/>
      <c r="R2910" s="110"/>
    </row>
    <row r="2911" spans="1:18" ht="25.75" customHeight="1" x14ac:dyDescent="0.35">
      <c r="A2911" s="52">
        <v>2908</v>
      </c>
      <c r="B2911" s="91"/>
      <c r="C2911" s="187" t="e">
        <f>VLOOKUP(B2911,'Phan mem'!$B$7:$D$1066,2,0)</f>
        <v>#N/A</v>
      </c>
      <c r="D2911" s="188" t="e">
        <f>VLOOKUP(B2911,'Phan mem'!$B$7:$D$1066,3,0)</f>
        <v>#N/A</v>
      </c>
      <c r="E2911" s="85" t="e">
        <f>VLOOKUP(B2911,'Phan mem'!$B$7:$G$1066,6,0)</f>
        <v>#N/A</v>
      </c>
      <c r="F2911" s="91"/>
      <c r="G2911" s="91"/>
      <c r="H2911" s="96"/>
      <c r="I2911" s="108"/>
      <c r="J2911" s="85" t="e">
        <f>VLOOKUP(G2911,'Nha may'!$B$2:$C$18,2,0)</f>
        <v>#N/A</v>
      </c>
      <c r="K2911" s="108"/>
      <c r="L2911" s="96"/>
      <c r="M2911" s="52">
        <v>0</v>
      </c>
      <c r="N2911" s="96"/>
      <c r="O2911" s="96"/>
      <c r="P2911" s="96"/>
      <c r="Q2911" s="96"/>
      <c r="R2911" s="110"/>
    </row>
    <row r="2912" spans="1:18" ht="25.75" customHeight="1" x14ac:dyDescent="0.35">
      <c r="A2912" s="52">
        <v>2909</v>
      </c>
      <c r="B2912" s="91"/>
      <c r="C2912" s="187" t="e">
        <f>VLOOKUP(B2912,'Phan mem'!$B$7:$D$1066,2,0)</f>
        <v>#N/A</v>
      </c>
      <c r="D2912" s="188" t="e">
        <f>VLOOKUP(B2912,'Phan mem'!$B$7:$D$1066,3,0)</f>
        <v>#N/A</v>
      </c>
      <c r="E2912" s="85" t="e">
        <f>VLOOKUP(B2912,'Phan mem'!$B$7:$G$1066,6,0)</f>
        <v>#N/A</v>
      </c>
      <c r="F2912" s="91"/>
      <c r="G2912" s="91"/>
      <c r="H2912" s="96"/>
      <c r="I2912" s="108"/>
      <c r="J2912" s="85" t="e">
        <f>VLOOKUP(G2912,'Nha may'!$B$2:$C$18,2,0)</f>
        <v>#N/A</v>
      </c>
      <c r="K2912" s="108"/>
      <c r="L2912" s="96"/>
      <c r="M2912" s="52">
        <v>0</v>
      </c>
      <c r="N2912" s="96"/>
      <c r="O2912" s="96"/>
      <c r="P2912" s="96"/>
      <c r="Q2912" s="96"/>
      <c r="R2912" s="110"/>
    </row>
    <row r="2913" spans="1:18" ht="25.75" customHeight="1" x14ac:dyDescent="0.35">
      <c r="A2913" s="52">
        <v>2910</v>
      </c>
      <c r="B2913" s="91"/>
      <c r="C2913" s="187" t="e">
        <f>VLOOKUP(B2913,'Phan mem'!$B$7:$D$1066,2,0)</f>
        <v>#N/A</v>
      </c>
      <c r="D2913" s="188" t="e">
        <f>VLOOKUP(B2913,'Phan mem'!$B$7:$D$1066,3,0)</f>
        <v>#N/A</v>
      </c>
      <c r="E2913" s="85" t="e">
        <f>VLOOKUP(B2913,'Phan mem'!$B$7:$G$1066,6,0)</f>
        <v>#N/A</v>
      </c>
      <c r="F2913" s="91"/>
      <c r="G2913" s="91"/>
      <c r="H2913" s="96"/>
      <c r="I2913" s="108"/>
      <c r="J2913" s="85" t="e">
        <f>VLOOKUP(G2913,'Nha may'!$B$2:$C$18,2,0)</f>
        <v>#N/A</v>
      </c>
      <c r="K2913" s="108"/>
      <c r="L2913" s="96"/>
      <c r="M2913" s="52">
        <v>0</v>
      </c>
      <c r="N2913" s="96"/>
      <c r="O2913" s="96"/>
      <c r="P2913" s="96"/>
      <c r="Q2913" s="96"/>
      <c r="R2913" s="110"/>
    </row>
    <row r="2914" spans="1:18" ht="25.75" customHeight="1" x14ac:dyDescent="0.35">
      <c r="A2914" s="52">
        <v>2911</v>
      </c>
      <c r="B2914" s="91"/>
      <c r="C2914" s="187" t="e">
        <f>VLOOKUP(B2914,'Phan mem'!$B$7:$D$1066,2,0)</f>
        <v>#N/A</v>
      </c>
      <c r="D2914" s="188" t="e">
        <f>VLOOKUP(B2914,'Phan mem'!$B$7:$D$1066,3,0)</f>
        <v>#N/A</v>
      </c>
      <c r="E2914" s="85" t="e">
        <f>VLOOKUP(B2914,'Phan mem'!$B$7:$G$1066,6,0)</f>
        <v>#N/A</v>
      </c>
      <c r="F2914" s="91"/>
      <c r="G2914" s="91"/>
      <c r="H2914" s="96"/>
      <c r="I2914" s="108"/>
      <c r="J2914" s="85" t="e">
        <f>VLOOKUP(G2914,'Nha may'!$B$2:$C$18,2,0)</f>
        <v>#N/A</v>
      </c>
      <c r="K2914" s="108"/>
      <c r="L2914" s="96"/>
      <c r="M2914" s="52">
        <v>0</v>
      </c>
      <c r="N2914" s="96"/>
      <c r="O2914" s="96"/>
      <c r="P2914" s="96"/>
      <c r="Q2914" s="96"/>
      <c r="R2914" s="110"/>
    </row>
    <row r="2915" spans="1:18" ht="25.75" customHeight="1" x14ac:dyDescent="0.35">
      <c r="A2915" s="52">
        <v>2912</v>
      </c>
      <c r="B2915" s="91"/>
      <c r="C2915" s="187" t="e">
        <f>VLOOKUP(B2915,'Phan mem'!$B$7:$D$1066,2,0)</f>
        <v>#N/A</v>
      </c>
      <c r="D2915" s="188" t="e">
        <f>VLOOKUP(B2915,'Phan mem'!$B$7:$D$1066,3,0)</f>
        <v>#N/A</v>
      </c>
      <c r="E2915" s="85" t="e">
        <f>VLOOKUP(B2915,'Phan mem'!$B$7:$G$1066,6,0)</f>
        <v>#N/A</v>
      </c>
      <c r="F2915" s="91"/>
      <c r="G2915" s="91"/>
      <c r="H2915" s="96"/>
      <c r="I2915" s="108"/>
      <c r="J2915" s="85" t="e">
        <f>VLOOKUP(G2915,'Nha may'!$B$2:$C$18,2,0)</f>
        <v>#N/A</v>
      </c>
      <c r="K2915" s="108"/>
      <c r="L2915" s="96"/>
      <c r="M2915" s="52">
        <v>0</v>
      </c>
      <c r="N2915" s="96"/>
      <c r="O2915" s="96"/>
      <c r="P2915" s="96"/>
      <c r="Q2915" s="96"/>
      <c r="R2915" s="110"/>
    </row>
    <row r="2916" spans="1:18" ht="25.75" customHeight="1" x14ac:dyDescent="0.35">
      <c r="A2916" s="52">
        <v>2913</v>
      </c>
      <c r="B2916" s="91"/>
      <c r="C2916" s="187" t="e">
        <f>VLOOKUP(B2916,'Phan mem'!$B$7:$D$1066,2,0)</f>
        <v>#N/A</v>
      </c>
      <c r="D2916" s="188" t="e">
        <f>VLOOKUP(B2916,'Phan mem'!$B$7:$D$1066,3,0)</f>
        <v>#N/A</v>
      </c>
      <c r="E2916" s="85" t="e">
        <f>VLOOKUP(B2916,'Phan mem'!$B$7:$G$1066,6,0)</f>
        <v>#N/A</v>
      </c>
      <c r="F2916" s="91"/>
      <c r="G2916" s="91"/>
      <c r="H2916" s="96"/>
      <c r="I2916" s="108"/>
      <c r="J2916" s="85" t="e">
        <f>VLOOKUP(G2916,'Nha may'!$B$2:$C$18,2,0)</f>
        <v>#N/A</v>
      </c>
      <c r="K2916" s="108"/>
      <c r="L2916" s="96"/>
      <c r="M2916" s="52">
        <v>0</v>
      </c>
      <c r="N2916" s="96"/>
      <c r="O2916" s="96"/>
      <c r="P2916" s="96"/>
      <c r="Q2916" s="96"/>
      <c r="R2916" s="110"/>
    </row>
    <row r="2917" spans="1:18" ht="25.75" customHeight="1" x14ac:dyDescent="0.35">
      <c r="A2917" s="52">
        <v>2914</v>
      </c>
      <c r="B2917" s="91"/>
      <c r="C2917" s="187" t="e">
        <f>VLOOKUP(B2917,'Phan mem'!$B$7:$D$1066,2,0)</f>
        <v>#N/A</v>
      </c>
      <c r="D2917" s="188" t="e">
        <f>VLOOKUP(B2917,'Phan mem'!$B$7:$D$1066,3,0)</f>
        <v>#N/A</v>
      </c>
      <c r="E2917" s="85" t="e">
        <f>VLOOKUP(B2917,'Phan mem'!$B$7:$G$1066,6,0)</f>
        <v>#N/A</v>
      </c>
      <c r="F2917" s="91"/>
      <c r="G2917" s="91"/>
      <c r="H2917" s="96"/>
      <c r="I2917" s="108"/>
      <c r="J2917" s="85" t="e">
        <f>VLOOKUP(G2917,'Nha may'!$B$2:$C$18,2,0)</f>
        <v>#N/A</v>
      </c>
      <c r="K2917" s="108"/>
      <c r="L2917" s="96"/>
      <c r="M2917" s="52">
        <v>0</v>
      </c>
      <c r="N2917" s="96"/>
      <c r="O2917" s="96"/>
      <c r="P2917" s="96"/>
      <c r="Q2917" s="96"/>
      <c r="R2917" s="110"/>
    </row>
    <row r="2918" spans="1:18" ht="25.75" customHeight="1" x14ac:dyDescent="0.35">
      <c r="A2918" s="52">
        <v>2915</v>
      </c>
      <c r="B2918" s="91"/>
      <c r="C2918" s="187" t="e">
        <f>VLOOKUP(B2918,'Phan mem'!$B$7:$D$1066,2,0)</f>
        <v>#N/A</v>
      </c>
      <c r="D2918" s="188" t="e">
        <f>VLOOKUP(B2918,'Phan mem'!$B$7:$D$1066,3,0)</f>
        <v>#N/A</v>
      </c>
      <c r="E2918" s="85" t="e">
        <f>VLOOKUP(B2918,'Phan mem'!$B$7:$G$1066,6,0)</f>
        <v>#N/A</v>
      </c>
      <c r="F2918" s="91"/>
      <c r="G2918" s="91"/>
      <c r="H2918" s="96"/>
      <c r="I2918" s="108"/>
      <c r="J2918" s="85" t="e">
        <f>VLOOKUP(G2918,'Nha may'!$B$2:$C$18,2,0)</f>
        <v>#N/A</v>
      </c>
      <c r="K2918" s="108"/>
      <c r="L2918" s="96"/>
      <c r="M2918" s="52">
        <v>0</v>
      </c>
      <c r="N2918" s="96"/>
      <c r="O2918" s="96"/>
      <c r="P2918" s="96"/>
      <c r="Q2918" s="96"/>
      <c r="R2918" s="110"/>
    </row>
    <row r="2919" spans="1:18" ht="25.75" customHeight="1" x14ac:dyDescent="0.35">
      <c r="A2919" s="52">
        <v>2916</v>
      </c>
      <c r="B2919" s="91"/>
      <c r="C2919" s="187" t="e">
        <f>VLOOKUP(B2919,'Phan mem'!$B$7:$D$1066,2,0)</f>
        <v>#N/A</v>
      </c>
      <c r="D2919" s="188" t="e">
        <f>VLOOKUP(B2919,'Phan mem'!$B$7:$D$1066,3,0)</f>
        <v>#N/A</v>
      </c>
      <c r="E2919" s="85" t="e">
        <f>VLOOKUP(B2919,'Phan mem'!$B$7:$G$1066,6,0)</f>
        <v>#N/A</v>
      </c>
      <c r="F2919" s="91"/>
      <c r="G2919" s="91"/>
      <c r="H2919" s="96"/>
      <c r="I2919" s="108"/>
      <c r="J2919" s="85" t="e">
        <f>VLOOKUP(G2919,'Nha may'!$B$2:$C$18,2,0)</f>
        <v>#N/A</v>
      </c>
      <c r="K2919" s="108"/>
      <c r="L2919" s="96"/>
      <c r="M2919" s="52">
        <v>0</v>
      </c>
      <c r="N2919" s="96"/>
      <c r="O2919" s="96"/>
      <c r="P2919" s="96"/>
      <c r="Q2919" s="96"/>
      <c r="R2919" s="110"/>
    </row>
    <row r="2920" spans="1:18" ht="25.75" customHeight="1" x14ac:dyDescent="0.35">
      <c r="A2920" s="52">
        <v>2917</v>
      </c>
      <c r="B2920" s="91"/>
      <c r="C2920" s="187" t="e">
        <f>VLOOKUP(B2920,'Phan mem'!$B$7:$D$1066,2,0)</f>
        <v>#N/A</v>
      </c>
      <c r="D2920" s="188" t="e">
        <f>VLOOKUP(B2920,'Phan mem'!$B$7:$D$1066,3,0)</f>
        <v>#N/A</v>
      </c>
      <c r="E2920" s="85" t="e">
        <f>VLOOKUP(B2920,'Phan mem'!$B$7:$G$1066,6,0)</f>
        <v>#N/A</v>
      </c>
      <c r="F2920" s="91"/>
      <c r="G2920" s="91"/>
      <c r="H2920" s="96"/>
      <c r="I2920" s="108"/>
      <c r="J2920" s="85" t="e">
        <f>VLOOKUP(G2920,'Nha may'!$B$2:$C$18,2,0)</f>
        <v>#N/A</v>
      </c>
      <c r="K2920" s="108"/>
      <c r="L2920" s="96"/>
      <c r="M2920" s="52">
        <v>0</v>
      </c>
      <c r="N2920" s="96"/>
      <c r="O2920" s="96"/>
      <c r="P2920" s="96"/>
      <c r="Q2920" s="96"/>
      <c r="R2920" s="110"/>
    </row>
    <row r="2921" spans="1:18" ht="25.75" customHeight="1" x14ac:dyDescent="0.35">
      <c r="A2921" s="52">
        <v>2918</v>
      </c>
      <c r="B2921" s="91"/>
      <c r="C2921" s="187" t="e">
        <f>VLOOKUP(B2921,'Phan mem'!$B$7:$D$1066,2,0)</f>
        <v>#N/A</v>
      </c>
      <c r="D2921" s="188" t="e">
        <f>VLOOKUP(B2921,'Phan mem'!$B$7:$D$1066,3,0)</f>
        <v>#N/A</v>
      </c>
      <c r="E2921" s="85" t="e">
        <f>VLOOKUP(B2921,'Phan mem'!$B$7:$G$1066,6,0)</f>
        <v>#N/A</v>
      </c>
      <c r="F2921" s="91"/>
      <c r="G2921" s="91"/>
      <c r="H2921" s="96"/>
      <c r="I2921" s="108"/>
      <c r="J2921" s="85" t="e">
        <f>VLOOKUP(G2921,'Nha may'!$B$2:$C$18,2,0)</f>
        <v>#N/A</v>
      </c>
      <c r="K2921" s="108"/>
      <c r="L2921" s="96"/>
      <c r="M2921" s="52">
        <v>0</v>
      </c>
      <c r="N2921" s="96"/>
      <c r="O2921" s="96"/>
      <c r="P2921" s="96"/>
      <c r="Q2921" s="96"/>
      <c r="R2921" s="110"/>
    </row>
    <row r="2922" spans="1:18" ht="25.75" customHeight="1" x14ac:dyDescent="0.35">
      <c r="A2922" s="52">
        <v>2919</v>
      </c>
      <c r="B2922" s="91"/>
      <c r="C2922" s="187" t="e">
        <f>VLOOKUP(B2922,'Phan mem'!$B$7:$D$1066,2,0)</f>
        <v>#N/A</v>
      </c>
      <c r="D2922" s="188" t="e">
        <f>VLOOKUP(B2922,'Phan mem'!$B$7:$D$1066,3,0)</f>
        <v>#N/A</v>
      </c>
      <c r="E2922" s="85" t="e">
        <f>VLOOKUP(B2922,'Phan mem'!$B$7:$G$1066,6,0)</f>
        <v>#N/A</v>
      </c>
      <c r="F2922" s="91"/>
      <c r="G2922" s="91"/>
      <c r="H2922" s="96"/>
      <c r="I2922" s="108"/>
      <c r="J2922" s="85" t="e">
        <f>VLOOKUP(G2922,'Nha may'!$B$2:$C$18,2,0)</f>
        <v>#N/A</v>
      </c>
      <c r="K2922" s="108"/>
      <c r="L2922" s="96"/>
      <c r="M2922" s="52">
        <v>0</v>
      </c>
      <c r="N2922" s="96"/>
      <c r="O2922" s="96"/>
      <c r="P2922" s="96"/>
      <c r="Q2922" s="96"/>
      <c r="R2922" s="110"/>
    </row>
    <row r="2923" spans="1:18" ht="25.75" customHeight="1" x14ac:dyDescent="0.35">
      <c r="A2923" s="52">
        <v>2920</v>
      </c>
      <c r="B2923" s="91"/>
      <c r="C2923" s="187" t="e">
        <f>VLOOKUP(B2923,'Phan mem'!$B$7:$D$1066,2,0)</f>
        <v>#N/A</v>
      </c>
      <c r="D2923" s="188" t="e">
        <f>VLOOKUP(B2923,'Phan mem'!$B$7:$D$1066,3,0)</f>
        <v>#N/A</v>
      </c>
      <c r="E2923" s="85" t="e">
        <f>VLOOKUP(B2923,'Phan mem'!$B$7:$G$1066,6,0)</f>
        <v>#N/A</v>
      </c>
      <c r="F2923" s="91"/>
      <c r="G2923" s="91"/>
      <c r="H2923" s="96"/>
      <c r="I2923" s="108"/>
      <c r="J2923" s="85" t="e">
        <f>VLOOKUP(G2923,'Nha may'!$B$2:$C$18,2,0)</f>
        <v>#N/A</v>
      </c>
      <c r="K2923" s="108"/>
      <c r="L2923" s="96"/>
      <c r="M2923" s="52">
        <v>0</v>
      </c>
      <c r="N2923" s="96"/>
      <c r="O2923" s="96"/>
      <c r="P2923" s="96"/>
      <c r="Q2923" s="96"/>
      <c r="R2923" s="110"/>
    </row>
    <row r="2924" spans="1:18" ht="25.75" customHeight="1" x14ac:dyDescent="0.35">
      <c r="A2924" s="52">
        <v>2921</v>
      </c>
      <c r="B2924" s="91"/>
      <c r="C2924" s="187" t="e">
        <f>VLOOKUP(B2924,'Phan mem'!$B$7:$D$1066,2,0)</f>
        <v>#N/A</v>
      </c>
      <c r="D2924" s="188" t="e">
        <f>VLOOKUP(B2924,'Phan mem'!$B$7:$D$1066,3,0)</f>
        <v>#N/A</v>
      </c>
      <c r="E2924" s="85" t="e">
        <f>VLOOKUP(B2924,'Phan mem'!$B$7:$G$1066,6,0)</f>
        <v>#N/A</v>
      </c>
      <c r="F2924" s="91"/>
      <c r="G2924" s="91"/>
      <c r="H2924" s="96"/>
      <c r="I2924" s="108"/>
      <c r="J2924" s="85" t="e">
        <f>VLOOKUP(G2924,'Nha may'!$B$2:$C$18,2,0)</f>
        <v>#N/A</v>
      </c>
      <c r="K2924" s="108"/>
      <c r="L2924" s="96"/>
      <c r="M2924" s="52">
        <v>0</v>
      </c>
      <c r="N2924" s="96"/>
      <c r="O2924" s="96"/>
      <c r="P2924" s="96"/>
      <c r="Q2924" s="96"/>
      <c r="R2924" s="110"/>
    </row>
    <row r="2925" spans="1:18" ht="25.75" customHeight="1" x14ac:dyDescent="0.35">
      <c r="A2925" s="52">
        <v>2922</v>
      </c>
      <c r="B2925" s="91"/>
      <c r="C2925" s="187" t="e">
        <f>VLOOKUP(B2925,'Phan mem'!$B$7:$D$1066,2,0)</f>
        <v>#N/A</v>
      </c>
      <c r="D2925" s="188" t="e">
        <f>VLOOKUP(B2925,'Phan mem'!$B$7:$D$1066,3,0)</f>
        <v>#N/A</v>
      </c>
      <c r="E2925" s="85" t="e">
        <f>VLOOKUP(B2925,'Phan mem'!$B$7:$G$1066,6,0)</f>
        <v>#N/A</v>
      </c>
      <c r="F2925" s="91"/>
      <c r="G2925" s="91"/>
      <c r="H2925" s="96"/>
      <c r="I2925" s="108"/>
      <c r="J2925" s="85" t="e">
        <f>VLOOKUP(G2925,'Nha may'!$B$2:$C$18,2,0)</f>
        <v>#N/A</v>
      </c>
      <c r="K2925" s="108"/>
      <c r="L2925" s="96"/>
      <c r="M2925" s="52">
        <v>0</v>
      </c>
      <c r="N2925" s="96"/>
      <c r="O2925" s="96"/>
      <c r="P2925" s="96"/>
      <c r="Q2925" s="96"/>
      <c r="R2925" s="110"/>
    </row>
    <row r="2926" spans="1:18" ht="25.75" customHeight="1" x14ac:dyDescent="0.35">
      <c r="A2926" s="52">
        <v>2923</v>
      </c>
      <c r="B2926" s="91"/>
      <c r="C2926" s="187" t="e">
        <f>VLOOKUP(B2926,'Phan mem'!$B$7:$D$1066,2,0)</f>
        <v>#N/A</v>
      </c>
      <c r="D2926" s="188" t="e">
        <f>VLOOKUP(B2926,'Phan mem'!$B$7:$D$1066,3,0)</f>
        <v>#N/A</v>
      </c>
      <c r="E2926" s="85" t="e">
        <f>VLOOKUP(B2926,'Phan mem'!$B$7:$G$1066,6,0)</f>
        <v>#N/A</v>
      </c>
      <c r="F2926" s="91"/>
      <c r="G2926" s="91"/>
      <c r="H2926" s="96"/>
      <c r="I2926" s="108"/>
      <c r="J2926" s="85" t="e">
        <f>VLOOKUP(G2926,'Nha may'!$B$2:$C$18,2,0)</f>
        <v>#N/A</v>
      </c>
      <c r="K2926" s="108"/>
      <c r="L2926" s="96"/>
      <c r="M2926" s="52">
        <v>0</v>
      </c>
      <c r="N2926" s="96"/>
      <c r="O2926" s="96"/>
      <c r="P2926" s="96"/>
      <c r="Q2926" s="96"/>
      <c r="R2926" s="110"/>
    </row>
    <row r="2927" spans="1:18" ht="25.75" customHeight="1" x14ac:dyDescent="0.35">
      <c r="A2927" s="52">
        <v>2924</v>
      </c>
      <c r="B2927" s="91"/>
      <c r="C2927" s="187" t="e">
        <f>VLOOKUP(B2927,'Phan mem'!$B$7:$D$1066,2,0)</f>
        <v>#N/A</v>
      </c>
      <c r="D2927" s="188" t="e">
        <f>VLOOKUP(B2927,'Phan mem'!$B$7:$D$1066,3,0)</f>
        <v>#N/A</v>
      </c>
      <c r="E2927" s="85" t="e">
        <f>VLOOKUP(B2927,'Phan mem'!$B$7:$G$1066,6,0)</f>
        <v>#N/A</v>
      </c>
      <c r="F2927" s="91"/>
      <c r="G2927" s="91"/>
      <c r="H2927" s="96"/>
      <c r="I2927" s="108"/>
      <c r="J2927" s="85" t="e">
        <f>VLOOKUP(G2927,'Nha may'!$B$2:$C$18,2,0)</f>
        <v>#N/A</v>
      </c>
      <c r="K2927" s="108"/>
      <c r="L2927" s="96"/>
      <c r="M2927" s="52">
        <v>0</v>
      </c>
      <c r="N2927" s="96"/>
      <c r="O2927" s="96"/>
      <c r="P2927" s="96"/>
      <c r="Q2927" s="96"/>
      <c r="R2927" s="110"/>
    </row>
    <row r="2928" spans="1:18" ht="25.75" customHeight="1" x14ac:dyDescent="0.35">
      <c r="A2928" s="52">
        <v>2925</v>
      </c>
      <c r="B2928" s="91"/>
      <c r="C2928" s="187" t="e">
        <f>VLOOKUP(B2928,'Phan mem'!$B$7:$D$1066,2,0)</f>
        <v>#N/A</v>
      </c>
      <c r="D2928" s="188" t="e">
        <f>VLOOKUP(B2928,'Phan mem'!$B$7:$D$1066,3,0)</f>
        <v>#N/A</v>
      </c>
      <c r="E2928" s="85" t="e">
        <f>VLOOKUP(B2928,'Phan mem'!$B$7:$G$1066,6,0)</f>
        <v>#N/A</v>
      </c>
      <c r="F2928" s="91"/>
      <c r="G2928" s="91"/>
      <c r="H2928" s="96"/>
      <c r="I2928" s="108"/>
      <c r="J2928" s="85" t="e">
        <f>VLOOKUP(G2928,'Nha may'!$B$2:$C$18,2,0)</f>
        <v>#N/A</v>
      </c>
      <c r="K2928" s="108"/>
      <c r="L2928" s="96"/>
      <c r="M2928" s="52">
        <v>0</v>
      </c>
      <c r="N2928" s="96"/>
      <c r="O2928" s="96"/>
      <c r="P2928" s="96"/>
      <c r="Q2928" s="96"/>
      <c r="R2928" s="110"/>
    </row>
    <row r="2929" spans="1:18" ht="25.75" customHeight="1" x14ac:dyDescent="0.35">
      <c r="A2929" s="52">
        <v>2926</v>
      </c>
      <c r="B2929" s="91"/>
      <c r="C2929" s="187" t="e">
        <f>VLOOKUP(B2929,'Phan mem'!$B$7:$D$1066,2,0)</f>
        <v>#N/A</v>
      </c>
      <c r="D2929" s="188" t="e">
        <f>VLOOKUP(B2929,'Phan mem'!$B$7:$D$1066,3,0)</f>
        <v>#N/A</v>
      </c>
      <c r="E2929" s="85" t="e">
        <f>VLOOKUP(B2929,'Phan mem'!$B$7:$G$1066,6,0)</f>
        <v>#N/A</v>
      </c>
      <c r="F2929" s="91"/>
      <c r="G2929" s="91"/>
      <c r="H2929" s="96"/>
      <c r="I2929" s="108"/>
      <c r="J2929" s="85" t="e">
        <f>VLOOKUP(G2929,'Nha may'!$B$2:$C$18,2,0)</f>
        <v>#N/A</v>
      </c>
      <c r="K2929" s="108"/>
      <c r="L2929" s="96"/>
      <c r="M2929" s="52">
        <v>0</v>
      </c>
      <c r="N2929" s="96"/>
      <c r="O2929" s="96"/>
      <c r="P2929" s="96"/>
      <c r="Q2929" s="96"/>
      <c r="R2929" s="110"/>
    </row>
    <row r="2930" spans="1:18" ht="25.75" customHeight="1" x14ac:dyDescent="0.35">
      <c r="A2930" s="52">
        <v>2927</v>
      </c>
      <c r="B2930" s="91"/>
      <c r="C2930" s="187" t="e">
        <f>VLOOKUP(B2930,'Phan mem'!$B$7:$D$1066,2,0)</f>
        <v>#N/A</v>
      </c>
      <c r="D2930" s="188" t="e">
        <f>VLOOKUP(B2930,'Phan mem'!$B$7:$D$1066,3,0)</f>
        <v>#N/A</v>
      </c>
      <c r="E2930" s="85" t="e">
        <f>VLOOKUP(B2930,'Phan mem'!$B$7:$G$1066,6,0)</f>
        <v>#N/A</v>
      </c>
      <c r="F2930" s="91"/>
      <c r="G2930" s="91"/>
      <c r="H2930" s="96"/>
      <c r="I2930" s="108"/>
      <c r="J2930" s="85" t="e">
        <f>VLOOKUP(G2930,'Nha may'!$B$2:$C$18,2,0)</f>
        <v>#N/A</v>
      </c>
      <c r="K2930" s="108"/>
      <c r="L2930" s="96"/>
      <c r="M2930" s="52">
        <v>0</v>
      </c>
      <c r="N2930" s="96"/>
      <c r="O2930" s="96"/>
      <c r="P2930" s="96"/>
      <c r="Q2930" s="96"/>
      <c r="R2930" s="110"/>
    </row>
    <row r="2931" spans="1:18" ht="25.75" customHeight="1" x14ac:dyDescent="0.35">
      <c r="A2931" s="52">
        <v>2928</v>
      </c>
      <c r="B2931" s="91"/>
      <c r="C2931" s="187" t="e">
        <f>VLOOKUP(B2931,'Phan mem'!$B$7:$D$1066,2,0)</f>
        <v>#N/A</v>
      </c>
      <c r="D2931" s="188" t="e">
        <f>VLOOKUP(B2931,'Phan mem'!$B$7:$D$1066,3,0)</f>
        <v>#N/A</v>
      </c>
      <c r="E2931" s="85" t="e">
        <f>VLOOKUP(B2931,'Phan mem'!$B$7:$G$1066,6,0)</f>
        <v>#N/A</v>
      </c>
      <c r="F2931" s="91"/>
      <c r="G2931" s="91"/>
      <c r="H2931" s="96"/>
      <c r="I2931" s="108"/>
      <c r="J2931" s="85" t="e">
        <f>VLOOKUP(G2931,'Nha may'!$B$2:$C$18,2,0)</f>
        <v>#N/A</v>
      </c>
      <c r="K2931" s="108"/>
      <c r="L2931" s="96"/>
      <c r="M2931" s="52">
        <v>0</v>
      </c>
      <c r="N2931" s="96"/>
      <c r="O2931" s="96"/>
      <c r="P2931" s="96"/>
      <c r="Q2931" s="96"/>
      <c r="R2931" s="110"/>
    </row>
    <row r="2932" spans="1:18" ht="25.75" customHeight="1" x14ac:dyDescent="0.35">
      <c r="A2932" s="52">
        <v>2929</v>
      </c>
      <c r="B2932" s="91"/>
      <c r="C2932" s="187" t="e">
        <f>VLOOKUP(B2932,'Phan mem'!$B$7:$D$1066,2,0)</f>
        <v>#N/A</v>
      </c>
      <c r="D2932" s="188" t="e">
        <f>VLOOKUP(B2932,'Phan mem'!$B$7:$D$1066,3,0)</f>
        <v>#N/A</v>
      </c>
      <c r="E2932" s="85" t="e">
        <f>VLOOKUP(B2932,'Phan mem'!$B$7:$G$1066,6,0)</f>
        <v>#N/A</v>
      </c>
      <c r="F2932" s="91"/>
      <c r="G2932" s="91"/>
      <c r="H2932" s="96"/>
      <c r="I2932" s="108"/>
      <c r="J2932" s="85" t="e">
        <f>VLOOKUP(G2932,'Nha may'!$B$2:$C$18,2,0)</f>
        <v>#N/A</v>
      </c>
      <c r="K2932" s="108"/>
      <c r="L2932" s="96"/>
      <c r="M2932" s="52">
        <v>0</v>
      </c>
      <c r="N2932" s="96"/>
      <c r="O2932" s="96"/>
      <c r="P2932" s="96"/>
      <c r="Q2932" s="96"/>
      <c r="R2932" s="110"/>
    </row>
    <row r="2933" spans="1:18" ht="25.75" customHeight="1" x14ac:dyDescent="0.35">
      <c r="A2933" s="52">
        <v>2930</v>
      </c>
      <c r="B2933" s="91"/>
      <c r="C2933" s="187" t="e">
        <f>VLOOKUP(B2933,'Phan mem'!$B$7:$D$1066,2,0)</f>
        <v>#N/A</v>
      </c>
      <c r="D2933" s="188" t="e">
        <f>VLOOKUP(B2933,'Phan mem'!$B$7:$D$1066,3,0)</f>
        <v>#N/A</v>
      </c>
      <c r="E2933" s="85" t="e">
        <f>VLOOKUP(B2933,'Phan mem'!$B$7:$G$1066,6,0)</f>
        <v>#N/A</v>
      </c>
      <c r="F2933" s="91"/>
      <c r="G2933" s="91"/>
      <c r="H2933" s="96"/>
      <c r="I2933" s="108"/>
      <c r="J2933" s="85" t="e">
        <f>VLOOKUP(G2933,'Nha may'!$B$2:$C$18,2,0)</f>
        <v>#N/A</v>
      </c>
      <c r="K2933" s="108"/>
      <c r="L2933" s="96"/>
      <c r="M2933" s="52">
        <v>0</v>
      </c>
      <c r="N2933" s="96"/>
      <c r="O2933" s="96"/>
      <c r="P2933" s="96"/>
      <c r="Q2933" s="96"/>
      <c r="R2933" s="110"/>
    </row>
    <row r="2934" spans="1:18" ht="25.75" customHeight="1" x14ac:dyDescent="0.35">
      <c r="A2934" s="52">
        <v>2931</v>
      </c>
      <c r="B2934" s="91"/>
      <c r="C2934" s="187" t="e">
        <f>VLOOKUP(B2934,'Phan mem'!$B$7:$D$1066,2,0)</f>
        <v>#N/A</v>
      </c>
      <c r="D2934" s="188" t="e">
        <f>VLOOKUP(B2934,'Phan mem'!$B$7:$D$1066,3,0)</f>
        <v>#N/A</v>
      </c>
      <c r="E2934" s="85" t="e">
        <f>VLOOKUP(B2934,'Phan mem'!$B$7:$G$1066,6,0)</f>
        <v>#N/A</v>
      </c>
      <c r="F2934" s="91"/>
      <c r="G2934" s="91"/>
      <c r="H2934" s="96"/>
      <c r="I2934" s="108"/>
      <c r="J2934" s="85" t="e">
        <f>VLOOKUP(G2934,'Nha may'!$B$2:$C$18,2,0)</f>
        <v>#N/A</v>
      </c>
      <c r="K2934" s="108"/>
      <c r="L2934" s="96"/>
      <c r="M2934" s="52">
        <v>0</v>
      </c>
      <c r="N2934" s="96"/>
      <c r="O2934" s="96"/>
      <c r="P2934" s="96"/>
      <c r="Q2934" s="96"/>
      <c r="R2934" s="110"/>
    </row>
    <row r="2935" spans="1:18" ht="25.75" customHeight="1" x14ac:dyDescent="0.35">
      <c r="A2935" s="52">
        <v>2932</v>
      </c>
      <c r="B2935" s="91"/>
      <c r="C2935" s="187" t="e">
        <f>VLOOKUP(B2935,'Phan mem'!$B$7:$D$1066,2,0)</f>
        <v>#N/A</v>
      </c>
      <c r="D2935" s="188" t="e">
        <f>VLOOKUP(B2935,'Phan mem'!$B$7:$D$1066,3,0)</f>
        <v>#N/A</v>
      </c>
      <c r="E2935" s="85" t="e">
        <f>VLOOKUP(B2935,'Phan mem'!$B$7:$G$1066,6,0)</f>
        <v>#N/A</v>
      </c>
      <c r="F2935" s="91"/>
      <c r="G2935" s="91"/>
      <c r="H2935" s="96"/>
      <c r="I2935" s="108"/>
      <c r="J2935" s="85" t="e">
        <f>VLOOKUP(G2935,'Nha may'!$B$2:$C$18,2,0)</f>
        <v>#N/A</v>
      </c>
      <c r="K2935" s="108"/>
      <c r="L2935" s="96"/>
      <c r="M2935" s="52">
        <v>0</v>
      </c>
      <c r="N2935" s="96"/>
      <c r="O2935" s="96"/>
      <c r="P2935" s="96"/>
      <c r="Q2935" s="96"/>
      <c r="R2935" s="110"/>
    </row>
    <row r="2936" spans="1:18" ht="25.75" customHeight="1" x14ac:dyDescent="0.35">
      <c r="A2936" s="52">
        <v>2933</v>
      </c>
      <c r="B2936" s="91"/>
      <c r="C2936" s="187" t="e">
        <f>VLOOKUP(B2936,'Phan mem'!$B$7:$D$1066,2,0)</f>
        <v>#N/A</v>
      </c>
      <c r="D2936" s="188" t="e">
        <f>VLOOKUP(B2936,'Phan mem'!$B$7:$D$1066,3,0)</f>
        <v>#N/A</v>
      </c>
      <c r="E2936" s="85" t="e">
        <f>VLOOKUP(B2936,'Phan mem'!$B$7:$G$1066,6,0)</f>
        <v>#N/A</v>
      </c>
      <c r="F2936" s="91"/>
      <c r="G2936" s="91"/>
      <c r="H2936" s="96"/>
      <c r="I2936" s="108"/>
      <c r="J2936" s="85" t="e">
        <f>VLOOKUP(G2936,'Nha may'!$B$2:$C$18,2,0)</f>
        <v>#N/A</v>
      </c>
      <c r="K2936" s="108"/>
      <c r="L2936" s="96"/>
      <c r="M2936" s="52">
        <v>0</v>
      </c>
      <c r="N2936" s="96"/>
      <c r="O2936" s="96"/>
      <c r="P2936" s="96"/>
      <c r="Q2936" s="96"/>
      <c r="R2936" s="110"/>
    </row>
    <row r="2937" spans="1:18" ht="25.75" customHeight="1" x14ac:dyDescent="0.35">
      <c r="A2937" s="52">
        <v>2934</v>
      </c>
      <c r="B2937" s="91"/>
      <c r="C2937" s="187" t="e">
        <f>VLOOKUP(B2937,'Phan mem'!$B$7:$D$1066,2,0)</f>
        <v>#N/A</v>
      </c>
      <c r="D2937" s="188" t="e">
        <f>VLOOKUP(B2937,'Phan mem'!$B$7:$D$1066,3,0)</f>
        <v>#N/A</v>
      </c>
      <c r="E2937" s="85" t="e">
        <f>VLOOKUP(B2937,'Phan mem'!$B$7:$G$1066,6,0)</f>
        <v>#N/A</v>
      </c>
      <c r="F2937" s="91"/>
      <c r="G2937" s="91"/>
      <c r="H2937" s="96"/>
      <c r="I2937" s="108"/>
      <c r="J2937" s="85" t="e">
        <f>VLOOKUP(G2937,'Nha may'!$B$2:$C$18,2,0)</f>
        <v>#N/A</v>
      </c>
      <c r="K2937" s="108"/>
      <c r="L2937" s="96"/>
      <c r="M2937" s="52">
        <v>0</v>
      </c>
      <c r="N2937" s="96"/>
      <c r="O2937" s="96"/>
      <c r="P2937" s="96"/>
      <c r="Q2937" s="96"/>
      <c r="R2937" s="110"/>
    </row>
    <row r="2938" spans="1:18" ht="25.75" customHeight="1" x14ac:dyDescent="0.35">
      <c r="A2938" s="52">
        <v>2935</v>
      </c>
      <c r="B2938" s="91"/>
      <c r="C2938" s="187" t="e">
        <f>VLOOKUP(B2938,'Phan mem'!$B$7:$D$1066,2,0)</f>
        <v>#N/A</v>
      </c>
      <c r="D2938" s="188" t="e">
        <f>VLOOKUP(B2938,'Phan mem'!$B$7:$D$1066,3,0)</f>
        <v>#N/A</v>
      </c>
      <c r="E2938" s="85" t="e">
        <f>VLOOKUP(B2938,'Phan mem'!$B$7:$G$1066,6,0)</f>
        <v>#N/A</v>
      </c>
      <c r="F2938" s="91"/>
      <c r="G2938" s="91"/>
      <c r="H2938" s="96"/>
      <c r="I2938" s="108"/>
      <c r="J2938" s="85" t="e">
        <f>VLOOKUP(G2938,'Nha may'!$B$2:$C$18,2,0)</f>
        <v>#N/A</v>
      </c>
      <c r="K2938" s="108"/>
      <c r="L2938" s="96"/>
      <c r="M2938" s="52">
        <v>0</v>
      </c>
      <c r="N2938" s="96"/>
      <c r="O2938" s="96"/>
      <c r="P2938" s="96"/>
      <c r="Q2938" s="96"/>
      <c r="R2938" s="110"/>
    </row>
    <row r="2939" spans="1:18" ht="25.75" customHeight="1" x14ac:dyDescent="0.35">
      <c r="A2939" s="52">
        <v>2936</v>
      </c>
      <c r="B2939" s="91"/>
      <c r="C2939" s="187" t="e">
        <f>VLOOKUP(B2939,'Phan mem'!$B$7:$D$1066,2,0)</f>
        <v>#N/A</v>
      </c>
      <c r="D2939" s="188" t="e">
        <f>VLOOKUP(B2939,'Phan mem'!$B$7:$D$1066,3,0)</f>
        <v>#N/A</v>
      </c>
      <c r="E2939" s="85" t="e">
        <f>VLOOKUP(B2939,'Phan mem'!$B$7:$G$1066,6,0)</f>
        <v>#N/A</v>
      </c>
      <c r="F2939" s="91"/>
      <c r="G2939" s="91"/>
      <c r="H2939" s="96"/>
      <c r="I2939" s="108"/>
      <c r="J2939" s="85" t="e">
        <f>VLOOKUP(G2939,'Nha may'!$B$2:$C$18,2,0)</f>
        <v>#N/A</v>
      </c>
      <c r="K2939" s="108"/>
      <c r="L2939" s="96"/>
      <c r="M2939" s="52">
        <v>0</v>
      </c>
      <c r="N2939" s="96"/>
      <c r="O2939" s="96"/>
      <c r="P2939" s="96"/>
      <c r="Q2939" s="96"/>
      <c r="R2939" s="110"/>
    </row>
    <row r="2940" spans="1:18" ht="25.75" customHeight="1" x14ac:dyDescent="0.35">
      <c r="A2940" s="52">
        <v>2937</v>
      </c>
      <c r="B2940" s="91"/>
      <c r="C2940" s="187" t="e">
        <f>VLOOKUP(B2940,'Phan mem'!$B$7:$D$1066,2,0)</f>
        <v>#N/A</v>
      </c>
      <c r="D2940" s="188" t="e">
        <f>VLOOKUP(B2940,'Phan mem'!$B$7:$D$1066,3,0)</f>
        <v>#N/A</v>
      </c>
      <c r="E2940" s="85" t="e">
        <f>VLOOKUP(B2940,'Phan mem'!$B$7:$G$1066,6,0)</f>
        <v>#N/A</v>
      </c>
      <c r="F2940" s="91"/>
      <c r="G2940" s="91"/>
      <c r="H2940" s="96"/>
      <c r="I2940" s="108"/>
      <c r="J2940" s="85" t="e">
        <f>VLOOKUP(G2940,'Nha may'!$B$2:$C$18,2,0)</f>
        <v>#N/A</v>
      </c>
      <c r="K2940" s="108"/>
      <c r="L2940" s="96"/>
      <c r="M2940" s="52">
        <v>0</v>
      </c>
      <c r="N2940" s="96"/>
      <c r="O2940" s="96"/>
      <c r="P2940" s="96"/>
      <c r="Q2940" s="96"/>
      <c r="R2940" s="110"/>
    </row>
    <row r="2941" spans="1:18" ht="25.75" customHeight="1" x14ac:dyDescent="0.35">
      <c r="A2941" s="52">
        <v>2938</v>
      </c>
      <c r="B2941" s="91"/>
      <c r="C2941" s="187" t="e">
        <f>VLOOKUP(B2941,'Phan mem'!$B$7:$D$1066,2,0)</f>
        <v>#N/A</v>
      </c>
      <c r="D2941" s="188" t="e">
        <f>VLOOKUP(B2941,'Phan mem'!$B$7:$D$1066,3,0)</f>
        <v>#N/A</v>
      </c>
      <c r="E2941" s="85" t="e">
        <f>VLOOKUP(B2941,'Phan mem'!$B$7:$G$1066,6,0)</f>
        <v>#N/A</v>
      </c>
      <c r="F2941" s="91"/>
      <c r="G2941" s="91"/>
      <c r="H2941" s="96"/>
      <c r="I2941" s="108"/>
      <c r="J2941" s="85" t="e">
        <f>VLOOKUP(G2941,'Nha may'!$B$2:$C$18,2,0)</f>
        <v>#N/A</v>
      </c>
      <c r="K2941" s="108"/>
      <c r="L2941" s="96"/>
      <c r="M2941" s="52">
        <v>0</v>
      </c>
      <c r="N2941" s="96"/>
      <c r="O2941" s="96"/>
      <c r="P2941" s="96"/>
      <c r="Q2941" s="96"/>
      <c r="R2941" s="110"/>
    </row>
    <row r="2942" spans="1:18" ht="25.75" customHeight="1" x14ac:dyDescent="0.35">
      <c r="A2942" s="52">
        <v>2939</v>
      </c>
      <c r="B2942" s="91"/>
      <c r="C2942" s="187" t="e">
        <f>VLOOKUP(B2942,'Phan mem'!$B$7:$D$1066,2,0)</f>
        <v>#N/A</v>
      </c>
      <c r="D2942" s="188" t="e">
        <f>VLOOKUP(B2942,'Phan mem'!$B$7:$D$1066,3,0)</f>
        <v>#N/A</v>
      </c>
      <c r="E2942" s="85" t="e">
        <f>VLOOKUP(B2942,'Phan mem'!$B$7:$G$1066,6,0)</f>
        <v>#N/A</v>
      </c>
      <c r="F2942" s="91"/>
      <c r="G2942" s="91"/>
      <c r="H2942" s="96"/>
      <c r="I2942" s="108"/>
      <c r="J2942" s="85" t="e">
        <f>VLOOKUP(G2942,'Nha may'!$B$2:$C$18,2,0)</f>
        <v>#N/A</v>
      </c>
      <c r="K2942" s="108"/>
      <c r="L2942" s="96"/>
      <c r="M2942" s="52">
        <v>0</v>
      </c>
      <c r="N2942" s="96"/>
      <c r="O2942" s="96"/>
      <c r="P2942" s="96"/>
      <c r="Q2942" s="96"/>
      <c r="R2942" s="110"/>
    </row>
    <row r="2943" spans="1:18" ht="25.75" customHeight="1" x14ac:dyDescent="0.35">
      <c r="A2943" s="52">
        <v>2940</v>
      </c>
      <c r="B2943" s="91"/>
      <c r="C2943" s="187" t="e">
        <f>VLOOKUP(B2943,'Phan mem'!$B$7:$D$1066,2,0)</f>
        <v>#N/A</v>
      </c>
      <c r="D2943" s="188" t="e">
        <f>VLOOKUP(B2943,'Phan mem'!$B$7:$D$1066,3,0)</f>
        <v>#N/A</v>
      </c>
      <c r="E2943" s="85" t="e">
        <f>VLOOKUP(B2943,'Phan mem'!$B$7:$G$1066,6,0)</f>
        <v>#N/A</v>
      </c>
      <c r="F2943" s="91"/>
      <c r="G2943" s="91"/>
      <c r="H2943" s="96"/>
      <c r="I2943" s="108"/>
      <c r="J2943" s="85" t="e">
        <f>VLOOKUP(G2943,'Nha may'!$B$2:$C$18,2,0)</f>
        <v>#N/A</v>
      </c>
      <c r="K2943" s="108"/>
      <c r="L2943" s="96"/>
      <c r="M2943" s="52">
        <v>0</v>
      </c>
      <c r="N2943" s="96"/>
      <c r="O2943" s="96"/>
      <c r="P2943" s="96"/>
      <c r="Q2943" s="96"/>
      <c r="R2943" s="110"/>
    </row>
    <row r="2944" spans="1:18" ht="25.75" customHeight="1" x14ac:dyDescent="0.35">
      <c r="A2944" s="52">
        <v>2941</v>
      </c>
      <c r="B2944" s="91"/>
      <c r="C2944" s="187" t="e">
        <f>VLOOKUP(B2944,'Phan mem'!$B$7:$D$1066,2,0)</f>
        <v>#N/A</v>
      </c>
      <c r="D2944" s="188" t="e">
        <f>VLOOKUP(B2944,'Phan mem'!$B$7:$D$1066,3,0)</f>
        <v>#N/A</v>
      </c>
      <c r="E2944" s="85" t="e">
        <f>VLOOKUP(B2944,'Phan mem'!$B$7:$G$1066,6,0)</f>
        <v>#N/A</v>
      </c>
      <c r="F2944" s="91"/>
      <c r="G2944" s="91"/>
      <c r="H2944" s="96"/>
      <c r="I2944" s="108"/>
      <c r="J2944" s="85" t="e">
        <f>VLOOKUP(G2944,'Nha may'!$B$2:$C$18,2,0)</f>
        <v>#N/A</v>
      </c>
      <c r="K2944" s="108"/>
      <c r="L2944" s="96"/>
      <c r="M2944" s="52">
        <v>0</v>
      </c>
      <c r="N2944" s="96"/>
      <c r="O2944" s="96"/>
      <c r="P2944" s="96"/>
      <c r="Q2944" s="96"/>
      <c r="R2944" s="110"/>
    </row>
    <row r="2945" spans="1:18" ht="25.75" customHeight="1" x14ac:dyDescent="0.35">
      <c r="A2945" s="52">
        <v>2942</v>
      </c>
      <c r="B2945" s="91"/>
      <c r="C2945" s="187" t="e">
        <f>VLOOKUP(B2945,'Phan mem'!$B$7:$D$1066,2,0)</f>
        <v>#N/A</v>
      </c>
      <c r="D2945" s="188" t="e">
        <f>VLOOKUP(B2945,'Phan mem'!$B$7:$D$1066,3,0)</f>
        <v>#N/A</v>
      </c>
      <c r="E2945" s="85" t="e">
        <f>VLOOKUP(B2945,'Phan mem'!$B$7:$G$1066,6,0)</f>
        <v>#N/A</v>
      </c>
      <c r="F2945" s="91"/>
      <c r="G2945" s="91"/>
      <c r="H2945" s="96"/>
      <c r="I2945" s="108"/>
      <c r="J2945" s="85" t="e">
        <f>VLOOKUP(G2945,'Nha may'!$B$2:$C$18,2,0)</f>
        <v>#N/A</v>
      </c>
      <c r="K2945" s="108"/>
      <c r="L2945" s="96"/>
      <c r="M2945" s="52">
        <v>0</v>
      </c>
      <c r="N2945" s="96"/>
      <c r="O2945" s="96"/>
      <c r="P2945" s="96"/>
      <c r="Q2945" s="96"/>
      <c r="R2945" s="110"/>
    </row>
    <row r="2946" spans="1:18" ht="25.75" customHeight="1" x14ac:dyDescent="0.35">
      <c r="A2946" s="52">
        <v>2943</v>
      </c>
      <c r="B2946" s="91"/>
      <c r="C2946" s="187" t="e">
        <f>VLOOKUP(B2946,'Phan mem'!$B$7:$D$1066,2,0)</f>
        <v>#N/A</v>
      </c>
      <c r="D2946" s="188" t="e">
        <f>VLOOKUP(B2946,'Phan mem'!$B$7:$D$1066,3,0)</f>
        <v>#N/A</v>
      </c>
      <c r="E2946" s="85" t="e">
        <f>VLOOKUP(B2946,'Phan mem'!$B$7:$G$1066,6,0)</f>
        <v>#N/A</v>
      </c>
      <c r="F2946" s="91"/>
      <c r="G2946" s="91"/>
      <c r="H2946" s="96"/>
      <c r="I2946" s="108"/>
      <c r="J2946" s="85" t="e">
        <f>VLOOKUP(G2946,'Nha may'!$B$2:$C$18,2,0)</f>
        <v>#N/A</v>
      </c>
      <c r="K2946" s="108"/>
      <c r="L2946" s="96"/>
      <c r="M2946" s="52">
        <v>0</v>
      </c>
      <c r="N2946" s="96"/>
      <c r="O2946" s="96"/>
      <c r="P2946" s="96"/>
      <c r="Q2946" s="96"/>
      <c r="R2946" s="110"/>
    </row>
    <row r="2947" spans="1:18" ht="25.75" customHeight="1" x14ac:dyDescent="0.35">
      <c r="A2947" s="52">
        <v>2944</v>
      </c>
      <c r="B2947" s="91"/>
      <c r="C2947" s="187" t="e">
        <f>VLOOKUP(B2947,'Phan mem'!$B$7:$D$1066,2,0)</f>
        <v>#N/A</v>
      </c>
      <c r="D2947" s="188" t="e">
        <f>VLOOKUP(B2947,'Phan mem'!$B$7:$D$1066,3,0)</f>
        <v>#N/A</v>
      </c>
      <c r="E2947" s="85" t="e">
        <f>VLOOKUP(B2947,'Phan mem'!$B$7:$G$1066,6,0)</f>
        <v>#N/A</v>
      </c>
      <c r="F2947" s="91"/>
      <c r="G2947" s="91"/>
      <c r="H2947" s="96"/>
      <c r="I2947" s="108"/>
      <c r="J2947" s="85" t="e">
        <f>VLOOKUP(G2947,'Nha may'!$B$2:$C$18,2,0)</f>
        <v>#N/A</v>
      </c>
      <c r="K2947" s="108"/>
      <c r="L2947" s="96"/>
      <c r="M2947" s="52">
        <v>0</v>
      </c>
      <c r="N2947" s="96"/>
      <c r="O2947" s="96"/>
      <c r="P2947" s="96"/>
      <c r="Q2947" s="96"/>
      <c r="R2947" s="110"/>
    </row>
    <row r="2948" spans="1:18" ht="25.75" customHeight="1" x14ac:dyDescent="0.35">
      <c r="A2948" s="52">
        <v>2945</v>
      </c>
      <c r="B2948" s="91"/>
      <c r="C2948" s="187" t="e">
        <f>VLOOKUP(B2948,'Phan mem'!$B$7:$D$1066,2,0)</f>
        <v>#N/A</v>
      </c>
      <c r="D2948" s="188" t="e">
        <f>VLOOKUP(B2948,'Phan mem'!$B$7:$D$1066,3,0)</f>
        <v>#N/A</v>
      </c>
      <c r="E2948" s="85" t="e">
        <f>VLOOKUP(B2948,'Phan mem'!$B$7:$G$1066,6,0)</f>
        <v>#N/A</v>
      </c>
      <c r="F2948" s="91"/>
      <c r="G2948" s="91"/>
      <c r="H2948" s="96"/>
      <c r="I2948" s="108"/>
      <c r="J2948" s="85" t="e">
        <f>VLOOKUP(G2948,'Nha may'!$B$2:$C$18,2,0)</f>
        <v>#N/A</v>
      </c>
      <c r="K2948" s="108"/>
      <c r="L2948" s="96"/>
      <c r="M2948" s="52">
        <v>0</v>
      </c>
      <c r="N2948" s="96"/>
      <c r="O2948" s="96"/>
      <c r="P2948" s="96"/>
      <c r="Q2948" s="96"/>
      <c r="R2948" s="110"/>
    </row>
    <row r="2949" spans="1:18" ht="25.75" customHeight="1" x14ac:dyDescent="0.35">
      <c r="A2949" s="52">
        <v>2946</v>
      </c>
      <c r="B2949" s="91"/>
      <c r="C2949" s="187" t="e">
        <f>VLOOKUP(B2949,'Phan mem'!$B$7:$D$1066,2,0)</f>
        <v>#N/A</v>
      </c>
      <c r="D2949" s="188" t="e">
        <f>VLOOKUP(B2949,'Phan mem'!$B$7:$D$1066,3,0)</f>
        <v>#N/A</v>
      </c>
      <c r="E2949" s="85" t="e">
        <f>VLOOKUP(B2949,'Phan mem'!$B$7:$G$1066,6,0)</f>
        <v>#N/A</v>
      </c>
      <c r="F2949" s="91"/>
      <c r="G2949" s="91"/>
      <c r="H2949" s="96"/>
      <c r="I2949" s="108"/>
      <c r="J2949" s="85" t="e">
        <f>VLOOKUP(G2949,'Nha may'!$B$2:$C$18,2,0)</f>
        <v>#N/A</v>
      </c>
      <c r="K2949" s="108"/>
      <c r="L2949" s="96"/>
      <c r="M2949" s="52">
        <v>0</v>
      </c>
      <c r="N2949" s="96"/>
      <c r="O2949" s="96"/>
      <c r="P2949" s="96"/>
      <c r="Q2949" s="96"/>
      <c r="R2949" s="110"/>
    </row>
    <row r="2950" spans="1:18" ht="25.75" customHeight="1" x14ac:dyDescent="0.35">
      <c r="A2950" s="52">
        <v>2947</v>
      </c>
      <c r="B2950" s="91"/>
      <c r="C2950" s="187" t="e">
        <f>VLOOKUP(B2950,'Phan mem'!$B$7:$D$1066,2,0)</f>
        <v>#N/A</v>
      </c>
      <c r="D2950" s="188" t="e">
        <f>VLOOKUP(B2950,'Phan mem'!$B$7:$D$1066,3,0)</f>
        <v>#N/A</v>
      </c>
      <c r="E2950" s="85" t="e">
        <f>VLOOKUP(B2950,'Phan mem'!$B$7:$G$1066,6,0)</f>
        <v>#N/A</v>
      </c>
      <c r="F2950" s="91"/>
      <c r="G2950" s="91"/>
      <c r="H2950" s="96"/>
      <c r="I2950" s="108"/>
      <c r="J2950" s="85" t="e">
        <f>VLOOKUP(G2950,'Nha may'!$B$2:$C$18,2,0)</f>
        <v>#N/A</v>
      </c>
      <c r="K2950" s="108"/>
      <c r="L2950" s="96"/>
      <c r="M2950" s="52">
        <v>0</v>
      </c>
      <c r="N2950" s="96"/>
      <c r="O2950" s="96"/>
      <c r="P2950" s="96"/>
      <c r="Q2950" s="96"/>
      <c r="R2950" s="110"/>
    </row>
    <row r="2951" spans="1:18" ht="25.75" customHeight="1" x14ac:dyDescent="0.35">
      <c r="A2951" s="52">
        <v>2948</v>
      </c>
      <c r="B2951" s="91"/>
      <c r="C2951" s="187" t="e">
        <f>VLOOKUP(B2951,'Phan mem'!$B$7:$D$1066,2,0)</f>
        <v>#N/A</v>
      </c>
      <c r="D2951" s="188" t="e">
        <f>VLOOKUP(B2951,'Phan mem'!$B$7:$D$1066,3,0)</f>
        <v>#N/A</v>
      </c>
      <c r="E2951" s="85" t="e">
        <f>VLOOKUP(B2951,'Phan mem'!$B$7:$G$1066,6,0)</f>
        <v>#N/A</v>
      </c>
      <c r="F2951" s="91"/>
      <c r="G2951" s="91"/>
      <c r="H2951" s="96"/>
      <c r="I2951" s="108"/>
      <c r="J2951" s="85" t="e">
        <f>VLOOKUP(G2951,'Nha may'!$B$2:$C$18,2,0)</f>
        <v>#N/A</v>
      </c>
      <c r="K2951" s="108"/>
      <c r="L2951" s="96"/>
      <c r="M2951" s="52">
        <v>0</v>
      </c>
      <c r="N2951" s="96"/>
      <c r="O2951" s="96"/>
      <c r="P2951" s="96"/>
      <c r="Q2951" s="96"/>
      <c r="R2951" s="110"/>
    </row>
    <row r="2952" spans="1:18" ht="25.75" customHeight="1" x14ac:dyDescent="0.35">
      <c r="A2952" s="52">
        <v>2949</v>
      </c>
      <c r="B2952" s="91"/>
      <c r="C2952" s="187" t="e">
        <f>VLOOKUP(B2952,'Phan mem'!$B$7:$D$1066,2,0)</f>
        <v>#N/A</v>
      </c>
      <c r="D2952" s="188" t="e">
        <f>VLOOKUP(B2952,'Phan mem'!$B$7:$D$1066,3,0)</f>
        <v>#N/A</v>
      </c>
      <c r="E2952" s="85" t="e">
        <f>VLOOKUP(B2952,'Phan mem'!$B$7:$G$1066,6,0)</f>
        <v>#N/A</v>
      </c>
      <c r="F2952" s="91"/>
      <c r="G2952" s="91"/>
      <c r="H2952" s="96"/>
      <c r="I2952" s="108"/>
      <c r="J2952" s="85" t="e">
        <f>VLOOKUP(G2952,'Nha may'!$B$2:$C$18,2,0)</f>
        <v>#N/A</v>
      </c>
      <c r="K2952" s="108"/>
      <c r="L2952" s="96"/>
      <c r="M2952" s="52">
        <v>0</v>
      </c>
      <c r="N2952" s="96"/>
      <c r="O2952" s="96"/>
      <c r="P2952" s="96"/>
      <c r="Q2952" s="96"/>
      <c r="R2952" s="110"/>
    </row>
    <row r="2953" spans="1:18" ht="25.75" customHeight="1" x14ac:dyDescent="0.35">
      <c r="A2953" s="52">
        <v>2950</v>
      </c>
      <c r="B2953" s="91"/>
      <c r="C2953" s="187" t="e">
        <f>VLOOKUP(B2953,'Phan mem'!$B$7:$D$1066,2,0)</f>
        <v>#N/A</v>
      </c>
      <c r="D2953" s="188" t="e">
        <f>VLOOKUP(B2953,'Phan mem'!$B$7:$D$1066,3,0)</f>
        <v>#N/A</v>
      </c>
      <c r="E2953" s="85" t="e">
        <f>VLOOKUP(B2953,'Phan mem'!$B$7:$G$1066,6,0)</f>
        <v>#N/A</v>
      </c>
      <c r="F2953" s="91"/>
      <c r="G2953" s="91"/>
      <c r="H2953" s="96"/>
      <c r="I2953" s="108"/>
      <c r="J2953" s="85" t="e">
        <f>VLOOKUP(G2953,'Nha may'!$B$2:$C$18,2,0)</f>
        <v>#N/A</v>
      </c>
      <c r="K2953" s="108"/>
      <c r="L2953" s="96"/>
      <c r="M2953" s="52">
        <v>0</v>
      </c>
      <c r="N2953" s="96"/>
      <c r="O2953" s="96"/>
      <c r="P2953" s="96"/>
      <c r="Q2953" s="96"/>
      <c r="R2953" s="110"/>
    </row>
    <row r="2954" spans="1:18" ht="25.75" customHeight="1" x14ac:dyDescent="0.35">
      <c r="A2954" s="52">
        <v>2951</v>
      </c>
      <c r="B2954" s="91"/>
      <c r="C2954" s="187" t="e">
        <f>VLOOKUP(B2954,'Phan mem'!$B$7:$D$1066,2,0)</f>
        <v>#N/A</v>
      </c>
      <c r="D2954" s="188" t="e">
        <f>VLOOKUP(B2954,'Phan mem'!$B$7:$D$1066,3,0)</f>
        <v>#N/A</v>
      </c>
      <c r="E2954" s="85" t="e">
        <f>VLOOKUP(B2954,'Phan mem'!$B$7:$G$1066,6,0)</f>
        <v>#N/A</v>
      </c>
      <c r="F2954" s="91"/>
      <c r="G2954" s="91"/>
      <c r="H2954" s="96"/>
      <c r="I2954" s="108"/>
      <c r="J2954" s="85" t="e">
        <f>VLOOKUP(G2954,'Nha may'!$B$2:$C$18,2,0)</f>
        <v>#N/A</v>
      </c>
      <c r="K2954" s="108"/>
      <c r="L2954" s="96"/>
      <c r="M2954" s="52">
        <v>0</v>
      </c>
      <c r="N2954" s="96"/>
      <c r="O2954" s="96"/>
      <c r="P2954" s="96"/>
      <c r="Q2954" s="96"/>
      <c r="R2954" s="110"/>
    </row>
    <row r="2955" spans="1:18" ht="25.75" customHeight="1" x14ac:dyDescent="0.35">
      <c r="A2955" s="52">
        <v>2952</v>
      </c>
      <c r="B2955" s="91"/>
      <c r="C2955" s="187" t="e">
        <f>VLOOKUP(B2955,'Phan mem'!$B$7:$D$1066,2,0)</f>
        <v>#N/A</v>
      </c>
      <c r="D2955" s="188" t="e">
        <f>VLOOKUP(B2955,'Phan mem'!$B$7:$D$1066,3,0)</f>
        <v>#N/A</v>
      </c>
      <c r="E2955" s="85" t="e">
        <f>VLOOKUP(B2955,'Phan mem'!$B$7:$G$1066,6,0)</f>
        <v>#N/A</v>
      </c>
      <c r="F2955" s="91"/>
      <c r="G2955" s="91"/>
      <c r="H2955" s="96"/>
      <c r="I2955" s="108"/>
      <c r="J2955" s="85" t="e">
        <f>VLOOKUP(G2955,'Nha may'!$B$2:$C$18,2,0)</f>
        <v>#N/A</v>
      </c>
      <c r="K2955" s="108"/>
      <c r="L2955" s="96"/>
      <c r="M2955" s="52">
        <v>0</v>
      </c>
      <c r="N2955" s="96"/>
      <c r="O2955" s="96"/>
      <c r="P2955" s="96"/>
      <c r="Q2955" s="96"/>
      <c r="R2955" s="110"/>
    </row>
    <row r="2956" spans="1:18" ht="25.75" customHeight="1" x14ac:dyDescent="0.35">
      <c r="A2956" s="52">
        <v>2953</v>
      </c>
      <c r="B2956" s="91"/>
      <c r="C2956" s="187" t="e">
        <f>VLOOKUP(B2956,'Phan mem'!$B$7:$D$1066,2,0)</f>
        <v>#N/A</v>
      </c>
      <c r="D2956" s="188" t="e">
        <f>VLOOKUP(B2956,'Phan mem'!$B$7:$D$1066,3,0)</f>
        <v>#N/A</v>
      </c>
      <c r="E2956" s="85" t="e">
        <f>VLOOKUP(B2956,'Phan mem'!$B$7:$G$1066,6,0)</f>
        <v>#N/A</v>
      </c>
      <c r="F2956" s="91"/>
      <c r="G2956" s="91"/>
      <c r="H2956" s="96"/>
      <c r="I2956" s="108"/>
      <c r="J2956" s="85" t="e">
        <f>VLOOKUP(G2956,'Nha may'!$B$2:$C$18,2,0)</f>
        <v>#N/A</v>
      </c>
      <c r="K2956" s="108"/>
      <c r="L2956" s="96"/>
      <c r="M2956" s="52">
        <v>0</v>
      </c>
      <c r="N2956" s="96"/>
      <c r="O2956" s="96"/>
      <c r="P2956" s="96"/>
      <c r="Q2956" s="96"/>
      <c r="R2956" s="110"/>
    </row>
    <row r="2957" spans="1:18" ht="25.75" customHeight="1" x14ac:dyDescent="0.35">
      <c r="A2957" s="52">
        <v>2954</v>
      </c>
      <c r="B2957" s="91"/>
      <c r="C2957" s="187" t="e">
        <f>VLOOKUP(B2957,'Phan mem'!$B$7:$D$1066,2,0)</f>
        <v>#N/A</v>
      </c>
      <c r="D2957" s="188" t="e">
        <f>VLOOKUP(B2957,'Phan mem'!$B$7:$D$1066,3,0)</f>
        <v>#N/A</v>
      </c>
      <c r="E2957" s="85" t="e">
        <f>VLOOKUP(B2957,'Phan mem'!$B$7:$G$1066,6,0)</f>
        <v>#N/A</v>
      </c>
      <c r="F2957" s="91"/>
      <c r="G2957" s="91"/>
      <c r="H2957" s="96"/>
      <c r="I2957" s="108"/>
      <c r="J2957" s="85" t="e">
        <f>VLOOKUP(G2957,'Nha may'!$B$2:$C$18,2,0)</f>
        <v>#N/A</v>
      </c>
      <c r="K2957" s="108"/>
      <c r="L2957" s="96"/>
      <c r="M2957" s="52">
        <v>0</v>
      </c>
      <c r="N2957" s="96"/>
      <c r="O2957" s="96"/>
      <c r="P2957" s="96"/>
      <c r="Q2957" s="96"/>
      <c r="R2957" s="110"/>
    </row>
    <row r="2958" spans="1:18" ht="25.75" customHeight="1" x14ac:dyDescent="0.35">
      <c r="A2958" s="52">
        <v>2955</v>
      </c>
      <c r="B2958" s="91"/>
      <c r="C2958" s="187" t="e">
        <f>VLOOKUP(B2958,'Phan mem'!$B$7:$D$1066,2,0)</f>
        <v>#N/A</v>
      </c>
      <c r="D2958" s="188" t="e">
        <f>VLOOKUP(B2958,'Phan mem'!$B$7:$D$1066,3,0)</f>
        <v>#N/A</v>
      </c>
      <c r="E2958" s="85" t="e">
        <f>VLOOKUP(B2958,'Phan mem'!$B$7:$G$1066,6,0)</f>
        <v>#N/A</v>
      </c>
      <c r="F2958" s="91"/>
      <c r="G2958" s="91"/>
      <c r="H2958" s="96"/>
      <c r="I2958" s="108"/>
      <c r="J2958" s="85" t="e">
        <f>VLOOKUP(G2958,'Nha may'!$B$2:$C$18,2,0)</f>
        <v>#N/A</v>
      </c>
      <c r="K2958" s="108"/>
      <c r="L2958" s="96"/>
      <c r="M2958" s="52">
        <v>0</v>
      </c>
      <c r="N2958" s="96"/>
      <c r="O2958" s="96"/>
      <c r="P2958" s="96"/>
      <c r="Q2958" s="96"/>
      <c r="R2958" s="110"/>
    </row>
    <row r="2959" spans="1:18" ht="25.75" customHeight="1" x14ac:dyDescent="0.35">
      <c r="A2959" s="52">
        <v>2956</v>
      </c>
      <c r="B2959" s="91"/>
      <c r="C2959" s="187" t="e">
        <f>VLOOKUP(B2959,'Phan mem'!$B$7:$D$1066,2,0)</f>
        <v>#N/A</v>
      </c>
      <c r="D2959" s="188" t="e">
        <f>VLOOKUP(B2959,'Phan mem'!$B$7:$D$1066,3,0)</f>
        <v>#N/A</v>
      </c>
      <c r="E2959" s="85" t="e">
        <f>VLOOKUP(B2959,'Phan mem'!$B$7:$G$1066,6,0)</f>
        <v>#N/A</v>
      </c>
      <c r="F2959" s="91"/>
      <c r="G2959" s="91"/>
      <c r="H2959" s="96"/>
      <c r="I2959" s="108"/>
      <c r="J2959" s="85" t="e">
        <f>VLOOKUP(G2959,'Nha may'!$B$2:$C$18,2,0)</f>
        <v>#N/A</v>
      </c>
      <c r="K2959" s="108"/>
      <c r="L2959" s="96"/>
      <c r="M2959" s="52">
        <v>0</v>
      </c>
      <c r="N2959" s="96"/>
      <c r="O2959" s="96"/>
      <c r="P2959" s="96"/>
      <c r="Q2959" s="96"/>
      <c r="R2959" s="110"/>
    </row>
    <row r="2960" spans="1:18" ht="25.75" customHeight="1" x14ac:dyDescent="0.35">
      <c r="A2960" s="52">
        <v>2957</v>
      </c>
      <c r="B2960" s="91"/>
      <c r="C2960" s="187" t="e">
        <f>VLOOKUP(B2960,'Phan mem'!$B$7:$D$1066,2,0)</f>
        <v>#N/A</v>
      </c>
      <c r="D2960" s="188" t="e">
        <f>VLOOKUP(B2960,'Phan mem'!$B$7:$D$1066,3,0)</f>
        <v>#N/A</v>
      </c>
      <c r="E2960" s="85" t="e">
        <f>VLOOKUP(B2960,'Phan mem'!$B$7:$G$1066,6,0)</f>
        <v>#N/A</v>
      </c>
      <c r="F2960" s="91"/>
      <c r="G2960" s="91"/>
      <c r="H2960" s="96"/>
      <c r="I2960" s="108"/>
      <c r="J2960" s="85" t="e">
        <f>VLOOKUP(G2960,'Nha may'!$B$2:$C$18,2,0)</f>
        <v>#N/A</v>
      </c>
      <c r="K2960" s="108"/>
      <c r="L2960" s="96"/>
      <c r="M2960" s="52">
        <v>0</v>
      </c>
      <c r="N2960" s="96"/>
      <c r="O2960" s="96"/>
      <c r="P2960" s="96"/>
      <c r="Q2960" s="96"/>
      <c r="R2960" s="110"/>
    </row>
    <row r="2961" spans="1:18" ht="25.75" customHeight="1" x14ac:dyDescent="0.35">
      <c r="A2961" s="52">
        <v>2958</v>
      </c>
      <c r="B2961" s="91"/>
      <c r="C2961" s="187" t="e">
        <f>VLOOKUP(B2961,'Phan mem'!$B$7:$D$1066,2,0)</f>
        <v>#N/A</v>
      </c>
      <c r="D2961" s="188" t="e">
        <f>VLOOKUP(B2961,'Phan mem'!$B$7:$D$1066,3,0)</f>
        <v>#N/A</v>
      </c>
      <c r="E2961" s="85" t="e">
        <f>VLOOKUP(B2961,'Phan mem'!$B$7:$G$1066,6,0)</f>
        <v>#N/A</v>
      </c>
      <c r="F2961" s="91"/>
      <c r="G2961" s="91"/>
      <c r="H2961" s="96"/>
      <c r="I2961" s="108"/>
      <c r="J2961" s="85" t="e">
        <f>VLOOKUP(G2961,'Nha may'!$B$2:$C$18,2,0)</f>
        <v>#N/A</v>
      </c>
      <c r="K2961" s="108"/>
      <c r="L2961" s="96"/>
      <c r="M2961" s="52">
        <v>0</v>
      </c>
      <c r="N2961" s="96"/>
      <c r="O2961" s="96"/>
      <c r="P2961" s="96"/>
      <c r="Q2961" s="96"/>
      <c r="R2961" s="110"/>
    </row>
    <row r="2962" spans="1:18" ht="25.75" customHeight="1" x14ac:dyDescent="0.35">
      <c r="A2962" s="52">
        <v>2959</v>
      </c>
      <c r="B2962" s="91"/>
      <c r="C2962" s="187" t="e">
        <f>VLOOKUP(B2962,'Phan mem'!$B$7:$D$1066,2,0)</f>
        <v>#N/A</v>
      </c>
      <c r="D2962" s="188" t="e">
        <f>VLOOKUP(B2962,'Phan mem'!$B$7:$D$1066,3,0)</f>
        <v>#N/A</v>
      </c>
      <c r="E2962" s="85" t="e">
        <f>VLOOKUP(B2962,'Phan mem'!$B$7:$G$1066,6,0)</f>
        <v>#N/A</v>
      </c>
      <c r="F2962" s="91"/>
      <c r="G2962" s="91"/>
      <c r="H2962" s="96"/>
      <c r="I2962" s="108"/>
      <c r="J2962" s="85" t="e">
        <f>VLOOKUP(G2962,'Nha may'!$B$2:$C$18,2,0)</f>
        <v>#N/A</v>
      </c>
      <c r="K2962" s="108"/>
      <c r="L2962" s="96"/>
      <c r="M2962" s="52">
        <v>0</v>
      </c>
      <c r="N2962" s="96"/>
      <c r="O2962" s="96"/>
      <c r="P2962" s="96"/>
      <c r="Q2962" s="96"/>
      <c r="R2962" s="110"/>
    </row>
    <row r="2963" spans="1:18" ht="25.75" customHeight="1" x14ac:dyDescent="0.35">
      <c r="A2963" s="52">
        <v>2960</v>
      </c>
      <c r="B2963" s="91"/>
      <c r="C2963" s="187" t="e">
        <f>VLOOKUP(B2963,'Phan mem'!$B$7:$D$1066,2,0)</f>
        <v>#N/A</v>
      </c>
      <c r="D2963" s="188" t="e">
        <f>VLOOKUP(B2963,'Phan mem'!$B$7:$D$1066,3,0)</f>
        <v>#N/A</v>
      </c>
      <c r="E2963" s="85" t="e">
        <f>VLOOKUP(B2963,'Phan mem'!$B$7:$G$1066,6,0)</f>
        <v>#N/A</v>
      </c>
      <c r="F2963" s="91"/>
      <c r="G2963" s="91"/>
      <c r="H2963" s="96"/>
      <c r="I2963" s="108"/>
      <c r="J2963" s="85" t="e">
        <f>VLOOKUP(G2963,'Nha may'!$B$2:$C$18,2,0)</f>
        <v>#N/A</v>
      </c>
      <c r="K2963" s="108"/>
      <c r="L2963" s="96"/>
      <c r="M2963" s="52">
        <v>0</v>
      </c>
      <c r="N2963" s="96"/>
      <c r="O2963" s="96"/>
      <c r="P2963" s="96"/>
      <c r="Q2963" s="96"/>
      <c r="R2963" s="110"/>
    </row>
    <row r="2964" spans="1:18" ht="25.75" customHeight="1" x14ac:dyDescent="0.35">
      <c r="A2964" s="52">
        <v>2961</v>
      </c>
      <c r="B2964" s="91"/>
      <c r="C2964" s="187" t="e">
        <f>VLOOKUP(B2964,'Phan mem'!$B$7:$D$1066,2,0)</f>
        <v>#N/A</v>
      </c>
      <c r="D2964" s="188" t="e">
        <f>VLOOKUP(B2964,'Phan mem'!$B$7:$D$1066,3,0)</f>
        <v>#N/A</v>
      </c>
      <c r="E2964" s="85" t="e">
        <f>VLOOKUP(B2964,'Phan mem'!$B$7:$G$1066,6,0)</f>
        <v>#N/A</v>
      </c>
      <c r="F2964" s="91"/>
      <c r="G2964" s="91"/>
      <c r="H2964" s="96"/>
      <c r="I2964" s="108"/>
      <c r="J2964" s="85" t="e">
        <f>VLOOKUP(G2964,'Nha may'!$B$2:$C$18,2,0)</f>
        <v>#N/A</v>
      </c>
      <c r="K2964" s="108"/>
      <c r="L2964" s="96"/>
      <c r="M2964" s="52">
        <v>0</v>
      </c>
      <c r="N2964" s="96"/>
      <c r="O2964" s="96"/>
      <c r="P2964" s="96"/>
      <c r="Q2964" s="96"/>
      <c r="R2964" s="110"/>
    </row>
    <row r="2965" spans="1:18" ht="25.75" customHeight="1" x14ac:dyDescent="0.35">
      <c r="A2965" s="52">
        <v>2962</v>
      </c>
      <c r="B2965" s="91"/>
      <c r="C2965" s="187" t="e">
        <f>VLOOKUP(B2965,'Phan mem'!$B$7:$D$1066,2,0)</f>
        <v>#N/A</v>
      </c>
      <c r="D2965" s="188" t="e">
        <f>VLOOKUP(B2965,'Phan mem'!$B$7:$D$1066,3,0)</f>
        <v>#N/A</v>
      </c>
      <c r="E2965" s="85" t="e">
        <f>VLOOKUP(B2965,'Phan mem'!$B$7:$G$1066,6,0)</f>
        <v>#N/A</v>
      </c>
      <c r="F2965" s="91"/>
      <c r="G2965" s="91"/>
      <c r="H2965" s="96"/>
      <c r="I2965" s="108"/>
      <c r="J2965" s="85" t="e">
        <f>VLOOKUP(G2965,'Nha may'!$B$2:$C$18,2,0)</f>
        <v>#N/A</v>
      </c>
      <c r="K2965" s="108"/>
      <c r="L2965" s="96"/>
      <c r="M2965" s="52">
        <v>0</v>
      </c>
      <c r="N2965" s="96"/>
      <c r="O2965" s="96"/>
      <c r="P2965" s="96"/>
      <c r="Q2965" s="96"/>
      <c r="R2965" s="110"/>
    </row>
    <row r="2966" spans="1:18" ht="25.75" customHeight="1" x14ac:dyDescent="0.35">
      <c r="A2966" s="52">
        <v>2963</v>
      </c>
      <c r="B2966" s="91"/>
      <c r="C2966" s="187" t="e">
        <f>VLOOKUP(B2966,'Phan mem'!$B$7:$D$1066,2,0)</f>
        <v>#N/A</v>
      </c>
      <c r="D2966" s="188" t="e">
        <f>VLOOKUP(B2966,'Phan mem'!$B$7:$D$1066,3,0)</f>
        <v>#N/A</v>
      </c>
      <c r="E2966" s="85" t="e">
        <f>VLOOKUP(B2966,'Phan mem'!$B$7:$G$1066,6,0)</f>
        <v>#N/A</v>
      </c>
      <c r="F2966" s="91"/>
      <c r="G2966" s="91"/>
      <c r="H2966" s="96"/>
      <c r="I2966" s="108"/>
      <c r="J2966" s="85" t="e">
        <f>VLOOKUP(G2966,'Nha may'!$B$2:$C$18,2,0)</f>
        <v>#N/A</v>
      </c>
      <c r="K2966" s="108"/>
      <c r="L2966" s="96"/>
      <c r="M2966" s="52">
        <v>0</v>
      </c>
      <c r="N2966" s="96"/>
      <c r="O2966" s="96"/>
      <c r="P2966" s="96"/>
      <c r="Q2966" s="96"/>
      <c r="R2966" s="110"/>
    </row>
    <row r="2967" spans="1:18" ht="25.75" customHeight="1" x14ac:dyDescent="0.35">
      <c r="A2967" s="52">
        <v>2964</v>
      </c>
      <c r="B2967" s="91"/>
      <c r="C2967" s="187" t="e">
        <f>VLOOKUP(B2967,'Phan mem'!$B$7:$D$1066,2,0)</f>
        <v>#N/A</v>
      </c>
      <c r="D2967" s="188" t="e">
        <f>VLOOKUP(B2967,'Phan mem'!$B$7:$D$1066,3,0)</f>
        <v>#N/A</v>
      </c>
      <c r="E2967" s="85" t="e">
        <f>VLOOKUP(B2967,'Phan mem'!$B$7:$G$1066,6,0)</f>
        <v>#N/A</v>
      </c>
      <c r="F2967" s="91"/>
      <c r="G2967" s="91"/>
      <c r="H2967" s="96"/>
      <c r="I2967" s="108"/>
      <c r="J2967" s="85" t="e">
        <f>VLOOKUP(G2967,'Nha may'!$B$2:$C$18,2,0)</f>
        <v>#N/A</v>
      </c>
      <c r="K2967" s="108"/>
      <c r="L2967" s="96"/>
      <c r="M2967" s="52">
        <v>0</v>
      </c>
      <c r="N2967" s="96"/>
      <c r="O2967" s="96"/>
      <c r="P2967" s="96"/>
      <c r="Q2967" s="96"/>
      <c r="R2967" s="110"/>
    </row>
    <row r="2968" spans="1:18" ht="25.75" customHeight="1" x14ac:dyDescent="0.35">
      <c r="A2968" s="52">
        <v>2965</v>
      </c>
      <c r="B2968" s="91"/>
      <c r="C2968" s="187" t="e">
        <f>VLOOKUP(B2968,'Phan mem'!$B$7:$D$1066,2,0)</f>
        <v>#N/A</v>
      </c>
      <c r="D2968" s="188" t="e">
        <f>VLOOKUP(B2968,'Phan mem'!$B$7:$D$1066,3,0)</f>
        <v>#N/A</v>
      </c>
      <c r="E2968" s="85" t="e">
        <f>VLOOKUP(B2968,'Phan mem'!$B$7:$G$1066,6,0)</f>
        <v>#N/A</v>
      </c>
      <c r="F2968" s="91"/>
      <c r="G2968" s="91"/>
      <c r="H2968" s="96"/>
      <c r="I2968" s="108"/>
      <c r="J2968" s="85" t="e">
        <f>VLOOKUP(G2968,'Nha may'!$B$2:$C$18,2,0)</f>
        <v>#N/A</v>
      </c>
      <c r="K2968" s="108"/>
      <c r="L2968" s="96"/>
      <c r="M2968" s="52">
        <v>0</v>
      </c>
      <c r="N2968" s="96"/>
      <c r="O2968" s="96"/>
      <c r="P2968" s="96"/>
      <c r="Q2968" s="96"/>
      <c r="R2968" s="110"/>
    </row>
    <row r="2969" spans="1:18" ht="25.75" customHeight="1" x14ac:dyDescent="0.35">
      <c r="A2969" s="52">
        <v>2966</v>
      </c>
      <c r="B2969" s="91"/>
      <c r="C2969" s="187" t="e">
        <f>VLOOKUP(B2969,'Phan mem'!$B$7:$D$1066,2,0)</f>
        <v>#N/A</v>
      </c>
      <c r="D2969" s="188" t="e">
        <f>VLOOKUP(B2969,'Phan mem'!$B$7:$D$1066,3,0)</f>
        <v>#N/A</v>
      </c>
      <c r="E2969" s="85" t="e">
        <f>VLOOKUP(B2969,'Phan mem'!$B$7:$G$1066,6,0)</f>
        <v>#N/A</v>
      </c>
      <c r="F2969" s="91"/>
      <c r="G2969" s="91"/>
      <c r="H2969" s="96"/>
      <c r="I2969" s="108"/>
      <c r="J2969" s="85" t="e">
        <f>VLOOKUP(G2969,'Nha may'!$B$2:$C$18,2,0)</f>
        <v>#N/A</v>
      </c>
      <c r="K2969" s="108"/>
      <c r="L2969" s="96"/>
      <c r="M2969" s="52">
        <v>0</v>
      </c>
      <c r="N2969" s="96"/>
      <c r="O2969" s="96"/>
      <c r="P2969" s="96"/>
      <c r="Q2969" s="96"/>
      <c r="R2969" s="110"/>
    </row>
    <row r="2970" spans="1:18" ht="25.75" customHeight="1" x14ac:dyDescent="0.35">
      <c r="A2970" s="52">
        <v>2967</v>
      </c>
      <c r="B2970" s="91"/>
      <c r="C2970" s="187" t="e">
        <f>VLOOKUP(B2970,'Phan mem'!$B$7:$D$1066,2,0)</f>
        <v>#N/A</v>
      </c>
      <c r="D2970" s="188" t="e">
        <f>VLOOKUP(B2970,'Phan mem'!$B$7:$D$1066,3,0)</f>
        <v>#N/A</v>
      </c>
      <c r="E2970" s="85" t="e">
        <f>VLOOKUP(B2970,'Phan mem'!$B$7:$G$1066,6,0)</f>
        <v>#N/A</v>
      </c>
      <c r="F2970" s="91"/>
      <c r="G2970" s="91"/>
      <c r="H2970" s="96"/>
      <c r="I2970" s="108"/>
      <c r="J2970" s="85" t="e">
        <f>VLOOKUP(G2970,'Nha may'!$B$2:$C$18,2,0)</f>
        <v>#N/A</v>
      </c>
      <c r="K2970" s="108"/>
      <c r="L2970" s="96"/>
      <c r="M2970" s="52">
        <v>0</v>
      </c>
      <c r="N2970" s="96"/>
      <c r="O2970" s="96"/>
      <c r="P2970" s="96"/>
      <c r="Q2970" s="96"/>
      <c r="R2970" s="110"/>
    </row>
    <row r="2971" spans="1:18" ht="25.75" customHeight="1" x14ac:dyDescent="0.35">
      <c r="A2971" s="52">
        <v>2968</v>
      </c>
      <c r="B2971" s="91"/>
      <c r="C2971" s="187" t="e">
        <f>VLOOKUP(B2971,'Phan mem'!$B$7:$D$1066,2,0)</f>
        <v>#N/A</v>
      </c>
      <c r="D2971" s="188" t="e">
        <f>VLOOKUP(B2971,'Phan mem'!$B$7:$D$1066,3,0)</f>
        <v>#N/A</v>
      </c>
      <c r="E2971" s="85" t="e">
        <f>VLOOKUP(B2971,'Phan mem'!$B$7:$G$1066,6,0)</f>
        <v>#N/A</v>
      </c>
      <c r="F2971" s="91"/>
      <c r="G2971" s="91"/>
      <c r="H2971" s="96"/>
      <c r="I2971" s="108"/>
      <c r="J2971" s="85" t="e">
        <f>VLOOKUP(G2971,'Nha may'!$B$2:$C$18,2,0)</f>
        <v>#N/A</v>
      </c>
      <c r="K2971" s="108"/>
      <c r="L2971" s="96"/>
      <c r="M2971" s="52">
        <v>0</v>
      </c>
      <c r="N2971" s="96"/>
      <c r="O2971" s="96"/>
      <c r="P2971" s="96"/>
      <c r="Q2971" s="96"/>
      <c r="R2971" s="110"/>
    </row>
    <row r="2972" spans="1:18" ht="25.75" customHeight="1" x14ac:dyDescent="0.35">
      <c r="A2972" s="52">
        <v>2969</v>
      </c>
      <c r="B2972" s="91"/>
      <c r="C2972" s="187" t="e">
        <f>VLOOKUP(B2972,'Phan mem'!$B$7:$D$1066,2,0)</f>
        <v>#N/A</v>
      </c>
      <c r="D2972" s="188" t="e">
        <f>VLOOKUP(B2972,'Phan mem'!$B$7:$D$1066,3,0)</f>
        <v>#N/A</v>
      </c>
      <c r="E2972" s="85" t="e">
        <f>VLOOKUP(B2972,'Phan mem'!$B$7:$G$1066,6,0)</f>
        <v>#N/A</v>
      </c>
      <c r="F2972" s="91"/>
      <c r="G2972" s="91"/>
      <c r="H2972" s="96"/>
      <c r="I2972" s="108"/>
      <c r="J2972" s="85" t="e">
        <f>VLOOKUP(G2972,'Nha may'!$B$2:$C$18,2,0)</f>
        <v>#N/A</v>
      </c>
      <c r="K2972" s="108"/>
      <c r="L2972" s="96"/>
      <c r="M2972" s="52">
        <v>0</v>
      </c>
      <c r="N2972" s="96"/>
      <c r="O2972" s="96"/>
      <c r="P2972" s="96"/>
      <c r="Q2972" s="96"/>
      <c r="R2972" s="110"/>
    </row>
    <row r="2973" spans="1:18" ht="25.75" customHeight="1" x14ac:dyDescent="0.35">
      <c r="A2973" s="52">
        <v>2970</v>
      </c>
      <c r="B2973" s="91"/>
      <c r="C2973" s="187" t="e">
        <f>VLOOKUP(B2973,'Phan mem'!$B$7:$D$1066,2,0)</f>
        <v>#N/A</v>
      </c>
      <c r="D2973" s="188" t="e">
        <f>VLOOKUP(B2973,'Phan mem'!$B$7:$D$1066,3,0)</f>
        <v>#N/A</v>
      </c>
      <c r="E2973" s="85" t="e">
        <f>VLOOKUP(B2973,'Phan mem'!$B$7:$G$1066,6,0)</f>
        <v>#N/A</v>
      </c>
      <c r="F2973" s="91"/>
      <c r="G2973" s="91"/>
      <c r="H2973" s="96"/>
      <c r="I2973" s="108"/>
      <c r="J2973" s="85" t="e">
        <f>VLOOKUP(G2973,'Nha may'!$B$2:$C$18,2,0)</f>
        <v>#N/A</v>
      </c>
      <c r="K2973" s="108"/>
      <c r="L2973" s="96"/>
      <c r="M2973" s="52">
        <v>0</v>
      </c>
      <c r="N2973" s="96"/>
      <c r="O2973" s="96"/>
      <c r="P2973" s="96"/>
      <c r="Q2973" s="96"/>
      <c r="R2973" s="110"/>
    </row>
    <row r="2974" spans="1:18" ht="25.75" customHeight="1" x14ac:dyDescent="0.35">
      <c r="A2974" s="52">
        <v>2971</v>
      </c>
      <c r="B2974" s="91"/>
      <c r="C2974" s="187" t="e">
        <f>VLOOKUP(B2974,'Phan mem'!$B$7:$D$1066,2,0)</f>
        <v>#N/A</v>
      </c>
      <c r="D2974" s="188" t="e">
        <f>VLOOKUP(B2974,'Phan mem'!$B$7:$D$1066,3,0)</f>
        <v>#N/A</v>
      </c>
      <c r="E2974" s="85" t="e">
        <f>VLOOKUP(B2974,'Phan mem'!$B$7:$G$1066,6,0)</f>
        <v>#N/A</v>
      </c>
      <c r="F2974" s="91"/>
      <c r="G2974" s="91"/>
      <c r="H2974" s="96"/>
      <c r="I2974" s="108"/>
      <c r="J2974" s="85" t="e">
        <f>VLOOKUP(G2974,'Nha may'!$B$2:$C$18,2,0)</f>
        <v>#N/A</v>
      </c>
      <c r="K2974" s="108"/>
      <c r="L2974" s="96"/>
      <c r="M2974" s="52">
        <v>0</v>
      </c>
      <c r="N2974" s="96"/>
      <c r="O2974" s="96"/>
      <c r="P2974" s="96"/>
      <c r="Q2974" s="96"/>
      <c r="R2974" s="110"/>
    </row>
    <row r="2975" spans="1:18" ht="25.75" customHeight="1" x14ac:dyDescent="0.35">
      <c r="A2975" s="52">
        <v>2972</v>
      </c>
      <c r="B2975" s="91"/>
      <c r="C2975" s="187" t="e">
        <f>VLOOKUP(B2975,'Phan mem'!$B$7:$D$1066,2,0)</f>
        <v>#N/A</v>
      </c>
      <c r="D2975" s="188" t="e">
        <f>VLOOKUP(B2975,'Phan mem'!$B$7:$D$1066,3,0)</f>
        <v>#N/A</v>
      </c>
      <c r="E2975" s="85" t="e">
        <f>VLOOKUP(B2975,'Phan mem'!$B$7:$G$1066,6,0)</f>
        <v>#N/A</v>
      </c>
      <c r="F2975" s="91"/>
      <c r="G2975" s="91"/>
      <c r="H2975" s="96"/>
      <c r="I2975" s="108"/>
      <c r="J2975" s="85" t="e">
        <f>VLOOKUP(G2975,'Nha may'!$B$2:$C$18,2,0)</f>
        <v>#N/A</v>
      </c>
      <c r="K2975" s="108"/>
      <c r="L2975" s="96"/>
      <c r="M2975" s="52">
        <v>0</v>
      </c>
      <c r="N2975" s="96"/>
      <c r="O2975" s="96"/>
      <c r="P2975" s="96"/>
      <c r="Q2975" s="96"/>
      <c r="R2975" s="110"/>
    </row>
    <row r="2976" spans="1:18" ht="25.75" customHeight="1" x14ac:dyDescent="0.35">
      <c r="A2976" s="52">
        <v>2973</v>
      </c>
      <c r="B2976" s="91"/>
      <c r="C2976" s="187" t="e">
        <f>VLOOKUP(B2976,'Phan mem'!$B$7:$D$1066,2,0)</f>
        <v>#N/A</v>
      </c>
      <c r="D2976" s="188" t="e">
        <f>VLOOKUP(B2976,'Phan mem'!$B$7:$D$1066,3,0)</f>
        <v>#N/A</v>
      </c>
      <c r="E2976" s="85" t="e">
        <f>VLOOKUP(B2976,'Phan mem'!$B$7:$G$1066,6,0)</f>
        <v>#N/A</v>
      </c>
      <c r="F2976" s="91"/>
      <c r="G2976" s="91"/>
      <c r="H2976" s="96"/>
      <c r="I2976" s="108"/>
      <c r="J2976" s="85" t="e">
        <f>VLOOKUP(G2976,'Nha may'!$B$2:$C$18,2,0)</f>
        <v>#N/A</v>
      </c>
      <c r="K2976" s="108"/>
      <c r="L2976" s="96"/>
      <c r="M2976" s="52">
        <v>0</v>
      </c>
      <c r="N2976" s="96"/>
      <c r="O2976" s="96"/>
      <c r="P2976" s="96"/>
      <c r="Q2976" s="96"/>
      <c r="R2976" s="110"/>
    </row>
    <row r="2977" spans="1:18" ht="25.75" customHeight="1" x14ac:dyDescent="0.35">
      <c r="A2977" s="52">
        <v>2974</v>
      </c>
      <c r="B2977" s="91"/>
      <c r="C2977" s="187" t="e">
        <f>VLOOKUP(B2977,'Phan mem'!$B$7:$D$1066,2,0)</f>
        <v>#N/A</v>
      </c>
      <c r="D2977" s="188" t="e">
        <f>VLOOKUP(B2977,'Phan mem'!$B$7:$D$1066,3,0)</f>
        <v>#N/A</v>
      </c>
      <c r="E2977" s="85" t="e">
        <f>VLOOKUP(B2977,'Phan mem'!$B$7:$G$1066,6,0)</f>
        <v>#N/A</v>
      </c>
      <c r="F2977" s="91"/>
      <c r="G2977" s="91"/>
      <c r="H2977" s="96"/>
      <c r="I2977" s="108"/>
      <c r="J2977" s="85" t="e">
        <f>VLOOKUP(G2977,'Nha may'!$B$2:$C$18,2,0)</f>
        <v>#N/A</v>
      </c>
      <c r="K2977" s="108"/>
      <c r="L2977" s="96"/>
      <c r="M2977" s="52">
        <v>0</v>
      </c>
      <c r="N2977" s="96"/>
      <c r="O2977" s="96"/>
      <c r="P2977" s="96"/>
      <c r="Q2977" s="96"/>
      <c r="R2977" s="110"/>
    </row>
    <row r="2978" spans="1:18" ht="25.75" customHeight="1" x14ac:dyDescent="0.35">
      <c r="A2978" s="52">
        <v>2975</v>
      </c>
      <c r="B2978" s="91"/>
      <c r="C2978" s="187" t="e">
        <f>VLOOKUP(B2978,'Phan mem'!$B$7:$D$1066,2,0)</f>
        <v>#N/A</v>
      </c>
      <c r="D2978" s="188" t="e">
        <f>VLOOKUP(B2978,'Phan mem'!$B$7:$D$1066,3,0)</f>
        <v>#N/A</v>
      </c>
      <c r="E2978" s="85" t="e">
        <f>VLOOKUP(B2978,'Phan mem'!$B$7:$G$1066,6,0)</f>
        <v>#N/A</v>
      </c>
      <c r="F2978" s="91"/>
      <c r="G2978" s="91"/>
      <c r="H2978" s="96"/>
      <c r="I2978" s="108"/>
      <c r="J2978" s="85" t="e">
        <f>VLOOKUP(G2978,'Nha may'!$B$2:$C$18,2,0)</f>
        <v>#N/A</v>
      </c>
      <c r="K2978" s="108"/>
      <c r="L2978" s="96"/>
      <c r="M2978" s="52">
        <v>0</v>
      </c>
      <c r="N2978" s="96"/>
      <c r="O2978" s="96"/>
      <c r="P2978" s="96"/>
      <c r="Q2978" s="96"/>
      <c r="R2978" s="110"/>
    </row>
    <row r="2979" spans="1:18" ht="25.75" customHeight="1" x14ac:dyDescent="0.35">
      <c r="A2979" s="52">
        <v>2976</v>
      </c>
      <c r="B2979" s="91"/>
      <c r="C2979" s="187" t="e">
        <f>VLOOKUP(B2979,'Phan mem'!$B$7:$D$1066,2,0)</f>
        <v>#N/A</v>
      </c>
      <c r="D2979" s="188" t="e">
        <f>VLOOKUP(B2979,'Phan mem'!$B$7:$D$1066,3,0)</f>
        <v>#N/A</v>
      </c>
      <c r="E2979" s="85" t="e">
        <f>VLOOKUP(B2979,'Phan mem'!$B$7:$G$1066,6,0)</f>
        <v>#N/A</v>
      </c>
      <c r="F2979" s="91"/>
      <c r="G2979" s="91"/>
      <c r="H2979" s="96"/>
      <c r="I2979" s="108"/>
      <c r="J2979" s="85" t="e">
        <f>VLOOKUP(G2979,'Nha may'!$B$2:$C$18,2,0)</f>
        <v>#N/A</v>
      </c>
      <c r="K2979" s="108"/>
      <c r="L2979" s="96"/>
      <c r="M2979" s="52">
        <v>0</v>
      </c>
      <c r="N2979" s="96"/>
      <c r="O2979" s="96"/>
      <c r="P2979" s="96"/>
      <c r="Q2979" s="96"/>
      <c r="R2979" s="110"/>
    </row>
    <row r="2980" spans="1:18" ht="25.75" customHeight="1" x14ac:dyDescent="0.35">
      <c r="A2980" s="52">
        <v>2977</v>
      </c>
      <c r="B2980" s="91"/>
      <c r="C2980" s="187" t="e">
        <f>VLOOKUP(B2980,'Phan mem'!$B$7:$D$1066,2,0)</f>
        <v>#N/A</v>
      </c>
      <c r="D2980" s="188" t="e">
        <f>VLOOKUP(B2980,'Phan mem'!$B$7:$D$1066,3,0)</f>
        <v>#N/A</v>
      </c>
      <c r="E2980" s="85" t="e">
        <f>VLOOKUP(B2980,'Phan mem'!$B$7:$G$1066,6,0)</f>
        <v>#N/A</v>
      </c>
      <c r="F2980" s="91"/>
      <c r="G2980" s="91"/>
      <c r="H2980" s="96"/>
      <c r="I2980" s="108"/>
      <c r="J2980" s="85" t="e">
        <f>VLOOKUP(G2980,'Nha may'!$B$2:$C$18,2,0)</f>
        <v>#N/A</v>
      </c>
      <c r="K2980" s="108"/>
      <c r="L2980" s="96"/>
      <c r="M2980" s="52">
        <v>0</v>
      </c>
      <c r="N2980" s="96"/>
      <c r="O2980" s="96"/>
      <c r="P2980" s="96"/>
      <c r="Q2980" s="96"/>
      <c r="R2980" s="110"/>
    </row>
    <row r="2981" spans="1:18" ht="25.75" customHeight="1" x14ac:dyDescent="0.35">
      <c r="A2981" s="52">
        <v>2978</v>
      </c>
      <c r="B2981" s="91"/>
      <c r="C2981" s="187" t="e">
        <f>VLOOKUP(B2981,'Phan mem'!$B$7:$D$1066,2,0)</f>
        <v>#N/A</v>
      </c>
      <c r="D2981" s="188" t="e">
        <f>VLOOKUP(B2981,'Phan mem'!$B$7:$D$1066,3,0)</f>
        <v>#N/A</v>
      </c>
      <c r="E2981" s="85" t="e">
        <f>VLOOKUP(B2981,'Phan mem'!$B$7:$G$1066,6,0)</f>
        <v>#N/A</v>
      </c>
      <c r="F2981" s="91"/>
      <c r="G2981" s="91"/>
      <c r="H2981" s="96"/>
      <c r="I2981" s="108"/>
      <c r="J2981" s="85" t="e">
        <f>VLOOKUP(G2981,'Nha may'!$B$2:$C$18,2,0)</f>
        <v>#N/A</v>
      </c>
      <c r="K2981" s="108"/>
      <c r="L2981" s="96"/>
      <c r="M2981" s="52">
        <v>0</v>
      </c>
      <c r="N2981" s="96"/>
      <c r="O2981" s="96"/>
      <c r="P2981" s="96"/>
      <c r="Q2981" s="96"/>
      <c r="R2981" s="110"/>
    </row>
    <row r="2982" spans="1:18" ht="25.75" customHeight="1" x14ac:dyDescent="0.35">
      <c r="A2982" s="52">
        <v>2979</v>
      </c>
      <c r="B2982" s="91"/>
      <c r="C2982" s="187" t="e">
        <f>VLOOKUP(B2982,'Phan mem'!$B$7:$D$1066,2,0)</f>
        <v>#N/A</v>
      </c>
      <c r="D2982" s="188" t="e">
        <f>VLOOKUP(B2982,'Phan mem'!$B$7:$D$1066,3,0)</f>
        <v>#N/A</v>
      </c>
      <c r="E2982" s="85" t="e">
        <f>VLOOKUP(B2982,'Phan mem'!$B$7:$G$1066,6,0)</f>
        <v>#N/A</v>
      </c>
      <c r="F2982" s="91"/>
      <c r="G2982" s="91"/>
      <c r="H2982" s="96"/>
      <c r="I2982" s="108"/>
      <c r="J2982" s="85" t="e">
        <f>VLOOKUP(G2982,'Nha may'!$B$2:$C$18,2,0)</f>
        <v>#N/A</v>
      </c>
      <c r="K2982" s="108"/>
      <c r="L2982" s="96"/>
      <c r="M2982" s="52">
        <v>0</v>
      </c>
      <c r="N2982" s="96"/>
      <c r="O2982" s="96"/>
      <c r="P2982" s="96"/>
      <c r="Q2982" s="96"/>
      <c r="R2982" s="110"/>
    </row>
    <row r="2983" spans="1:18" ht="25.75" customHeight="1" x14ac:dyDescent="0.35">
      <c r="A2983" s="52">
        <v>2980</v>
      </c>
      <c r="B2983" s="91"/>
      <c r="C2983" s="187" t="e">
        <f>VLOOKUP(B2983,'Phan mem'!$B$7:$D$1066,2,0)</f>
        <v>#N/A</v>
      </c>
      <c r="D2983" s="188" t="e">
        <f>VLOOKUP(B2983,'Phan mem'!$B$7:$D$1066,3,0)</f>
        <v>#N/A</v>
      </c>
      <c r="E2983" s="85" t="e">
        <f>VLOOKUP(B2983,'Phan mem'!$B$7:$G$1066,6,0)</f>
        <v>#N/A</v>
      </c>
      <c r="F2983" s="91"/>
      <c r="G2983" s="91"/>
      <c r="H2983" s="96"/>
      <c r="I2983" s="108"/>
      <c r="J2983" s="85" t="e">
        <f>VLOOKUP(G2983,'Nha may'!$B$2:$C$18,2,0)</f>
        <v>#N/A</v>
      </c>
      <c r="K2983" s="108"/>
      <c r="L2983" s="96"/>
      <c r="M2983" s="52">
        <v>0</v>
      </c>
      <c r="N2983" s="96"/>
      <c r="O2983" s="96"/>
      <c r="P2983" s="96"/>
      <c r="Q2983" s="96"/>
      <c r="R2983" s="110"/>
    </row>
    <row r="2984" spans="1:18" ht="25.75" customHeight="1" x14ac:dyDescent="0.35">
      <c r="A2984" s="52">
        <v>2981</v>
      </c>
      <c r="B2984" s="91"/>
      <c r="C2984" s="187" t="e">
        <f>VLOOKUP(B2984,'Phan mem'!$B$7:$D$1066,2,0)</f>
        <v>#N/A</v>
      </c>
      <c r="D2984" s="188" t="e">
        <f>VLOOKUP(B2984,'Phan mem'!$B$7:$D$1066,3,0)</f>
        <v>#N/A</v>
      </c>
      <c r="E2984" s="85" t="e">
        <f>VLOOKUP(B2984,'Phan mem'!$B$7:$G$1066,6,0)</f>
        <v>#N/A</v>
      </c>
      <c r="F2984" s="91"/>
      <c r="G2984" s="91"/>
      <c r="H2984" s="96"/>
      <c r="I2984" s="108"/>
      <c r="J2984" s="85" t="e">
        <f>VLOOKUP(G2984,'Nha may'!$B$2:$C$18,2,0)</f>
        <v>#N/A</v>
      </c>
      <c r="K2984" s="108"/>
      <c r="L2984" s="96"/>
      <c r="M2984" s="52">
        <v>0</v>
      </c>
      <c r="N2984" s="96"/>
      <c r="O2984" s="96"/>
      <c r="P2984" s="96"/>
      <c r="Q2984" s="96"/>
      <c r="R2984" s="110"/>
    </row>
    <row r="2985" spans="1:18" ht="25.75" customHeight="1" x14ac:dyDescent="0.35">
      <c r="A2985" s="52">
        <v>2982</v>
      </c>
      <c r="B2985" s="91"/>
      <c r="C2985" s="187" t="e">
        <f>VLOOKUP(B2985,'Phan mem'!$B$7:$D$1066,2,0)</f>
        <v>#N/A</v>
      </c>
      <c r="D2985" s="188" t="e">
        <f>VLOOKUP(B2985,'Phan mem'!$B$7:$D$1066,3,0)</f>
        <v>#N/A</v>
      </c>
      <c r="E2985" s="85" t="e">
        <f>VLOOKUP(B2985,'Phan mem'!$B$7:$G$1066,6,0)</f>
        <v>#N/A</v>
      </c>
      <c r="F2985" s="91"/>
      <c r="G2985" s="91"/>
      <c r="H2985" s="96"/>
      <c r="I2985" s="108"/>
      <c r="J2985" s="85" t="e">
        <f>VLOOKUP(G2985,'Nha may'!$B$2:$C$18,2,0)</f>
        <v>#N/A</v>
      </c>
      <c r="K2985" s="108"/>
      <c r="L2985" s="96"/>
      <c r="M2985" s="52">
        <v>0</v>
      </c>
      <c r="N2985" s="96"/>
      <c r="O2985" s="96"/>
      <c r="P2985" s="96"/>
      <c r="Q2985" s="96"/>
      <c r="R2985" s="110"/>
    </row>
    <row r="2986" spans="1:18" ht="25.75" customHeight="1" x14ac:dyDescent="0.35">
      <c r="A2986" s="52">
        <v>2983</v>
      </c>
      <c r="B2986" s="91"/>
      <c r="C2986" s="187" t="e">
        <f>VLOOKUP(B2986,'Phan mem'!$B$7:$D$1066,2,0)</f>
        <v>#N/A</v>
      </c>
      <c r="D2986" s="188" t="e">
        <f>VLOOKUP(B2986,'Phan mem'!$B$7:$D$1066,3,0)</f>
        <v>#N/A</v>
      </c>
      <c r="E2986" s="85" t="e">
        <f>VLOOKUP(B2986,'Phan mem'!$B$7:$G$1066,6,0)</f>
        <v>#N/A</v>
      </c>
      <c r="F2986" s="91"/>
      <c r="G2986" s="91"/>
      <c r="H2986" s="96"/>
      <c r="I2986" s="108"/>
      <c r="J2986" s="85" t="e">
        <f>VLOOKUP(G2986,'Nha may'!$B$2:$C$18,2,0)</f>
        <v>#N/A</v>
      </c>
      <c r="K2986" s="108"/>
      <c r="L2986" s="96"/>
      <c r="M2986" s="52">
        <v>0</v>
      </c>
      <c r="N2986" s="96"/>
      <c r="O2986" s="96"/>
      <c r="P2986" s="96"/>
      <c r="Q2986" s="96"/>
      <c r="R2986" s="110"/>
    </row>
    <row r="2987" spans="1:18" ht="25.75" customHeight="1" x14ac:dyDescent="0.35">
      <c r="A2987" s="52">
        <v>2984</v>
      </c>
      <c r="B2987" s="91"/>
      <c r="C2987" s="187" t="e">
        <f>VLOOKUP(B2987,'Phan mem'!$B$7:$D$1066,2,0)</f>
        <v>#N/A</v>
      </c>
      <c r="D2987" s="188" t="e">
        <f>VLOOKUP(B2987,'Phan mem'!$B$7:$D$1066,3,0)</f>
        <v>#N/A</v>
      </c>
      <c r="E2987" s="85" t="e">
        <f>VLOOKUP(B2987,'Phan mem'!$B$7:$G$1066,6,0)</f>
        <v>#N/A</v>
      </c>
      <c r="F2987" s="91"/>
      <c r="G2987" s="91"/>
      <c r="H2987" s="96"/>
      <c r="I2987" s="108"/>
      <c r="J2987" s="85" t="e">
        <f>VLOOKUP(G2987,'Nha may'!$B$2:$C$18,2,0)</f>
        <v>#N/A</v>
      </c>
      <c r="K2987" s="108"/>
      <c r="L2987" s="96"/>
      <c r="M2987" s="52">
        <v>0</v>
      </c>
      <c r="N2987" s="96"/>
      <c r="O2987" s="96"/>
      <c r="P2987" s="96"/>
      <c r="Q2987" s="96"/>
      <c r="R2987" s="110"/>
    </row>
    <row r="2988" spans="1:18" ht="25.75" customHeight="1" x14ac:dyDescent="0.35">
      <c r="A2988" s="52">
        <v>2985</v>
      </c>
      <c r="B2988" s="91"/>
      <c r="C2988" s="187" t="e">
        <f>VLOOKUP(B2988,'Phan mem'!$B$7:$D$1066,2,0)</f>
        <v>#N/A</v>
      </c>
      <c r="D2988" s="188" t="e">
        <f>VLOOKUP(B2988,'Phan mem'!$B$7:$D$1066,3,0)</f>
        <v>#N/A</v>
      </c>
      <c r="E2988" s="85" t="e">
        <f>VLOOKUP(B2988,'Phan mem'!$B$7:$G$1066,6,0)</f>
        <v>#N/A</v>
      </c>
      <c r="F2988" s="91"/>
      <c r="G2988" s="91"/>
      <c r="H2988" s="96"/>
      <c r="I2988" s="108"/>
      <c r="J2988" s="85" t="e">
        <f>VLOOKUP(G2988,'Nha may'!$B$2:$C$18,2,0)</f>
        <v>#N/A</v>
      </c>
      <c r="K2988" s="108"/>
      <c r="L2988" s="96"/>
      <c r="M2988" s="52">
        <v>0</v>
      </c>
      <c r="N2988" s="96"/>
      <c r="O2988" s="96"/>
      <c r="P2988" s="96"/>
      <c r="Q2988" s="96"/>
      <c r="R2988" s="110"/>
    </row>
    <row r="2989" spans="1:18" ht="25.75" customHeight="1" x14ac:dyDescent="0.35">
      <c r="A2989" s="52">
        <v>2986</v>
      </c>
      <c r="B2989" s="91"/>
      <c r="C2989" s="187" t="e">
        <f>VLOOKUP(B2989,'Phan mem'!$B$7:$D$1066,2,0)</f>
        <v>#N/A</v>
      </c>
      <c r="D2989" s="188" t="e">
        <f>VLOOKUP(B2989,'Phan mem'!$B$7:$D$1066,3,0)</f>
        <v>#N/A</v>
      </c>
      <c r="E2989" s="85" t="e">
        <f>VLOOKUP(B2989,'Phan mem'!$B$7:$G$1066,6,0)</f>
        <v>#N/A</v>
      </c>
      <c r="F2989" s="91"/>
      <c r="G2989" s="91"/>
      <c r="H2989" s="96"/>
      <c r="I2989" s="108"/>
      <c r="J2989" s="85" t="e">
        <f>VLOOKUP(G2989,'Nha may'!$B$2:$C$18,2,0)</f>
        <v>#N/A</v>
      </c>
      <c r="K2989" s="108"/>
      <c r="L2989" s="96"/>
      <c r="M2989" s="52">
        <v>0</v>
      </c>
      <c r="N2989" s="96"/>
      <c r="O2989" s="96"/>
      <c r="P2989" s="96"/>
      <c r="Q2989" s="96"/>
      <c r="R2989" s="110"/>
    </row>
    <row r="2990" spans="1:18" ht="25.75" customHeight="1" x14ac:dyDescent="0.35">
      <c r="A2990" s="52">
        <v>2987</v>
      </c>
      <c r="B2990" s="91"/>
      <c r="C2990" s="187" t="e">
        <f>VLOOKUP(B2990,'Phan mem'!$B$7:$D$1066,2,0)</f>
        <v>#N/A</v>
      </c>
      <c r="D2990" s="188" t="e">
        <f>VLOOKUP(B2990,'Phan mem'!$B$7:$D$1066,3,0)</f>
        <v>#N/A</v>
      </c>
      <c r="E2990" s="85" t="e">
        <f>VLOOKUP(B2990,'Phan mem'!$B$7:$G$1066,6,0)</f>
        <v>#N/A</v>
      </c>
      <c r="F2990" s="91"/>
      <c r="G2990" s="91"/>
      <c r="H2990" s="96"/>
      <c r="I2990" s="108"/>
      <c r="J2990" s="85" t="e">
        <f>VLOOKUP(G2990,'Nha may'!$B$2:$C$18,2,0)</f>
        <v>#N/A</v>
      </c>
      <c r="K2990" s="108"/>
      <c r="L2990" s="96"/>
      <c r="M2990" s="52">
        <v>0</v>
      </c>
      <c r="N2990" s="96"/>
      <c r="O2990" s="96"/>
      <c r="P2990" s="96"/>
      <c r="Q2990" s="96"/>
      <c r="R2990" s="110"/>
    </row>
    <row r="2991" spans="1:18" ht="25.75" customHeight="1" x14ac:dyDescent="0.35">
      <c r="A2991" s="52">
        <v>2988</v>
      </c>
      <c r="B2991" s="91"/>
      <c r="C2991" s="187" t="e">
        <f>VLOOKUP(B2991,'Phan mem'!$B$7:$D$1066,2,0)</f>
        <v>#N/A</v>
      </c>
      <c r="D2991" s="188" t="e">
        <f>VLOOKUP(B2991,'Phan mem'!$B$7:$D$1066,3,0)</f>
        <v>#N/A</v>
      </c>
      <c r="E2991" s="85" t="e">
        <f>VLOOKUP(B2991,'Phan mem'!$B$7:$G$1066,6,0)</f>
        <v>#N/A</v>
      </c>
      <c r="F2991" s="91"/>
      <c r="G2991" s="91"/>
      <c r="H2991" s="96"/>
      <c r="I2991" s="108"/>
      <c r="J2991" s="85" t="e">
        <f>VLOOKUP(G2991,'Nha may'!$B$2:$C$18,2,0)</f>
        <v>#N/A</v>
      </c>
      <c r="K2991" s="108"/>
      <c r="L2991" s="96"/>
      <c r="M2991" s="52">
        <v>0</v>
      </c>
      <c r="N2991" s="96"/>
      <c r="O2991" s="96"/>
      <c r="P2991" s="96"/>
      <c r="Q2991" s="96"/>
      <c r="R2991" s="110"/>
    </row>
    <row r="2992" spans="1:18" ht="25.75" customHeight="1" x14ac:dyDescent="0.35">
      <c r="A2992" s="52">
        <v>2989</v>
      </c>
      <c r="B2992" s="91"/>
      <c r="C2992" s="187" t="e">
        <f>VLOOKUP(B2992,'Phan mem'!$B$7:$D$1066,2,0)</f>
        <v>#N/A</v>
      </c>
      <c r="D2992" s="188" t="e">
        <f>VLOOKUP(B2992,'Phan mem'!$B$7:$D$1066,3,0)</f>
        <v>#N/A</v>
      </c>
      <c r="E2992" s="85" t="e">
        <f>VLOOKUP(B2992,'Phan mem'!$B$7:$G$1066,6,0)</f>
        <v>#N/A</v>
      </c>
      <c r="F2992" s="91"/>
      <c r="G2992" s="91"/>
      <c r="H2992" s="96"/>
      <c r="I2992" s="108"/>
      <c r="J2992" s="85" t="e">
        <f>VLOOKUP(G2992,'Nha may'!$B$2:$C$18,2,0)</f>
        <v>#N/A</v>
      </c>
      <c r="K2992" s="108"/>
      <c r="L2992" s="96"/>
      <c r="M2992" s="52">
        <v>0</v>
      </c>
      <c r="N2992" s="96"/>
      <c r="O2992" s="96"/>
      <c r="P2992" s="96"/>
      <c r="Q2992" s="96"/>
      <c r="R2992" s="110"/>
    </row>
    <row r="2993" spans="1:18" ht="25.75" customHeight="1" x14ac:dyDescent="0.35">
      <c r="A2993" s="52">
        <v>2990</v>
      </c>
      <c r="B2993" s="91"/>
      <c r="C2993" s="187" t="e">
        <f>VLOOKUP(B2993,'Phan mem'!$B$7:$D$1066,2,0)</f>
        <v>#N/A</v>
      </c>
      <c r="D2993" s="188" t="e">
        <f>VLOOKUP(B2993,'Phan mem'!$B$7:$D$1066,3,0)</f>
        <v>#N/A</v>
      </c>
      <c r="E2993" s="85" t="e">
        <f>VLOOKUP(B2993,'Phan mem'!$B$7:$G$1066,6,0)</f>
        <v>#N/A</v>
      </c>
      <c r="F2993" s="91"/>
      <c r="G2993" s="91"/>
      <c r="H2993" s="96"/>
      <c r="I2993" s="108"/>
      <c r="J2993" s="85" t="e">
        <f>VLOOKUP(G2993,'Nha may'!$B$2:$C$18,2,0)</f>
        <v>#N/A</v>
      </c>
      <c r="K2993" s="108"/>
      <c r="L2993" s="96"/>
      <c r="M2993" s="52">
        <v>0</v>
      </c>
      <c r="N2993" s="96"/>
      <c r="O2993" s="96"/>
      <c r="P2993" s="96"/>
      <c r="Q2993" s="96"/>
      <c r="R2993" s="110"/>
    </row>
    <row r="2994" spans="1:18" ht="25.75" customHeight="1" x14ac:dyDescent="0.35">
      <c r="A2994" s="52">
        <v>2991</v>
      </c>
      <c r="B2994" s="91"/>
      <c r="C2994" s="187" t="e">
        <f>VLOOKUP(B2994,'Phan mem'!$B$7:$D$1066,2,0)</f>
        <v>#N/A</v>
      </c>
      <c r="D2994" s="188" t="e">
        <f>VLOOKUP(B2994,'Phan mem'!$B$7:$D$1066,3,0)</f>
        <v>#N/A</v>
      </c>
      <c r="E2994" s="85" t="e">
        <f>VLOOKUP(B2994,'Phan mem'!$B$7:$G$1066,6,0)</f>
        <v>#N/A</v>
      </c>
      <c r="F2994" s="91"/>
      <c r="G2994" s="91"/>
      <c r="H2994" s="96"/>
      <c r="I2994" s="108"/>
      <c r="J2994" s="85" t="e">
        <f>VLOOKUP(G2994,'Nha may'!$B$2:$C$18,2,0)</f>
        <v>#N/A</v>
      </c>
      <c r="K2994" s="108"/>
      <c r="L2994" s="96"/>
      <c r="M2994" s="52">
        <v>0</v>
      </c>
      <c r="N2994" s="96"/>
      <c r="O2994" s="96"/>
      <c r="P2994" s="96"/>
      <c r="Q2994" s="96"/>
      <c r="R2994" s="110"/>
    </row>
    <row r="2995" spans="1:18" ht="25.75" customHeight="1" x14ac:dyDescent="0.35">
      <c r="A2995" s="52">
        <v>2992</v>
      </c>
      <c r="B2995" s="91"/>
      <c r="C2995" s="187" t="e">
        <f>VLOOKUP(B2995,'Phan mem'!$B$7:$D$1066,2,0)</f>
        <v>#N/A</v>
      </c>
      <c r="D2995" s="188" t="e">
        <f>VLOOKUP(B2995,'Phan mem'!$B$7:$D$1066,3,0)</f>
        <v>#N/A</v>
      </c>
      <c r="E2995" s="85" t="e">
        <f>VLOOKUP(B2995,'Phan mem'!$B$7:$G$1066,6,0)</f>
        <v>#N/A</v>
      </c>
      <c r="F2995" s="91"/>
      <c r="G2995" s="91"/>
      <c r="H2995" s="96"/>
      <c r="I2995" s="108"/>
      <c r="J2995" s="85" t="e">
        <f>VLOOKUP(G2995,'Nha may'!$B$2:$C$18,2,0)</f>
        <v>#N/A</v>
      </c>
      <c r="K2995" s="108"/>
      <c r="L2995" s="96"/>
      <c r="M2995" s="52">
        <v>0</v>
      </c>
      <c r="N2995" s="96"/>
      <c r="O2995" s="96"/>
      <c r="P2995" s="96"/>
      <c r="Q2995" s="96"/>
      <c r="R2995" s="110"/>
    </row>
    <row r="2996" spans="1:18" ht="25.75" customHeight="1" x14ac:dyDescent="0.35">
      <c r="A2996" s="52">
        <v>2993</v>
      </c>
      <c r="B2996" s="91"/>
      <c r="C2996" s="187" t="e">
        <f>VLOOKUP(B2996,'Phan mem'!$B$7:$D$1066,2,0)</f>
        <v>#N/A</v>
      </c>
      <c r="D2996" s="188" t="e">
        <f>VLOOKUP(B2996,'Phan mem'!$B$7:$D$1066,3,0)</f>
        <v>#N/A</v>
      </c>
      <c r="E2996" s="85" t="e">
        <f>VLOOKUP(B2996,'Phan mem'!$B$7:$G$1066,6,0)</f>
        <v>#N/A</v>
      </c>
      <c r="F2996" s="91"/>
      <c r="G2996" s="91"/>
      <c r="H2996" s="96"/>
      <c r="I2996" s="108"/>
      <c r="J2996" s="85" t="e">
        <f>VLOOKUP(G2996,'Nha may'!$B$2:$C$18,2,0)</f>
        <v>#N/A</v>
      </c>
      <c r="K2996" s="108"/>
      <c r="L2996" s="96"/>
      <c r="M2996" s="52">
        <v>0</v>
      </c>
      <c r="N2996" s="96"/>
      <c r="O2996" s="96"/>
      <c r="P2996" s="96"/>
      <c r="Q2996" s="96"/>
      <c r="R2996" s="110"/>
    </row>
    <row r="2997" spans="1:18" ht="25.75" customHeight="1" x14ac:dyDescent="0.35">
      <c r="A2997" s="52">
        <v>2994</v>
      </c>
      <c r="B2997" s="91"/>
      <c r="C2997" s="187" t="e">
        <f>VLOOKUP(B2997,'Phan mem'!$B$7:$D$1066,2,0)</f>
        <v>#N/A</v>
      </c>
      <c r="D2997" s="188" t="e">
        <f>VLOOKUP(B2997,'Phan mem'!$B$7:$D$1066,3,0)</f>
        <v>#N/A</v>
      </c>
      <c r="E2997" s="85" t="e">
        <f>VLOOKUP(B2997,'Phan mem'!$B$7:$G$1066,6,0)</f>
        <v>#N/A</v>
      </c>
      <c r="F2997" s="91"/>
      <c r="G2997" s="91"/>
      <c r="H2997" s="96"/>
      <c r="I2997" s="108"/>
      <c r="J2997" s="85" t="e">
        <f>VLOOKUP(G2997,'Nha may'!$B$2:$C$18,2,0)</f>
        <v>#N/A</v>
      </c>
      <c r="K2997" s="108"/>
      <c r="L2997" s="96"/>
      <c r="M2997" s="52">
        <v>0</v>
      </c>
      <c r="N2997" s="96"/>
      <c r="O2997" s="96"/>
      <c r="P2997" s="96"/>
      <c r="Q2997" s="96"/>
      <c r="R2997" s="110"/>
    </row>
    <row r="2998" spans="1:18" ht="25.75" customHeight="1" x14ac:dyDescent="0.35">
      <c r="A2998" s="52">
        <v>2995</v>
      </c>
      <c r="B2998" s="91"/>
      <c r="C2998" s="187" t="e">
        <f>VLOOKUP(B2998,'Phan mem'!$B$7:$D$1066,2,0)</f>
        <v>#N/A</v>
      </c>
      <c r="D2998" s="188" t="e">
        <f>VLOOKUP(B2998,'Phan mem'!$B$7:$D$1066,3,0)</f>
        <v>#N/A</v>
      </c>
      <c r="E2998" s="85" t="e">
        <f>VLOOKUP(B2998,'Phan mem'!$B$7:$G$1066,6,0)</f>
        <v>#N/A</v>
      </c>
      <c r="F2998" s="91"/>
      <c r="G2998" s="91"/>
      <c r="H2998" s="96"/>
      <c r="I2998" s="108"/>
      <c r="J2998" s="85" t="e">
        <f>VLOOKUP(G2998,'Nha may'!$B$2:$C$18,2,0)</f>
        <v>#N/A</v>
      </c>
      <c r="K2998" s="108"/>
      <c r="L2998" s="96"/>
      <c r="M2998" s="52">
        <v>0</v>
      </c>
      <c r="N2998" s="96"/>
      <c r="O2998" s="96"/>
      <c r="P2998" s="96"/>
      <c r="Q2998" s="96"/>
      <c r="R2998" s="110"/>
    </row>
    <row r="2999" spans="1:18" ht="25.75" customHeight="1" x14ac:dyDescent="0.35">
      <c r="A2999" s="52">
        <v>2996</v>
      </c>
      <c r="B2999" s="91"/>
      <c r="C2999" s="187" t="e">
        <f>VLOOKUP(B2999,'Phan mem'!$B$7:$D$1066,2,0)</f>
        <v>#N/A</v>
      </c>
      <c r="D2999" s="188" t="e">
        <f>VLOOKUP(B2999,'Phan mem'!$B$7:$D$1066,3,0)</f>
        <v>#N/A</v>
      </c>
      <c r="E2999" s="85" t="e">
        <f>VLOOKUP(B2999,'Phan mem'!$B$7:$G$1066,6,0)</f>
        <v>#N/A</v>
      </c>
      <c r="F2999" s="91"/>
      <c r="G2999" s="91"/>
      <c r="H2999" s="96"/>
      <c r="I2999" s="108"/>
      <c r="J2999" s="85" t="e">
        <f>VLOOKUP(G2999,'Nha may'!$B$2:$C$18,2,0)</f>
        <v>#N/A</v>
      </c>
      <c r="K2999" s="108"/>
      <c r="L2999" s="96"/>
      <c r="M2999" s="52">
        <v>0</v>
      </c>
      <c r="N2999" s="96"/>
      <c r="O2999" s="96"/>
      <c r="P2999" s="96"/>
      <c r="Q2999" s="96"/>
      <c r="R2999" s="110"/>
    </row>
    <row r="3000" spans="1:18" ht="25.75" customHeight="1" x14ac:dyDescent="0.35">
      <c r="A3000" s="52">
        <v>2997</v>
      </c>
      <c r="B3000" s="91"/>
      <c r="C3000" s="187" t="e">
        <f>VLOOKUP(B3000,'Phan mem'!$B$7:$D$1066,2,0)</f>
        <v>#N/A</v>
      </c>
      <c r="D3000" s="188" t="e">
        <f>VLOOKUP(B3000,'Phan mem'!$B$7:$D$1066,3,0)</f>
        <v>#N/A</v>
      </c>
      <c r="E3000" s="85" t="e">
        <f>VLOOKUP(B3000,'Phan mem'!$B$7:$G$1066,6,0)</f>
        <v>#N/A</v>
      </c>
      <c r="F3000" s="91"/>
      <c r="G3000" s="91"/>
      <c r="H3000" s="96"/>
      <c r="I3000" s="108"/>
      <c r="J3000" s="85" t="e">
        <f>VLOOKUP(G3000,'Nha may'!$B$2:$C$18,2,0)</f>
        <v>#N/A</v>
      </c>
      <c r="K3000" s="108"/>
      <c r="L3000" s="96"/>
      <c r="M3000" s="52">
        <v>0</v>
      </c>
      <c r="N3000" s="96"/>
      <c r="O3000" s="96"/>
      <c r="P3000" s="96"/>
      <c r="Q3000" s="96"/>
      <c r="R3000" s="110"/>
    </row>
    <row r="3001" spans="1:18" ht="25.75" customHeight="1" x14ac:dyDescent="0.35">
      <c r="A3001" s="52">
        <v>2998</v>
      </c>
      <c r="B3001" s="91"/>
      <c r="C3001" s="187" t="e">
        <f>VLOOKUP(B3001,'Phan mem'!$B$7:$D$1066,2,0)</f>
        <v>#N/A</v>
      </c>
      <c r="D3001" s="188" t="e">
        <f>VLOOKUP(B3001,'Phan mem'!$B$7:$D$1066,3,0)</f>
        <v>#N/A</v>
      </c>
      <c r="E3001" s="85" t="e">
        <f>VLOOKUP(B3001,'Phan mem'!$B$7:$G$1066,6,0)</f>
        <v>#N/A</v>
      </c>
      <c r="F3001" s="91"/>
      <c r="G3001" s="91"/>
      <c r="H3001" s="96"/>
      <c r="I3001" s="108"/>
      <c r="J3001" s="85" t="e">
        <f>VLOOKUP(G3001,'Nha may'!$B$2:$C$18,2,0)</f>
        <v>#N/A</v>
      </c>
      <c r="K3001" s="108"/>
      <c r="L3001" s="96"/>
      <c r="M3001" s="52">
        <v>0</v>
      </c>
      <c r="N3001" s="96"/>
      <c r="O3001" s="96"/>
      <c r="P3001" s="96"/>
      <c r="Q3001" s="96"/>
      <c r="R3001" s="110"/>
    </row>
    <row r="3002" spans="1:18" ht="25.75" customHeight="1" x14ac:dyDescent="0.35">
      <c r="A3002" s="52">
        <v>2999</v>
      </c>
      <c r="B3002" s="91"/>
      <c r="C3002" s="187" t="e">
        <f>VLOOKUP(B3002,'Phan mem'!$B$7:$D$1066,2,0)</f>
        <v>#N/A</v>
      </c>
      <c r="D3002" s="188" t="e">
        <f>VLOOKUP(B3002,'Phan mem'!$B$7:$D$1066,3,0)</f>
        <v>#N/A</v>
      </c>
      <c r="E3002" s="85" t="e">
        <f>VLOOKUP(B3002,'Phan mem'!$B$7:$G$1066,6,0)</f>
        <v>#N/A</v>
      </c>
      <c r="F3002" s="91"/>
      <c r="G3002" s="91"/>
      <c r="H3002" s="96"/>
      <c r="I3002" s="108"/>
      <c r="J3002" s="85" t="e">
        <f>VLOOKUP(G3002,'Nha may'!$B$2:$C$18,2,0)</f>
        <v>#N/A</v>
      </c>
      <c r="K3002" s="108"/>
      <c r="L3002" s="96"/>
      <c r="M3002" s="52">
        <v>0</v>
      </c>
      <c r="N3002" s="96"/>
      <c r="O3002" s="96"/>
      <c r="P3002" s="96"/>
      <c r="Q3002" s="96"/>
      <c r="R3002" s="110"/>
    </row>
    <row r="3003" spans="1:18" ht="25.75" customHeight="1" x14ac:dyDescent="0.35">
      <c r="A3003" s="52">
        <v>3000</v>
      </c>
      <c r="B3003" s="91"/>
      <c r="C3003" s="187" t="e">
        <f>VLOOKUP(B3003,'Phan mem'!$B$7:$D$1066,2,0)</f>
        <v>#N/A</v>
      </c>
      <c r="D3003" s="188" t="e">
        <f>VLOOKUP(B3003,'Phan mem'!$B$7:$D$1066,3,0)</f>
        <v>#N/A</v>
      </c>
      <c r="E3003" s="85" t="e">
        <f>VLOOKUP(B3003,'Phan mem'!$B$7:$G$1066,6,0)</f>
        <v>#N/A</v>
      </c>
      <c r="F3003" s="91"/>
      <c r="G3003" s="91"/>
      <c r="H3003" s="96"/>
      <c r="I3003" s="108"/>
      <c r="J3003" s="85" t="e">
        <f>VLOOKUP(G3003,'Nha may'!$B$2:$C$18,2,0)</f>
        <v>#N/A</v>
      </c>
      <c r="K3003" s="108"/>
      <c r="L3003" s="96"/>
      <c r="M3003" s="52">
        <v>0</v>
      </c>
      <c r="N3003" s="96"/>
      <c r="O3003" s="96"/>
      <c r="P3003" s="96"/>
      <c r="Q3003" s="96"/>
      <c r="R3003" s="110"/>
    </row>
    <row r="3004" spans="1:18" ht="25.75" customHeight="1" x14ac:dyDescent="0.35">
      <c r="A3004" s="52">
        <v>3001</v>
      </c>
      <c r="B3004" s="91"/>
      <c r="C3004" s="187" t="e">
        <f>VLOOKUP(B3004,'Phan mem'!$B$7:$D$1066,2,0)</f>
        <v>#N/A</v>
      </c>
      <c r="D3004" s="188" t="e">
        <f>VLOOKUP(B3004,'Phan mem'!$B$7:$D$1066,3,0)</f>
        <v>#N/A</v>
      </c>
      <c r="E3004" s="85" t="e">
        <f>VLOOKUP(B3004,'Phan mem'!$B$7:$G$1066,6,0)</f>
        <v>#N/A</v>
      </c>
      <c r="F3004" s="91"/>
      <c r="G3004" s="91"/>
      <c r="H3004" s="96"/>
      <c r="I3004" s="108"/>
      <c r="J3004" s="85" t="e">
        <f>VLOOKUP(G3004,'Nha may'!$B$2:$C$18,2,0)</f>
        <v>#N/A</v>
      </c>
      <c r="K3004" s="108"/>
      <c r="L3004" s="96"/>
      <c r="M3004" s="52">
        <v>0</v>
      </c>
      <c r="N3004" s="96"/>
      <c r="O3004" s="96"/>
      <c r="P3004" s="96"/>
      <c r="Q3004" s="96"/>
      <c r="R3004" s="110"/>
    </row>
    <row r="3005" spans="1:18" ht="25.75" customHeight="1" x14ac:dyDescent="0.35">
      <c r="A3005" s="52">
        <v>3002</v>
      </c>
      <c r="B3005" s="91"/>
      <c r="C3005" s="187" t="e">
        <f>VLOOKUP(B3005,'Phan mem'!$B$7:$D$1066,2,0)</f>
        <v>#N/A</v>
      </c>
      <c r="D3005" s="188" t="e">
        <f>VLOOKUP(B3005,'Phan mem'!$B$7:$D$1066,3,0)</f>
        <v>#N/A</v>
      </c>
      <c r="E3005" s="85" t="e">
        <f>VLOOKUP(B3005,'Phan mem'!$B$7:$G$1066,6,0)</f>
        <v>#N/A</v>
      </c>
      <c r="F3005" s="91"/>
      <c r="G3005" s="91"/>
      <c r="H3005" s="96"/>
      <c r="I3005" s="108"/>
      <c r="J3005" s="85" t="e">
        <f>VLOOKUP(G3005,'Nha may'!$B$2:$C$18,2,0)</f>
        <v>#N/A</v>
      </c>
      <c r="K3005" s="108"/>
      <c r="L3005" s="96"/>
      <c r="M3005" s="52">
        <v>0</v>
      </c>
      <c r="N3005" s="96"/>
      <c r="O3005" s="96"/>
      <c r="P3005" s="96"/>
      <c r="Q3005" s="96"/>
      <c r="R3005" s="110"/>
    </row>
    <row r="3006" spans="1:18" ht="25.75" customHeight="1" x14ac:dyDescent="0.35">
      <c r="A3006" s="52">
        <v>3003</v>
      </c>
      <c r="B3006" s="91"/>
      <c r="C3006" s="187" t="e">
        <f>VLOOKUP(B3006,'Phan mem'!$B$7:$D$1066,2,0)</f>
        <v>#N/A</v>
      </c>
      <c r="D3006" s="188" t="e">
        <f>VLOOKUP(B3006,'Phan mem'!$B$7:$D$1066,3,0)</f>
        <v>#N/A</v>
      </c>
      <c r="E3006" s="85" t="e">
        <f>VLOOKUP(B3006,'Phan mem'!$B$7:$G$1066,6,0)</f>
        <v>#N/A</v>
      </c>
      <c r="F3006" s="91"/>
      <c r="G3006" s="91"/>
      <c r="H3006" s="96"/>
      <c r="I3006" s="108"/>
      <c r="J3006" s="85" t="e">
        <f>VLOOKUP(G3006,'Nha may'!$B$2:$C$18,2,0)</f>
        <v>#N/A</v>
      </c>
      <c r="K3006" s="108"/>
      <c r="L3006" s="96"/>
      <c r="M3006" s="52">
        <v>0</v>
      </c>
      <c r="N3006" s="96"/>
      <c r="O3006" s="96"/>
      <c r="P3006" s="96"/>
      <c r="Q3006" s="96"/>
      <c r="R3006" s="110"/>
    </row>
    <row r="3007" spans="1:18" ht="25.75" customHeight="1" x14ac:dyDescent="0.35">
      <c r="A3007" s="52">
        <v>3004</v>
      </c>
      <c r="B3007" s="91"/>
      <c r="C3007" s="187" t="e">
        <f>VLOOKUP(B3007,'Phan mem'!$B$7:$D$1066,2,0)</f>
        <v>#N/A</v>
      </c>
      <c r="D3007" s="188" t="e">
        <f>VLOOKUP(B3007,'Phan mem'!$B$7:$D$1066,3,0)</f>
        <v>#N/A</v>
      </c>
      <c r="E3007" s="85" t="e">
        <f>VLOOKUP(B3007,'Phan mem'!$B$7:$G$1066,6,0)</f>
        <v>#N/A</v>
      </c>
      <c r="F3007" s="91"/>
      <c r="G3007" s="91"/>
      <c r="H3007" s="96"/>
      <c r="I3007" s="108"/>
      <c r="J3007" s="85" t="e">
        <f>VLOOKUP(G3007,'Nha may'!$B$2:$C$18,2,0)</f>
        <v>#N/A</v>
      </c>
      <c r="K3007" s="108"/>
      <c r="L3007" s="96"/>
      <c r="M3007" s="52">
        <v>0</v>
      </c>
      <c r="N3007" s="96"/>
      <c r="O3007" s="96"/>
      <c r="P3007" s="96"/>
      <c r="Q3007" s="96"/>
      <c r="R3007" s="110"/>
    </row>
    <row r="3008" spans="1:18" ht="25.75" customHeight="1" x14ac:dyDescent="0.35">
      <c r="A3008" s="52">
        <v>3005</v>
      </c>
      <c r="B3008" s="91"/>
      <c r="C3008" s="187" t="e">
        <f>VLOOKUP(B3008,'Phan mem'!$B$7:$D$1066,2,0)</f>
        <v>#N/A</v>
      </c>
      <c r="D3008" s="188" t="e">
        <f>VLOOKUP(B3008,'Phan mem'!$B$7:$D$1066,3,0)</f>
        <v>#N/A</v>
      </c>
      <c r="E3008" s="85" t="e">
        <f>VLOOKUP(B3008,'Phan mem'!$B$7:$G$1066,6,0)</f>
        <v>#N/A</v>
      </c>
      <c r="F3008" s="91"/>
      <c r="G3008" s="91"/>
      <c r="H3008" s="96"/>
      <c r="I3008" s="108"/>
      <c r="J3008" s="85" t="e">
        <f>VLOOKUP(G3008,'Nha may'!$B$2:$C$18,2,0)</f>
        <v>#N/A</v>
      </c>
      <c r="K3008" s="108"/>
      <c r="L3008" s="96"/>
      <c r="M3008" s="52">
        <v>0</v>
      </c>
      <c r="N3008" s="96"/>
      <c r="O3008" s="96"/>
      <c r="P3008" s="96"/>
      <c r="Q3008" s="96"/>
      <c r="R3008" s="110"/>
    </row>
    <row r="3009" spans="1:18" ht="25.75" customHeight="1" x14ac:dyDescent="0.35">
      <c r="A3009" s="52">
        <v>3006</v>
      </c>
      <c r="B3009" s="91"/>
      <c r="C3009" s="187" t="e">
        <f>VLOOKUP(B3009,'Phan mem'!$B$7:$D$1066,2,0)</f>
        <v>#N/A</v>
      </c>
      <c r="D3009" s="188" t="e">
        <f>VLOOKUP(B3009,'Phan mem'!$B$7:$D$1066,3,0)</f>
        <v>#N/A</v>
      </c>
      <c r="E3009" s="85" t="e">
        <f>VLOOKUP(B3009,'Phan mem'!$B$7:$G$1066,6,0)</f>
        <v>#N/A</v>
      </c>
      <c r="F3009" s="91"/>
      <c r="G3009" s="91"/>
      <c r="H3009" s="96"/>
      <c r="I3009" s="108"/>
      <c r="J3009" s="85" t="e">
        <f>VLOOKUP(G3009,'Nha may'!$B$2:$C$18,2,0)</f>
        <v>#N/A</v>
      </c>
      <c r="K3009" s="108"/>
      <c r="L3009" s="96"/>
      <c r="M3009" s="52">
        <v>0</v>
      </c>
      <c r="N3009" s="96"/>
      <c r="O3009" s="96"/>
      <c r="P3009" s="96"/>
      <c r="Q3009" s="96"/>
      <c r="R3009" s="110"/>
    </row>
    <row r="3010" spans="1:18" ht="25.75" customHeight="1" x14ac:dyDescent="0.35">
      <c r="A3010" s="52">
        <v>3007</v>
      </c>
      <c r="B3010" s="91"/>
      <c r="C3010" s="187" t="e">
        <f>VLOOKUP(B3010,'Phan mem'!$B$7:$D$1066,2,0)</f>
        <v>#N/A</v>
      </c>
      <c r="D3010" s="188" t="e">
        <f>VLOOKUP(B3010,'Phan mem'!$B$7:$D$1066,3,0)</f>
        <v>#N/A</v>
      </c>
      <c r="E3010" s="85" t="e">
        <f>VLOOKUP(B3010,'Phan mem'!$B$7:$G$1066,6,0)</f>
        <v>#N/A</v>
      </c>
      <c r="F3010" s="91"/>
      <c r="G3010" s="91"/>
      <c r="H3010" s="96"/>
      <c r="I3010" s="108"/>
      <c r="J3010" s="85" t="e">
        <f>VLOOKUP(G3010,'Nha may'!$B$2:$C$18,2,0)</f>
        <v>#N/A</v>
      </c>
      <c r="K3010" s="108"/>
      <c r="L3010" s="96"/>
      <c r="M3010" s="52">
        <v>0</v>
      </c>
      <c r="N3010" s="96"/>
      <c r="O3010" s="96"/>
      <c r="P3010" s="96"/>
      <c r="Q3010" s="96"/>
      <c r="R3010" s="110"/>
    </row>
    <row r="3011" spans="1:18" ht="25.75" customHeight="1" x14ac:dyDescent="0.35">
      <c r="A3011" s="52">
        <v>3008</v>
      </c>
      <c r="B3011" s="91"/>
      <c r="C3011" s="187" t="e">
        <f>VLOOKUP(B3011,'Phan mem'!$B$7:$D$1066,2,0)</f>
        <v>#N/A</v>
      </c>
      <c r="D3011" s="188" t="e">
        <f>VLOOKUP(B3011,'Phan mem'!$B$7:$D$1066,3,0)</f>
        <v>#N/A</v>
      </c>
      <c r="E3011" s="85" t="e">
        <f>VLOOKUP(B3011,'Phan mem'!$B$7:$G$1066,6,0)</f>
        <v>#N/A</v>
      </c>
      <c r="F3011" s="91"/>
      <c r="G3011" s="91"/>
      <c r="H3011" s="96"/>
      <c r="I3011" s="108"/>
      <c r="J3011" s="85" t="e">
        <f>VLOOKUP(G3011,'Nha may'!$B$2:$C$18,2,0)</f>
        <v>#N/A</v>
      </c>
      <c r="K3011" s="108"/>
      <c r="L3011" s="96"/>
      <c r="M3011" s="52">
        <v>0</v>
      </c>
      <c r="N3011" s="96"/>
      <c r="O3011" s="96"/>
      <c r="P3011" s="96"/>
      <c r="Q3011" s="96"/>
      <c r="R3011" s="110"/>
    </row>
    <row r="3012" spans="1:18" ht="25.75" customHeight="1" x14ac:dyDescent="0.35">
      <c r="A3012" s="52">
        <v>3009</v>
      </c>
      <c r="B3012" s="91"/>
      <c r="C3012" s="187" t="e">
        <f>VLOOKUP(B3012,'Phan mem'!$B$7:$D$1066,2,0)</f>
        <v>#N/A</v>
      </c>
      <c r="D3012" s="188" t="e">
        <f>VLOOKUP(B3012,'Phan mem'!$B$7:$D$1066,3,0)</f>
        <v>#N/A</v>
      </c>
      <c r="E3012" s="85" t="e">
        <f>VLOOKUP(B3012,'Phan mem'!$B$7:$G$1066,6,0)</f>
        <v>#N/A</v>
      </c>
      <c r="F3012" s="91"/>
      <c r="G3012" s="91"/>
      <c r="H3012" s="96"/>
      <c r="I3012" s="108"/>
      <c r="J3012" s="85" t="e">
        <f>VLOOKUP(G3012,'Nha may'!$B$2:$C$18,2,0)</f>
        <v>#N/A</v>
      </c>
      <c r="K3012" s="108"/>
      <c r="L3012" s="96"/>
      <c r="M3012" s="52">
        <v>0</v>
      </c>
      <c r="N3012" s="96"/>
      <c r="O3012" s="96"/>
      <c r="P3012" s="96"/>
      <c r="Q3012" s="96"/>
      <c r="R3012" s="110"/>
    </row>
    <row r="3013" spans="1:18" ht="25.75" customHeight="1" x14ac:dyDescent="0.35">
      <c r="A3013" s="52">
        <v>3010</v>
      </c>
      <c r="B3013" s="91"/>
      <c r="C3013" s="187" t="e">
        <f>VLOOKUP(B3013,'Phan mem'!$B$7:$D$1066,2,0)</f>
        <v>#N/A</v>
      </c>
      <c r="D3013" s="188" t="e">
        <f>VLOOKUP(B3013,'Phan mem'!$B$7:$D$1066,3,0)</f>
        <v>#N/A</v>
      </c>
      <c r="E3013" s="85" t="e">
        <f>VLOOKUP(B3013,'Phan mem'!$B$7:$G$1066,6,0)</f>
        <v>#N/A</v>
      </c>
      <c r="F3013" s="91"/>
      <c r="G3013" s="91"/>
      <c r="H3013" s="96"/>
      <c r="I3013" s="108"/>
      <c r="J3013" s="85" t="e">
        <f>VLOOKUP(G3013,'Nha may'!$B$2:$C$18,2,0)</f>
        <v>#N/A</v>
      </c>
      <c r="K3013" s="108"/>
      <c r="L3013" s="96"/>
      <c r="M3013" s="52">
        <v>0</v>
      </c>
      <c r="N3013" s="96"/>
      <c r="O3013" s="96"/>
      <c r="P3013" s="96"/>
      <c r="Q3013" s="96"/>
      <c r="R3013" s="110"/>
    </row>
    <row r="3014" spans="1:18" ht="25.75" customHeight="1" x14ac:dyDescent="0.35">
      <c r="A3014" s="52">
        <v>3011</v>
      </c>
      <c r="B3014" s="91"/>
      <c r="C3014" s="187" t="e">
        <f>VLOOKUP(B3014,'Phan mem'!$B$7:$D$1066,2,0)</f>
        <v>#N/A</v>
      </c>
      <c r="D3014" s="188" t="e">
        <f>VLOOKUP(B3014,'Phan mem'!$B$7:$D$1066,3,0)</f>
        <v>#N/A</v>
      </c>
      <c r="E3014" s="85" t="e">
        <f>VLOOKUP(B3014,'Phan mem'!$B$7:$G$1066,6,0)</f>
        <v>#N/A</v>
      </c>
      <c r="F3014" s="91"/>
      <c r="G3014" s="91"/>
      <c r="H3014" s="96"/>
      <c r="I3014" s="108"/>
      <c r="J3014" s="85" t="e">
        <f>VLOOKUP(G3014,'Nha may'!$B$2:$C$18,2,0)</f>
        <v>#N/A</v>
      </c>
      <c r="K3014" s="108"/>
      <c r="L3014" s="96"/>
      <c r="M3014" s="52">
        <v>0</v>
      </c>
      <c r="N3014" s="96"/>
      <c r="O3014" s="96"/>
      <c r="P3014" s="96"/>
      <c r="Q3014" s="96"/>
      <c r="R3014" s="110"/>
    </row>
    <row r="3015" spans="1:18" ht="25.75" customHeight="1" x14ac:dyDescent="0.35">
      <c r="A3015" s="52">
        <v>3012</v>
      </c>
      <c r="B3015" s="91"/>
      <c r="C3015" s="187" t="e">
        <f>VLOOKUP(B3015,'Phan mem'!$B$7:$D$1066,2,0)</f>
        <v>#N/A</v>
      </c>
      <c r="D3015" s="188" t="e">
        <f>VLOOKUP(B3015,'Phan mem'!$B$7:$D$1066,3,0)</f>
        <v>#N/A</v>
      </c>
      <c r="E3015" s="85" t="e">
        <f>VLOOKUP(B3015,'Phan mem'!$B$7:$G$1066,6,0)</f>
        <v>#N/A</v>
      </c>
      <c r="F3015" s="91"/>
      <c r="G3015" s="91"/>
      <c r="H3015" s="96"/>
      <c r="I3015" s="108"/>
      <c r="J3015" s="85" t="e">
        <f>VLOOKUP(G3015,'Nha may'!$B$2:$C$18,2,0)</f>
        <v>#N/A</v>
      </c>
      <c r="K3015" s="108"/>
      <c r="L3015" s="96"/>
      <c r="M3015" s="52">
        <v>0</v>
      </c>
      <c r="N3015" s="96"/>
      <c r="O3015" s="96"/>
      <c r="P3015" s="96"/>
      <c r="Q3015" s="96"/>
      <c r="R3015" s="110"/>
    </row>
    <row r="3016" spans="1:18" ht="25.75" customHeight="1" x14ac:dyDescent="0.35">
      <c r="A3016" s="52">
        <v>3013</v>
      </c>
      <c r="B3016" s="91"/>
      <c r="C3016" s="187" t="e">
        <f>VLOOKUP(B3016,'Phan mem'!$B$7:$D$1066,2,0)</f>
        <v>#N/A</v>
      </c>
      <c r="D3016" s="188" t="e">
        <f>VLOOKUP(B3016,'Phan mem'!$B$7:$D$1066,3,0)</f>
        <v>#N/A</v>
      </c>
      <c r="E3016" s="85" t="e">
        <f>VLOOKUP(B3016,'Phan mem'!$B$7:$G$1066,6,0)</f>
        <v>#N/A</v>
      </c>
      <c r="F3016" s="91"/>
      <c r="G3016" s="91"/>
      <c r="H3016" s="96"/>
      <c r="I3016" s="108"/>
      <c r="J3016" s="85" t="e">
        <f>VLOOKUP(G3016,'Nha may'!$B$2:$C$18,2,0)</f>
        <v>#N/A</v>
      </c>
      <c r="K3016" s="108"/>
      <c r="L3016" s="96"/>
      <c r="M3016" s="52">
        <v>0</v>
      </c>
      <c r="N3016" s="96"/>
      <c r="O3016" s="96"/>
      <c r="P3016" s="96"/>
      <c r="Q3016" s="96"/>
      <c r="R3016" s="110"/>
    </row>
    <row r="3017" spans="1:18" ht="25.75" customHeight="1" x14ac:dyDescent="0.35">
      <c r="A3017" s="52">
        <v>3014</v>
      </c>
      <c r="B3017" s="91"/>
      <c r="C3017" s="187" t="e">
        <f>VLOOKUP(B3017,'Phan mem'!$B$7:$D$1066,2,0)</f>
        <v>#N/A</v>
      </c>
      <c r="D3017" s="188" t="e">
        <f>VLOOKUP(B3017,'Phan mem'!$B$7:$D$1066,3,0)</f>
        <v>#N/A</v>
      </c>
      <c r="E3017" s="85" t="e">
        <f>VLOOKUP(B3017,'Phan mem'!$B$7:$G$1066,6,0)</f>
        <v>#N/A</v>
      </c>
      <c r="F3017" s="91"/>
      <c r="G3017" s="91"/>
      <c r="H3017" s="96"/>
      <c r="I3017" s="108"/>
      <c r="J3017" s="85" t="e">
        <f>VLOOKUP(G3017,'Nha may'!$B$2:$C$18,2,0)</f>
        <v>#N/A</v>
      </c>
      <c r="K3017" s="108"/>
      <c r="L3017" s="96"/>
      <c r="M3017" s="52">
        <v>0</v>
      </c>
      <c r="N3017" s="96"/>
      <c r="O3017" s="96"/>
      <c r="P3017" s="96"/>
      <c r="Q3017" s="96"/>
      <c r="R3017" s="110"/>
    </row>
    <row r="3018" spans="1:18" ht="25.75" customHeight="1" x14ac:dyDescent="0.35">
      <c r="A3018" s="52">
        <v>3015</v>
      </c>
      <c r="B3018" s="91"/>
      <c r="C3018" s="187" t="e">
        <f>VLOOKUP(B3018,'Phan mem'!$B$7:$D$1066,2,0)</f>
        <v>#N/A</v>
      </c>
      <c r="D3018" s="188" t="e">
        <f>VLOOKUP(B3018,'Phan mem'!$B$7:$D$1066,3,0)</f>
        <v>#N/A</v>
      </c>
      <c r="E3018" s="85" t="e">
        <f>VLOOKUP(B3018,'Phan mem'!$B$7:$G$1066,6,0)</f>
        <v>#N/A</v>
      </c>
      <c r="F3018" s="91"/>
      <c r="G3018" s="91"/>
      <c r="H3018" s="96"/>
      <c r="I3018" s="108"/>
      <c r="J3018" s="85" t="e">
        <f>VLOOKUP(G3018,'Nha may'!$B$2:$C$18,2,0)</f>
        <v>#N/A</v>
      </c>
      <c r="K3018" s="108"/>
      <c r="L3018" s="96"/>
      <c r="M3018" s="52">
        <v>0</v>
      </c>
      <c r="N3018" s="96"/>
      <c r="O3018" s="96"/>
      <c r="P3018" s="96"/>
      <c r="Q3018" s="96"/>
      <c r="R3018" s="110"/>
    </row>
    <row r="3019" spans="1:18" ht="25.75" customHeight="1" x14ac:dyDescent="0.35">
      <c r="A3019" s="52">
        <v>3016</v>
      </c>
      <c r="B3019" s="91"/>
      <c r="C3019" s="187" t="e">
        <f>VLOOKUP(B3019,'Phan mem'!$B$7:$D$1066,2,0)</f>
        <v>#N/A</v>
      </c>
      <c r="D3019" s="188" t="e">
        <f>VLOOKUP(B3019,'Phan mem'!$B$7:$D$1066,3,0)</f>
        <v>#N/A</v>
      </c>
      <c r="E3019" s="85" t="e">
        <f>VLOOKUP(B3019,'Phan mem'!$B$7:$G$1066,6,0)</f>
        <v>#N/A</v>
      </c>
      <c r="F3019" s="91"/>
      <c r="G3019" s="91"/>
      <c r="H3019" s="96"/>
      <c r="I3019" s="108"/>
      <c r="J3019" s="85" t="e">
        <f>VLOOKUP(G3019,'Nha may'!$B$2:$C$18,2,0)</f>
        <v>#N/A</v>
      </c>
      <c r="K3019" s="108"/>
      <c r="L3019" s="96"/>
      <c r="M3019" s="52">
        <v>0</v>
      </c>
      <c r="N3019" s="96"/>
      <c r="O3019" s="96"/>
      <c r="P3019" s="96"/>
      <c r="Q3019" s="96"/>
      <c r="R3019" s="110"/>
    </row>
    <row r="3020" spans="1:18" ht="25.75" customHeight="1" x14ac:dyDescent="0.35">
      <c r="A3020" s="52">
        <v>3017</v>
      </c>
      <c r="B3020" s="91"/>
      <c r="C3020" s="187" t="e">
        <f>VLOOKUP(B3020,'Phan mem'!$B$7:$D$1066,2,0)</f>
        <v>#N/A</v>
      </c>
      <c r="D3020" s="188" t="e">
        <f>VLOOKUP(B3020,'Phan mem'!$B$7:$D$1066,3,0)</f>
        <v>#N/A</v>
      </c>
      <c r="E3020" s="85" t="e">
        <f>VLOOKUP(B3020,'Phan mem'!$B$7:$G$1066,6,0)</f>
        <v>#N/A</v>
      </c>
      <c r="F3020" s="91"/>
      <c r="G3020" s="91"/>
      <c r="H3020" s="96"/>
      <c r="I3020" s="108"/>
      <c r="J3020" s="85" t="e">
        <f>VLOOKUP(G3020,'Nha may'!$B$2:$C$18,2,0)</f>
        <v>#N/A</v>
      </c>
      <c r="K3020" s="108"/>
      <c r="L3020" s="96"/>
      <c r="M3020" s="52">
        <v>0</v>
      </c>
      <c r="N3020" s="96"/>
      <c r="O3020" s="96"/>
      <c r="P3020" s="96"/>
      <c r="Q3020" s="96"/>
      <c r="R3020" s="110"/>
    </row>
    <row r="3021" spans="1:18" ht="25.75" customHeight="1" x14ac:dyDescent="0.35">
      <c r="A3021" s="52">
        <v>3018</v>
      </c>
      <c r="B3021" s="91"/>
      <c r="C3021" s="187" t="e">
        <f>VLOOKUP(B3021,'Phan mem'!$B$7:$D$1066,2,0)</f>
        <v>#N/A</v>
      </c>
      <c r="D3021" s="188" t="e">
        <f>VLOOKUP(B3021,'Phan mem'!$B$7:$D$1066,3,0)</f>
        <v>#N/A</v>
      </c>
      <c r="E3021" s="85" t="e">
        <f>VLOOKUP(B3021,'Phan mem'!$B$7:$G$1066,6,0)</f>
        <v>#N/A</v>
      </c>
      <c r="F3021" s="91"/>
      <c r="G3021" s="91"/>
      <c r="H3021" s="96"/>
      <c r="I3021" s="108"/>
      <c r="J3021" s="85" t="e">
        <f>VLOOKUP(G3021,'Nha may'!$B$2:$C$18,2,0)</f>
        <v>#N/A</v>
      </c>
      <c r="K3021" s="108"/>
      <c r="L3021" s="96"/>
      <c r="M3021" s="52">
        <v>0</v>
      </c>
      <c r="N3021" s="96"/>
      <c r="O3021" s="96"/>
      <c r="P3021" s="96"/>
      <c r="Q3021" s="96"/>
      <c r="R3021" s="110"/>
    </row>
    <row r="3022" spans="1:18" ht="25.75" customHeight="1" x14ac:dyDescent="0.35">
      <c r="A3022" s="52">
        <v>3019</v>
      </c>
      <c r="B3022" s="91"/>
      <c r="C3022" s="187" t="e">
        <f>VLOOKUP(B3022,'Phan mem'!$B$7:$D$1066,2,0)</f>
        <v>#N/A</v>
      </c>
      <c r="D3022" s="188" t="e">
        <f>VLOOKUP(B3022,'Phan mem'!$B$7:$D$1066,3,0)</f>
        <v>#N/A</v>
      </c>
      <c r="E3022" s="85" t="e">
        <f>VLOOKUP(B3022,'Phan mem'!$B$7:$G$1066,6,0)</f>
        <v>#N/A</v>
      </c>
      <c r="F3022" s="91"/>
      <c r="G3022" s="91"/>
      <c r="H3022" s="96"/>
      <c r="I3022" s="108"/>
      <c r="J3022" s="85" t="e">
        <f>VLOOKUP(G3022,'Nha may'!$B$2:$C$18,2,0)</f>
        <v>#N/A</v>
      </c>
      <c r="K3022" s="108"/>
      <c r="L3022" s="96"/>
      <c r="M3022" s="52">
        <v>0</v>
      </c>
      <c r="N3022" s="96"/>
      <c r="O3022" s="96"/>
      <c r="P3022" s="96"/>
      <c r="Q3022" s="96"/>
      <c r="R3022" s="110"/>
    </row>
    <row r="3023" spans="1:18" ht="25.75" customHeight="1" x14ac:dyDescent="0.35">
      <c r="A3023" s="52">
        <v>3020</v>
      </c>
      <c r="B3023" s="91"/>
      <c r="C3023" s="187" t="e">
        <f>VLOOKUP(B3023,'Phan mem'!$B$7:$D$1066,2,0)</f>
        <v>#N/A</v>
      </c>
      <c r="D3023" s="188" t="e">
        <f>VLOOKUP(B3023,'Phan mem'!$B$7:$D$1066,3,0)</f>
        <v>#N/A</v>
      </c>
      <c r="E3023" s="85" t="e">
        <f>VLOOKUP(B3023,'Phan mem'!$B$7:$G$1066,6,0)</f>
        <v>#N/A</v>
      </c>
      <c r="F3023" s="91"/>
      <c r="G3023" s="91"/>
      <c r="H3023" s="96"/>
      <c r="I3023" s="108"/>
      <c r="J3023" s="85" t="e">
        <f>VLOOKUP(G3023,'Nha may'!$B$2:$C$18,2,0)</f>
        <v>#N/A</v>
      </c>
      <c r="K3023" s="108"/>
      <c r="L3023" s="96"/>
      <c r="M3023" s="52">
        <v>0</v>
      </c>
      <c r="N3023" s="96"/>
      <c r="O3023" s="96"/>
      <c r="P3023" s="96"/>
      <c r="Q3023" s="96"/>
      <c r="R3023" s="110"/>
    </row>
    <row r="3024" spans="1:18" ht="25.75" customHeight="1" x14ac:dyDescent="0.35">
      <c r="A3024" s="52">
        <v>3021</v>
      </c>
      <c r="B3024" s="91"/>
      <c r="C3024" s="187" t="e">
        <f>VLOOKUP(B3024,'Phan mem'!$B$7:$D$1066,2,0)</f>
        <v>#N/A</v>
      </c>
      <c r="D3024" s="188" t="e">
        <f>VLOOKUP(B3024,'Phan mem'!$B$7:$D$1066,3,0)</f>
        <v>#N/A</v>
      </c>
      <c r="E3024" s="85" t="e">
        <f>VLOOKUP(B3024,'Phan mem'!$B$7:$G$1066,6,0)</f>
        <v>#N/A</v>
      </c>
      <c r="F3024" s="91"/>
      <c r="G3024" s="91"/>
      <c r="H3024" s="96"/>
      <c r="I3024" s="108"/>
      <c r="J3024" s="85" t="e">
        <f>VLOOKUP(G3024,'Nha may'!$B$2:$C$18,2,0)</f>
        <v>#N/A</v>
      </c>
      <c r="K3024" s="108"/>
      <c r="L3024" s="96"/>
      <c r="M3024" s="52">
        <v>0</v>
      </c>
      <c r="N3024" s="96"/>
      <c r="O3024" s="96"/>
      <c r="P3024" s="96"/>
      <c r="Q3024" s="96"/>
      <c r="R3024" s="110"/>
    </row>
    <row r="3025" spans="1:18" ht="25.75" customHeight="1" x14ac:dyDescent="0.35">
      <c r="A3025" s="52">
        <v>3022</v>
      </c>
      <c r="B3025" s="91"/>
      <c r="C3025" s="187" t="e">
        <f>VLOOKUP(B3025,'Phan mem'!$B$7:$D$1066,2,0)</f>
        <v>#N/A</v>
      </c>
      <c r="D3025" s="188" t="e">
        <f>VLOOKUP(B3025,'Phan mem'!$B$7:$D$1066,3,0)</f>
        <v>#N/A</v>
      </c>
      <c r="E3025" s="85" t="e">
        <f>VLOOKUP(B3025,'Phan mem'!$B$7:$G$1066,6,0)</f>
        <v>#N/A</v>
      </c>
      <c r="F3025" s="91"/>
      <c r="G3025" s="91"/>
      <c r="H3025" s="96"/>
      <c r="I3025" s="108"/>
      <c r="J3025" s="85" t="e">
        <f>VLOOKUP(G3025,'Nha may'!$B$2:$C$18,2,0)</f>
        <v>#N/A</v>
      </c>
      <c r="K3025" s="108"/>
      <c r="L3025" s="96"/>
      <c r="M3025" s="52">
        <v>0</v>
      </c>
      <c r="N3025" s="96"/>
      <c r="O3025" s="96"/>
      <c r="P3025" s="96"/>
      <c r="Q3025" s="96"/>
      <c r="R3025" s="110"/>
    </row>
    <row r="3026" spans="1:18" ht="25.75" customHeight="1" x14ac:dyDescent="0.35">
      <c r="A3026" s="52">
        <v>3023</v>
      </c>
      <c r="B3026" s="91"/>
      <c r="C3026" s="187" t="e">
        <f>VLOOKUP(B3026,'Phan mem'!$B$7:$D$1066,2,0)</f>
        <v>#N/A</v>
      </c>
      <c r="D3026" s="188" t="e">
        <f>VLOOKUP(B3026,'Phan mem'!$B$7:$D$1066,3,0)</f>
        <v>#N/A</v>
      </c>
      <c r="E3026" s="85" t="e">
        <f>VLOOKUP(B3026,'Phan mem'!$B$7:$G$1066,6,0)</f>
        <v>#N/A</v>
      </c>
      <c r="F3026" s="91"/>
      <c r="G3026" s="91"/>
      <c r="H3026" s="96"/>
      <c r="I3026" s="108"/>
      <c r="J3026" s="85" t="e">
        <f>VLOOKUP(G3026,'Nha may'!$B$2:$C$18,2,0)</f>
        <v>#N/A</v>
      </c>
      <c r="K3026" s="108"/>
      <c r="L3026" s="96"/>
      <c r="M3026" s="52">
        <v>0</v>
      </c>
      <c r="N3026" s="96"/>
      <c r="O3026" s="96"/>
      <c r="P3026" s="96"/>
      <c r="Q3026" s="96"/>
      <c r="R3026" s="110"/>
    </row>
    <row r="3027" spans="1:18" ht="25.75" customHeight="1" x14ac:dyDescent="0.35">
      <c r="A3027" s="52">
        <v>3024</v>
      </c>
      <c r="B3027" s="91"/>
      <c r="C3027" s="187" t="e">
        <f>VLOOKUP(B3027,'Phan mem'!$B$7:$D$1066,2,0)</f>
        <v>#N/A</v>
      </c>
      <c r="D3027" s="188" t="e">
        <f>VLOOKUP(B3027,'Phan mem'!$B$7:$D$1066,3,0)</f>
        <v>#N/A</v>
      </c>
      <c r="E3027" s="85" t="e">
        <f>VLOOKUP(B3027,'Phan mem'!$B$7:$G$1066,6,0)</f>
        <v>#N/A</v>
      </c>
      <c r="F3027" s="91"/>
      <c r="G3027" s="91"/>
      <c r="H3027" s="96"/>
      <c r="I3027" s="108"/>
      <c r="J3027" s="85" t="e">
        <f>VLOOKUP(G3027,'Nha may'!$B$2:$C$18,2,0)</f>
        <v>#N/A</v>
      </c>
      <c r="K3027" s="108"/>
      <c r="L3027" s="96"/>
      <c r="M3027" s="52">
        <v>0</v>
      </c>
      <c r="N3027" s="96"/>
      <c r="O3027" s="96"/>
      <c r="P3027" s="96"/>
      <c r="Q3027" s="96"/>
      <c r="R3027" s="110"/>
    </row>
    <row r="3028" spans="1:18" ht="25.75" customHeight="1" x14ac:dyDescent="0.35">
      <c r="A3028" s="52">
        <v>3025</v>
      </c>
      <c r="B3028" s="91"/>
      <c r="C3028" s="187" t="e">
        <f>VLOOKUP(B3028,'Phan mem'!$B$7:$D$1066,2,0)</f>
        <v>#N/A</v>
      </c>
      <c r="D3028" s="188" t="e">
        <f>VLOOKUP(B3028,'Phan mem'!$B$7:$D$1066,3,0)</f>
        <v>#N/A</v>
      </c>
      <c r="E3028" s="85" t="e">
        <f>VLOOKUP(B3028,'Phan mem'!$B$7:$G$1066,6,0)</f>
        <v>#N/A</v>
      </c>
      <c r="F3028" s="91"/>
      <c r="G3028" s="91"/>
      <c r="H3028" s="96"/>
      <c r="I3028" s="108"/>
      <c r="J3028" s="85" t="e">
        <f>VLOOKUP(G3028,'Nha may'!$B$2:$C$18,2,0)</f>
        <v>#N/A</v>
      </c>
      <c r="K3028" s="108"/>
      <c r="L3028" s="96"/>
      <c r="M3028" s="52">
        <v>0</v>
      </c>
      <c r="N3028" s="96"/>
      <c r="O3028" s="96"/>
      <c r="P3028" s="96"/>
      <c r="Q3028" s="96"/>
      <c r="R3028" s="110"/>
    </row>
    <row r="3029" spans="1:18" ht="25.75" customHeight="1" x14ac:dyDescent="0.35">
      <c r="A3029" s="52">
        <v>3026</v>
      </c>
      <c r="B3029" s="91"/>
      <c r="C3029" s="187" t="e">
        <f>VLOOKUP(B3029,'Phan mem'!$B$7:$D$1066,2,0)</f>
        <v>#N/A</v>
      </c>
      <c r="D3029" s="188" t="e">
        <f>VLOOKUP(B3029,'Phan mem'!$B$7:$D$1066,3,0)</f>
        <v>#N/A</v>
      </c>
      <c r="E3029" s="85" t="e">
        <f>VLOOKUP(B3029,'Phan mem'!$B$7:$G$1066,6,0)</f>
        <v>#N/A</v>
      </c>
      <c r="F3029" s="91"/>
      <c r="G3029" s="91"/>
      <c r="H3029" s="96"/>
      <c r="I3029" s="108"/>
      <c r="J3029" s="85" t="e">
        <f>VLOOKUP(G3029,'Nha may'!$B$2:$C$18,2,0)</f>
        <v>#N/A</v>
      </c>
      <c r="K3029" s="108"/>
      <c r="L3029" s="96"/>
      <c r="M3029" s="52">
        <v>0</v>
      </c>
      <c r="N3029" s="96"/>
      <c r="O3029" s="96"/>
      <c r="P3029" s="96"/>
      <c r="Q3029" s="96"/>
      <c r="R3029" s="110"/>
    </row>
    <row r="3030" spans="1:18" ht="25.75" customHeight="1" x14ac:dyDescent="0.35">
      <c r="A3030" s="52">
        <v>3027</v>
      </c>
      <c r="B3030" s="91"/>
      <c r="C3030" s="187" t="e">
        <f>VLOOKUP(B3030,'Phan mem'!$B$7:$D$1066,2,0)</f>
        <v>#N/A</v>
      </c>
      <c r="D3030" s="188" t="e">
        <f>VLOOKUP(B3030,'Phan mem'!$B$7:$D$1066,3,0)</f>
        <v>#N/A</v>
      </c>
      <c r="E3030" s="85" t="e">
        <f>VLOOKUP(B3030,'Phan mem'!$B$7:$G$1066,6,0)</f>
        <v>#N/A</v>
      </c>
      <c r="F3030" s="91"/>
      <c r="G3030" s="91"/>
      <c r="H3030" s="96"/>
      <c r="I3030" s="108"/>
      <c r="J3030" s="85" t="e">
        <f>VLOOKUP(G3030,'Nha may'!$B$2:$C$18,2,0)</f>
        <v>#N/A</v>
      </c>
      <c r="K3030" s="108"/>
      <c r="L3030" s="96"/>
      <c r="M3030" s="52">
        <v>0</v>
      </c>
      <c r="N3030" s="96"/>
      <c r="O3030" s="96"/>
      <c r="P3030" s="96"/>
      <c r="Q3030" s="96"/>
      <c r="R3030" s="110"/>
    </row>
    <row r="3031" spans="1:18" ht="25.75" customHeight="1" x14ac:dyDescent="0.35">
      <c r="A3031" s="52">
        <v>3028</v>
      </c>
      <c r="B3031" s="91"/>
      <c r="C3031" s="187" t="e">
        <f>VLOOKUP(B3031,'Phan mem'!$B$7:$D$1066,2,0)</f>
        <v>#N/A</v>
      </c>
      <c r="D3031" s="188" t="e">
        <f>VLOOKUP(B3031,'Phan mem'!$B$7:$D$1066,3,0)</f>
        <v>#N/A</v>
      </c>
      <c r="E3031" s="85" t="e">
        <f>VLOOKUP(B3031,'Phan mem'!$B$7:$G$1066,6,0)</f>
        <v>#N/A</v>
      </c>
      <c r="F3031" s="91"/>
      <c r="G3031" s="91"/>
      <c r="H3031" s="96"/>
      <c r="I3031" s="108"/>
      <c r="J3031" s="85" t="e">
        <f>VLOOKUP(G3031,'Nha may'!$B$2:$C$18,2,0)</f>
        <v>#N/A</v>
      </c>
      <c r="K3031" s="108"/>
      <c r="L3031" s="96"/>
      <c r="M3031" s="52">
        <v>0</v>
      </c>
      <c r="N3031" s="96"/>
      <c r="O3031" s="96"/>
      <c r="P3031" s="96"/>
      <c r="Q3031" s="96"/>
      <c r="R3031" s="110"/>
    </row>
    <row r="3032" spans="1:18" ht="25.75" customHeight="1" x14ac:dyDescent="0.35">
      <c r="A3032" s="52">
        <v>3029</v>
      </c>
      <c r="B3032" s="91"/>
      <c r="C3032" s="187" t="e">
        <f>VLOOKUP(B3032,'Phan mem'!$B$7:$D$1066,2,0)</f>
        <v>#N/A</v>
      </c>
      <c r="D3032" s="188" t="e">
        <f>VLOOKUP(B3032,'Phan mem'!$B$7:$D$1066,3,0)</f>
        <v>#N/A</v>
      </c>
      <c r="E3032" s="85" t="e">
        <f>VLOOKUP(B3032,'Phan mem'!$B$7:$G$1066,6,0)</f>
        <v>#N/A</v>
      </c>
      <c r="F3032" s="91"/>
      <c r="G3032" s="91"/>
      <c r="H3032" s="96"/>
      <c r="I3032" s="108"/>
      <c r="J3032" s="85" t="e">
        <f>VLOOKUP(G3032,'Nha may'!$B$2:$C$18,2,0)</f>
        <v>#N/A</v>
      </c>
      <c r="K3032" s="108"/>
      <c r="L3032" s="96"/>
      <c r="M3032" s="52">
        <v>0</v>
      </c>
      <c r="N3032" s="96"/>
      <c r="O3032" s="96"/>
      <c r="P3032" s="96"/>
      <c r="Q3032" s="96"/>
      <c r="R3032" s="110"/>
    </row>
    <row r="3033" spans="1:18" ht="25.75" customHeight="1" x14ac:dyDescent="0.35">
      <c r="A3033" s="52">
        <v>3030</v>
      </c>
      <c r="B3033" s="91"/>
      <c r="C3033" s="187" t="e">
        <f>VLOOKUP(B3033,'Phan mem'!$B$7:$D$1066,2,0)</f>
        <v>#N/A</v>
      </c>
      <c r="D3033" s="188" t="e">
        <f>VLOOKUP(B3033,'Phan mem'!$B$7:$D$1066,3,0)</f>
        <v>#N/A</v>
      </c>
      <c r="E3033" s="85" t="e">
        <f>VLOOKUP(B3033,'Phan mem'!$B$7:$G$1066,6,0)</f>
        <v>#N/A</v>
      </c>
      <c r="F3033" s="91"/>
      <c r="G3033" s="91"/>
      <c r="H3033" s="96"/>
      <c r="I3033" s="108"/>
      <c r="J3033" s="85" t="e">
        <f>VLOOKUP(G3033,'Nha may'!$B$2:$C$18,2,0)</f>
        <v>#N/A</v>
      </c>
      <c r="K3033" s="108"/>
      <c r="L3033" s="96"/>
      <c r="M3033" s="52">
        <v>0</v>
      </c>
      <c r="N3033" s="96"/>
      <c r="O3033" s="96"/>
      <c r="P3033" s="96"/>
      <c r="Q3033" s="96"/>
      <c r="R3033" s="110"/>
    </row>
    <row r="3034" spans="1:18" ht="25.75" customHeight="1" x14ac:dyDescent="0.35">
      <c r="A3034" s="52">
        <v>3031</v>
      </c>
      <c r="B3034" s="91"/>
      <c r="C3034" s="187" t="e">
        <f>VLOOKUP(B3034,'Phan mem'!$B$7:$D$1066,2,0)</f>
        <v>#N/A</v>
      </c>
      <c r="D3034" s="188" t="e">
        <f>VLOOKUP(B3034,'Phan mem'!$B$7:$D$1066,3,0)</f>
        <v>#N/A</v>
      </c>
      <c r="E3034" s="85" t="e">
        <f>VLOOKUP(B3034,'Phan mem'!$B$7:$G$1066,6,0)</f>
        <v>#N/A</v>
      </c>
      <c r="F3034" s="91"/>
      <c r="G3034" s="91"/>
      <c r="H3034" s="96"/>
      <c r="I3034" s="108"/>
      <c r="J3034" s="85" t="e">
        <f>VLOOKUP(G3034,'Nha may'!$B$2:$C$18,2,0)</f>
        <v>#N/A</v>
      </c>
      <c r="K3034" s="108"/>
      <c r="L3034" s="96"/>
      <c r="M3034" s="52">
        <v>0</v>
      </c>
      <c r="N3034" s="96"/>
      <c r="O3034" s="96"/>
      <c r="P3034" s="96"/>
      <c r="Q3034" s="96"/>
      <c r="R3034" s="110"/>
    </row>
    <row r="3035" spans="1:18" ht="25.75" customHeight="1" x14ac:dyDescent="0.35">
      <c r="A3035" s="52">
        <v>3032</v>
      </c>
      <c r="B3035" s="91"/>
      <c r="C3035" s="187" t="e">
        <f>VLOOKUP(B3035,'Phan mem'!$B$7:$D$1066,2,0)</f>
        <v>#N/A</v>
      </c>
      <c r="D3035" s="188" t="e">
        <f>VLOOKUP(B3035,'Phan mem'!$B$7:$D$1066,3,0)</f>
        <v>#N/A</v>
      </c>
      <c r="E3035" s="85" t="e">
        <f>VLOOKUP(B3035,'Phan mem'!$B$7:$G$1066,6,0)</f>
        <v>#N/A</v>
      </c>
      <c r="F3035" s="91"/>
      <c r="G3035" s="91"/>
      <c r="H3035" s="96"/>
      <c r="I3035" s="108"/>
      <c r="J3035" s="85" t="e">
        <f>VLOOKUP(G3035,'Nha may'!$B$2:$C$18,2,0)</f>
        <v>#N/A</v>
      </c>
      <c r="K3035" s="108"/>
      <c r="L3035" s="96"/>
      <c r="M3035" s="52">
        <v>0</v>
      </c>
      <c r="N3035" s="96"/>
      <c r="O3035" s="96"/>
      <c r="P3035" s="96"/>
      <c r="Q3035" s="96"/>
      <c r="R3035" s="110"/>
    </row>
    <row r="3036" spans="1:18" ht="25.75" customHeight="1" x14ac:dyDescent="0.35">
      <c r="A3036" s="52">
        <v>3033</v>
      </c>
      <c r="B3036" s="91"/>
      <c r="C3036" s="187" t="e">
        <f>VLOOKUP(B3036,'Phan mem'!$B$7:$D$1066,2,0)</f>
        <v>#N/A</v>
      </c>
      <c r="D3036" s="188" t="e">
        <f>VLOOKUP(B3036,'Phan mem'!$B$7:$D$1066,3,0)</f>
        <v>#N/A</v>
      </c>
      <c r="E3036" s="85" t="e">
        <f>VLOOKUP(B3036,'Phan mem'!$B$7:$G$1066,6,0)</f>
        <v>#N/A</v>
      </c>
      <c r="F3036" s="91"/>
      <c r="G3036" s="91"/>
      <c r="H3036" s="96"/>
      <c r="I3036" s="108"/>
      <c r="J3036" s="85" t="e">
        <f>VLOOKUP(G3036,'Nha may'!$B$2:$C$18,2,0)</f>
        <v>#N/A</v>
      </c>
      <c r="K3036" s="108"/>
      <c r="L3036" s="96"/>
      <c r="M3036" s="52">
        <v>0</v>
      </c>
      <c r="N3036" s="96"/>
      <c r="O3036" s="96"/>
      <c r="P3036" s="96"/>
      <c r="Q3036" s="96"/>
      <c r="R3036" s="110"/>
    </row>
    <row r="3037" spans="1:18" ht="25.75" customHeight="1" x14ac:dyDescent="0.35">
      <c r="A3037" s="52">
        <v>3034</v>
      </c>
      <c r="B3037" s="91"/>
      <c r="C3037" s="187" t="e">
        <f>VLOOKUP(B3037,'Phan mem'!$B$7:$D$1066,2,0)</f>
        <v>#N/A</v>
      </c>
      <c r="D3037" s="188" t="e">
        <f>VLOOKUP(B3037,'Phan mem'!$B$7:$D$1066,3,0)</f>
        <v>#N/A</v>
      </c>
      <c r="E3037" s="85" t="e">
        <f>VLOOKUP(B3037,'Phan mem'!$B$7:$G$1066,6,0)</f>
        <v>#N/A</v>
      </c>
      <c r="F3037" s="91"/>
      <c r="G3037" s="91"/>
      <c r="H3037" s="96"/>
      <c r="I3037" s="108"/>
      <c r="J3037" s="85" t="e">
        <f>VLOOKUP(G3037,'Nha may'!$B$2:$C$18,2,0)</f>
        <v>#N/A</v>
      </c>
      <c r="K3037" s="108"/>
      <c r="L3037" s="96"/>
      <c r="M3037" s="52">
        <v>0</v>
      </c>
      <c r="N3037" s="96"/>
      <c r="O3037" s="96"/>
      <c r="P3037" s="96"/>
      <c r="Q3037" s="96"/>
      <c r="R3037" s="110"/>
    </row>
    <row r="3038" spans="1:18" ht="25.75" customHeight="1" x14ac:dyDescent="0.35">
      <c r="A3038" s="52">
        <v>3035</v>
      </c>
      <c r="B3038" s="91"/>
      <c r="C3038" s="187" t="e">
        <f>VLOOKUP(B3038,'Phan mem'!$B$7:$D$1066,2,0)</f>
        <v>#N/A</v>
      </c>
      <c r="D3038" s="188" t="e">
        <f>VLOOKUP(B3038,'Phan mem'!$B$7:$D$1066,3,0)</f>
        <v>#N/A</v>
      </c>
      <c r="E3038" s="85" t="e">
        <f>VLOOKUP(B3038,'Phan mem'!$B$7:$G$1066,6,0)</f>
        <v>#N/A</v>
      </c>
      <c r="F3038" s="91"/>
      <c r="G3038" s="91"/>
      <c r="H3038" s="96"/>
      <c r="I3038" s="108"/>
      <c r="J3038" s="85" t="e">
        <f>VLOOKUP(G3038,'Nha may'!$B$2:$C$18,2,0)</f>
        <v>#N/A</v>
      </c>
      <c r="K3038" s="108"/>
      <c r="L3038" s="96"/>
      <c r="M3038" s="52">
        <v>0</v>
      </c>
      <c r="N3038" s="96"/>
      <c r="O3038" s="96"/>
      <c r="P3038" s="96"/>
      <c r="Q3038" s="96"/>
      <c r="R3038" s="110"/>
    </row>
    <row r="3039" spans="1:18" ht="25.75" customHeight="1" x14ac:dyDescent="0.35">
      <c r="A3039" s="52">
        <v>3036</v>
      </c>
      <c r="B3039" s="91"/>
      <c r="C3039" s="187" t="e">
        <f>VLOOKUP(B3039,'Phan mem'!$B$7:$D$1066,2,0)</f>
        <v>#N/A</v>
      </c>
      <c r="D3039" s="188" t="e">
        <f>VLOOKUP(B3039,'Phan mem'!$B$7:$D$1066,3,0)</f>
        <v>#N/A</v>
      </c>
      <c r="E3039" s="85" t="e">
        <f>VLOOKUP(B3039,'Phan mem'!$B$7:$G$1066,6,0)</f>
        <v>#N/A</v>
      </c>
      <c r="F3039" s="91"/>
      <c r="G3039" s="91"/>
      <c r="H3039" s="96"/>
      <c r="I3039" s="108"/>
      <c r="J3039" s="85" t="e">
        <f>VLOOKUP(G3039,'Nha may'!$B$2:$C$18,2,0)</f>
        <v>#N/A</v>
      </c>
      <c r="K3039" s="108"/>
      <c r="L3039" s="96"/>
      <c r="M3039" s="52">
        <v>0</v>
      </c>
      <c r="N3039" s="96"/>
      <c r="O3039" s="96"/>
      <c r="P3039" s="96"/>
      <c r="Q3039" s="96"/>
      <c r="R3039" s="110"/>
    </row>
    <row r="3040" spans="1:18" ht="25.75" customHeight="1" x14ac:dyDescent="0.35">
      <c r="A3040" s="52">
        <v>3037</v>
      </c>
      <c r="B3040" s="91"/>
      <c r="C3040" s="187" t="e">
        <f>VLOOKUP(B3040,'Phan mem'!$B$7:$D$1066,2,0)</f>
        <v>#N/A</v>
      </c>
      <c r="D3040" s="188" t="e">
        <f>VLOOKUP(B3040,'Phan mem'!$B$7:$D$1066,3,0)</f>
        <v>#N/A</v>
      </c>
      <c r="E3040" s="85" t="e">
        <f>VLOOKUP(B3040,'Phan mem'!$B$7:$G$1066,6,0)</f>
        <v>#N/A</v>
      </c>
      <c r="F3040" s="91"/>
      <c r="G3040" s="91"/>
      <c r="H3040" s="96"/>
      <c r="I3040" s="108"/>
      <c r="J3040" s="85" t="e">
        <f>VLOOKUP(G3040,'Nha may'!$B$2:$C$18,2,0)</f>
        <v>#N/A</v>
      </c>
      <c r="K3040" s="108"/>
      <c r="L3040" s="96"/>
      <c r="M3040" s="52">
        <v>0</v>
      </c>
      <c r="N3040" s="96"/>
      <c r="O3040" s="96"/>
      <c r="P3040" s="96"/>
      <c r="Q3040" s="96"/>
      <c r="R3040" s="110"/>
    </row>
    <row r="3041" spans="1:18" ht="25.75" customHeight="1" x14ac:dyDescent="0.35">
      <c r="A3041" s="52">
        <v>3038</v>
      </c>
      <c r="B3041" s="91"/>
      <c r="C3041" s="187" t="e">
        <f>VLOOKUP(B3041,'Phan mem'!$B$7:$D$1066,2,0)</f>
        <v>#N/A</v>
      </c>
      <c r="D3041" s="188" t="e">
        <f>VLOOKUP(B3041,'Phan mem'!$B$7:$D$1066,3,0)</f>
        <v>#N/A</v>
      </c>
      <c r="E3041" s="85" t="e">
        <f>VLOOKUP(B3041,'Phan mem'!$B$7:$G$1066,6,0)</f>
        <v>#N/A</v>
      </c>
      <c r="F3041" s="91"/>
      <c r="G3041" s="91"/>
      <c r="H3041" s="96"/>
      <c r="I3041" s="108"/>
      <c r="J3041" s="85" t="e">
        <f>VLOOKUP(G3041,'Nha may'!$B$2:$C$18,2,0)</f>
        <v>#N/A</v>
      </c>
      <c r="K3041" s="108"/>
      <c r="L3041" s="96"/>
      <c r="M3041" s="52">
        <v>0</v>
      </c>
      <c r="N3041" s="96"/>
      <c r="O3041" s="96"/>
      <c r="P3041" s="96"/>
      <c r="Q3041" s="96"/>
      <c r="R3041" s="110"/>
    </row>
    <row r="3042" spans="1:18" ht="25.75" customHeight="1" x14ac:dyDescent="0.35">
      <c r="A3042" s="52">
        <v>3039</v>
      </c>
      <c r="B3042" s="91"/>
      <c r="C3042" s="187" t="e">
        <f>VLOOKUP(B3042,'Phan mem'!$B$7:$D$1066,2,0)</f>
        <v>#N/A</v>
      </c>
      <c r="D3042" s="188" t="e">
        <f>VLOOKUP(B3042,'Phan mem'!$B$7:$D$1066,3,0)</f>
        <v>#N/A</v>
      </c>
      <c r="E3042" s="85" t="e">
        <f>VLOOKUP(B3042,'Phan mem'!$B$7:$G$1066,6,0)</f>
        <v>#N/A</v>
      </c>
      <c r="F3042" s="91"/>
      <c r="G3042" s="91"/>
      <c r="H3042" s="96"/>
      <c r="I3042" s="108"/>
      <c r="J3042" s="85" t="e">
        <f>VLOOKUP(G3042,'Nha may'!$B$2:$C$18,2,0)</f>
        <v>#N/A</v>
      </c>
      <c r="K3042" s="108"/>
      <c r="L3042" s="96"/>
      <c r="M3042" s="52">
        <v>0</v>
      </c>
      <c r="N3042" s="96"/>
      <c r="O3042" s="96"/>
      <c r="P3042" s="96"/>
      <c r="Q3042" s="96"/>
      <c r="R3042" s="110"/>
    </row>
    <row r="3043" spans="1:18" ht="25.75" customHeight="1" x14ac:dyDescent="0.35">
      <c r="A3043" s="52">
        <v>3040</v>
      </c>
      <c r="B3043" s="91"/>
      <c r="C3043" s="187" t="e">
        <f>VLOOKUP(B3043,'Phan mem'!$B$7:$D$1066,2,0)</f>
        <v>#N/A</v>
      </c>
      <c r="D3043" s="188" t="e">
        <f>VLOOKUP(B3043,'Phan mem'!$B$7:$D$1066,3,0)</f>
        <v>#N/A</v>
      </c>
      <c r="E3043" s="85" t="e">
        <f>VLOOKUP(B3043,'Phan mem'!$B$7:$G$1066,6,0)</f>
        <v>#N/A</v>
      </c>
      <c r="F3043" s="91"/>
      <c r="G3043" s="91"/>
      <c r="H3043" s="96"/>
      <c r="I3043" s="108"/>
      <c r="J3043" s="85" t="e">
        <f>VLOOKUP(G3043,'Nha may'!$B$2:$C$18,2,0)</f>
        <v>#N/A</v>
      </c>
      <c r="K3043" s="108"/>
      <c r="L3043" s="96"/>
      <c r="M3043" s="52">
        <v>0</v>
      </c>
      <c r="N3043" s="96"/>
      <c r="O3043" s="96"/>
      <c r="P3043" s="96"/>
      <c r="Q3043" s="96"/>
      <c r="R3043" s="110"/>
    </row>
    <row r="3044" spans="1:18" ht="25.75" customHeight="1" x14ac:dyDescent="0.35">
      <c r="A3044" s="52">
        <v>3041</v>
      </c>
      <c r="B3044" s="91"/>
      <c r="C3044" s="187" t="e">
        <f>VLOOKUP(B3044,'Phan mem'!$B$7:$D$1066,2,0)</f>
        <v>#N/A</v>
      </c>
      <c r="D3044" s="188" t="e">
        <f>VLOOKUP(B3044,'Phan mem'!$B$7:$D$1066,3,0)</f>
        <v>#N/A</v>
      </c>
      <c r="E3044" s="85" t="e">
        <f>VLOOKUP(B3044,'Phan mem'!$B$7:$G$1066,6,0)</f>
        <v>#N/A</v>
      </c>
      <c r="F3044" s="91"/>
      <c r="G3044" s="91"/>
      <c r="H3044" s="96"/>
      <c r="I3044" s="108"/>
      <c r="J3044" s="85" t="e">
        <f>VLOOKUP(G3044,'Nha may'!$B$2:$C$18,2,0)</f>
        <v>#N/A</v>
      </c>
      <c r="K3044" s="108"/>
      <c r="L3044" s="96"/>
      <c r="M3044" s="52">
        <v>0</v>
      </c>
      <c r="N3044" s="96"/>
      <c r="O3044" s="96"/>
      <c r="P3044" s="96"/>
      <c r="Q3044" s="96"/>
      <c r="R3044" s="110"/>
    </row>
    <row r="3045" spans="1:18" ht="25.75" customHeight="1" x14ac:dyDescent="0.35">
      <c r="A3045" s="52">
        <v>3042</v>
      </c>
      <c r="B3045" s="91"/>
      <c r="C3045" s="187" t="e">
        <f>VLOOKUP(B3045,'Phan mem'!$B$7:$D$1066,2,0)</f>
        <v>#N/A</v>
      </c>
      <c r="D3045" s="188" t="e">
        <f>VLOOKUP(B3045,'Phan mem'!$B$7:$D$1066,3,0)</f>
        <v>#N/A</v>
      </c>
      <c r="E3045" s="85" t="e">
        <f>VLOOKUP(B3045,'Phan mem'!$B$7:$G$1066,6,0)</f>
        <v>#N/A</v>
      </c>
      <c r="F3045" s="91"/>
      <c r="G3045" s="91"/>
      <c r="H3045" s="96"/>
      <c r="I3045" s="108"/>
      <c r="J3045" s="85" t="e">
        <f>VLOOKUP(G3045,'Nha may'!$B$2:$C$18,2,0)</f>
        <v>#N/A</v>
      </c>
      <c r="K3045" s="108"/>
      <c r="L3045" s="96"/>
      <c r="M3045" s="52">
        <v>0</v>
      </c>
      <c r="N3045" s="96"/>
      <c r="O3045" s="96"/>
      <c r="P3045" s="96"/>
      <c r="Q3045" s="96"/>
      <c r="R3045" s="110"/>
    </row>
    <row r="3046" spans="1:18" ht="25.75" customHeight="1" x14ac:dyDescent="0.35">
      <c r="A3046" s="52">
        <v>3043</v>
      </c>
      <c r="B3046" s="91"/>
      <c r="C3046" s="187" t="e">
        <f>VLOOKUP(B3046,'Phan mem'!$B$7:$D$1066,2,0)</f>
        <v>#N/A</v>
      </c>
      <c r="D3046" s="188" t="e">
        <f>VLOOKUP(B3046,'Phan mem'!$B$7:$D$1066,3,0)</f>
        <v>#N/A</v>
      </c>
      <c r="E3046" s="85" t="e">
        <f>VLOOKUP(B3046,'Phan mem'!$B$7:$G$1066,6,0)</f>
        <v>#N/A</v>
      </c>
      <c r="F3046" s="91"/>
      <c r="G3046" s="91"/>
      <c r="H3046" s="96"/>
      <c r="I3046" s="108"/>
      <c r="J3046" s="85" t="e">
        <f>VLOOKUP(G3046,'Nha may'!$B$2:$C$18,2,0)</f>
        <v>#N/A</v>
      </c>
      <c r="K3046" s="108"/>
      <c r="L3046" s="96"/>
      <c r="M3046" s="52">
        <v>0</v>
      </c>
      <c r="N3046" s="96"/>
      <c r="O3046" s="96"/>
      <c r="P3046" s="96"/>
      <c r="Q3046" s="96"/>
      <c r="R3046" s="110"/>
    </row>
    <row r="3047" spans="1:18" ht="25.75" customHeight="1" x14ac:dyDescent="0.35">
      <c r="A3047" s="52">
        <v>3044</v>
      </c>
      <c r="B3047" s="91"/>
      <c r="C3047" s="187" t="e">
        <f>VLOOKUP(B3047,'Phan mem'!$B$7:$D$1066,2,0)</f>
        <v>#N/A</v>
      </c>
      <c r="D3047" s="188" t="e">
        <f>VLOOKUP(B3047,'Phan mem'!$B$7:$D$1066,3,0)</f>
        <v>#N/A</v>
      </c>
      <c r="E3047" s="85" t="e">
        <f>VLOOKUP(B3047,'Phan mem'!$B$7:$G$1066,6,0)</f>
        <v>#N/A</v>
      </c>
      <c r="F3047" s="91"/>
      <c r="G3047" s="91"/>
      <c r="H3047" s="96"/>
      <c r="I3047" s="108"/>
      <c r="J3047" s="85" t="e">
        <f>VLOOKUP(G3047,'Nha may'!$B$2:$C$18,2,0)</f>
        <v>#N/A</v>
      </c>
      <c r="K3047" s="108"/>
      <c r="L3047" s="96"/>
      <c r="M3047" s="52">
        <v>0</v>
      </c>
      <c r="N3047" s="96"/>
      <c r="O3047" s="96"/>
      <c r="P3047" s="96"/>
      <c r="Q3047" s="96"/>
      <c r="R3047" s="110"/>
    </row>
    <row r="3048" spans="1:18" ht="25.75" customHeight="1" x14ac:dyDescent="0.35">
      <c r="A3048" s="52">
        <v>3045</v>
      </c>
      <c r="B3048" s="91"/>
      <c r="C3048" s="187" t="e">
        <f>VLOOKUP(B3048,'Phan mem'!$B$7:$D$1066,2,0)</f>
        <v>#N/A</v>
      </c>
      <c r="D3048" s="188" t="e">
        <f>VLOOKUP(B3048,'Phan mem'!$B$7:$D$1066,3,0)</f>
        <v>#N/A</v>
      </c>
      <c r="E3048" s="85" t="e">
        <f>VLOOKUP(B3048,'Phan mem'!$B$7:$G$1066,6,0)</f>
        <v>#N/A</v>
      </c>
      <c r="F3048" s="91"/>
      <c r="G3048" s="91"/>
      <c r="H3048" s="96"/>
      <c r="I3048" s="108"/>
      <c r="J3048" s="85" t="e">
        <f>VLOOKUP(G3048,'Nha may'!$B$2:$C$18,2,0)</f>
        <v>#N/A</v>
      </c>
      <c r="K3048" s="108"/>
      <c r="L3048" s="96"/>
      <c r="M3048" s="52">
        <v>0</v>
      </c>
      <c r="N3048" s="96"/>
      <c r="O3048" s="96"/>
      <c r="P3048" s="96"/>
      <c r="Q3048" s="96"/>
      <c r="R3048" s="110"/>
    </row>
    <row r="3049" spans="1:18" ht="25.75" customHeight="1" x14ac:dyDescent="0.35">
      <c r="A3049" s="52">
        <v>3046</v>
      </c>
      <c r="B3049" s="91"/>
      <c r="C3049" s="187" t="e">
        <f>VLOOKUP(B3049,'Phan mem'!$B$7:$D$1066,2,0)</f>
        <v>#N/A</v>
      </c>
      <c r="D3049" s="188" t="e">
        <f>VLOOKUP(B3049,'Phan mem'!$B$7:$D$1066,3,0)</f>
        <v>#N/A</v>
      </c>
      <c r="E3049" s="85" t="e">
        <f>VLOOKUP(B3049,'Phan mem'!$B$7:$G$1066,6,0)</f>
        <v>#N/A</v>
      </c>
      <c r="F3049" s="91"/>
      <c r="G3049" s="91"/>
      <c r="H3049" s="96"/>
      <c r="I3049" s="108"/>
      <c r="J3049" s="85" t="e">
        <f>VLOOKUP(G3049,'Nha may'!$B$2:$C$18,2,0)</f>
        <v>#N/A</v>
      </c>
      <c r="K3049" s="108"/>
      <c r="L3049" s="96"/>
      <c r="M3049" s="52">
        <v>0</v>
      </c>
      <c r="N3049" s="96"/>
      <c r="O3049" s="96"/>
      <c r="P3049" s="96"/>
      <c r="Q3049" s="96"/>
      <c r="R3049" s="110"/>
    </row>
    <row r="3050" spans="1:18" ht="25.75" customHeight="1" x14ac:dyDescent="0.35">
      <c r="A3050" s="52">
        <v>3047</v>
      </c>
      <c r="B3050" s="91"/>
      <c r="C3050" s="187" t="e">
        <f>VLOOKUP(B3050,'Phan mem'!$B$7:$D$1066,2,0)</f>
        <v>#N/A</v>
      </c>
      <c r="D3050" s="188" t="e">
        <f>VLOOKUP(B3050,'Phan mem'!$B$7:$D$1066,3,0)</f>
        <v>#N/A</v>
      </c>
      <c r="E3050" s="85" t="e">
        <f>VLOOKUP(B3050,'Phan mem'!$B$7:$G$1066,6,0)</f>
        <v>#N/A</v>
      </c>
      <c r="F3050" s="91"/>
      <c r="G3050" s="91"/>
      <c r="H3050" s="96"/>
      <c r="I3050" s="108"/>
      <c r="J3050" s="85" t="e">
        <f>VLOOKUP(G3050,'Nha may'!$B$2:$C$18,2,0)</f>
        <v>#N/A</v>
      </c>
      <c r="K3050" s="108"/>
      <c r="L3050" s="96"/>
      <c r="M3050" s="52">
        <v>0</v>
      </c>
      <c r="N3050" s="96"/>
      <c r="O3050" s="96"/>
      <c r="P3050" s="96"/>
      <c r="Q3050" s="96"/>
      <c r="R3050" s="110"/>
    </row>
    <row r="3051" spans="1:18" ht="25.75" customHeight="1" x14ac:dyDescent="0.35">
      <c r="A3051" s="52">
        <v>3048</v>
      </c>
      <c r="B3051" s="91"/>
      <c r="C3051" s="187" t="e">
        <f>VLOOKUP(B3051,'Phan mem'!$B$7:$D$1066,2,0)</f>
        <v>#N/A</v>
      </c>
      <c r="D3051" s="188" t="e">
        <f>VLOOKUP(B3051,'Phan mem'!$B$7:$D$1066,3,0)</f>
        <v>#N/A</v>
      </c>
      <c r="E3051" s="85" t="e">
        <f>VLOOKUP(B3051,'Phan mem'!$B$7:$G$1066,6,0)</f>
        <v>#N/A</v>
      </c>
      <c r="F3051" s="91"/>
      <c r="G3051" s="91"/>
      <c r="H3051" s="96"/>
      <c r="I3051" s="108"/>
      <c r="J3051" s="85" t="e">
        <f>VLOOKUP(G3051,'Nha may'!$B$2:$C$18,2,0)</f>
        <v>#N/A</v>
      </c>
      <c r="K3051" s="108"/>
      <c r="L3051" s="96"/>
      <c r="M3051" s="52">
        <v>0</v>
      </c>
      <c r="N3051" s="96"/>
      <c r="O3051" s="96"/>
      <c r="P3051" s="96"/>
      <c r="Q3051" s="96"/>
      <c r="R3051" s="110"/>
    </row>
    <row r="3052" spans="1:18" ht="25.75" customHeight="1" x14ac:dyDescent="0.35">
      <c r="A3052" s="52">
        <v>3049</v>
      </c>
      <c r="B3052" s="91"/>
      <c r="C3052" s="187" t="e">
        <f>VLOOKUP(B3052,'Phan mem'!$B$7:$D$1066,2,0)</f>
        <v>#N/A</v>
      </c>
      <c r="D3052" s="188" t="e">
        <f>VLOOKUP(B3052,'Phan mem'!$B$7:$D$1066,3,0)</f>
        <v>#N/A</v>
      </c>
      <c r="E3052" s="85" t="e">
        <f>VLOOKUP(B3052,'Phan mem'!$B$7:$G$1066,6,0)</f>
        <v>#N/A</v>
      </c>
      <c r="F3052" s="91"/>
      <c r="G3052" s="91"/>
      <c r="H3052" s="96"/>
      <c r="I3052" s="108"/>
      <c r="J3052" s="85" t="e">
        <f>VLOOKUP(G3052,'Nha may'!$B$2:$C$18,2,0)</f>
        <v>#N/A</v>
      </c>
      <c r="K3052" s="108"/>
      <c r="L3052" s="96"/>
      <c r="M3052" s="52">
        <v>0</v>
      </c>
      <c r="N3052" s="96"/>
      <c r="O3052" s="96"/>
      <c r="P3052" s="96"/>
      <c r="Q3052" s="96"/>
      <c r="R3052" s="110"/>
    </row>
    <row r="3053" spans="1:18" ht="25.75" customHeight="1" x14ac:dyDescent="0.35">
      <c r="A3053" s="52">
        <v>3050</v>
      </c>
      <c r="B3053" s="91"/>
      <c r="C3053" s="187" t="e">
        <f>VLOOKUP(B3053,'Phan mem'!$B$7:$D$1066,2,0)</f>
        <v>#N/A</v>
      </c>
      <c r="D3053" s="188" t="e">
        <f>VLOOKUP(B3053,'Phan mem'!$B$7:$D$1066,3,0)</f>
        <v>#N/A</v>
      </c>
      <c r="E3053" s="85" t="e">
        <f>VLOOKUP(B3053,'Phan mem'!$B$7:$G$1066,6,0)</f>
        <v>#N/A</v>
      </c>
      <c r="F3053" s="91"/>
      <c r="G3053" s="91"/>
      <c r="H3053" s="96"/>
      <c r="I3053" s="108"/>
      <c r="J3053" s="85" t="e">
        <f>VLOOKUP(G3053,'Nha may'!$B$2:$C$18,2,0)</f>
        <v>#N/A</v>
      </c>
      <c r="K3053" s="108"/>
      <c r="L3053" s="96"/>
      <c r="M3053" s="52">
        <v>0</v>
      </c>
      <c r="N3053" s="96"/>
      <c r="O3053" s="96"/>
      <c r="P3053" s="96"/>
      <c r="Q3053" s="96"/>
      <c r="R3053" s="110"/>
    </row>
    <row r="3054" spans="1:18" ht="25.75" customHeight="1" x14ac:dyDescent="0.35">
      <c r="A3054" s="52">
        <v>3051</v>
      </c>
      <c r="B3054" s="91"/>
      <c r="C3054" s="187" t="e">
        <f>VLOOKUP(B3054,'Phan mem'!$B$7:$D$1066,2,0)</f>
        <v>#N/A</v>
      </c>
      <c r="D3054" s="188" t="e">
        <f>VLOOKUP(B3054,'Phan mem'!$B$7:$D$1066,3,0)</f>
        <v>#N/A</v>
      </c>
      <c r="E3054" s="85" t="e">
        <f>VLOOKUP(B3054,'Phan mem'!$B$7:$G$1066,6,0)</f>
        <v>#N/A</v>
      </c>
      <c r="F3054" s="91"/>
      <c r="G3054" s="91"/>
      <c r="H3054" s="96"/>
      <c r="I3054" s="108"/>
      <c r="J3054" s="85" t="e">
        <f>VLOOKUP(G3054,'Nha may'!$B$2:$C$18,2,0)</f>
        <v>#N/A</v>
      </c>
      <c r="K3054" s="108"/>
      <c r="L3054" s="96"/>
      <c r="M3054" s="52">
        <v>0</v>
      </c>
      <c r="N3054" s="96"/>
      <c r="O3054" s="96"/>
      <c r="P3054" s="96"/>
      <c r="Q3054" s="96"/>
      <c r="R3054" s="110"/>
    </row>
    <row r="3055" spans="1:18" ht="25.75" customHeight="1" x14ac:dyDescent="0.35">
      <c r="A3055" s="52">
        <v>3052</v>
      </c>
      <c r="B3055" s="91"/>
      <c r="C3055" s="187" t="e">
        <f>VLOOKUP(B3055,'Phan mem'!$B$7:$D$1066,2,0)</f>
        <v>#N/A</v>
      </c>
      <c r="D3055" s="188" t="e">
        <f>VLOOKUP(B3055,'Phan mem'!$B$7:$D$1066,3,0)</f>
        <v>#N/A</v>
      </c>
      <c r="E3055" s="85" t="e">
        <f>VLOOKUP(B3055,'Phan mem'!$B$7:$G$1066,6,0)</f>
        <v>#N/A</v>
      </c>
      <c r="F3055" s="91"/>
      <c r="G3055" s="91"/>
      <c r="H3055" s="96"/>
      <c r="I3055" s="108"/>
      <c r="J3055" s="85" t="e">
        <f>VLOOKUP(G3055,'Nha may'!$B$2:$C$18,2,0)</f>
        <v>#N/A</v>
      </c>
      <c r="K3055" s="108"/>
      <c r="L3055" s="96"/>
      <c r="M3055" s="52">
        <v>0</v>
      </c>
      <c r="N3055" s="96"/>
      <c r="O3055" s="96"/>
      <c r="P3055" s="96"/>
      <c r="Q3055" s="96"/>
      <c r="R3055" s="110"/>
    </row>
    <row r="3056" spans="1:18" ht="25.75" customHeight="1" x14ac:dyDescent="0.35">
      <c r="A3056" s="52">
        <v>3053</v>
      </c>
      <c r="B3056" s="91"/>
      <c r="C3056" s="187" t="e">
        <f>VLOOKUP(B3056,'Phan mem'!$B$7:$D$1066,2,0)</f>
        <v>#N/A</v>
      </c>
      <c r="D3056" s="188" t="e">
        <f>VLOOKUP(B3056,'Phan mem'!$B$7:$D$1066,3,0)</f>
        <v>#N/A</v>
      </c>
      <c r="E3056" s="85" t="e">
        <f>VLOOKUP(B3056,'Phan mem'!$B$7:$G$1066,6,0)</f>
        <v>#N/A</v>
      </c>
      <c r="F3056" s="91"/>
      <c r="G3056" s="91"/>
      <c r="H3056" s="96"/>
      <c r="I3056" s="108"/>
      <c r="J3056" s="85" t="e">
        <f>VLOOKUP(G3056,'Nha may'!$B$2:$C$18,2,0)</f>
        <v>#N/A</v>
      </c>
      <c r="K3056" s="108"/>
      <c r="L3056" s="96"/>
      <c r="M3056" s="52">
        <v>0</v>
      </c>
      <c r="N3056" s="96"/>
      <c r="O3056" s="96"/>
      <c r="P3056" s="96"/>
      <c r="Q3056" s="96"/>
      <c r="R3056" s="110"/>
    </row>
    <row r="3057" spans="1:18" ht="25.75" customHeight="1" x14ac:dyDescent="0.35">
      <c r="A3057" s="52">
        <v>3054</v>
      </c>
      <c r="B3057" s="91"/>
      <c r="C3057" s="187" t="e">
        <f>VLOOKUP(B3057,'Phan mem'!$B$7:$D$1066,2,0)</f>
        <v>#N/A</v>
      </c>
      <c r="D3057" s="188" t="e">
        <f>VLOOKUP(B3057,'Phan mem'!$B$7:$D$1066,3,0)</f>
        <v>#N/A</v>
      </c>
      <c r="E3057" s="85" t="e">
        <f>VLOOKUP(B3057,'Phan mem'!$B$7:$G$1066,6,0)</f>
        <v>#N/A</v>
      </c>
      <c r="F3057" s="91"/>
      <c r="G3057" s="91"/>
      <c r="H3057" s="96"/>
      <c r="I3057" s="108"/>
      <c r="J3057" s="85" t="e">
        <f>VLOOKUP(G3057,'Nha may'!$B$2:$C$18,2,0)</f>
        <v>#N/A</v>
      </c>
      <c r="K3057" s="108"/>
      <c r="L3057" s="96"/>
      <c r="M3057" s="52">
        <v>0</v>
      </c>
      <c r="N3057" s="96"/>
      <c r="O3057" s="96"/>
      <c r="P3057" s="96"/>
      <c r="Q3057" s="96"/>
      <c r="R3057" s="110"/>
    </row>
    <row r="3058" spans="1:18" ht="25.75" customHeight="1" x14ac:dyDescent="0.35">
      <c r="A3058" s="52">
        <v>3055</v>
      </c>
      <c r="B3058" s="91"/>
      <c r="C3058" s="187" t="e">
        <f>VLOOKUP(B3058,'Phan mem'!$B$7:$D$1066,2,0)</f>
        <v>#N/A</v>
      </c>
      <c r="D3058" s="188" t="e">
        <f>VLOOKUP(B3058,'Phan mem'!$B$7:$D$1066,3,0)</f>
        <v>#N/A</v>
      </c>
      <c r="E3058" s="85" t="e">
        <f>VLOOKUP(B3058,'Phan mem'!$B$7:$G$1066,6,0)</f>
        <v>#N/A</v>
      </c>
      <c r="F3058" s="91"/>
      <c r="G3058" s="91"/>
      <c r="H3058" s="96"/>
      <c r="I3058" s="108"/>
      <c r="J3058" s="85" t="e">
        <f>VLOOKUP(G3058,'Nha may'!$B$2:$C$18,2,0)</f>
        <v>#N/A</v>
      </c>
      <c r="K3058" s="108"/>
      <c r="L3058" s="96"/>
      <c r="M3058" s="52">
        <v>0</v>
      </c>
      <c r="N3058" s="96"/>
      <c r="O3058" s="96"/>
      <c r="P3058" s="96"/>
      <c r="Q3058" s="96"/>
      <c r="R3058" s="110"/>
    </row>
    <row r="3059" spans="1:18" ht="25.75" customHeight="1" x14ac:dyDescent="0.35">
      <c r="A3059" s="52">
        <v>3056</v>
      </c>
      <c r="B3059" s="91"/>
      <c r="C3059" s="187" t="e">
        <f>VLOOKUP(B3059,'Phan mem'!$B$7:$D$1066,2,0)</f>
        <v>#N/A</v>
      </c>
      <c r="D3059" s="188" t="e">
        <f>VLOOKUP(B3059,'Phan mem'!$B$7:$D$1066,3,0)</f>
        <v>#N/A</v>
      </c>
      <c r="E3059" s="85" t="e">
        <f>VLOOKUP(B3059,'Phan mem'!$B$7:$G$1066,6,0)</f>
        <v>#N/A</v>
      </c>
      <c r="F3059" s="91"/>
      <c r="G3059" s="91"/>
      <c r="H3059" s="96"/>
      <c r="I3059" s="108"/>
      <c r="J3059" s="85" t="e">
        <f>VLOOKUP(G3059,'Nha may'!$B$2:$C$18,2,0)</f>
        <v>#N/A</v>
      </c>
      <c r="K3059" s="108"/>
      <c r="L3059" s="96"/>
      <c r="M3059" s="52">
        <v>0</v>
      </c>
      <c r="N3059" s="96"/>
      <c r="O3059" s="96"/>
      <c r="P3059" s="96"/>
      <c r="Q3059" s="96"/>
      <c r="R3059" s="110"/>
    </row>
    <row r="3060" spans="1:18" ht="25.75" customHeight="1" x14ac:dyDescent="0.35">
      <c r="A3060" s="52">
        <v>3057</v>
      </c>
      <c r="B3060" s="91"/>
      <c r="C3060" s="187" t="e">
        <f>VLOOKUP(B3060,'Phan mem'!$B$7:$D$1066,2,0)</f>
        <v>#N/A</v>
      </c>
      <c r="D3060" s="188" t="e">
        <f>VLOOKUP(B3060,'Phan mem'!$B$7:$D$1066,3,0)</f>
        <v>#N/A</v>
      </c>
      <c r="E3060" s="85" t="e">
        <f>VLOOKUP(B3060,'Phan mem'!$B$7:$G$1066,6,0)</f>
        <v>#N/A</v>
      </c>
      <c r="F3060" s="91"/>
      <c r="G3060" s="91"/>
      <c r="H3060" s="96"/>
      <c r="I3060" s="108"/>
      <c r="J3060" s="85" t="e">
        <f>VLOOKUP(G3060,'Nha may'!$B$2:$C$18,2,0)</f>
        <v>#N/A</v>
      </c>
      <c r="K3060" s="108"/>
      <c r="L3060" s="96"/>
      <c r="M3060" s="52">
        <v>0</v>
      </c>
      <c r="N3060" s="96"/>
      <c r="O3060" s="96"/>
      <c r="P3060" s="96"/>
      <c r="Q3060" s="96"/>
      <c r="R3060" s="110"/>
    </row>
    <row r="3061" spans="1:18" ht="25.75" customHeight="1" x14ac:dyDescent="0.35">
      <c r="A3061" s="52">
        <v>3058</v>
      </c>
      <c r="B3061" s="91"/>
      <c r="C3061" s="187" t="e">
        <f>VLOOKUP(B3061,'Phan mem'!$B$7:$D$1066,2,0)</f>
        <v>#N/A</v>
      </c>
      <c r="D3061" s="188" t="e">
        <f>VLOOKUP(B3061,'Phan mem'!$B$7:$D$1066,3,0)</f>
        <v>#N/A</v>
      </c>
      <c r="E3061" s="85" t="e">
        <f>VLOOKUP(B3061,'Phan mem'!$B$7:$G$1066,6,0)</f>
        <v>#N/A</v>
      </c>
      <c r="F3061" s="91"/>
      <c r="G3061" s="91"/>
      <c r="H3061" s="96"/>
      <c r="I3061" s="108"/>
      <c r="J3061" s="85" t="e">
        <f>VLOOKUP(G3061,'Nha may'!$B$2:$C$18,2,0)</f>
        <v>#N/A</v>
      </c>
      <c r="K3061" s="108"/>
      <c r="L3061" s="96"/>
      <c r="M3061" s="52">
        <v>0</v>
      </c>
      <c r="N3061" s="96"/>
      <c r="O3061" s="96"/>
      <c r="P3061" s="96"/>
      <c r="Q3061" s="96"/>
      <c r="R3061" s="110"/>
    </row>
    <row r="3062" spans="1:18" ht="25.75" customHeight="1" x14ac:dyDescent="0.35">
      <c r="A3062" s="52">
        <v>3059</v>
      </c>
      <c r="B3062" s="91"/>
      <c r="C3062" s="187" t="e">
        <f>VLOOKUP(B3062,'Phan mem'!$B$7:$D$1066,2,0)</f>
        <v>#N/A</v>
      </c>
      <c r="D3062" s="188" t="e">
        <f>VLOOKUP(B3062,'Phan mem'!$B$7:$D$1066,3,0)</f>
        <v>#N/A</v>
      </c>
      <c r="E3062" s="85" t="e">
        <f>VLOOKUP(B3062,'Phan mem'!$B$7:$G$1066,6,0)</f>
        <v>#N/A</v>
      </c>
      <c r="F3062" s="91"/>
      <c r="G3062" s="91"/>
      <c r="H3062" s="96"/>
      <c r="I3062" s="108"/>
      <c r="J3062" s="85" t="e">
        <f>VLOOKUP(G3062,'Nha may'!$B$2:$C$18,2,0)</f>
        <v>#N/A</v>
      </c>
      <c r="K3062" s="108"/>
      <c r="L3062" s="96"/>
      <c r="M3062" s="52">
        <v>0</v>
      </c>
      <c r="N3062" s="96"/>
      <c r="O3062" s="96"/>
      <c r="P3062" s="96"/>
      <c r="Q3062" s="96"/>
      <c r="R3062" s="110"/>
    </row>
    <row r="3063" spans="1:18" ht="25.75" customHeight="1" x14ac:dyDescent="0.35">
      <c r="A3063" s="52">
        <v>3060</v>
      </c>
      <c r="B3063" s="91"/>
      <c r="C3063" s="187" t="e">
        <f>VLOOKUP(B3063,'Phan mem'!$B$7:$D$1066,2,0)</f>
        <v>#N/A</v>
      </c>
      <c r="D3063" s="188" t="e">
        <f>VLOOKUP(B3063,'Phan mem'!$B$7:$D$1066,3,0)</f>
        <v>#N/A</v>
      </c>
      <c r="E3063" s="85" t="e">
        <f>VLOOKUP(B3063,'Phan mem'!$B$7:$G$1066,6,0)</f>
        <v>#N/A</v>
      </c>
      <c r="F3063" s="91"/>
      <c r="G3063" s="91"/>
      <c r="H3063" s="96"/>
      <c r="I3063" s="108"/>
      <c r="J3063" s="85" t="e">
        <f>VLOOKUP(G3063,'Nha may'!$B$2:$C$18,2,0)</f>
        <v>#N/A</v>
      </c>
      <c r="K3063" s="108"/>
      <c r="L3063" s="96"/>
      <c r="M3063" s="52">
        <v>0</v>
      </c>
      <c r="N3063" s="96"/>
      <c r="O3063" s="96"/>
      <c r="P3063" s="96"/>
      <c r="Q3063" s="96"/>
      <c r="R3063" s="110"/>
    </row>
    <row r="3064" spans="1:18" ht="25.75" customHeight="1" x14ac:dyDescent="0.35">
      <c r="A3064" s="52">
        <v>3061</v>
      </c>
      <c r="B3064" s="91"/>
      <c r="C3064" s="187" t="e">
        <f>VLOOKUP(B3064,'Phan mem'!$B$7:$D$1066,2,0)</f>
        <v>#N/A</v>
      </c>
      <c r="D3064" s="188" t="e">
        <f>VLOOKUP(B3064,'Phan mem'!$B$7:$D$1066,3,0)</f>
        <v>#N/A</v>
      </c>
      <c r="E3064" s="85" t="e">
        <f>VLOOKUP(B3064,'Phan mem'!$B$7:$G$1066,6,0)</f>
        <v>#N/A</v>
      </c>
      <c r="F3064" s="91"/>
      <c r="G3064" s="91"/>
      <c r="H3064" s="96"/>
      <c r="I3064" s="108"/>
      <c r="J3064" s="85" t="e">
        <f>VLOOKUP(G3064,'Nha may'!$B$2:$C$18,2,0)</f>
        <v>#N/A</v>
      </c>
      <c r="K3064" s="108"/>
      <c r="L3064" s="96"/>
      <c r="M3064" s="52">
        <v>0</v>
      </c>
      <c r="N3064" s="96"/>
      <c r="O3064" s="96"/>
      <c r="P3064" s="96"/>
      <c r="Q3064" s="96"/>
      <c r="R3064" s="110"/>
    </row>
    <row r="3065" spans="1:18" ht="25.75" customHeight="1" x14ac:dyDescent="0.35">
      <c r="A3065" s="52">
        <v>3062</v>
      </c>
      <c r="B3065" s="91"/>
      <c r="C3065" s="187" t="e">
        <f>VLOOKUP(B3065,'Phan mem'!$B$7:$D$1066,2,0)</f>
        <v>#N/A</v>
      </c>
      <c r="D3065" s="188" t="e">
        <f>VLOOKUP(B3065,'Phan mem'!$B$7:$D$1066,3,0)</f>
        <v>#N/A</v>
      </c>
      <c r="E3065" s="85" t="e">
        <f>VLOOKUP(B3065,'Phan mem'!$B$7:$G$1066,6,0)</f>
        <v>#N/A</v>
      </c>
      <c r="F3065" s="91"/>
      <c r="G3065" s="91"/>
      <c r="H3065" s="96"/>
      <c r="I3065" s="108"/>
      <c r="J3065" s="85" t="e">
        <f>VLOOKUP(G3065,'Nha may'!$B$2:$C$18,2,0)</f>
        <v>#N/A</v>
      </c>
      <c r="K3065" s="108"/>
      <c r="L3065" s="96"/>
      <c r="M3065" s="52">
        <v>0</v>
      </c>
      <c r="N3065" s="96"/>
      <c r="O3065" s="96"/>
      <c r="P3065" s="96"/>
      <c r="Q3065" s="96"/>
      <c r="R3065" s="110"/>
    </row>
    <row r="3066" spans="1:18" ht="25.75" customHeight="1" x14ac:dyDescent="0.35">
      <c r="A3066" s="52">
        <v>3063</v>
      </c>
      <c r="B3066" s="91"/>
      <c r="C3066" s="187" t="e">
        <f>VLOOKUP(B3066,'Phan mem'!$B$7:$D$1066,2,0)</f>
        <v>#N/A</v>
      </c>
      <c r="D3066" s="188" t="e">
        <f>VLOOKUP(B3066,'Phan mem'!$B$7:$D$1066,3,0)</f>
        <v>#N/A</v>
      </c>
      <c r="E3066" s="85" t="e">
        <f>VLOOKUP(B3066,'Phan mem'!$B$7:$G$1066,6,0)</f>
        <v>#N/A</v>
      </c>
      <c r="F3066" s="91"/>
      <c r="G3066" s="91"/>
      <c r="H3066" s="96"/>
      <c r="I3066" s="108"/>
      <c r="J3066" s="85" t="e">
        <f>VLOOKUP(G3066,'Nha may'!$B$2:$C$18,2,0)</f>
        <v>#N/A</v>
      </c>
      <c r="K3066" s="108"/>
      <c r="L3066" s="96"/>
      <c r="M3066" s="52">
        <v>0</v>
      </c>
      <c r="N3066" s="96"/>
      <c r="O3066" s="96"/>
      <c r="P3066" s="96"/>
      <c r="Q3066" s="96"/>
      <c r="R3066" s="110"/>
    </row>
    <row r="3067" spans="1:18" ht="25.75" customHeight="1" x14ac:dyDescent="0.35">
      <c r="A3067" s="52">
        <v>3064</v>
      </c>
      <c r="B3067" s="91"/>
      <c r="C3067" s="187" t="e">
        <f>VLOOKUP(B3067,'Phan mem'!$B$7:$D$1066,2,0)</f>
        <v>#N/A</v>
      </c>
      <c r="D3067" s="188" t="e">
        <f>VLOOKUP(B3067,'Phan mem'!$B$7:$D$1066,3,0)</f>
        <v>#N/A</v>
      </c>
      <c r="E3067" s="85" t="e">
        <f>VLOOKUP(B3067,'Phan mem'!$B$7:$G$1066,6,0)</f>
        <v>#N/A</v>
      </c>
      <c r="F3067" s="91"/>
      <c r="G3067" s="91"/>
      <c r="H3067" s="96"/>
      <c r="I3067" s="108"/>
      <c r="J3067" s="85" t="e">
        <f>VLOOKUP(G3067,'Nha may'!$B$2:$C$18,2,0)</f>
        <v>#N/A</v>
      </c>
      <c r="K3067" s="108"/>
      <c r="L3067" s="96"/>
      <c r="M3067" s="52">
        <v>0</v>
      </c>
      <c r="N3067" s="96"/>
      <c r="O3067" s="96"/>
      <c r="P3067" s="96"/>
      <c r="Q3067" s="96"/>
      <c r="R3067" s="110"/>
    </row>
    <row r="3068" spans="1:18" ht="25.75" customHeight="1" x14ac:dyDescent="0.35">
      <c r="A3068" s="52">
        <v>3065</v>
      </c>
      <c r="B3068" s="91"/>
      <c r="C3068" s="187" t="e">
        <f>VLOOKUP(B3068,'Phan mem'!$B$7:$D$1066,2,0)</f>
        <v>#N/A</v>
      </c>
      <c r="D3068" s="188" t="e">
        <f>VLOOKUP(B3068,'Phan mem'!$B$7:$D$1066,3,0)</f>
        <v>#N/A</v>
      </c>
      <c r="E3068" s="85" t="e">
        <f>VLOOKUP(B3068,'Phan mem'!$B$7:$G$1066,6,0)</f>
        <v>#N/A</v>
      </c>
      <c r="F3068" s="91"/>
      <c r="G3068" s="91"/>
      <c r="H3068" s="96"/>
      <c r="I3068" s="108"/>
      <c r="J3068" s="85" t="e">
        <f>VLOOKUP(G3068,'Nha may'!$B$2:$C$18,2,0)</f>
        <v>#N/A</v>
      </c>
      <c r="K3068" s="108"/>
      <c r="L3068" s="96"/>
      <c r="M3068" s="52">
        <v>0</v>
      </c>
      <c r="N3068" s="96"/>
      <c r="O3068" s="96"/>
      <c r="P3068" s="96"/>
      <c r="Q3068" s="96"/>
      <c r="R3068" s="110"/>
    </row>
    <row r="3069" spans="1:18" ht="25.75" customHeight="1" x14ac:dyDescent="0.35">
      <c r="A3069" s="52">
        <v>3066</v>
      </c>
      <c r="B3069" s="91"/>
      <c r="C3069" s="187" t="e">
        <f>VLOOKUP(B3069,'Phan mem'!$B$7:$D$1066,2,0)</f>
        <v>#N/A</v>
      </c>
      <c r="D3069" s="188" t="e">
        <f>VLOOKUP(B3069,'Phan mem'!$B$7:$D$1066,3,0)</f>
        <v>#N/A</v>
      </c>
      <c r="E3069" s="85" t="e">
        <f>VLOOKUP(B3069,'Phan mem'!$B$7:$G$1066,6,0)</f>
        <v>#N/A</v>
      </c>
      <c r="F3069" s="91"/>
      <c r="G3069" s="91"/>
      <c r="H3069" s="96"/>
      <c r="I3069" s="108"/>
      <c r="J3069" s="85" t="e">
        <f>VLOOKUP(G3069,'Nha may'!$B$2:$C$18,2,0)</f>
        <v>#N/A</v>
      </c>
      <c r="K3069" s="108"/>
      <c r="L3069" s="96"/>
      <c r="M3069" s="52">
        <v>0</v>
      </c>
      <c r="N3069" s="96"/>
      <c r="O3069" s="96"/>
      <c r="P3069" s="96"/>
      <c r="Q3069" s="96"/>
      <c r="R3069" s="110"/>
    </row>
    <row r="3070" spans="1:18" ht="25.75" customHeight="1" x14ac:dyDescent="0.35">
      <c r="A3070" s="52">
        <v>3067</v>
      </c>
      <c r="B3070" s="91"/>
      <c r="C3070" s="187" t="e">
        <f>VLOOKUP(B3070,'Phan mem'!$B$7:$D$1066,2,0)</f>
        <v>#N/A</v>
      </c>
      <c r="D3070" s="188" t="e">
        <f>VLOOKUP(B3070,'Phan mem'!$B$7:$D$1066,3,0)</f>
        <v>#N/A</v>
      </c>
      <c r="E3070" s="85" t="e">
        <f>VLOOKUP(B3070,'Phan mem'!$B$7:$G$1066,6,0)</f>
        <v>#N/A</v>
      </c>
      <c r="F3070" s="91"/>
      <c r="G3070" s="91"/>
      <c r="H3070" s="96"/>
      <c r="I3070" s="108"/>
      <c r="J3070" s="85" t="e">
        <f>VLOOKUP(G3070,'Nha may'!$B$2:$C$18,2,0)</f>
        <v>#N/A</v>
      </c>
      <c r="K3070" s="108"/>
      <c r="L3070" s="96"/>
      <c r="M3070" s="52">
        <v>0</v>
      </c>
      <c r="N3070" s="96"/>
      <c r="O3070" s="96"/>
      <c r="P3070" s="96"/>
      <c r="Q3070" s="96"/>
      <c r="R3070" s="110"/>
    </row>
    <row r="3071" spans="1:18" ht="25.75" customHeight="1" x14ac:dyDescent="0.35">
      <c r="A3071" s="52">
        <v>3068</v>
      </c>
      <c r="B3071" s="91"/>
      <c r="C3071" s="187" t="e">
        <f>VLOOKUP(B3071,'Phan mem'!$B$7:$D$1066,2,0)</f>
        <v>#N/A</v>
      </c>
      <c r="D3071" s="188" t="e">
        <f>VLOOKUP(B3071,'Phan mem'!$B$7:$D$1066,3,0)</f>
        <v>#N/A</v>
      </c>
      <c r="E3071" s="85" t="e">
        <f>VLOOKUP(B3071,'Phan mem'!$B$7:$G$1066,6,0)</f>
        <v>#N/A</v>
      </c>
      <c r="F3071" s="91"/>
      <c r="G3071" s="91"/>
      <c r="H3071" s="96"/>
      <c r="I3071" s="108"/>
      <c r="J3071" s="85" t="e">
        <f>VLOOKUP(G3071,'Nha may'!$B$2:$C$18,2,0)</f>
        <v>#N/A</v>
      </c>
      <c r="K3071" s="108"/>
      <c r="L3071" s="96"/>
      <c r="M3071" s="52">
        <v>0</v>
      </c>
      <c r="N3071" s="96"/>
      <c r="O3071" s="96"/>
      <c r="P3071" s="96"/>
      <c r="Q3071" s="96"/>
      <c r="R3071" s="110"/>
    </row>
    <row r="3072" spans="1:18" ht="25.75" customHeight="1" x14ac:dyDescent="0.35">
      <c r="A3072" s="52">
        <v>3069</v>
      </c>
      <c r="B3072" s="91"/>
      <c r="C3072" s="187" t="e">
        <f>VLOOKUP(B3072,'Phan mem'!$B$7:$D$1066,2,0)</f>
        <v>#N/A</v>
      </c>
      <c r="D3072" s="188" t="e">
        <f>VLOOKUP(B3072,'Phan mem'!$B$7:$D$1066,3,0)</f>
        <v>#N/A</v>
      </c>
      <c r="E3072" s="85" t="e">
        <f>VLOOKUP(B3072,'Phan mem'!$B$7:$G$1066,6,0)</f>
        <v>#N/A</v>
      </c>
      <c r="F3072" s="91"/>
      <c r="G3072" s="91"/>
      <c r="H3072" s="96"/>
      <c r="I3072" s="108"/>
      <c r="J3072" s="85" t="e">
        <f>VLOOKUP(G3072,'Nha may'!$B$2:$C$18,2,0)</f>
        <v>#N/A</v>
      </c>
      <c r="K3072" s="108"/>
      <c r="L3072" s="96"/>
      <c r="M3072" s="52">
        <v>0</v>
      </c>
      <c r="N3072" s="96"/>
      <c r="O3072" s="96"/>
      <c r="P3072" s="96"/>
      <c r="Q3072" s="96"/>
      <c r="R3072" s="110"/>
    </row>
    <row r="3073" spans="1:18" ht="25.75" customHeight="1" x14ac:dyDescent="0.35">
      <c r="A3073" s="52">
        <v>3070</v>
      </c>
      <c r="B3073" s="91"/>
      <c r="C3073" s="187" t="e">
        <f>VLOOKUP(B3073,'Phan mem'!$B$7:$D$1066,2,0)</f>
        <v>#N/A</v>
      </c>
      <c r="D3073" s="188" t="e">
        <f>VLOOKUP(B3073,'Phan mem'!$B$7:$D$1066,3,0)</f>
        <v>#N/A</v>
      </c>
      <c r="E3073" s="85" t="e">
        <f>VLOOKUP(B3073,'Phan mem'!$B$7:$G$1066,6,0)</f>
        <v>#N/A</v>
      </c>
      <c r="F3073" s="91"/>
      <c r="G3073" s="91"/>
      <c r="H3073" s="96"/>
      <c r="I3073" s="108"/>
      <c r="J3073" s="85" t="e">
        <f>VLOOKUP(G3073,'Nha may'!$B$2:$C$18,2,0)</f>
        <v>#N/A</v>
      </c>
      <c r="K3073" s="108"/>
      <c r="L3073" s="96"/>
      <c r="M3073" s="52">
        <v>0</v>
      </c>
      <c r="N3073" s="96"/>
      <c r="O3073" s="96"/>
      <c r="P3073" s="96"/>
      <c r="Q3073" s="96"/>
      <c r="R3073" s="110"/>
    </row>
    <row r="3074" spans="1:18" ht="25.75" customHeight="1" x14ac:dyDescent="0.35">
      <c r="A3074" s="52">
        <v>3071</v>
      </c>
      <c r="B3074" s="91"/>
      <c r="C3074" s="187" t="e">
        <f>VLOOKUP(B3074,'Phan mem'!$B$7:$D$1066,2,0)</f>
        <v>#N/A</v>
      </c>
      <c r="D3074" s="188" t="e">
        <f>VLOOKUP(B3074,'Phan mem'!$B$7:$D$1066,3,0)</f>
        <v>#N/A</v>
      </c>
      <c r="E3074" s="85" t="e">
        <f>VLOOKUP(B3074,'Phan mem'!$B$7:$G$1066,6,0)</f>
        <v>#N/A</v>
      </c>
      <c r="F3074" s="91"/>
      <c r="G3074" s="91"/>
      <c r="H3074" s="96"/>
      <c r="I3074" s="108"/>
      <c r="J3074" s="85" t="e">
        <f>VLOOKUP(G3074,'Nha may'!$B$2:$C$18,2,0)</f>
        <v>#N/A</v>
      </c>
      <c r="K3074" s="108"/>
      <c r="L3074" s="96"/>
      <c r="M3074" s="52">
        <v>0</v>
      </c>
      <c r="N3074" s="96"/>
      <c r="O3074" s="96"/>
      <c r="P3074" s="96"/>
      <c r="Q3074" s="96"/>
      <c r="R3074" s="110"/>
    </row>
    <row r="3075" spans="1:18" ht="25.75" customHeight="1" x14ac:dyDescent="0.35">
      <c r="A3075" s="52">
        <v>3072</v>
      </c>
      <c r="B3075" s="91"/>
      <c r="C3075" s="187" t="e">
        <f>VLOOKUP(B3075,'Phan mem'!$B$7:$D$1066,2,0)</f>
        <v>#N/A</v>
      </c>
      <c r="D3075" s="188" t="e">
        <f>VLOOKUP(B3075,'Phan mem'!$B$7:$D$1066,3,0)</f>
        <v>#N/A</v>
      </c>
      <c r="E3075" s="85" t="e">
        <f>VLOOKUP(B3075,'Phan mem'!$B$7:$G$1066,6,0)</f>
        <v>#N/A</v>
      </c>
      <c r="F3075" s="91"/>
      <c r="G3075" s="91"/>
      <c r="H3075" s="96"/>
      <c r="I3075" s="108"/>
      <c r="J3075" s="85" t="e">
        <f>VLOOKUP(G3075,'Nha may'!$B$2:$C$18,2,0)</f>
        <v>#N/A</v>
      </c>
      <c r="K3075" s="108"/>
      <c r="L3075" s="96"/>
      <c r="M3075" s="52">
        <v>0</v>
      </c>
      <c r="N3075" s="96"/>
      <c r="O3075" s="96"/>
      <c r="P3075" s="96"/>
      <c r="Q3075" s="96"/>
      <c r="R3075" s="110"/>
    </row>
    <row r="3076" spans="1:18" ht="25.75" customHeight="1" x14ac:dyDescent="0.35">
      <c r="A3076" s="52">
        <v>3073</v>
      </c>
      <c r="B3076" s="91"/>
      <c r="C3076" s="187" t="e">
        <f>VLOOKUP(B3076,'Phan mem'!$B$7:$D$1066,2,0)</f>
        <v>#N/A</v>
      </c>
      <c r="D3076" s="188" t="e">
        <f>VLOOKUP(B3076,'Phan mem'!$B$7:$D$1066,3,0)</f>
        <v>#N/A</v>
      </c>
      <c r="E3076" s="85" t="e">
        <f>VLOOKUP(B3076,'Phan mem'!$B$7:$G$1066,6,0)</f>
        <v>#N/A</v>
      </c>
      <c r="F3076" s="91"/>
      <c r="G3076" s="91"/>
      <c r="H3076" s="96"/>
      <c r="I3076" s="108"/>
      <c r="J3076" s="85" t="e">
        <f>VLOOKUP(G3076,'Nha may'!$B$2:$C$18,2,0)</f>
        <v>#N/A</v>
      </c>
      <c r="K3076" s="108"/>
      <c r="L3076" s="96"/>
      <c r="M3076" s="52">
        <v>0</v>
      </c>
      <c r="N3076" s="96"/>
      <c r="O3076" s="96"/>
      <c r="P3076" s="96"/>
      <c r="Q3076" s="96"/>
      <c r="R3076" s="110"/>
    </row>
    <row r="3077" spans="1:18" ht="25.75" customHeight="1" x14ac:dyDescent="0.35">
      <c r="A3077" s="52">
        <v>3074</v>
      </c>
      <c r="B3077" s="91"/>
      <c r="C3077" s="187" t="e">
        <f>VLOOKUP(B3077,'Phan mem'!$B$7:$D$1066,2,0)</f>
        <v>#N/A</v>
      </c>
      <c r="D3077" s="188" t="e">
        <f>VLOOKUP(B3077,'Phan mem'!$B$7:$D$1066,3,0)</f>
        <v>#N/A</v>
      </c>
      <c r="E3077" s="85" t="e">
        <f>VLOOKUP(B3077,'Phan mem'!$B$7:$G$1066,6,0)</f>
        <v>#N/A</v>
      </c>
      <c r="F3077" s="91"/>
      <c r="G3077" s="91"/>
      <c r="H3077" s="96"/>
      <c r="I3077" s="108"/>
      <c r="J3077" s="85" t="e">
        <f>VLOOKUP(G3077,'Nha may'!$B$2:$C$18,2,0)</f>
        <v>#N/A</v>
      </c>
      <c r="K3077" s="108"/>
      <c r="L3077" s="96"/>
      <c r="M3077" s="52">
        <v>0</v>
      </c>
      <c r="N3077" s="96"/>
      <c r="O3077" s="96"/>
      <c r="P3077" s="96"/>
      <c r="Q3077" s="96"/>
      <c r="R3077" s="110"/>
    </row>
    <row r="3078" spans="1:18" ht="25.75" customHeight="1" x14ac:dyDescent="0.35">
      <c r="A3078" s="52">
        <v>3075</v>
      </c>
      <c r="B3078" s="91"/>
      <c r="C3078" s="187" t="e">
        <f>VLOOKUP(B3078,'Phan mem'!$B$7:$D$1066,2,0)</f>
        <v>#N/A</v>
      </c>
      <c r="D3078" s="188" t="e">
        <f>VLOOKUP(B3078,'Phan mem'!$B$7:$D$1066,3,0)</f>
        <v>#N/A</v>
      </c>
      <c r="E3078" s="85" t="e">
        <f>VLOOKUP(B3078,'Phan mem'!$B$7:$G$1066,6,0)</f>
        <v>#N/A</v>
      </c>
      <c r="F3078" s="91"/>
      <c r="G3078" s="91"/>
      <c r="H3078" s="96"/>
      <c r="I3078" s="108"/>
      <c r="J3078" s="85" t="e">
        <f>VLOOKUP(G3078,'Nha may'!$B$2:$C$18,2,0)</f>
        <v>#N/A</v>
      </c>
      <c r="K3078" s="108"/>
      <c r="L3078" s="96"/>
      <c r="M3078" s="52">
        <v>0</v>
      </c>
      <c r="N3078" s="96"/>
      <c r="O3078" s="96"/>
      <c r="P3078" s="96"/>
      <c r="Q3078" s="96"/>
      <c r="R3078" s="110"/>
    </row>
    <row r="3079" spans="1:18" ht="25.75" customHeight="1" x14ac:dyDescent="0.35">
      <c r="A3079" s="52">
        <v>3076</v>
      </c>
      <c r="B3079" s="91"/>
      <c r="C3079" s="187" t="e">
        <f>VLOOKUP(B3079,'Phan mem'!$B$7:$D$1066,2,0)</f>
        <v>#N/A</v>
      </c>
      <c r="D3079" s="188" t="e">
        <f>VLOOKUP(B3079,'Phan mem'!$B$7:$D$1066,3,0)</f>
        <v>#N/A</v>
      </c>
      <c r="E3079" s="85" t="e">
        <f>VLOOKUP(B3079,'Phan mem'!$B$7:$G$1066,6,0)</f>
        <v>#N/A</v>
      </c>
      <c r="F3079" s="91"/>
      <c r="G3079" s="91"/>
      <c r="H3079" s="96"/>
      <c r="I3079" s="108"/>
      <c r="J3079" s="85" t="e">
        <f>VLOOKUP(G3079,'Nha may'!$B$2:$C$18,2,0)</f>
        <v>#N/A</v>
      </c>
      <c r="K3079" s="108"/>
      <c r="L3079" s="96"/>
      <c r="M3079" s="52">
        <v>0</v>
      </c>
      <c r="N3079" s="96"/>
      <c r="O3079" s="96"/>
      <c r="P3079" s="96"/>
      <c r="Q3079" s="96"/>
      <c r="R3079" s="110"/>
    </row>
    <row r="3080" spans="1:18" ht="25.75" customHeight="1" x14ac:dyDescent="0.35">
      <c r="A3080" s="52">
        <v>3077</v>
      </c>
      <c r="B3080" s="91"/>
      <c r="C3080" s="187" t="e">
        <f>VLOOKUP(B3080,'Phan mem'!$B$7:$D$1066,2,0)</f>
        <v>#N/A</v>
      </c>
      <c r="D3080" s="188" t="e">
        <f>VLOOKUP(B3080,'Phan mem'!$B$7:$D$1066,3,0)</f>
        <v>#N/A</v>
      </c>
      <c r="E3080" s="85" t="e">
        <f>VLOOKUP(B3080,'Phan mem'!$B$7:$G$1066,6,0)</f>
        <v>#N/A</v>
      </c>
      <c r="F3080" s="91"/>
      <c r="G3080" s="91"/>
      <c r="H3080" s="96"/>
      <c r="I3080" s="108"/>
      <c r="J3080" s="85" t="e">
        <f>VLOOKUP(G3080,'Nha may'!$B$2:$C$18,2,0)</f>
        <v>#N/A</v>
      </c>
      <c r="K3080" s="108"/>
      <c r="L3080" s="96"/>
      <c r="M3080" s="52">
        <v>0</v>
      </c>
      <c r="N3080" s="96"/>
      <c r="O3080" s="96"/>
      <c r="P3080" s="96"/>
      <c r="Q3080" s="96"/>
      <c r="R3080" s="110"/>
    </row>
    <row r="3081" spans="1:18" ht="25.75" customHeight="1" x14ac:dyDescent="0.35">
      <c r="A3081" s="52">
        <v>3078</v>
      </c>
      <c r="B3081" s="91"/>
      <c r="C3081" s="187" t="e">
        <f>VLOOKUP(B3081,'Phan mem'!$B$7:$D$1066,2,0)</f>
        <v>#N/A</v>
      </c>
      <c r="D3081" s="188" t="e">
        <f>VLOOKUP(B3081,'Phan mem'!$B$7:$D$1066,3,0)</f>
        <v>#N/A</v>
      </c>
      <c r="E3081" s="85" t="e">
        <f>VLOOKUP(B3081,'Phan mem'!$B$7:$G$1066,6,0)</f>
        <v>#N/A</v>
      </c>
      <c r="F3081" s="91"/>
      <c r="G3081" s="91"/>
      <c r="H3081" s="96"/>
      <c r="I3081" s="108"/>
      <c r="J3081" s="85" t="e">
        <f>VLOOKUP(G3081,'Nha may'!$B$2:$C$18,2,0)</f>
        <v>#N/A</v>
      </c>
      <c r="K3081" s="108"/>
      <c r="L3081" s="96"/>
      <c r="M3081" s="52">
        <v>0</v>
      </c>
      <c r="N3081" s="96"/>
      <c r="O3081" s="96"/>
      <c r="P3081" s="96"/>
      <c r="Q3081" s="96"/>
      <c r="R3081" s="110"/>
    </row>
    <row r="3082" spans="1:18" ht="25.75" customHeight="1" x14ac:dyDescent="0.35">
      <c r="A3082" s="52">
        <v>3079</v>
      </c>
      <c r="B3082" s="91"/>
      <c r="C3082" s="187" t="e">
        <f>VLOOKUP(B3082,'Phan mem'!$B$7:$D$1066,2,0)</f>
        <v>#N/A</v>
      </c>
      <c r="D3082" s="188" t="e">
        <f>VLOOKUP(B3082,'Phan mem'!$B$7:$D$1066,3,0)</f>
        <v>#N/A</v>
      </c>
      <c r="E3082" s="85" t="e">
        <f>VLOOKUP(B3082,'Phan mem'!$B$7:$G$1066,6,0)</f>
        <v>#N/A</v>
      </c>
      <c r="F3082" s="91"/>
      <c r="G3082" s="91"/>
      <c r="H3082" s="96"/>
      <c r="I3082" s="108"/>
      <c r="J3082" s="85" t="e">
        <f>VLOOKUP(G3082,'Nha may'!$B$2:$C$18,2,0)</f>
        <v>#N/A</v>
      </c>
      <c r="K3082" s="108"/>
      <c r="L3082" s="96"/>
      <c r="M3082" s="52">
        <v>0</v>
      </c>
      <c r="N3082" s="96"/>
      <c r="O3082" s="96"/>
      <c r="P3082" s="96"/>
      <c r="Q3082" s="96"/>
      <c r="R3082" s="110"/>
    </row>
    <row r="3083" spans="1:18" ht="25.75" customHeight="1" x14ac:dyDescent="0.35">
      <c r="A3083" s="52">
        <v>3080</v>
      </c>
      <c r="B3083" s="91"/>
      <c r="C3083" s="187" t="e">
        <f>VLOOKUP(B3083,'Phan mem'!$B$7:$D$1066,2,0)</f>
        <v>#N/A</v>
      </c>
      <c r="D3083" s="188" t="e">
        <f>VLOOKUP(B3083,'Phan mem'!$B$7:$D$1066,3,0)</f>
        <v>#N/A</v>
      </c>
      <c r="E3083" s="85" t="e">
        <f>VLOOKUP(B3083,'Phan mem'!$B$7:$G$1066,6,0)</f>
        <v>#N/A</v>
      </c>
      <c r="F3083" s="91"/>
      <c r="G3083" s="91"/>
      <c r="H3083" s="96"/>
      <c r="I3083" s="108"/>
      <c r="J3083" s="85" t="e">
        <f>VLOOKUP(G3083,'Nha may'!$B$2:$C$18,2,0)</f>
        <v>#N/A</v>
      </c>
      <c r="K3083" s="108"/>
      <c r="L3083" s="96"/>
      <c r="M3083" s="52">
        <v>0</v>
      </c>
      <c r="N3083" s="96"/>
      <c r="O3083" s="96"/>
      <c r="P3083" s="96"/>
      <c r="Q3083" s="96"/>
      <c r="R3083" s="110"/>
    </row>
    <row r="3084" spans="1:18" ht="25.75" customHeight="1" x14ac:dyDescent="0.35">
      <c r="A3084" s="52">
        <v>3081</v>
      </c>
      <c r="B3084" s="91"/>
      <c r="C3084" s="187" t="e">
        <f>VLOOKUP(B3084,'Phan mem'!$B$7:$D$1066,2,0)</f>
        <v>#N/A</v>
      </c>
      <c r="D3084" s="188" t="e">
        <f>VLOOKUP(B3084,'Phan mem'!$B$7:$D$1066,3,0)</f>
        <v>#N/A</v>
      </c>
      <c r="E3084" s="85" t="e">
        <f>VLOOKUP(B3084,'Phan mem'!$B$7:$G$1066,6,0)</f>
        <v>#N/A</v>
      </c>
      <c r="F3084" s="91"/>
      <c r="G3084" s="91"/>
      <c r="H3084" s="96"/>
      <c r="I3084" s="108"/>
      <c r="J3084" s="85" t="e">
        <f>VLOOKUP(G3084,'Nha may'!$B$2:$C$18,2,0)</f>
        <v>#N/A</v>
      </c>
      <c r="K3084" s="108"/>
      <c r="L3084" s="96"/>
      <c r="M3084" s="52">
        <v>0</v>
      </c>
      <c r="N3084" s="96"/>
      <c r="O3084" s="96"/>
      <c r="P3084" s="96"/>
      <c r="Q3084" s="96"/>
      <c r="R3084" s="110"/>
    </row>
    <row r="3085" spans="1:18" ht="25.75" customHeight="1" x14ac:dyDescent="0.35">
      <c r="A3085" s="52">
        <v>3082</v>
      </c>
      <c r="B3085" s="91"/>
      <c r="C3085" s="187" t="e">
        <f>VLOOKUP(B3085,'Phan mem'!$B$7:$D$1066,2,0)</f>
        <v>#N/A</v>
      </c>
      <c r="D3085" s="188" t="e">
        <f>VLOOKUP(B3085,'Phan mem'!$B$7:$D$1066,3,0)</f>
        <v>#N/A</v>
      </c>
      <c r="E3085" s="85" t="e">
        <f>VLOOKUP(B3085,'Phan mem'!$B$7:$G$1066,6,0)</f>
        <v>#N/A</v>
      </c>
      <c r="F3085" s="91"/>
      <c r="G3085" s="91"/>
      <c r="H3085" s="96"/>
      <c r="I3085" s="108"/>
      <c r="J3085" s="85" t="e">
        <f>VLOOKUP(G3085,'Nha may'!$B$2:$C$18,2,0)</f>
        <v>#N/A</v>
      </c>
      <c r="K3085" s="108"/>
      <c r="L3085" s="96"/>
      <c r="M3085" s="52">
        <v>0</v>
      </c>
      <c r="N3085" s="96"/>
      <c r="O3085" s="96"/>
      <c r="P3085" s="96"/>
      <c r="Q3085" s="96"/>
      <c r="R3085" s="110"/>
    </row>
    <row r="3086" spans="1:18" ht="25.75" customHeight="1" x14ac:dyDescent="0.35">
      <c r="A3086" s="52">
        <v>3083</v>
      </c>
      <c r="B3086" s="91"/>
      <c r="C3086" s="187" t="e">
        <f>VLOOKUP(B3086,'Phan mem'!$B$7:$D$1066,2,0)</f>
        <v>#N/A</v>
      </c>
      <c r="D3086" s="188" t="e">
        <f>VLOOKUP(B3086,'Phan mem'!$B$7:$D$1066,3,0)</f>
        <v>#N/A</v>
      </c>
      <c r="E3086" s="85" t="e">
        <f>VLOOKUP(B3086,'Phan mem'!$B$7:$G$1066,6,0)</f>
        <v>#N/A</v>
      </c>
      <c r="F3086" s="91"/>
      <c r="G3086" s="91"/>
      <c r="H3086" s="96"/>
      <c r="I3086" s="108"/>
      <c r="J3086" s="85" t="e">
        <f>VLOOKUP(G3086,'Nha may'!$B$2:$C$18,2,0)</f>
        <v>#N/A</v>
      </c>
      <c r="K3086" s="108"/>
      <c r="L3086" s="96"/>
      <c r="M3086" s="52">
        <v>0</v>
      </c>
      <c r="N3086" s="96"/>
      <c r="O3086" s="96"/>
      <c r="P3086" s="96"/>
      <c r="Q3086" s="96"/>
      <c r="R3086" s="110"/>
    </row>
    <row r="3087" spans="1:18" ht="25.75" customHeight="1" x14ac:dyDescent="0.35">
      <c r="A3087" s="52">
        <v>3084</v>
      </c>
      <c r="B3087" s="91"/>
      <c r="C3087" s="187" t="e">
        <f>VLOOKUP(B3087,'Phan mem'!$B$7:$D$1066,2,0)</f>
        <v>#N/A</v>
      </c>
      <c r="D3087" s="188" t="e">
        <f>VLOOKUP(B3087,'Phan mem'!$B$7:$D$1066,3,0)</f>
        <v>#N/A</v>
      </c>
      <c r="E3087" s="85" t="e">
        <f>VLOOKUP(B3087,'Phan mem'!$B$7:$G$1066,6,0)</f>
        <v>#N/A</v>
      </c>
      <c r="F3087" s="91"/>
      <c r="G3087" s="91"/>
      <c r="H3087" s="96"/>
      <c r="I3087" s="108"/>
      <c r="J3087" s="85" t="e">
        <f>VLOOKUP(G3087,'Nha may'!$B$2:$C$18,2,0)</f>
        <v>#N/A</v>
      </c>
      <c r="K3087" s="108"/>
      <c r="L3087" s="96"/>
      <c r="M3087" s="52">
        <v>0</v>
      </c>
      <c r="N3087" s="96"/>
      <c r="O3087" s="96"/>
      <c r="P3087" s="96"/>
      <c r="Q3087" s="96"/>
      <c r="R3087" s="110"/>
    </row>
    <row r="3088" spans="1:18" ht="25.75" customHeight="1" x14ac:dyDescent="0.35">
      <c r="A3088" s="52">
        <v>3085</v>
      </c>
      <c r="B3088" s="91"/>
      <c r="C3088" s="187" t="e">
        <f>VLOOKUP(B3088,'Phan mem'!$B$7:$D$1066,2,0)</f>
        <v>#N/A</v>
      </c>
      <c r="D3088" s="188" t="e">
        <f>VLOOKUP(B3088,'Phan mem'!$B$7:$D$1066,3,0)</f>
        <v>#N/A</v>
      </c>
      <c r="E3088" s="85" t="e">
        <f>VLOOKUP(B3088,'Phan mem'!$B$7:$G$1066,6,0)</f>
        <v>#N/A</v>
      </c>
      <c r="F3088" s="91"/>
      <c r="G3088" s="91"/>
      <c r="H3088" s="96"/>
      <c r="I3088" s="108"/>
      <c r="J3088" s="85" t="e">
        <f>VLOOKUP(G3088,'Nha may'!$B$2:$C$18,2,0)</f>
        <v>#N/A</v>
      </c>
      <c r="K3088" s="108"/>
      <c r="L3088" s="96"/>
      <c r="M3088" s="52">
        <v>0</v>
      </c>
      <c r="N3088" s="96"/>
      <c r="O3088" s="96"/>
      <c r="P3088" s="96"/>
      <c r="Q3088" s="96"/>
      <c r="R3088" s="110"/>
    </row>
    <row r="3089" spans="1:18" ht="25.75" customHeight="1" x14ac:dyDescent="0.35">
      <c r="A3089" s="52">
        <v>3086</v>
      </c>
      <c r="B3089" s="91"/>
      <c r="C3089" s="187" t="e">
        <f>VLOOKUP(B3089,'Phan mem'!$B$7:$D$1066,2,0)</f>
        <v>#N/A</v>
      </c>
      <c r="D3089" s="188" t="e">
        <f>VLOOKUP(B3089,'Phan mem'!$B$7:$D$1066,3,0)</f>
        <v>#N/A</v>
      </c>
      <c r="E3089" s="85" t="e">
        <f>VLOOKUP(B3089,'Phan mem'!$B$7:$G$1066,6,0)</f>
        <v>#N/A</v>
      </c>
      <c r="F3089" s="91"/>
      <c r="G3089" s="91"/>
      <c r="H3089" s="96"/>
      <c r="I3089" s="108"/>
      <c r="J3089" s="85" t="e">
        <f>VLOOKUP(G3089,'Nha may'!$B$2:$C$18,2,0)</f>
        <v>#N/A</v>
      </c>
      <c r="K3089" s="108"/>
      <c r="L3089" s="96"/>
      <c r="M3089" s="52">
        <v>0</v>
      </c>
      <c r="N3089" s="96"/>
      <c r="O3089" s="96"/>
      <c r="P3089" s="96"/>
      <c r="Q3089" s="96"/>
      <c r="R3089" s="110"/>
    </row>
    <row r="3090" spans="1:18" ht="25.75" customHeight="1" x14ac:dyDescent="0.35">
      <c r="A3090" s="52">
        <v>3087</v>
      </c>
      <c r="B3090" s="91"/>
      <c r="C3090" s="187" t="e">
        <f>VLOOKUP(B3090,'Phan mem'!$B$7:$D$1066,2,0)</f>
        <v>#N/A</v>
      </c>
      <c r="D3090" s="188" t="e">
        <f>VLOOKUP(B3090,'Phan mem'!$B$7:$D$1066,3,0)</f>
        <v>#N/A</v>
      </c>
      <c r="E3090" s="85" t="e">
        <f>VLOOKUP(B3090,'Phan mem'!$B$7:$G$1066,6,0)</f>
        <v>#N/A</v>
      </c>
      <c r="F3090" s="91"/>
      <c r="G3090" s="91"/>
      <c r="H3090" s="96"/>
      <c r="I3090" s="108"/>
      <c r="J3090" s="85" t="e">
        <f>VLOOKUP(G3090,'Nha may'!$B$2:$C$18,2,0)</f>
        <v>#N/A</v>
      </c>
      <c r="K3090" s="108"/>
      <c r="L3090" s="96"/>
      <c r="M3090" s="52">
        <v>0</v>
      </c>
      <c r="N3090" s="96"/>
      <c r="O3090" s="96"/>
      <c r="P3090" s="96"/>
      <c r="Q3090" s="96"/>
      <c r="R3090" s="110"/>
    </row>
    <row r="3091" spans="1:18" ht="25.75" customHeight="1" x14ac:dyDescent="0.35">
      <c r="A3091" s="52">
        <v>3088</v>
      </c>
      <c r="B3091" s="91"/>
      <c r="C3091" s="187" t="e">
        <f>VLOOKUP(B3091,'Phan mem'!$B$7:$D$1066,2,0)</f>
        <v>#N/A</v>
      </c>
      <c r="D3091" s="188" t="e">
        <f>VLOOKUP(B3091,'Phan mem'!$B$7:$D$1066,3,0)</f>
        <v>#N/A</v>
      </c>
      <c r="E3091" s="85" t="e">
        <f>VLOOKUP(B3091,'Phan mem'!$B$7:$G$1066,6,0)</f>
        <v>#N/A</v>
      </c>
      <c r="F3091" s="91"/>
      <c r="G3091" s="91"/>
      <c r="H3091" s="96"/>
      <c r="I3091" s="108"/>
      <c r="J3091" s="85" t="e">
        <f>VLOOKUP(G3091,'Nha may'!$B$2:$C$18,2,0)</f>
        <v>#N/A</v>
      </c>
      <c r="K3091" s="108"/>
      <c r="L3091" s="96"/>
      <c r="M3091" s="52">
        <v>0</v>
      </c>
      <c r="N3091" s="96"/>
      <c r="O3091" s="96"/>
      <c r="P3091" s="96"/>
      <c r="Q3091" s="96"/>
      <c r="R3091" s="110"/>
    </row>
    <row r="3092" spans="1:18" ht="25.75" customHeight="1" x14ac:dyDescent="0.35">
      <c r="A3092" s="52">
        <v>3089</v>
      </c>
      <c r="B3092" s="91"/>
      <c r="C3092" s="187" t="e">
        <f>VLOOKUP(B3092,'Phan mem'!$B$7:$D$1066,2,0)</f>
        <v>#N/A</v>
      </c>
      <c r="D3092" s="188" t="e">
        <f>VLOOKUP(B3092,'Phan mem'!$B$7:$D$1066,3,0)</f>
        <v>#N/A</v>
      </c>
      <c r="E3092" s="85" t="e">
        <f>VLOOKUP(B3092,'Phan mem'!$B$7:$G$1066,6,0)</f>
        <v>#N/A</v>
      </c>
      <c r="F3092" s="91"/>
      <c r="G3092" s="91"/>
      <c r="H3092" s="96"/>
      <c r="I3092" s="108"/>
      <c r="J3092" s="85" t="e">
        <f>VLOOKUP(G3092,'Nha may'!$B$2:$C$18,2,0)</f>
        <v>#N/A</v>
      </c>
      <c r="K3092" s="108"/>
      <c r="L3092" s="96"/>
      <c r="M3092" s="52">
        <v>0</v>
      </c>
      <c r="N3092" s="96"/>
      <c r="O3092" s="96"/>
      <c r="P3092" s="96"/>
      <c r="Q3092" s="96"/>
      <c r="R3092" s="110"/>
    </row>
    <row r="3093" spans="1:18" ht="25.75" customHeight="1" x14ac:dyDescent="0.35">
      <c r="A3093" s="52">
        <v>3090</v>
      </c>
      <c r="B3093" s="91"/>
      <c r="C3093" s="187" t="e">
        <f>VLOOKUP(B3093,'Phan mem'!$B$7:$D$1066,2,0)</f>
        <v>#N/A</v>
      </c>
      <c r="D3093" s="188" t="e">
        <f>VLOOKUP(B3093,'Phan mem'!$B$7:$D$1066,3,0)</f>
        <v>#N/A</v>
      </c>
      <c r="E3093" s="85" t="e">
        <f>VLOOKUP(B3093,'Phan mem'!$B$7:$G$1066,6,0)</f>
        <v>#N/A</v>
      </c>
      <c r="F3093" s="91"/>
      <c r="G3093" s="91"/>
      <c r="H3093" s="96"/>
      <c r="I3093" s="108"/>
      <c r="J3093" s="85" t="e">
        <f>VLOOKUP(G3093,'Nha may'!$B$2:$C$18,2,0)</f>
        <v>#N/A</v>
      </c>
      <c r="K3093" s="108"/>
      <c r="L3093" s="96"/>
      <c r="M3093" s="52">
        <v>0</v>
      </c>
      <c r="N3093" s="96"/>
      <c r="O3093" s="96"/>
      <c r="P3093" s="96"/>
      <c r="Q3093" s="96"/>
      <c r="R3093" s="110"/>
    </row>
    <row r="3094" spans="1:18" ht="25.75" customHeight="1" x14ac:dyDescent="0.35">
      <c r="A3094" s="52">
        <v>3091</v>
      </c>
      <c r="B3094" s="91"/>
      <c r="C3094" s="187" t="e">
        <f>VLOOKUP(B3094,'Phan mem'!$B$7:$D$1066,2,0)</f>
        <v>#N/A</v>
      </c>
      <c r="D3094" s="188" t="e">
        <f>VLOOKUP(B3094,'Phan mem'!$B$7:$D$1066,3,0)</f>
        <v>#N/A</v>
      </c>
      <c r="E3094" s="85" t="e">
        <f>VLOOKUP(B3094,'Phan mem'!$B$7:$G$1066,6,0)</f>
        <v>#N/A</v>
      </c>
      <c r="F3094" s="91"/>
      <c r="G3094" s="91"/>
      <c r="H3094" s="96"/>
      <c r="I3094" s="108"/>
      <c r="J3094" s="85" t="e">
        <f>VLOOKUP(G3094,'Nha may'!$B$2:$C$18,2,0)</f>
        <v>#N/A</v>
      </c>
      <c r="K3094" s="108"/>
      <c r="L3094" s="96"/>
      <c r="M3094" s="52">
        <v>0</v>
      </c>
      <c r="N3094" s="96"/>
      <c r="O3094" s="96"/>
      <c r="P3094" s="96"/>
      <c r="Q3094" s="96"/>
      <c r="R3094" s="110"/>
    </row>
    <row r="3095" spans="1:18" ht="25.75" customHeight="1" x14ac:dyDescent="0.35">
      <c r="A3095" s="52">
        <v>3092</v>
      </c>
      <c r="B3095" s="91"/>
      <c r="C3095" s="187" t="e">
        <f>VLOOKUP(B3095,'Phan mem'!$B$7:$D$1066,2,0)</f>
        <v>#N/A</v>
      </c>
      <c r="D3095" s="188" t="e">
        <f>VLOOKUP(B3095,'Phan mem'!$B$7:$D$1066,3,0)</f>
        <v>#N/A</v>
      </c>
      <c r="E3095" s="85" t="e">
        <f>VLOOKUP(B3095,'Phan mem'!$B$7:$G$1066,6,0)</f>
        <v>#N/A</v>
      </c>
      <c r="F3095" s="91"/>
      <c r="G3095" s="91"/>
      <c r="H3095" s="96"/>
      <c r="I3095" s="108"/>
      <c r="J3095" s="85" t="e">
        <f>VLOOKUP(G3095,'Nha may'!$B$2:$C$18,2,0)</f>
        <v>#N/A</v>
      </c>
      <c r="K3095" s="108"/>
      <c r="L3095" s="96"/>
      <c r="M3095" s="52">
        <v>0</v>
      </c>
      <c r="N3095" s="96"/>
      <c r="O3095" s="96"/>
      <c r="P3095" s="96"/>
      <c r="Q3095" s="96"/>
      <c r="R3095" s="110"/>
    </row>
    <row r="3096" spans="1:18" ht="25.75" customHeight="1" x14ac:dyDescent="0.35">
      <c r="A3096" s="52">
        <v>3093</v>
      </c>
      <c r="B3096" s="91"/>
      <c r="C3096" s="187" t="e">
        <f>VLOOKUP(B3096,'Phan mem'!$B$7:$D$1066,2,0)</f>
        <v>#N/A</v>
      </c>
      <c r="D3096" s="188" t="e">
        <f>VLOOKUP(B3096,'Phan mem'!$B$7:$D$1066,3,0)</f>
        <v>#N/A</v>
      </c>
      <c r="E3096" s="85" t="e">
        <f>VLOOKUP(B3096,'Phan mem'!$B$7:$G$1066,6,0)</f>
        <v>#N/A</v>
      </c>
      <c r="F3096" s="91"/>
      <c r="G3096" s="91"/>
      <c r="H3096" s="96"/>
      <c r="I3096" s="108"/>
      <c r="J3096" s="85" t="e">
        <f>VLOOKUP(G3096,'Nha may'!$B$2:$C$18,2,0)</f>
        <v>#N/A</v>
      </c>
      <c r="K3096" s="108"/>
      <c r="L3096" s="96"/>
      <c r="M3096" s="52">
        <v>0</v>
      </c>
      <c r="N3096" s="96"/>
      <c r="O3096" s="96"/>
      <c r="P3096" s="96"/>
      <c r="Q3096" s="96"/>
      <c r="R3096" s="110"/>
    </row>
    <row r="3097" spans="1:18" ht="25.75" customHeight="1" x14ac:dyDescent="0.35">
      <c r="A3097" s="52">
        <v>3094</v>
      </c>
      <c r="B3097" s="91"/>
      <c r="C3097" s="187" t="e">
        <f>VLOOKUP(B3097,'Phan mem'!$B$7:$D$1066,2,0)</f>
        <v>#N/A</v>
      </c>
      <c r="D3097" s="188" t="e">
        <f>VLOOKUP(B3097,'Phan mem'!$B$7:$D$1066,3,0)</f>
        <v>#N/A</v>
      </c>
      <c r="E3097" s="85" t="e">
        <f>VLOOKUP(B3097,'Phan mem'!$B$7:$G$1066,6,0)</f>
        <v>#N/A</v>
      </c>
      <c r="F3097" s="91"/>
      <c r="G3097" s="91"/>
      <c r="H3097" s="96"/>
      <c r="I3097" s="108"/>
      <c r="J3097" s="85" t="e">
        <f>VLOOKUP(G3097,'Nha may'!$B$2:$C$18,2,0)</f>
        <v>#N/A</v>
      </c>
      <c r="K3097" s="108"/>
      <c r="L3097" s="96"/>
      <c r="M3097" s="52">
        <v>0</v>
      </c>
      <c r="N3097" s="96"/>
      <c r="O3097" s="96"/>
      <c r="P3097" s="96"/>
      <c r="Q3097" s="96"/>
      <c r="R3097" s="110"/>
    </row>
    <row r="3098" spans="1:18" ht="25.75" customHeight="1" x14ac:dyDescent="0.35">
      <c r="A3098" s="52">
        <v>3095</v>
      </c>
      <c r="B3098" s="91"/>
      <c r="C3098" s="187" t="e">
        <f>VLOOKUP(B3098,'Phan mem'!$B$7:$D$1066,2,0)</f>
        <v>#N/A</v>
      </c>
      <c r="D3098" s="188" t="e">
        <f>VLOOKUP(B3098,'Phan mem'!$B$7:$D$1066,3,0)</f>
        <v>#N/A</v>
      </c>
      <c r="E3098" s="85" t="e">
        <f>VLOOKUP(B3098,'Phan mem'!$B$7:$G$1066,6,0)</f>
        <v>#N/A</v>
      </c>
      <c r="F3098" s="91"/>
      <c r="G3098" s="91"/>
      <c r="H3098" s="96"/>
      <c r="I3098" s="108"/>
      <c r="J3098" s="85" t="e">
        <f>VLOOKUP(G3098,'Nha may'!$B$2:$C$18,2,0)</f>
        <v>#N/A</v>
      </c>
      <c r="K3098" s="108"/>
      <c r="L3098" s="96"/>
      <c r="M3098" s="52">
        <v>0</v>
      </c>
      <c r="N3098" s="96"/>
      <c r="O3098" s="96"/>
      <c r="P3098" s="96"/>
      <c r="Q3098" s="96"/>
      <c r="R3098" s="110"/>
    </row>
    <row r="3099" spans="1:18" ht="25.75" customHeight="1" x14ac:dyDescent="0.35">
      <c r="A3099" s="52">
        <v>3096</v>
      </c>
      <c r="B3099" s="91"/>
      <c r="C3099" s="187" t="e">
        <f>VLOOKUP(B3099,'Phan mem'!$B$7:$D$1066,2,0)</f>
        <v>#N/A</v>
      </c>
      <c r="D3099" s="188" t="e">
        <f>VLOOKUP(B3099,'Phan mem'!$B$7:$D$1066,3,0)</f>
        <v>#N/A</v>
      </c>
      <c r="E3099" s="85" t="e">
        <f>VLOOKUP(B3099,'Phan mem'!$B$7:$G$1066,6,0)</f>
        <v>#N/A</v>
      </c>
      <c r="F3099" s="91"/>
      <c r="G3099" s="91"/>
      <c r="H3099" s="96"/>
      <c r="I3099" s="108"/>
      <c r="J3099" s="85" t="e">
        <f>VLOOKUP(G3099,'Nha may'!$B$2:$C$18,2,0)</f>
        <v>#N/A</v>
      </c>
      <c r="K3099" s="108"/>
      <c r="L3099" s="96"/>
      <c r="M3099" s="52">
        <v>0</v>
      </c>
      <c r="N3099" s="96"/>
      <c r="O3099" s="96"/>
      <c r="P3099" s="96"/>
      <c r="Q3099" s="96"/>
      <c r="R3099" s="110"/>
    </row>
    <row r="3100" spans="1:18" ht="25.75" customHeight="1" x14ac:dyDescent="0.35">
      <c r="A3100" s="52">
        <v>3097</v>
      </c>
      <c r="B3100" s="91"/>
      <c r="C3100" s="187" t="e">
        <f>VLOOKUP(B3100,'Phan mem'!$B$7:$D$1066,2,0)</f>
        <v>#N/A</v>
      </c>
      <c r="D3100" s="188" t="e">
        <f>VLOOKUP(B3100,'Phan mem'!$B$7:$D$1066,3,0)</f>
        <v>#N/A</v>
      </c>
      <c r="E3100" s="85" t="e">
        <f>VLOOKUP(B3100,'Phan mem'!$B$7:$G$1066,6,0)</f>
        <v>#N/A</v>
      </c>
      <c r="F3100" s="91"/>
      <c r="G3100" s="91"/>
      <c r="H3100" s="96"/>
      <c r="I3100" s="108"/>
      <c r="J3100" s="85" t="e">
        <f>VLOOKUP(G3100,'Nha may'!$B$2:$C$18,2,0)</f>
        <v>#N/A</v>
      </c>
      <c r="K3100" s="108"/>
      <c r="L3100" s="96"/>
      <c r="M3100" s="52">
        <v>0</v>
      </c>
      <c r="N3100" s="96"/>
      <c r="O3100" s="96"/>
      <c r="P3100" s="96"/>
      <c r="Q3100" s="96"/>
      <c r="R3100" s="110"/>
    </row>
    <row r="3101" spans="1:18" ht="25.75" customHeight="1" x14ac:dyDescent="0.35">
      <c r="A3101" s="52">
        <v>3098</v>
      </c>
      <c r="B3101" s="91"/>
      <c r="C3101" s="187" t="e">
        <f>VLOOKUP(B3101,'Phan mem'!$B$7:$D$1066,2,0)</f>
        <v>#N/A</v>
      </c>
      <c r="D3101" s="188" t="e">
        <f>VLOOKUP(B3101,'Phan mem'!$B$7:$D$1066,3,0)</f>
        <v>#N/A</v>
      </c>
      <c r="E3101" s="85" t="e">
        <f>VLOOKUP(B3101,'Phan mem'!$B$7:$G$1066,6,0)</f>
        <v>#N/A</v>
      </c>
      <c r="F3101" s="91"/>
      <c r="G3101" s="91"/>
      <c r="H3101" s="96"/>
      <c r="I3101" s="108"/>
      <c r="J3101" s="85" t="e">
        <f>VLOOKUP(G3101,'Nha may'!$B$2:$C$18,2,0)</f>
        <v>#N/A</v>
      </c>
      <c r="K3101" s="108"/>
      <c r="L3101" s="96"/>
      <c r="M3101" s="52">
        <v>0</v>
      </c>
      <c r="N3101" s="96"/>
      <c r="O3101" s="96"/>
      <c r="P3101" s="96"/>
      <c r="Q3101" s="96"/>
      <c r="R3101" s="110"/>
    </row>
    <row r="3102" spans="1:18" ht="25.75" customHeight="1" x14ac:dyDescent="0.35">
      <c r="A3102" s="52">
        <v>3099</v>
      </c>
      <c r="B3102" s="91"/>
      <c r="C3102" s="187" t="e">
        <f>VLOOKUP(B3102,'Phan mem'!$B$7:$D$1066,2,0)</f>
        <v>#N/A</v>
      </c>
      <c r="D3102" s="188" t="e">
        <f>VLOOKUP(B3102,'Phan mem'!$B$7:$D$1066,3,0)</f>
        <v>#N/A</v>
      </c>
      <c r="E3102" s="85" t="e">
        <f>VLOOKUP(B3102,'Phan mem'!$B$7:$G$1066,6,0)</f>
        <v>#N/A</v>
      </c>
      <c r="F3102" s="91"/>
      <c r="G3102" s="91"/>
      <c r="H3102" s="96"/>
      <c r="I3102" s="108"/>
      <c r="J3102" s="85" t="e">
        <f>VLOOKUP(G3102,'Nha may'!$B$2:$C$18,2,0)</f>
        <v>#N/A</v>
      </c>
      <c r="K3102" s="108"/>
      <c r="L3102" s="96"/>
      <c r="M3102" s="52">
        <v>0</v>
      </c>
      <c r="N3102" s="96"/>
      <c r="O3102" s="96"/>
      <c r="P3102" s="96"/>
      <c r="Q3102" s="96"/>
      <c r="R3102" s="110"/>
    </row>
    <row r="3103" spans="1:18" ht="25.75" customHeight="1" x14ac:dyDescent="0.35">
      <c r="A3103" s="52">
        <v>3100</v>
      </c>
      <c r="B3103" s="91"/>
      <c r="C3103" s="187" t="e">
        <f>VLOOKUP(B3103,'Phan mem'!$B$7:$D$1066,2,0)</f>
        <v>#N/A</v>
      </c>
      <c r="D3103" s="188" t="e">
        <f>VLOOKUP(B3103,'Phan mem'!$B$7:$D$1066,3,0)</f>
        <v>#N/A</v>
      </c>
      <c r="E3103" s="85" t="e">
        <f>VLOOKUP(B3103,'Phan mem'!$B$7:$G$1066,6,0)</f>
        <v>#N/A</v>
      </c>
      <c r="F3103" s="91"/>
      <c r="G3103" s="91"/>
      <c r="H3103" s="96"/>
      <c r="I3103" s="108"/>
      <c r="J3103" s="85" t="e">
        <f>VLOOKUP(G3103,'Nha may'!$B$2:$C$18,2,0)</f>
        <v>#N/A</v>
      </c>
      <c r="K3103" s="108"/>
      <c r="L3103" s="96"/>
      <c r="M3103" s="52">
        <v>0</v>
      </c>
      <c r="N3103" s="96"/>
      <c r="O3103" s="96"/>
      <c r="P3103" s="96"/>
      <c r="Q3103" s="96"/>
      <c r="R3103" s="110"/>
    </row>
    <row r="3104" spans="1:18" ht="25.75" customHeight="1" x14ac:dyDescent="0.35">
      <c r="A3104" s="52">
        <v>3101</v>
      </c>
      <c r="B3104" s="91"/>
      <c r="C3104" s="187" t="e">
        <f>VLOOKUP(B3104,'Phan mem'!$B$7:$D$1066,2,0)</f>
        <v>#N/A</v>
      </c>
      <c r="D3104" s="188" t="e">
        <f>VLOOKUP(B3104,'Phan mem'!$B$7:$D$1066,3,0)</f>
        <v>#N/A</v>
      </c>
      <c r="E3104" s="85" t="e">
        <f>VLOOKUP(B3104,'Phan mem'!$B$7:$G$1066,6,0)</f>
        <v>#N/A</v>
      </c>
      <c r="F3104" s="91"/>
      <c r="G3104" s="91"/>
      <c r="H3104" s="96"/>
      <c r="I3104" s="108"/>
      <c r="J3104" s="85" t="e">
        <f>VLOOKUP(G3104,'Nha may'!$B$2:$C$18,2,0)</f>
        <v>#N/A</v>
      </c>
      <c r="K3104" s="108"/>
      <c r="L3104" s="96"/>
      <c r="M3104" s="52">
        <v>0</v>
      </c>
      <c r="N3104" s="96"/>
      <c r="O3104" s="96"/>
      <c r="P3104" s="96"/>
      <c r="Q3104" s="96"/>
      <c r="R3104" s="110"/>
    </row>
    <row r="3105" spans="1:18" ht="25.75" customHeight="1" x14ac:dyDescent="0.35">
      <c r="A3105" s="52">
        <v>3102</v>
      </c>
      <c r="B3105" s="91"/>
      <c r="C3105" s="187" t="e">
        <f>VLOOKUP(B3105,'Phan mem'!$B$7:$D$1066,2,0)</f>
        <v>#N/A</v>
      </c>
      <c r="D3105" s="188" t="e">
        <f>VLOOKUP(B3105,'Phan mem'!$B$7:$D$1066,3,0)</f>
        <v>#N/A</v>
      </c>
      <c r="E3105" s="85" t="e">
        <f>VLOOKUP(B3105,'Phan mem'!$B$7:$G$1066,6,0)</f>
        <v>#N/A</v>
      </c>
      <c r="F3105" s="91"/>
      <c r="G3105" s="91"/>
      <c r="H3105" s="96"/>
      <c r="I3105" s="108"/>
      <c r="J3105" s="85" t="e">
        <f>VLOOKUP(G3105,'Nha may'!$B$2:$C$18,2,0)</f>
        <v>#N/A</v>
      </c>
      <c r="K3105" s="108"/>
      <c r="L3105" s="96"/>
      <c r="M3105" s="52">
        <v>0</v>
      </c>
      <c r="N3105" s="96"/>
      <c r="O3105" s="96"/>
      <c r="P3105" s="96"/>
      <c r="Q3105" s="96"/>
      <c r="R3105" s="110"/>
    </row>
    <row r="3106" spans="1:18" ht="25.75" customHeight="1" x14ac:dyDescent="0.35">
      <c r="A3106" s="52">
        <v>3103</v>
      </c>
      <c r="B3106" s="91"/>
      <c r="C3106" s="187" t="e">
        <f>VLOOKUP(B3106,'Phan mem'!$B$7:$D$1066,2,0)</f>
        <v>#N/A</v>
      </c>
      <c r="D3106" s="188" t="e">
        <f>VLOOKUP(B3106,'Phan mem'!$B$7:$D$1066,3,0)</f>
        <v>#N/A</v>
      </c>
      <c r="E3106" s="85" t="e">
        <f>VLOOKUP(B3106,'Phan mem'!$B$7:$G$1066,6,0)</f>
        <v>#N/A</v>
      </c>
      <c r="F3106" s="91"/>
      <c r="G3106" s="91"/>
      <c r="H3106" s="96"/>
      <c r="I3106" s="108"/>
      <c r="J3106" s="85" t="e">
        <f>VLOOKUP(G3106,'Nha may'!$B$2:$C$18,2,0)</f>
        <v>#N/A</v>
      </c>
      <c r="K3106" s="108"/>
      <c r="L3106" s="96"/>
      <c r="M3106" s="52">
        <v>0</v>
      </c>
      <c r="N3106" s="96"/>
      <c r="O3106" s="96"/>
      <c r="P3106" s="96"/>
      <c r="Q3106" s="96"/>
      <c r="R3106" s="110"/>
    </row>
    <row r="3107" spans="1:18" ht="25.75" customHeight="1" x14ac:dyDescent="0.35">
      <c r="A3107" s="52">
        <v>3104</v>
      </c>
      <c r="B3107" s="91"/>
      <c r="C3107" s="187" t="e">
        <f>VLOOKUP(B3107,'Phan mem'!$B$7:$D$1066,2,0)</f>
        <v>#N/A</v>
      </c>
      <c r="D3107" s="188" t="e">
        <f>VLOOKUP(B3107,'Phan mem'!$B$7:$D$1066,3,0)</f>
        <v>#N/A</v>
      </c>
      <c r="E3107" s="85" t="e">
        <f>VLOOKUP(B3107,'Phan mem'!$B$7:$G$1066,6,0)</f>
        <v>#N/A</v>
      </c>
      <c r="F3107" s="91"/>
      <c r="G3107" s="91"/>
      <c r="H3107" s="96"/>
      <c r="I3107" s="108"/>
      <c r="J3107" s="85" t="e">
        <f>VLOOKUP(G3107,'Nha may'!$B$2:$C$18,2,0)</f>
        <v>#N/A</v>
      </c>
      <c r="K3107" s="108"/>
      <c r="L3107" s="96"/>
      <c r="M3107" s="52">
        <v>0</v>
      </c>
      <c r="N3107" s="96"/>
      <c r="O3107" s="96"/>
      <c r="P3107" s="96"/>
      <c r="Q3107" s="96"/>
      <c r="R3107" s="110"/>
    </row>
    <row r="3108" spans="1:18" ht="25.75" customHeight="1" x14ac:dyDescent="0.35">
      <c r="A3108" s="52">
        <v>3105</v>
      </c>
      <c r="B3108" s="91"/>
      <c r="C3108" s="187" t="e">
        <f>VLOOKUP(B3108,'Phan mem'!$B$7:$D$1066,2,0)</f>
        <v>#N/A</v>
      </c>
      <c r="D3108" s="188" t="e">
        <f>VLOOKUP(B3108,'Phan mem'!$B$7:$D$1066,3,0)</f>
        <v>#N/A</v>
      </c>
      <c r="E3108" s="85" t="e">
        <f>VLOOKUP(B3108,'Phan mem'!$B$7:$G$1066,6,0)</f>
        <v>#N/A</v>
      </c>
      <c r="F3108" s="91"/>
      <c r="G3108" s="91"/>
      <c r="H3108" s="96"/>
      <c r="I3108" s="108"/>
      <c r="J3108" s="85" t="e">
        <f>VLOOKUP(G3108,'Nha may'!$B$2:$C$18,2,0)</f>
        <v>#N/A</v>
      </c>
      <c r="K3108" s="108"/>
      <c r="L3108" s="96"/>
      <c r="M3108" s="52">
        <v>0</v>
      </c>
      <c r="N3108" s="96"/>
      <c r="O3108" s="96"/>
      <c r="P3108" s="96"/>
      <c r="Q3108" s="96"/>
      <c r="R3108" s="110"/>
    </row>
    <row r="3109" spans="1:18" ht="25.75" customHeight="1" x14ac:dyDescent="0.35">
      <c r="A3109" s="52">
        <v>3106</v>
      </c>
      <c r="B3109" s="91"/>
      <c r="C3109" s="187" t="e">
        <f>VLOOKUP(B3109,'Phan mem'!$B$7:$D$1066,2,0)</f>
        <v>#N/A</v>
      </c>
      <c r="D3109" s="188" t="e">
        <f>VLOOKUP(B3109,'Phan mem'!$B$7:$D$1066,3,0)</f>
        <v>#N/A</v>
      </c>
      <c r="E3109" s="85" t="e">
        <f>VLOOKUP(B3109,'Phan mem'!$B$7:$G$1066,6,0)</f>
        <v>#N/A</v>
      </c>
      <c r="F3109" s="91"/>
      <c r="G3109" s="91"/>
      <c r="H3109" s="96"/>
      <c r="I3109" s="108"/>
      <c r="J3109" s="85" t="e">
        <f>VLOOKUP(G3109,'Nha may'!$B$2:$C$18,2,0)</f>
        <v>#N/A</v>
      </c>
      <c r="K3109" s="108"/>
      <c r="L3109" s="96"/>
      <c r="M3109" s="52">
        <v>0</v>
      </c>
      <c r="N3109" s="96"/>
      <c r="O3109" s="96"/>
      <c r="P3109" s="96"/>
      <c r="Q3109" s="96"/>
      <c r="R3109" s="110"/>
    </row>
    <row r="3110" spans="1:18" ht="25.75" customHeight="1" x14ac:dyDescent="0.35">
      <c r="A3110" s="52">
        <v>3107</v>
      </c>
      <c r="B3110" s="91"/>
      <c r="C3110" s="187" t="e">
        <f>VLOOKUP(B3110,'Phan mem'!$B$7:$D$1066,2,0)</f>
        <v>#N/A</v>
      </c>
      <c r="D3110" s="188" t="e">
        <f>VLOOKUP(B3110,'Phan mem'!$B$7:$D$1066,3,0)</f>
        <v>#N/A</v>
      </c>
      <c r="E3110" s="85" t="e">
        <f>VLOOKUP(B3110,'Phan mem'!$B$7:$G$1066,6,0)</f>
        <v>#N/A</v>
      </c>
      <c r="F3110" s="91"/>
      <c r="G3110" s="91"/>
      <c r="H3110" s="96"/>
      <c r="I3110" s="108"/>
      <c r="J3110" s="85" t="e">
        <f>VLOOKUP(G3110,'Nha may'!$B$2:$C$18,2,0)</f>
        <v>#N/A</v>
      </c>
      <c r="K3110" s="108"/>
      <c r="L3110" s="96"/>
      <c r="M3110" s="52">
        <v>0</v>
      </c>
      <c r="N3110" s="96"/>
      <c r="O3110" s="96"/>
      <c r="P3110" s="96"/>
      <c r="Q3110" s="96"/>
      <c r="R3110" s="110"/>
    </row>
    <row r="3111" spans="1:18" ht="25.75" customHeight="1" x14ac:dyDescent="0.35">
      <c r="A3111" s="52">
        <v>3108</v>
      </c>
      <c r="B3111" s="91"/>
      <c r="C3111" s="187" t="e">
        <f>VLOOKUP(B3111,'Phan mem'!$B$7:$D$1066,2,0)</f>
        <v>#N/A</v>
      </c>
      <c r="D3111" s="188" t="e">
        <f>VLOOKUP(B3111,'Phan mem'!$B$7:$D$1066,3,0)</f>
        <v>#N/A</v>
      </c>
      <c r="E3111" s="85" t="e">
        <f>VLOOKUP(B3111,'Phan mem'!$B$7:$G$1066,6,0)</f>
        <v>#N/A</v>
      </c>
      <c r="F3111" s="91"/>
      <c r="G3111" s="91"/>
      <c r="H3111" s="96"/>
      <c r="I3111" s="108"/>
      <c r="J3111" s="85" t="e">
        <f>VLOOKUP(G3111,'Nha may'!$B$2:$C$18,2,0)</f>
        <v>#N/A</v>
      </c>
      <c r="K3111" s="108"/>
      <c r="L3111" s="96"/>
      <c r="M3111" s="52">
        <v>0</v>
      </c>
      <c r="N3111" s="96"/>
      <c r="O3111" s="96"/>
      <c r="P3111" s="96"/>
      <c r="Q3111" s="96"/>
      <c r="R3111" s="110"/>
    </row>
    <row r="3112" spans="1:18" ht="25.75" customHeight="1" x14ac:dyDescent="0.35">
      <c r="A3112" s="52">
        <v>3109</v>
      </c>
      <c r="B3112" s="91"/>
      <c r="C3112" s="187" t="e">
        <f>VLOOKUP(B3112,'Phan mem'!$B$7:$D$1066,2,0)</f>
        <v>#N/A</v>
      </c>
      <c r="D3112" s="188" t="e">
        <f>VLOOKUP(B3112,'Phan mem'!$B$7:$D$1066,3,0)</f>
        <v>#N/A</v>
      </c>
      <c r="E3112" s="85" t="e">
        <f>VLOOKUP(B3112,'Phan mem'!$B$7:$G$1066,6,0)</f>
        <v>#N/A</v>
      </c>
      <c r="F3112" s="91"/>
      <c r="G3112" s="91"/>
      <c r="H3112" s="96"/>
      <c r="I3112" s="108"/>
      <c r="J3112" s="85" t="e">
        <f>VLOOKUP(G3112,'Nha may'!$B$2:$C$18,2,0)</f>
        <v>#N/A</v>
      </c>
      <c r="K3112" s="108"/>
      <c r="L3112" s="96"/>
      <c r="M3112" s="52">
        <v>0</v>
      </c>
      <c r="N3112" s="96"/>
      <c r="O3112" s="96"/>
      <c r="P3112" s="96"/>
      <c r="Q3112" s="96"/>
      <c r="R3112" s="110"/>
    </row>
    <row r="3113" spans="1:18" ht="25.75" customHeight="1" x14ac:dyDescent="0.35">
      <c r="A3113" s="52">
        <v>3110</v>
      </c>
      <c r="B3113" s="91"/>
      <c r="C3113" s="187" t="e">
        <f>VLOOKUP(B3113,'Phan mem'!$B$7:$D$1066,2,0)</f>
        <v>#N/A</v>
      </c>
      <c r="D3113" s="188" t="e">
        <f>VLOOKUP(B3113,'Phan mem'!$B$7:$D$1066,3,0)</f>
        <v>#N/A</v>
      </c>
      <c r="E3113" s="85" t="e">
        <f>VLOOKUP(B3113,'Phan mem'!$B$7:$G$1066,6,0)</f>
        <v>#N/A</v>
      </c>
      <c r="F3113" s="91"/>
      <c r="G3113" s="91"/>
      <c r="H3113" s="96"/>
      <c r="I3113" s="108"/>
      <c r="J3113" s="85" t="e">
        <f>VLOOKUP(G3113,'Nha may'!$B$2:$C$18,2,0)</f>
        <v>#N/A</v>
      </c>
      <c r="K3113" s="108"/>
      <c r="L3113" s="96"/>
      <c r="M3113" s="52">
        <v>0</v>
      </c>
      <c r="N3113" s="96"/>
      <c r="O3113" s="96"/>
      <c r="P3113" s="96"/>
      <c r="Q3113" s="96"/>
      <c r="R3113" s="110"/>
    </row>
    <row r="3114" spans="1:18" ht="25.75" customHeight="1" x14ac:dyDescent="0.35">
      <c r="A3114" s="52">
        <v>3111</v>
      </c>
      <c r="B3114" s="91"/>
      <c r="C3114" s="187" t="e">
        <f>VLOOKUP(B3114,'Phan mem'!$B$7:$D$1066,2,0)</f>
        <v>#N/A</v>
      </c>
      <c r="D3114" s="188" t="e">
        <f>VLOOKUP(B3114,'Phan mem'!$B$7:$D$1066,3,0)</f>
        <v>#N/A</v>
      </c>
      <c r="E3114" s="85" t="e">
        <f>VLOOKUP(B3114,'Phan mem'!$B$7:$G$1066,6,0)</f>
        <v>#N/A</v>
      </c>
      <c r="F3114" s="91"/>
      <c r="G3114" s="91"/>
      <c r="H3114" s="96"/>
      <c r="I3114" s="108"/>
      <c r="J3114" s="85" t="e">
        <f>VLOOKUP(G3114,'Nha may'!$B$2:$C$18,2,0)</f>
        <v>#N/A</v>
      </c>
      <c r="K3114" s="108"/>
      <c r="L3114" s="96"/>
      <c r="M3114" s="52">
        <v>0</v>
      </c>
      <c r="N3114" s="96"/>
      <c r="O3114" s="96"/>
      <c r="P3114" s="96"/>
      <c r="Q3114" s="96"/>
      <c r="R3114" s="110"/>
    </row>
    <row r="3115" spans="1:18" ht="25.75" customHeight="1" x14ac:dyDescent="0.35">
      <c r="A3115" s="52">
        <v>3112</v>
      </c>
      <c r="B3115" s="91"/>
      <c r="C3115" s="187" t="e">
        <f>VLOOKUP(B3115,'Phan mem'!$B$7:$D$1066,2,0)</f>
        <v>#N/A</v>
      </c>
      <c r="D3115" s="188" t="e">
        <f>VLOOKUP(B3115,'Phan mem'!$B$7:$D$1066,3,0)</f>
        <v>#N/A</v>
      </c>
      <c r="E3115" s="85" t="e">
        <f>VLOOKUP(B3115,'Phan mem'!$B$7:$G$1066,6,0)</f>
        <v>#N/A</v>
      </c>
      <c r="F3115" s="91"/>
      <c r="G3115" s="91"/>
      <c r="H3115" s="96"/>
      <c r="I3115" s="108"/>
      <c r="J3115" s="85" t="e">
        <f>VLOOKUP(G3115,'Nha may'!$B$2:$C$18,2,0)</f>
        <v>#N/A</v>
      </c>
      <c r="K3115" s="108"/>
      <c r="L3115" s="96"/>
      <c r="M3115" s="52">
        <v>0</v>
      </c>
      <c r="N3115" s="96"/>
      <c r="O3115" s="96"/>
      <c r="P3115" s="96"/>
      <c r="Q3115" s="96"/>
      <c r="R3115" s="110"/>
    </row>
    <row r="3116" spans="1:18" ht="25.75" customHeight="1" x14ac:dyDescent="0.35">
      <c r="A3116" s="52">
        <v>3113</v>
      </c>
      <c r="B3116" s="91"/>
      <c r="C3116" s="187" t="e">
        <f>VLOOKUP(B3116,'Phan mem'!$B$7:$D$1066,2,0)</f>
        <v>#N/A</v>
      </c>
      <c r="D3116" s="188" t="e">
        <f>VLOOKUP(B3116,'Phan mem'!$B$7:$D$1066,3,0)</f>
        <v>#N/A</v>
      </c>
      <c r="E3116" s="85" t="e">
        <f>VLOOKUP(B3116,'Phan mem'!$B$7:$G$1066,6,0)</f>
        <v>#N/A</v>
      </c>
      <c r="F3116" s="91"/>
      <c r="G3116" s="91"/>
      <c r="H3116" s="96"/>
      <c r="I3116" s="108"/>
      <c r="J3116" s="85" t="e">
        <f>VLOOKUP(G3116,'Nha may'!$B$2:$C$18,2,0)</f>
        <v>#N/A</v>
      </c>
      <c r="K3116" s="108"/>
      <c r="L3116" s="96"/>
      <c r="M3116" s="52">
        <v>0</v>
      </c>
      <c r="N3116" s="96"/>
      <c r="O3116" s="96"/>
      <c r="P3116" s="96"/>
      <c r="Q3116" s="96"/>
      <c r="R3116" s="110"/>
    </row>
    <row r="3117" spans="1:18" ht="25.75" customHeight="1" x14ac:dyDescent="0.35">
      <c r="A3117" s="52">
        <v>3114</v>
      </c>
      <c r="B3117" s="91"/>
      <c r="C3117" s="187" t="e">
        <f>VLOOKUP(B3117,'Phan mem'!$B$7:$D$1066,2,0)</f>
        <v>#N/A</v>
      </c>
      <c r="D3117" s="188" t="e">
        <f>VLOOKUP(B3117,'Phan mem'!$B$7:$D$1066,3,0)</f>
        <v>#N/A</v>
      </c>
      <c r="E3117" s="85" t="e">
        <f>VLOOKUP(B3117,'Phan mem'!$B$7:$G$1066,6,0)</f>
        <v>#N/A</v>
      </c>
      <c r="F3117" s="91"/>
      <c r="G3117" s="91"/>
      <c r="H3117" s="96"/>
      <c r="I3117" s="108"/>
      <c r="J3117" s="85" t="e">
        <f>VLOOKUP(G3117,'Nha may'!$B$2:$C$18,2,0)</f>
        <v>#N/A</v>
      </c>
      <c r="K3117" s="108"/>
      <c r="L3117" s="96"/>
      <c r="M3117" s="52">
        <v>0</v>
      </c>
      <c r="N3117" s="96"/>
      <c r="O3117" s="96"/>
      <c r="P3117" s="96"/>
      <c r="Q3117" s="96"/>
      <c r="R3117" s="110"/>
    </row>
    <row r="3118" spans="1:18" ht="25.75" customHeight="1" x14ac:dyDescent="0.35">
      <c r="A3118" s="52">
        <v>3115</v>
      </c>
      <c r="B3118" s="91"/>
      <c r="C3118" s="187" t="e">
        <f>VLOOKUP(B3118,'Phan mem'!$B$7:$D$1066,2,0)</f>
        <v>#N/A</v>
      </c>
      <c r="D3118" s="188" t="e">
        <f>VLOOKUP(B3118,'Phan mem'!$B$7:$D$1066,3,0)</f>
        <v>#N/A</v>
      </c>
      <c r="E3118" s="85" t="e">
        <f>VLOOKUP(B3118,'Phan mem'!$B$7:$G$1066,6,0)</f>
        <v>#N/A</v>
      </c>
      <c r="F3118" s="91"/>
      <c r="G3118" s="91"/>
      <c r="H3118" s="96"/>
      <c r="I3118" s="108"/>
      <c r="J3118" s="85" t="e">
        <f>VLOOKUP(G3118,'Nha may'!$B$2:$C$18,2,0)</f>
        <v>#N/A</v>
      </c>
      <c r="K3118" s="108"/>
      <c r="L3118" s="96"/>
      <c r="M3118" s="52">
        <v>0</v>
      </c>
      <c r="N3118" s="96"/>
      <c r="O3118" s="96"/>
      <c r="P3118" s="96"/>
      <c r="Q3118" s="96"/>
      <c r="R3118" s="110"/>
    </row>
    <row r="3119" spans="1:18" ht="25.75" customHeight="1" x14ac:dyDescent="0.35">
      <c r="A3119" s="52">
        <v>3116</v>
      </c>
      <c r="B3119" s="91"/>
      <c r="C3119" s="187" t="e">
        <f>VLOOKUP(B3119,'Phan mem'!$B$7:$D$1066,2,0)</f>
        <v>#N/A</v>
      </c>
      <c r="D3119" s="188" t="e">
        <f>VLOOKUP(B3119,'Phan mem'!$B$7:$D$1066,3,0)</f>
        <v>#N/A</v>
      </c>
      <c r="E3119" s="85" t="e">
        <f>VLOOKUP(B3119,'Phan mem'!$B$7:$G$1066,6,0)</f>
        <v>#N/A</v>
      </c>
      <c r="F3119" s="91"/>
      <c r="G3119" s="91"/>
      <c r="H3119" s="96"/>
      <c r="I3119" s="108"/>
      <c r="J3119" s="85" t="e">
        <f>VLOOKUP(G3119,'Nha may'!$B$2:$C$18,2,0)</f>
        <v>#N/A</v>
      </c>
      <c r="K3119" s="108"/>
      <c r="L3119" s="96"/>
      <c r="M3119" s="52">
        <v>0</v>
      </c>
      <c r="N3119" s="96"/>
      <c r="O3119" s="96"/>
      <c r="P3119" s="96"/>
      <c r="Q3119" s="96"/>
      <c r="R3119" s="110"/>
    </row>
    <row r="3120" spans="1:18" ht="25.75" customHeight="1" x14ac:dyDescent="0.35">
      <c r="A3120" s="52">
        <v>3117</v>
      </c>
      <c r="B3120" s="91"/>
      <c r="C3120" s="187" t="e">
        <f>VLOOKUP(B3120,'Phan mem'!$B$7:$D$1066,2,0)</f>
        <v>#N/A</v>
      </c>
      <c r="D3120" s="188" t="e">
        <f>VLOOKUP(B3120,'Phan mem'!$B$7:$D$1066,3,0)</f>
        <v>#N/A</v>
      </c>
      <c r="E3120" s="85" t="e">
        <f>VLOOKUP(B3120,'Phan mem'!$B$7:$G$1066,6,0)</f>
        <v>#N/A</v>
      </c>
      <c r="F3120" s="91"/>
      <c r="G3120" s="91"/>
      <c r="H3120" s="96"/>
      <c r="I3120" s="108"/>
      <c r="J3120" s="85" t="e">
        <f>VLOOKUP(G3120,'Nha may'!$B$2:$C$18,2,0)</f>
        <v>#N/A</v>
      </c>
      <c r="K3120" s="108"/>
      <c r="L3120" s="96"/>
      <c r="M3120" s="52">
        <v>0</v>
      </c>
      <c r="N3120" s="96"/>
      <c r="O3120" s="96"/>
      <c r="P3120" s="96"/>
      <c r="Q3120" s="96"/>
      <c r="R3120" s="110"/>
    </row>
    <row r="3121" spans="1:18" ht="25.75" customHeight="1" x14ac:dyDescent="0.35">
      <c r="A3121" s="52">
        <v>3118</v>
      </c>
      <c r="B3121" s="91"/>
      <c r="C3121" s="187" t="e">
        <f>VLOOKUP(B3121,'Phan mem'!$B$7:$D$1066,2,0)</f>
        <v>#N/A</v>
      </c>
      <c r="D3121" s="188" t="e">
        <f>VLOOKUP(B3121,'Phan mem'!$B$7:$D$1066,3,0)</f>
        <v>#N/A</v>
      </c>
      <c r="E3121" s="85" t="e">
        <f>VLOOKUP(B3121,'Phan mem'!$B$7:$G$1066,6,0)</f>
        <v>#N/A</v>
      </c>
      <c r="F3121" s="91"/>
      <c r="G3121" s="91"/>
      <c r="H3121" s="96"/>
      <c r="I3121" s="108"/>
      <c r="J3121" s="85" t="e">
        <f>VLOOKUP(G3121,'Nha may'!$B$2:$C$18,2,0)</f>
        <v>#N/A</v>
      </c>
      <c r="K3121" s="108"/>
      <c r="L3121" s="96"/>
      <c r="M3121" s="52">
        <v>0</v>
      </c>
      <c r="N3121" s="96"/>
      <c r="O3121" s="96"/>
      <c r="P3121" s="96"/>
      <c r="Q3121" s="96"/>
      <c r="R3121" s="110"/>
    </row>
    <row r="3122" spans="1:18" ht="25.75" customHeight="1" x14ac:dyDescent="0.35">
      <c r="A3122" s="52">
        <v>3119</v>
      </c>
      <c r="B3122" s="91"/>
      <c r="C3122" s="187" t="e">
        <f>VLOOKUP(B3122,'Phan mem'!$B$7:$D$1066,2,0)</f>
        <v>#N/A</v>
      </c>
      <c r="D3122" s="188" t="e">
        <f>VLOOKUP(B3122,'Phan mem'!$B$7:$D$1066,3,0)</f>
        <v>#N/A</v>
      </c>
      <c r="E3122" s="85" t="e">
        <f>VLOOKUP(B3122,'Phan mem'!$B$7:$G$1066,6,0)</f>
        <v>#N/A</v>
      </c>
      <c r="F3122" s="91"/>
      <c r="G3122" s="91"/>
      <c r="H3122" s="96"/>
      <c r="I3122" s="108"/>
      <c r="J3122" s="85" t="e">
        <f>VLOOKUP(G3122,'Nha may'!$B$2:$C$18,2,0)</f>
        <v>#N/A</v>
      </c>
      <c r="K3122" s="108"/>
      <c r="L3122" s="96"/>
      <c r="M3122" s="52">
        <v>0</v>
      </c>
      <c r="N3122" s="96"/>
      <c r="O3122" s="96"/>
      <c r="P3122" s="96"/>
      <c r="Q3122" s="96"/>
      <c r="R3122" s="110"/>
    </row>
    <row r="3123" spans="1:18" ht="25.75" customHeight="1" x14ac:dyDescent="0.35">
      <c r="A3123" s="52">
        <v>3120</v>
      </c>
      <c r="B3123" s="91"/>
      <c r="C3123" s="187" t="e">
        <f>VLOOKUP(B3123,'Phan mem'!$B$7:$D$1066,2,0)</f>
        <v>#N/A</v>
      </c>
      <c r="D3123" s="188" t="e">
        <f>VLOOKUP(B3123,'Phan mem'!$B$7:$D$1066,3,0)</f>
        <v>#N/A</v>
      </c>
      <c r="E3123" s="85" t="e">
        <f>VLOOKUP(B3123,'Phan mem'!$B$7:$G$1066,6,0)</f>
        <v>#N/A</v>
      </c>
      <c r="F3123" s="91"/>
      <c r="G3123" s="91"/>
      <c r="H3123" s="96"/>
      <c r="I3123" s="108"/>
      <c r="J3123" s="85" t="e">
        <f>VLOOKUP(G3123,'Nha may'!$B$2:$C$18,2,0)</f>
        <v>#N/A</v>
      </c>
      <c r="K3123" s="108"/>
      <c r="L3123" s="96"/>
      <c r="M3123" s="52">
        <v>0</v>
      </c>
      <c r="N3123" s="96"/>
      <c r="O3123" s="96"/>
      <c r="P3123" s="96"/>
      <c r="Q3123" s="96"/>
      <c r="R3123" s="110"/>
    </row>
    <row r="3124" spans="1:18" ht="25.75" customHeight="1" x14ac:dyDescent="0.35">
      <c r="A3124" s="52">
        <v>3121</v>
      </c>
      <c r="B3124" s="91"/>
      <c r="C3124" s="187" t="e">
        <f>VLOOKUP(B3124,'Phan mem'!$B$7:$D$1066,2,0)</f>
        <v>#N/A</v>
      </c>
      <c r="D3124" s="188" t="e">
        <f>VLOOKUP(B3124,'Phan mem'!$B$7:$D$1066,3,0)</f>
        <v>#N/A</v>
      </c>
      <c r="E3124" s="85" t="e">
        <f>VLOOKUP(B3124,'Phan mem'!$B$7:$G$1066,6,0)</f>
        <v>#N/A</v>
      </c>
      <c r="F3124" s="91"/>
      <c r="G3124" s="91"/>
      <c r="H3124" s="96"/>
      <c r="I3124" s="108"/>
      <c r="J3124" s="85" t="e">
        <f>VLOOKUP(G3124,'Nha may'!$B$2:$C$18,2,0)</f>
        <v>#N/A</v>
      </c>
      <c r="K3124" s="108"/>
      <c r="L3124" s="96"/>
      <c r="M3124" s="52">
        <v>0</v>
      </c>
      <c r="N3124" s="96"/>
      <c r="O3124" s="96"/>
      <c r="P3124" s="96"/>
      <c r="Q3124" s="96"/>
      <c r="R3124" s="110"/>
    </row>
    <row r="3125" spans="1:18" ht="25.75" customHeight="1" x14ac:dyDescent="0.35">
      <c r="A3125" s="52">
        <v>3122</v>
      </c>
      <c r="B3125" s="91"/>
      <c r="C3125" s="187" t="e">
        <f>VLOOKUP(B3125,'Phan mem'!$B$7:$D$1066,2,0)</f>
        <v>#N/A</v>
      </c>
      <c r="D3125" s="188" t="e">
        <f>VLOOKUP(B3125,'Phan mem'!$B$7:$D$1066,3,0)</f>
        <v>#N/A</v>
      </c>
      <c r="E3125" s="85" t="e">
        <f>VLOOKUP(B3125,'Phan mem'!$B$7:$G$1066,6,0)</f>
        <v>#N/A</v>
      </c>
      <c r="F3125" s="91"/>
      <c r="G3125" s="91"/>
      <c r="H3125" s="96"/>
      <c r="I3125" s="108"/>
      <c r="J3125" s="85" t="e">
        <f>VLOOKUP(G3125,'Nha may'!$B$2:$C$18,2,0)</f>
        <v>#N/A</v>
      </c>
      <c r="K3125" s="108"/>
      <c r="L3125" s="96"/>
      <c r="M3125" s="52">
        <v>0</v>
      </c>
      <c r="N3125" s="96"/>
      <c r="O3125" s="96"/>
      <c r="P3125" s="96"/>
      <c r="Q3125" s="96"/>
      <c r="R3125" s="110"/>
    </row>
    <row r="3126" spans="1:18" ht="25.75" customHeight="1" x14ac:dyDescent="0.35">
      <c r="A3126" s="52">
        <v>3123</v>
      </c>
      <c r="B3126" s="91"/>
      <c r="C3126" s="187" t="e">
        <f>VLOOKUP(B3126,'Phan mem'!$B$7:$D$1066,2,0)</f>
        <v>#N/A</v>
      </c>
      <c r="D3126" s="188" t="e">
        <f>VLOOKUP(B3126,'Phan mem'!$B$7:$D$1066,3,0)</f>
        <v>#N/A</v>
      </c>
      <c r="E3126" s="85" t="e">
        <f>VLOOKUP(B3126,'Phan mem'!$B$7:$G$1066,6,0)</f>
        <v>#N/A</v>
      </c>
      <c r="F3126" s="91"/>
      <c r="G3126" s="91"/>
      <c r="H3126" s="96"/>
      <c r="I3126" s="108"/>
      <c r="J3126" s="85" t="e">
        <f>VLOOKUP(G3126,'Nha may'!$B$2:$C$18,2,0)</f>
        <v>#N/A</v>
      </c>
      <c r="K3126" s="108"/>
      <c r="L3126" s="96"/>
      <c r="M3126" s="52">
        <v>0</v>
      </c>
      <c r="N3126" s="96"/>
      <c r="O3126" s="96"/>
      <c r="P3126" s="96"/>
      <c r="Q3126" s="96"/>
      <c r="R3126" s="110"/>
    </row>
    <row r="3127" spans="1:18" ht="25.75" customHeight="1" x14ac:dyDescent="0.35">
      <c r="A3127" s="52">
        <v>3124</v>
      </c>
      <c r="B3127" s="91"/>
      <c r="C3127" s="187" t="e">
        <f>VLOOKUP(B3127,'Phan mem'!$B$7:$D$1066,2,0)</f>
        <v>#N/A</v>
      </c>
      <c r="D3127" s="188" t="e">
        <f>VLOOKUP(B3127,'Phan mem'!$B$7:$D$1066,3,0)</f>
        <v>#N/A</v>
      </c>
      <c r="E3127" s="85" t="e">
        <f>VLOOKUP(B3127,'Phan mem'!$B$7:$G$1066,6,0)</f>
        <v>#N/A</v>
      </c>
      <c r="F3127" s="91"/>
      <c r="G3127" s="91"/>
      <c r="H3127" s="96"/>
      <c r="I3127" s="108"/>
      <c r="J3127" s="85" t="e">
        <f>VLOOKUP(G3127,'Nha may'!$B$2:$C$18,2,0)</f>
        <v>#N/A</v>
      </c>
      <c r="K3127" s="108"/>
      <c r="L3127" s="96"/>
      <c r="M3127" s="52">
        <v>0</v>
      </c>
      <c r="N3127" s="96"/>
      <c r="O3127" s="96"/>
      <c r="P3127" s="96"/>
      <c r="Q3127" s="96"/>
      <c r="R3127" s="110"/>
    </row>
    <row r="3128" spans="1:18" ht="25.75" customHeight="1" x14ac:dyDescent="0.35">
      <c r="A3128" s="52">
        <v>3125</v>
      </c>
      <c r="B3128" s="91"/>
      <c r="C3128" s="187" t="e">
        <f>VLOOKUP(B3128,'Phan mem'!$B$7:$D$1066,2,0)</f>
        <v>#N/A</v>
      </c>
      <c r="D3128" s="188" t="e">
        <f>VLOOKUP(B3128,'Phan mem'!$B$7:$D$1066,3,0)</f>
        <v>#N/A</v>
      </c>
      <c r="E3128" s="85" t="e">
        <f>VLOOKUP(B3128,'Phan mem'!$B$7:$G$1066,6,0)</f>
        <v>#N/A</v>
      </c>
      <c r="F3128" s="91"/>
      <c r="G3128" s="91"/>
      <c r="H3128" s="96"/>
      <c r="I3128" s="108"/>
      <c r="J3128" s="85" t="e">
        <f>VLOOKUP(G3128,'Nha may'!$B$2:$C$18,2,0)</f>
        <v>#N/A</v>
      </c>
      <c r="K3128" s="108"/>
      <c r="L3128" s="96"/>
      <c r="M3128" s="52">
        <v>0</v>
      </c>
      <c r="N3128" s="96"/>
      <c r="O3128" s="96"/>
      <c r="P3128" s="96"/>
      <c r="Q3128" s="96"/>
      <c r="R3128" s="110"/>
    </row>
    <row r="3129" spans="1:18" ht="25.75" customHeight="1" x14ac:dyDescent="0.35">
      <c r="A3129" s="52">
        <v>3126</v>
      </c>
      <c r="B3129" s="91"/>
      <c r="C3129" s="187" t="e">
        <f>VLOOKUP(B3129,'Phan mem'!$B$7:$D$1066,2,0)</f>
        <v>#N/A</v>
      </c>
      <c r="D3129" s="188" t="e">
        <f>VLOOKUP(B3129,'Phan mem'!$B$7:$D$1066,3,0)</f>
        <v>#N/A</v>
      </c>
      <c r="E3129" s="85" t="e">
        <f>VLOOKUP(B3129,'Phan mem'!$B$7:$G$1066,6,0)</f>
        <v>#N/A</v>
      </c>
      <c r="F3129" s="91"/>
      <c r="G3129" s="91"/>
      <c r="H3129" s="96"/>
      <c r="I3129" s="108"/>
      <c r="J3129" s="85" t="e">
        <f>VLOOKUP(G3129,'Nha may'!$B$2:$C$18,2,0)</f>
        <v>#N/A</v>
      </c>
      <c r="K3129" s="108"/>
      <c r="L3129" s="96"/>
      <c r="M3129" s="52">
        <v>0</v>
      </c>
      <c r="N3129" s="96"/>
      <c r="O3129" s="96"/>
      <c r="P3129" s="96"/>
      <c r="Q3129" s="96"/>
      <c r="R3129" s="110"/>
    </row>
    <row r="3130" spans="1:18" ht="25.75" customHeight="1" x14ac:dyDescent="0.35">
      <c r="A3130" s="52">
        <v>3127</v>
      </c>
      <c r="B3130" s="91"/>
      <c r="C3130" s="187" t="e">
        <f>VLOOKUP(B3130,'Phan mem'!$B$7:$D$1066,2,0)</f>
        <v>#N/A</v>
      </c>
      <c r="D3130" s="188" t="e">
        <f>VLOOKUP(B3130,'Phan mem'!$B$7:$D$1066,3,0)</f>
        <v>#N/A</v>
      </c>
      <c r="E3130" s="85" t="e">
        <f>VLOOKUP(B3130,'Phan mem'!$B$7:$G$1066,6,0)</f>
        <v>#N/A</v>
      </c>
      <c r="F3130" s="91"/>
      <c r="G3130" s="91"/>
      <c r="H3130" s="96"/>
      <c r="I3130" s="108"/>
      <c r="J3130" s="85" t="e">
        <f>VLOOKUP(G3130,'Nha may'!$B$2:$C$18,2,0)</f>
        <v>#N/A</v>
      </c>
      <c r="K3130" s="108"/>
      <c r="L3130" s="96"/>
      <c r="M3130" s="52">
        <v>0</v>
      </c>
      <c r="N3130" s="96"/>
      <c r="O3130" s="96"/>
      <c r="P3130" s="96"/>
      <c r="Q3130" s="96"/>
      <c r="R3130" s="110"/>
    </row>
    <row r="3131" spans="1:18" ht="25.75" customHeight="1" x14ac:dyDescent="0.35">
      <c r="A3131" s="52">
        <v>3128</v>
      </c>
      <c r="B3131" s="91"/>
      <c r="C3131" s="187" t="e">
        <f>VLOOKUP(B3131,'Phan mem'!$B$7:$D$1066,2,0)</f>
        <v>#N/A</v>
      </c>
      <c r="D3131" s="188" t="e">
        <f>VLOOKUP(B3131,'Phan mem'!$B$7:$D$1066,3,0)</f>
        <v>#N/A</v>
      </c>
      <c r="E3131" s="85" t="e">
        <f>VLOOKUP(B3131,'Phan mem'!$B$7:$G$1066,6,0)</f>
        <v>#N/A</v>
      </c>
      <c r="F3131" s="91"/>
      <c r="G3131" s="91"/>
      <c r="H3131" s="96"/>
      <c r="I3131" s="108"/>
      <c r="J3131" s="85" t="e">
        <f>VLOOKUP(G3131,'Nha may'!$B$2:$C$18,2,0)</f>
        <v>#N/A</v>
      </c>
      <c r="K3131" s="108"/>
      <c r="L3131" s="96"/>
      <c r="M3131" s="52">
        <v>0</v>
      </c>
      <c r="N3131" s="96"/>
      <c r="O3131" s="96"/>
      <c r="P3131" s="96"/>
      <c r="Q3131" s="96"/>
      <c r="R3131" s="110"/>
    </row>
    <row r="3132" spans="1:18" ht="25.75" customHeight="1" x14ac:dyDescent="0.35">
      <c r="A3132" s="52">
        <v>3129</v>
      </c>
      <c r="B3132" s="91"/>
      <c r="C3132" s="187" t="e">
        <f>VLOOKUP(B3132,'Phan mem'!$B$7:$D$1066,2,0)</f>
        <v>#N/A</v>
      </c>
      <c r="D3132" s="188" t="e">
        <f>VLOOKUP(B3132,'Phan mem'!$B$7:$D$1066,3,0)</f>
        <v>#N/A</v>
      </c>
      <c r="E3132" s="85" t="e">
        <f>VLOOKUP(B3132,'Phan mem'!$B$7:$G$1066,6,0)</f>
        <v>#N/A</v>
      </c>
      <c r="F3132" s="91"/>
      <c r="G3132" s="91"/>
      <c r="H3132" s="96"/>
      <c r="I3132" s="108"/>
      <c r="J3132" s="85" t="e">
        <f>VLOOKUP(G3132,'Nha may'!$B$2:$C$18,2,0)</f>
        <v>#N/A</v>
      </c>
      <c r="K3132" s="108"/>
      <c r="L3132" s="96"/>
      <c r="M3132" s="52">
        <v>0</v>
      </c>
      <c r="N3132" s="96"/>
      <c r="O3132" s="96"/>
      <c r="P3132" s="96"/>
      <c r="Q3132" s="96"/>
      <c r="R3132" s="110"/>
    </row>
    <row r="3133" spans="1:18" ht="25.75" customHeight="1" x14ac:dyDescent="0.35">
      <c r="A3133" s="52">
        <v>3130</v>
      </c>
      <c r="B3133" s="91"/>
      <c r="C3133" s="187" t="e">
        <f>VLOOKUP(B3133,'Phan mem'!$B$7:$D$1066,2,0)</f>
        <v>#N/A</v>
      </c>
      <c r="D3133" s="188" t="e">
        <f>VLOOKUP(B3133,'Phan mem'!$B$7:$D$1066,3,0)</f>
        <v>#N/A</v>
      </c>
      <c r="E3133" s="85" t="e">
        <f>VLOOKUP(B3133,'Phan mem'!$B$7:$G$1066,6,0)</f>
        <v>#N/A</v>
      </c>
      <c r="F3133" s="91"/>
      <c r="G3133" s="91"/>
      <c r="H3133" s="96"/>
      <c r="I3133" s="108"/>
      <c r="J3133" s="85" t="e">
        <f>VLOOKUP(G3133,'Nha may'!$B$2:$C$18,2,0)</f>
        <v>#N/A</v>
      </c>
      <c r="K3133" s="108"/>
      <c r="L3133" s="96"/>
      <c r="M3133" s="52">
        <v>0</v>
      </c>
      <c r="N3133" s="96"/>
      <c r="O3133" s="96"/>
      <c r="P3133" s="96"/>
      <c r="Q3133" s="96"/>
      <c r="R3133" s="110"/>
    </row>
    <row r="3134" spans="1:18" ht="25.75" customHeight="1" x14ac:dyDescent="0.35">
      <c r="A3134" s="52">
        <v>3131</v>
      </c>
      <c r="B3134" s="91"/>
      <c r="C3134" s="187" t="e">
        <f>VLOOKUP(B3134,'Phan mem'!$B$7:$D$1066,2,0)</f>
        <v>#N/A</v>
      </c>
      <c r="D3134" s="188" t="e">
        <f>VLOOKUP(B3134,'Phan mem'!$B$7:$D$1066,3,0)</f>
        <v>#N/A</v>
      </c>
      <c r="E3134" s="85" t="e">
        <f>VLOOKUP(B3134,'Phan mem'!$B$7:$G$1066,6,0)</f>
        <v>#N/A</v>
      </c>
      <c r="F3134" s="91"/>
      <c r="G3134" s="91"/>
      <c r="H3134" s="96"/>
      <c r="I3134" s="108"/>
      <c r="J3134" s="85" t="e">
        <f>VLOOKUP(G3134,'Nha may'!$B$2:$C$18,2,0)</f>
        <v>#N/A</v>
      </c>
      <c r="K3134" s="108"/>
      <c r="L3134" s="96"/>
      <c r="M3134" s="52">
        <v>0</v>
      </c>
      <c r="N3134" s="96"/>
      <c r="O3134" s="96"/>
      <c r="P3134" s="96"/>
      <c r="Q3134" s="96"/>
      <c r="R3134" s="110"/>
    </row>
    <row r="3135" spans="1:18" ht="25.75" customHeight="1" x14ac:dyDescent="0.35">
      <c r="A3135" s="52">
        <v>3132</v>
      </c>
      <c r="B3135" s="91"/>
      <c r="C3135" s="187" t="e">
        <f>VLOOKUP(B3135,'Phan mem'!$B$7:$D$1066,2,0)</f>
        <v>#N/A</v>
      </c>
      <c r="D3135" s="188" t="e">
        <f>VLOOKUP(B3135,'Phan mem'!$B$7:$D$1066,3,0)</f>
        <v>#N/A</v>
      </c>
      <c r="E3135" s="85" t="e">
        <f>VLOOKUP(B3135,'Phan mem'!$B$7:$G$1066,6,0)</f>
        <v>#N/A</v>
      </c>
      <c r="F3135" s="91"/>
      <c r="G3135" s="91"/>
      <c r="H3135" s="96"/>
      <c r="I3135" s="108"/>
      <c r="J3135" s="85" t="e">
        <f>VLOOKUP(G3135,'Nha may'!$B$2:$C$18,2,0)</f>
        <v>#N/A</v>
      </c>
      <c r="K3135" s="108"/>
      <c r="L3135" s="96"/>
      <c r="M3135" s="52">
        <v>0</v>
      </c>
      <c r="N3135" s="96"/>
      <c r="O3135" s="96"/>
      <c r="P3135" s="96"/>
      <c r="Q3135" s="96"/>
      <c r="R3135" s="110"/>
    </row>
    <row r="3136" spans="1:18" ht="25.75" customHeight="1" x14ac:dyDescent="0.35">
      <c r="A3136" s="52">
        <v>3133</v>
      </c>
      <c r="B3136" s="91"/>
      <c r="C3136" s="187" t="e">
        <f>VLOOKUP(B3136,'Phan mem'!$B$7:$D$1066,2,0)</f>
        <v>#N/A</v>
      </c>
      <c r="D3136" s="188" t="e">
        <f>VLOOKUP(B3136,'Phan mem'!$B$7:$D$1066,3,0)</f>
        <v>#N/A</v>
      </c>
      <c r="E3136" s="85" t="e">
        <f>VLOOKUP(B3136,'Phan mem'!$B$7:$G$1066,6,0)</f>
        <v>#N/A</v>
      </c>
      <c r="F3136" s="91"/>
      <c r="G3136" s="91"/>
      <c r="H3136" s="96"/>
      <c r="I3136" s="108"/>
      <c r="J3136" s="85" t="e">
        <f>VLOOKUP(G3136,'Nha may'!$B$2:$C$18,2,0)</f>
        <v>#N/A</v>
      </c>
      <c r="K3136" s="108"/>
      <c r="L3136" s="96"/>
      <c r="M3136" s="52">
        <v>0</v>
      </c>
      <c r="N3136" s="96"/>
      <c r="O3136" s="96"/>
      <c r="P3136" s="96"/>
      <c r="Q3136" s="96"/>
      <c r="R3136" s="110"/>
    </row>
    <row r="3137" spans="1:18" ht="25.75" customHeight="1" x14ac:dyDescent="0.35">
      <c r="A3137" s="52">
        <v>3134</v>
      </c>
      <c r="B3137" s="91"/>
      <c r="C3137" s="187" t="e">
        <f>VLOOKUP(B3137,'Phan mem'!$B$7:$D$1066,2,0)</f>
        <v>#N/A</v>
      </c>
      <c r="D3137" s="188" t="e">
        <f>VLOOKUP(B3137,'Phan mem'!$B$7:$D$1066,3,0)</f>
        <v>#N/A</v>
      </c>
      <c r="E3137" s="85" t="e">
        <f>VLOOKUP(B3137,'Phan mem'!$B$7:$G$1066,6,0)</f>
        <v>#N/A</v>
      </c>
      <c r="F3137" s="91"/>
      <c r="G3137" s="91"/>
      <c r="H3137" s="96"/>
      <c r="I3137" s="108"/>
      <c r="J3137" s="85" t="e">
        <f>VLOOKUP(G3137,'Nha may'!$B$2:$C$18,2,0)</f>
        <v>#N/A</v>
      </c>
      <c r="K3137" s="108"/>
      <c r="L3137" s="96"/>
      <c r="M3137" s="52">
        <v>0</v>
      </c>
      <c r="N3137" s="96"/>
      <c r="O3137" s="96"/>
      <c r="P3137" s="96"/>
      <c r="Q3137" s="96"/>
      <c r="R3137" s="110"/>
    </row>
    <row r="3138" spans="1:18" ht="25.75" customHeight="1" x14ac:dyDescent="0.35">
      <c r="A3138" s="52">
        <v>3135</v>
      </c>
      <c r="B3138" s="91"/>
      <c r="C3138" s="187" t="e">
        <f>VLOOKUP(B3138,'Phan mem'!$B$7:$D$1066,2,0)</f>
        <v>#N/A</v>
      </c>
      <c r="D3138" s="188" t="e">
        <f>VLOOKUP(B3138,'Phan mem'!$B$7:$D$1066,3,0)</f>
        <v>#N/A</v>
      </c>
      <c r="E3138" s="85" t="e">
        <f>VLOOKUP(B3138,'Phan mem'!$B$7:$G$1066,6,0)</f>
        <v>#N/A</v>
      </c>
      <c r="F3138" s="91"/>
      <c r="G3138" s="91"/>
      <c r="H3138" s="96"/>
      <c r="I3138" s="108"/>
      <c r="J3138" s="85" t="e">
        <f>VLOOKUP(G3138,'Nha may'!$B$2:$C$18,2,0)</f>
        <v>#N/A</v>
      </c>
      <c r="K3138" s="108"/>
      <c r="L3138" s="96"/>
      <c r="M3138" s="52">
        <v>0</v>
      </c>
      <c r="N3138" s="96"/>
      <c r="O3138" s="96"/>
      <c r="P3138" s="96"/>
      <c r="Q3138" s="96"/>
      <c r="R3138" s="110"/>
    </row>
    <row r="3139" spans="1:18" ht="25.75" customHeight="1" x14ac:dyDescent="0.35">
      <c r="A3139" s="52">
        <v>3136</v>
      </c>
      <c r="B3139" s="91"/>
      <c r="C3139" s="187" t="e">
        <f>VLOOKUP(B3139,'Phan mem'!$B$7:$D$1066,2,0)</f>
        <v>#N/A</v>
      </c>
      <c r="D3139" s="188" t="e">
        <f>VLOOKUP(B3139,'Phan mem'!$B$7:$D$1066,3,0)</f>
        <v>#N/A</v>
      </c>
      <c r="E3139" s="85" t="e">
        <f>VLOOKUP(B3139,'Phan mem'!$B$7:$G$1066,6,0)</f>
        <v>#N/A</v>
      </c>
      <c r="F3139" s="91"/>
      <c r="G3139" s="91"/>
      <c r="H3139" s="96"/>
      <c r="I3139" s="108"/>
      <c r="J3139" s="85" t="e">
        <f>VLOOKUP(G3139,'Nha may'!$B$2:$C$18,2,0)</f>
        <v>#N/A</v>
      </c>
      <c r="K3139" s="108"/>
      <c r="L3139" s="96"/>
      <c r="M3139" s="52">
        <v>0</v>
      </c>
      <c r="N3139" s="96"/>
      <c r="O3139" s="96"/>
      <c r="P3139" s="96"/>
      <c r="Q3139" s="96"/>
      <c r="R3139" s="110"/>
    </row>
    <row r="3140" spans="1:18" ht="25.75" customHeight="1" x14ac:dyDescent="0.35">
      <c r="A3140" s="52">
        <v>3137</v>
      </c>
      <c r="B3140" s="91"/>
      <c r="C3140" s="187" t="e">
        <f>VLOOKUP(B3140,'Phan mem'!$B$7:$D$1066,2,0)</f>
        <v>#N/A</v>
      </c>
      <c r="D3140" s="188" t="e">
        <f>VLOOKUP(B3140,'Phan mem'!$B$7:$D$1066,3,0)</f>
        <v>#N/A</v>
      </c>
      <c r="E3140" s="85" t="e">
        <f>VLOOKUP(B3140,'Phan mem'!$B$7:$G$1066,6,0)</f>
        <v>#N/A</v>
      </c>
      <c r="F3140" s="91"/>
      <c r="G3140" s="91"/>
      <c r="H3140" s="96"/>
      <c r="I3140" s="108"/>
      <c r="J3140" s="85" t="e">
        <f>VLOOKUP(G3140,'Nha may'!$B$2:$C$18,2,0)</f>
        <v>#N/A</v>
      </c>
      <c r="K3140" s="108"/>
      <c r="L3140" s="96"/>
      <c r="M3140" s="52">
        <v>0</v>
      </c>
      <c r="N3140" s="96"/>
      <c r="O3140" s="96"/>
      <c r="P3140" s="96"/>
      <c r="Q3140" s="96"/>
      <c r="R3140" s="110"/>
    </row>
    <row r="3141" spans="1:18" ht="25.75" customHeight="1" x14ac:dyDescent="0.35">
      <c r="A3141" s="52">
        <v>3138</v>
      </c>
      <c r="B3141" s="91"/>
      <c r="C3141" s="187" t="e">
        <f>VLOOKUP(B3141,'Phan mem'!$B$7:$D$1066,2,0)</f>
        <v>#N/A</v>
      </c>
      <c r="D3141" s="188" t="e">
        <f>VLOOKUP(B3141,'Phan mem'!$B$7:$D$1066,3,0)</f>
        <v>#N/A</v>
      </c>
      <c r="E3141" s="85" t="e">
        <f>VLOOKUP(B3141,'Phan mem'!$B$7:$G$1066,6,0)</f>
        <v>#N/A</v>
      </c>
      <c r="F3141" s="91"/>
      <c r="G3141" s="91"/>
      <c r="H3141" s="96"/>
      <c r="I3141" s="108"/>
      <c r="J3141" s="85" t="e">
        <f>VLOOKUP(G3141,'Nha may'!$B$2:$C$18,2,0)</f>
        <v>#N/A</v>
      </c>
      <c r="K3141" s="108"/>
      <c r="L3141" s="96"/>
      <c r="M3141" s="52">
        <v>0</v>
      </c>
      <c r="N3141" s="96"/>
      <c r="O3141" s="96"/>
      <c r="P3141" s="96"/>
      <c r="Q3141" s="96"/>
      <c r="R3141" s="110"/>
    </row>
    <row r="3142" spans="1:18" ht="25.75" customHeight="1" x14ac:dyDescent="0.35">
      <c r="A3142" s="52">
        <v>3139</v>
      </c>
      <c r="B3142" s="91"/>
      <c r="C3142" s="187" t="e">
        <f>VLOOKUP(B3142,'Phan mem'!$B$7:$D$1066,2,0)</f>
        <v>#N/A</v>
      </c>
      <c r="D3142" s="188" t="e">
        <f>VLOOKUP(B3142,'Phan mem'!$B$7:$D$1066,3,0)</f>
        <v>#N/A</v>
      </c>
      <c r="E3142" s="85" t="e">
        <f>VLOOKUP(B3142,'Phan mem'!$B$7:$G$1066,6,0)</f>
        <v>#N/A</v>
      </c>
      <c r="F3142" s="91"/>
      <c r="G3142" s="91"/>
      <c r="H3142" s="96"/>
      <c r="I3142" s="108"/>
      <c r="J3142" s="85" t="e">
        <f>VLOOKUP(G3142,'Nha may'!$B$2:$C$18,2,0)</f>
        <v>#N/A</v>
      </c>
      <c r="K3142" s="108"/>
      <c r="L3142" s="96"/>
      <c r="M3142" s="52">
        <v>0</v>
      </c>
      <c r="N3142" s="96"/>
      <c r="O3142" s="96"/>
      <c r="P3142" s="96"/>
      <c r="Q3142" s="96"/>
      <c r="R3142" s="110"/>
    </row>
    <row r="3143" spans="1:18" ht="25.75" customHeight="1" x14ac:dyDescent="0.35">
      <c r="A3143" s="52">
        <v>3140</v>
      </c>
      <c r="B3143" s="91"/>
      <c r="C3143" s="187" t="e">
        <f>VLOOKUP(B3143,'Phan mem'!$B$7:$D$1066,2,0)</f>
        <v>#N/A</v>
      </c>
      <c r="D3143" s="188" t="e">
        <f>VLOOKUP(B3143,'Phan mem'!$B$7:$D$1066,3,0)</f>
        <v>#N/A</v>
      </c>
      <c r="E3143" s="85" t="e">
        <f>VLOOKUP(B3143,'Phan mem'!$B$7:$G$1066,6,0)</f>
        <v>#N/A</v>
      </c>
      <c r="F3143" s="91"/>
      <c r="G3143" s="91"/>
      <c r="H3143" s="96"/>
      <c r="I3143" s="108"/>
      <c r="J3143" s="85" t="e">
        <f>VLOOKUP(G3143,'Nha may'!$B$2:$C$18,2,0)</f>
        <v>#N/A</v>
      </c>
      <c r="K3143" s="108"/>
      <c r="L3143" s="96"/>
      <c r="M3143" s="52">
        <v>0</v>
      </c>
      <c r="N3143" s="96"/>
      <c r="O3143" s="96"/>
      <c r="P3143" s="96"/>
      <c r="Q3143" s="96"/>
      <c r="R3143" s="110"/>
    </row>
    <row r="3144" spans="1:18" ht="25.75" customHeight="1" x14ac:dyDescent="0.35">
      <c r="A3144" s="52">
        <v>3141</v>
      </c>
      <c r="B3144" s="91"/>
      <c r="C3144" s="187" t="e">
        <f>VLOOKUP(B3144,'Phan mem'!$B$7:$D$1066,2,0)</f>
        <v>#N/A</v>
      </c>
      <c r="D3144" s="188" t="e">
        <f>VLOOKUP(B3144,'Phan mem'!$B$7:$D$1066,3,0)</f>
        <v>#N/A</v>
      </c>
      <c r="E3144" s="85" t="e">
        <f>VLOOKUP(B3144,'Phan mem'!$B$7:$G$1066,6,0)</f>
        <v>#N/A</v>
      </c>
      <c r="F3144" s="91"/>
      <c r="G3144" s="91"/>
      <c r="H3144" s="96"/>
      <c r="I3144" s="108"/>
      <c r="J3144" s="85" t="e">
        <f>VLOOKUP(G3144,'Nha may'!$B$2:$C$18,2,0)</f>
        <v>#N/A</v>
      </c>
      <c r="K3144" s="108"/>
      <c r="L3144" s="96"/>
      <c r="M3144" s="52">
        <v>0</v>
      </c>
      <c r="N3144" s="96"/>
      <c r="O3144" s="96"/>
      <c r="P3144" s="96"/>
      <c r="Q3144" s="96"/>
      <c r="R3144" s="110"/>
    </row>
    <row r="3145" spans="1:18" ht="25.75" customHeight="1" x14ac:dyDescent="0.35">
      <c r="A3145" s="52">
        <v>3142</v>
      </c>
      <c r="B3145" s="91"/>
      <c r="C3145" s="187" t="e">
        <f>VLOOKUP(B3145,'Phan mem'!$B$7:$D$1066,2,0)</f>
        <v>#N/A</v>
      </c>
      <c r="D3145" s="188" t="e">
        <f>VLOOKUP(B3145,'Phan mem'!$B$7:$D$1066,3,0)</f>
        <v>#N/A</v>
      </c>
      <c r="E3145" s="85" t="e">
        <f>VLOOKUP(B3145,'Phan mem'!$B$7:$G$1066,6,0)</f>
        <v>#N/A</v>
      </c>
      <c r="F3145" s="91"/>
      <c r="G3145" s="91"/>
      <c r="H3145" s="96"/>
      <c r="I3145" s="108"/>
      <c r="J3145" s="85" t="e">
        <f>VLOOKUP(G3145,'Nha may'!$B$2:$C$18,2,0)</f>
        <v>#N/A</v>
      </c>
      <c r="K3145" s="108"/>
      <c r="L3145" s="96"/>
      <c r="M3145" s="52">
        <v>0</v>
      </c>
      <c r="N3145" s="96"/>
      <c r="O3145" s="96"/>
      <c r="P3145" s="96"/>
      <c r="Q3145" s="96"/>
      <c r="R3145" s="110"/>
    </row>
    <row r="3146" spans="1:18" ht="25.75" customHeight="1" x14ac:dyDescent="0.35">
      <c r="A3146" s="52">
        <v>3143</v>
      </c>
      <c r="B3146" s="91"/>
      <c r="C3146" s="187" t="e">
        <f>VLOOKUP(B3146,'Phan mem'!$B$7:$D$1066,2,0)</f>
        <v>#N/A</v>
      </c>
      <c r="D3146" s="188" t="e">
        <f>VLOOKUP(B3146,'Phan mem'!$B$7:$D$1066,3,0)</f>
        <v>#N/A</v>
      </c>
      <c r="E3146" s="85" t="e">
        <f>VLOOKUP(B3146,'Phan mem'!$B$7:$G$1066,6,0)</f>
        <v>#N/A</v>
      </c>
      <c r="F3146" s="91"/>
      <c r="G3146" s="91"/>
      <c r="H3146" s="96"/>
      <c r="I3146" s="108"/>
      <c r="J3146" s="85" t="e">
        <f>VLOOKUP(G3146,'Nha may'!$B$2:$C$18,2,0)</f>
        <v>#N/A</v>
      </c>
      <c r="K3146" s="108"/>
      <c r="L3146" s="96"/>
      <c r="M3146" s="52">
        <v>0</v>
      </c>
      <c r="N3146" s="96"/>
      <c r="O3146" s="96"/>
      <c r="P3146" s="96"/>
      <c r="Q3146" s="96"/>
      <c r="R3146" s="110"/>
    </row>
    <row r="3147" spans="1:18" ht="25.75" customHeight="1" x14ac:dyDescent="0.35">
      <c r="A3147" s="52">
        <v>3144</v>
      </c>
      <c r="B3147" s="91"/>
      <c r="C3147" s="187" t="e">
        <f>VLOOKUP(B3147,'Phan mem'!$B$7:$D$1066,2,0)</f>
        <v>#N/A</v>
      </c>
      <c r="D3147" s="188" t="e">
        <f>VLOOKUP(B3147,'Phan mem'!$B$7:$D$1066,3,0)</f>
        <v>#N/A</v>
      </c>
      <c r="E3147" s="85" t="e">
        <f>VLOOKUP(B3147,'Phan mem'!$B$7:$G$1066,6,0)</f>
        <v>#N/A</v>
      </c>
      <c r="F3147" s="91"/>
      <c r="G3147" s="91"/>
      <c r="H3147" s="96"/>
      <c r="I3147" s="108"/>
      <c r="J3147" s="85" t="e">
        <f>VLOOKUP(G3147,'Nha may'!$B$2:$C$18,2,0)</f>
        <v>#N/A</v>
      </c>
      <c r="K3147" s="108"/>
      <c r="L3147" s="96"/>
      <c r="M3147" s="52">
        <v>0</v>
      </c>
      <c r="N3147" s="96"/>
      <c r="O3147" s="96"/>
      <c r="P3147" s="96"/>
      <c r="Q3147" s="96"/>
      <c r="R3147" s="110"/>
    </row>
    <row r="3148" spans="1:18" ht="25.75" customHeight="1" x14ac:dyDescent="0.35">
      <c r="A3148" s="52">
        <v>3145</v>
      </c>
      <c r="B3148" s="91"/>
      <c r="C3148" s="187" t="e">
        <f>VLOOKUP(B3148,'Phan mem'!$B$7:$D$1066,2,0)</f>
        <v>#N/A</v>
      </c>
      <c r="D3148" s="188" t="e">
        <f>VLOOKUP(B3148,'Phan mem'!$B$7:$D$1066,3,0)</f>
        <v>#N/A</v>
      </c>
      <c r="E3148" s="85" t="e">
        <f>VLOOKUP(B3148,'Phan mem'!$B$7:$G$1066,6,0)</f>
        <v>#N/A</v>
      </c>
      <c r="F3148" s="91"/>
      <c r="G3148" s="91"/>
      <c r="H3148" s="96"/>
      <c r="I3148" s="108"/>
      <c r="J3148" s="85" t="e">
        <f>VLOOKUP(G3148,'Nha may'!$B$2:$C$18,2,0)</f>
        <v>#N/A</v>
      </c>
      <c r="K3148" s="108"/>
      <c r="L3148" s="96"/>
      <c r="M3148" s="52">
        <v>0</v>
      </c>
      <c r="N3148" s="96"/>
      <c r="O3148" s="96"/>
      <c r="P3148" s="96"/>
      <c r="Q3148" s="96"/>
      <c r="R3148" s="110"/>
    </row>
    <row r="3149" spans="1:18" ht="25.75" customHeight="1" x14ac:dyDescent="0.35">
      <c r="A3149" s="52">
        <v>3146</v>
      </c>
      <c r="B3149" s="91"/>
      <c r="C3149" s="187" t="e">
        <f>VLOOKUP(B3149,'Phan mem'!$B$7:$D$1066,2,0)</f>
        <v>#N/A</v>
      </c>
      <c r="D3149" s="188" t="e">
        <f>VLOOKUP(B3149,'Phan mem'!$B$7:$D$1066,3,0)</f>
        <v>#N/A</v>
      </c>
      <c r="E3149" s="85" t="e">
        <f>VLOOKUP(B3149,'Phan mem'!$B$7:$G$1066,6,0)</f>
        <v>#N/A</v>
      </c>
      <c r="F3149" s="91"/>
      <c r="G3149" s="91"/>
      <c r="H3149" s="96"/>
      <c r="I3149" s="108"/>
      <c r="J3149" s="85" t="e">
        <f>VLOOKUP(G3149,'Nha may'!$B$2:$C$18,2,0)</f>
        <v>#N/A</v>
      </c>
      <c r="K3149" s="108"/>
      <c r="L3149" s="96"/>
      <c r="M3149" s="52">
        <v>0</v>
      </c>
      <c r="N3149" s="96"/>
      <c r="O3149" s="96"/>
      <c r="P3149" s="96"/>
      <c r="Q3149" s="96"/>
      <c r="R3149" s="110"/>
    </row>
    <row r="3150" spans="1:18" ht="25.75" customHeight="1" x14ac:dyDescent="0.35">
      <c r="A3150" s="52">
        <v>3147</v>
      </c>
      <c r="B3150" s="91"/>
      <c r="C3150" s="187" t="e">
        <f>VLOOKUP(B3150,'Phan mem'!$B$7:$D$1066,2,0)</f>
        <v>#N/A</v>
      </c>
      <c r="D3150" s="188" t="e">
        <f>VLOOKUP(B3150,'Phan mem'!$B$7:$D$1066,3,0)</f>
        <v>#N/A</v>
      </c>
      <c r="E3150" s="85" t="e">
        <f>VLOOKUP(B3150,'Phan mem'!$B$7:$G$1066,6,0)</f>
        <v>#N/A</v>
      </c>
      <c r="F3150" s="91"/>
      <c r="G3150" s="91"/>
      <c r="H3150" s="96"/>
      <c r="I3150" s="108"/>
      <c r="J3150" s="85" t="e">
        <f>VLOOKUP(G3150,'Nha may'!$B$2:$C$18,2,0)</f>
        <v>#N/A</v>
      </c>
      <c r="K3150" s="108"/>
      <c r="L3150" s="96"/>
      <c r="M3150" s="52">
        <v>0</v>
      </c>
      <c r="N3150" s="96"/>
      <c r="O3150" s="96"/>
      <c r="P3150" s="96"/>
      <c r="Q3150" s="96"/>
      <c r="R3150" s="110"/>
    </row>
    <row r="3151" spans="1:18" ht="25.75" customHeight="1" x14ac:dyDescent="0.35">
      <c r="A3151" s="52">
        <v>3148</v>
      </c>
      <c r="B3151" s="91"/>
      <c r="C3151" s="187" t="e">
        <f>VLOOKUP(B3151,'Phan mem'!$B$7:$D$1066,2,0)</f>
        <v>#N/A</v>
      </c>
      <c r="D3151" s="188" t="e">
        <f>VLOOKUP(B3151,'Phan mem'!$B$7:$D$1066,3,0)</f>
        <v>#N/A</v>
      </c>
      <c r="E3151" s="85" t="e">
        <f>VLOOKUP(B3151,'Phan mem'!$B$7:$G$1066,6,0)</f>
        <v>#N/A</v>
      </c>
      <c r="F3151" s="91"/>
      <c r="G3151" s="91"/>
      <c r="H3151" s="96"/>
      <c r="I3151" s="108"/>
      <c r="J3151" s="85" t="e">
        <f>VLOOKUP(G3151,'Nha may'!$B$2:$C$18,2,0)</f>
        <v>#N/A</v>
      </c>
      <c r="K3151" s="108"/>
      <c r="L3151" s="96"/>
      <c r="M3151" s="52">
        <v>0</v>
      </c>
      <c r="N3151" s="96"/>
      <c r="O3151" s="96"/>
      <c r="P3151" s="96"/>
      <c r="Q3151" s="96"/>
      <c r="R3151" s="110"/>
    </row>
    <row r="3152" spans="1:18" ht="25.75" customHeight="1" x14ac:dyDescent="0.35">
      <c r="A3152" s="52">
        <v>3149</v>
      </c>
      <c r="B3152" s="91"/>
      <c r="C3152" s="187" t="e">
        <f>VLOOKUP(B3152,'Phan mem'!$B$7:$D$1066,2,0)</f>
        <v>#N/A</v>
      </c>
      <c r="D3152" s="188" t="e">
        <f>VLOOKUP(B3152,'Phan mem'!$B$7:$D$1066,3,0)</f>
        <v>#N/A</v>
      </c>
      <c r="E3152" s="85" t="e">
        <f>VLOOKUP(B3152,'Phan mem'!$B$7:$G$1066,6,0)</f>
        <v>#N/A</v>
      </c>
      <c r="F3152" s="91"/>
      <c r="G3152" s="91"/>
      <c r="H3152" s="96"/>
      <c r="I3152" s="108"/>
      <c r="J3152" s="85" t="e">
        <f>VLOOKUP(G3152,'Nha may'!$B$2:$C$18,2,0)</f>
        <v>#N/A</v>
      </c>
      <c r="K3152" s="108"/>
      <c r="L3152" s="96"/>
      <c r="M3152" s="52">
        <v>0</v>
      </c>
      <c r="N3152" s="96"/>
      <c r="O3152" s="96"/>
      <c r="P3152" s="96"/>
      <c r="Q3152" s="96"/>
      <c r="R3152" s="110"/>
    </row>
    <row r="3153" spans="1:18" ht="25.75" customHeight="1" x14ac:dyDescent="0.35">
      <c r="A3153" s="52">
        <v>3150</v>
      </c>
      <c r="B3153" s="91"/>
      <c r="C3153" s="187" t="e">
        <f>VLOOKUP(B3153,'Phan mem'!$B$7:$D$1066,2,0)</f>
        <v>#N/A</v>
      </c>
      <c r="D3153" s="188" t="e">
        <f>VLOOKUP(B3153,'Phan mem'!$B$7:$D$1066,3,0)</f>
        <v>#N/A</v>
      </c>
      <c r="E3153" s="85" t="e">
        <f>VLOOKUP(B3153,'Phan mem'!$B$7:$G$1066,6,0)</f>
        <v>#N/A</v>
      </c>
      <c r="F3153" s="91"/>
      <c r="G3153" s="91"/>
      <c r="H3153" s="96"/>
      <c r="I3153" s="108"/>
      <c r="J3153" s="85" t="e">
        <f>VLOOKUP(G3153,'Nha may'!$B$2:$C$18,2,0)</f>
        <v>#N/A</v>
      </c>
      <c r="K3153" s="108"/>
      <c r="L3153" s="96"/>
      <c r="M3153" s="52">
        <v>0</v>
      </c>
      <c r="N3153" s="96"/>
      <c r="O3153" s="96"/>
      <c r="P3153" s="96"/>
      <c r="Q3153" s="96"/>
      <c r="R3153" s="110"/>
    </row>
    <row r="3154" spans="1:18" ht="25.75" customHeight="1" x14ac:dyDescent="0.35">
      <c r="A3154" s="52">
        <v>3151</v>
      </c>
      <c r="B3154" s="91"/>
      <c r="C3154" s="187" t="e">
        <f>VLOOKUP(B3154,'Phan mem'!$B$7:$D$1066,2,0)</f>
        <v>#N/A</v>
      </c>
      <c r="D3154" s="188" t="e">
        <f>VLOOKUP(B3154,'Phan mem'!$B$7:$D$1066,3,0)</f>
        <v>#N/A</v>
      </c>
      <c r="E3154" s="85" t="e">
        <f>VLOOKUP(B3154,'Phan mem'!$B$7:$G$1066,6,0)</f>
        <v>#N/A</v>
      </c>
      <c r="F3154" s="91"/>
      <c r="G3154" s="91"/>
      <c r="H3154" s="96"/>
      <c r="I3154" s="108"/>
      <c r="J3154" s="85" t="e">
        <f>VLOOKUP(G3154,'Nha may'!$B$2:$C$18,2,0)</f>
        <v>#N/A</v>
      </c>
      <c r="K3154" s="108"/>
      <c r="L3154" s="96"/>
      <c r="M3154" s="52">
        <v>0</v>
      </c>
      <c r="N3154" s="96"/>
      <c r="O3154" s="96"/>
      <c r="P3154" s="96"/>
      <c r="Q3154" s="96"/>
      <c r="R3154" s="110"/>
    </row>
    <row r="3155" spans="1:18" ht="25.75" customHeight="1" x14ac:dyDescent="0.35">
      <c r="A3155" s="52">
        <v>3152</v>
      </c>
      <c r="B3155" s="91"/>
      <c r="C3155" s="187" t="e">
        <f>VLOOKUP(B3155,'Phan mem'!$B$7:$D$1066,2,0)</f>
        <v>#N/A</v>
      </c>
      <c r="D3155" s="188" t="e">
        <f>VLOOKUP(B3155,'Phan mem'!$B$7:$D$1066,3,0)</f>
        <v>#N/A</v>
      </c>
      <c r="E3155" s="85" t="e">
        <f>VLOOKUP(B3155,'Phan mem'!$B$7:$G$1066,6,0)</f>
        <v>#N/A</v>
      </c>
      <c r="F3155" s="91"/>
      <c r="G3155" s="91"/>
      <c r="H3155" s="96"/>
      <c r="I3155" s="108"/>
      <c r="J3155" s="85" t="e">
        <f>VLOOKUP(G3155,'Nha may'!$B$2:$C$18,2,0)</f>
        <v>#N/A</v>
      </c>
      <c r="K3155" s="108"/>
      <c r="L3155" s="96"/>
      <c r="M3155" s="52">
        <v>0</v>
      </c>
      <c r="N3155" s="96"/>
      <c r="O3155" s="96"/>
      <c r="P3155" s="96"/>
      <c r="Q3155" s="96"/>
      <c r="R3155" s="110"/>
    </row>
    <row r="3156" spans="1:18" ht="25.75" customHeight="1" x14ac:dyDescent="0.35">
      <c r="A3156" s="52">
        <v>3153</v>
      </c>
      <c r="B3156" s="91"/>
      <c r="C3156" s="187" t="e">
        <f>VLOOKUP(B3156,'Phan mem'!$B$7:$D$1066,2,0)</f>
        <v>#N/A</v>
      </c>
      <c r="D3156" s="188" t="e">
        <f>VLOOKUP(B3156,'Phan mem'!$B$7:$D$1066,3,0)</f>
        <v>#N/A</v>
      </c>
      <c r="E3156" s="85" t="e">
        <f>VLOOKUP(B3156,'Phan mem'!$B$7:$G$1066,6,0)</f>
        <v>#N/A</v>
      </c>
      <c r="F3156" s="91"/>
      <c r="G3156" s="91"/>
      <c r="H3156" s="96"/>
      <c r="I3156" s="108"/>
      <c r="J3156" s="85" t="e">
        <f>VLOOKUP(G3156,'Nha may'!$B$2:$C$18,2,0)</f>
        <v>#N/A</v>
      </c>
      <c r="K3156" s="108"/>
      <c r="L3156" s="96"/>
      <c r="M3156" s="52">
        <v>0</v>
      </c>
      <c r="N3156" s="96"/>
      <c r="O3156" s="96"/>
      <c r="P3156" s="96"/>
      <c r="Q3156" s="96"/>
      <c r="R3156" s="110"/>
    </row>
    <row r="3157" spans="1:18" ht="25.75" customHeight="1" x14ac:dyDescent="0.35">
      <c r="A3157" s="52">
        <v>3154</v>
      </c>
      <c r="B3157" s="91"/>
      <c r="C3157" s="187" t="e">
        <f>VLOOKUP(B3157,'Phan mem'!$B$7:$D$1066,2,0)</f>
        <v>#N/A</v>
      </c>
      <c r="D3157" s="188" t="e">
        <f>VLOOKUP(B3157,'Phan mem'!$B$7:$D$1066,3,0)</f>
        <v>#N/A</v>
      </c>
      <c r="E3157" s="85" t="e">
        <f>VLOOKUP(B3157,'Phan mem'!$B$7:$G$1066,6,0)</f>
        <v>#N/A</v>
      </c>
      <c r="F3157" s="91"/>
      <c r="G3157" s="91"/>
      <c r="H3157" s="96"/>
      <c r="I3157" s="108"/>
      <c r="J3157" s="85" t="e">
        <f>VLOOKUP(G3157,'Nha may'!$B$2:$C$18,2,0)</f>
        <v>#N/A</v>
      </c>
      <c r="K3157" s="108"/>
      <c r="L3157" s="96"/>
      <c r="M3157" s="52">
        <v>0</v>
      </c>
      <c r="N3157" s="96"/>
      <c r="O3157" s="96"/>
      <c r="P3157" s="96"/>
      <c r="Q3157" s="96"/>
      <c r="R3157" s="110"/>
    </row>
    <row r="3158" spans="1:18" ht="25.75" customHeight="1" x14ac:dyDescent="0.35">
      <c r="A3158" s="52">
        <v>3155</v>
      </c>
      <c r="B3158" s="91"/>
      <c r="C3158" s="187" t="e">
        <f>VLOOKUP(B3158,'Phan mem'!$B$7:$D$1066,2,0)</f>
        <v>#N/A</v>
      </c>
      <c r="D3158" s="188" t="e">
        <f>VLOOKUP(B3158,'Phan mem'!$B$7:$D$1066,3,0)</f>
        <v>#N/A</v>
      </c>
      <c r="E3158" s="85" t="e">
        <f>VLOOKUP(B3158,'Phan mem'!$B$7:$G$1066,6,0)</f>
        <v>#N/A</v>
      </c>
      <c r="F3158" s="91"/>
      <c r="G3158" s="91"/>
      <c r="H3158" s="96"/>
      <c r="I3158" s="108"/>
      <c r="J3158" s="85" t="e">
        <f>VLOOKUP(G3158,'Nha may'!$B$2:$C$18,2,0)</f>
        <v>#N/A</v>
      </c>
      <c r="K3158" s="108"/>
      <c r="L3158" s="96"/>
      <c r="M3158" s="52">
        <v>0</v>
      </c>
      <c r="N3158" s="96"/>
      <c r="O3158" s="96"/>
      <c r="P3158" s="96"/>
      <c r="Q3158" s="96"/>
      <c r="R3158" s="110"/>
    </row>
    <row r="3159" spans="1:18" ht="25.75" customHeight="1" x14ac:dyDescent="0.35">
      <c r="A3159" s="52">
        <v>3156</v>
      </c>
      <c r="B3159" s="91"/>
      <c r="C3159" s="187" t="e">
        <f>VLOOKUP(B3159,'Phan mem'!$B$7:$D$1066,2,0)</f>
        <v>#N/A</v>
      </c>
      <c r="D3159" s="188" t="e">
        <f>VLOOKUP(B3159,'Phan mem'!$B$7:$D$1066,3,0)</f>
        <v>#N/A</v>
      </c>
      <c r="E3159" s="85" t="e">
        <f>VLOOKUP(B3159,'Phan mem'!$B$7:$G$1066,6,0)</f>
        <v>#N/A</v>
      </c>
      <c r="F3159" s="91"/>
      <c r="G3159" s="91"/>
      <c r="H3159" s="96"/>
      <c r="I3159" s="108"/>
      <c r="J3159" s="85" t="e">
        <f>VLOOKUP(G3159,'Nha may'!$B$2:$C$18,2,0)</f>
        <v>#N/A</v>
      </c>
      <c r="K3159" s="108"/>
      <c r="L3159" s="96"/>
      <c r="M3159" s="52">
        <v>0</v>
      </c>
      <c r="N3159" s="96"/>
      <c r="O3159" s="96"/>
      <c r="P3159" s="96"/>
      <c r="Q3159" s="96"/>
      <c r="R3159" s="110"/>
    </row>
    <row r="3160" spans="1:18" ht="25.75" customHeight="1" x14ac:dyDescent="0.35">
      <c r="A3160" s="52">
        <v>3157</v>
      </c>
      <c r="B3160" s="91"/>
      <c r="C3160" s="187" t="e">
        <f>VLOOKUP(B3160,'Phan mem'!$B$7:$D$1066,2,0)</f>
        <v>#N/A</v>
      </c>
      <c r="D3160" s="188" t="e">
        <f>VLOOKUP(B3160,'Phan mem'!$B$7:$D$1066,3,0)</f>
        <v>#N/A</v>
      </c>
      <c r="E3160" s="85" t="e">
        <f>VLOOKUP(B3160,'Phan mem'!$B$7:$G$1066,6,0)</f>
        <v>#N/A</v>
      </c>
      <c r="F3160" s="91"/>
      <c r="G3160" s="91"/>
      <c r="H3160" s="96"/>
      <c r="I3160" s="108"/>
      <c r="J3160" s="85" t="e">
        <f>VLOOKUP(G3160,'Nha may'!$B$2:$C$18,2,0)</f>
        <v>#N/A</v>
      </c>
      <c r="K3160" s="108"/>
      <c r="L3160" s="96"/>
      <c r="M3160" s="52">
        <v>0</v>
      </c>
      <c r="N3160" s="96"/>
      <c r="O3160" s="96"/>
      <c r="P3160" s="96"/>
      <c r="Q3160" s="96"/>
      <c r="R3160" s="110"/>
    </row>
    <row r="3161" spans="1:18" ht="25.75" customHeight="1" x14ac:dyDescent="0.35">
      <c r="A3161" s="52">
        <v>3158</v>
      </c>
      <c r="B3161" s="91"/>
      <c r="C3161" s="187" t="e">
        <f>VLOOKUP(B3161,'Phan mem'!$B$7:$D$1066,2,0)</f>
        <v>#N/A</v>
      </c>
      <c r="D3161" s="188" t="e">
        <f>VLOOKUP(B3161,'Phan mem'!$B$7:$D$1066,3,0)</f>
        <v>#N/A</v>
      </c>
      <c r="E3161" s="85" t="e">
        <f>VLOOKUP(B3161,'Phan mem'!$B$7:$G$1066,6,0)</f>
        <v>#N/A</v>
      </c>
      <c r="F3161" s="91"/>
      <c r="G3161" s="91"/>
      <c r="H3161" s="96"/>
      <c r="I3161" s="108"/>
      <c r="J3161" s="85" t="e">
        <f>VLOOKUP(G3161,'Nha may'!$B$2:$C$18,2,0)</f>
        <v>#N/A</v>
      </c>
      <c r="K3161" s="108"/>
      <c r="L3161" s="96"/>
      <c r="M3161" s="52">
        <v>0</v>
      </c>
      <c r="N3161" s="96"/>
      <c r="O3161" s="96"/>
      <c r="P3161" s="96"/>
      <c r="Q3161" s="96"/>
      <c r="R3161" s="110"/>
    </row>
    <row r="3162" spans="1:18" ht="25.75" customHeight="1" x14ac:dyDescent="0.35">
      <c r="A3162" s="52">
        <v>3159</v>
      </c>
      <c r="B3162" s="91"/>
      <c r="C3162" s="187" t="e">
        <f>VLOOKUP(B3162,'Phan mem'!$B$7:$D$1066,2,0)</f>
        <v>#N/A</v>
      </c>
      <c r="D3162" s="188" t="e">
        <f>VLOOKUP(B3162,'Phan mem'!$B$7:$D$1066,3,0)</f>
        <v>#N/A</v>
      </c>
      <c r="E3162" s="85" t="e">
        <f>VLOOKUP(B3162,'Phan mem'!$B$7:$G$1066,6,0)</f>
        <v>#N/A</v>
      </c>
      <c r="F3162" s="91"/>
      <c r="G3162" s="91"/>
      <c r="H3162" s="96"/>
      <c r="I3162" s="108"/>
      <c r="J3162" s="85" t="e">
        <f>VLOOKUP(G3162,'Nha may'!$B$2:$C$18,2,0)</f>
        <v>#N/A</v>
      </c>
      <c r="K3162" s="108"/>
      <c r="L3162" s="96"/>
      <c r="M3162" s="52">
        <v>0</v>
      </c>
      <c r="N3162" s="96"/>
      <c r="O3162" s="96"/>
      <c r="P3162" s="96"/>
      <c r="Q3162" s="96"/>
      <c r="R3162" s="110"/>
    </row>
    <row r="3163" spans="1:18" ht="25.75" customHeight="1" x14ac:dyDescent="0.35">
      <c r="A3163" s="52">
        <v>3160</v>
      </c>
      <c r="B3163" s="91"/>
      <c r="C3163" s="187" t="e">
        <f>VLOOKUP(B3163,'Phan mem'!$B$7:$D$1066,2,0)</f>
        <v>#N/A</v>
      </c>
      <c r="D3163" s="188" t="e">
        <f>VLOOKUP(B3163,'Phan mem'!$B$7:$D$1066,3,0)</f>
        <v>#N/A</v>
      </c>
      <c r="E3163" s="85" t="e">
        <f>VLOOKUP(B3163,'Phan mem'!$B$7:$G$1066,6,0)</f>
        <v>#N/A</v>
      </c>
      <c r="F3163" s="91"/>
      <c r="G3163" s="91"/>
      <c r="H3163" s="96"/>
      <c r="I3163" s="108"/>
      <c r="J3163" s="85" t="e">
        <f>VLOOKUP(G3163,'Nha may'!$B$2:$C$18,2,0)</f>
        <v>#N/A</v>
      </c>
      <c r="K3163" s="108"/>
      <c r="L3163" s="96"/>
      <c r="M3163" s="52">
        <v>0</v>
      </c>
      <c r="N3163" s="96"/>
      <c r="O3163" s="96"/>
      <c r="P3163" s="96"/>
      <c r="Q3163" s="96"/>
      <c r="R3163" s="110"/>
    </row>
    <row r="3164" spans="1:18" ht="25.75" customHeight="1" x14ac:dyDescent="0.35">
      <c r="A3164" s="52">
        <v>3161</v>
      </c>
      <c r="B3164" s="91"/>
      <c r="C3164" s="187" t="e">
        <f>VLOOKUP(B3164,'Phan mem'!$B$7:$D$1066,2,0)</f>
        <v>#N/A</v>
      </c>
      <c r="D3164" s="188" t="e">
        <f>VLOOKUP(B3164,'Phan mem'!$B$7:$D$1066,3,0)</f>
        <v>#N/A</v>
      </c>
      <c r="E3164" s="85" t="e">
        <f>VLOOKUP(B3164,'Phan mem'!$B$7:$G$1066,6,0)</f>
        <v>#N/A</v>
      </c>
      <c r="F3164" s="91"/>
      <c r="G3164" s="91"/>
      <c r="H3164" s="96"/>
      <c r="I3164" s="108"/>
      <c r="J3164" s="85" t="e">
        <f>VLOOKUP(G3164,'Nha may'!$B$2:$C$18,2,0)</f>
        <v>#N/A</v>
      </c>
      <c r="K3164" s="108"/>
      <c r="L3164" s="96"/>
      <c r="M3164" s="52">
        <v>0</v>
      </c>
      <c r="N3164" s="96"/>
      <c r="O3164" s="96"/>
      <c r="P3164" s="96"/>
      <c r="Q3164" s="96"/>
      <c r="R3164" s="110"/>
    </row>
    <row r="3165" spans="1:18" ht="25.75" customHeight="1" x14ac:dyDescent="0.35">
      <c r="A3165" s="52">
        <v>3162</v>
      </c>
      <c r="B3165" s="91"/>
      <c r="C3165" s="187" t="e">
        <f>VLOOKUP(B3165,'Phan mem'!$B$7:$D$1066,2,0)</f>
        <v>#N/A</v>
      </c>
      <c r="D3165" s="188" t="e">
        <f>VLOOKUP(B3165,'Phan mem'!$B$7:$D$1066,3,0)</f>
        <v>#N/A</v>
      </c>
      <c r="E3165" s="85" t="e">
        <f>VLOOKUP(B3165,'Phan mem'!$B$7:$G$1066,6,0)</f>
        <v>#N/A</v>
      </c>
      <c r="F3165" s="91"/>
      <c r="G3165" s="91"/>
      <c r="H3165" s="96"/>
      <c r="I3165" s="108"/>
      <c r="J3165" s="85" t="e">
        <f>VLOOKUP(G3165,'Nha may'!$B$2:$C$18,2,0)</f>
        <v>#N/A</v>
      </c>
      <c r="K3165" s="108"/>
      <c r="L3165" s="96"/>
      <c r="M3165" s="52">
        <v>0</v>
      </c>
      <c r="N3165" s="96"/>
      <c r="O3165" s="96"/>
      <c r="P3165" s="96"/>
      <c r="Q3165" s="96"/>
      <c r="R3165" s="110"/>
    </row>
    <row r="3166" spans="1:18" ht="25.75" customHeight="1" x14ac:dyDescent="0.35">
      <c r="A3166" s="52">
        <v>3163</v>
      </c>
      <c r="B3166" s="91"/>
      <c r="C3166" s="187" t="e">
        <f>VLOOKUP(B3166,'Phan mem'!$B$7:$D$1066,2,0)</f>
        <v>#N/A</v>
      </c>
      <c r="D3166" s="188" t="e">
        <f>VLOOKUP(B3166,'Phan mem'!$B$7:$D$1066,3,0)</f>
        <v>#N/A</v>
      </c>
      <c r="E3166" s="85" t="e">
        <f>VLOOKUP(B3166,'Phan mem'!$B$7:$G$1066,6,0)</f>
        <v>#N/A</v>
      </c>
      <c r="F3166" s="91"/>
      <c r="G3166" s="91"/>
      <c r="H3166" s="96"/>
      <c r="I3166" s="108"/>
      <c r="J3166" s="85" t="e">
        <f>VLOOKUP(G3166,'Nha may'!$B$2:$C$18,2,0)</f>
        <v>#N/A</v>
      </c>
      <c r="K3166" s="108"/>
      <c r="L3166" s="96"/>
      <c r="M3166" s="52">
        <v>0</v>
      </c>
      <c r="N3166" s="96"/>
      <c r="O3166" s="96"/>
      <c r="P3166" s="96"/>
      <c r="Q3166" s="96"/>
      <c r="R3166" s="110"/>
    </row>
    <row r="3167" spans="1:18" ht="25.75" customHeight="1" x14ac:dyDescent="0.35">
      <c r="A3167" s="52">
        <v>3164</v>
      </c>
      <c r="B3167" s="91"/>
      <c r="C3167" s="187" t="e">
        <f>VLOOKUP(B3167,'Phan mem'!$B$7:$D$1066,2,0)</f>
        <v>#N/A</v>
      </c>
      <c r="D3167" s="188" t="e">
        <f>VLOOKUP(B3167,'Phan mem'!$B$7:$D$1066,3,0)</f>
        <v>#N/A</v>
      </c>
      <c r="E3167" s="85" t="e">
        <f>VLOOKUP(B3167,'Phan mem'!$B$7:$G$1066,6,0)</f>
        <v>#N/A</v>
      </c>
      <c r="F3167" s="91"/>
      <c r="G3167" s="91"/>
      <c r="H3167" s="96"/>
      <c r="I3167" s="108"/>
      <c r="J3167" s="85" t="e">
        <f>VLOOKUP(G3167,'Nha may'!$B$2:$C$18,2,0)</f>
        <v>#N/A</v>
      </c>
      <c r="K3167" s="108"/>
      <c r="L3167" s="96"/>
      <c r="M3167" s="52">
        <v>0</v>
      </c>
      <c r="N3167" s="96"/>
      <c r="O3167" s="96"/>
      <c r="P3167" s="96"/>
      <c r="Q3167" s="96"/>
      <c r="R3167" s="110"/>
    </row>
    <row r="3168" spans="1:18" ht="25.75" customHeight="1" x14ac:dyDescent="0.35">
      <c r="A3168" s="52">
        <v>3165</v>
      </c>
      <c r="B3168" s="91"/>
      <c r="C3168" s="187" t="e">
        <f>VLOOKUP(B3168,'Phan mem'!$B$7:$D$1066,2,0)</f>
        <v>#N/A</v>
      </c>
      <c r="D3168" s="188" t="e">
        <f>VLOOKUP(B3168,'Phan mem'!$B$7:$D$1066,3,0)</f>
        <v>#N/A</v>
      </c>
      <c r="E3168" s="85" t="e">
        <f>VLOOKUP(B3168,'Phan mem'!$B$7:$G$1066,6,0)</f>
        <v>#N/A</v>
      </c>
      <c r="F3168" s="91"/>
      <c r="G3168" s="91"/>
      <c r="H3168" s="96"/>
      <c r="I3168" s="108"/>
      <c r="J3168" s="85" t="e">
        <f>VLOOKUP(G3168,'Nha may'!$B$2:$C$18,2,0)</f>
        <v>#N/A</v>
      </c>
      <c r="K3168" s="108"/>
      <c r="L3168" s="96"/>
      <c r="M3168" s="52">
        <v>0</v>
      </c>
      <c r="N3168" s="96"/>
      <c r="O3168" s="96"/>
      <c r="P3168" s="96"/>
      <c r="Q3168" s="96"/>
      <c r="R3168" s="110"/>
    </row>
    <row r="3169" spans="1:18" ht="25.75" customHeight="1" x14ac:dyDescent="0.35">
      <c r="A3169" s="52">
        <v>3166</v>
      </c>
      <c r="B3169" s="91"/>
      <c r="C3169" s="187" t="e">
        <f>VLOOKUP(B3169,'Phan mem'!$B$7:$D$1066,2,0)</f>
        <v>#N/A</v>
      </c>
      <c r="D3169" s="188" t="e">
        <f>VLOOKUP(B3169,'Phan mem'!$B$7:$D$1066,3,0)</f>
        <v>#N/A</v>
      </c>
      <c r="E3169" s="85" t="e">
        <f>VLOOKUP(B3169,'Phan mem'!$B$7:$G$1066,6,0)</f>
        <v>#N/A</v>
      </c>
      <c r="F3169" s="91"/>
      <c r="G3169" s="91"/>
      <c r="H3169" s="96"/>
      <c r="I3169" s="108"/>
      <c r="J3169" s="85" t="e">
        <f>VLOOKUP(G3169,'Nha may'!$B$2:$C$18,2,0)</f>
        <v>#N/A</v>
      </c>
      <c r="K3169" s="108"/>
      <c r="L3169" s="96"/>
      <c r="M3169" s="52">
        <v>0</v>
      </c>
      <c r="N3169" s="96"/>
      <c r="O3169" s="96"/>
      <c r="P3169" s="96"/>
      <c r="Q3169" s="96"/>
      <c r="R3169" s="110"/>
    </row>
    <row r="3170" spans="1:18" ht="25.75" customHeight="1" x14ac:dyDescent="0.35">
      <c r="A3170" s="52">
        <v>3167</v>
      </c>
      <c r="B3170" s="91"/>
      <c r="C3170" s="187" t="e">
        <f>VLOOKUP(B3170,'Phan mem'!$B$7:$D$1066,2,0)</f>
        <v>#N/A</v>
      </c>
      <c r="D3170" s="188" t="e">
        <f>VLOOKUP(B3170,'Phan mem'!$B$7:$D$1066,3,0)</f>
        <v>#N/A</v>
      </c>
      <c r="E3170" s="85" t="e">
        <f>VLOOKUP(B3170,'Phan mem'!$B$7:$G$1066,6,0)</f>
        <v>#N/A</v>
      </c>
      <c r="F3170" s="91"/>
      <c r="G3170" s="91"/>
      <c r="H3170" s="96"/>
      <c r="I3170" s="108"/>
      <c r="J3170" s="85" t="e">
        <f>VLOOKUP(G3170,'Nha may'!$B$2:$C$18,2,0)</f>
        <v>#N/A</v>
      </c>
      <c r="K3170" s="108"/>
      <c r="L3170" s="96"/>
      <c r="M3170" s="52">
        <v>0</v>
      </c>
      <c r="N3170" s="96"/>
      <c r="O3170" s="96"/>
      <c r="P3170" s="96"/>
      <c r="Q3170" s="96"/>
      <c r="R3170" s="110"/>
    </row>
    <row r="3171" spans="1:18" ht="25.75" customHeight="1" x14ac:dyDescent="0.35">
      <c r="A3171" s="52">
        <v>3168</v>
      </c>
      <c r="B3171" s="91"/>
      <c r="C3171" s="187" t="e">
        <f>VLOOKUP(B3171,'Phan mem'!$B$7:$D$1066,2,0)</f>
        <v>#N/A</v>
      </c>
      <c r="D3171" s="188" t="e">
        <f>VLOOKUP(B3171,'Phan mem'!$B$7:$D$1066,3,0)</f>
        <v>#N/A</v>
      </c>
      <c r="E3171" s="85" t="e">
        <f>VLOOKUP(B3171,'Phan mem'!$B$7:$G$1066,6,0)</f>
        <v>#N/A</v>
      </c>
      <c r="F3171" s="91"/>
      <c r="G3171" s="91"/>
      <c r="H3171" s="96"/>
      <c r="I3171" s="108"/>
      <c r="J3171" s="85" t="e">
        <f>VLOOKUP(G3171,'Nha may'!$B$2:$C$18,2,0)</f>
        <v>#N/A</v>
      </c>
      <c r="K3171" s="108"/>
      <c r="L3171" s="96"/>
      <c r="M3171" s="52">
        <v>0</v>
      </c>
      <c r="N3171" s="96"/>
      <c r="O3171" s="96"/>
      <c r="P3171" s="96"/>
      <c r="Q3171" s="96"/>
      <c r="R3171" s="110"/>
    </row>
    <row r="3172" spans="1:18" ht="25.75" customHeight="1" x14ac:dyDescent="0.35">
      <c r="A3172" s="52">
        <v>3169</v>
      </c>
      <c r="B3172" s="91"/>
      <c r="C3172" s="187" t="e">
        <f>VLOOKUP(B3172,'Phan mem'!$B$7:$D$1066,2,0)</f>
        <v>#N/A</v>
      </c>
      <c r="D3172" s="188" t="e">
        <f>VLOOKUP(B3172,'Phan mem'!$B$7:$D$1066,3,0)</f>
        <v>#N/A</v>
      </c>
      <c r="E3172" s="85" t="e">
        <f>VLOOKUP(B3172,'Phan mem'!$B$7:$G$1066,6,0)</f>
        <v>#N/A</v>
      </c>
      <c r="F3172" s="91"/>
      <c r="G3172" s="91"/>
      <c r="H3172" s="96"/>
      <c r="I3172" s="108"/>
      <c r="J3172" s="85" t="e">
        <f>VLOOKUP(G3172,'Nha may'!$B$2:$C$18,2,0)</f>
        <v>#N/A</v>
      </c>
      <c r="K3172" s="108"/>
      <c r="L3172" s="96"/>
      <c r="M3172" s="52">
        <v>0</v>
      </c>
      <c r="N3172" s="96"/>
      <c r="O3172" s="96"/>
      <c r="P3172" s="96"/>
      <c r="Q3172" s="96"/>
      <c r="R3172" s="110"/>
    </row>
    <row r="3173" spans="1:18" ht="25.75" customHeight="1" x14ac:dyDescent="0.35">
      <c r="A3173" s="52">
        <v>3170</v>
      </c>
      <c r="B3173" s="91"/>
      <c r="C3173" s="187" t="e">
        <f>VLOOKUP(B3173,'Phan mem'!$B$7:$D$1066,2,0)</f>
        <v>#N/A</v>
      </c>
      <c r="D3173" s="188" t="e">
        <f>VLOOKUP(B3173,'Phan mem'!$B$7:$D$1066,3,0)</f>
        <v>#N/A</v>
      </c>
      <c r="E3173" s="85" t="e">
        <f>VLOOKUP(B3173,'Phan mem'!$B$7:$G$1066,6,0)</f>
        <v>#N/A</v>
      </c>
      <c r="F3173" s="91"/>
      <c r="G3173" s="91"/>
      <c r="H3173" s="96"/>
      <c r="I3173" s="108"/>
      <c r="J3173" s="85" t="e">
        <f>VLOOKUP(G3173,'Nha may'!$B$2:$C$18,2,0)</f>
        <v>#N/A</v>
      </c>
      <c r="K3173" s="108"/>
      <c r="L3173" s="96"/>
      <c r="M3173" s="52">
        <v>0</v>
      </c>
      <c r="N3173" s="96"/>
      <c r="O3173" s="96"/>
      <c r="P3173" s="96"/>
      <c r="Q3173" s="96"/>
      <c r="R3173" s="110"/>
    </row>
    <row r="3174" spans="1:18" ht="25.75" customHeight="1" x14ac:dyDescent="0.35">
      <c r="A3174" s="52">
        <v>3171</v>
      </c>
      <c r="B3174" s="91"/>
      <c r="C3174" s="187" t="e">
        <f>VLOOKUP(B3174,'Phan mem'!$B$7:$D$1066,2,0)</f>
        <v>#N/A</v>
      </c>
      <c r="D3174" s="188" t="e">
        <f>VLOOKUP(B3174,'Phan mem'!$B$7:$D$1066,3,0)</f>
        <v>#N/A</v>
      </c>
      <c r="E3174" s="85" t="e">
        <f>VLOOKUP(B3174,'Phan mem'!$B$7:$G$1066,6,0)</f>
        <v>#N/A</v>
      </c>
      <c r="F3174" s="91"/>
      <c r="G3174" s="91"/>
      <c r="H3174" s="96"/>
      <c r="I3174" s="108"/>
      <c r="J3174" s="85" t="e">
        <f>VLOOKUP(G3174,'Nha may'!$B$2:$C$18,2,0)</f>
        <v>#N/A</v>
      </c>
      <c r="K3174" s="108"/>
      <c r="L3174" s="96"/>
      <c r="M3174" s="52">
        <v>0</v>
      </c>
      <c r="N3174" s="96"/>
      <c r="O3174" s="96"/>
      <c r="P3174" s="96"/>
      <c r="Q3174" s="96"/>
      <c r="R3174" s="110"/>
    </row>
    <row r="3175" spans="1:18" ht="25.75" customHeight="1" x14ac:dyDescent="0.35">
      <c r="A3175" s="52">
        <v>3172</v>
      </c>
      <c r="B3175" s="91"/>
      <c r="C3175" s="187" t="e">
        <f>VLOOKUP(B3175,'Phan mem'!$B$7:$D$1066,2,0)</f>
        <v>#N/A</v>
      </c>
      <c r="D3175" s="188" t="e">
        <f>VLOOKUP(B3175,'Phan mem'!$B$7:$D$1066,3,0)</f>
        <v>#N/A</v>
      </c>
      <c r="E3175" s="85" t="e">
        <f>VLOOKUP(B3175,'Phan mem'!$B$7:$G$1066,6,0)</f>
        <v>#N/A</v>
      </c>
      <c r="F3175" s="91"/>
      <c r="G3175" s="91"/>
      <c r="H3175" s="96"/>
      <c r="I3175" s="108"/>
      <c r="J3175" s="85" t="e">
        <f>VLOOKUP(G3175,'Nha may'!$B$2:$C$18,2,0)</f>
        <v>#N/A</v>
      </c>
      <c r="K3175" s="108"/>
      <c r="L3175" s="96"/>
      <c r="M3175" s="52">
        <v>0</v>
      </c>
      <c r="N3175" s="96"/>
      <c r="O3175" s="96"/>
      <c r="P3175" s="96"/>
      <c r="Q3175" s="96"/>
      <c r="R3175" s="110"/>
    </row>
    <row r="3176" spans="1:18" ht="25.75" customHeight="1" x14ac:dyDescent="0.35">
      <c r="A3176" s="52">
        <v>3173</v>
      </c>
      <c r="B3176" s="91"/>
      <c r="C3176" s="187" t="e">
        <f>VLOOKUP(B3176,'Phan mem'!$B$7:$D$1066,2,0)</f>
        <v>#N/A</v>
      </c>
      <c r="D3176" s="188" t="e">
        <f>VLOOKUP(B3176,'Phan mem'!$B$7:$D$1066,3,0)</f>
        <v>#N/A</v>
      </c>
      <c r="E3176" s="85" t="e">
        <f>VLOOKUP(B3176,'Phan mem'!$B$7:$G$1066,6,0)</f>
        <v>#N/A</v>
      </c>
      <c r="F3176" s="91"/>
      <c r="G3176" s="91"/>
      <c r="H3176" s="96"/>
      <c r="I3176" s="108"/>
      <c r="J3176" s="85" t="e">
        <f>VLOOKUP(G3176,'Nha may'!$B$2:$C$18,2,0)</f>
        <v>#N/A</v>
      </c>
      <c r="K3176" s="108"/>
      <c r="L3176" s="96"/>
      <c r="M3176" s="52">
        <v>0</v>
      </c>
      <c r="N3176" s="96"/>
      <c r="O3176" s="96"/>
      <c r="P3176" s="96"/>
      <c r="Q3176" s="96"/>
      <c r="R3176" s="110"/>
    </row>
    <row r="3177" spans="1:18" ht="25.75" customHeight="1" x14ac:dyDescent="0.35">
      <c r="A3177" s="52">
        <v>3174</v>
      </c>
      <c r="B3177" s="91"/>
      <c r="C3177" s="187" t="e">
        <f>VLOOKUP(B3177,'Phan mem'!$B$7:$D$1066,2,0)</f>
        <v>#N/A</v>
      </c>
      <c r="D3177" s="188" t="e">
        <f>VLOOKUP(B3177,'Phan mem'!$B$7:$D$1066,3,0)</f>
        <v>#N/A</v>
      </c>
      <c r="E3177" s="85" t="e">
        <f>VLOOKUP(B3177,'Phan mem'!$B$7:$G$1066,6,0)</f>
        <v>#N/A</v>
      </c>
      <c r="F3177" s="91"/>
      <c r="G3177" s="91"/>
      <c r="H3177" s="96"/>
      <c r="I3177" s="108"/>
      <c r="J3177" s="85" t="e">
        <f>VLOOKUP(G3177,'Nha may'!$B$2:$C$18,2,0)</f>
        <v>#N/A</v>
      </c>
      <c r="K3177" s="108"/>
      <c r="L3177" s="96"/>
      <c r="M3177" s="52">
        <v>0</v>
      </c>
      <c r="N3177" s="96"/>
      <c r="O3177" s="96"/>
      <c r="P3177" s="96"/>
      <c r="Q3177" s="96"/>
      <c r="R3177" s="110"/>
    </row>
    <row r="3178" spans="1:18" ht="25.75" customHeight="1" x14ac:dyDescent="0.35">
      <c r="A3178" s="52">
        <v>3175</v>
      </c>
      <c r="B3178" s="91"/>
      <c r="C3178" s="187" t="e">
        <f>VLOOKUP(B3178,'Phan mem'!$B$7:$D$1066,2,0)</f>
        <v>#N/A</v>
      </c>
      <c r="D3178" s="188" t="e">
        <f>VLOOKUP(B3178,'Phan mem'!$B$7:$D$1066,3,0)</f>
        <v>#N/A</v>
      </c>
      <c r="E3178" s="85" t="e">
        <f>VLOOKUP(B3178,'Phan mem'!$B$7:$G$1066,6,0)</f>
        <v>#N/A</v>
      </c>
      <c r="F3178" s="91"/>
      <c r="G3178" s="91"/>
      <c r="H3178" s="96"/>
      <c r="I3178" s="108"/>
      <c r="J3178" s="85" t="e">
        <f>VLOOKUP(G3178,'Nha may'!$B$2:$C$18,2,0)</f>
        <v>#N/A</v>
      </c>
      <c r="K3178" s="108"/>
      <c r="L3178" s="96"/>
      <c r="M3178" s="52">
        <v>0</v>
      </c>
      <c r="N3178" s="96"/>
      <c r="O3178" s="96"/>
      <c r="P3178" s="96"/>
      <c r="Q3178" s="96"/>
      <c r="R3178" s="110"/>
    </row>
    <row r="3179" spans="1:18" ht="25.75" customHeight="1" x14ac:dyDescent="0.35">
      <c r="A3179" s="52">
        <v>3176</v>
      </c>
      <c r="B3179" s="91"/>
      <c r="C3179" s="187" t="e">
        <f>VLOOKUP(B3179,'Phan mem'!$B$7:$D$1066,2,0)</f>
        <v>#N/A</v>
      </c>
      <c r="D3179" s="188" t="e">
        <f>VLOOKUP(B3179,'Phan mem'!$B$7:$D$1066,3,0)</f>
        <v>#N/A</v>
      </c>
      <c r="E3179" s="85" t="e">
        <f>VLOOKUP(B3179,'Phan mem'!$B$7:$G$1066,6,0)</f>
        <v>#N/A</v>
      </c>
      <c r="F3179" s="91"/>
      <c r="G3179" s="91"/>
      <c r="H3179" s="96"/>
      <c r="I3179" s="108"/>
      <c r="J3179" s="85" t="e">
        <f>VLOOKUP(G3179,'Nha may'!$B$2:$C$18,2,0)</f>
        <v>#N/A</v>
      </c>
      <c r="K3179" s="108"/>
      <c r="L3179" s="96"/>
      <c r="M3179" s="52">
        <v>0</v>
      </c>
      <c r="N3179" s="96"/>
      <c r="O3179" s="96"/>
      <c r="P3179" s="96"/>
      <c r="Q3179" s="96"/>
      <c r="R3179" s="110"/>
    </row>
    <row r="3180" spans="1:18" ht="25.75" customHeight="1" x14ac:dyDescent="0.35">
      <c r="A3180" s="52">
        <v>3177</v>
      </c>
      <c r="B3180" s="91"/>
      <c r="C3180" s="187" t="e">
        <f>VLOOKUP(B3180,'Phan mem'!$B$7:$D$1066,2,0)</f>
        <v>#N/A</v>
      </c>
      <c r="D3180" s="188" t="e">
        <f>VLOOKUP(B3180,'Phan mem'!$B$7:$D$1066,3,0)</f>
        <v>#N/A</v>
      </c>
      <c r="E3180" s="85" t="e">
        <f>VLOOKUP(B3180,'Phan mem'!$B$7:$G$1066,6,0)</f>
        <v>#N/A</v>
      </c>
      <c r="F3180" s="91"/>
      <c r="G3180" s="91"/>
      <c r="H3180" s="96"/>
      <c r="I3180" s="108"/>
      <c r="J3180" s="85" t="e">
        <f>VLOOKUP(G3180,'Nha may'!$B$2:$C$18,2,0)</f>
        <v>#N/A</v>
      </c>
      <c r="K3180" s="108"/>
      <c r="L3180" s="96"/>
      <c r="M3180" s="52">
        <v>0</v>
      </c>
      <c r="N3180" s="96"/>
      <c r="O3180" s="96"/>
      <c r="P3180" s="96"/>
      <c r="Q3180" s="96"/>
      <c r="R3180" s="110"/>
    </row>
    <row r="3181" spans="1:18" ht="25.75" customHeight="1" x14ac:dyDescent="0.35">
      <c r="A3181" s="52">
        <v>3178</v>
      </c>
      <c r="B3181" s="91"/>
      <c r="C3181" s="187" t="e">
        <f>VLOOKUP(B3181,'Phan mem'!$B$7:$D$1066,2,0)</f>
        <v>#N/A</v>
      </c>
      <c r="D3181" s="188" t="e">
        <f>VLOOKUP(B3181,'Phan mem'!$B$7:$D$1066,3,0)</f>
        <v>#N/A</v>
      </c>
      <c r="E3181" s="85" t="e">
        <f>VLOOKUP(B3181,'Phan mem'!$B$7:$G$1066,6,0)</f>
        <v>#N/A</v>
      </c>
      <c r="F3181" s="91"/>
      <c r="G3181" s="91"/>
      <c r="H3181" s="96"/>
      <c r="I3181" s="108"/>
      <c r="J3181" s="85" t="e">
        <f>VLOOKUP(G3181,'Nha may'!$B$2:$C$18,2,0)</f>
        <v>#N/A</v>
      </c>
      <c r="K3181" s="108"/>
      <c r="L3181" s="96"/>
      <c r="M3181" s="52">
        <v>0</v>
      </c>
      <c r="N3181" s="96"/>
      <c r="O3181" s="96"/>
      <c r="P3181" s="96"/>
      <c r="Q3181" s="96"/>
      <c r="R3181" s="110"/>
    </row>
    <row r="3182" spans="1:18" ht="25.75" customHeight="1" x14ac:dyDescent="0.35">
      <c r="A3182" s="52">
        <v>3179</v>
      </c>
      <c r="B3182" s="91"/>
      <c r="C3182" s="187" t="e">
        <f>VLOOKUP(B3182,'Phan mem'!$B$7:$D$1066,2,0)</f>
        <v>#N/A</v>
      </c>
      <c r="D3182" s="188" t="e">
        <f>VLOOKUP(B3182,'Phan mem'!$B$7:$D$1066,3,0)</f>
        <v>#N/A</v>
      </c>
      <c r="E3182" s="85" t="e">
        <f>VLOOKUP(B3182,'Phan mem'!$B$7:$G$1066,6,0)</f>
        <v>#N/A</v>
      </c>
      <c r="F3182" s="91"/>
      <c r="G3182" s="91"/>
      <c r="H3182" s="96"/>
      <c r="I3182" s="108"/>
      <c r="J3182" s="85" t="e">
        <f>VLOOKUP(G3182,'Nha may'!$B$2:$C$18,2,0)</f>
        <v>#N/A</v>
      </c>
      <c r="K3182" s="108"/>
      <c r="L3182" s="96"/>
      <c r="M3182" s="52">
        <v>0</v>
      </c>
      <c r="N3182" s="96"/>
      <c r="O3182" s="96"/>
      <c r="P3182" s="96"/>
      <c r="Q3182" s="96"/>
      <c r="R3182" s="110"/>
    </row>
    <row r="3183" spans="1:18" ht="25.75" customHeight="1" x14ac:dyDescent="0.35">
      <c r="A3183" s="52">
        <v>3180</v>
      </c>
      <c r="B3183" s="91"/>
      <c r="C3183" s="187" t="e">
        <f>VLOOKUP(B3183,'Phan mem'!$B$7:$D$1066,2,0)</f>
        <v>#N/A</v>
      </c>
      <c r="D3183" s="188" t="e">
        <f>VLOOKUP(B3183,'Phan mem'!$B$7:$D$1066,3,0)</f>
        <v>#N/A</v>
      </c>
      <c r="E3183" s="85" t="e">
        <f>VLOOKUP(B3183,'Phan mem'!$B$7:$G$1066,6,0)</f>
        <v>#N/A</v>
      </c>
      <c r="F3183" s="91"/>
      <c r="G3183" s="91"/>
      <c r="H3183" s="96"/>
      <c r="I3183" s="108"/>
      <c r="J3183" s="85" t="e">
        <f>VLOOKUP(G3183,'Nha may'!$B$2:$C$18,2,0)</f>
        <v>#N/A</v>
      </c>
      <c r="K3183" s="108"/>
      <c r="L3183" s="96"/>
      <c r="M3183" s="52">
        <v>0</v>
      </c>
      <c r="N3183" s="96"/>
      <c r="O3183" s="96"/>
      <c r="P3183" s="96"/>
      <c r="Q3183" s="96"/>
      <c r="R3183" s="110"/>
    </row>
    <row r="3184" spans="1:18" ht="25.75" customHeight="1" x14ac:dyDescent="0.35">
      <c r="A3184" s="52">
        <v>3181</v>
      </c>
      <c r="B3184" s="91"/>
      <c r="C3184" s="187" t="e">
        <f>VLOOKUP(B3184,'Phan mem'!$B$7:$D$1066,2,0)</f>
        <v>#N/A</v>
      </c>
      <c r="D3184" s="188" t="e">
        <f>VLOOKUP(B3184,'Phan mem'!$B$7:$D$1066,3,0)</f>
        <v>#N/A</v>
      </c>
      <c r="E3184" s="85" t="e">
        <f>VLOOKUP(B3184,'Phan mem'!$B$7:$G$1066,6,0)</f>
        <v>#N/A</v>
      </c>
      <c r="F3184" s="91"/>
      <c r="G3184" s="91"/>
      <c r="H3184" s="96"/>
      <c r="I3184" s="108"/>
      <c r="J3184" s="85" t="e">
        <f>VLOOKUP(G3184,'Nha may'!$B$2:$C$18,2,0)</f>
        <v>#N/A</v>
      </c>
      <c r="K3184" s="108"/>
      <c r="L3184" s="96"/>
      <c r="M3184" s="52">
        <v>0</v>
      </c>
      <c r="N3184" s="96"/>
      <c r="O3184" s="96"/>
      <c r="P3184" s="96"/>
      <c r="Q3184" s="96"/>
      <c r="R3184" s="110"/>
    </row>
    <row r="3185" spans="1:18" ht="25.75" customHeight="1" x14ac:dyDescent="0.35">
      <c r="A3185" s="52">
        <v>3182</v>
      </c>
      <c r="B3185" s="91"/>
      <c r="C3185" s="187" t="e">
        <f>VLOOKUP(B3185,'Phan mem'!$B$7:$D$1066,2,0)</f>
        <v>#N/A</v>
      </c>
      <c r="D3185" s="188" t="e">
        <f>VLOOKUP(B3185,'Phan mem'!$B$7:$D$1066,3,0)</f>
        <v>#N/A</v>
      </c>
      <c r="E3185" s="85" t="e">
        <f>VLOOKUP(B3185,'Phan mem'!$B$7:$G$1066,6,0)</f>
        <v>#N/A</v>
      </c>
      <c r="F3185" s="91"/>
      <c r="G3185" s="91"/>
      <c r="H3185" s="96"/>
      <c r="I3185" s="108"/>
      <c r="J3185" s="85" t="e">
        <f>VLOOKUP(G3185,'Nha may'!$B$2:$C$18,2,0)</f>
        <v>#N/A</v>
      </c>
      <c r="K3185" s="108"/>
      <c r="L3185" s="96"/>
      <c r="M3185" s="52">
        <v>0</v>
      </c>
      <c r="N3185" s="96"/>
      <c r="O3185" s="96"/>
      <c r="P3185" s="96"/>
      <c r="Q3185" s="96"/>
      <c r="R3185" s="110"/>
    </row>
    <row r="3186" spans="1:18" ht="25.75" customHeight="1" x14ac:dyDescent="0.35">
      <c r="A3186" s="52">
        <v>3183</v>
      </c>
      <c r="B3186" s="91"/>
      <c r="C3186" s="187" t="e">
        <f>VLOOKUP(B3186,'Phan mem'!$B$7:$D$1066,2,0)</f>
        <v>#N/A</v>
      </c>
      <c r="D3186" s="188" t="e">
        <f>VLOOKUP(B3186,'Phan mem'!$B$7:$D$1066,3,0)</f>
        <v>#N/A</v>
      </c>
      <c r="E3186" s="85" t="e">
        <f>VLOOKUP(B3186,'Phan mem'!$B$7:$G$1066,6,0)</f>
        <v>#N/A</v>
      </c>
      <c r="F3186" s="91"/>
      <c r="G3186" s="91"/>
      <c r="H3186" s="96"/>
      <c r="I3186" s="108"/>
      <c r="J3186" s="85" t="e">
        <f>VLOOKUP(G3186,'Nha may'!$B$2:$C$18,2,0)</f>
        <v>#N/A</v>
      </c>
      <c r="K3186" s="108"/>
      <c r="L3186" s="96"/>
      <c r="M3186" s="52">
        <v>0</v>
      </c>
      <c r="N3186" s="96"/>
      <c r="O3186" s="96"/>
      <c r="P3186" s="96"/>
      <c r="Q3186" s="96"/>
      <c r="R3186" s="110"/>
    </row>
    <row r="3187" spans="1:18" ht="25.75" customHeight="1" x14ac:dyDescent="0.35">
      <c r="A3187" s="52">
        <v>3184</v>
      </c>
      <c r="B3187" s="91"/>
      <c r="C3187" s="187" t="e">
        <f>VLOOKUP(B3187,'Phan mem'!$B$7:$D$1066,2,0)</f>
        <v>#N/A</v>
      </c>
      <c r="D3187" s="188" t="e">
        <f>VLOOKUP(B3187,'Phan mem'!$B$7:$D$1066,3,0)</f>
        <v>#N/A</v>
      </c>
      <c r="E3187" s="85" t="e">
        <f>VLOOKUP(B3187,'Phan mem'!$B$7:$G$1066,6,0)</f>
        <v>#N/A</v>
      </c>
      <c r="F3187" s="91"/>
      <c r="G3187" s="91"/>
      <c r="H3187" s="96"/>
      <c r="I3187" s="108"/>
      <c r="J3187" s="85" t="e">
        <f>VLOOKUP(G3187,'Nha may'!$B$2:$C$18,2,0)</f>
        <v>#N/A</v>
      </c>
      <c r="K3187" s="108"/>
      <c r="L3187" s="96"/>
      <c r="M3187" s="52">
        <v>0</v>
      </c>
      <c r="N3187" s="96"/>
      <c r="O3187" s="96"/>
      <c r="P3187" s="96"/>
      <c r="Q3187" s="96"/>
      <c r="R3187" s="110"/>
    </row>
    <row r="3188" spans="1:18" ht="25.75" customHeight="1" x14ac:dyDescent="0.35">
      <c r="A3188" s="52">
        <v>3185</v>
      </c>
      <c r="B3188" s="91"/>
      <c r="C3188" s="187" t="e">
        <f>VLOOKUP(B3188,'Phan mem'!$B$7:$D$1066,2,0)</f>
        <v>#N/A</v>
      </c>
      <c r="D3188" s="188" t="e">
        <f>VLOOKUP(B3188,'Phan mem'!$B$7:$D$1066,3,0)</f>
        <v>#N/A</v>
      </c>
      <c r="E3188" s="85" t="e">
        <f>VLOOKUP(B3188,'Phan mem'!$B$7:$G$1066,6,0)</f>
        <v>#N/A</v>
      </c>
      <c r="F3188" s="91"/>
      <c r="G3188" s="91"/>
      <c r="H3188" s="96"/>
      <c r="I3188" s="108"/>
      <c r="J3188" s="85" t="e">
        <f>VLOOKUP(G3188,'Nha may'!$B$2:$C$18,2,0)</f>
        <v>#N/A</v>
      </c>
      <c r="K3188" s="108"/>
      <c r="L3188" s="96"/>
      <c r="M3188" s="52">
        <v>0</v>
      </c>
      <c r="N3188" s="96"/>
      <c r="O3188" s="96"/>
      <c r="P3188" s="96"/>
      <c r="Q3188" s="96"/>
      <c r="R3188" s="110"/>
    </row>
    <row r="3189" spans="1:18" ht="25.75" customHeight="1" x14ac:dyDescent="0.35">
      <c r="A3189" s="52">
        <v>3186</v>
      </c>
      <c r="B3189" s="91"/>
      <c r="C3189" s="187" t="e">
        <f>VLOOKUP(B3189,'Phan mem'!$B$7:$D$1066,2,0)</f>
        <v>#N/A</v>
      </c>
      <c r="D3189" s="188" t="e">
        <f>VLOOKUP(B3189,'Phan mem'!$B$7:$D$1066,3,0)</f>
        <v>#N/A</v>
      </c>
      <c r="E3189" s="85" t="e">
        <f>VLOOKUP(B3189,'Phan mem'!$B$7:$G$1066,6,0)</f>
        <v>#N/A</v>
      </c>
      <c r="F3189" s="91"/>
      <c r="G3189" s="91"/>
      <c r="H3189" s="96"/>
      <c r="I3189" s="108"/>
      <c r="J3189" s="85" t="e">
        <f>VLOOKUP(G3189,'Nha may'!$B$2:$C$18,2,0)</f>
        <v>#N/A</v>
      </c>
      <c r="K3189" s="108"/>
      <c r="L3189" s="96"/>
      <c r="M3189" s="52">
        <v>0</v>
      </c>
      <c r="N3189" s="96"/>
      <c r="O3189" s="96"/>
      <c r="P3189" s="96"/>
      <c r="Q3189" s="96"/>
      <c r="R3189" s="110"/>
    </row>
    <row r="3190" spans="1:18" ht="25.75" customHeight="1" x14ac:dyDescent="0.35">
      <c r="A3190" s="52">
        <v>3187</v>
      </c>
      <c r="B3190" s="91"/>
      <c r="C3190" s="187" t="e">
        <f>VLOOKUP(B3190,'Phan mem'!$B$7:$D$1066,2,0)</f>
        <v>#N/A</v>
      </c>
      <c r="D3190" s="188" t="e">
        <f>VLOOKUP(B3190,'Phan mem'!$B$7:$D$1066,3,0)</f>
        <v>#N/A</v>
      </c>
      <c r="E3190" s="85" t="e">
        <f>VLOOKUP(B3190,'Phan mem'!$B$7:$G$1066,6,0)</f>
        <v>#N/A</v>
      </c>
      <c r="F3190" s="91"/>
      <c r="G3190" s="91"/>
      <c r="H3190" s="96"/>
      <c r="I3190" s="108"/>
      <c r="J3190" s="85" t="e">
        <f>VLOOKUP(G3190,'Nha may'!$B$2:$C$18,2,0)</f>
        <v>#N/A</v>
      </c>
      <c r="K3190" s="108"/>
      <c r="L3190" s="96"/>
      <c r="M3190" s="52">
        <v>0</v>
      </c>
      <c r="N3190" s="96"/>
      <c r="O3190" s="96"/>
      <c r="P3190" s="96"/>
      <c r="Q3190" s="96"/>
      <c r="R3190" s="110"/>
    </row>
    <row r="3191" spans="1:18" ht="25.75" customHeight="1" x14ac:dyDescent="0.35">
      <c r="A3191" s="52">
        <v>3188</v>
      </c>
      <c r="B3191" s="91"/>
      <c r="C3191" s="187" t="e">
        <f>VLOOKUP(B3191,'Phan mem'!$B$7:$D$1066,2,0)</f>
        <v>#N/A</v>
      </c>
      <c r="D3191" s="188" t="e">
        <f>VLOOKUP(B3191,'Phan mem'!$B$7:$D$1066,3,0)</f>
        <v>#N/A</v>
      </c>
      <c r="E3191" s="85" t="e">
        <f>VLOOKUP(B3191,'Phan mem'!$B$7:$G$1066,6,0)</f>
        <v>#N/A</v>
      </c>
      <c r="F3191" s="91"/>
      <c r="G3191" s="91"/>
      <c r="H3191" s="96"/>
      <c r="I3191" s="108"/>
      <c r="J3191" s="85" t="e">
        <f>VLOOKUP(G3191,'Nha may'!$B$2:$C$18,2,0)</f>
        <v>#N/A</v>
      </c>
      <c r="K3191" s="108"/>
      <c r="L3191" s="96"/>
      <c r="M3191" s="52">
        <v>0</v>
      </c>
      <c r="N3191" s="96"/>
      <c r="O3191" s="96"/>
      <c r="P3191" s="96"/>
      <c r="Q3191" s="96"/>
      <c r="R3191" s="110"/>
    </row>
    <row r="3192" spans="1:18" ht="25.75" customHeight="1" x14ac:dyDescent="0.35">
      <c r="A3192" s="52">
        <v>3189</v>
      </c>
      <c r="B3192" s="91"/>
      <c r="C3192" s="187" t="e">
        <f>VLOOKUP(B3192,'Phan mem'!$B$7:$D$1066,2,0)</f>
        <v>#N/A</v>
      </c>
      <c r="D3192" s="188" t="e">
        <f>VLOOKUP(B3192,'Phan mem'!$B$7:$D$1066,3,0)</f>
        <v>#N/A</v>
      </c>
      <c r="E3192" s="85" t="e">
        <f>VLOOKUP(B3192,'Phan mem'!$B$7:$G$1066,6,0)</f>
        <v>#N/A</v>
      </c>
      <c r="F3192" s="91"/>
      <c r="G3192" s="91"/>
      <c r="H3192" s="96"/>
      <c r="I3192" s="108"/>
      <c r="J3192" s="85" t="e">
        <f>VLOOKUP(G3192,'Nha may'!$B$2:$C$18,2,0)</f>
        <v>#N/A</v>
      </c>
      <c r="K3192" s="108"/>
      <c r="L3192" s="96"/>
      <c r="M3192" s="52">
        <v>0</v>
      </c>
      <c r="N3192" s="96"/>
      <c r="O3192" s="96"/>
      <c r="P3192" s="96"/>
      <c r="Q3192" s="96"/>
      <c r="R3192" s="110"/>
    </row>
    <row r="3193" spans="1:18" ht="25.75" customHeight="1" x14ac:dyDescent="0.35">
      <c r="A3193" s="52">
        <v>3190</v>
      </c>
      <c r="B3193" s="91"/>
      <c r="C3193" s="187" t="e">
        <f>VLOOKUP(B3193,'Phan mem'!$B$7:$D$1066,2,0)</f>
        <v>#N/A</v>
      </c>
      <c r="D3193" s="188" t="e">
        <f>VLOOKUP(B3193,'Phan mem'!$B$7:$D$1066,3,0)</f>
        <v>#N/A</v>
      </c>
      <c r="E3193" s="85" t="e">
        <f>VLOOKUP(B3193,'Phan mem'!$B$7:$G$1066,6,0)</f>
        <v>#N/A</v>
      </c>
      <c r="F3193" s="91"/>
      <c r="G3193" s="91"/>
      <c r="H3193" s="96"/>
      <c r="I3193" s="108"/>
      <c r="J3193" s="85" t="e">
        <f>VLOOKUP(G3193,'Nha may'!$B$2:$C$18,2,0)</f>
        <v>#N/A</v>
      </c>
      <c r="K3193" s="108"/>
      <c r="L3193" s="96"/>
      <c r="M3193" s="52">
        <v>0</v>
      </c>
      <c r="N3193" s="96"/>
      <c r="O3193" s="96"/>
      <c r="P3193" s="96"/>
      <c r="Q3193" s="96"/>
      <c r="R3193" s="110"/>
    </row>
    <row r="3194" spans="1:18" ht="25.75" customHeight="1" x14ac:dyDescent="0.35">
      <c r="A3194" s="52">
        <v>3191</v>
      </c>
      <c r="B3194" s="91"/>
      <c r="C3194" s="187" t="e">
        <f>VLOOKUP(B3194,'Phan mem'!$B$7:$D$1066,2,0)</f>
        <v>#N/A</v>
      </c>
      <c r="D3194" s="188" t="e">
        <f>VLOOKUP(B3194,'Phan mem'!$B$7:$D$1066,3,0)</f>
        <v>#N/A</v>
      </c>
      <c r="E3194" s="85" t="e">
        <f>VLOOKUP(B3194,'Phan mem'!$B$7:$G$1066,6,0)</f>
        <v>#N/A</v>
      </c>
      <c r="F3194" s="91"/>
      <c r="G3194" s="91"/>
      <c r="H3194" s="96"/>
      <c r="I3194" s="108"/>
      <c r="J3194" s="85" t="e">
        <f>VLOOKUP(G3194,'Nha may'!$B$2:$C$18,2,0)</f>
        <v>#N/A</v>
      </c>
      <c r="K3194" s="108"/>
      <c r="L3194" s="96"/>
      <c r="M3194" s="52">
        <v>0</v>
      </c>
      <c r="N3194" s="96"/>
      <c r="O3194" s="96"/>
      <c r="P3194" s="96"/>
      <c r="Q3194" s="96"/>
      <c r="R3194" s="110"/>
    </row>
    <row r="3195" spans="1:18" ht="25.75" customHeight="1" x14ac:dyDescent="0.35">
      <c r="A3195" s="52">
        <v>3192</v>
      </c>
      <c r="B3195" s="91"/>
      <c r="C3195" s="187" t="e">
        <f>VLOOKUP(B3195,'Phan mem'!$B$7:$D$1066,2,0)</f>
        <v>#N/A</v>
      </c>
      <c r="D3195" s="188" t="e">
        <f>VLOOKUP(B3195,'Phan mem'!$B$7:$D$1066,3,0)</f>
        <v>#N/A</v>
      </c>
      <c r="E3195" s="85" t="e">
        <f>VLOOKUP(B3195,'Phan mem'!$B$7:$G$1066,6,0)</f>
        <v>#N/A</v>
      </c>
      <c r="F3195" s="91"/>
      <c r="G3195" s="91"/>
      <c r="H3195" s="96"/>
      <c r="I3195" s="108"/>
      <c r="J3195" s="85" t="e">
        <f>VLOOKUP(G3195,'Nha may'!$B$2:$C$18,2,0)</f>
        <v>#N/A</v>
      </c>
      <c r="K3195" s="108"/>
      <c r="L3195" s="96"/>
      <c r="M3195" s="52">
        <v>0</v>
      </c>
      <c r="N3195" s="96"/>
      <c r="O3195" s="96"/>
      <c r="P3195" s="96"/>
      <c r="Q3195" s="96"/>
      <c r="R3195" s="110"/>
    </row>
    <row r="3196" spans="1:18" ht="25.75" customHeight="1" x14ac:dyDescent="0.35">
      <c r="A3196" s="52">
        <v>3193</v>
      </c>
      <c r="B3196" s="91"/>
      <c r="C3196" s="187" t="e">
        <f>VLOOKUP(B3196,'Phan mem'!$B$7:$D$1066,2,0)</f>
        <v>#N/A</v>
      </c>
      <c r="D3196" s="188" t="e">
        <f>VLOOKUP(B3196,'Phan mem'!$B$7:$D$1066,3,0)</f>
        <v>#N/A</v>
      </c>
      <c r="E3196" s="85" t="e">
        <f>VLOOKUP(B3196,'Phan mem'!$B$7:$G$1066,6,0)</f>
        <v>#N/A</v>
      </c>
      <c r="F3196" s="91"/>
      <c r="G3196" s="91"/>
      <c r="H3196" s="96"/>
      <c r="I3196" s="108"/>
      <c r="J3196" s="85" t="e">
        <f>VLOOKUP(G3196,'Nha may'!$B$2:$C$18,2,0)</f>
        <v>#N/A</v>
      </c>
      <c r="K3196" s="108"/>
      <c r="L3196" s="96"/>
      <c r="M3196" s="52">
        <v>0</v>
      </c>
      <c r="N3196" s="96"/>
      <c r="O3196" s="96"/>
      <c r="P3196" s="96"/>
      <c r="Q3196" s="96"/>
      <c r="R3196" s="110"/>
    </row>
    <row r="3197" spans="1:18" ht="25.75" customHeight="1" x14ac:dyDescent="0.35">
      <c r="A3197" s="52">
        <v>3194</v>
      </c>
      <c r="B3197" s="91"/>
      <c r="C3197" s="187" t="e">
        <f>VLOOKUP(B3197,'Phan mem'!$B$7:$D$1066,2,0)</f>
        <v>#N/A</v>
      </c>
      <c r="D3197" s="188" t="e">
        <f>VLOOKUP(B3197,'Phan mem'!$B$7:$D$1066,3,0)</f>
        <v>#N/A</v>
      </c>
      <c r="E3197" s="85" t="e">
        <f>VLOOKUP(B3197,'Phan mem'!$B$7:$G$1066,6,0)</f>
        <v>#N/A</v>
      </c>
      <c r="F3197" s="91"/>
      <c r="G3197" s="91"/>
      <c r="H3197" s="96"/>
      <c r="I3197" s="108"/>
      <c r="J3197" s="85" t="e">
        <f>VLOOKUP(G3197,'Nha may'!$B$2:$C$18,2,0)</f>
        <v>#N/A</v>
      </c>
      <c r="K3197" s="108"/>
      <c r="L3197" s="96"/>
      <c r="M3197" s="52">
        <v>0</v>
      </c>
      <c r="N3197" s="96"/>
      <c r="O3197" s="96"/>
      <c r="P3197" s="96"/>
      <c r="Q3197" s="96"/>
      <c r="R3197" s="110"/>
    </row>
    <row r="3198" spans="1:18" ht="25.75" customHeight="1" x14ac:dyDescent="0.35">
      <c r="A3198" s="52">
        <v>3195</v>
      </c>
      <c r="B3198" s="91"/>
      <c r="C3198" s="187" t="e">
        <f>VLOOKUP(B3198,'Phan mem'!$B$7:$D$1066,2,0)</f>
        <v>#N/A</v>
      </c>
      <c r="D3198" s="188" t="e">
        <f>VLOOKUP(B3198,'Phan mem'!$B$7:$D$1066,3,0)</f>
        <v>#N/A</v>
      </c>
      <c r="E3198" s="85" t="e">
        <f>VLOOKUP(B3198,'Phan mem'!$B$7:$G$1066,6,0)</f>
        <v>#N/A</v>
      </c>
      <c r="F3198" s="91"/>
      <c r="G3198" s="91"/>
      <c r="H3198" s="96"/>
      <c r="I3198" s="108"/>
      <c r="J3198" s="85" t="e">
        <f>VLOOKUP(G3198,'Nha may'!$B$2:$C$18,2,0)</f>
        <v>#N/A</v>
      </c>
      <c r="K3198" s="108"/>
      <c r="L3198" s="96"/>
      <c r="M3198" s="52">
        <v>0</v>
      </c>
      <c r="N3198" s="96"/>
      <c r="O3198" s="96"/>
      <c r="P3198" s="96"/>
      <c r="Q3198" s="96"/>
      <c r="R3198" s="110"/>
    </row>
    <row r="3199" spans="1:18" ht="25.75" customHeight="1" x14ac:dyDescent="0.35">
      <c r="A3199" s="52">
        <v>3196</v>
      </c>
      <c r="B3199" s="91"/>
      <c r="C3199" s="187" t="e">
        <f>VLOOKUP(B3199,'Phan mem'!$B$7:$D$1066,2,0)</f>
        <v>#N/A</v>
      </c>
      <c r="D3199" s="188" t="e">
        <f>VLOOKUP(B3199,'Phan mem'!$B$7:$D$1066,3,0)</f>
        <v>#N/A</v>
      </c>
      <c r="E3199" s="85" t="e">
        <f>VLOOKUP(B3199,'Phan mem'!$B$7:$G$1066,6,0)</f>
        <v>#N/A</v>
      </c>
      <c r="F3199" s="91"/>
      <c r="G3199" s="91"/>
      <c r="H3199" s="96"/>
      <c r="I3199" s="108"/>
      <c r="J3199" s="85" t="e">
        <f>VLOOKUP(G3199,'Nha may'!$B$2:$C$18,2,0)</f>
        <v>#N/A</v>
      </c>
      <c r="K3199" s="108"/>
      <c r="L3199" s="96"/>
      <c r="M3199" s="52">
        <v>0</v>
      </c>
      <c r="N3199" s="96"/>
      <c r="O3199" s="96"/>
      <c r="P3199" s="96"/>
      <c r="Q3199" s="96"/>
      <c r="R3199" s="110"/>
    </row>
    <row r="3200" spans="1:18" ht="25.75" customHeight="1" x14ac:dyDescent="0.35">
      <c r="A3200" s="52">
        <v>3197</v>
      </c>
      <c r="B3200" s="91"/>
      <c r="C3200" s="187" t="e">
        <f>VLOOKUP(B3200,'Phan mem'!$B$7:$D$1066,2,0)</f>
        <v>#N/A</v>
      </c>
      <c r="D3200" s="188" t="e">
        <f>VLOOKUP(B3200,'Phan mem'!$B$7:$D$1066,3,0)</f>
        <v>#N/A</v>
      </c>
      <c r="E3200" s="85" t="e">
        <f>VLOOKUP(B3200,'Phan mem'!$B$7:$G$1066,6,0)</f>
        <v>#N/A</v>
      </c>
      <c r="F3200" s="91"/>
      <c r="G3200" s="91"/>
      <c r="H3200" s="96"/>
      <c r="I3200" s="108"/>
      <c r="J3200" s="85" t="e">
        <f>VLOOKUP(G3200,'Nha may'!$B$2:$C$18,2,0)</f>
        <v>#N/A</v>
      </c>
      <c r="K3200" s="108"/>
      <c r="L3200" s="96"/>
      <c r="M3200" s="52">
        <v>0</v>
      </c>
      <c r="N3200" s="96"/>
      <c r="O3200" s="96"/>
      <c r="P3200" s="96"/>
      <c r="Q3200" s="96"/>
      <c r="R3200" s="110"/>
    </row>
    <row r="3201" spans="1:18" ht="25.75" customHeight="1" x14ac:dyDescent="0.35">
      <c r="A3201" s="52">
        <v>3198</v>
      </c>
      <c r="B3201" s="91"/>
      <c r="C3201" s="187" t="e">
        <f>VLOOKUP(B3201,'Phan mem'!$B$7:$D$1066,2,0)</f>
        <v>#N/A</v>
      </c>
      <c r="D3201" s="188" t="e">
        <f>VLOOKUP(B3201,'Phan mem'!$B$7:$D$1066,3,0)</f>
        <v>#N/A</v>
      </c>
      <c r="E3201" s="85" t="e">
        <f>VLOOKUP(B3201,'Phan mem'!$B$7:$G$1066,6,0)</f>
        <v>#N/A</v>
      </c>
      <c r="F3201" s="91"/>
      <c r="G3201" s="91"/>
      <c r="H3201" s="96"/>
      <c r="I3201" s="108"/>
      <c r="J3201" s="85" t="e">
        <f>VLOOKUP(G3201,'Nha may'!$B$2:$C$18,2,0)</f>
        <v>#N/A</v>
      </c>
      <c r="K3201" s="108"/>
      <c r="L3201" s="96"/>
      <c r="M3201" s="52">
        <v>0</v>
      </c>
      <c r="N3201" s="96"/>
      <c r="O3201" s="96"/>
      <c r="P3201" s="96"/>
      <c r="Q3201" s="96"/>
      <c r="R3201" s="110"/>
    </row>
    <row r="3202" spans="1:18" ht="25.75" customHeight="1" x14ac:dyDescent="0.35">
      <c r="A3202" s="52">
        <v>3199</v>
      </c>
      <c r="B3202" s="91"/>
      <c r="C3202" s="187" t="e">
        <f>VLOOKUP(B3202,'Phan mem'!$B$7:$D$1066,2,0)</f>
        <v>#N/A</v>
      </c>
      <c r="D3202" s="188" t="e">
        <f>VLOOKUP(B3202,'Phan mem'!$B$7:$D$1066,3,0)</f>
        <v>#N/A</v>
      </c>
      <c r="E3202" s="85" t="e">
        <f>VLOOKUP(B3202,'Phan mem'!$B$7:$G$1066,6,0)</f>
        <v>#N/A</v>
      </c>
      <c r="F3202" s="91"/>
      <c r="G3202" s="91"/>
      <c r="H3202" s="96"/>
      <c r="I3202" s="108"/>
      <c r="J3202" s="85" t="e">
        <f>VLOOKUP(G3202,'Nha may'!$B$2:$C$18,2,0)</f>
        <v>#N/A</v>
      </c>
      <c r="K3202" s="108"/>
      <c r="L3202" s="96"/>
      <c r="M3202" s="52">
        <v>0</v>
      </c>
      <c r="N3202" s="96"/>
      <c r="O3202" s="96"/>
      <c r="P3202" s="96"/>
      <c r="Q3202" s="96"/>
      <c r="R3202" s="110"/>
    </row>
    <row r="3203" spans="1:18" ht="25.75" customHeight="1" x14ac:dyDescent="0.35">
      <c r="A3203" s="52">
        <v>3200</v>
      </c>
      <c r="B3203" s="91"/>
      <c r="C3203" s="187" t="e">
        <f>VLOOKUP(B3203,'Phan mem'!$B$7:$D$1066,2,0)</f>
        <v>#N/A</v>
      </c>
      <c r="D3203" s="188" t="e">
        <f>VLOOKUP(B3203,'Phan mem'!$B$7:$D$1066,3,0)</f>
        <v>#N/A</v>
      </c>
      <c r="E3203" s="85" t="e">
        <f>VLOOKUP(B3203,'Phan mem'!$B$7:$G$1066,6,0)</f>
        <v>#N/A</v>
      </c>
      <c r="F3203" s="91"/>
      <c r="G3203" s="91"/>
      <c r="H3203" s="96"/>
      <c r="I3203" s="108"/>
      <c r="J3203" s="85" t="e">
        <f>VLOOKUP(G3203,'Nha may'!$B$2:$C$18,2,0)</f>
        <v>#N/A</v>
      </c>
      <c r="K3203" s="108"/>
      <c r="L3203" s="96"/>
      <c r="M3203" s="52">
        <v>0</v>
      </c>
      <c r="N3203" s="96"/>
      <c r="O3203" s="96"/>
      <c r="P3203" s="96"/>
      <c r="Q3203" s="96"/>
      <c r="R3203" s="110"/>
    </row>
    <row r="3204" spans="1:18" ht="25.75" customHeight="1" x14ac:dyDescent="0.35">
      <c r="A3204" s="52">
        <v>3201</v>
      </c>
      <c r="B3204" s="91"/>
      <c r="C3204" s="187" t="e">
        <f>VLOOKUP(B3204,'Phan mem'!$B$7:$D$1066,2,0)</f>
        <v>#N/A</v>
      </c>
      <c r="D3204" s="188" t="e">
        <f>VLOOKUP(B3204,'Phan mem'!$B$7:$D$1066,3,0)</f>
        <v>#N/A</v>
      </c>
      <c r="E3204" s="85" t="e">
        <f>VLOOKUP(B3204,'Phan mem'!$B$7:$G$1066,6,0)</f>
        <v>#N/A</v>
      </c>
      <c r="F3204" s="91"/>
      <c r="G3204" s="91"/>
      <c r="H3204" s="96"/>
      <c r="I3204" s="108"/>
      <c r="J3204" s="85" t="e">
        <f>VLOOKUP(G3204,'Nha may'!$B$2:$C$18,2,0)</f>
        <v>#N/A</v>
      </c>
      <c r="K3204" s="108"/>
      <c r="L3204" s="96"/>
      <c r="M3204" s="52">
        <v>0</v>
      </c>
      <c r="N3204" s="96"/>
      <c r="O3204" s="96"/>
      <c r="P3204" s="96"/>
      <c r="Q3204" s="96"/>
      <c r="R3204" s="110"/>
    </row>
    <row r="3205" spans="1:18" ht="25.75" customHeight="1" x14ac:dyDescent="0.35">
      <c r="A3205" s="52">
        <v>3202</v>
      </c>
      <c r="B3205" s="91"/>
      <c r="C3205" s="187" t="e">
        <f>VLOOKUP(B3205,'Phan mem'!$B$7:$D$1066,2,0)</f>
        <v>#N/A</v>
      </c>
      <c r="D3205" s="188" t="e">
        <f>VLOOKUP(B3205,'Phan mem'!$B$7:$D$1066,3,0)</f>
        <v>#N/A</v>
      </c>
      <c r="E3205" s="85" t="e">
        <f>VLOOKUP(B3205,'Phan mem'!$B$7:$G$1066,6,0)</f>
        <v>#N/A</v>
      </c>
      <c r="F3205" s="91"/>
      <c r="G3205" s="91"/>
      <c r="H3205" s="96"/>
      <c r="I3205" s="108"/>
      <c r="J3205" s="85" t="e">
        <f>VLOOKUP(G3205,'Nha may'!$B$2:$C$18,2,0)</f>
        <v>#N/A</v>
      </c>
      <c r="K3205" s="108"/>
      <c r="L3205" s="96"/>
      <c r="M3205" s="52">
        <v>0</v>
      </c>
      <c r="N3205" s="96"/>
      <c r="O3205" s="96"/>
      <c r="P3205" s="96"/>
      <c r="Q3205" s="96"/>
      <c r="R3205" s="110"/>
    </row>
    <row r="3206" spans="1:18" ht="25.75" customHeight="1" x14ac:dyDescent="0.35">
      <c r="A3206" s="52">
        <v>3203</v>
      </c>
      <c r="B3206" s="91"/>
      <c r="C3206" s="187" t="e">
        <f>VLOOKUP(B3206,'Phan mem'!$B$7:$D$1066,2,0)</f>
        <v>#N/A</v>
      </c>
      <c r="D3206" s="188" t="e">
        <f>VLOOKUP(B3206,'Phan mem'!$B$7:$D$1066,3,0)</f>
        <v>#N/A</v>
      </c>
      <c r="E3206" s="85" t="e">
        <f>VLOOKUP(B3206,'Phan mem'!$B$7:$G$1066,6,0)</f>
        <v>#N/A</v>
      </c>
      <c r="F3206" s="91"/>
      <c r="G3206" s="91"/>
      <c r="H3206" s="96"/>
      <c r="I3206" s="108"/>
      <c r="J3206" s="85" t="e">
        <f>VLOOKUP(G3206,'Nha may'!$B$2:$C$18,2,0)</f>
        <v>#N/A</v>
      </c>
      <c r="K3206" s="108"/>
      <c r="L3206" s="96"/>
      <c r="M3206" s="52">
        <v>0</v>
      </c>
      <c r="N3206" s="96"/>
      <c r="O3206" s="96"/>
      <c r="P3206" s="96"/>
      <c r="Q3206" s="96"/>
      <c r="R3206" s="110"/>
    </row>
    <row r="3207" spans="1:18" ht="25.75" customHeight="1" x14ac:dyDescent="0.35">
      <c r="A3207" s="52">
        <v>3204</v>
      </c>
      <c r="B3207" s="91"/>
      <c r="C3207" s="187" t="e">
        <f>VLOOKUP(B3207,'Phan mem'!$B$7:$D$1066,2,0)</f>
        <v>#N/A</v>
      </c>
      <c r="D3207" s="188" t="e">
        <f>VLOOKUP(B3207,'Phan mem'!$B$7:$D$1066,3,0)</f>
        <v>#N/A</v>
      </c>
      <c r="E3207" s="85" t="e">
        <f>VLOOKUP(B3207,'Phan mem'!$B$7:$G$1066,6,0)</f>
        <v>#N/A</v>
      </c>
      <c r="F3207" s="91"/>
      <c r="G3207" s="91"/>
      <c r="H3207" s="96"/>
      <c r="I3207" s="108"/>
      <c r="J3207" s="85" t="e">
        <f>VLOOKUP(G3207,'Nha may'!$B$2:$C$18,2,0)</f>
        <v>#N/A</v>
      </c>
      <c r="K3207" s="108"/>
      <c r="L3207" s="96"/>
      <c r="M3207" s="52">
        <v>0</v>
      </c>
      <c r="N3207" s="96"/>
      <c r="O3207" s="96"/>
      <c r="P3207" s="96"/>
      <c r="Q3207" s="96"/>
      <c r="R3207" s="110"/>
    </row>
    <row r="3208" spans="1:18" ht="25.75" customHeight="1" x14ac:dyDescent="0.35">
      <c r="A3208" s="52">
        <v>3205</v>
      </c>
      <c r="B3208" s="91"/>
      <c r="C3208" s="187" t="e">
        <f>VLOOKUP(B3208,'Phan mem'!$B$7:$D$1066,2,0)</f>
        <v>#N/A</v>
      </c>
      <c r="D3208" s="188" t="e">
        <f>VLOOKUP(B3208,'Phan mem'!$B$7:$D$1066,3,0)</f>
        <v>#N/A</v>
      </c>
      <c r="E3208" s="85" t="e">
        <f>VLOOKUP(B3208,'Phan mem'!$B$7:$G$1066,6,0)</f>
        <v>#N/A</v>
      </c>
      <c r="F3208" s="91"/>
      <c r="G3208" s="91"/>
      <c r="H3208" s="96"/>
      <c r="I3208" s="108"/>
      <c r="J3208" s="85" t="e">
        <f>VLOOKUP(G3208,'Nha may'!$B$2:$C$18,2,0)</f>
        <v>#N/A</v>
      </c>
      <c r="K3208" s="108"/>
      <c r="L3208" s="96"/>
      <c r="M3208" s="52">
        <v>0</v>
      </c>
      <c r="N3208" s="96"/>
      <c r="O3208" s="96"/>
      <c r="P3208" s="96"/>
      <c r="Q3208" s="96"/>
      <c r="R3208" s="110"/>
    </row>
    <row r="3209" spans="1:18" ht="25.75" customHeight="1" x14ac:dyDescent="0.35">
      <c r="A3209" s="52">
        <v>3206</v>
      </c>
      <c r="B3209" s="91"/>
      <c r="C3209" s="187" t="e">
        <f>VLOOKUP(B3209,'Phan mem'!$B$7:$D$1066,2,0)</f>
        <v>#N/A</v>
      </c>
      <c r="D3209" s="188" t="e">
        <f>VLOOKUP(B3209,'Phan mem'!$B$7:$D$1066,3,0)</f>
        <v>#N/A</v>
      </c>
      <c r="E3209" s="85" t="e">
        <f>VLOOKUP(B3209,'Phan mem'!$B$7:$G$1066,6,0)</f>
        <v>#N/A</v>
      </c>
      <c r="F3209" s="91"/>
      <c r="G3209" s="91"/>
      <c r="H3209" s="96"/>
      <c r="I3209" s="108"/>
      <c r="J3209" s="85" t="e">
        <f>VLOOKUP(G3209,'Nha may'!$B$2:$C$18,2,0)</f>
        <v>#N/A</v>
      </c>
      <c r="K3209" s="108"/>
      <c r="L3209" s="96"/>
      <c r="M3209" s="52">
        <v>0</v>
      </c>
      <c r="N3209" s="96"/>
      <c r="O3209" s="96"/>
      <c r="P3209" s="96"/>
      <c r="Q3209" s="96"/>
      <c r="R3209" s="110"/>
    </row>
    <row r="3210" spans="1:18" ht="25.75" customHeight="1" x14ac:dyDescent="0.35">
      <c r="A3210" s="52">
        <v>3207</v>
      </c>
      <c r="B3210" s="91"/>
      <c r="C3210" s="187" t="e">
        <f>VLOOKUP(B3210,'Phan mem'!$B$7:$D$1066,2,0)</f>
        <v>#N/A</v>
      </c>
      <c r="D3210" s="188" t="e">
        <f>VLOOKUP(B3210,'Phan mem'!$B$7:$D$1066,3,0)</f>
        <v>#N/A</v>
      </c>
      <c r="E3210" s="85" t="e">
        <f>VLOOKUP(B3210,'Phan mem'!$B$7:$G$1066,6,0)</f>
        <v>#N/A</v>
      </c>
      <c r="F3210" s="91"/>
      <c r="G3210" s="91"/>
      <c r="H3210" s="96"/>
      <c r="I3210" s="108"/>
      <c r="J3210" s="85" t="e">
        <f>VLOOKUP(G3210,'Nha may'!$B$2:$C$18,2,0)</f>
        <v>#N/A</v>
      </c>
      <c r="K3210" s="108"/>
      <c r="L3210" s="96"/>
      <c r="M3210" s="52">
        <v>0</v>
      </c>
      <c r="N3210" s="96"/>
      <c r="O3210" s="96"/>
      <c r="P3210" s="96"/>
      <c r="Q3210" s="96"/>
      <c r="R3210" s="110"/>
    </row>
    <row r="3211" spans="1:18" ht="25.75" customHeight="1" x14ac:dyDescent="0.35">
      <c r="A3211" s="52">
        <v>3208</v>
      </c>
      <c r="B3211" s="91"/>
      <c r="C3211" s="187" t="e">
        <f>VLOOKUP(B3211,'Phan mem'!$B$7:$D$1066,2,0)</f>
        <v>#N/A</v>
      </c>
      <c r="D3211" s="188" t="e">
        <f>VLOOKUP(B3211,'Phan mem'!$B$7:$D$1066,3,0)</f>
        <v>#N/A</v>
      </c>
      <c r="E3211" s="85" t="e">
        <f>VLOOKUP(B3211,'Phan mem'!$B$7:$G$1066,6,0)</f>
        <v>#N/A</v>
      </c>
      <c r="F3211" s="91"/>
      <c r="G3211" s="91"/>
      <c r="H3211" s="96"/>
      <c r="I3211" s="108"/>
      <c r="J3211" s="85" t="e">
        <f>VLOOKUP(G3211,'Nha may'!$B$2:$C$18,2,0)</f>
        <v>#N/A</v>
      </c>
      <c r="K3211" s="108"/>
      <c r="L3211" s="96"/>
      <c r="M3211" s="52">
        <v>0</v>
      </c>
      <c r="N3211" s="96"/>
      <c r="O3211" s="96"/>
      <c r="P3211" s="96"/>
      <c r="Q3211" s="96"/>
      <c r="R3211" s="110"/>
    </row>
    <row r="3212" spans="1:18" ht="25.75" customHeight="1" x14ac:dyDescent="0.35">
      <c r="A3212" s="52">
        <v>3209</v>
      </c>
      <c r="B3212" s="91"/>
      <c r="C3212" s="187" t="e">
        <f>VLOOKUP(B3212,'Phan mem'!$B$7:$D$1066,2,0)</f>
        <v>#N/A</v>
      </c>
      <c r="D3212" s="188" t="e">
        <f>VLOOKUP(B3212,'Phan mem'!$B$7:$D$1066,3,0)</f>
        <v>#N/A</v>
      </c>
      <c r="E3212" s="85" t="e">
        <f>VLOOKUP(B3212,'Phan mem'!$B$7:$G$1066,6,0)</f>
        <v>#N/A</v>
      </c>
      <c r="F3212" s="91"/>
      <c r="G3212" s="91"/>
      <c r="H3212" s="96"/>
      <c r="I3212" s="108"/>
      <c r="J3212" s="85" t="e">
        <f>VLOOKUP(G3212,'Nha may'!$B$2:$C$18,2,0)</f>
        <v>#N/A</v>
      </c>
      <c r="K3212" s="108"/>
      <c r="L3212" s="96"/>
      <c r="M3212" s="52">
        <v>0</v>
      </c>
      <c r="N3212" s="96"/>
      <c r="O3212" s="96"/>
      <c r="P3212" s="96"/>
      <c r="Q3212" s="96"/>
      <c r="R3212" s="110"/>
    </row>
    <row r="3213" spans="1:18" ht="25.75" customHeight="1" x14ac:dyDescent="0.35">
      <c r="A3213" s="52">
        <v>3210</v>
      </c>
      <c r="B3213" s="91"/>
      <c r="C3213" s="187" t="e">
        <f>VLOOKUP(B3213,'Phan mem'!$B$7:$D$1066,2,0)</f>
        <v>#N/A</v>
      </c>
      <c r="D3213" s="188" t="e">
        <f>VLOOKUP(B3213,'Phan mem'!$B$7:$D$1066,3,0)</f>
        <v>#N/A</v>
      </c>
      <c r="E3213" s="85" t="e">
        <f>VLOOKUP(B3213,'Phan mem'!$B$7:$G$1066,6,0)</f>
        <v>#N/A</v>
      </c>
      <c r="F3213" s="91"/>
      <c r="G3213" s="91"/>
      <c r="H3213" s="96"/>
      <c r="I3213" s="108"/>
      <c r="J3213" s="85" t="e">
        <f>VLOOKUP(G3213,'Nha may'!$B$2:$C$18,2,0)</f>
        <v>#N/A</v>
      </c>
      <c r="K3213" s="108"/>
      <c r="L3213" s="96"/>
      <c r="M3213" s="52">
        <v>0</v>
      </c>
      <c r="N3213" s="96"/>
      <c r="O3213" s="96"/>
      <c r="P3213" s="96"/>
      <c r="Q3213" s="96"/>
      <c r="R3213" s="110"/>
    </row>
    <row r="3214" spans="1:18" ht="25.75" customHeight="1" x14ac:dyDescent="0.35">
      <c r="A3214" s="52">
        <v>3211</v>
      </c>
      <c r="B3214" s="91"/>
      <c r="C3214" s="187" t="e">
        <f>VLOOKUP(B3214,'Phan mem'!$B$7:$D$1066,2,0)</f>
        <v>#N/A</v>
      </c>
      <c r="D3214" s="188" t="e">
        <f>VLOOKUP(B3214,'Phan mem'!$B$7:$D$1066,3,0)</f>
        <v>#N/A</v>
      </c>
      <c r="E3214" s="85" t="e">
        <f>VLOOKUP(B3214,'Phan mem'!$B$7:$G$1066,6,0)</f>
        <v>#N/A</v>
      </c>
      <c r="F3214" s="91"/>
      <c r="G3214" s="91"/>
      <c r="H3214" s="96"/>
      <c r="I3214" s="108"/>
      <c r="J3214" s="85" t="e">
        <f>VLOOKUP(G3214,'Nha may'!$B$2:$C$18,2,0)</f>
        <v>#N/A</v>
      </c>
      <c r="K3214" s="108"/>
      <c r="L3214" s="96"/>
      <c r="M3214" s="52">
        <v>0</v>
      </c>
      <c r="N3214" s="96"/>
      <c r="O3214" s="96"/>
      <c r="P3214" s="96"/>
      <c r="Q3214" s="96"/>
      <c r="R3214" s="110"/>
    </row>
    <row r="3215" spans="1:18" ht="25.75" customHeight="1" x14ac:dyDescent="0.35">
      <c r="A3215" s="52">
        <v>3212</v>
      </c>
      <c r="B3215" s="91"/>
      <c r="C3215" s="187" t="e">
        <f>VLOOKUP(B3215,'Phan mem'!$B$7:$D$1066,2,0)</f>
        <v>#N/A</v>
      </c>
      <c r="D3215" s="188" t="e">
        <f>VLOOKUP(B3215,'Phan mem'!$B$7:$D$1066,3,0)</f>
        <v>#N/A</v>
      </c>
      <c r="E3215" s="85" t="e">
        <f>VLOOKUP(B3215,'Phan mem'!$B$7:$G$1066,6,0)</f>
        <v>#N/A</v>
      </c>
      <c r="F3215" s="91"/>
      <c r="G3215" s="91"/>
      <c r="H3215" s="96"/>
      <c r="I3215" s="108"/>
      <c r="J3215" s="85" t="e">
        <f>VLOOKUP(G3215,'Nha may'!$B$2:$C$18,2,0)</f>
        <v>#N/A</v>
      </c>
      <c r="K3215" s="108"/>
      <c r="L3215" s="96"/>
      <c r="M3215" s="52">
        <v>0</v>
      </c>
      <c r="N3215" s="96"/>
      <c r="O3215" s="96"/>
      <c r="P3215" s="96"/>
      <c r="Q3215" s="96"/>
      <c r="R3215" s="110"/>
    </row>
    <row r="3216" spans="1:18" ht="25.75" customHeight="1" x14ac:dyDescent="0.35">
      <c r="A3216" s="52">
        <v>3213</v>
      </c>
      <c r="B3216" s="91"/>
      <c r="C3216" s="187" t="e">
        <f>VLOOKUP(B3216,'Phan mem'!$B$7:$D$1066,2,0)</f>
        <v>#N/A</v>
      </c>
      <c r="D3216" s="188" t="e">
        <f>VLOOKUP(B3216,'Phan mem'!$B$7:$D$1066,3,0)</f>
        <v>#N/A</v>
      </c>
      <c r="E3216" s="85" t="e">
        <f>VLOOKUP(B3216,'Phan mem'!$B$7:$G$1066,6,0)</f>
        <v>#N/A</v>
      </c>
      <c r="F3216" s="91"/>
      <c r="G3216" s="91"/>
      <c r="H3216" s="96"/>
      <c r="I3216" s="108"/>
      <c r="J3216" s="85" t="e">
        <f>VLOOKUP(G3216,'Nha may'!$B$2:$C$18,2,0)</f>
        <v>#N/A</v>
      </c>
      <c r="K3216" s="108"/>
      <c r="L3216" s="96"/>
      <c r="M3216" s="52">
        <v>0</v>
      </c>
      <c r="N3216" s="96"/>
      <c r="O3216" s="96"/>
      <c r="P3216" s="96"/>
      <c r="Q3216" s="96"/>
      <c r="R3216" s="110"/>
    </row>
    <row r="3217" spans="1:18" ht="25.75" customHeight="1" x14ac:dyDescent="0.35">
      <c r="A3217" s="52">
        <v>3214</v>
      </c>
      <c r="B3217" s="91"/>
      <c r="C3217" s="187" t="e">
        <f>VLOOKUP(B3217,'Phan mem'!$B$7:$D$1066,2,0)</f>
        <v>#N/A</v>
      </c>
      <c r="D3217" s="188" t="e">
        <f>VLOOKUP(B3217,'Phan mem'!$B$7:$D$1066,3,0)</f>
        <v>#N/A</v>
      </c>
      <c r="E3217" s="85" t="e">
        <f>VLOOKUP(B3217,'Phan mem'!$B$7:$G$1066,6,0)</f>
        <v>#N/A</v>
      </c>
      <c r="F3217" s="91"/>
      <c r="G3217" s="91"/>
      <c r="H3217" s="96"/>
      <c r="I3217" s="108"/>
      <c r="J3217" s="85" t="e">
        <f>VLOOKUP(G3217,'Nha may'!$B$2:$C$18,2,0)</f>
        <v>#N/A</v>
      </c>
      <c r="K3217" s="108"/>
      <c r="L3217" s="96"/>
      <c r="M3217" s="52">
        <v>0</v>
      </c>
      <c r="N3217" s="96"/>
      <c r="O3217" s="96"/>
      <c r="P3217" s="96"/>
      <c r="Q3217" s="96"/>
      <c r="R3217" s="110"/>
    </row>
    <row r="3218" spans="1:18" ht="25.75" customHeight="1" x14ac:dyDescent="0.35">
      <c r="A3218" s="52">
        <v>3215</v>
      </c>
      <c r="B3218" s="91"/>
      <c r="C3218" s="187" t="e">
        <f>VLOOKUP(B3218,'Phan mem'!$B$7:$D$1066,2,0)</f>
        <v>#N/A</v>
      </c>
      <c r="D3218" s="188" t="e">
        <f>VLOOKUP(B3218,'Phan mem'!$B$7:$D$1066,3,0)</f>
        <v>#N/A</v>
      </c>
      <c r="E3218" s="85" t="e">
        <f>VLOOKUP(B3218,'Phan mem'!$B$7:$G$1066,6,0)</f>
        <v>#N/A</v>
      </c>
      <c r="F3218" s="91"/>
      <c r="G3218" s="91"/>
      <c r="H3218" s="96"/>
      <c r="I3218" s="108"/>
      <c r="J3218" s="85" t="e">
        <f>VLOOKUP(G3218,'Nha may'!$B$2:$C$18,2,0)</f>
        <v>#N/A</v>
      </c>
      <c r="K3218" s="108"/>
      <c r="L3218" s="96"/>
      <c r="M3218" s="52">
        <v>0</v>
      </c>
      <c r="N3218" s="96"/>
      <c r="O3218" s="96"/>
      <c r="P3218" s="96"/>
      <c r="Q3218" s="96"/>
      <c r="R3218" s="110"/>
    </row>
    <row r="3219" spans="1:18" ht="25.75" customHeight="1" x14ac:dyDescent="0.35">
      <c r="A3219" s="52">
        <v>3216</v>
      </c>
      <c r="B3219" s="91"/>
      <c r="C3219" s="187" t="e">
        <f>VLOOKUP(B3219,'Phan mem'!$B$7:$D$1066,2,0)</f>
        <v>#N/A</v>
      </c>
      <c r="D3219" s="188" t="e">
        <f>VLOOKUP(B3219,'Phan mem'!$B$7:$D$1066,3,0)</f>
        <v>#N/A</v>
      </c>
      <c r="E3219" s="85" t="e">
        <f>VLOOKUP(B3219,'Phan mem'!$B$7:$G$1066,6,0)</f>
        <v>#N/A</v>
      </c>
      <c r="F3219" s="91"/>
      <c r="G3219" s="91"/>
      <c r="H3219" s="96"/>
      <c r="I3219" s="108"/>
      <c r="J3219" s="85" t="e">
        <f>VLOOKUP(G3219,'Nha may'!$B$2:$C$18,2,0)</f>
        <v>#N/A</v>
      </c>
      <c r="K3219" s="108"/>
      <c r="L3219" s="96"/>
      <c r="M3219" s="52">
        <v>0</v>
      </c>
      <c r="N3219" s="96"/>
      <c r="O3219" s="96"/>
      <c r="P3219" s="96"/>
      <c r="Q3219" s="96"/>
      <c r="R3219" s="110"/>
    </row>
    <row r="3220" spans="1:18" ht="25.75" customHeight="1" x14ac:dyDescent="0.35">
      <c r="A3220" s="52">
        <v>3217</v>
      </c>
      <c r="B3220" s="91"/>
      <c r="C3220" s="187" t="e">
        <f>VLOOKUP(B3220,'Phan mem'!$B$7:$D$1066,2,0)</f>
        <v>#N/A</v>
      </c>
      <c r="D3220" s="188" t="e">
        <f>VLOOKUP(B3220,'Phan mem'!$B$7:$D$1066,3,0)</f>
        <v>#N/A</v>
      </c>
      <c r="E3220" s="85" t="e">
        <f>VLOOKUP(B3220,'Phan mem'!$B$7:$G$1066,6,0)</f>
        <v>#N/A</v>
      </c>
      <c r="F3220" s="91"/>
      <c r="G3220" s="91"/>
      <c r="H3220" s="96"/>
      <c r="I3220" s="108"/>
      <c r="J3220" s="85" t="e">
        <f>VLOOKUP(G3220,'Nha may'!$B$2:$C$18,2,0)</f>
        <v>#N/A</v>
      </c>
      <c r="K3220" s="108"/>
      <c r="L3220" s="96"/>
      <c r="M3220" s="52">
        <v>0</v>
      </c>
      <c r="N3220" s="96"/>
      <c r="O3220" s="96"/>
      <c r="P3220" s="96"/>
      <c r="Q3220" s="96"/>
      <c r="R3220" s="110"/>
    </row>
    <row r="3221" spans="1:18" ht="25.75" customHeight="1" x14ac:dyDescent="0.35">
      <c r="A3221" s="52">
        <v>3218</v>
      </c>
      <c r="B3221" s="91"/>
      <c r="C3221" s="187" t="e">
        <f>VLOOKUP(B3221,'Phan mem'!$B$7:$D$1066,2,0)</f>
        <v>#N/A</v>
      </c>
      <c r="D3221" s="188" t="e">
        <f>VLOOKUP(B3221,'Phan mem'!$B$7:$D$1066,3,0)</f>
        <v>#N/A</v>
      </c>
      <c r="E3221" s="85" t="e">
        <f>VLOOKUP(B3221,'Phan mem'!$B$7:$G$1066,6,0)</f>
        <v>#N/A</v>
      </c>
      <c r="F3221" s="91"/>
      <c r="G3221" s="91"/>
      <c r="H3221" s="96"/>
      <c r="I3221" s="108"/>
      <c r="J3221" s="85" t="e">
        <f>VLOOKUP(G3221,'Nha may'!$B$2:$C$18,2,0)</f>
        <v>#N/A</v>
      </c>
      <c r="K3221" s="108"/>
      <c r="L3221" s="96"/>
      <c r="M3221" s="52">
        <v>0</v>
      </c>
      <c r="N3221" s="96"/>
      <c r="O3221" s="96"/>
      <c r="P3221" s="96"/>
      <c r="Q3221" s="96"/>
      <c r="R3221" s="110"/>
    </row>
    <row r="3222" spans="1:18" ht="25.75" customHeight="1" x14ac:dyDescent="0.35">
      <c r="A3222" s="52">
        <v>3219</v>
      </c>
      <c r="B3222" s="91"/>
      <c r="C3222" s="187" t="e">
        <f>VLOOKUP(B3222,'Phan mem'!$B$7:$D$1066,2,0)</f>
        <v>#N/A</v>
      </c>
      <c r="D3222" s="188" t="e">
        <f>VLOOKUP(B3222,'Phan mem'!$B$7:$D$1066,3,0)</f>
        <v>#N/A</v>
      </c>
      <c r="E3222" s="85" t="e">
        <f>VLOOKUP(B3222,'Phan mem'!$B$7:$G$1066,6,0)</f>
        <v>#N/A</v>
      </c>
      <c r="F3222" s="91"/>
      <c r="G3222" s="91"/>
      <c r="H3222" s="96"/>
      <c r="I3222" s="108"/>
      <c r="J3222" s="85" t="e">
        <f>VLOOKUP(G3222,'Nha may'!$B$2:$C$18,2,0)</f>
        <v>#N/A</v>
      </c>
      <c r="K3222" s="108"/>
      <c r="L3222" s="96"/>
      <c r="M3222" s="52">
        <v>0</v>
      </c>
      <c r="N3222" s="96"/>
      <c r="O3222" s="96"/>
      <c r="P3222" s="96"/>
      <c r="Q3222" s="96"/>
      <c r="R3222" s="110"/>
    </row>
    <row r="3223" spans="1:18" ht="25.75" customHeight="1" x14ac:dyDescent="0.35">
      <c r="A3223" s="52">
        <v>3220</v>
      </c>
      <c r="B3223" s="91"/>
      <c r="C3223" s="187" t="e">
        <f>VLOOKUP(B3223,'Phan mem'!$B$7:$D$1066,2,0)</f>
        <v>#N/A</v>
      </c>
      <c r="D3223" s="188" t="e">
        <f>VLOOKUP(B3223,'Phan mem'!$B$7:$D$1066,3,0)</f>
        <v>#N/A</v>
      </c>
      <c r="E3223" s="85" t="e">
        <f>VLOOKUP(B3223,'Phan mem'!$B$7:$G$1066,6,0)</f>
        <v>#N/A</v>
      </c>
      <c r="F3223" s="91"/>
      <c r="G3223" s="91"/>
      <c r="H3223" s="96"/>
      <c r="I3223" s="108"/>
      <c r="J3223" s="85" t="e">
        <f>VLOOKUP(G3223,'Nha may'!$B$2:$C$18,2,0)</f>
        <v>#N/A</v>
      </c>
      <c r="K3223" s="108"/>
      <c r="L3223" s="96"/>
      <c r="M3223" s="52">
        <v>0</v>
      </c>
      <c r="N3223" s="96"/>
      <c r="O3223" s="96"/>
      <c r="P3223" s="96"/>
      <c r="Q3223" s="96"/>
      <c r="R3223" s="110"/>
    </row>
    <row r="3224" spans="1:18" ht="25.75" customHeight="1" x14ac:dyDescent="0.35">
      <c r="A3224" s="52">
        <v>3221</v>
      </c>
      <c r="B3224" s="91"/>
      <c r="C3224" s="187" t="e">
        <f>VLOOKUP(B3224,'Phan mem'!$B$7:$D$1066,2,0)</f>
        <v>#N/A</v>
      </c>
      <c r="D3224" s="188" t="e">
        <f>VLOOKUP(B3224,'Phan mem'!$B$7:$D$1066,3,0)</f>
        <v>#N/A</v>
      </c>
      <c r="E3224" s="85" t="e">
        <f>VLOOKUP(B3224,'Phan mem'!$B$7:$G$1066,6,0)</f>
        <v>#N/A</v>
      </c>
      <c r="F3224" s="91"/>
      <c r="G3224" s="91"/>
      <c r="H3224" s="96"/>
      <c r="I3224" s="108"/>
      <c r="J3224" s="85" t="e">
        <f>VLOOKUP(G3224,'Nha may'!$B$2:$C$18,2,0)</f>
        <v>#N/A</v>
      </c>
      <c r="K3224" s="108"/>
      <c r="L3224" s="96"/>
      <c r="M3224" s="52">
        <v>0</v>
      </c>
      <c r="N3224" s="96"/>
      <c r="O3224" s="96"/>
      <c r="P3224" s="96"/>
      <c r="Q3224" s="96"/>
      <c r="R3224" s="110"/>
    </row>
    <row r="3225" spans="1:18" ht="25.75" customHeight="1" x14ac:dyDescent="0.35">
      <c r="A3225" s="52">
        <v>3222</v>
      </c>
      <c r="B3225" s="91"/>
      <c r="C3225" s="187" t="e">
        <f>VLOOKUP(B3225,'Phan mem'!$B$7:$D$1066,2,0)</f>
        <v>#N/A</v>
      </c>
      <c r="D3225" s="188" t="e">
        <f>VLOOKUP(B3225,'Phan mem'!$B$7:$D$1066,3,0)</f>
        <v>#N/A</v>
      </c>
      <c r="E3225" s="85" t="e">
        <f>VLOOKUP(B3225,'Phan mem'!$B$7:$G$1066,6,0)</f>
        <v>#N/A</v>
      </c>
      <c r="F3225" s="91"/>
      <c r="G3225" s="91"/>
      <c r="H3225" s="96"/>
      <c r="I3225" s="108"/>
      <c r="J3225" s="85" t="e">
        <f>VLOOKUP(G3225,'Nha may'!$B$2:$C$18,2,0)</f>
        <v>#N/A</v>
      </c>
      <c r="K3225" s="108"/>
      <c r="L3225" s="96"/>
      <c r="M3225" s="52">
        <v>0</v>
      </c>
      <c r="N3225" s="96"/>
      <c r="O3225" s="96"/>
      <c r="P3225" s="96"/>
      <c r="Q3225" s="96"/>
      <c r="R3225" s="110"/>
    </row>
    <row r="3226" spans="1:18" ht="25.75" customHeight="1" x14ac:dyDescent="0.35">
      <c r="A3226" s="52">
        <v>3223</v>
      </c>
      <c r="B3226" s="91"/>
      <c r="C3226" s="187" t="e">
        <f>VLOOKUP(B3226,'Phan mem'!$B$7:$D$1066,2,0)</f>
        <v>#N/A</v>
      </c>
      <c r="D3226" s="188" t="e">
        <f>VLOOKUP(B3226,'Phan mem'!$B$7:$D$1066,3,0)</f>
        <v>#N/A</v>
      </c>
      <c r="E3226" s="85" t="e">
        <f>VLOOKUP(B3226,'Phan mem'!$B$7:$G$1066,6,0)</f>
        <v>#N/A</v>
      </c>
      <c r="F3226" s="91"/>
      <c r="G3226" s="91"/>
      <c r="H3226" s="96"/>
      <c r="I3226" s="108"/>
      <c r="J3226" s="85" t="e">
        <f>VLOOKUP(G3226,'Nha may'!$B$2:$C$18,2,0)</f>
        <v>#N/A</v>
      </c>
      <c r="K3226" s="108"/>
      <c r="L3226" s="96"/>
      <c r="M3226" s="52">
        <v>0</v>
      </c>
      <c r="N3226" s="96"/>
      <c r="O3226" s="96"/>
      <c r="P3226" s="96"/>
      <c r="Q3226" s="96"/>
      <c r="R3226" s="110"/>
    </row>
    <row r="3227" spans="1:18" ht="25.75" customHeight="1" x14ac:dyDescent="0.35">
      <c r="A3227" s="52">
        <v>3224</v>
      </c>
      <c r="B3227" s="91"/>
      <c r="C3227" s="187" t="e">
        <f>VLOOKUP(B3227,'Phan mem'!$B$7:$D$1066,2,0)</f>
        <v>#N/A</v>
      </c>
      <c r="D3227" s="188" t="e">
        <f>VLOOKUP(B3227,'Phan mem'!$B$7:$D$1066,3,0)</f>
        <v>#N/A</v>
      </c>
      <c r="E3227" s="85" t="e">
        <f>VLOOKUP(B3227,'Phan mem'!$B$7:$G$1066,6,0)</f>
        <v>#N/A</v>
      </c>
      <c r="F3227" s="91"/>
      <c r="G3227" s="91"/>
      <c r="H3227" s="96"/>
      <c r="I3227" s="108"/>
      <c r="J3227" s="85" t="e">
        <f>VLOOKUP(G3227,'Nha may'!$B$2:$C$18,2,0)</f>
        <v>#N/A</v>
      </c>
      <c r="K3227" s="108"/>
      <c r="L3227" s="96"/>
      <c r="M3227" s="52">
        <v>0</v>
      </c>
      <c r="N3227" s="96"/>
      <c r="O3227" s="96"/>
      <c r="P3227" s="96"/>
      <c r="Q3227" s="96"/>
      <c r="R3227" s="110"/>
    </row>
    <row r="3228" spans="1:18" ht="25.75" customHeight="1" x14ac:dyDescent="0.35">
      <c r="A3228" s="52">
        <v>3225</v>
      </c>
      <c r="B3228" s="91"/>
      <c r="C3228" s="187" t="e">
        <f>VLOOKUP(B3228,'Phan mem'!$B$7:$D$1066,2,0)</f>
        <v>#N/A</v>
      </c>
      <c r="D3228" s="188" t="e">
        <f>VLOOKUP(B3228,'Phan mem'!$B$7:$D$1066,3,0)</f>
        <v>#N/A</v>
      </c>
      <c r="E3228" s="85" t="e">
        <f>VLOOKUP(B3228,'Phan mem'!$B$7:$G$1066,6,0)</f>
        <v>#N/A</v>
      </c>
      <c r="F3228" s="91"/>
      <c r="G3228" s="91"/>
      <c r="H3228" s="96"/>
      <c r="I3228" s="108"/>
      <c r="J3228" s="85" t="e">
        <f>VLOOKUP(G3228,'Nha may'!$B$2:$C$18,2,0)</f>
        <v>#N/A</v>
      </c>
      <c r="K3228" s="108"/>
      <c r="L3228" s="96"/>
      <c r="M3228" s="52">
        <v>0</v>
      </c>
      <c r="N3228" s="96"/>
      <c r="O3228" s="96"/>
      <c r="P3228" s="96"/>
      <c r="Q3228" s="96"/>
      <c r="R3228" s="110"/>
    </row>
    <row r="3229" spans="1:18" ht="25.75" customHeight="1" x14ac:dyDescent="0.35">
      <c r="A3229" s="52">
        <v>3226</v>
      </c>
      <c r="B3229" s="91"/>
      <c r="C3229" s="187" t="e">
        <f>VLOOKUP(B3229,'Phan mem'!$B$7:$D$1066,2,0)</f>
        <v>#N/A</v>
      </c>
      <c r="D3229" s="188" t="e">
        <f>VLOOKUP(B3229,'Phan mem'!$B$7:$D$1066,3,0)</f>
        <v>#N/A</v>
      </c>
      <c r="E3229" s="85" t="e">
        <f>VLOOKUP(B3229,'Phan mem'!$B$7:$G$1066,6,0)</f>
        <v>#N/A</v>
      </c>
      <c r="F3229" s="91"/>
      <c r="G3229" s="91"/>
      <c r="H3229" s="96"/>
      <c r="I3229" s="108"/>
      <c r="J3229" s="85" t="e">
        <f>VLOOKUP(G3229,'Nha may'!$B$2:$C$18,2,0)</f>
        <v>#N/A</v>
      </c>
      <c r="K3229" s="108"/>
      <c r="L3229" s="96"/>
      <c r="M3229" s="52">
        <v>0</v>
      </c>
      <c r="N3229" s="96"/>
      <c r="O3229" s="96"/>
      <c r="P3229" s="96"/>
      <c r="Q3229" s="96"/>
      <c r="R3229" s="110"/>
    </row>
    <row r="3230" spans="1:18" ht="25.75" customHeight="1" x14ac:dyDescent="0.35">
      <c r="A3230" s="52">
        <v>3227</v>
      </c>
      <c r="B3230" s="91"/>
      <c r="C3230" s="187" t="e">
        <f>VLOOKUP(B3230,'Phan mem'!$B$7:$D$1066,2,0)</f>
        <v>#N/A</v>
      </c>
      <c r="D3230" s="188" t="e">
        <f>VLOOKUP(B3230,'Phan mem'!$B$7:$D$1066,3,0)</f>
        <v>#N/A</v>
      </c>
      <c r="E3230" s="85" t="e">
        <f>VLOOKUP(B3230,'Phan mem'!$B$7:$G$1066,6,0)</f>
        <v>#N/A</v>
      </c>
      <c r="F3230" s="91"/>
      <c r="G3230" s="91"/>
      <c r="H3230" s="96"/>
      <c r="I3230" s="108"/>
      <c r="J3230" s="85" t="e">
        <f>VLOOKUP(G3230,'Nha may'!$B$2:$C$18,2,0)</f>
        <v>#N/A</v>
      </c>
      <c r="K3230" s="108"/>
      <c r="L3230" s="96"/>
      <c r="M3230" s="52">
        <v>0</v>
      </c>
      <c r="N3230" s="96"/>
      <c r="O3230" s="96"/>
      <c r="P3230" s="96"/>
      <c r="Q3230" s="96"/>
      <c r="R3230" s="110"/>
    </row>
    <row r="3231" spans="1:18" ht="25.75" customHeight="1" x14ac:dyDescent="0.35">
      <c r="A3231" s="52">
        <v>3228</v>
      </c>
      <c r="B3231" s="91"/>
      <c r="C3231" s="187" t="e">
        <f>VLOOKUP(B3231,'Phan mem'!$B$7:$D$1066,2,0)</f>
        <v>#N/A</v>
      </c>
      <c r="D3231" s="188" t="e">
        <f>VLOOKUP(B3231,'Phan mem'!$B$7:$D$1066,3,0)</f>
        <v>#N/A</v>
      </c>
      <c r="E3231" s="85" t="e">
        <f>VLOOKUP(B3231,'Phan mem'!$B$7:$G$1066,6,0)</f>
        <v>#N/A</v>
      </c>
      <c r="F3231" s="91"/>
      <c r="G3231" s="91"/>
      <c r="H3231" s="96"/>
      <c r="I3231" s="108"/>
      <c r="J3231" s="85" t="e">
        <f>VLOOKUP(G3231,'Nha may'!$B$2:$C$18,2,0)</f>
        <v>#N/A</v>
      </c>
      <c r="K3231" s="108"/>
      <c r="L3231" s="96"/>
      <c r="M3231" s="52">
        <v>0</v>
      </c>
      <c r="N3231" s="96"/>
      <c r="O3231" s="96"/>
      <c r="P3231" s="96"/>
      <c r="Q3231" s="96"/>
      <c r="R3231" s="110"/>
    </row>
    <row r="3232" spans="1:18" ht="25.75" customHeight="1" x14ac:dyDescent="0.35">
      <c r="A3232" s="52">
        <v>3229</v>
      </c>
      <c r="B3232" s="91"/>
      <c r="C3232" s="187" t="e">
        <f>VLOOKUP(B3232,'Phan mem'!$B$7:$D$1066,2,0)</f>
        <v>#N/A</v>
      </c>
      <c r="D3232" s="188" t="e">
        <f>VLOOKUP(B3232,'Phan mem'!$B$7:$D$1066,3,0)</f>
        <v>#N/A</v>
      </c>
      <c r="E3232" s="85" t="e">
        <f>VLOOKUP(B3232,'Phan mem'!$B$7:$G$1066,6,0)</f>
        <v>#N/A</v>
      </c>
      <c r="F3232" s="91"/>
      <c r="G3232" s="91"/>
      <c r="H3232" s="96"/>
      <c r="I3232" s="108"/>
      <c r="J3232" s="85" t="e">
        <f>VLOOKUP(G3232,'Nha may'!$B$2:$C$18,2,0)</f>
        <v>#N/A</v>
      </c>
      <c r="K3232" s="108"/>
      <c r="L3232" s="96"/>
      <c r="M3232" s="52">
        <v>0</v>
      </c>
      <c r="N3232" s="96"/>
      <c r="O3232" s="96"/>
      <c r="P3232" s="96"/>
      <c r="Q3232" s="96"/>
      <c r="R3232" s="110"/>
    </row>
    <row r="3233" spans="1:18" ht="25.75" customHeight="1" x14ac:dyDescent="0.35">
      <c r="A3233" s="52">
        <v>3230</v>
      </c>
      <c r="B3233" s="91"/>
      <c r="C3233" s="187" t="e">
        <f>VLOOKUP(B3233,'Phan mem'!$B$7:$D$1066,2,0)</f>
        <v>#N/A</v>
      </c>
      <c r="D3233" s="188" t="e">
        <f>VLOOKUP(B3233,'Phan mem'!$B$7:$D$1066,3,0)</f>
        <v>#N/A</v>
      </c>
      <c r="E3233" s="85" t="e">
        <f>VLOOKUP(B3233,'Phan mem'!$B$7:$G$1066,6,0)</f>
        <v>#N/A</v>
      </c>
      <c r="F3233" s="91"/>
      <c r="G3233" s="91"/>
      <c r="H3233" s="96"/>
      <c r="I3233" s="108"/>
      <c r="J3233" s="85" t="e">
        <f>VLOOKUP(G3233,'Nha may'!$B$2:$C$18,2,0)</f>
        <v>#N/A</v>
      </c>
      <c r="K3233" s="108"/>
      <c r="L3233" s="96"/>
      <c r="M3233" s="52">
        <v>0</v>
      </c>
      <c r="N3233" s="96"/>
      <c r="O3233" s="96"/>
      <c r="P3233" s="96"/>
      <c r="Q3233" s="96"/>
      <c r="R3233" s="110"/>
    </row>
    <row r="3234" spans="1:18" ht="25.75" customHeight="1" x14ac:dyDescent="0.35">
      <c r="A3234" s="52">
        <v>3231</v>
      </c>
      <c r="B3234" s="91"/>
      <c r="C3234" s="187" t="e">
        <f>VLOOKUP(B3234,'Phan mem'!$B$7:$D$1066,2,0)</f>
        <v>#N/A</v>
      </c>
      <c r="D3234" s="188" t="e">
        <f>VLOOKUP(B3234,'Phan mem'!$B$7:$D$1066,3,0)</f>
        <v>#N/A</v>
      </c>
      <c r="E3234" s="85" t="e">
        <f>VLOOKUP(B3234,'Phan mem'!$B$7:$G$1066,6,0)</f>
        <v>#N/A</v>
      </c>
      <c r="F3234" s="91"/>
      <c r="G3234" s="91"/>
      <c r="H3234" s="96"/>
      <c r="I3234" s="108"/>
      <c r="J3234" s="85" t="e">
        <f>VLOOKUP(G3234,'Nha may'!$B$2:$C$18,2,0)</f>
        <v>#N/A</v>
      </c>
      <c r="K3234" s="108"/>
      <c r="L3234" s="96"/>
      <c r="M3234" s="52">
        <v>0</v>
      </c>
      <c r="N3234" s="96"/>
      <c r="O3234" s="96"/>
      <c r="P3234" s="96"/>
      <c r="Q3234" s="96"/>
      <c r="R3234" s="110"/>
    </row>
    <row r="3235" spans="1:18" ht="25.75" customHeight="1" x14ac:dyDescent="0.35">
      <c r="A3235" s="52">
        <v>3232</v>
      </c>
      <c r="B3235" s="91"/>
      <c r="C3235" s="187" t="e">
        <f>VLOOKUP(B3235,'Phan mem'!$B$7:$D$1066,2,0)</f>
        <v>#N/A</v>
      </c>
      <c r="D3235" s="188" t="e">
        <f>VLOOKUP(B3235,'Phan mem'!$B$7:$D$1066,3,0)</f>
        <v>#N/A</v>
      </c>
      <c r="E3235" s="85" t="e">
        <f>VLOOKUP(B3235,'Phan mem'!$B$7:$G$1066,6,0)</f>
        <v>#N/A</v>
      </c>
      <c r="F3235" s="91"/>
      <c r="G3235" s="91"/>
      <c r="H3235" s="96"/>
      <c r="I3235" s="108"/>
      <c r="J3235" s="85" t="e">
        <f>VLOOKUP(G3235,'Nha may'!$B$2:$C$18,2,0)</f>
        <v>#N/A</v>
      </c>
      <c r="K3235" s="108"/>
      <c r="L3235" s="96"/>
      <c r="M3235" s="52">
        <v>0</v>
      </c>
      <c r="N3235" s="96"/>
      <c r="O3235" s="96"/>
      <c r="P3235" s="96"/>
      <c r="Q3235" s="96"/>
      <c r="R3235" s="110"/>
    </row>
    <row r="3236" spans="1:18" ht="25.75" customHeight="1" x14ac:dyDescent="0.35">
      <c r="A3236" s="52">
        <v>3233</v>
      </c>
      <c r="B3236" s="91"/>
      <c r="C3236" s="187" t="e">
        <f>VLOOKUP(B3236,'Phan mem'!$B$7:$D$1066,2,0)</f>
        <v>#N/A</v>
      </c>
      <c r="D3236" s="188" t="e">
        <f>VLOOKUP(B3236,'Phan mem'!$B$7:$D$1066,3,0)</f>
        <v>#N/A</v>
      </c>
      <c r="E3236" s="85" t="e">
        <f>VLOOKUP(B3236,'Phan mem'!$B$7:$G$1066,6,0)</f>
        <v>#N/A</v>
      </c>
      <c r="F3236" s="91"/>
      <c r="G3236" s="91"/>
      <c r="H3236" s="96"/>
      <c r="I3236" s="108"/>
      <c r="J3236" s="85" t="e">
        <f>VLOOKUP(G3236,'Nha may'!$B$2:$C$18,2,0)</f>
        <v>#N/A</v>
      </c>
      <c r="K3236" s="108"/>
      <c r="L3236" s="96"/>
      <c r="M3236" s="52">
        <v>0</v>
      </c>
      <c r="N3236" s="96"/>
      <c r="O3236" s="96"/>
      <c r="P3236" s="96"/>
      <c r="Q3236" s="96"/>
      <c r="R3236" s="110"/>
    </row>
    <row r="3237" spans="1:18" ht="25.75" customHeight="1" x14ac:dyDescent="0.35">
      <c r="A3237" s="52">
        <v>3234</v>
      </c>
      <c r="B3237" s="91"/>
      <c r="C3237" s="187" t="e">
        <f>VLOOKUP(B3237,'Phan mem'!$B$7:$D$1066,2,0)</f>
        <v>#N/A</v>
      </c>
      <c r="D3237" s="188" t="e">
        <f>VLOOKUP(B3237,'Phan mem'!$B$7:$D$1066,3,0)</f>
        <v>#N/A</v>
      </c>
      <c r="E3237" s="85" t="e">
        <f>VLOOKUP(B3237,'Phan mem'!$B$7:$G$1066,6,0)</f>
        <v>#N/A</v>
      </c>
      <c r="F3237" s="91"/>
      <c r="G3237" s="91"/>
      <c r="H3237" s="96"/>
      <c r="I3237" s="108"/>
      <c r="J3237" s="85" t="e">
        <f>VLOOKUP(G3237,'Nha may'!$B$2:$C$18,2,0)</f>
        <v>#N/A</v>
      </c>
      <c r="K3237" s="108"/>
      <c r="L3237" s="96"/>
      <c r="M3237" s="52">
        <v>0</v>
      </c>
      <c r="N3237" s="96"/>
      <c r="O3237" s="96"/>
      <c r="P3237" s="96"/>
      <c r="Q3237" s="96"/>
      <c r="R3237" s="110"/>
    </row>
    <row r="3238" spans="1:18" ht="25.75" customHeight="1" x14ac:dyDescent="0.35">
      <c r="A3238" s="52">
        <v>3235</v>
      </c>
      <c r="B3238" s="91"/>
      <c r="C3238" s="187" t="e">
        <f>VLOOKUP(B3238,'Phan mem'!$B$7:$D$1066,2,0)</f>
        <v>#N/A</v>
      </c>
      <c r="D3238" s="188" t="e">
        <f>VLOOKUP(B3238,'Phan mem'!$B$7:$D$1066,3,0)</f>
        <v>#N/A</v>
      </c>
      <c r="E3238" s="85" t="e">
        <f>VLOOKUP(B3238,'Phan mem'!$B$7:$G$1066,6,0)</f>
        <v>#N/A</v>
      </c>
      <c r="F3238" s="91"/>
      <c r="G3238" s="91"/>
      <c r="H3238" s="96"/>
      <c r="I3238" s="108"/>
      <c r="J3238" s="85" t="e">
        <f>VLOOKUP(G3238,'Nha may'!$B$2:$C$18,2,0)</f>
        <v>#N/A</v>
      </c>
      <c r="K3238" s="108"/>
      <c r="L3238" s="96"/>
      <c r="M3238" s="52">
        <v>0</v>
      </c>
      <c r="N3238" s="96"/>
      <c r="O3238" s="96"/>
      <c r="P3238" s="96"/>
      <c r="Q3238" s="96"/>
      <c r="R3238" s="110"/>
    </row>
    <row r="3239" spans="1:18" ht="25.75" customHeight="1" x14ac:dyDescent="0.35">
      <c r="A3239" s="52">
        <v>3236</v>
      </c>
      <c r="B3239" s="91"/>
      <c r="C3239" s="187" t="e">
        <f>VLOOKUP(B3239,'Phan mem'!$B$7:$D$1066,2,0)</f>
        <v>#N/A</v>
      </c>
      <c r="D3239" s="188" t="e">
        <f>VLOOKUP(B3239,'Phan mem'!$B$7:$D$1066,3,0)</f>
        <v>#N/A</v>
      </c>
      <c r="E3239" s="85" t="e">
        <f>VLOOKUP(B3239,'Phan mem'!$B$7:$G$1066,6,0)</f>
        <v>#N/A</v>
      </c>
      <c r="F3239" s="91"/>
      <c r="G3239" s="91"/>
      <c r="H3239" s="96"/>
      <c r="I3239" s="108"/>
      <c r="J3239" s="85" t="e">
        <f>VLOOKUP(G3239,'Nha may'!$B$2:$C$18,2,0)</f>
        <v>#N/A</v>
      </c>
      <c r="K3239" s="108"/>
      <c r="L3239" s="96"/>
      <c r="M3239" s="52">
        <v>0</v>
      </c>
      <c r="N3239" s="96"/>
      <c r="O3239" s="96"/>
      <c r="P3239" s="96"/>
      <c r="Q3239" s="96"/>
      <c r="R3239" s="110"/>
    </row>
    <row r="3240" spans="1:18" ht="25.75" customHeight="1" x14ac:dyDescent="0.35">
      <c r="A3240" s="52">
        <v>3237</v>
      </c>
      <c r="B3240" s="91"/>
      <c r="C3240" s="187" t="e">
        <f>VLOOKUP(B3240,'Phan mem'!$B$7:$D$1066,2,0)</f>
        <v>#N/A</v>
      </c>
      <c r="D3240" s="188" t="e">
        <f>VLOOKUP(B3240,'Phan mem'!$B$7:$D$1066,3,0)</f>
        <v>#N/A</v>
      </c>
      <c r="E3240" s="85" t="e">
        <f>VLOOKUP(B3240,'Phan mem'!$B$7:$G$1066,6,0)</f>
        <v>#N/A</v>
      </c>
      <c r="F3240" s="91"/>
      <c r="G3240" s="91"/>
      <c r="H3240" s="96"/>
      <c r="I3240" s="108"/>
      <c r="J3240" s="85" t="e">
        <f>VLOOKUP(G3240,'Nha may'!$B$2:$C$18,2,0)</f>
        <v>#N/A</v>
      </c>
      <c r="K3240" s="108"/>
      <c r="L3240" s="96"/>
      <c r="M3240" s="52">
        <v>0</v>
      </c>
      <c r="N3240" s="96"/>
      <c r="O3240" s="96"/>
      <c r="P3240" s="96"/>
      <c r="Q3240" s="96"/>
      <c r="R3240" s="110"/>
    </row>
    <row r="3241" spans="1:18" ht="25.75" customHeight="1" x14ac:dyDescent="0.35">
      <c r="A3241" s="52">
        <v>3238</v>
      </c>
      <c r="B3241" s="91"/>
      <c r="C3241" s="187" t="e">
        <f>VLOOKUP(B3241,'Phan mem'!$B$7:$D$1066,2,0)</f>
        <v>#N/A</v>
      </c>
      <c r="D3241" s="188" t="e">
        <f>VLOOKUP(B3241,'Phan mem'!$B$7:$D$1066,3,0)</f>
        <v>#N/A</v>
      </c>
      <c r="E3241" s="85" t="e">
        <f>VLOOKUP(B3241,'Phan mem'!$B$7:$G$1066,6,0)</f>
        <v>#N/A</v>
      </c>
      <c r="F3241" s="91"/>
      <c r="G3241" s="91"/>
      <c r="H3241" s="96"/>
      <c r="I3241" s="108"/>
      <c r="J3241" s="85" t="e">
        <f>VLOOKUP(G3241,'Nha may'!$B$2:$C$18,2,0)</f>
        <v>#N/A</v>
      </c>
      <c r="K3241" s="108"/>
      <c r="L3241" s="96"/>
      <c r="M3241" s="52">
        <v>0</v>
      </c>
      <c r="N3241" s="96"/>
      <c r="O3241" s="96"/>
      <c r="P3241" s="96"/>
      <c r="Q3241" s="96"/>
      <c r="R3241" s="110"/>
    </row>
    <row r="3242" spans="1:18" ht="25.75" customHeight="1" x14ac:dyDescent="0.35">
      <c r="A3242" s="52">
        <v>3239</v>
      </c>
      <c r="B3242" s="91"/>
      <c r="C3242" s="187" t="e">
        <f>VLOOKUP(B3242,'Phan mem'!$B$7:$D$1066,2,0)</f>
        <v>#N/A</v>
      </c>
      <c r="D3242" s="188" t="e">
        <f>VLOOKUP(B3242,'Phan mem'!$B$7:$D$1066,3,0)</f>
        <v>#N/A</v>
      </c>
      <c r="E3242" s="85" t="e">
        <f>VLOOKUP(B3242,'Phan mem'!$B$7:$G$1066,6,0)</f>
        <v>#N/A</v>
      </c>
      <c r="F3242" s="91"/>
      <c r="G3242" s="91"/>
      <c r="H3242" s="96"/>
      <c r="I3242" s="108"/>
      <c r="J3242" s="85" t="e">
        <f>VLOOKUP(G3242,'Nha may'!$B$2:$C$18,2,0)</f>
        <v>#N/A</v>
      </c>
      <c r="K3242" s="108"/>
      <c r="L3242" s="96"/>
      <c r="M3242" s="52">
        <v>0</v>
      </c>
      <c r="N3242" s="96"/>
      <c r="O3242" s="96"/>
      <c r="P3242" s="96"/>
      <c r="Q3242" s="96"/>
      <c r="R3242" s="110"/>
    </row>
    <row r="3243" spans="1:18" ht="25.75" customHeight="1" x14ac:dyDescent="0.35">
      <c r="A3243" s="52">
        <v>3240</v>
      </c>
      <c r="B3243" s="91"/>
      <c r="C3243" s="187" t="e">
        <f>VLOOKUP(B3243,'Phan mem'!$B$7:$D$1066,2,0)</f>
        <v>#N/A</v>
      </c>
      <c r="D3243" s="188" t="e">
        <f>VLOOKUP(B3243,'Phan mem'!$B$7:$D$1066,3,0)</f>
        <v>#N/A</v>
      </c>
      <c r="E3243" s="85" t="e">
        <f>VLOOKUP(B3243,'Phan mem'!$B$7:$G$1066,6,0)</f>
        <v>#N/A</v>
      </c>
      <c r="F3243" s="91"/>
      <c r="G3243" s="91"/>
      <c r="H3243" s="96"/>
      <c r="I3243" s="108"/>
      <c r="J3243" s="85" t="e">
        <f>VLOOKUP(G3243,'Nha may'!$B$2:$C$18,2,0)</f>
        <v>#N/A</v>
      </c>
      <c r="K3243" s="108"/>
      <c r="L3243" s="96"/>
      <c r="M3243" s="52">
        <v>0</v>
      </c>
      <c r="N3243" s="96"/>
      <c r="O3243" s="96"/>
      <c r="P3243" s="96"/>
      <c r="Q3243" s="96"/>
      <c r="R3243" s="110"/>
    </row>
    <row r="3244" spans="1:18" ht="25.75" customHeight="1" x14ac:dyDescent="0.35">
      <c r="A3244" s="52">
        <v>3241</v>
      </c>
      <c r="B3244" s="91"/>
      <c r="C3244" s="187" t="e">
        <f>VLOOKUP(B3244,'Phan mem'!$B$7:$D$1066,2,0)</f>
        <v>#N/A</v>
      </c>
      <c r="D3244" s="188" t="e">
        <f>VLOOKUP(B3244,'Phan mem'!$B$7:$D$1066,3,0)</f>
        <v>#N/A</v>
      </c>
      <c r="E3244" s="85" t="e">
        <f>VLOOKUP(B3244,'Phan mem'!$B$7:$G$1066,6,0)</f>
        <v>#N/A</v>
      </c>
      <c r="F3244" s="91"/>
      <c r="G3244" s="91"/>
      <c r="H3244" s="96"/>
      <c r="I3244" s="108"/>
      <c r="J3244" s="85" t="e">
        <f>VLOOKUP(G3244,'Nha may'!$B$2:$C$18,2,0)</f>
        <v>#N/A</v>
      </c>
      <c r="K3244" s="108"/>
      <c r="L3244" s="96"/>
      <c r="M3244" s="52">
        <v>0</v>
      </c>
      <c r="N3244" s="96"/>
      <c r="O3244" s="96"/>
      <c r="P3244" s="96"/>
      <c r="Q3244" s="96"/>
      <c r="R3244" s="110"/>
    </row>
    <row r="3245" spans="1:18" ht="25.75" customHeight="1" x14ac:dyDescent="0.35">
      <c r="A3245" s="52">
        <v>3242</v>
      </c>
      <c r="B3245" s="91"/>
      <c r="C3245" s="187" t="e">
        <f>VLOOKUP(B3245,'Phan mem'!$B$7:$D$1066,2,0)</f>
        <v>#N/A</v>
      </c>
      <c r="D3245" s="188" t="e">
        <f>VLOOKUP(B3245,'Phan mem'!$B$7:$D$1066,3,0)</f>
        <v>#N/A</v>
      </c>
      <c r="E3245" s="85" t="e">
        <f>VLOOKUP(B3245,'Phan mem'!$B$7:$G$1066,6,0)</f>
        <v>#N/A</v>
      </c>
      <c r="F3245" s="91"/>
      <c r="G3245" s="91"/>
      <c r="H3245" s="96"/>
      <c r="I3245" s="108"/>
      <c r="J3245" s="85" t="e">
        <f>VLOOKUP(G3245,'Nha may'!$B$2:$C$18,2,0)</f>
        <v>#N/A</v>
      </c>
      <c r="K3245" s="108"/>
      <c r="L3245" s="96"/>
      <c r="M3245" s="52">
        <v>0</v>
      </c>
      <c r="N3245" s="96"/>
      <c r="O3245" s="96"/>
      <c r="P3245" s="96"/>
      <c r="Q3245" s="96"/>
      <c r="R3245" s="110"/>
    </row>
    <row r="3246" spans="1:18" ht="25.75" customHeight="1" x14ac:dyDescent="0.35">
      <c r="A3246" s="52">
        <v>3243</v>
      </c>
      <c r="B3246" s="91"/>
      <c r="C3246" s="187" t="e">
        <f>VLOOKUP(B3246,'Phan mem'!$B$7:$D$1066,2,0)</f>
        <v>#N/A</v>
      </c>
      <c r="D3246" s="188" t="e">
        <f>VLOOKUP(B3246,'Phan mem'!$B$7:$D$1066,3,0)</f>
        <v>#N/A</v>
      </c>
      <c r="E3246" s="85" t="e">
        <f>VLOOKUP(B3246,'Phan mem'!$B$7:$G$1066,6,0)</f>
        <v>#N/A</v>
      </c>
      <c r="F3246" s="91"/>
      <c r="G3246" s="91"/>
      <c r="H3246" s="96"/>
      <c r="I3246" s="108"/>
      <c r="J3246" s="85" t="e">
        <f>VLOOKUP(G3246,'Nha may'!$B$2:$C$18,2,0)</f>
        <v>#N/A</v>
      </c>
      <c r="K3246" s="108"/>
      <c r="L3246" s="96"/>
      <c r="M3246" s="52">
        <v>0</v>
      </c>
      <c r="N3246" s="96"/>
      <c r="O3246" s="96"/>
      <c r="P3246" s="96"/>
      <c r="Q3246" s="96"/>
      <c r="R3246" s="110"/>
    </row>
    <row r="3247" spans="1:18" ht="25.75" customHeight="1" x14ac:dyDescent="0.35">
      <c r="A3247" s="52">
        <v>3244</v>
      </c>
      <c r="B3247" s="91"/>
      <c r="C3247" s="187" t="e">
        <f>VLOOKUP(B3247,'Phan mem'!$B$7:$D$1066,2,0)</f>
        <v>#N/A</v>
      </c>
      <c r="D3247" s="188" t="e">
        <f>VLOOKUP(B3247,'Phan mem'!$B$7:$D$1066,3,0)</f>
        <v>#N/A</v>
      </c>
      <c r="E3247" s="85" t="e">
        <f>VLOOKUP(B3247,'Phan mem'!$B$7:$G$1066,6,0)</f>
        <v>#N/A</v>
      </c>
      <c r="F3247" s="91"/>
      <c r="G3247" s="91"/>
      <c r="H3247" s="96"/>
      <c r="I3247" s="108"/>
      <c r="J3247" s="85" t="e">
        <f>VLOOKUP(G3247,'Nha may'!$B$2:$C$18,2,0)</f>
        <v>#N/A</v>
      </c>
      <c r="K3247" s="108"/>
      <c r="L3247" s="96"/>
      <c r="M3247" s="52">
        <v>0</v>
      </c>
      <c r="N3247" s="96"/>
      <c r="O3247" s="96"/>
      <c r="P3247" s="96"/>
      <c r="Q3247" s="96"/>
      <c r="R3247" s="110"/>
    </row>
    <row r="3248" spans="1:18" ht="25.75" customHeight="1" x14ac:dyDescent="0.35">
      <c r="A3248" s="52">
        <v>3245</v>
      </c>
      <c r="B3248" s="91"/>
      <c r="C3248" s="187" t="e">
        <f>VLOOKUP(B3248,'Phan mem'!$B$7:$D$1066,2,0)</f>
        <v>#N/A</v>
      </c>
      <c r="D3248" s="188" t="e">
        <f>VLOOKUP(B3248,'Phan mem'!$B$7:$D$1066,3,0)</f>
        <v>#N/A</v>
      </c>
      <c r="E3248" s="85" t="e">
        <f>VLOOKUP(B3248,'Phan mem'!$B$7:$G$1066,6,0)</f>
        <v>#N/A</v>
      </c>
      <c r="F3248" s="91"/>
      <c r="G3248" s="91"/>
      <c r="H3248" s="96"/>
      <c r="I3248" s="108"/>
      <c r="J3248" s="85" t="e">
        <f>VLOOKUP(G3248,'Nha may'!$B$2:$C$18,2,0)</f>
        <v>#N/A</v>
      </c>
      <c r="K3248" s="108"/>
      <c r="L3248" s="96"/>
      <c r="M3248" s="52">
        <v>0</v>
      </c>
      <c r="N3248" s="96"/>
      <c r="O3248" s="96"/>
      <c r="P3248" s="96"/>
      <c r="Q3248" s="96"/>
      <c r="R3248" s="110"/>
    </row>
    <row r="3249" spans="1:18" ht="25.75" customHeight="1" x14ac:dyDescent="0.35">
      <c r="A3249" s="52">
        <v>3246</v>
      </c>
      <c r="B3249" s="91"/>
      <c r="C3249" s="187" t="e">
        <f>VLOOKUP(B3249,'Phan mem'!$B$7:$D$1066,2,0)</f>
        <v>#N/A</v>
      </c>
      <c r="D3249" s="188" t="e">
        <f>VLOOKUP(B3249,'Phan mem'!$B$7:$D$1066,3,0)</f>
        <v>#N/A</v>
      </c>
      <c r="E3249" s="85" t="e">
        <f>VLOOKUP(B3249,'Phan mem'!$B$7:$G$1066,6,0)</f>
        <v>#N/A</v>
      </c>
      <c r="F3249" s="91"/>
      <c r="G3249" s="91"/>
      <c r="H3249" s="96"/>
      <c r="I3249" s="108"/>
      <c r="J3249" s="85" t="e">
        <f>VLOOKUP(G3249,'Nha may'!$B$2:$C$18,2,0)</f>
        <v>#N/A</v>
      </c>
      <c r="K3249" s="108"/>
      <c r="L3249" s="96"/>
      <c r="M3249" s="52">
        <v>0</v>
      </c>
      <c r="N3249" s="96"/>
      <c r="O3249" s="96"/>
      <c r="P3249" s="96"/>
      <c r="Q3249" s="96"/>
      <c r="R3249" s="110"/>
    </row>
    <row r="3250" spans="1:18" ht="25.75" customHeight="1" x14ac:dyDescent="0.35">
      <c r="A3250" s="52">
        <v>3247</v>
      </c>
      <c r="B3250" s="91"/>
      <c r="C3250" s="187" t="e">
        <f>VLOOKUP(B3250,'Phan mem'!$B$7:$D$1066,2,0)</f>
        <v>#N/A</v>
      </c>
      <c r="D3250" s="188" t="e">
        <f>VLOOKUP(B3250,'Phan mem'!$B$7:$D$1066,3,0)</f>
        <v>#N/A</v>
      </c>
      <c r="E3250" s="85" t="e">
        <f>VLOOKUP(B3250,'Phan mem'!$B$7:$G$1066,6,0)</f>
        <v>#N/A</v>
      </c>
      <c r="F3250" s="91"/>
      <c r="G3250" s="91"/>
      <c r="H3250" s="96"/>
      <c r="I3250" s="108"/>
      <c r="J3250" s="85" t="e">
        <f>VLOOKUP(G3250,'Nha may'!$B$2:$C$18,2,0)</f>
        <v>#N/A</v>
      </c>
      <c r="K3250" s="108"/>
      <c r="L3250" s="96"/>
      <c r="M3250" s="52">
        <v>0</v>
      </c>
      <c r="N3250" s="96"/>
      <c r="O3250" s="96"/>
      <c r="P3250" s="96"/>
      <c r="Q3250" s="96"/>
      <c r="R3250" s="110"/>
    </row>
    <row r="3251" spans="1:18" ht="25.75" customHeight="1" x14ac:dyDescent="0.35">
      <c r="A3251" s="52">
        <v>3248</v>
      </c>
      <c r="B3251" s="91"/>
      <c r="C3251" s="187" t="e">
        <f>VLOOKUP(B3251,'Phan mem'!$B$7:$D$1066,2,0)</f>
        <v>#N/A</v>
      </c>
      <c r="D3251" s="188" t="e">
        <f>VLOOKUP(B3251,'Phan mem'!$B$7:$D$1066,3,0)</f>
        <v>#N/A</v>
      </c>
      <c r="E3251" s="85" t="e">
        <f>VLOOKUP(B3251,'Phan mem'!$B$7:$G$1066,6,0)</f>
        <v>#N/A</v>
      </c>
      <c r="F3251" s="91"/>
      <c r="G3251" s="91"/>
      <c r="H3251" s="96"/>
      <c r="I3251" s="108"/>
      <c r="J3251" s="85" t="e">
        <f>VLOOKUP(G3251,'Nha may'!$B$2:$C$18,2,0)</f>
        <v>#N/A</v>
      </c>
      <c r="K3251" s="108"/>
      <c r="L3251" s="96"/>
      <c r="M3251" s="52">
        <v>0</v>
      </c>
      <c r="N3251" s="96"/>
      <c r="O3251" s="96"/>
      <c r="P3251" s="96"/>
      <c r="Q3251" s="96"/>
      <c r="R3251" s="110"/>
    </row>
    <row r="3252" spans="1:18" ht="25.75" customHeight="1" x14ac:dyDescent="0.35">
      <c r="A3252" s="52">
        <v>3249</v>
      </c>
      <c r="B3252" s="91"/>
      <c r="C3252" s="187" t="e">
        <f>VLOOKUP(B3252,'Phan mem'!$B$7:$D$1066,2,0)</f>
        <v>#N/A</v>
      </c>
      <c r="D3252" s="188" t="e">
        <f>VLOOKUP(B3252,'Phan mem'!$B$7:$D$1066,3,0)</f>
        <v>#N/A</v>
      </c>
      <c r="E3252" s="85" t="e">
        <f>VLOOKUP(B3252,'Phan mem'!$B$7:$G$1066,6,0)</f>
        <v>#N/A</v>
      </c>
      <c r="F3252" s="91"/>
      <c r="G3252" s="91"/>
      <c r="H3252" s="96"/>
      <c r="I3252" s="108"/>
      <c r="J3252" s="85" t="e">
        <f>VLOOKUP(G3252,'Nha may'!$B$2:$C$18,2,0)</f>
        <v>#N/A</v>
      </c>
      <c r="K3252" s="108"/>
      <c r="L3252" s="96"/>
      <c r="M3252" s="52">
        <v>0</v>
      </c>
      <c r="N3252" s="96"/>
      <c r="O3252" s="96"/>
      <c r="P3252" s="96"/>
      <c r="Q3252" s="96"/>
      <c r="R3252" s="110"/>
    </row>
    <row r="3253" spans="1:18" ht="25.75" customHeight="1" x14ac:dyDescent="0.35">
      <c r="A3253" s="52">
        <v>3250</v>
      </c>
      <c r="B3253" s="91"/>
      <c r="C3253" s="187" t="e">
        <f>VLOOKUP(B3253,'Phan mem'!$B$7:$D$1066,2,0)</f>
        <v>#N/A</v>
      </c>
      <c r="D3253" s="188" t="e">
        <f>VLOOKUP(B3253,'Phan mem'!$B$7:$D$1066,3,0)</f>
        <v>#N/A</v>
      </c>
      <c r="E3253" s="85" t="e">
        <f>VLOOKUP(B3253,'Phan mem'!$B$7:$G$1066,6,0)</f>
        <v>#N/A</v>
      </c>
      <c r="F3253" s="91"/>
      <c r="G3253" s="91"/>
      <c r="H3253" s="96"/>
      <c r="I3253" s="108"/>
      <c r="J3253" s="85" t="e">
        <f>VLOOKUP(G3253,'Nha may'!$B$2:$C$18,2,0)</f>
        <v>#N/A</v>
      </c>
      <c r="K3253" s="108"/>
      <c r="L3253" s="96"/>
      <c r="M3253" s="52">
        <v>0</v>
      </c>
      <c r="N3253" s="96"/>
      <c r="O3253" s="96"/>
      <c r="P3253" s="96"/>
      <c r="Q3253" s="96"/>
      <c r="R3253" s="110"/>
    </row>
    <row r="3254" spans="1:18" ht="25.75" customHeight="1" x14ac:dyDescent="0.35">
      <c r="A3254" s="52">
        <v>3251</v>
      </c>
      <c r="B3254" s="91"/>
      <c r="C3254" s="187" t="e">
        <f>VLOOKUP(B3254,'Phan mem'!$B$7:$D$1066,2,0)</f>
        <v>#N/A</v>
      </c>
      <c r="D3254" s="188" t="e">
        <f>VLOOKUP(B3254,'Phan mem'!$B$7:$D$1066,3,0)</f>
        <v>#N/A</v>
      </c>
      <c r="E3254" s="85" t="e">
        <f>VLOOKUP(B3254,'Phan mem'!$B$7:$G$1066,6,0)</f>
        <v>#N/A</v>
      </c>
      <c r="F3254" s="91"/>
      <c r="G3254" s="91"/>
      <c r="H3254" s="96"/>
      <c r="I3254" s="108"/>
      <c r="J3254" s="85" t="e">
        <f>VLOOKUP(G3254,'Nha may'!$B$2:$C$18,2,0)</f>
        <v>#N/A</v>
      </c>
      <c r="K3254" s="108"/>
      <c r="L3254" s="96"/>
      <c r="M3254" s="52">
        <v>0</v>
      </c>
      <c r="N3254" s="96"/>
      <c r="O3254" s="96"/>
      <c r="P3254" s="96"/>
      <c r="Q3254" s="96"/>
      <c r="R3254" s="110"/>
    </row>
    <row r="3255" spans="1:18" ht="25.75" customHeight="1" x14ac:dyDescent="0.35">
      <c r="A3255" s="52">
        <v>3252</v>
      </c>
      <c r="B3255" s="91"/>
      <c r="C3255" s="187" t="e">
        <f>VLOOKUP(B3255,'Phan mem'!$B$7:$D$1066,2,0)</f>
        <v>#N/A</v>
      </c>
      <c r="D3255" s="188" t="e">
        <f>VLOOKUP(B3255,'Phan mem'!$B$7:$D$1066,3,0)</f>
        <v>#N/A</v>
      </c>
      <c r="E3255" s="85" t="e">
        <f>VLOOKUP(B3255,'Phan mem'!$B$7:$G$1066,6,0)</f>
        <v>#N/A</v>
      </c>
      <c r="F3255" s="91"/>
      <c r="G3255" s="91"/>
      <c r="H3255" s="96"/>
      <c r="I3255" s="108"/>
      <c r="J3255" s="85" t="e">
        <f>VLOOKUP(G3255,'Nha may'!$B$2:$C$18,2,0)</f>
        <v>#N/A</v>
      </c>
      <c r="K3255" s="108"/>
      <c r="L3255" s="96"/>
      <c r="M3255" s="52">
        <v>0</v>
      </c>
      <c r="N3255" s="96"/>
      <c r="O3255" s="96"/>
      <c r="P3255" s="96"/>
      <c r="Q3255" s="96"/>
      <c r="R3255" s="110"/>
    </row>
    <row r="3256" spans="1:18" ht="25.75" customHeight="1" x14ac:dyDescent="0.35">
      <c r="A3256" s="52">
        <v>3253</v>
      </c>
      <c r="B3256" s="91"/>
      <c r="C3256" s="187" t="e">
        <f>VLOOKUP(B3256,'Phan mem'!$B$7:$D$1066,2,0)</f>
        <v>#N/A</v>
      </c>
      <c r="D3256" s="188" t="e">
        <f>VLOOKUP(B3256,'Phan mem'!$B$7:$D$1066,3,0)</f>
        <v>#N/A</v>
      </c>
      <c r="E3256" s="85" t="e">
        <f>VLOOKUP(B3256,'Phan mem'!$B$7:$G$1066,6,0)</f>
        <v>#N/A</v>
      </c>
      <c r="F3256" s="91"/>
      <c r="G3256" s="91"/>
      <c r="H3256" s="96"/>
      <c r="I3256" s="108"/>
      <c r="J3256" s="85" t="e">
        <f>VLOOKUP(G3256,'Nha may'!$B$2:$C$18,2,0)</f>
        <v>#N/A</v>
      </c>
      <c r="K3256" s="108"/>
      <c r="L3256" s="96"/>
      <c r="M3256" s="52">
        <v>0</v>
      </c>
      <c r="N3256" s="96"/>
      <c r="O3256" s="96"/>
      <c r="P3256" s="96"/>
      <c r="Q3256" s="96"/>
      <c r="R3256" s="110"/>
    </row>
    <row r="3257" spans="1:18" ht="25.75" customHeight="1" x14ac:dyDescent="0.35">
      <c r="A3257" s="52">
        <v>3254</v>
      </c>
      <c r="B3257" s="91"/>
      <c r="C3257" s="187" t="e">
        <f>VLOOKUP(B3257,'Phan mem'!$B$7:$D$1066,2,0)</f>
        <v>#N/A</v>
      </c>
      <c r="D3257" s="188" t="e">
        <f>VLOOKUP(B3257,'Phan mem'!$B$7:$D$1066,3,0)</f>
        <v>#N/A</v>
      </c>
      <c r="E3257" s="85" t="e">
        <f>VLOOKUP(B3257,'Phan mem'!$B$7:$G$1066,6,0)</f>
        <v>#N/A</v>
      </c>
      <c r="F3257" s="91"/>
      <c r="G3257" s="91"/>
      <c r="H3257" s="96"/>
      <c r="I3257" s="108"/>
      <c r="J3257" s="85" t="e">
        <f>VLOOKUP(G3257,'Nha may'!$B$2:$C$18,2,0)</f>
        <v>#N/A</v>
      </c>
      <c r="K3257" s="108"/>
      <c r="L3257" s="96"/>
      <c r="M3257" s="52">
        <v>0</v>
      </c>
      <c r="N3257" s="96"/>
      <c r="O3257" s="96"/>
      <c r="P3257" s="96"/>
      <c r="Q3257" s="96"/>
      <c r="R3257" s="110"/>
    </row>
    <row r="3258" spans="1:18" ht="25.75" customHeight="1" x14ac:dyDescent="0.35">
      <c r="A3258" s="52">
        <v>3255</v>
      </c>
      <c r="B3258" s="91"/>
      <c r="C3258" s="187" t="e">
        <f>VLOOKUP(B3258,'Phan mem'!$B$7:$D$1066,2,0)</f>
        <v>#N/A</v>
      </c>
      <c r="D3258" s="188" t="e">
        <f>VLOOKUP(B3258,'Phan mem'!$B$7:$D$1066,3,0)</f>
        <v>#N/A</v>
      </c>
      <c r="E3258" s="85" t="e">
        <f>VLOOKUP(B3258,'Phan mem'!$B$7:$G$1066,6,0)</f>
        <v>#N/A</v>
      </c>
      <c r="F3258" s="91"/>
      <c r="G3258" s="91"/>
      <c r="H3258" s="96"/>
      <c r="I3258" s="108"/>
      <c r="J3258" s="85" t="e">
        <f>VLOOKUP(G3258,'Nha may'!$B$2:$C$18,2,0)</f>
        <v>#N/A</v>
      </c>
      <c r="K3258" s="108"/>
      <c r="L3258" s="96"/>
      <c r="M3258" s="52">
        <v>0</v>
      </c>
      <c r="N3258" s="96"/>
      <c r="O3258" s="96"/>
      <c r="P3258" s="96"/>
      <c r="Q3258" s="96"/>
      <c r="R3258" s="110"/>
    </row>
    <row r="3259" spans="1:18" ht="25.75" customHeight="1" x14ac:dyDescent="0.35">
      <c r="A3259" s="52">
        <v>3256</v>
      </c>
      <c r="B3259" s="91"/>
      <c r="C3259" s="187" t="e">
        <f>VLOOKUP(B3259,'Phan mem'!$B$7:$D$1066,2,0)</f>
        <v>#N/A</v>
      </c>
      <c r="D3259" s="188" t="e">
        <f>VLOOKUP(B3259,'Phan mem'!$B$7:$D$1066,3,0)</f>
        <v>#N/A</v>
      </c>
      <c r="E3259" s="85" t="e">
        <f>VLOOKUP(B3259,'Phan mem'!$B$7:$G$1066,6,0)</f>
        <v>#N/A</v>
      </c>
      <c r="F3259" s="91"/>
      <c r="G3259" s="91"/>
      <c r="H3259" s="96"/>
      <c r="I3259" s="108"/>
      <c r="J3259" s="85" t="e">
        <f>VLOOKUP(G3259,'Nha may'!$B$2:$C$18,2,0)</f>
        <v>#N/A</v>
      </c>
      <c r="K3259" s="108"/>
      <c r="L3259" s="96"/>
      <c r="M3259" s="52">
        <v>0</v>
      </c>
      <c r="N3259" s="96"/>
      <c r="O3259" s="96"/>
      <c r="P3259" s="96"/>
      <c r="Q3259" s="96"/>
      <c r="R3259" s="110"/>
    </row>
    <row r="3260" spans="1:18" ht="25.75" customHeight="1" x14ac:dyDescent="0.35">
      <c r="A3260" s="52">
        <v>3257</v>
      </c>
      <c r="B3260" s="91"/>
      <c r="C3260" s="187" t="e">
        <f>VLOOKUP(B3260,'Phan mem'!$B$7:$D$1066,2,0)</f>
        <v>#N/A</v>
      </c>
      <c r="D3260" s="188" t="e">
        <f>VLOOKUP(B3260,'Phan mem'!$B$7:$D$1066,3,0)</f>
        <v>#N/A</v>
      </c>
      <c r="E3260" s="85" t="e">
        <f>VLOOKUP(B3260,'Phan mem'!$B$7:$G$1066,6,0)</f>
        <v>#N/A</v>
      </c>
      <c r="F3260" s="91"/>
      <c r="G3260" s="91"/>
      <c r="H3260" s="96"/>
      <c r="I3260" s="108"/>
      <c r="J3260" s="85" t="e">
        <f>VLOOKUP(G3260,'Nha may'!$B$2:$C$18,2,0)</f>
        <v>#N/A</v>
      </c>
      <c r="K3260" s="108"/>
      <c r="L3260" s="96"/>
      <c r="M3260" s="52">
        <v>0</v>
      </c>
      <c r="N3260" s="96"/>
      <c r="O3260" s="96"/>
      <c r="P3260" s="96"/>
      <c r="Q3260" s="96"/>
      <c r="R3260" s="110"/>
    </row>
    <row r="3261" spans="1:18" ht="25.75" customHeight="1" x14ac:dyDescent="0.35">
      <c r="A3261" s="52">
        <v>3258</v>
      </c>
      <c r="B3261" s="91"/>
      <c r="C3261" s="187" t="e">
        <f>VLOOKUP(B3261,'Phan mem'!$B$7:$D$1066,2,0)</f>
        <v>#N/A</v>
      </c>
      <c r="D3261" s="188" t="e">
        <f>VLOOKUP(B3261,'Phan mem'!$B$7:$D$1066,3,0)</f>
        <v>#N/A</v>
      </c>
      <c r="E3261" s="85" t="e">
        <f>VLOOKUP(B3261,'Phan mem'!$B$7:$G$1066,6,0)</f>
        <v>#N/A</v>
      </c>
      <c r="F3261" s="91"/>
      <c r="G3261" s="91"/>
      <c r="H3261" s="96"/>
      <c r="I3261" s="108"/>
      <c r="J3261" s="85" t="e">
        <f>VLOOKUP(G3261,'Nha may'!$B$2:$C$18,2,0)</f>
        <v>#N/A</v>
      </c>
      <c r="K3261" s="108"/>
      <c r="L3261" s="96"/>
      <c r="M3261" s="52">
        <v>0</v>
      </c>
      <c r="N3261" s="96"/>
      <c r="O3261" s="96"/>
      <c r="P3261" s="96"/>
      <c r="Q3261" s="96"/>
      <c r="R3261" s="110"/>
    </row>
    <row r="3262" spans="1:18" ht="25.75" customHeight="1" x14ac:dyDescent="0.35">
      <c r="A3262" s="52">
        <v>3259</v>
      </c>
      <c r="B3262" s="91"/>
      <c r="C3262" s="187" t="e">
        <f>VLOOKUP(B3262,'Phan mem'!$B$7:$D$1066,2,0)</f>
        <v>#N/A</v>
      </c>
      <c r="D3262" s="188" t="e">
        <f>VLOOKUP(B3262,'Phan mem'!$B$7:$D$1066,3,0)</f>
        <v>#N/A</v>
      </c>
      <c r="E3262" s="85" t="e">
        <f>VLOOKUP(B3262,'Phan mem'!$B$7:$G$1066,6,0)</f>
        <v>#N/A</v>
      </c>
      <c r="F3262" s="91"/>
      <c r="G3262" s="91"/>
      <c r="H3262" s="96"/>
      <c r="I3262" s="108"/>
      <c r="J3262" s="85" t="e">
        <f>VLOOKUP(G3262,'Nha may'!$B$2:$C$18,2,0)</f>
        <v>#N/A</v>
      </c>
      <c r="K3262" s="108"/>
      <c r="L3262" s="96"/>
      <c r="M3262" s="52">
        <v>0</v>
      </c>
      <c r="N3262" s="96"/>
      <c r="O3262" s="96"/>
      <c r="P3262" s="96"/>
      <c r="Q3262" s="96"/>
      <c r="R3262" s="110"/>
    </row>
    <row r="3263" spans="1:18" ht="25.75" customHeight="1" x14ac:dyDescent="0.35">
      <c r="A3263" s="52">
        <v>3260</v>
      </c>
      <c r="B3263" s="91"/>
      <c r="C3263" s="187" t="e">
        <f>VLOOKUP(B3263,'Phan mem'!$B$7:$D$1066,2,0)</f>
        <v>#N/A</v>
      </c>
      <c r="D3263" s="188" t="e">
        <f>VLOOKUP(B3263,'Phan mem'!$B$7:$D$1066,3,0)</f>
        <v>#N/A</v>
      </c>
      <c r="E3263" s="85" t="e">
        <f>VLOOKUP(B3263,'Phan mem'!$B$7:$G$1066,6,0)</f>
        <v>#N/A</v>
      </c>
      <c r="F3263" s="91"/>
      <c r="G3263" s="91"/>
      <c r="H3263" s="96"/>
      <c r="I3263" s="108"/>
      <c r="J3263" s="85" t="e">
        <f>VLOOKUP(G3263,'Nha may'!$B$2:$C$18,2,0)</f>
        <v>#N/A</v>
      </c>
      <c r="K3263" s="108"/>
      <c r="L3263" s="96"/>
      <c r="M3263" s="52">
        <v>0</v>
      </c>
      <c r="N3263" s="96"/>
      <c r="O3263" s="96"/>
      <c r="P3263" s="96"/>
      <c r="Q3263" s="96"/>
      <c r="R3263" s="110"/>
    </row>
    <row r="3264" spans="1:18" ht="25.75" customHeight="1" x14ac:dyDescent="0.35">
      <c r="A3264" s="52">
        <v>3261</v>
      </c>
      <c r="B3264" s="91"/>
      <c r="C3264" s="187" t="e">
        <f>VLOOKUP(B3264,'Phan mem'!$B$7:$D$1066,2,0)</f>
        <v>#N/A</v>
      </c>
      <c r="D3264" s="188" t="e">
        <f>VLOOKUP(B3264,'Phan mem'!$B$7:$D$1066,3,0)</f>
        <v>#N/A</v>
      </c>
      <c r="E3264" s="85" t="e">
        <f>VLOOKUP(B3264,'Phan mem'!$B$7:$G$1066,6,0)</f>
        <v>#N/A</v>
      </c>
      <c r="F3264" s="91"/>
      <c r="G3264" s="91"/>
      <c r="H3264" s="96"/>
      <c r="I3264" s="108"/>
      <c r="J3264" s="85" t="e">
        <f>VLOOKUP(G3264,'Nha may'!$B$2:$C$18,2,0)</f>
        <v>#N/A</v>
      </c>
      <c r="K3264" s="108"/>
      <c r="L3264" s="96"/>
      <c r="M3264" s="52">
        <v>0</v>
      </c>
      <c r="N3264" s="96"/>
      <c r="O3264" s="96"/>
      <c r="P3264" s="96"/>
      <c r="Q3264" s="96"/>
      <c r="R3264" s="110"/>
    </row>
    <row r="3265" spans="1:18" ht="25.75" customHeight="1" x14ac:dyDescent="0.35">
      <c r="A3265" s="52">
        <v>3262</v>
      </c>
      <c r="B3265" s="91"/>
      <c r="C3265" s="187" t="e">
        <f>VLOOKUP(B3265,'Phan mem'!$B$7:$D$1066,2,0)</f>
        <v>#N/A</v>
      </c>
      <c r="D3265" s="188" t="e">
        <f>VLOOKUP(B3265,'Phan mem'!$B$7:$D$1066,3,0)</f>
        <v>#N/A</v>
      </c>
      <c r="E3265" s="85" t="e">
        <f>VLOOKUP(B3265,'Phan mem'!$B$7:$G$1066,6,0)</f>
        <v>#N/A</v>
      </c>
      <c r="F3265" s="91"/>
      <c r="G3265" s="91"/>
      <c r="H3265" s="96"/>
      <c r="I3265" s="108"/>
      <c r="J3265" s="85" t="e">
        <f>VLOOKUP(G3265,'Nha may'!$B$2:$C$18,2,0)</f>
        <v>#N/A</v>
      </c>
      <c r="K3265" s="108"/>
      <c r="L3265" s="96"/>
      <c r="M3265" s="52">
        <v>0</v>
      </c>
      <c r="N3265" s="96"/>
      <c r="O3265" s="96"/>
      <c r="P3265" s="96"/>
      <c r="Q3265" s="96"/>
      <c r="R3265" s="110"/>
    </row>
    <row r="3266" spans="1:18" ht="25.75" customHeight="1" x14ac:dyDescent="0.35">
      <c r="A3266" s="52">
        <v>3263</v>
      </c>
      <c r="B3266" s="91"/>
      <c r="C3266" s="187" t="e">
        <f>VLOOKUP(B3266,'Phan mem'!$B$7:$D$1066,2,0)</f>
        <v>#N/A</v>
      </c>
      <c r="D3266" s="188" t="e">
        <f>VLOOKUP(B3266,'Phan mem'!$B$7:$D$1066,3,0)</f>
        <v>#N/A</v>
      </c>
      <c r="E3266" s="85" t="e">
        <f>VLOOKUP(B3266,'Phan mem'!$B$7:$G$1066,6,0)</f>
        <v>#N/A</v>
      </c>
      <c r="F3266" s="91"/>
      <c r="G3266" s="91"/>
      <c r="H3266" s="96"/>
      <c r="I3266" s="108"/>
      <c r="J3266" s="85" t="e">
        <f>VLOOKUP(G3266,'Nha may'!$B$2:$C$18,2,0)</f>
        <v>#N/A</v>
      </c>
      <c r="K3266" s="108"/>
      <c r="L3266" s="96"/>
      <c r="M3266" s="52">
        <v>0</v>
      </c>
      <c r="N3266" s="96"/>
      <c r="O3266" s="96"/>
      <c r="P3266" s="96"/>
      <c r="Q3266" s="96"/>
      <c r="R3266" s="110"/>
    </row>
    <row r="3267" spans="1:18" ht="25.75" customHeight="1" x14ac:dyDescent="0.35">
      <c r="A3267" s="52">
        <v>3264</v>
      </c>
      <c r="B3267" s="91"/>
      <c r="C3267" s="187" t="e">
        <f>VLOOKUP(B3267,'Phan mem'!$B$7:$D$1066,2,0)</f>
        <v>#N/A</v>
      </c>
      <c r="D3267" s="188" t="e">
        <f>VLOOKUP(B3267,'Phan mem'!$B$7:$D$1066,3,0)</f>
        <v>#N/A</v>
      </c>
      <c r="E3267" s="85" t="e">
        <f>VLOOKUP(B3267,'Phan mem'!$B$7:$G$1066,6,0)</f>
        <v>#N/A</v>
      </c>
      <c r="F3267" s="91"/>
      <c r="G3267" s="91"/>
      <c r="H3267" s="96"/>
      <c r="I3267" s="108"/>
      <c r="J3267" s="85" t="e">
        <f>VLOOKUP(G3267,'Nha may'!$B$2:$C$18,2,0)</f>
        <v>#N/A</v>
      </c>
      <c r="K3267" s="108"/>
      <c r="L3267" s="96"/>
      <c r="M3267" s="52">
        <v>0</v>
      </c>
      <c r="N3267" s="96"/>
      <c r="O3267" s="96"/>
      <c r="P3267" s="96"/>
      <c r="Q3267" s="96"/>
      <c r="R3267" s="110"/>
    </row>
    <row r="3268" spans="1:18" ht="25.75" customHeight="1" x14ac:dyDescent="0.35">
      <c r="A3268" s="52">
        <v>3265</v>
      </c>
      <c r="B3268" s="91"/>
      <c r="C3268" s="187" t="e">
        <f>VLOOKUP(B3268,'Phan mem'!$B$7:$D$1066,2,0)</f>
        <v>#N/A</v>
      </c>
      <c r="D3268" s="188" t="e">
        <f>VLOOKUP(B3268,'Phan mem'!$B$7:$D$1066,3,0)</f>
        <v>#N/A</v>
      </c>
      <c r="E3268" s="85" t="e">
        <f>VLOOKUP(B3268,'Phan mem'!$B$7:$G$1066,6,0)</f>
        <v>#N/A</v>
      </c>
      <c r="F3268" s="91"/>
      <c r="G3268" s="91"/>
      <c r="H3268" s="96"/>
      <c r="I3268" s="108"/>
      <c r="J3268" s="85" t="e">
        <f>VLOOKUP(G3268,'Nha may'!$B$2:$C$18,2,0)</f>
        <v>#N/A</v>
      </c>
      <c r="K3268" s="108"/>
      <c r="L3268" s="96"/>
      <c r="M3268" s="52">
        <v>0</v>
      </c>
      <c r="N3268" s="96"/>
      <c r="O3268" s="96"/>
      <c r="P3268" s="96"/>
      <c r="Q3268" s="96"/>
      <c r="R3268" s="110"/>
    </row>
    <row r="3269" spans="1:18" ht="25.75" customHeight="1" x14ac:dyDescent="0.35">
      <c r="A3269" s="52">
        <v>3266</v>
      </c>
      <c r="B3269" s="91"/>
      <c r="C3269" s="187" t="e">
        <f>VLOOKUP(B3269,'Phan mem'!$B$7:$D$1066,2,0)</f>
        <v>#N/A</v>
      </c>
      <c r="D3269" s="188" t="e">
        <f>VLOOKUP(B3269,'Phan mem'!$B$7:$D$1066,3,0)</f>
        <v>#N/A</v>
      </c>
      <c r="E3269" s="85" t="e">
        <f>VLOOKUP(B3269,'Phan mem'!$B$7:$G$1066,6,0)</f>
        <v>#N/A</v>
      </c>
      <c r="F3269" s="91"/>
      <c r="G3269" s="91"/>
      <c r="H3269" s="96"/>
      <c r="I3269" s="108"/>
      <c r="J3269" s="85" t="e">
        <f>VLOOKUP(G3269,'Nha may'!$B$2:$C$18,2,0)</f>
        <v>#N/A</v>
      </c>
      <c r="K3269" s="108"/>
      <c r="L3269" s="96"/>
      <c r="M3269" s="52">
        <v>0</v>
      </c>
      <c r="N3269" s="96"/>
      <c r="O3269" s="96"/>
      <c r="P3269" s="96"/>
      <c r="Q3269" s="96"/>
      <c r="R3269" s="110"/>
    </row>
    <row r="3270" spans="1:18" ht="25.75" customHeight="1" x14ac:dyDescent="0.35">
      <c r="A3270" s="52">
        <v>3267</v>
      </c>
      <c r="B3270" s="91"/>
      <c r="C3270" s="187" t="e">
        <f>VLOOKUP(B3270,'Phan mem'!$B$7:$D$1066,2,0)</f>
        <v>#N/A</v>
      </c>
      <c r="D3270" s="188" t="e">
        <f>VLOOKUP(B3270,'Phan mem'!$B$7:$D$1066,3,0)</f>
        <v>#N/A</v>
      </c>
      <c r="E3270" s="85" t="e">
        <f>VLOOKUP(B3270,'Phan mem'!$B$7:$G$1066,6,0)</f>
        <v>#N/A</v>
      </c>
      <c r="F3270" s="91"/>
      <c r="G3270" s="91"/>
      <c r="H3270" s="96"/>
      <c r="I3270" s="108"/>
      <c r="J3270" s="85" t="e">
        <f>VLOOKUP(G3270,'Nha may'!$B$2:$C$18,2,0)</f>
        <v>#N/A</v>
      </c>
      <c r="K3270" s="108"/>
      <c r="L3270" s="96"/>
      <c r="M3270" s="52">
        <v>0</v>
      </c>
      <c r="N3270" s="96"/>
      <c r="O3270" s="96"/>
      <c r="P3270" s="96"/>
      <c r="Q3270" s="96"/>
      <c r="R3270" s="110"/>
    </row>
    <row r="3271" spans="1:18" ht="25.75" customHeight="1" x14ac:dyDescent="0.35">
      <c r="A3271" s="52">
        <v>3268</v>
      </c>
      <c r="B3271" s="91"/>
      <c r="C3271" s="187" t="e">
        <f>VLOOKUP(B3271,'Phan mem'!$B$7:$D$1066,2,0)</f>
        <v>#N/A</v>
      </c>
      <c r="D3271" s="188" t="e">
        <f>VLOOKUP(B3271,'Phan mem'!$B$7:$D$1066,3,0)</f>
        <v>#N/A</v>
      </c>
      <c r="E3271" s="85" t="e">
        <f>VLOOKUP(B3271,'Phan mem'!$B$7:$G$1066,6,0)</f>
        <v>#N/A</v>
      </c>
      <c r="F3271" s="91"/>
      <c r="G3271" s="91"/>
      <c r="H3271" s="96"/>
      <c r="I3271" s="108"/>
      <c r="J3271" s="85" t="e">
        <f>VLOOKUP(G3271,'Nha may'!$B$2:$C$18,2,0)</f>
        <v>#N/A</v>
      </c>
      <c r="K3271" s="108"/>
      <c r="L3271" s="96"/>
      <c r="M3271" s="52">
        <v>0</v>
      </c>
      <c r="N3271" s="96"/>
      <c r="O3271" s="96"/>
      <c r="P3271" s="96"/>
      <c r="Q3271" s="96"/>
      <c r="R3271" s="110"/>
    </row>
    <row r="3272" spans="1:18" ht="25.75" customHeight="1" x14ac:dyDescent="0.35">
      <c r="A3272" s="52">
        <v>3269</v>
      </c>
      <c r="B3272" s="91"/>
      <c r="C3272" s="187" t="e">
        <f>VLOOKUP(B3272,'Phan mem'!$B$7:$D$1066,2,0)</f>
        <v>#N/A</v>
      </c>
      <c r="D3272" s="188" t="e">
        <f>VLOOKUP(B3272,'Phan mem'!$B$7:$D$1066,3,0)</f>
        <v>#N/A</v>
      </c>
      <c r="E3272" s="85" t="e">
        <f>VLOOKUP(B3272,'Phan mem'!$B$7:$G$1066,6,0)</f>
        <v>#N/A</v>
      </c>
      <c r="F3272" s="91"/>
      <c r="G3272" s="91"/>
      <c r="H3272" s="96"/>
      <c r="I3272" s="108"/>
      <c r="J3272" s="85" t="e">
        <f>VLOOKUP(G3272,'Nha may'!$B$2:$C$18,2,0)</f>
        <v>#N/A</v>
      </c>
      <c r="K3272" s="108"/>
      <c r="L3272" s="96"/>
      <c r="M3272" s="52">
        <v>0</v>
      </c>
      <c r="N3272" s="96"/>
      <c r="O3272" s="96"/>
      <c r="P3272" s="96"/>
      <c r="Q3272" s="96"/>
      <c r="R3272" s="110"/>
    </row>
    <row r="3273" spans="1:18" ht="25.75" customHeight="1" x14ac:dyDescent="0.35">
      <c r="A3273" s="52">
        <v>3270</v>
      </c>
      <c r="B3273" s="91"/>
      <c r="C3273" s="187" t="e">
        <f>VLOOKUP(B3273,'Phan mem'!$B$7:$D$1066,2,0)</f>
        <v>#N/A</v>
      </c>
      <c r="D3273" s="188" t="e">
        <f>VLOOKUP(B3273,'Phan mem'!$B$7:$D$1066,3,0)</f>
        <v>#N/A</v>
      </c>
      <c r="E3273" s="85" t="e">
        <f>VLOOKUP(B3273,'Phan mem'!$B$7:$G$1066,6,0)</f>
        <v>#N/A</v>
      </c>
      <c r="F3273" s="91"/>
      <c r="G3273" s="91"/>
      <c r="H3273" s="96"/>
      <c r="I3273" s="108"/>
      <c r="J3273" s="85" t="e">
        <f>VLOOKUP(G3273,'Nha may'!$B$2:$C$18,2,0)</f>
        <v>#N/A</v>
      </c>
      <c r="K3273" s="108"/>
      <c r="L3273" s="96"/>
      <c r="M3273" s="52">
        <v>0</v>
      </c>
      <c r="N3273" s="96"/>
      <c r="O3273" s="96"/>
      <c r="P3273" s="96"/>
      <c r="Q3273" s="96"/>
      <c r="R3273" s="110"/>
    </row>
    <row r="3274" spans="1:18" ht="25.75" customHeight="1" x14ac:dyDescent="0.35">
      <c r="A3274" s="52">
        <v>3271</v>
      </c>
      <c r="B3274" s="91"/>
      <c r="C3274" s="187" t="e">
        <f>VLOOKUP(B3274,'Phan mem'!$B$7:$D$1066,2,0)</f>
        <v>#N/A</v>
      </c>
      <c r="D3274" s="188" t="e">
        <f>VLOOKUP(B3274,'Phan mem'!$B$7:$D$1066,3,0)</f>
        <v>#N/A</v>
      </c>
      <c r="E3274" s="85" t="e">
        <f>VLOOKUP(B3274,'Phan mem'!$B$7:$G$1066,6,0)</f>
        <v>#N/A</v>
      </c>
      <c r="F3274" s="91"/>
      <c r="G3274" s="91"/>
      <c r="H3274" s="96"/>
      <c r="I3274" s="108"/>
      <c r="J3274" s="85" t="e">
        <f>VLOOKUP(G3274,'Nha may'!$B$2:$C$18,2,0)</f>
        <v>#N/A</v>
      </c>
      <c r="K3274" s="108"/>
      <c r="L3274" s="96"/>
      <c r="M3274" s="52">
        <v>0</v>
      </c>
      <c r="N3274" s="96"/>
      <c r="O3274" s="96"/>
      <c r="P3274" s="96"/>
      <c r="Q3274" s="96"/>
    </row>
    <row r="3275" spans="1:18" ht="25.75" customHeight="1" x14ac:dyDescent="0.35">
      <c r="A3275" s="52">
        <v>3272</v>
      </c>
      <c r="B3275" s="91"/>
      <c r="C3275" s="187" t="e">
        <f>VLOOKUP(B3275,'Phan mem'!$B$7:$D$1066,2,0)</f>
        <v>#N/A</v>
      </c>
      <c r="D3275" s="188" t="e">
        <f>VLOOKUP(B3275,'Phan mem'!$B$7:$D$1066,3,0)</f>
        <v>#N/A</v>
      </c>
      <c r="E3275" s="85" t="e">
        <f>VLOOKUP(B3275,'Phan mem'!$B$7:$G$1066,6,0)</f>
        <v>#N/A</v>
      </c>
      <c r="F3275" s="91"/>
      <c r="G3275" s="91"/>
      <c r="H3275" s="96"/>
      <c r="I3275" s="108"/>
      <c r="J3275" s="85" t="e">
        <f>VLOOKUP(G3275,'Nha may'!$B$2:$C$18,2,0)</f>
        <v>#N/A</v>
      </c>
      <c r="K3275" s="108"/>
      <c r="L3275" s="96"/>
      <c r="M3275" s="52">
        <v>0</v>
      </c>
      <c r="N3275" s="96"/>
      <c r="O3275" s="96"/>
      <c r="P3275" s="96"/>
      <c r="Q3275" s="96"/>
    </row>
    <row r="3276" spans="1:18" ht="25.75" customHeight="1" x14ac:dyDescent="0.35">
      <c r="A3276" s="52">
        <v>3273</v>
      </c>
      <c r="B3276" s="91"/>
      <c r="C3276" s="187" t="e">
        <f>VLOOKUP(B3276,'Phan mem'!$B$7:$D$1066,2,0)</f>
        <v>#N/A</v>
      </c>
      <c r="D3276" s="188" t="e">
        <f>VLOOKUP(B3276,'Phan mem'!$B$7:$D$1066,3,0)</f>
        <v>#N/A</v>
      </c>
      <c r="E3276" s="85" t="e">
        <f>VLOOKUP(B3276,'Phan mem'!$B$7:$G$1066,6,0)</f>
        <v>#N/A</v>
      </c>
      <c r="F3276" s="91"/>
      <c r="G3276" s="91"/>
      <c r="H3276" s="96"/>
      <c r="I3276" s="108"/>
      <c r="J3276" s="85" t="e">
        <f>VLOOKUP(G3276,'Nha may'!$B$2:$C$18,2,0)</f>
        <v>#N/A</v>
      </c>
      <c r="K3276" s="108"/>
      <c r="L3276" s="96"/>
      <c r="M3276" s="52">
        <v>0</v>
      </c>
      <c r="N3276" s="96"/>
      <c r="O3276" s="96"/>
      <c r="P3276" s="96"/>
      <c r="Q3276" s="96"/>
    </row>
    <row r="3277" spans="1:18" ht="25.75" customHeight="1" x14ac:dyDescent="0.35">
      <c r="A3277" s="52">
        <v>3274</v>
      </c>
      <c r="B3277" s="91"/>
      <c r="C3277" s="187" t="e">
        <f>VLOOKUP(B3277,'Phan mem'!$B$7:$D$1066,2,0)</f>
        <v>#N/A</v>
      </c>
      <c r="D3277" s="188" t="e">
        <f>VLOOKUP(B3277,'Phan mem'!$B$7:$D$1066,3,0)</f>
        <v>#N/A</v>
      </c>
      <c r="E3277" s="85" t="e">
        <f>VLOOKUP(B3277,'Phan mem'!$B$7:$G$1066,6,0)</f>
        <v>#N/A</v>
      </c>
      <c r="F3277" s="91"/>
      <c r="G3277" s="91"/>
      <c r="H3277" s="96"/>
      <c r="I3277" s="108"/>
      <c r="J3277" s="85" t="e">
        <f>VLOOKUP(G3277,'Nha may'!$B$2:$C$18,2,0)</f>
        <v>#N/A</v>
      </c>
      <c r="K3277" s="108"/>
      <c r="L3277" s="96"/>
      <c r="M3277" s="52">
        <v>0</v>
      </c>
      <c r="N3277" s="96"/>
      <c r="O3277" s="96"/>
      <c r="P3277" s="96"/>
      <c r="Q3277" s="96"/>
    </row>
    <row r="3278" spans="1:18" ht="25.75" customHeight="1" x14ac:dyDescent="0.35">
      <c r="A3278" s="52">
        <v>3275</v>
      </c>
      <c r="B3278" s="91"/>
      <c r="C3278" s="187" t="e">
        <f>VLOOKUP(B3278,'Phan mem'!$B$7:$D$1066,2,0)</f>
        <v>#N/A</v>
      </c>
      <c r="D3278" s="188" t="e">
        <f>VLOOKUP(B3278,'Phan mem'!$B$7:$D$1066,3,0)</f>
        <v>#N/A</v>
      </c>
      <c r="E3278" s="85" t="e">
        <f>VLOOKUP(B3278,'Phan mem'!$B$7:$G$1066,6,0)</f>
        <v>#N/A</v>
      </c>
      <c r="F3278" s="91"/>
      <c r="G3278" s="91"/>
      <c r="H3278" s="96"/>
      <c r="I3278" s="108"/>
      <c r="J3278" s="85" t="e">
        <f>VLOOKUP(G3278,'Nha may'!$B$2:$C$18,2,0)</f>
        <v>#N/A</v>
      </c>
      <c r="K3278" s="108"/>
      <c r="L3278" s="96"/>
      <c r="M3278" s="52">
        <v>0</v>
      </c>
      <c r="N3278" s="96"/>
      <c r="O3278" s="96"/>
      <c r="P3278" s="96"/>
      <c r="Q3278" s="96"/>
    </row>
    <row r="3279" spans="1:18" ht="25.75" customHeight="1" x14ac:dyDescent="0.35">
      <c r="A3279" s="52">
        <v>3276</v>
      </c>
      <c r="B3279" s="91"/>
      <c r="C3279" s="187" t="e">
        <f>VLOOKUP(B3279,'Phan mem'!$B$7:$D$1066,2,0)</f>
        <v>#N/A</v>
      </c>
      <c r="D3279" s="188" t="e">
        <f>VLOOKUP(B3279,'Phan mem'!$B$7:$D$1066,3,0)</f>
        <v>#N/A</v>
      </c>
      <c r="E3279" s="85" t="e">
        <f>VLOOKUP(B3279,'Phan mem'!$B$7:$G$1066,6,0)</f>
        <v>#N/A</v>
      </c>
      <c r="F3279" s="91"/>
      <c r="G3279" s="91"/>
      <c r="H3279" s="96"/>
      <c r="I3279" s="108"/>
      <c r="J3279" s="85" t="e">
        <f>VLOOKUP(G3279,'Nha may'!$B$2:$C$18,2,0)</f>
        <v>#N/A</v>
      </c>
      <c r="K3279" s="108"/>
      <c r="L3279" s="96"/>
      <c r="M3279" s="52">
        <v>0</v>
      </c>
      <c r="N3279" s="96"/>
      <c r="O3279" s="96"/>
      <c r="P3279" s="96"/>
      <c r="Q3279" s="96"/>
    </row>
    <row r="3280" spans="1:18" ht="25.75" customHeight="1" x14ac:dyDescent="0.35">
      <c r="A3280" s="52">
        <v>3277</v>
      </c>
      <c r="B3280" s="91"/>
      <c r="C3280" s="187" t="e">
        <f>VLOOKUP(B3280,'Phan mem'!$B$7:$D$1066,2,0)</f>
        <v>#N/A</v>
      </c>
      <c r="D3280" s="188" t="e">
        <f>VLOOKUP(B3280,'Phan mem'!$B$7:$D$1066,3,0)</f>
        <v>#N/A</v>
      </c>
      <c r="E3280" s="85" t="e">
        <f>VLOOKUP(B3280,'Phan mem'!$B$7:$G$1066,6,0)</f>
        <v>#N/A</v>
      </c>
      <c r="F3280" s="91"/>
      <c r="G3280" s="91"/>
      <c r="H3280" s="96"/>
      <c r="I3280" s="108"/>
      <c r="J3280" s="85" t="e">
        <f>VLOOKUP(G3280,'Nha may'!$B$2:$C$18,2,0)</f>
        <v>#N/A</v>
      </c>
      <c r="K3280" s="108"/>
      <c r="L3280" s="96"/>
      <c r="M3280" s="52">
        <v>0</v>
      </c>
      <c r="N3280" s="96"/>
      <c r="O3280" s="96"/>
      <c r="P3280" s="96"/>
      <c r="Q3280" s="96"/>
    </row>
    <row r="3281" spans="1:17" ht="25.75" customHeight="1" x14ac:dyDescent="0.35">
      <c r="A3281" s="52">
        <v>3278</v>
      </c>
      <c r="B3281" s="91"/>
      <c r="C3281" s="187" t="e">
        <f>VLOOKUP(B3281,'Phan mem'!$B$7:$D$1066,2,0)</f>
        <v>#N/A</v>
      </c>
      <c r="D3281" s="188" t="e">
        <f>VLOOKUP(B3281,'Phan mem'!$B$7:$D$1066,3,0)</f>
        <v>#N/A</v>
      </c>
      <c r="E3281" s="85" t="e">
        <f>VLOOKUP(B3281,'Phan mem'!$B$7:$G$1066,6,0)</f>
        <v>#N/A</v>
      </c>
      <c r="F3281" s="91"/>
      <c r="G3281" s="91"/>
      <c r="H3281" s="96"/>
      <c r="I3281" s="108"/>
      <c r="J3281" s="85" t="e">
        <f>VLOOKUP(G3281,'Nha may'!$B$2:$C$18,2,0)</f>
        <v>#N/A</v>
      </c>
      <c r="K3281" s="108"/>
      <c r="L3281" s="96"/>
      <c r="M3281" s="52">
        <v>0</v>
      </c>
      <c r="N3281" s="96"/>
      <c r="O3281" s="96"/>
      <c r="P3281" s="96"/>
      <c r="Q3281" s="96"/>
    </row>
    <row r="3282" spans="1:17" ht="25.75" customHeight="1" x14ac:dyDescent="0.35">
      <c r="A3282" s="52">
        <v>3279</v>
      </c>
      <c r="B3282" s="91"/>
      <c r="C3282" s="187" t="e">
        <f>VLOOKUP(B3282,'Phan mem'!$B$7:$D$1066,2,0)</f>
        <v>#N/A</v>
      </c>
      <c r="D3282" s="188" t="e">
        <f>VLOOKUP(B3282,'Phan mem'!$B$7:$D$1066,3,0)</f>
        <v>#N/A</v>
      </c>
      <c r="E3282" s="85" t="e">
        <f>VLOOKUP(B3282,'Phan mem'!$B$7:$G$1066,6,0)</f>
        <v>#N/A</v>
      </c>
      <c r="F3282" s="91"/>
      <c r="G3282" s="91"/>
      <c r="H3282" s="96"/>
      <c r="I3282" s="108"/>
      <c r="J3282" s="85" t="e">
        <f>VLOOKUP(G3282,'Nha may'!$B$2:$C$18,2,0)</f>
        <v>#N/A</v>
      </c>
      <c r="K3282" s="108"/>
      <c r="L3282" s="96"/>
      <c r="M3282" s="52">
        <v>0</v>
      </c>
      <c r="N3282" s="96"/>
      <c r="O3282" s="96"/>
      <c r="P3282" s="96"/>
      <c r="Q3282" s="96"/>
    </row>
    <row r="3283" spans="1:17" ht="25.75" customHeight="1" x14ac:dyDescent="0.35">
      <c r="A3283" s="52">
        <v>3280</v>
      </c>
      <c r="B3283" s="91"/>
      <c r="C3283" s="187" t="e">
        <f>VLOOKUP(B3283,'Phan mem'!$B$7:$D$1066,2,0)</f>
        <v>#N/A</v>
      </c>
      <c r="D3283" s="188" t="e">
        <f>VLOOKUP(B3283,'Phan mem'!$B$7:$D$1066,3,0)</f>
        <v>#N/A</v>
      </c>
      <c r="E3283" s="85" t="e">
        <f>VLOOKUP(B3283,'Phan mem'!$B$7:$G$1066,6,0)</f>
        <v>#N/A</v>
      </c>
      <c r="F3283" s="91"/>
      <c r="G3283" s="91"/>
      <c r="H3283" s="96"/>
      <c r="I3283" s="108"/>
      <c r="J3283" s="85" t="e">
        <f>VLOOKUP(G3283,'Nha may'!$B$2:$C$18,2,0)</f>
        <v>#N/A</v>
      </c>
      <c r="K3283" s="108"/>
      <c r="L3283" s="96"/>
      <c r="M3283" s="52">
        <v>0</v>
      </c>
      <c r="N3283" s="96"/>
      <c r="O3283" s="96"/>
      <c r="P3283" s="96"/>
      <c r="Q3283" s="96"/>
    </row>
    <row r="3284" spans="1:17" ht="25.75" customHeight="1" x14ac:dyDescent="0.35">
      <c r="A3284" s="52">
        <v>3281</v>
      </c>
      <c r="B3284" s="91"/>
      <c r="C3284" s="187" t="e">
        <f>VLOOKUP(B3284,'Phan mem'!$B$7:$D$1066,2,0)</f>
        <v>#N/A</v>
      </c>
      <c r="D3284" s="188" t="e">
        <f>VLOOKUP(B3284,'Phan mem'!$B$7:$D$1066,3,0)</f>
        <v>#N/A</v>
      </c>
      <c r="E3284" s="85" t="e">
        <f>VLOOKUP(B3284,'Phan mem'!$B$7:$G$1066,6,0)</f>
        <v>#N/A</v>
      </c>
      <c r="F3284" s="91"/>
      <c r="G3284" s="91"/>
      <c r="H3284" s="96"/>
      <c r="I3284" s="108"/>
      <c r="J3284" s="85" t="e">
        <f>VLOOKUP(G3284,'Nha may'!$B$2:$C$18,2,0)</f>
        <v>#N/A</v>
      </c>
      <c r="K3284" s="108"/>
      <c r="L3284" s="96"/>
      <c r="M3284" s="52">
        <v>0</v>
      </c>
      <c r="N3284" s="96"/>
      <c r="O3284" s="96"/>
      <c r="P3284" s="96"/>
      <c r="Q3284" s="96"/>
    </row>
    <row r="3285" spans="1:17" ht="25.75" customHeight="1" x14ac:dyDescent="0.35">
      <c r="A3285" s="52">
        <v>3282</v>
      </c>
      <c r="B3285" s="91"/>
      <c r="C3285" s="187" t="e">
        <f>VLOOKUP(B3285,'Phan mem'!$B$7:$D$1066,2,0)</f>
        <v>#N/A</v>
      </c>
      <c r="D3285" s="188" t="e">
        <f>VLOOKUP(B3285,'Phan mem'!$B$7:$D$1066,3,0)</f>
        <v>#N/A</v>
      </c>
      <c r="E3285" s="85" t="e">
        <f>VLOOKUP(B3285,'Phan mem'!$B$7:$G$1066,6,0)</f>
        <v>#N/A</v>
      </c>
      <c r="F3285" s="91"/>
      <c r="G3285" s="91"/>
      <c r="H3285" s="96"/>
      <c r="I3285" s="108"/>
      <c r="J3285" s="85" t="e">
        <f>VLOOKUP(G3285,'Nha may'!$B$2:$C$18,2,0)</f>
        <v>#N/A</v>
      </c>
      <c r="K3285" s="108"/>
      <c r="L3285" s="96"/>
      <c r="M3285" s="52">
        <v>0</v>
      </c>
      <c r="N3285" s="96"/>
      <c r="O3285" s="96"/>
      <c r="P3285" s="96"/>
      <c r="Q3285" s="96"/>
    </row>
    <row r="3286" spans="1:17" ht="25.75" customHeight="1" x14ac:dyDescent="0.35">
      <c r="A3286" s="52">
        <v>3283</v>
      </c>
      <c r="B3286" s="91"/>
      <c r="C3286" s="187" t="e">
        <f>VLOOKUP(B3286,'Phan mem'!$B$7:$D$1066,2,0)</f>
        <v>#N/A</v>
      </c>
      <c r="D3286" s="188" t="e">
        <f>VLOOKUP(B3286,'Phan mem'!$B$7:$D$1066,3,0)</f>
        <v>#N/A</v>
      </c>
      <c r="E3286" s="85" t="e">
        <f>VLOOKUP(B3286,'Phan mem'!$B$7:$G$1066,6,0)</f>
        <v>#N/A</v>
      </c>
      <c r="F3286" s="91"/>
      <c r="G3286" s="91"/>
      <c r="H3286" s="96"/>
      <c r="I3286" s="108"/>
      <c r="J3286" s="85" t="e">
        <f>VLOOKUP(G3286,'Nha may'!$B$2:$C$18,2,0)</f>
        <v>#N/A</v>
      </c>
      <c r="K3286" s="108"/>
      <c r="L3286" s="96"/>
      <c r="M3286" s="52">
        <v>0</v>
      </c>
      <c r="N3286" s="96"/>
      <c r="O3286" s="96"/>
      <c r="P3286" s="96"/>
      <c r="Q3286" s="96"/>
    </row>
    <row r="3287" spans="1:17" ht="25.75" customHeight="1" x14ac:dyDescent="0.35">
      <c r="A3287" s="52">
        <v>3284</v>
      </c>
      <c r="B3287" s="91"/>
      <c r="C3287" s="187" t="e">
        <f>VLOOKUP(B3287,'Phan mem'!$B$7:$D$1066,2,0)</f>
        <v>#N/A</v>
      </c>
      <c r="D3287" s="188" t="e">
        <f>VLOOKUP(B3287,'Phan mem'!$B$7:$D$1066,3,0)</f>
        <v>#N/A</v>
      </c>
      <c r="E3287" s="85" t="e">
        <f>VLOOKUP(B3287,'Phan mem'!$B$7:$G$1066,6,0)</f>
        <v>#N/A</v>
      </c>
      <c r="F3287" s="91"/>
      <c r="G3287" s="91"/>
      <c r="H3287" s="96"/>
      <c r="I3287" s="108"/>
      <c r="J3287" s="85" t="e">
        <f>VLOOKUP(G3287,'Nha may'!$B$2:$C$18,2,0)</f>
        <v>#N/A</v>
      </c>
      <c r="K3287" s="108"/>
      <c r="L3287" s="96"/>
      <c r="M3287" s="52">
        <v>0</v>
      </c>
      <c r="N3287" s="96"/>
      <c r="O3287" s="96"/>
      <c r="P3287" s="96"/>
      <c r="Q3287" s="96"/>
    </row>
    <row r="3288" spans="1:17" ht="25.75" customHeight="1" x14ac:dyDescent="0.35">
      <c r="A3288" s="52">
        <v>3285</v>
      </c>
      <c r="B3288" s="91"/>
      <c r="C3288" s="187" t="e">
        <f>VLOOKUP(B3288,'Phan mem'!$B$7:$D$1066,2,0)</f>
        <v>#N/A</v>
      </c>
      <c r="D3288" s="188" t="e">
        <f>VLOOKUP(B3288,'Phan mem'!$B$7:$D$1066,3,0)</f>
        <v>#N/A</v>
      </c>
      <c r="E3288" s="85" t="e">
        <f>VLOOKUP(B3288,'Phan mem'!$B$7:$G$1066,6,0)</f>
        <v>#N/A</v>
      </c>
      <c r="F3288" s="91"/>
      <c r="G3288" s="91"/>
      <c r="H3288" s="96"/>
      <c r="I3288" s="108"/>
      <c r="J3288" s="85" t="e">
        <f>VLOOKUP(G3288,'Nha may'!$B$2:$C$18,2,0)</f>
        <v>#N/A</v>
      </c>
      <c r="K3288" s="108"/>
      <c r="L3288" s="96"/>
      <c r="M3288" s="52">
        <v>0</v>
      </c>
      <c r="N3288" s="96"/>
      <c r="O3288" s="96"/>
      <c r="P3288" s="96"/>
      <c r="Q3288" s="96"/>
    </row>
    <row r="3289" spans="1:17" ht="25.75" customHeight="1" x14ac:dyDescent="0.35">
      <c r="A3289" s="52">
        <v>3286</v>
      </c>
      <c r="B3289" s="91"/>
      <c r="C3289" s="187" t="e">
        <f>VLOOKUP(B3289,'Phan mem'!$B$7:$D$1066,2,0)</f>
        <v>#N/A</v>
      </c>
      <c r="D3289" s="188" t="e">
        <f>VLOOKUP(B3289,'Phan mem'!$B$7:$D$1066,3,0)</f>
        <v>#N/A</v>
      </c>
      <c r="E3289" s="85" t="e">
        <f>VLOOKUP(B3289,'Phan mem'!$B$7:$G$1066,6,0)</f>
        <v>#N/A</v>
      </c>
      <c r="F3289" s="91"/>
      <c r="G3289" s="91"/>
      <c r="H3289" s="96"/>
      <c r="I3289" s="108"/>
      <c r="J3289" s="85" t="e">
        <f>VLOOKUP(G3289,'Nha may'!$B$2:$C$18,2,0)</f>
        <v>#N/A</v>
      </c>
      <c r="K3289" s="108"/>
      <c r="L3289" s="96"/>
      <c r="M3289" s="52">
        <v>0</v>
      </c>
      <c r="N3289" s="96"/>
      <c r="O3289" s="96"/>
      <c r="P3289" s="96"/>
      <c r="Q3289" s="96"/>
    </row>
    <row r="3290" spans="1:17" ht="25.75" customHeight="1" x14ac:dyDescent="0.35">
      <c r="A3290" s="52">
        <v>3287</v>
      </c>
      <c r="B3290" s="91"/>
      <c r="C3290" s="187" t="e">
        <f>VLOOKUP(B3290,'Phan mem'!$B$7:$D$1066,2,0)</f>
        <v>#N/A</v>
      </c>
      <c r="D3290" s="188" t="e">
        <f>VLOOKUP(B3290,'Phan mem'!$B$7:$D$1066,3,0)</f>
        <v>#N/A</v>
      </c>
      <c r="E3290" s="85" t="e">
        <f>VLOOKUP(B3290,'Phan mem'!$B$7:$G$1066,6,0)</f>
        <v>#N/A</v>
      </c>
      <c r="F3290" s="91"/>
      <c r="G3290" s="91"/>
      <c r="H3290" s="96"/>
      <c r="I3290" s="108"/>
      <c r="J3290" s="85" t="e">
        <f>VLOOKUP(G3290,'Nha may'!$B$2:$C$18,2,0)</f>
        <v>#N/A</v>
      </c>
      <c r="K3290" s="108"/>
      <c r="L3290" s="96"/>
      <c r="M3290" s="52">
        <v>0</v>
      </c>
      <c r="N3290" s="96"/>
      <c r="O3290" s="96"/>
      <c r="P3290" s="96"/>
      <c r="Q3290" s="96"/>
    </row>
    <row r="3291" spans="1:17" ht="25.75" customHeight="1" x14ac:dyDescent="0.35">
      <c r="A3291" s="52">
        <v>3288</v>
      </c>
      <c r="B3291" s="91"/>
      <c r="C3291" s="187" t="e">
        <f>VLOOKUP(B3291,'Phan mem'!$B$7:$D$1066,2,0)</f>
        <v>#N/A</v>
      </c>
      <c r="D3291" s="188" t="e">
        <f>VLOOKUP(B3291,'Phan mem'!$B$7:$D$1066,3,0)</f>
        <v>#N/A</v>
      </c>
      <c r="E3291" s="85" t="e">
        <f>VLOOKUP(B3291,'Phan mem'!$B$7:$G$1066,6,0)</f>
        <v>#N/A</v>
      </c>
      <c r="F3291" s="91"/>
      <c r="G3291" s="91"/>
      <c r="H3291" s="96"/>
      <c r="I3291" s="108"/>
      <c r="J3291" s="85" t="e">
        <f>VLOOKUP(G3291,'Nha may'!$B$2:$C$18,2,0)</f>
        <v>#N/A</v>
      </c>
      <c r="K3291" s="108"/>
      <c r="L3291" s="96"/>
      <c r="M3291" s="52">
        <v>0</v>
      </c>
      <c r="N3291" s="96"/>
      <c r="O3291" s="96"/>
      <c r="P3291" s="96"/>
      <c r="Q3291" s="96"/>
    </row>
    <row r="3292" spans="1:17" ht="25.75" customHeight="1" x14ac:dyDescent="0.35">
      <c r="A3292" s="52">
        <v>3289</v>
      </c>
      <c r="B3292" s="91"/>
      <c r="C3292" s="187" t="e">
        <f>VLOOKUP(B3292,'Phan mem'!$B$7:$D$1066,2,0)</f>
        <v>#N/A</v>
      </c>
      <c r="D3292" s="188" t="e">
        <f>VLOOKUP(B3292,'Phan mem'!$B$7:$D$1066,3,0)</f>
        <v>#N/A</v>
      </c>
      <c r="E3292" s="85" t="e">
        <f>VLOOKUP(B3292,'Phan mem'!$B$7:$G$1066,6,0)</f>
        <v>#N/A</v>
      </c>
      <c r="F3292" s="91"/>
      <c r="G3292" s="91"/>
      <c r="H3292" s="96"/>
      <c r="I3292" s="108"/>
      <c r="J3292" s="85" t="e">
        <f>VLOOKUP(G3292,'Nha may'!$B$2:$C$18,2,0)</f>
        <v>#N/A</v>
      </c>
      <c r="K3292" s="108"/>
      <c r="L3292" s="96"/>
      <c r="M3292" s="52">
        <v>0</v>
      </c>
      <c r="N3292" s="96"/>
      <c r="O3292" s="96"/>
      <c r="P3292" s="96"/>
      <c r="Q3292" s="96"/>
    </row>
    <row r="3293" spans="1:17" ht="25.75" customHeight="1" x14ac:dyDescent="0.35">
      <c r="A3293" s="52">
        <v>3290</v>
      </c>
      <c r="B3293" s="91"/>
      <c r="C3293" s="187" t="e">
        <f>VLOOKUP(B3293,'Phan mem'!$B$7:$D$1066,2,0)</f>
        <v>#N/A</v>
      </c>
      <c r="D3293" s="188" t="e">
        <f>VLOOKUP(B3293,'Phan mem'!$B$7:$D$1066,3,0)</f>
        <v>#N/A</v>
      </c>
      <c r="E3293" s="85" t="e">
        <f>VLOOKUP(B3293,'Phan mem'!$B$7:$G$1066,6,0)</f>
        <v>#N/A</v>
      </c>
      <c r="F3293" s="91"/>
      <c r="G3293" s="91"/>
      <c r="H3293" s="96"/>
      <c r="I3293" s="108"/>
      <c r="J3293" s="85" t="e">
        <f>VLOOKUP(G3293,'Nha may'!$B$2:$C$18,2,0)</f>
        <v>#N/A</v>
      </c>
      <c r="K3293" s="108"/>
      <c r="L3293" s="96"/>
      <c r="M3293" s="52">
        <v>0</v>
      </c>
      <c r="N3293" s="96"/>
      <c r="O3293" s="96"/>
      <c r="P3293" s="96"/>
      <c r="Q3293" s="96"/>
    </row>
    <row r="3294" spans="1:17" ht="25.75" customHeight="1" x14ac:dyDescent="0.35">
      <c r="A3294" s="52">
        <v>3291</v>
      </c>
      <c r="B3294" s="91"/>
      <c r="C3294" s="187" t="e">
        <f>VLOOKUP(B3294,'Phan mem'!$B$7:$D$1066,2,0)</f>
        <v>#N/A</v>
      </c>
      <c r="D3294" s="188" t="e">
        <f>VLOOKUP(B3294,'Phan mem'!$B$7:$D$1066,3,0)</f>
        <v>#N/A</v>
      </c>
      <c r="E3294" s="85" t="e">
        <f>VLOOKUP(B3294,'Phan mem'!$B$7:$G$1066,6,0)</f>
        <v>#N/A</v>
      </c>
      <c r="F3294" s="91"/>
      <c r="G3294" s="91"/>
      <c r="H3294" s="96"/>
      <c r="I3294" s="108"/>
      <c r="J3294" s="85" t="e">
        <f>VLOOKUP(G3294,'Nha may'!$B$2:$C$18,2,0)</f>
        <v>#N/A</v>
      </c>
      <c r="K3294" s="108"/>
      <c r="L3294" s="96"/>
      <c r="M3294" s="52">
        <v>0</v>
      </c>
      <c r="N3294" s="96"/>
      <c r="O3294" s="96"/>
      <c r="P3294" s="96"/>
      <c r="Q3294" s="96"/>
    </row>
    <row r="3295" spans="1:17" ht="25.75" customHeight="1" x14ac:dyDescent="0.35">
      <c r="A3295" s="52">
        <v>3292</v>
      </c>
      <c r="B3295" s="91"/>
      <c r="C3295" s="187" t="e">
        <f>VLOOKUP(B3295,'Phan mem'!$B$7:$D$1066,2,0)</f>
        <v>#N/A</v>
      </c>
      <c r="D3295" s="188" t="e">
        <f>VLOOKUP(B3295,'Phan mem'!$B$7:$D$1066,3,0)</f>
        <v>#N/A</v>
      </c>
      <c r="E3295" s="85" t="e">
        <f>VLOOKUP(B3295,'Phan mem'!$B$7:$G$1066,6,0)</f>
        <v>#N/A</v>
      </c>
      <c r="F3295" s="91"/>
      <c r="G3295" s="91"/>
      <c r="H3295" s="96"/>
      <c r="I3295" s="108"/>
      <c r="J3295" s="85" t="e">
        <f>VLOOKUP(G3295,'Nha may'!$B$2:$C$18,2,0)</f>
        <v>#N/A</v>
      </c>
      <c r="K3295" s="108"/>
      <c r="L3295" s="96"/>
      <c r="M3295" s="52">
        <v>0</v>
      </c>
      <c r="N3295" s="96"/>
      <c r="O3295" s="96"/>
      <c r="P3295" s="96"/>
      <c r="Q3295" s="96"/>
    </row>
    <row r="3296" spans="1:17" ht="25.75" customHeight="1" x14ac:dyDescent="0.35">
      <c r="A3296" s="52">
        <v>3293</v>
      </c>
      <c r="B3296" s="91"/>
      <c r="C3296" s="187" t="e">
        <f>VLOOKUP(B3296,'Phan mem'!$B$7:$D$1066,2,0)</f>
        <v>#N/A</v>
      </c>
      <c r="D3296" s="188" t="e">
        <f>VLOOKUP(B3296,'Phan mem'!$B$7:$D$1066,3,0)</f>
        <v>#N/A</v>
      </c>
      <c r="E3296" s="85" t="e">
        <f>VLOOKUP(B3296,'Phan mem'!$B$7:$G$1066,6,0)</f>
        <v>#N/A</v>
      </c>
      <c r="F3296" s="91"/>
      <c r="G3296" s="91"/>
      <c r="H3296" s="96"/>
      <c r="I3296" s="108"/>
      <c r="J3296" s="85" t="e">
        <f>VLOOKUP(G3296,'Nha may'!$B$2:$C$18,2,0)</f>
        <v>#N/A</v>
      </c>
      <c r="K3296" s="108"/>
      <c r="L3296" s="96"/>
      <c r="M3296" s="52">
        <v>0</v>
      </c>
      <c r="N3296" s="96"/>
      <c r="O3296" s="96"/>
      <c r="P3296" s="96"/>
      <c r="Q3296" s="96"/>
    </row>
    <row r="3297" spans="1:17" ht="25.75" customHeight="1" x14ac:dyDescent="0.35">
      <c r="A3297" s="52">
        <v>3294</v>
      </c>
      <c r="B3297" s="91"/>
      <c r="C3297" s="187" t="e">
        <f>VLOOKUP(B3297,'Phan mem'!$B$7:$D$1066,2,0)</f>
        <v>#N/A</v>
      </c>
      <c r="D3297" s="188" t="e">
        <f>VLOOKUP(B3297,'Phan mem'!$B$7:$D$1066,3,0)</f>
        <v>#N/A</v>
      </c>
      <c r="E3297" s="85" t="e">
        <f>VLOOKUP(B3297,'Phan mem'!$B$7:$G$1066,6,0)</f>
        <v>#N/A</v>
      </c>
      <c r="F3297" s="91"/>
      <c r="G3297" s="91"/>
      <c r="H3297" s="96"/>
      <c r="I3297" s="108"/>
      <c r="J3297" s="85" t="e">
        <f>VLOOKUP(G3297,'Nha may'!$B$2:$C$18,2,0)</f>
        <v>#N/A</v>
      </c>
      <c r="K3297" s="108"/>
      <c r="L3297" s="96"/>
      <c r="M3297" s="52">
        <v>0</v>
      </c>
      <c r="N3297" s="96"/>
      <c r="O3297" s="96"/>
      <c r="P3297" s="96"/>
      <c r="Q3297" s="96"/>
    </row>
    <row r="3298" spans="1:17" ht="25.75" customHeight="1" x14ac:dyDescent="0.35">
      <c r="A3298" s="52">
        <v>3295</v>
      </c>
      <c r="B3298" s="91"/>
      <c r="C3298" s="187" t="e">
        <f>VLOOKUP(B3298,'Phan mem'!$B$7:$D$1066,2,0)</f>
        <v>#N/A</v>
      </c>
      <c r="D3298" s="188" t="e">
        <f>VLOOKUP(B3298,'Phan mem'!$B$7:$D$1066,3,0)</f>
        <v>#N/A</v>
      </c>
      <c r="E3298" s="85" t="e">
        <f>VLOOKUP(B3298,'Phan mem'!$B$7:$G$1066,6,0)</f>
        <v>#N/A</v>
      </c>
      <c r="F3298" s="91"/>
      <c r="G3298" s="91"/>
      <c r="H3298" s="96"/>
      <c r="I3298" s="108"/>
      <c r="J3298" s="85" t="e">
        <f>VLOOKUP(G3298,'Nha may'!$B$2:$C$18,2,0)</f>
        <v>#N/A</v>
      </c>
      <c r="K3298" s="108"/>
      <c r="L3298" s="96"/>
      <c r="M3298" s="52">
        <v>0</v>
      </c>
      <c r="N3298" s="96"/>
      <c r="O3298" s="96"/>
      <c r="P3298" s="96"/>
      <c r="Q3298" s="96"/>
    </row>
    <row r="3299" spans="1:17" ht="25.75" customHeight="1" x14ac:dyDescent="0.35">
      <c r="A3299" s="52">
        <v>3296</v>
      </c>
      <c r="B3299" s="91"/>
      <c r="C3299" s="187" t="e">
        <f>VLOOKUP(B3299,'Phan mem'!$B$7:$D$1066,2,0)</f>
        <v>#N/A</v>
      </c>
      <c r="D3299" s="188" t="e">
        <f>VLOOKUP(B3299,'Phan mem'!$B$7:$D$1066,3,0)</f>
        <v>#N/A</v>
      </c>
      <c r="E3299" s="85" t="e">
        <f>VLOOKUP(B3299,'Phan mem'!$B$7:$G$1066,6,0)</f>
        <v>#N/A</v>
      </c>
      <c r="F3299" s="91"/>
      <c r="G3299" s="91"/>
      <c r="H3299" s="96"/>
      <c r="I3299" s="108"/>
      <c r="J3299" s="85" t="e">
        <f>VLOOKUP(G3299,'Nha may'!$B$2:$C$18,2,0)</f>
        <v>#N/A</v>
      </c>
      <c r="K3299" s="108"/>
      <c r="L3299" s="96"/>
      <c r="M3299" s="52">
        <v>0</v>
      </c>
      <c r="N3299" s="96"/>
      <c r="O3299" s="96"/>
      <c r="P3299" s="96"/>
      <c r="Q3299" s="96"/>
    </row>
    <row r="3300" spans="1:17" ht="25.75" customHeight="1" x14ac:dyDescent="0.35">
      <c r="A3300" s="52">
        <v>3297</v>
      </c>
      <c r="B3300" s="91"/>
      <c r="C3300" s="187" t="e">
        <f>VLOOKUP(B3300,'Phan mem'!$B$7:$D$1066,2,0)</f>
        <v>#N/A</v>
      </c>
      <c r="D3300" s="188" t="e">
        <f>VLOOKUP(B3300,'Phan mem'!$B$7:$D$1066,3,0)</f>
        <v>#N/A</v>
      </c>
      <c r="E3300" s="85" t="e">
        <f>VLOOKUP(B3300,'Phan mem'!$B$7:$G$1066,6,0)</f>
        <v>#N/A</v>
      </c>
      <c r="F3300" s="91"/>
      <c r="G3300" s="91"/>
      <c r="H3300" s="96"/>
      <c r="I3300" s="108"/>
      <c r="J3300" s="85" t="e">
        <f>VLOOKUP(G3300,'Nha may'!$B$2:$C$18,2,0)</f>
        <v>#N/A</v>
      </c>
      <c r="K3300" s="108"/>
      <c r="L3300" s="96"/>
      <c r="M3300" s="52">
        <v>0</v>
      </c>
      <c r="N3300" s="96"/>
      <c r="O3300" s="96"/>
      <c r="P3300" s="96"/>
      <c r="Q3300" s="96"/>
    </row>
    <row r="3301" spans="1:17" ht="25.75" customHeight="1" x14ac:dyDescent="0.35">
      <c r="A3301" s="52">
        <v>3298</v>
      </c>
      <c r="B3301" s="91"/>
      <c r="C3301" s="187" t="e">
        <f>VLOOKUP(B3301,'Phan mem'!$B$7:$D$1066,2,0)</f>
        <v>#N/A</v>
      </c>
      <c r="D3301" s="188" t="e">
        <f>VLOOKUP(B3301,'Phan mem'!$B$7:$D$1066,3,0)</f>
        <v>#N/A</v>
      </c>
      <c r="E3301" s="85" t="e">
        <f>VLOOKUP(B3301,'Phan mem'!$B$7:$G$1066,6,0)</f>
        <v>#N/A</v>
      </c>
      <c r="F3301" s="91"/>
      <c r="G3301" s="91"/>
      <c r="H3301" s="96"/>
      <c r="I3301" s="108"/>
      <c r="J3301" s="85" t="e">
        <f>VLOOKUP(G3301,'Nha may'!$B$2:$C$18,2,0)</f>
        <v>#N/A</v>
      </c>
      <c r="K3301" s="108"/>
      <c r="L3301" s="96"/>
      <c r="M3301" s="52">
        <v>0</v>
      </c>
      <c r="N3301" s="96"/>
      <c r="O3301" s="96"/>
      <c r="P3301" s="96"/>
      <c r="Q3301" s="96"/>
    </row>
    <row r="3302" spans="1:17" ht="25.75" customHeight="1" x14ac:dyDescent="0.35">
      <c r="A3302" s="52">
        <v>3299</v>
      </c>
      <c r="B3302" s="91"/>
      <c r="C3302" s="187" t="e">
        <f>VLOOKUP(B3302,'Phan mem'!$B$7:$D$1066,2,0)</f>
        <v>#N/A</v>
      </c>
      <c r="D3302" s="188" t="e">
        <f>VLOOKUP(B3302,'Phan mem'!$B$7:$D$1066,3,0)</f>
        <v>#N/A</v>
      </c>
      <c r="E3302" s="85" t="e">
        <f>VLOOKUP(B3302,'Phan mem'!$B$7:$G$1066,6,0)</f>
        <v>#N/A</v>
      </c>
      <c r="F3302" s="91"/>
      <c r="G3302" s="91"/>
      <c r="H3302" s="96"/>
      <c r="I3302" s="108"/>
      <c r="J3302" s="85" t="e">
        <f>VLOOKUP(G3302,'Nha may'!$B$2:$C$18,2,0)</f>
        <v>#N/A</v>
      </c>
      <c r="K3302" s="108"/>
      <c r="L3302" s="96"/>
      <c r="M3302" s="52">
        <v>0</v>
      </c>
      <c r="N3302" s="96"/>
      <c r="O3302" s="96"/>
      <c r="P3302" s="96"/>
      <c r="Q3302" s="96"/>
    </row>
    <row r="3303" spans="1:17" ht="25.75" customHeight="1" x14ac:dyDescent="0.35">
      <c r="A3303" s="52">
        <v>3300</v>
      </c>
      <c r="B3303" s="91"/>
      <c r="C3303" s="187" t="e">
        <f>VLOOKUP(B3303,'Phan mem'!$B$7:$D$1066,2,0)</f>
        <v>#N/A</v>
      </c>
      <c r="D3303" s="188" t="e">
        <f>VLOOKUP(B3303,'Phan mem'!$B$7:$D$1066,3,0)</f>
        <v>#N/A</v>
      </c>
      <c r="E3303" s="85" t="e">
        <f>VLOOKUP(B3303,'Phan mem'!$B$7:$G$1066,6,0)</f>
        <v>#N/A</v>
      </c>
      <c r="F3303" s="91"/>
      <c r="G3303" s="91"/>
      <c r="H3303" s="96"/>
      <c r="I3303" s="108"/>
      <c r="J3303" s="85" t="e">
        <f>VLOOKUP(G3303,'Nha may'!$B$2:$C$18,2,0)</f>
        <v>#N/A</v>
      </c>
      <c r="K3303" s="108"/>
      <c r="L3303" s="96"/>
      <c r="M3303" s="52">
        <v>0</v>
      </c>
      <c r="N3303" s="96"/>
      <c r="O3303" s="96"/>
      <c r="P3303" s="96"/>
      <c r="Q3303" s="96"/>
    </row>
    <row r="3304" spans="1:17" ht="25.75" customHeight="1" x14ac:dyDescent="0.35">
      <c r="A3304" s="52">
        <v>3301</v>
      </c>
      <c r="B3304" s="91"/>
      <c r="C3304" s="187" t="e">
        <f>VLOOKUP(B3304,'Phan mem'!$B$7:$D$1066,2,0)</f>
        <v>#N/A</v>
      </c>
      <c r="D3304" s="188" t="e">
        <f>VLOOKUP(B3304,'Phan mem'!$B$7:$D$1066,3,0)</f>
        <v>#N/A</v>
      </c>
      <c r="E3304" s="85" t="e">
        <f>VLOOKUP(B3304,'Phan mem'!$B$7:$G$1066,6,0)</f>
        <v>#N/A</v>
      </c>
      <c r="F3304" s="91"/>
      <c r="G3304" s="91"/>
      <c r="H3304" s="96"/>
      <c r="I3304" s="108"/>
      <c r="J3304" s="85" t="e">
        <f>VLOOKUP(G3304,'Nha may'!$B$2:$C$18,2,0)</f>
        <v>#N/A</v>
      </c>
      <c r="K3304" s="108"/>
      <c r="L3304" s="96"/>
      <c r="M3304" s="52">
        <v>0</v>
      </c>
      <c r="N3304" s="96"/>
      <c r="O3304" s="96"/>
      <c r="P3304" s="96"/>
      <c r="Q3304" s="96"/>
    </row>
    <row r="3305" spans="1:17" ht="25.75" customHeight="1" x14ac:dyDescent="0.35">
      <c r="A3305" s="52">
        <v>3302</v>
      </c>
      <c r="B3305" s="91"/>
      <c r="C3305" s="187" t="e">
        <f>VLOOKUP(B3305,'Phan mem'!$B$7:$D$1066,2,0)</f>
        <v>#N/A</v>
      </c>
      <c r="D3305" s="188" t="e">
        <f>VLOOKUP(B3305,'Phan mem'!$B$7:$D$1066,3,0)</f>
        <v>#N/A</v>
      </c>
      <c r="E3305" s="85" t="e">
        <f>VLOOKUP(B3305,'Phan mem'!$B$7:$G$1066,6,0)</f>
        <v>#N/A</v>
      </c>
      <c r="F3305" s="91"/>
      <c r="G3305" s="91"/>
      <c r="H3305" s="96"/>
      <c r="I3305" s="108"/>
      <c r="J3305" s="85" t="e">
        <f>VLOOKUP(G3305,'Nha may'!$B$2:$C$18,2,0)</f>
        <v>#N/A</v>
      </c>
      <c r="K3305" s="108"/>
      <c r="L3305" s="96"/>
      <c r="M3305" s="52">
        <v>0</v>
      </c>
      <c r="N3305" s="96"/>
      <c r="O3305" s="96"/>
      <c r="P3305" s="96"/>
      <c r="Q3305" s="96"/>
    </row>
    <row r="3306" spans="1:17" ht="25.75" customHeight="1" x14ac:dyDescent="0.35">
      <c r="A3306" s="52">
        <v>3303</v>
      </c>
      <c r="B3306" s="91"/>
      <c r="C3306" s="187" t="e">
        <f>VLOOKUP(B3306,'Phan mem'!$B$7:$D$1066,2,0)</f>
        <v>#N/A</v>
      </c>
      <c r="D3306" s="188" t="e">
        <f>VLOOKUP(B3306,'Phan mem'!$B$7:$D$1066,3,0)</f>
        <v>#N/A</v>
      </c>
      <c r="E3306" s="85" t="e">
        <f>VLOOKUP(B3306,'Phan mem'!$B$7:$G$1066,6,0)</f>
        <v>#N/A</v>
      </c>
      <c r="F3306" s="91"/>
      <c r="G3306" s="91"/>
      <c r="H3306" s="96"/>
      <c r="I3306" s="108"/>
      <c r="J3306" s="85" t="e">
        <f>VLOOKUP(G3306,'Nha may'!$B$2:$C$18,2,0)</f>
        <v>#N/A</v>
      </c>
      <c r="K3306" s="108"/>
      <c r="L3306" s="96"/>
      <c r="M3306" s="52">
        <v>0</v>
      </c>
      <c r="N3306" s="96"/>
      <c r="O3306" s="96"/>
      <c r="P3306" s="96"/>
      <c r="Q3306" s="96"/>
    </row>
    <row r="3307" spans="1:17" ht="25.75" customHeight="1" x14ac:dyDescent="0.35">
      <c r="A3307" s="52">
        <v>3304</v>
      </c>
      <c r="B3307" s="91"/>
      <c r="C3307" s="187" t="e">
        <f>VLOOKUP(B3307,'Phan mem'!$B$7:$D$1066,2,0)</f>
        <v>#N/A</v>
      </c>
      <c r="D3307" s="188" t="e">
        <f>VLOOKUP(B3307,'Phan mem'!$B$7:$D$1066,3,0)</f>
        <v>#N/A</v>
      </c>
      <c r="E3307" s="85" t="e">
        <f>VLOOKUP(B3307,'Phan mem'!$B$7:$G$1066,6,0)</f>
        <v>#N/A</v>
      </c>
      <c r="F3307" s="91"/>
      <c r="G3307" s="91"/>
      <c r="H3307" s="96"/>
      <c r="I3307" s="108"/>
      <c r="J3307" s="85" t="e">
        <f>VLOOKUP(G3307,'Nha may'!$B$2:$C$18,2,0)</f>
        <v>#N/A</v>
      </c>
      <c r="K3307" s="108"/>
      <c r="L3307" s="96"/>
      <c r="M3307" s="52">
        <v>0</v>
      </c>
      <c r="N3307" s="96"/>
      <c r="O3307" s="96"/>
      <c r="P3307" s="96"/>
      <c r="Q3307" s="96"/>
    </row>
    <row r="3308" spans="1:17" ht="25.75" customHeight="1" x14ac:dyDescent="0.35">
      <c r="A3308" s="52">
        <v>3305</v>
      </c>
      <c r="B3308" s="91"/>
      <c r="C3308" s="187" t="e">
        <f>VLOOKUP(B3308,'Phan mem'!$B$7:$D$1066,2,0)</f>
        <v>#N/A</v>
      </c>
      <c r="D3308" s="188" t="e">
        <f>VLOOKUP(B3308,'Phan mem'!$B$7:$D$1066,3,0)</f>
        <v>#N/A</v>
      </c>
      <c r="E3308" s="85" t="e">
        <f>VLOOKUP(B3308,'Phan mem'!$B$7:$G$1066,6,0)</f>
        <v>#N/A</v>
      </c>
      <c r="F3308" s="91"/>
      <c r="G3308" s="91"/>
      <c r="H3308" s="96"/>
      <c r="I3308" s="108"/>
      <c r="J3308" s="85" t="e">
        <f>VLOOKUP(G3308,'Nha may'!$B$2:$C$18,2,0)</f>
        <v>#N/A</v>
      </c>
      <c r="K3308" s="108"/>
      <c r="L3308" s="96"/>
      <c r="M3308" s="52">
        <v>0</v>
      </c>
      <c r="N3308" s="96"/>
      <c r="O3308" s="96"/>
      <c r="P3308" s="96"/>
      <c r="Q3308" s="96"/>
    </row>
    <row r="3309" spans="1:17" ht="25.75" customHeight="1" x14ac:dyDescent="0.35">
      <c r="A3309" s="52">
        <v>3306</v>
      </c>
      <c r="B3309" s="91"/>
      <c r="C3309" s="187" t="e">
        <f>VLOOKUP(B3309,'Phan mem'!$B$7:$D$1066,2,0)</f>
        <v>#N/A</v>
      </c>
      <c r="D3309" s="188" t="e">
        <f>VLOOKUP(B3309,'Phan mem'!$B$7:$D$1066,3,0)</f>
        <v>#N/A</v>
      </c>
      <c r="E3309" s="85" t="e">
        <f>VLOOKUP(B3309,'Phan mem'!$B$7:$G$1066,6,0)</f>
        <v>#N/A</v>
      </c>
      <c r="F3309" s="91"/>
      <c r="G3309" s="91"/>
      <c r="H3309" s="96"/>
      <c r="I3309" s="108"/>
      <c r="J3309" s="85" t="e">
        <f>VLOOKUP(G3309,'Nha may'!$B$2:$C$18,2,0)</f>
        <v>#N/A</v>
      </c>
      <c r="K3309" s="108"/>
      <c r="L3309" s="96"/>
      <c r="M3309" s="52">
        <v>0</v>
      </c>
      <c r="N3309" s="96"/>
      <c r="O3309" s="96"/>
      <c r="P3309" s="96"/>
      <c r="Q3309" s="96"/>
    </row>
    <row r="3310" spans="1:17" ht="25.75" customHeight="1" x14ac:dyDescent="0.35">
      <c r="A3310" s="52">
        <v>3307</v>
      </c>
      <c r="B3310" s="91"/>
      <c r="C3310" s="187" t="e">
        <f>VLOOKUP(B3310,'Phan mem'!$B$7:$D$1066,2,0)</f>
        <v>#N/A</v>
      </c>
      <c r="D3310" s="188" t="e">
        <f>VLOOKUP(B3310,'Phan mem'!$B$7:$D$1066,3,0)</f>
        <v>#N/A</v>
      </c>
      <c r="E3310" s="85" t="e">
        <f>VLOOKUP(B3310,'Phan mem'!$B$7:$G$1066,6,0)</f>
        <v>#N/A</v>
      </c>
      <c r="F3310" s="91"/>
      <c r="G3310" s="91"/>
      <c r="H3310" s="96"/>
      <c r="I3310" s="108"/>
      <c r="J3310" s="85" t="e">
        <f>VLOOKUP(G3310,'Nha may'!$B$2:$C$18,2,0)</f>
        <v>#N/A</v>
      </c>
      <c r="K3310" s="108"/>
      <c r="L3310" s="96"/>
      <c r="M3310" s="52">
        <v>0</v>
      </c>
      <c r="N3310" s="96"/>
      <c r="O3310" s="96"/>
      <c r="P3310" s="96"/>
      <c r="Q3310" s="96"/>
    </row>
    <row r="3311" spans="1:17" ht="25.75" customHeight="1" x14ac:dyDescent="0.35">
      <c r="A3311" s="52">
        <v>3308</v>
      </c>
      <c r="B3311" s="91"/>
      <c r="C3311" s="187" t="e">
        <f>VLOOKUP(B3311,'Phan mem'!$B$7:$D$1066,2,0)</f>
        <v>#N/A</v>
      </c>
      <c r="D3311" s="188" t="e">
        <f>VLOOKUP(B3311,'Phan mem'!$B$7:$D$1066,3,0)</f>
        <v>#N/A</v>
      </c>
      <c r="E3311" s="85" t="e">
        <f>VLOOKUP(B3311,'Phan mem'!$B$7:$G$1066,6,0)</f>
        <v>#N/A</v>
      </c>
      <c r="F3311" s="91"/>
      <c r="G3311" s="91"/>
      <c r="H3311" s="96"/>
      <c r="I3311" s="108"/>
      <c r="J3311" s="85" t="e">
        <f>VLOOKUP(G3311,'Nha may'!$B$2:$C$18,2,0)</f>
        <v>#N/A</v>
      </c>
      <c r="K3311" s="108"/>
      <c r="L3311" s="96"/>
      <c r="M3311" s="52">
        <v>0</v>
      </c>
      <c r="N3311" s="96"/>
      <c r="O3311" s="96"/>
      <c r="P3311" s="96"/>
      <c r="Q3311" s="96"/>
    </row>
    <row r="3312" spans="1:17" ht="25.75" customHeight="1" x14ac:dyDescent="0.35">
      <c r="A3312" s="52">
        <v>3309</v>
      </c>
      <c r="B3312" s="91"/>
      <c r="C3312" s="187" t="e">
        <f>VLOOKUP(B3312,'Phan mem'!$B$7:$D$1066,2,0)</f>
        <v>#N/A</v>
      </c>
      <c r="D3312" s="188" t="e">
        <f>VLOOKUP(B3312,'Phan mem'!$B$7:$D$1066,3,0)</f>
        <v>#N/A</v>
      </c>
      <c r="E3312" s="85" t="e">
        <f>VLOOKUP(B3312,'Phan mem'!$B$7:$G$1066,6,0)</f>
        <v>#N/A</v>
      </c>
      <c r="F3312" s="91"/>
      <c r="G3312" s="91"/>
      <c r="H3312" s="96"/>
      <c r="I3312" s="108"/>
      <c r="J3312" s="85" t="e">
        <f>VLOOKUP(G3312,'Nha may'!$B$2:$C$18,2,0)</f>
        <v>#N/A</v>
      </c>
      <c r="K3312" s="108"/>
      <c r="L3312" s="96"/>
      <c r="M3312" s="52">
        <v>0</v>
      </c>
      <c r="N3312" s="96"/>
      <c r="O3312" s="96"/>
      <c r="P3312" s="96"/>
      <c r="Q3312" s="96"/>
    </row>
    <row r="3313" spans="1:17" ht="25.75" customHeight="1" x14ac:dyDescent="0.35">
      <c r="A3313" s="52">
        <v>3310</v>
      </c>
      <c r="B3313" s="91"/>
      <c r="C3313" s="187" t="e">
        <f>VLOOKUP(B3313,'Phan mem'!$B$7:$D$1066,2,0)</f>
        <v>#N/A</v>
      </c>
      <c r="D3313" s="188" t="e">
        <f>VLOOKUP(B3313,'Phan mem'!$B$7:$D$1066,3,0)</f>
        <v>#N/A</v>
      </c>
      <c r="E3313" s="85" t="e">
        <f>VLOOKUP(B3313,'Phan mem'!$B$7:$G$1066,6,0)</f>
        <v>#N/A</v>
      </c>
      <c r="F3313" s="91"/>
      <c r="G3313" s="91"/>
      <c r="H3313" s="96"/>
      <c r="I3313" s="108"/>
      <c r="J3313" s="85" t="e">
        <f>VLOOKUP(G3313,'Nha may'!$B$2:$C$18,2,0)</f>
        <v>#N/A</v>
      </c>
      <c r="K3313" s="108"/>
      <c r="L3313" s="96"/>
      <c r="M3313" s="52">
        <v>0</v>
      </c>
      <c r="N3313" s="96"/>
      <c r="O3313" s="96"/>
      <c r="P3313" s="96"/>
      <c r="Q3313" s="96"/>
    </row>
    <row r="3314" spans="1:17" ht="25.75" customHeight="1" x14ac:dyDescent="0.35">
      <c r="A3314" s="52">
        <v>3311</v>
      </c>
      <c r="B3314" s="91"/>
      <c r="C3314" s="187" t="e">
        <f>VLOOKUP(B3314,'Phan mem'!$B$7:$D$1066,2,0)</f>
        <v>#N/A</v>
      </c>
      <c r="D3314" s="188" t="e">
        <f>VLOOKUP(B3314,'Phan mem'!$B$7:$D$1066,3,0)</f>
        <v>#N/A</v>
      </c>
      <c r="E3314" s="85" t="e">
        <f>VLOOKUP(B3314,'Phan mem'!$B$7:$G$1066,6,0)</f>
        <v>#N/A</v>
      </c>
      <c r="F3314" s="91"/>
      <c r="G3314" s="91"/>
      <c r="H3314" s="96"/>
      <c r="I3314" s="108"/>
      <c r="J3314" s="85" t="e">
        <f>VLOOKUP(G3314,'Nha may'!$B$2:$C$18,2,0)</f>
        <v>#N/A</v>
      </c>
      <c r="K3314" s="108"/>
      <c r="L3314" s="96"/>
      <c r="M3314" s="52">
        <v>0</v>
      </c>
      <c r="N3314" s="96"/>
      <c r="O3314" s="96"/>
      <c r="P3314" s="96"/>
      <c r="Q3314" s="96"/>
    </row>
    <row r="3315" spans="1:17" ht="25.75" customHeight="1" x14ac:dyDescent="0.35">
      <c r="A3315" s="52">
        <v>3312</v>
      </c>
      <c r="B3315" s="91"/>
      <c r="C3315" s="187" t="e">
        <f>VLOOKUP(B3315,'Phan mem'!$B$7:$D$1066,2,0)</f>
        <v>#N/A</v>
      </c>
      <c r="D3315" s="188" t="e">
        <f>VLOOKUP(B3315,'Phan mem'!$B$7:$D$1066,3,0)</f>
        <v>#N/A</v>
      </c>
      <c r="E3315" s="85" t="e">
        <f>VLOOKUP(B3315,'Phan mem'!$B$7:$G$1066,6,0)</f>
        <v>#N/A</v>
      </c>
      <c r="F3315" s="91"/>
      <c r="G3315" s="91"/>
      <c r="H3315" s="96"/>
      <c r="I3315" s="108"/>
      <c r="J3315" s="85" t="e">
        <f>VLOOKUP(G3315,'Nha may'!$B$2:$C$18,2,0)</f>
        <v>#N/A</v>
      </c>
      <c r="K3315" s="108"/>
      <c r="L3315" s="96"/>
      <c r="M3315" s="52">
        <v>0</v>
      </c>
      <c r="N3315" s="96"/>
      <c r="O3315" s="96"/>
      <c r="P3315" s="96"/>
      <c r="Q3315" s="96"/>
    </row>
    <row r="3316" spans="1:17" ht="25.75" customHeight="1" x14ac:dyDescent="0.35">
      <c r="A3316" s="52">
        <v>3313</v>
      </c>
      <c r="B3316" s="91"/>
      <c r="C3316" s="187" t="e">
        <f>VLOOKUP(B3316,'Phan mem'!$B$7:$D$1066,2,0)</f>
        <v>#N/A</v>
      </c>
      <c r="D3316" s="188" t="e">
        <f>VLOOKUP(B3316,'Phan mem'!$B$7:$D$1066,3,0)</f>
        <v>#N/A</v>
      </c>
      <c r="E3316" s="85" t="e">
        <f>VLOOKUP(B3316,'Phan mem'!$B$7:$G$1066,6,0)</f>
        <v>#N/A</v>
      </c>
      <c r="F3316" s="91"/>
      <c r="G3316" s="91"/>
      <c r="H3316" s="96"/>
      <c r="I3316" s="108"/>
      <c r="J3316" s="85" t="e">
        <f>VLOOKUP(G3316,'Nha may'!$B$2:$C$18,2,0)</f>
        <v>#N/A</v>
      </c>
      <c r="K3316" s="108"/>
      <c r="L3316" s="96"/>
      <c r="M3316" s="52">
        <v>0</v>
      </c>
      <c r="N3316" s="96"/>
      <c r="O3316" s="96"/>
      <c r="P3316" s="96"/>
      <c r="Q3316" s="96"/>
    </row>
    <row r="3317" spans="1:17" ht="25.75" customHeight="1" x14ac:dyDescent="0.35">
      <c r="A3317" s="52">
        <v>3314</v>
      </c>
      <c r="B3317" s="91"/>
      <c r="C3317" s="187" t="e">
        <f>VLOOKUP(B3317,'Phan mem'!$B$7:$D$1066,2,0)</f>
        <v>#N/A</v>
      </c>
      <c r="D3317" s="188" t="e">
        <f>VLOOKUP(B3317,'Phan mem'!$B$7:$D$1066,3,0)</f>
        <v>#N/A</v>
      </c>
      <c r="E3317" s="85" t="e">
        <f>VLOOKUP(B3317,'Phan mem'!$B$7:$G$1066,6,0)</f>
        <v>#N/A</v>
      </c>
      <c r="F3317" s="91"/>
      <c r="G3317" s="91"/>
      <c r="H3317" s="96"/>
      <c r="I3317" s="108"/>
      <c r="J3317" s="85" t="e">
        <f>VLOOKUP(G3317,'Nha may'!$B$2:$C$18,2,0)</f>
        <v>#N/A</v>
      </c>
      <c r="K3317" s="108"/>
      <c r="L3317" s="96"/>
      <c r="M3317" s="52">
        <v>0</v>
      </c>
      <c r="N3317" s="96"/>
      <c r="O3317" s="96"/>
      <c r="P3317" s="96"/>
      <c r="Q3317" s="96"/>
    </row>
    <row r="3318" spans="1:17" ht="25.75" customHeight="1" x14ac:dyDescent="0.35">
      <c r="A3318" s="52">
        <v>3315</v>
      </c>
      <c r="B3318" s="91"/>
      <c r="C3318" s="187" t="e">
        <f>VLOOKUP(B3318,'Phan mem'!$B$7:$D$1066,2,0)</f>
        <v>#N/A</v>
      </c>
      <c r="D3318" s="188" t="e">
        <f>VLOOKUP(B3318,'Phan mem'!$B$7:$D$1066,3,0)</f>
        <v>#N/A</v>
      </c>
      <c r="E3318" s="85" t="e">
        <f>VLOOKUP(B3318,'Phan mem'!$B$7:$G$1066,6,0)</f>
        <v>#N/A</v>
      </c>
      <c r="F3318" s="91"/>
      <c r="G3318" s="91"/>
      <c r="H3318" s="96"/>
      <c r="I3318" s="108"/>
      <c r="J3318" s="85" t="e">
        <f>VLOOKUP(G3318,'Nha may'!$B$2:$C$18,2,0)</f>
        <v>#N/A</v>
      </c>
      <c r="K3318" s="108"/>
      <c r="L3318" s="96"/>
      <c r="M3318" s="52">
        <v>0</v>
      </c>
      <c r="N3318" s="96"/>
      <c r="O3318" s="96"/>
      <c r="P3318" s="96"/>
      <c r="Q3318" s="96"/>
    </row>
    <row r="3319" spans="1:17" ht="25.75" customHeight="1" x14ac:dyDescent="0.35">
      <c r="A3319" s="52">
        <v>3316</v>
      </c>
      <c r="B3319" s="91"/>
      <c r="C3319" s="187" t="e">
        <f>VLOOKUP(B3319,'Phan mem'!$B$7:$D$1066,2,0)</f>
        <v>#N/A</v>
      </c>
      <c r="D3319" s="188" t="e">
        <f>VLOOKUP(B3319,'Phan mem'!$B$7:$D$1066,3,0)</f>
        <v>#N/A</v>
      </c>
      <c r="E3319" s="85" t="e">
        <f>VLOOKUP(B3319,'Phan mem'!$B$7:$G$1066,6,0)</f>
        <v>#N/A</v>
      </c>
      <c r="F3319" s="91"/>
      <c r="G3319" s="91"/>
      <c r="H3319" s="96"/>
      <c r="I3319" s="108"/>
      <c r="J3319" s="85" t="e">
        <f>VLOOKUP(G3319,'Nha may'!$B$2:$C$18,2,0)</f>
        <v>#N/A</v>
      </c>
      <c r="K3319" s="108"/>
      <c r="L3319" s="96"/>
      <c r="M3319" s="52">
        <v>0</v>
      </c>
      <c r="N3319" s="96"/>
      <c r="O3319" s="96"/>
      <c r="P3319" s="96"/>
      <c r="Q3319" s="96"/>
    </row>
    <row r="3320" spans="1:17" ht="25.75" customHeight="1" x14ac:dyDescent="0.35">
      <c r="A3320" s="52">
        <v>3317</v>
      </c>
      <c r="B3320" s="91"/>
      <c r="C3320" s="187" t="e">
        <f>VLOOKUP(B3320,'Phan mem'!$B$7:$D$1066,2,0)</f>
        <v>#N/A</v>
      </c>
      <c r="D3320" s="188" t="e">
        <f>VLOOKUP(B3320,'Phan mem'!$B$7:$D$1066,3,0)</f>
        <v>#N/A</v>
      </c>
      <c r="E3320" s="85" t="e">
        <f>VLOOKUP(B3320,'Phan mem'!$B$7:$G$1066,6,0)</f>
        <v>#N/A</v>
      </c>
      <c r="F3320" s="91"/>
      <c r="G3320" s="91"/>
      <c r="H3320" s="96"/>
      <c r="I3320" s="108"/>
      <c r="J3320" s="85" t="e">
        <f>VLOOKUP(G3320,'Nha may'!$B$2:$C$18,2,0)</f>
        <v>#N/A</v>
      </c>
      <c r="K3320" s="108"/>
      <c r="L3320" s="96"/>
      <c r="M3320" s="52">
        <v>0</v>
      </c>
      <c r="N3320" s="96"/>
      <c r="O3320" s="96"/>
      <c r="P3320" s="96"/>
      <c r="Q3320" s="96"/>
    </row>
    <row r="3321" spans="1:17" ht="25.75" customHeight="1" x14ac:dyDescent="0.35">
      <c r="A3321" s="52">
        <v>3318</v>
      </c>
      <c r="B3321" s="91"/>
      <c r="C3321" s="187" t="e">
        <f>VLOOKUP(B3321,'Phan mem'!$B$7:$D$1066,2,0)</f>
        <v>#N/A</v>
      </c>
      <c r="D3321" s="188" t="e">
        <f>VLOOKUP(B3321,'Phan mem'!$B$7:$D$1066,3,0)</f>
        <v>#N/A</v>
      </c>
      <c r="E3321" s="85" t="e">
        <f>VLOOKUP(B3321,'Phan mem'!$B$7:$G$1066,6,0)</f>
        <v>#N/A</v>
      </c>
      <c r="F3321" s="91"/>
      <c r="G3321" s="91"/>
      <c r="H3321" s="96"/>
      <c r="I3321" s="108"/>
      <c r="J3321" s="85" t="e">
        <f>VLOOKUP(G3321,'Nha may'!$B$2:$C$18,2,0)</f>
        <v>#N/A</v>
      </c>
      <c r="K3321" s="108"/>
      <c r="L3321" s="96"/>
      <c r="M3321" s="52">
        <v>0</v>
      </c>
      <c r="N3321" s="96"/>
      <c r="O3321" s="96"/>
      <c r="P3321" s="96"/>
      <c r="Q3321" s="96"/>
    </row>
    <row r="3322" spans="1:17" ht="25.75" customHeight="1" x14ac:dyDescent="0.35">
      <c r="A3322" s="52">
        <v>3319</v>
      </c>
      <c r="B3322" s="91"/>
      <c r="C3322" s="187" t="e">
        <f>VLOOKUP(B3322,'Phan mem'!$B$7:$D$1066,2,0)</f>
        <v>#N/A</v>
      </c>
      <c r="D3322" s="188" t="e">
        <f>VLOOKUP(B3322,'Phan mem'!$B$7:$D$1066,3,0)</f>
        <v>#N/A</v>
      </c>
      <c r="E3322" s="85" t="e">
        <f>VLOOKUP(B3322,'Phan mem'!$B$7:$G$1066,6,0)</f>
        <v>#N/A</v>
      </c>
      <c r="F3322" s="91"/>
      <c r="G3322" s="91"/>
      <c r="H3322" s="96"/>
      <c r="I3322" s="108"/>
      <c r="J3322" s="85" t="e">
        <f>VLOOKUP(G3322,'Nha may'!$B$2:$C$18,2,0)</f>
        <v>#N/A</v>
      </c>
      <c r="K3322" s="108"/>
      <c r="L3322" s="96"/>
      <c r="M3322" s="52">
        <v>0</v>
      </c>
      <c r="N3322" s="96"/>
      <c r="O3322" s="96"/>
      <c r="P3322" s="96"/>
      <c r="Q3322" s="96"/>
    </row>
    <row r="3323" spans="1:17" ht="25.75" customHeight="1" x14ac:dyDescent="0.35">
      <c r="A3323" s="52">
        <v>3320</v>
      </c>
      <c r="B3323" s="91"/>
      <c r="C3323" s="187" t="e">
        <f>VLOOKUP(B3323,'Phan mem'!$B$7:$D$1066,2,0)</f>
        <v>#N/A</v>
      </c>
      <c r="D3323" s="188" t="e">
        <f>VLOOKUP(B3323,'Phan mem'!$B$7:$D$1066,3,0)</f>
        <v>#N/A</v>
      </c>
      <c r="E3323" s="85" t="e">
        <f>VLOOKUP(B3323,'Phan mem'!$B$7:$G$1066,6,0)</f>
        <v>#N/A</v>
      </c>
      <c r="F3323" s="91"/>
      <c r="G3323" s="91"/>
      <c r="H3323" s="96"/>
      <c r="I3323" s="108"/>
      <c r="J3323" s="85" t="e">
        <f>VLOOKUP(G3323,'Nha may'!$B$2:$C$18,2,0)</f>
        <v>#N/A</v>
      </c>
      <c r="K3323" s="108"/>
      <c r="L3323" s="96"/>
      <c r="M3323" s="52">
        <v>0</v>
      </c>
      <c r="N3323" s="96"/>
      <c r="O3323" s="96"/>
      <c r="P3323" s="96"/>
      <c r="Q3323" s="96"/>
    </row>
    <row r="3324" spans="1:17" ht="25.75" customHeight="1" x14ac:dyDescent="0.35">
      <c r="A3324" s="52">
        <v>3321</v>
      </c>
      <c r="B3324" s="91"/>
      <c r="C3324" s="187" t="e">
        <f>VLOOKUP(B3324,'Phan mem'!$B$7:$D$1066,2,0)</f>
        <v>#N/A</v>
      </c>
      <c r="D3324" s="188" t="e">
        <f>VLOOKUP(B3324,'Phan mem'!$B$7:$D$1066,3,0)</f>
        <v>#N/A</v>
      </c>
      <c r="E3324" s="85" t="e">
        <f>VLOOKUP(B3324,'Phan mem'!$B$7:$G$1066,6,0)</f>
        <v>#N/A</v>
      </c>
      <c r="F3324" s="91"/>
      <c r="G3324" s="91"/>
      <c r="H3324" s="96"/>
      <c r="I3324" s="108"/>
      <c r="J3324" s="85" t="e">
        <f>VLOOKUP(G3324,'Nha may'!$B$2:$C$18,2,0)</f>
        <v>#N/A</v>
      </c>
      <c r="K3324" s="108"/>
      <c r="L3324" s="96"/>
      <c r="M3324" s="52">
        <v>0</v>
      </c>
      <c r="N3324" s="96"/>
      <c r="O3324" s="96"/>
      <c r="P3324" s="96"/>
      <c r="Q3324" s="96"/>
    </row>
    <row r="3325" spans="1:17" ht="25.75" customHeight="1" x14ac:dyDescent="0.35">
      <c r="A3325" s="52">
        <v>3322</v>
      </c>
      <c r="B3325" s="91"/>
      <c r="C3325" s="187" t="e">
        <f>VLOOKUP(B3325,'Phan mem'!$B$7:$D$1066,2,0)</f>
        <v>#N/A</v>
      </c>
      <c r="D3325" s="188" t="e">
        <f>VLOOKUP(B3325,'Phan mem'!$B$7:$D$1066,3,0)</f>
        <v>#N/A</v>
      </c>
      <c r="E3325" s="85" t="e">
        <f>VLOOKUP(B3325,'Phan mem'!$B$7:$G$1066,6,0)</f>
        <v>#N/A</v>
      </c>
      <c r="F3325" s="91"/>
      <c r="G3325" s="91"/>
      <c r="H3325" s="96"/>
      <c r="I3325" s="108"/>
      <c r="J3325" s="85" t="e">
        <f>VLOOKUP(G3325,'Nha may'!$B$2:$C$18,2,0)</f>
        <v>#N/A</v>
      </c>
      <c r="K3325" s="108"/>
      <c r="L3325" s="96"/>
      <c r="M3325" s="52">
        <v>0</v>
      </c>
      <c r="N3325" s="96"/>
      <c r="O3325" s="96"/>
      <c r="P3325" s="96"/>
      <c r="Q3325" s="96"/>
    </row>
    <row r="3326" spans="1:17" ht="25.75" customHeight="1" x14ac:dyDescent="0.35">
      <c r="A3326" s="52">
        <v>3323</v>
      </c>
      <c r="B3326" s="91"/>
      <c r="C3326" s="187" t="e">
        <f>VLOOKUP(B3326,'Phan mem'!$B$7:$D$1066,2,0)</f>
        <v>#N/A</v>
      </c>
      <c r="D3326" s="188" t="e">
        <f>VLOOKUP(B3326,'Phan mem'!$B$7:$D$1066,3,0)</f>
        <v>#N/A</v>
      </c>
      <c r="E3326" s="85" t="e">
        <f>VLOOKUP(B3326,'Phan mem'!$B$7:$G$1066,6,0)</f>
        <v>#N/A</v>
      </c>
      <c r="F3326" s="91"/>
      <c r="G3326" s="91"/>
      <c r="H3326" s="96"/>
      <c r="I3326" s="108"/>
      <c r="J3326" s="85" t="e">
        <f>VLOOKUP(G3326,'Nha may'!$B$2:$C$18,2,0)</f>
        <v>#N/A</v>
      </c>
      <c r="K3326" s="108"/>
      <c r="L3326" s="96"/>
      <c r="M3326" s="52">
        <v>0</v>
      </c>
      <c r="N3326" s="96"/>
      <c r="O3326" s="96"/>
      <c r="P3326" s="96"/>
      <c r="Q3326" s="96"/>
    </row>
    <row r="3327" spans="1:17" ht="25.75" customHeight="1" x14ac:dyDescent="0.35">
      <c r="A3327" s="52">
        <v>3324</v>
      </c>
      <c r="B3327" s="91"/>
      <c r="C3327" s="187" t="e">
        <f>VLOOKUP(B3327,'Phan mem'!$B$7:$D$1066,2,0)</f>
        <v>#N/A</v>
      </c>
      <c r="D3327" s="188" t="e">
        <f>VLOOKUP(B3327,'Phan mem'!$B$7:$D$1066,3,0)</f>
        <v>#N/A</v>
      </c>
      <c r="E3327" s="85" t="e">
        <f>VLOOKUP(B3327,'Phan mem'!$B$7:$G$1066,6,0)</f>
        <v>#N/A</v>
      </c>
      <c r="F3327" s="91"/>
      <c r="G3327" s="91"/>
      <c r="H3327" s="96"/>
      <c r="I3327" s="108"/>
      <c r="J3327" s="85" t="e">
        <f>VLOOKUP(G3327,'Nha may'!$B$2:$C$18,2,0)</f>
        <v>#N/A</v>
      </c>
      <c r="K3327" s="108"/>
      <c r="L3327" s="96"/>
      <c r="M3327" s="52">
        <v>0</v>
      </c>
      <c r="N3327" s="96"/>
      <c r="O3327" s="96"/>
      <c r="P3327" s="96"/>
      <c r="Q3327" s="96"/>
    </row>
    <row r="3328" spans="1:17" ht="25.75" customHeight="1" x14ac:dyDescent="0.35">
      <c r="A3328" s="52">
        <v>3325</v>
      </c>
      <c r="B3328" s="91"/>
      <c r="C3328" s="187" t="e">
        <f>VLOOKUP(B3328,'Phan mem'!$B$7:$D$1066,2,0)</f>
        <v>#N/A</v>
      </c>
      <c r="D3328" s="188" t="e">
        <f>VLOOKUP(B3328,'Phan mem'!$B$7:$D$1066,3,0)</f>
        <v>#N/A</v>
      </c>
      <c r="E3328" s="85" t="e">
        <f>VLOOKUP(B3328,'Phan mem'!$B$7:$G$1066,6,0)</f>
        <v>#N/A</v>
      </c>
      <c r="F3328" s="91"/>
      <c r="G3328" s="91"/>
      <c r="H3328" s="96"/>
      <c r="I3328" s="108"/>
      <c r="J3328" s="85" t="e">
        <f>VLOOKUP(G3328,'Nha may'!$B$2:$C$18,2,0)</f>
        <v>#N/A</v>
      </c>
      <c r="K3328" s="108"/>
      <c r="L3328" s="96"/>
      <c r="M3328" s="52">
        <v>0</v>
      </c>
      <c r="N3328" s="96"/>
      <c r="O3328" s="96"/>
      <c r="P3328" s="96"/>
      <c r="Q3328" s="96"/>
    </row>
    <row r="3329" spans="1:17" ht="25.75" customHeight="1" x14ac:dyDescent="0.35">
      <c r="A3329" s="52">
        <v>3326</v>
      </c>
      <c r="B3329" s="91"/>
      <c r="C3329" s="187" t="e">
        <f>VLOOKUP(B3329,'Phan mem'!$B$7:$D$1066,2,0)</f>
        <v>#N/A</v>
      </c>
      <c r="D3329" s="188" t="e">
        <f>VLOOKUP(B3329,'Phan mem'!$B$7:$D$1066,3,0)</f>
        <v>#N/A</v>
      </c>
      <c r="E3329" s="85" t="e">
        <f>VLOOKUP(B3329,'Phan mem'!$B$7:$G$1066,6,0)</f>
        <v>#N/A</v>
      </c>
      <c r="F3329" s="91"/>
      <c r="G3329" s="91"/>
      <c r="H3329" s="96"/>
      <c r="I3329" s="108"/>
      <c r="J3329" s="85" t="e">
        <f>VLOOKUP(G3329,'Nha may'!$B$2:$C$18,2,0)</f>
        <v>#N/A</v>
      </c>
      <c r="K3329" s="108"/>
      <c r="L3329" s="96"/>
      <c r="M3329" s="52">
        <v>0</v>
      </c>
      <c r="N3329" s="96"/>
      <c r="O3329" s="96"/>
      <c r="P3329" s="96"/>
      <c r="Q3329" s="96"/>
    </row>
    <row r="3330" spans="1:17" ht="25.75" customHeight="1" x14ac:dyDescent="0.35">
      <c r="A3330" s="52">
        <v>3327</v>
      </c>
      <c r="B3330" s="91"/>
      <c r="C3330" s="187" t="e">
        <f>VLOOKUP(B3330,'Phan mem'!$B$7:$D$1066,2,0)</f>
        <v>#N/A</v>
      </c>
      <c r="D3330" s="188" t="e">
        <f>VLOOKUP(B3330,'Phan mem'!$B$7:$D$1066,3,0)</f>
        <v>#N/A</v>
      </c>
      <c r="E3330" s="85" t="e">
        <f>VLOOKUP(B3330,'Phan mem'!$B$7:$G$1066,6,0)</f>
        <v>#N/A</v>
      </c>
      <c r="F3330" s="91"/>
      <c r="G3330" s="91"/>
      <c r="H3330" s="96"/>
      <c r="I3330" s="108"/>
      <c r="J3330" s="85" t="e">
        <f>VLOOKUP(G3330,'Nha may'!$B$2:$C$18,2,0)</f>
        <v>#N/A</v>
      </c>
      <c r="K3330" s="108"/>
      <c r="L3330" s="96"/>
      <c r="M3330" s="52">
        <v>0</v>
      </c>
      <c r="N3330" s="96"/>
      <c r="O3330" s="96"/>
      <c r="P3330" s="96"/>
      <c r="Q3330" s="96"/>
    </row>
    <row r="3331" spans="1:17" ht="25.75" customHeight="1" x14ac:dyDescent="0.35">
      <c r="A3331" s="52">
        <v>3328</v>
      </c>
      <c r="B3331" s="91"/>
      <c r="C3331" s="187" t="e">
        <f>VLOOKUP(B3331,'Phan mem'!$B$7:$D$1066,2,0)</f>
        <v>#N/A</v>
      </c>
      <c r="D3331" s="188" t="e">
        <f>VLOOKUP(B3331,'Phan mem'!$B$7:$D$1066,3,0)</f>
        <v>#N/A</v>
      </c>
      <c r="E3331" s="85" t="e">
        <f>VLOOKUP(B3331,'Phan mem'!$B$7:$G$1066,6,0)</f>
        <v>#N/A</v>
      </c>
      <c r="F3331" s="91"/>
      <c r="G3331" s="91"/>
      <c r="H3331" s="96"/>
      <c r="I3331" s="108"/>
      <c r="J3331" s="85" t="e">
        <f>VLOOKUP(G3331,'Nha may'!$B$2:$C$18,2,0)</f>
        <v>#N/A</v>
      </c>
      <c r="K3331" s="108"/>
      <c r="L3331" s="96"/>
      <c r="M3331" s="52">
        <v>0</v>
      </c>
      <c r="N3331" s="96"/>
      <c r="O3331" s="96"/>
      <c r="P3331" s="96"/>
      <c r="Q3331" s="96"/>
    </row>
    <row r="3332" spans="1:17" ht="25.75" customHeight="1" x14ac:dyDescent="0.35">
      <c r="A3332" s="52">
        <v>3329</v>
      </c>
      <c r="B3332" s="91"/>
      <c r="C3332" s="187" t="e">
        <f>VLOOKUP(B3332,'Phan mem'!$B$7:$D$1066,2,0)</f>
        <v>#N/A</v>
      </c>
      <c r="D3332" s="188" t="e">
        <f>VLOOKUP(B3332,'Phan mem'!$B$7:$D$1066,3,0)</f>
        <v>#N/A</v>
      </c>
      <c r="E3332" s="85" t="e">
        <f>VLOOKUP(B3332,'Phan mem'!$B$7:$G$1066,6,0)</f>
        <v>#N/A</v>
      </c>
      <c r="F3332" s="91"/>
      <c r="G3332" s="91"/>
      <c r="H3332" s="96"/>
      <c r="I3332" s="108"/>
      <c r="J3332" s="85" t="e">
        <f>VLOOKUP(G3332,'Nha may'!$B$2:$C$18,2,0)</f>
        <v>#N/A</v>
      </c>
      <c r="K3332" s="108"/>
      <c r="L3332" s="96"/>
      <c r="M3332" s="52">
        <v>0</v>
      </c>
      <c r="N3332" s="96"/>
      <c r="O3332" s="96"/>
      <c r="P3332" s="96"/>
      <c r="Q3332" s="96"/>
    </row>
    <row r="3333" spans="1:17" ht="25.75" customHeight="1" x14ac:dyDescent="0.35">
      <c r="A3333" s="52">
        <v>3330</v>
      </c>
      <c r="B3333" s="91"/>
      <c r="C3333" s="187" t="e">
        <f>VLOOKUP(B3333,'Phan mem'!$B$7:$D$1066,2,0)</f>
        <v>#N/A</v>
      </c>
      <c r="D3333" s="188" t="e">
        <f>VLOOKUP(B3333,'Phan mem'!$B$7:$D$1066,3,0)</f>
        <v>#N/A</v>
      </c>
      <c r="E3333" s="85" t="e">
        <f>VLOOKUP(B3333,'Phan mem'!$B$7:$G$1066,6,0)</f>
        <v>#N/A</v>
      </c>
      <c r="F3333" s="91"/>
      <c r="G3333" s="91"/>
      <c r="H3333" s="96"/>
      <c r="I3333" s="108"/>
      <c r="J3333" s="85" t="e">
        <f>VLOOKUP(G3333,'Nha may'!$B$2:$C$18,2,0)</f>
        <v>#N/A</v>
      </c>
      <c r="K3333" s="108"/>
      <c r="L3333" s="96"/>
      <c r="M3333" s="52">
        <v>0</v>
      </c>
      <c r="N3333" s="96"/>
      <c r="O3333" s="96"/>
      <c r="P3333" s="96"/>
      <c r="Q3333" s="96"/>
    </row>
    <row r="3334" spans="1:17" ht="25.75" customHeight="1" x14ac:dyDescent="0.35">
      <c r="A3334" s="52">
        <v>3331</v>
      </c>
      <c r="B3334" s="91"/>
      <c r="C3334" s="187" t="e">
        <f>VLOOKUP(B3334,'Phan mem'!$B$7:$D$1066,2,0)</f>
        <v>#N/A</v>
      </c>
      <c r="D3334" s="188" t="e">
        <f>VLOOKUP(B3334,'Phan mem'!$B$7:$D$1066,3,0)</f>
        <v>#N/A</v>
      </c>
      <c r="E3334" s="85" t="e">
        <f>VLOOKUP(B3334,'Phan mem'!$B$7:$G$1066,6,0)</f>
        <v>#N/A</v>
      </c>
      <c r="F3334" s="91"/>
      <c r="G3334" s="91"/>
      <c r="H3334" s="96"/>
      <c r="I3334" s="108"/>
      <c r="J3334" s="85" t="e">
        <f>VLOOKUP(G3334,'Nha may'!$B$2:$C$18,2,0)</f>
        <v>#N/A</v>
      </c>
      <c r="K3334" s="108"/>
      <c r="L3334" s="96"/>
      <c r="M3334" s="52">
        <v>0</v>
      </c>
      <c r="N3334" s="96"/>
      <c r="O3334" s="96"/>
      <c r="P3334" s="96"/>
      <c r="Q3334" s="96"/>
    </row>
    <row r="3335" spans="1:17" ht="25.75" customHeight="1" x14ac:dyDescent="0.35">
      <c r="A3335" s="52">
        <v>3332</v>
      </c>
      <c r="B3335" s="91"/>
      <c r="C3335" s="187" t="e">
        <f>VLOOKUP(B3335,'Phan mem'!$B$7:$D$1066,2,0)</f>
        <v>#N/A</v>
      </c>
      <c r="D3335" s="188" t="e">
        <f>VLOOKUP(B3335,'Phan mem'!$B$7:$D$1066,3,0)</f>
        <v>#N/A</v>
      </c>
      <c r="E3335" s="85" t="e">
        <f>VLOOKUP(B3335,'Phan mem'!$B$7:$G$1066,6,0)</f>
        <v>#N/A</v>
      </c>
      <c r="F3335" s="91"/>
      <c r="G3335" s="91"/>
      <c r="H3335" s="96"/>
      <c r="I3335" s="108"/>
      <c r="J3335" s="85" t="e">
        <f>VLOOKUP(G3335,'Nha may'!$B$2:$C$18,2,0)</f>
        <v>#N/A</v>
      </c>
      <c r="K3335" s="108"/>
      <c r="L3335" s="96"/>
      <c r="M3335" s="52">
        <v>0</v>
      </c>
      <c r="N3335" s="96"/>
      <c r="O3335" s="96"/>
      <c r="P3335" s="96"/>
      <c r="Q3335" s="96"/>
    </row>
    <row r="3336" spans="1:17" ht="25.75" customHeight="1" x14ac:dyDescent="0.35">
      <c r="A3336" s="52">
        <v>3333</v>
      </c>
      <c r="B3336" s="91"/>
      <c r="C3336" s="187" t="e">
        <f>VLOOKUP(B3336,'Phan mem'!$B$7:$D$1066,2,0)</f>
        <v>#N/A</v>
      </c>
      <c r="D3336" s="188" t="e">
        <f>VLOOKUP(B3336,'Phan mem'!$B$7:$D$1066,3,0)</f>
        <v>#N/A</v>
      </c>
      <c r="E3336" s="85" t="e">
        <f>VLOOKUP(B3336,'Phan mem'!$B$7:$G$1066,6,0)</f>
        <v>#N/A</v>
      </c>
      <c r="F3336" s="91"/>
      <c r="G3336" s="91"/>
      <c r="H3336" s="96"/>
      <c r="I3336" s="108"/>
      <c r="J3336" s="85" t="e">
        <f>VLOOKUP(G3336,'Nha may'!$B$2:$C$18,2,0)</f>
        <v>#N/A</v>
      </c>
      <c r="K3336" s="108"/>
      <c r="L3336" s="96"/>
      <c r="M3336" s="52">
        <v>0</v>
      </c>
      <c r="N3336" s="96"/>
      <c r="O3336" s="96"/>
      <c r="P3336" s="96"/>
      <c r="Q3336" s="96"/>
    </row>
    <row r="3337" spans="1:17" ht="25.75" customHeight="1" x14ac:dyDescent="0.35">
      <c r="A3337" s="52">
        <v>3334</v>
      </c>
      <c r="B3337" s="91"/>
      <c r="C3337" s="187" t="e">
        <f>VLOOKUP(B3337,'Phan mem'!$B$7:$D$1066,2,0)</f>
        <v>#N/A</v>
      </c>
      <c r="D3337" s="188" t="e">
        <f>VLOOKUP(B3337,'Phan mem'!$B$7:$D$1066,3,0)</f>
        <v>#N/A</v>
      </c>
      <c r="E3337" s="85" t="e">
        <f>VLOOKUP(B3337,'Phan mem'!$B$7:$G$1066,6,0)</f>
        <v>#N/A</v>
      </c>
      <c r="F3337" s="91"/>
      <c r="G3337" s="91"/>
      <c r="H3337" s="96"/>
      <c r="I3337" s="108"/>
      <c r="J3337" s="85" t="e">
        <f>VLOOKUP(G3337,'Nha may'!$B$2:$C$18,2,0)</f>
        <v>#N/A</v>
      </c>
      <c r="K3337" s="108"/>
      <c r="L3337" s="96"/>
      <c r="M3337" s="52">
        <v>0</v>
      </c>
      <c r="N3337" s="96"/>
      <c r="O3337" s="96"/>
      <c r="P3337" s="96"/>
      <c r="Q3337" s="96"/>
    </row>
    <row r="3338" spans="1:17" ht="25.75" customHeight="1" x14ac:dyDescent="0.35">
      <c r="A3338" s="52">
        <v>3335</v>
      </c>
      <c r="B3338" s="91"/>
      <c r="C3338" s="187" t="e">
        <f>VLOOKUP(B3338,'Phan mem'!$B$7:$D$1066,2,0)</f>
        <v>#N/A</v>
      </c>
      <c r="D3338" s="188" t="e">
        <f>VLOOKUP(B3338,'Phan mem'!$B$7:$D$1066,3,0)</f>
        <v>#N/A</v>
      </c>
      <c r="E3338" s="85" t="e">
        <f>VLOOKUP(B3338,'Phan mem'!$B$7:$G$1066,6,0)</f>
        <v>#N/A</v>
      </c>
      <c r="F3338" s="91"/>
      <c r="G3338" s="91"/>
      <c r="H3338" s="96"/>
      <c r="I3338" s="108"/>
      <c r="J3338" s="85" t="e">
        <f>VLOOKUP(G3338,'Nha may'!$B$2:$C$18,2,0)</f>
        <v>#N/A</v>
      </c>
      <c r="K3338" s="108"/>
      <c r="L3338" s="96"/>
      <c r="M3338" s="52">
        <v>0</v>
      </c>
      <c r="N3338" s="96"/>
      <c r="O3338" s="96"/>
      <c r="P3338" s="96"/>
      <c r="Q3338" s="96"/>
    </row>
    <row r="3339" spans="1:17" ht="25.75" customHeight="1" x14ac:dyDescent="0.35">
      <c r="A3339" s="52">
        <v>3336</v>
      </c>
      <c r="B3339" s="91"/>
      <c r="C3339" s="187" t="e">
        <f>VLOOKUP(B3339,'Phan mem'!$B$7:$D$1066,2,0)</f>
        <v>#N/A</v>
      </c>
      <c r="D3339" s="188" t="e">
        <f>VLOOKUP(B3339,'Phan mem'!$B$7:$D$1066,3,0)</f>
        <v>#N/A</v>
      </c>
      <c r="E3339" s="85" t="e">
        <f>VLOOKUP(B3339,'Phan mem'!$B$7:$G$1066,6,0)</f>
        <v>#N/A</v>
      </c>
      <c r="F3339" s="91"/>
      <c r="G3339" s="91"/>
      <c r="H3339" s="96"/>
      <c r="I3339" s="108"/>
      <c r="J3339" s="85" t="e">
        <f>VLOOKUP(G3339,'Nha may'!$B$2:$C$18,2,0)</f>
        <v>#N/A</v>
      </c>
      <c r="K3339" s="108"/>
      <c r="L3339" s="96"/>
      <c r="M3339" s="52">
        <v>0</v>
      </c>
      <c r="N3339" s="96"/>
      <c r="O3339" s="96"/>
      <c r="P3339" s="96"/>
      <c r="Q3339" s="96"/>
    </row>
    <row r="3340" spans="1:17" ht="25.75" customHeight="1" x14ac:dyDescent="0.35">
      <c r="A3340" s="52">
        <v>3337</v>
      </c>
      <c r="B3340" s="91"/>
      <c r="C3340" s="187" t="e">
        <f>VLOOKUP(B3340,'Phan mem'!$B$7:$D$1066,2,0)</f>
        <v>#N/A</v>
      </c>
      <c r="D3340" s="188" t="e">
        <f>VLOOKUP(B3340,'Phan mem'!$B$7:$D$1066,3,0)</f>
        <v>#N/A</v>
      </c>
      <c r="E3340" s="85" t="e">
        <f>VLOOKUP(B3340,'Phan mem'!$B$7:$G$1066,6,0)</f>
        <v>#N/A</v>
      </c>
      <c r="F3340" s="91"/>
      <c r="G3340" s="91"/>
      <c r="H3340" s="96"/>
      <c r="I3340" s="108"/>
      <c r="J3340" s="85" t="e">
        <f>VLOOKUP(G3340,'Nha may'!$B$2:$C$18,2,0)</f>
        <v>#N/A</v>
      </c>
      <c r="K3340" s="108"/>
      <c r="L3340" s="96"/>
      <c r="M3340" s="52">
        <v>0</v>
      </c>
      <c r="N3340" s="96"/>
      <c r="O3340" s="96"/>
      <c r="P3340" s="96"/>
      <c r="Q3340" s="96"/>
    </row>
    <row r="3341" spans="1:17" ht="25.75" customHeight="1" x14ac:dyDescent="0.35">
      <c r="A3341" s="52">
        <v>3338</v>
      </c>
      <c r="B3341" s="91"/>
      <c r="C3341" s="187" t="e">
        <f>VLOOKUP(B3341,'Phan mem'!$B$7:$D$1066,2,0)</f>
        <v>#N/A</v>
      </c>
      <c r="D3341" s="188" t="e">
        <f>VLOOKUP(B3341,'Phan mem'!$B$7:$D$1066,3,0)</f>
        <v>#N/A</v>
      </c>
      <c r="E3341" s="85" t="e">
        <f>VLOOKUP(B3341,'Phan mem'!$B$7:$G$1066,6,0)</f>
        <v>#N/A</v>
      </c>
      <c r="F3341" s="91"/>
      <c r="G3341" s="91"/>
      <c r="H3341" s="96"/>
      <c r="I3341" s="108"/>
      <c r="J3341" s="85" t="e">
        <f>VLOOKUP(G3341,'Nha may'!$B$2:$C$18,2,0)</f>
        <v>#N/A</v>
      </c>
      <c r="K3341" s="108"/>
      <c r="L3341" s="96"/>
      <c r="M3341" s="52">
        <v>0</v>
      </c>
      <c r="N3341" s="96"/>
      <c r="O3341" s="96"/>
      <c r="P3341" s="96"/>
      <c r="Q3341" s="96"/>
    </row>
    <row r="3342" spans="1:17" ht="25.75" customHeight="1" x14ac:dyDescent="0.35">
      <c r="A3342" s="52">
        <v>3339</v>
      </c>
      <c r="B3342" s="91"/>
      <c r="C3342" s="187" t="e">
        <f>VLOOKUP(B3342,'Phan mem'!$B$7:$D$1066,2,0)</f>
        <v>#N/A</v>
      </c>
      <c r="D3342" s="188" t="e">
        <f>VLOOKUP(B3342,'Phan mem'!$B$7:$D$1066,3,0)</f>
        <v>#N/A</v>
      </c>
      <c r="E3342" s="85" t="e">
        <f>VLOOKUP(B3342,'Phan mem'!$B$7:$G$1066,6,0)</f>
        <v>#N/A</v>
      </c>
      <c r="F3342" s="91"/>
      <c r="G3342" s="91"/>
      <c r="H3342" s="96"/>
      <c r="I3342" s="108"/>
      <c r="J3342" s="85" t="e">
        <f>VLOOKUP(G3342,'Nha may'!$B$2:$C$18,2,0)</f>
        <v>#N/A</v>
      </c>
      <c r="K3342" s="108"/>
      <c r="L3342" s="96"/>
      <c r="M3342" s="52">
        <v>0</v>
      </c>
      <c r="N3342" s="96"/>
      <c r="O3342" s="96"/>
      <c r="P3342" s="96"/>
      <c r="Q3342" s="96"/>
    </row>
    <row r="3343" spans="1:17" ht="25.75" customHeight="1" x14ac:dyDescent="0.35">
      <c r="A3343" s="52">
        <v>3340</v>
      </c>
      <c r="B3343" s="91"/>
      <c r="C3343" s="187" t="e">
        <f>VLOOKUP(B3343,'Phan mem'!$B$7:$D$1066,2,0)</f>
        <v>#N/A</v>
      </c>
      <c r="D3343" s="188" t="e">
        <f>VLOOKUP(B3343,'Phan mem'!$B$7:$D$1066,3,0)</f>
        <v>#N/A</v>
      </c>
      <c r="E3343" s="85" t="e">
        <f>VLOOKUP(B3343,'Phan mem'!$B$7:$G$1066,6,0)</f>
        <v>#N/A</v>
      </c>
      <c r="F3343" s="91"/>
      <c r="G3343" s="91"/>
      <c r="H3343" s="96"/>
      <c r="I3343" s="108"/>
      <c r="J3343" s="85" t="e">
        <f>VLOOKUP(G3343,'Nha may'!$B$2:$C$18,2,0)</f>
        <v>#N/A</v>
      </c>
      <c r="K3343" s="108"/>
      <c r="L3343" s="96"/>
      <c r="M3343" s="52">
        <v>0</v>
      </c>
      <c r="N3343" s="96"/>
      <c r="O3343" s="96"/>
      <c r="P3343" s="96"/>
      <c r="Q3343" s="96"/>
    </row>
    <row r="3344" spans="1:17" ht="25.75" customHeight="1" x14ac:dyDescent="0.35">
      <c r="A3344" s="52">
        <v>3341</v>
      </c>
      <c r="B3344" s="91"/>
      <c r="C3344" s="187" t="e">
        <f>VLOOKUP(B3344,'Phan mem'!$B$7:$D$1066,2,0)</f>
        <v>#N/A</v>
      </c>
      <c r="D3344" s="188" t="e">
        <f>VLOOKUP(B3344,'Phan mem'!$B$7:$D$1066,3,0)</f>
        <v>#N/A</v>
      </c>
      <c r="E3344" s="85" t="e">
        <f>VLOOKUP(B3344,'Phan mem'!$B$7:$G$1066,6,0)</f>
        <v>#N/A</v>
      </c>
      <c r="F3344" s="91"/>
      <c r="G3344" s="91"/>
      <c r="H3344" s="96"/>
      <c r="I3344" s="108"/>
      <c r="J3344" s="85" t="e">
        <f>VLOOKUP(G3344,'Nha may'!$B$2:$C$18,2,0)</f>
        <v>#N/A</v>
      </c>
      <c r="K3344" s="108"/>
      <c r="L3344" s="96"/>
      <c r="M3344" s="52">
        <v>0</v>
      </c>
      <c r="N3344" s="96"/>
      <c r="O3344" s="96"/>
      <c r="P3344" s="96"/>
      <c r="Q3344" s="96"/>
    </row>
    <row r="3345" spans="1:17" ht="25.75" customHeight="1" x14ac:dyDescent="0.35">
      <c r="A3345" s="52">
        <v>3342</v>
      </c>
      <c r="B3345" s="91"/>
      <c r="C3345" s="187" t="e">
        <f>VLOOKUP(B3345,'Phan mem'!$B$7:$D$1066,2,0)</f>
        <v>#N/A</v>
      </c>
      <c r="D3345" s="188" t="e">
        <f>VLOOKUP(B3345,'Phan mem'!$B$7:$D$1066,3,0)</f>
        <v>#N/A</v>
      </c>
      <c r="E3345" s="85" t="e">
        <f>VLOOKUP(B3345,'Phan mem'!$B$7:$G$1066,6,0)</f>
        <v>#N/A</v>
      </c>
      <c r="F3345" s="91"/>
      <c r="G3345" s="91"/>
      <c r="H3345" s="96"/>
      <c r="I3345" s="108"/>
      <c r="J3345" s="85" t="e">
        <f>VLOOKUP(G3345,'Nha may'!$B$2:$C$18,2,0)</f>
        <v>#N/A</v>
      </c>
      <c r="K3345" s="108"/>
      <c r="L3345" s="96"/>
      <c r="M3345" s="52">
        <v>0</v>
      </c>
      <c r="N3345" s="96"/>
      <c r="O3345" s="96"/>
      <c r="P3345" s="96"/>
      <c r="Q3345" s="96"/>
    </row>
    <row r="3346" spans="1:17" ht="25.75" customHeight="1" x14ac:dyDescent="0.35">
      <c r="A3346" s="52">
        <v>3343</v>
      </c>
      <c r="B3346" s="91"/>
      <c r="C3346" s="187" t="e">
        <f>VLOOKUP(B3346,'Phan mem'!$B$7:$D$1066,2,0)</f>
        <v>#N/A</v>
      </c>
      <c r="D3346" s="188" t="e">
        <f>VLOOKUP(B3346,'Phan mem'!$B$7:$D$1066,3,0)</f>
        <v>#N/A</v>
      </c>
      <c r="E3346" s="85" t="e">
        <f>VLOOKUP(B3346,'Phan mem'!$B$7:$G$1066,6,0)</f>
        <v>#N/A</v>
      </c>
      <c r="F3346" s="91"/>
      <c r="G3346" s="91"/>
      <c r="H3346" s="96"/>
      <c r="I3346" s="108"/>
      <c r="J3346" s="85" t="e">
        <f>VLOOKUP(G3346,'Nha may'!$B$2:$C$18,2,0)</f>
        <v>#N/A</v>
      </c>
      <c r="K3346" s="108"/>
      <c r="L3346" s="96"/>
      <c r="M3346" s="52">
        <v>0</v>
      </c>
      <c r="N3346" s="96"/>
      <c r="O3346" s="96"/>
      <c r="P3346" s="96"/>
      <c r="Q3346" s="96"/>
    </row>
    <row r="3347" spans="1:17" ht="25.75" customHeight="1" x14ac:dyDescent="0.35">
      <c r="A3347" s="52">
        <v>3344</v>
      </c>
      <c r="B3347" s="91"/>
      <c r="C3347" s="187" t="e">
        <f>VLOOKUP(B3347,'Phan mem'!$B$7:$D$1066,2,0)</f>
        <v>#N/A</v>
      </c>
      <c r="D3347" s="188" t="e">
        <f>VLOOKUP(B3347,'Phan mem'!$B$7:$D$1066,3,0)</f>
        <v>#N/A</v>
      </c>
      <c r="E3347" s="85" t="e">
        <f>VLOOKUP(B3347,'Phan mem'!$B$7:$G$1066,6,0)</f>
        <v>#N/A</v>
      </c>
      <c r="F3347" s="91"/>
      <c r="G3347" s="91"/>
      <c r="H3347" s="96"/>
      <c r="I3347" s="108"/>
      <c r="J3347" s="85" t="e">
        <f>VLOOKUP(G3347,'Nha may'!$B$2:$C$18,2,0)</f>
        <v>#N/A</v>
      </c>
      <c r="K3347" s="108"/>
      <c r="L3347" s="96"/>
      <c r="M3347" s="52">
        <v>0</v>
      </c>
      <c r="N3347" s="96"/>
      <c r="O3347" s="96"/>
      <c r="P3347" s="96"/>
      <c r="Q3347" s="96"/>
    </row>
    <row r="3348" spans="1:17" ht="25.75" customHeight="1" x14ac:dyDescent="0.35">
      <c r="A3348" s="52">
        <v>3345</v>
      </c>
      <c r="B3348" s="91"/>
      <c r="C3348" s="187" t="e">
        <f>VLOOKUP(B3348,'Phan mem'!$B$7:$D$1066,2,0)</f>
        <v>#N/A</v>
      </c>
      <c r="D3348" s="188" t="e">
        <f>VLOOKUP(B3348,'Phan mem'!$B$7:$D$1066,3,0)</f>
        <v>#N/A</v>
      </c>
      <c r="E3348" s="85" t="e">
        <f>VLOOKUP(B3348,'Phan mem'!$B$7:$G$1066,6,0)</f>
        <v>#N/A</v>
      </c>
      <c r="F3348" s="91"/>
      <c r="G3348" s="91"/>
      <c r="H3348" s="96"/>
      <c r="I3348" s="108"/>
      <c r="J3348" s="85" t="e">
        <f>VLOOKUP(G3348,'Nha may'!$B$2:$C$18,2,0)</f>
        <v>#N/A</v>
      </c>
      <c r="K3348" s="108"/>
      <c r="L3348" s="96"/>
      <c r="M3348" s="52">
        <v>0</v>
      </c>
      <c r="N3348" s="96"/>
      <c r="O3348" s="96"/>
      <c r="P3348" s="96"/>
      <c r="Q3348" s="96"/>
    </row>
    <row r="3349" spans="1:17" ht="25.75" customHeight="1" x14ac:dyDescent="0.35">
      <c r="A3349" s="52">
        <v>3346</v>
      </c>
      <c r="B3349" s="91"/>
      <c r="C3349" s="187" t="e">
        <f>VLOOKUP(B3349,'Phan mem'!$B$7:$D$1066,2,0)</f>
        <v>#N/A</v>
      </c>
      <c r="D3349" s="188" t="e">
        <f>VLOOKUP(B3349,'Phan mem'!$B$7:$D$1066,3,0)</f>
        <v>#N/A</v>
      </c>
      <c r="E3349" s="85" t="e">
        <f>VLOOKUP(B3349,'Phan mem'!$B$7:$G$1066,6,0)</f>
        <v>#N/A</v>
      </c>
      <c r="F3349" s="91"/>
      <c r="G3349" s="91"/>
      <c r="H3349" s="96"/>
      <c r="I3349" s="108"/>
      <c r="J3349" s="85" t="e">
        <f>VLOOKUP(G3349,'Nha may'!$B$2:$C$18,2,0)</f>
        <v>#N/A</v>
      </c>
      <c r="K3349" s="108"/>
      <c r="L3349" s="96"/>
      <c r="M3349" s="52">
        <v>0</v>
      </c>
      <c r="N3349" s="96"/>
      <c r="O3349" s="96"/>
      <c r="P3349" s="96"/>
      <c r="Q3349" s="96"/>
    </row>
    <row r="3350" spans="1:17" ht="25.75" customHeight="1" x14ac:dyDescent="0.35">
      <c r="A3350" s="52">
        <v>3347</v>
      </c>
      <c r="B3350" s="91"/>
      <c r="C3350" s="187" t="e">
        <f>VLOOKUP(B3350,'Phan mem'!$B$7:$D$1066,2,0)</f>
        <v>#N/A</v>
      </c>
      <c r="D3350" s="188" t="e">
        <f>VLOOKUP(B3350,'Phan mem'!$B$7:$D$1066,3,0)</f>
        <v>#N/A</v>
      </c>
      <c r="E3350" s="85" t="e">
        <f>VLOOKUP(B3350,'Phan mem'!$B$7:$G$1066,6,0)</f>
        <v>#N/A</v>
      </c>
      <c r="F3350" s="91"/>
      <c r="G3350" s="91"/>
      <c r="H3350" s="96"/>
      <c r="I3350" s="108"/>
      <c r="J3350" s="85" t="e">
        <f>VLOOKUP(G3350,'Nha may'!$B$2:$C$18,2,0)</f>
        <v>#N/A</v>
      </c>
      <c r="K3350" s="108"/>
      <c r="L3350" s="96"/>
      <c r="M3350" s="52">
        <v>0</v>
      </c>
      <c r="N3350" s="96"/>
      <c r="O3350" s="96"/>
      <c r="P3350" s="96"/>
      <c r="Q3350" s="96"/>
    </row>
    <row r="3351" spans="1:17" ht="25.75" customHeight="1" x14ac:dyDescent="0.35">
      <c r="A3351" s="52">
        <v>3348</v>
      </c>
      <c r="B3351" s="91"/>
      <c r="C3351" s="187" t="e">
        <f>VLOOKUP(B3351,'Phan mem'!$B$7:$D$1066,2,0)</f>
        <v>#N/A</v>
      </c>
      <c r="D3351" s="188" t="e">
        <f>VLOOKUP(B3351,'Phan mem'!$B$7:$D$1066,3,0)</f>
        <v>#N/A</v>
      </c>
      <c r="E3351" s="85" t="e">
        <f>VLOOKUP(B3351,'Phan mem'!$B$7:$G$1066,6,0)</f>
        <v>#N/A</v>
      </c>
      <c r="F3351" s="91"/>
      <c r="G3351" s="91"/>
      <c r="H3351" s="96"/>
      <c r="I3351" s="108"/>
      <c r="J3351" s="85" t="e">
        <f>VLOOKUP(G3351,'Nha may'!$B$2:$C$18,2,0)</f>
        <v>#N/A</v>
      </c>
      <c r="K3351" s="108"/>
      <c r="L3351" s="96"/>
      <c r="M3351" s="52">
        <v>0</v>
      </c>
      <c r="N3351" s="96"/>
      <c r="O3351" s="96"/>
      <c r="P3351" s="96"/>
      <c r="Q3351" s="96"/>
    </row>
    <row r="3352" spans="1:17" ht="25.75" customHeight="1" x14ac:dyDescent="0.35">
      <c r="A3352" s="52">
        <v>3349</v>
      </c>
      <c r="B3352" s="91"/>
      <c r="C3352" s="187" t="e">
        <f>VLOOKUP(B3352,'Phan mem'!$B$7:$D$1066,2,0)</f>
        <v>#N/A</v>
      </c>
      <c r="D3352" s="188" t="e">
        <f>VLOOKUP(B3352,'Phan mem'!$B$7:$D$1066,3,0)</f>
        <v>#N/A</v>
      </c>
      <c r="E3352" s="85" t="e">
        <f>VLOOKUP(B3352,'Phan mem'!$B$7:$G$1066,6,0)</f>
        <v>#N/A</v>
      </c>
      <c r="F3352" s="91"/>
      <c r="G3352" s="91"/>
      <c r="H3352" s="96"/>
      <c r="I3352" s="108"/>
      <c r="J3352" s="85" t="e">
        <f>VLOOKUP(G3352,'Nha may'!$B$2:$C$18,2,0)</f>
        <v>#N/A</v>
      </c>
      <c r="K3352" s="108"/>
      <c r="L3352" s="96"/>
      <c r="M3352" s="52">
        <v>0</v>
      </c>
      <c r="N3352" s="96"/>
      <c r="O3352" s="96"/>
      <c r="P3352" s="96"/>
      <c r="Q3352" s="96"/>
    </row>
    <row r="3353" spans="1:17" ht="25.75" customHeight="1" x14ac:dyDescent="0.35">
      <c r="A3353" s="52">
        <v>3350</v>
      </c>
      <c r="B3353" s="91"/>
      <c r="C3353" s="187" t="e">
        <f>VLOOKUP(B3353,'Phan mem'!$B$7:$D$1066,2,0)</f>
        <v>#N/A</v>
      </c>
      <c r="D3353" s="188" t="e">
        <f>VLOOKUP(B3353,'Phan mem'!$B$7:$D$1066,3,0)</f>
        <v>#N/A</v>
      </c>
      <c r="E3353" s="85" t="e">
        <f>VLOOKUP(B3353,'Phan mem'!$B$7:$G$1066,6,0)</f>
        <v>#N/A</v>
      </c>
      <c r="F3353" s="91"/>
      <c r="G3353" s="91"/>
      <c r="H3353" s="96"/>
      <c r="I3353" s="108"/>
      <c r="J3353" s="85" t="e">
        <f>VLOOKUP(G3353,'Nha may'!$B$2:$C$18,2,0)</f>
        <v>#N/A</v>
      </c>
      <c r="K3353" s="108"/>
      <c r="L3353" s="96"/>
      <c r="M3353" s="52">
        <v>0</v>
      </c>
      <c r="N3353" s="96"/>
      <c r="O3353" s="96"/>
      <c r="P3353" s="96"/>
      <c r="Q3353" s="96"/>
    </row>
    <row r="3354" spans="1:17" ht="25.75" customHeight="1" x14ac:dyDescent="0.35">
      <c r="A3354" s="52">
        <v>3351</v>
      </c>
      <c r="B3354" s="91"/>
      <c r="C3354" s="187" t="e">
        <f>VLOOKUP(B3354,'Phan mem'!$B$7:$D$1066,2,0)</f>
        <v>#N/A</v>
      </c>
      <c r="D3354" s="188" t="e">
        <f>VLOOKUP(B3354,'Phan mem'!$B$7:$D$1066,3,0)</f>
        <v>#N/A</v>
      </c>
      <c r="E3354" s="85" t="e">
        <f>VLOOKUP(B3354,'Phan mem'!$B$7:$G$1066,6,0)</f>
        <v>#N/A</v>
      </c>
      <c r="F3354" s="91"/>
      <c r="G3354" s="91"/>
      <c r="H3354" s="96"/>
      <c r="I3354" s="108"/>
      <c r="J3354" s="85" t="e">
        <f>VLOOKUP(G3354,'Nha may'!$B$2:$C$18,2,0)</f>
        <v>#N/A</v>
      </c>
      <c r="K3354" s="108"/>
      <c r="L3354" s="96"/>
      <c r="M3354" s="52">
        <v>0</v>
      </c>
      <c r="N3354" s="96"/>
      <c r="O3354" s="96"/>
      <c r="P3354" s="96"/>
      <c r="Q3354" s="96"/>
    </row>
    <row r="3355" spans="1:17" ht="25.75" customHeight="1" x14ac:dyDescent="0.35">
      <c r="A3355" s="52">
        <v>3352</v>
      </c>
      <c r="B3355" s="91"/>
      <c r="C3355" s="187" t="e">
        <f>VLOOKUP(B3355,'Phan mem'!$B$7:$D$1066,2,0)</f>
        <v>#N/A</v>
      </c>
      <c r="D3355" s="188" t="e">
        <f>VLOOKUP(B3355,'Phan mem'!$B$7:$D$1066,3,0)</f>
        <v>#N/A</v>
      </c>
      <c r="E3355" s="85" t="e">
        <f>VLOOKUP(B3355,'Phan mem'!$B$7:$G$1066,6,0)</f>
        <v>#N/A</v>
      </c>
      <c r="F3355" s="91"/>
      <c r="G3355" s="91"/>
      <c r="H3355" s="96"/>
      <c r="I3355" s="108"/>
      <c r="J3355" s="85" t="e">
        <f>VLOOKUP(G3355,'Nha may'!$B$2:$C$18,2,0)</f>
        <v>#N/A</v>
      </c>
      <c r="K3355" s="108"/>
      <c r="L3355" s="96"/>
      <c r="M3355" s="52">
        <v>0</v>
      </c>
      <c r="N3355" s="96"/>
      <c r="O3355" s="96"/>
      <c r="P3355" s="96"/>
      <c r="Q3355" s="96"/>
    </row>
    <row r="3356" spans="1:17" ht="25.75" customHeight="1" x14ac:dyDescent="0.35">
      <c r="A3356" s="52">
        <v>3353</v>
      </c>
      <c r="B3356" s="91"/>
      <c r="C3356" s="187" t="e">
        <f>VLOOKUP(B3356,'Phan mem'!$B$7:$D$1066,2,0)</f>
        <v>#N/A</v>
      </c>
      <c r="D3356" s="188" t="e">
        <f>VLOOKUP(B3356,'Phan mem'!$B$7:$D$1066,3,0)</f>
        <v>#N/A</v>
      </c>
      <c r="E3356" s="85" t="e">
        <f>VLOOKUP(B3356,'Phan mem'!$B$7:$G$1066,6,0)</f>
        <v>#N/A</v>
      </c>
      <c r="F3356" s="91"/>
      <c r="G3356" s="91"/>
      <c r="H3356" s="96"/>
      <c r="I3356" s="108"/>
      <c r="J3356" s="85" t="e">
        <f>VLOOKUP(G3356,'Nha may'!$B$2:$C$18,2,0)</f>
        <v>#N/A</v>
      </c>
      <c r="K3356" s="108"/>
      <c r="L3356" s="96"/>
      <c r="M3356" s="52">
        <v>0</v>
      </c>
      <c r="N3356" s="96"/>
      <c r="O3356" s="96"/>
      <c r="P3356" s="96"/>
      <c r="Q3356" s="96"/>
    </row>
    <row r="3357" spans="1:17" ht="25.75" customHeight="1" x14ac:dyDescent="0.35">
      <c r="A3357" s="52">
        <v>3354</v>
      </c>
      <c r="B3357" s="91"/>
      <c r="C3357" s="187" t="e">
        <f>VLOOKUP(B3357,'Phan mem'!$B$7:$D$1066,2,0)</f>
        <v>#N/A</v>
      </c>
      <c r="D3357" s="188" t="e">
        <f>VLOOKUP(B3357,'Phan mem'!$B$7:$D$1066,3,0)</f>
        <v>#N/A</v>
      </c>
      <c r="E3357" s="85" t="e">
        <f>VLOOKUP(B3357,'Phan mem'!$B$7:$G$1066,6,0)</f>
        <v>#N/A</v>
      </c>
      <c r="F3357" s="91"/>
      <c r="G3357" s="91"/>
      <c r="H3357" s="96"/>
      <c r="I3357" s="108"/>
      <c r="J3357" s="85" t="e">
        <f>VLOOKUP(G3357,'Nha may'!$B$2:$C$18,2,0)</f>
        <v>#N/A</v>
      </c>
      <c r="K3357" s="108"/>
      <c r="L3357" s="96"/>
      <c r="M3357" s="52">
        <v>0</v>
      </c>
      <c r="N3357" s="96"/>
      <c r="O3357" s="96"/>
      <c r="P3357" s="96"/>
      <c r="Q3357" s="96"/>
    </row>
    <row r="3358" spans="1:17" ht="25.75" customHeight="1" x14ac:dyDescent="0.35">
      <c r="A3358" s="52">
        <v>3355</v>
      </c>
      <c r="B3358" s="91"/>
      <c r="C3358" s="187" t="e">
        <f>VLOOKUP(B3358,'Phan mem'!$B$7:$D$1066,2,0)</f>
        <v>#N/A</v>
      </c>
      <c r="D3358" s="188" t="e">
        <f>VLOOKUP(B3358,'Phan mem'!$B$7:$D$1066,3,0)</f>
        <v>#N/A</v>
      </c>
      <c r="E3358" s="85" t="e">
        <f>VLOOKUP(B3358,'Phan mem'!$B$7:$G$1066,6,0)</f>
        <v>#N/A</v>
      </c>
      <c r="F3358" s="91"/>
      <c r="G3358" s="91"/>
      <c r="H3358" s="96"/>
      <c r="I3358" s="108"/>
      <c r="J3358" s="85" t="e">
        <f>VLOOKUP(G3358,'Nha may'!$B$2:$C$18,2,0)</f>
        <v>#N/A</v>
      </c>
      <c r="K3358" s="108"/>
      <c r="L3358" s="96"/>
      <c r="M3358" s="52">
        <v>0</v>
      </c>
      <c r="N3358" s="96"/>
      <c r="O3358" s="96"/>
      <c r="P3358" s="96"/>
      <c r="Q3358" s="96"/>
    </row>
    <row r="3359" spans="1:17" ht="25.75" customHeight="1" x14ac:dyDescent="0.35">
      <c r="A3359" s="52">
        <v>3356</v>
      </c>
      <c r="B3359" s="91"/>
      <c r="C3359" s="187" t="e">
        <f>VLOOKUP(B3359,'Phan mem'!$B$7:$D$1066,2,0)</f>
        <v>#N/A</v>
      </c>
      <c r="D3359" s="188" t="e">
        <f>VLOOKUP(B3359,'Phan mem'!$B$7:$D$1066,3,0)</f>
        <v>#N/A</v>
      </c>
      <c r="E3359" s="85" t="e">
        <f>VLOOKUP(B3359,'Phan mem'!$B$7:$G$1066,6,0)</f>
        <v>#N/A</v>
      </c>
      <c r="F3359" s="91"/>
      <c r="G3359" s="91"/>
      <c r="H3359" s="96"/>
      <c r="I3359" s="108"/>
      <c r="J3359" s="85" t="e">
        <f>VLOOKUP(G3359,'Nha may'!$B$2:$C$18,2,0)</f>
        <v>#N/A</v>
      </c>
      <c r="K3359" s="108"/>
      <c r="L3359" s="96"/>
      <c r="M3359" s="52">
        <v>0</v>
      </c>
      <c r="N3359" s="96"/>
      <c r="O3359" s="96"/>
      <c r="P3359" s="96"/>
      <c r="Q3359" s="96"/>
    </row>
    <row r="3360" spans="1:17" ht="25.75" customHeight="1" x14ac:dyDescent="0.35">
      <c r="A3360" s="52">
        <v>3357</v>
      </c>
      <c r="B3360" s="91"/>
      <c r="C3360" s="187" t="e">
        <f>VLOOKUP(B3360,'Phan mem'!$B$7:$D$1066,2,0)</f>
        <v>#N/A</v>
      </c>
      <c r="D3360" s="188" t="e">
        <f>VLOOKUP(B3360,'Phan mem'!$B$7:$D$1066,3,0)</f>
        <v>#N/A</v>
      </c>
      <c r="E3360" s="85" t="e">
        <f>VLOOKUP(B3360,'Phan mem'!$B$7:$G$1066,6,0)</f>
        <v>#N/A</v>
      </c>
      <c r="F3360" s="91"/>
      <c r="G3360" s="91"/>
      <c r="H3360" s="96"/>
      <c r="I3360" s="108"/>
      <c r="J3360" s="85" t="e">
        <f>VLOOKUP(G3360,'Nha may'!$B$2:$C$18,2,0)</f>
        <v>#N/A</v>
      </c>
      <c r="K3360" s="108"/>
      <c r="L3360" s="96"/>
      <c r="M3360" s="52">
        <v>0</v>
      </c>
      <c r="N3360" s="96"/>
      <c r="O3360" s="96"/>
      <c r="P3360" s="96"/>
      <c r="Q3360" s="96"/>
    </row>
    <row r="3361" spans="1:17" ht="25.75" customHeight="1" x14ac:dyDescent="0.35">
      <c r="A3361" s="52">
        <v>3358</v>
      </c>
      <c r="B3361" s="91"/>
      <c r="C3361" s="187" t="e">
        <f>VLOOKUP(B3361,'Phan mem'!$B$7:$D$1066,2,0)</f>
        <v>#N/A</v>
      </c>
      <c r="D3361" s="188" t="e">
        <f>VLOOKUP(B3361,'Phan mem'!$B$7:$D$1066,3,0)</f>
        <v>#N/A</v>
      </c>
      <c r="E3361" s="85" t="e">
        <f>VLOOKUP(B3361,'Phan mem'!$B$7:$G$1066,6,0)</f>
        <v>#N/A</v>
      </c>
      <c r="F3361" s="91"/>
      <c r="G3361" s="91"/>
      <c r="H3361" s="96"/>
      <c r="I3361" s="108"/>
      <c r="J3361" s="85" t="e">
        <f>VLOOKUP(G3361,'Nha may'!$B$2:$C$18,2,0)</f>
        <v>#N/A</v>
      </c>
      <c r="K3361" s="108"/>
      <c r="L3361" s="96"/>
      <c r="M3361" s="52">
        <v>0</v>
      </c>
      <c r="N3361" s="96"/>
      <c r="O3361" s="96"/>
      <c r="P3361" s="96"/>
      <c r="Q3361" s="96"/>
    </row>
    <row r="3362" spans="1:17" ht="25.75" customHeight="1" x14ac:dyDescent="0.35">
      <c r="A3362" s="52">
        <v>3359</v>
      </c>
      <c r="B3362" s="91"/>
      <c r="C3362" s="187" t="e">
        <f>VLOOKUP(B3362,'Phan mem'!$B$7:$D$1066,2,0)</f>
        <v>#N/A</v>
      </c>
      <c r="D3362" s="188" t="e">
        <f>VLOOKUP(B3362,'Phan mem'!$B$7:$D$1066,3,0)</f>
        <v>#N/A</v>
      </c>
      <c r="E3362" s="85" t="e">
        <f>VLOOKUP(B3362,'Phan mem'!$B$7:$G$1066,6,0)</f>
        <v>#N/A</v>
      </c>
      <c r="F3362" s="91"/>
      <c r="G3362" s="91"/>
      <c r="H3362" s="96"/>
      <c r="I3362" s="108"/>
      <c r="J3362" s="85" t="e">
        <f>VLOOKUP(G3362,'Nha may'!$B$2:$C$18,2,0)</f>
        <v>#N/A</v>
      </c>
      <c r="K3362" s="108"/>
      <c r="L3362" s="96"/>
      <c r="M3362" s="52">
        <v>0</v>
      </c>
      <c r="N3362" s="96"/>
      <c r="O3362" s="96"/>
      <c r="P3362" s="96"/>
      <c r="Q3362" s="96"/>
    </row>
    <row r="3363" spans="1:17" ht="25.75" customHeight="1" x14ac:dyDescent="0.35">
      <c r="A3363" s="52">
        <v>3360</v>
      </c>
      <c r="B3363" s="91"/>
      <c r="C3363" s="187" t="e">
        <f>VLOOKUP(B3363,'Phan mem'!$B$7:$D$1066,2,0)</f>
        <v>#N/A</v>
      </c>
      <c r="D3363" s="188" t="e">
        <f>VLOOKUP(B3363,'Phan mem'!$B$7:$D$1066,3,0)</f>
        <v>#N/A</v>
      </c>
      <c r="E3363" s="85" t="e">
        <f>VLOOKUP(B3363,'Phan mem'!$B$7:$G$1066,6,0)</f>
        <v>#N/A</v>
      </c>
      <c r="F3363" s="91"/>
      <c r="G3363" s="91"/>
      <c r="H3363" s="96"/>
      <c r="I3363" s="108"/>
      <c r="J3363" s="85" t="e">
        <f>VLOOKUP(G3363,'Nha may'!$B$2:$C$18,2,0)</f>
        <v>#N/A</v>
      </c>
      <c r="K3363" s="108"/>
      <c r="L3363" s="96"/>
      <c r="M3363" s="52">
        <v>0</v>
      </c>
      <c r="N3363" s="96"/>
      <c r="O3363" s="96"/>
      <c r="P3363" s="96"/>
      <c r="Q3363" s="96"/>
    </row>
    <row r="3364" spans="1:17" ht="25.75" customHeight="1" x14ac:dyDescent="0.35">
      <c r="A3364" s="52">
        <v>3361</v>
      </c>
      <c r="B3364" s="91"/>
      <c r="C3364" s="187" t="e">
        <f>VLOOKUP(B3364,'Phan mem'!$B$7:$D$1066,2,0)</f>
        <v>#N/A</v>
      </c>
      <c r="D3364" s="188" t="e">
        <f>VLOOKUP(B3364,'Phan mem'!$B$7:$D$1066,3,0)</f>
        <v>#N/A</v>
      </c>
      <c r="E3364" s="85" t="e">
        <f>VLOOKUP(B3364,'Phan mem'!$B$7:$G$1066,6,0)</f>
        <v>#N/A</v>
      </c>
      <c r="F3364" s="91"/>
      <c r="G3364" s="91"/>
      <c r="H3364" s="96"/>
      <c r="I3364" s="108"/>
      <c r="J3364" s="85" t="e">
        <f>VLOOKUP(G3364,'Nha may'!$B$2:$C$18,2,0)</f>
        <v>#N/A</v>
      </c>
      <c r="K3364" s="108"/>
      <c r="L3364" s="96"/>
      <c r="M3364" s="52">
        <v>0</v>
      </c>
      <c r="N3364" s="96"/>
      <c r="O3364" s="96"/>
      <c r="P3364" s="96"/>
      <c r="Q3364" s="96"/>
    </row>
    <row r="3365" spans="1:17" ht="25.75" customHeight="1" x14ac:dyDescent="0.35">
      <c r="A3365" s="52">
        <v>3362</v>
      </c>
      <c r="B3365" s="91"/>
      <c r="C3365" s="187" t="e">
        <f>VLOOKUP(B3365,'Phan mem'!$B$7:$D$1066,2,0)</f>
        <v>#N/A</v>
      </c>
      <c r="D3365" s="188" t="e">
        <f>VLOOKUP(B3365,'Phan mem'!$B$7:$D$1066,3,0)</f>
        <v>#N/A</v>
      </c>
      <c r="E3365" s="85" t="e">
        <f>VLOOKUP(B3365,'Phan mem'!$B$7:$G$1066,6,0)</f>
        <v>#N/A</v>
      </c>
      <c r="F3365" s="91"/>
      <c r="G3365" s="91"/>
      <c r="H3365" s="96"/>
      <c r="I3365" s="108"/>
      <c r="J3365" s="85" t="e">
        <f>VLOOKUP(G3365,'Nha may'!$B$2:$C$18,2,0)</f>
        <v>#N/A</v>
      </c>
      <c r="K3365" s="108"/>
      <c r="L3365" s="96"/>
      <c r="M3365" s="52">
        <v>0</v>
      </c>
      <c r="N3365" s="96"/>
      <c r="O3365" s="96"/>
      <c r="P3365" s="96"/>
      <c r="Q3365" s="96"/>
    </row>
    <row r="3366" spans="1:17" ht="25.75" customHeight="1" x14ac:dyDescent="0.35">
      <c r="A3366" s="52">
        <v>3363</v>
      </c>
      <c r="B3366" s="91"/>
      <c r="C3366" s="187" t="e">
        <f>VLOOKUP(B3366,'Phan mem'!$B$7:$D$1066,2,0)</f>
        <v>#N/A</v>
      </c>
      <c r="D3366" s="188" t="e">
        <f>VLOOKUP(B3366,'Phan mem'!$B$7:$D$1066,3,0)</f>
        <v>#N/A</v>
      </c>
      <c r="E3366" s="85" t="e">
        <f>VLOOKUP(B3366,'Phan mem'!$B$7:$G$1066,6,0)</f>
        <v>#N/A</v>
      </c>
      <c r="F3366" s="91"/>
      <c r="G3366" s="91"/>
      <c r="H3366" s="96"/>
      <c r="I3366" s="108"/>
      <c r="J3366" s="85" t="e">
        <f>VLOOKUP(G3366,'Nha may'!$B$2:$C$18,2,0)</f>
        <v>#N/A</v>
      </c>
      <c r="K3366" s="108"/>
      <c r="L3366" s="96"/>
      <c r="M3366" s="52">
        <v>0</v>
      </c>
      <c r="N3366" s="96"/>
      <c r="O3366" s="96"/>
      <c r="P3366" s="96"/>
      <c r="Q3366" s="96"/>
    </row>
    <row r="3367" spans="1:17" ht="25.75" customHeight="1" x14ac:dyDescent="0.35">
      <c r="A3367" s="52">
        <v>3364</v>
      </c>
      <c r="B3367" s="91"/>
      <c r="C3367" s="187" t="e">
        <f>VLOOKUP(B3367,'Phan mem'!$B$7:$D$1066,2,0)</f>
        <v>#N/A</v>
      </c>
      <c r="D3367" s="188" t="e">
        <f>VLOOKUP(B3367,'Phan mem'!$B$7:$D$1066,3,0)</f>
        <v>#N/A</v>
      </c>
      <c r="E3367" s="85" t="e">
        <f>VLOOKUP(B3367,'Phan mem'!$B$7:$G$1066,6,0)</f>
        <v>#N/A</v>
      </c>
      <c r="F3367" s="91"/>
      <c r="G3367" s="91"/>
      <c r="H3367" s="96"/>
      <c r="I3367" s="108"/>
      <c r="J3367" s="85" t="e">
        <f>VLOOKUP(G3367,'Nha may'!$B$2:$C$18,2,0)</f>
        <v>#N/A</v>
      </c>
      <c r="K3367" s="108"/>
      <c r="L3367" s="96"/>
      <c r="M3367" s="52">
        <v>0</v>
      </c>
      <c r="N3367" s="96"/>
      <c r="O3367" s="96"/>
      <c r="P3367" s="96"/>
      <c r="Q3367" s="96"/>
    </row>
    <row r="3368" spans="1:17" ht="25.75" customHeight="1" x14ac:dyDescent="0.35">
      <c r="A3368" s="52">
        <v>3365</v>
      </c>
      <c r="B3368" s="91"/>
      <c r="C3368" s="187" t="e">
        <f>VLOOKUP(B3368,'Phan mem'!$B$7:$D$1066,2,0)</f>
        <v>#N/A</v>
      </c>
      <c r="D3368" s="188" t="e">
        <f>VLOOKUP(B3368,'Phan mem'!$B$7:$D$1066,3,0)</f>
        <v>#N/A</v>
      </c>
      <c r="E3368" s="85" t="e">
        <f>VLOOKUP(B3368,'Phan mem'!$B$7:$G$1066,6,0)</f>
        <v>#N/A</v>
      </c>
      <c r="F3368" s="91"/>
      <c r="G3368" s="91"/>
      <c r="H3368" s="96"/>
      <c r="I3368" s="108"/>
      <c r="J3368" s="85" t="e">
        <f>VLOOKUP(G3368,'Nha may'!$B$2:$C$18,2,0)</f>
        <v>#N/A</v>
      </c>
      <c r="K3368" s="108"/>
      <c r="L3368" s="96"/>
      <c r="M3368" s="52">
        <v>0</v>
      </c>
      <c r="N3368" s="96"/>
      <c r="O3368" s="96"/>
      <c r="P3368" s="96"/>
      <c r="Q3368" s="96"/>
    </row>
    <row r="3369" spans="1:17" ht="25.75" customHeight="1" x14ac:dyDescent="0.35">
      <c r="A3369" s="52">
        <v>3366</v>
      </c>
      <c r="B3369" s="91"/>
      <c r="C3369" s="187" t="e">
        <f>VLOOKUP(B3369,'Phan mem'!$B$7:$D$1066,2,0)</f>
        <v>#N/A</v>
      </c>
      <c r="D3369" s="188" t="e">
        <f>VLOOKUP(B3369,'Phan mem'!$B$7:$D$1066,3,0)</f>
        <v>#N/A</v>
      </c>
      <c r="E3369" s="85" t="e">
        <f>VLOOKUP(B3369,'Phan mem'!$B$7:$G$1066,6,0)</f>
        <v>#N/A</v>
      </c>
      <c r="F3369" s="91"/>
      <c r="G3369" s="91"/>
      <c r="H3369" s="96"/>
      <c r="I3369" s="108"/>
      <c r="J3369" s="85" t="e">
        <f>VLOOKUP(G3369,'Nha may'!$B$2:$C$18,2,0)</f>
        <v>#N/A</v>
      </c>
      <c r="K3369" s="108"/>
      <c r="L3369" s="96"/>
      <c r="M3369" s="52">
        <v>0</v>
      </c>
      <c r="N3369" s="96"/>
      <c r="O3369" s="96"/>
      <c r="P3369" s="96"/>
      <c r="Q3369" s="96"/>
    </row>
    <row r="3370" spans="1:17" ht="25.75" customHeight="1" x14ac:dyDescent="0.35">
      <c r="A3370" s="52">
        <v>3367</v>
      </c>
      <c r="B3370" s="91"/>
      <c r="C3370" s="187" t="e">
        <f>VLOOKUP(B3370,'Phan mem'!$B$7:$D$1066,2,0)</f>
        <v>#N/A</v>
      </c>
      <c r="D3370" s="188" t="e">
        <f>VLOOKUP(B3370,'Phan mem'!$B$7:$D$1066,3,0)</f>
        <v>#N/A</v>
      </c>
      <c r="E3370" s="85" t="e">
        <f>VLOOKUP(B3370,'Phan mem'!$B$7:$G$1066,6,0)</f>
        <v>#N/A</v>
      </c>
      <c r="F3370" s="91"/>
      <c r="G3370" s="91"/>
      <c r="H3370" s="96"/>
      <c r="I3370" s="108"/>
      <c r="J3370" s="85" t="e">
        <f>VLOOKUP(G3370,'Nha may'!$B$2:$C$18,2,0)</f>
        <v>#N/A</v>
      </c>
      <c r="K3370" s="108"/>
      <c r="L3370" s="96"/>
      <c r="M3370" s="52">
        <v>0</v>
      </c>
      <c r="N3370" s="96"/>
      <c r="O3370" s="96"/>
      <c r="P3370" s="96"/>
      <c r="Q3370" s="96"/>
    </row>
    <row r="3371" spans="1:17" ht="25.75" customHeight="1" x14ac:dyDescent="0.35">
      <c r="A3371" s="52">
        <v>3368</v>
      </c>
      <c r="B3371" s="91"/>
      <c r="C3371" s="187" t="e">
        <f>VLOOKUP(B3371,'Phan mem'!$B$7:$D$1066,2,0)</f>
        <v>#N/A</v>
      </c>
      <c r="D3371" s="188" t="e">
        <f>VLOOKUP(B3371,'Phan mem'!$B$7:$D$1066,3,0)</f>
        <v>#N/A</v>
      </c>
      <c r="E3371" s="85" t="e">
        <f>VLOOKUP(B3371,'Phan mem'!$B$7:$G$1066,6,0)</f>
        <v>#N/A</v>
      </c>
      <c r="F3371" s="91"/>
      <c r="G3371" s="91"/>
      <c r="H3371" s="96"/>
      <c r="I3371" s="108"/>
      <c r="J3371" s="85" t="e">
        <f>VLOOKUP(G3371,'Nha may'!$B$2:$C$18,2,0)</f>
        <v>#N/A</v>
      </c>
      <c r="K3371" s="108"/>
      <c r="L3371" s="96"/>
      <c r="M3371" s="52">
        <v>0</v>
      </c>
      <c r="N3371" s="96"/>
      <c r="O3371" s="96"/>
      <c r="P3371" s="96"/>
      <c r="Q3371" s="96"/>
    </row>
    <row r="3372" spans="1:17" ht="25.75" customHeight="1" x14ac:dyDescent="0.35">
      <c r="A3372" s="52">
        <v>3369</v>
      </c>
      <c r="B3372" s="91"/>
      <c r="C3372" s="187" t="e">
        <f>VLOOKUP(B3372,'Phan mem'!$B$7:$D$1066,2,0)</f>
        <v>#N/A</v>
      </c>
      <c r="D3372" s="188" t="e">
        <f>VLOOKUP(B3372,'Phan mem'!$B$7:$D$1066,3,0)</f>
        <v>#N/A</v>
      </c>
      <c r="E3372" s="85" t="e">
        <f>VLOOKUP(B3372,'Phan mem'!$B$7:$G$1066,6,0)</f>
        <v>#N/A</v>
      </c>
      <c r="F3372" s="91"/>
      <c r="G3372" s="91"/>
      <c r="H3372" s="96"/>
      <c r="I3372" s="108"/>
      <c r="J3372" s="85" t="e">
        <f>VLOOKUP(G3372,'Nha may'!$B$2:$C$18,2,0)</f>
        <v>#N/A</v>
      </c>
      <c r="K3372" s="108"/>
      <c r="L3372" s="96"/>
      <c r="M3372" s="52">
        <v>0</v>
      </c>
      <c r="N3372" s="96"/>
      <c r="O3372" s="96"/>
      <c r="P3372" s="96"/>
      <c r="Q3372" s="96"/>
    </row>
    <row r="3373" spans="1:17" ht="25.75" customHeight="1" x14ac:dyDescent="0.35">
      <c r="A3373" s="52">
        <v>3370</v>
      </c>
      <c r="B3373" s="91"/>
      <c r="C3373" s="187" t="e">
        <f>VLOOKUP(B3373,'Phan mem'!$B$7:$D$1066,2,0)</f>
        <v>#N/A</v>
      </c>
      <c r="D3373" s="188" t="e">
        <f>VLOOKUP(B3373,'Phan mem'!$B$7:$D$1066,3,0)</f>
        <v>#N/A</v>
      </c>
      <c r="E3373" s="85" t="e">
        <f>VLOOKUP(B3373,'Phan mem'!$B$7:$G$1066,6,0)</f>
        <v>#N/A</v>
      </c>
      <c r="F3373" s="91"/>
      <c r="G3373" s="91"/>
      <c r="H3373" s="96"/>
      <c r="I3373" s="108"/>
      <c r="J3373" s="85" t="e">
        <f>VLOOKUP(G3373,'Nha may'!$B$2:$C$18,2,0)</f>
        <v>#N/A</v>
      </c>
      <c r="K3373" s="108"/>
      <c r="L3373" s="96"/>
      <c r="M3373" s="52">
        <v>0</v>
      </c>
      <c r="N3373" s="96"/>
      <c r="O3373" s="96"/>
      <c r="P3373" s="96"/>
      <c r="Q3373" s="96"/>
    </row>
    <row r="3374" spans="1:17" ht="25.75" customHeight="1" x14ac:dyDescent="0.35">
      <c r="A3374" s="52">
        <v>3371</v>
      </c>
      <c r="B3374" s="91"/>
      <c r="C3374" s="187" t="e">
        <f>VLOOKUP(B3374,'Phan mem'!$B$7:$D$1066,2,0)</f>
        <v>#N/A</v>
      </c>
      <c r="D3374" s="188" t="e">
        <f>VLOOKUP(B3374,'Phan mem'!$B$7:$D$1066,3,0)</f>
        <v>#N/A</v>
      </c>
      <c r="E3374" s="85" t="e">
        <f>VLOOKUP(B3374,'Phan mem'!$B$7:$G$1066,6,0)</f>
        <v>#N/A</v>
      </c>
      <c r="F3374" s="91"/>
      <c r="G3374" s="91"/>
      <c r="H3374" s="96"/>
      <c r="I3374" s="108"/>
      <c r="J3374" s="85" t="e">
        <f>VLOOKUP(G3374,'Nha may'!$B$2:$C$18,2,0)</f>
        <v>#N/A</v>
      </c>
      <c r="K3374" s="108"/>
      <c r="L3374" s="96"/>
      <c r="M3374" s="52">
        <v>0</v>
      </c>
      <c r="N3374" s="96"/>
      <c r="O3374" s="96"/>
      <c r="P3374" s="96"/>
      <c r="Q3374" s="96"/>
    </row>
    <row r="3375" spans="1:17" ht="25.75" customHeight="1" x14ac:dyDescent="0.35">
      <c r="A3375" s="52">
        <v>3372</v>
      </c>
      <c r="B3375" s="91"/>
      <c r="C3375" s="187" t="e">
        <f>VLOOKUP(B3375,'Phan mem'!$B$7:$D$1066,2,0)</f>
        <v>#N/A</v>
      </c>
      <c r="D3375" s="188" t="e">
        <f>VLOOKUP(B3375,'Phan mem'!$B$7:$D$1066,3,0)</f>
        <v>#N/A</v>
      </c>
      <c r="E3375" s="85" t="e">
        <f>VLOOKUP(B3375,'Phan mem'!$B$7:$G$1066,6,0)</f>
        <v>#N/A</v>
      </c>
      <c r="F3375" s="91"/>
      <c r="G3375" s="91"/>
      <c r="H3375" s="96"/>
      <c r="I3375" s="108"/>
      <c r="J3375" s="85" t="e">
        <f>VLOOKUP(G3375,'Nha may'!$B$2:$C$18,2,0)</f>
        <v>#N/A</v>
      </c>
      <c r="K3375" s="108"/>
      <c r="L3375" s="96"/>
      <c r="M3375" s="52">
        <v>0</v>
      </c>
      <c r="N3375" s="96"/>
      <c r="O3375" s="96"/>
      <c r="P3375" s="96"/>
      <c r="Q3375" s="96"/>
    </row>
    <row r="3376" spans="1:17" ht="25.75" customHeight="1" x14ac:dyDescent="0.35">
      <c r="A3376" s="52">
        <v>3373</v>
      </c>
      <c r="B3376" s="91"/>
      <c r="C3376" s="187" t="e">
        <f>VLOOKUP(B3376,'Phan mem'!$B$7:$D$1066,2,0)</f>
        <v>#N/A</v>
      </c>
      <c r="D3376" s="188" t="e">
        <f>VLOOKUP(B3376,'Phan mem'!$B$7:$D$1066,3,0)</f>
        <v>#N/A</v>
      </c>
      <c r="E3376" s="85" t="e">
        <f>VLOOKUP(B3376,'Phan mem'!$B$7:$G$1066,6,0)</f>
        <v>#N/A</v>
      </c>
      <c r="F3376" s="91"/>
      <c r="G3376" s="91"/>
      <c r="H3376" s="96"/>
      <c r="I3376" s="108"/>
      <c r="J3376" s="85" t="e">
        <f>VLOOKUP(G3376,'Nha may'!$B$2:$C$18,2,0)</f>
        <v>#N/A</v>
      </c>
      <c r="K3376" s="108"/>
      <c r="L3376" s="96"/>
      <c r="M3376" s="52">
        <v>0</v>
      </c>
      <c r="N3376" s="96"/>
      <c r="O3376" s="96"/>
      <c r="P3376" s="96"/>
      <c r="Q3376" s="96"/>
    </row>
    <row r="3377" spans="1:17" ht="25.75" customHeight="1" x14ac:dyDescent="0.35">
      <c r="A3377" s="52">
        <v>3374</v>
      </c>
      <c r="B3377" s="91"/>
      <c r="C3377" s="187" t="e">
        <f>VLOOKUP(B3377,'Phan mem'!$B$7:$D$1066,2,0)</f>
        <v>#N/A</v>
      </c>
      <c r="D3377" s="188" t="e">
        <f>VLOOKUP(B3377,'Phan mem'!$B$7:$D$1066,3,0)</f>
        <v>#N/A</v>
      </c>
      <c r="E3377" s="85" t="e">
        <f>VLOOKUP(B3377,'Phan mem'!$B$7:$G$1066,6,0)</f>
        <v>#N/A</v>
      </c>
      <c r="F3377" s="91"/>
      <c r="G3377" s="91"/>
      <c r="H3377" s="96"/>
      <c r="I3377" s="108"/>
      <c r="J3377" s="85" t="e">
        <f>VLOOKUP(G3377,'Nha may'!$B$2:$C$18,2,0)</f>
        <v>#N/A</v>
      </c>
      <c r="K3377" s="108"/>
      <c r="L3377" s="96"/>
      <c r="M3377" s="52">
        <v>0</v>
      </c>
      <c r="N3377" s="96"/>
      <c r="O3377" s="96"/>
      <c r="P3377" s="96"/>
      <c r="Q3377" s="96"/>
    </row>
    <row r="3378" spans="1:17" ht="25.75" customHeight="1" x14ac:dyDescent="0.35">
      <c r="A3378" s="52">
        <v>3375</v>
      </c>
      <c r="B3378" s="91"/>
      <c r="C3378" s="187" t="e">
        <f>VLOOKUP(B3378,'Phan mem'!$B$7:$D$1066,2,0)</f>
        <v>#N/A</v>
      </c>
      <c r="D3378" s="188" t="e">
        <f>VLOOKUP(B3378,'Phan mem'!$B$7:$D$1066,3,0)</f>
        <v>#N/A</v>
      </c>
      <c r="E3378" s="85" t="e">
        <f>VLOOKUP(B3378,'Phan mem'!$B$7:$G$1066,6,0)</f>
        <v>#N/A</v>
      </c>
      <c r="F3378" s="91"/>
      <c r="G3378" s="91"/>
      <c r="H3378" s="96"/>
      <c r="I3378" s="108"/>
      <c r="J3378" s="85" t="e">
        <f>VLOOKUP(G3378,'Nha may'!$B$2:$C$18,2,0)</f>
        <v>#N/A</v>
      </c>
      <c r="K3378" s="108"/>
      <c r="L3378" s="96"/>
      <c r="M3378" s="52">
        <v>0</v>
      </c>
      <c r="N3378" s="96"/>
      <c r="O3378" s="96"/>
      <c r="P3378" s="96"/>
      <c r="Q3378" s="96"/>
    </row>
    <row r="3379" spans="1:17" ht="25.75" customHeight="1" x14ac:dyDescent="0.35">
      <c r="A3379" s="52">
        <v>3376</v>
      </c>
      <c r="B3379" s="91"/>
      <c r="C3379" s="187" t="e">
        <f>VLOOKUP(B3379,'Phan mem'!$B$7:$D$1066,2,0)</f>
        <v>#N/A</v>
      </c>
      <c r="D3379" s="188" t="e">
        <f>VLOOKUP(B3379,'Phan mem'!$B$7:$D$1066,3,0)</f>
        <v>#N/A</v>
      </c>
      <c r="E3379" s="85" t="e">
        <f>VLOOKUP(B3379,'Phan mem'!$B$7:$G$1066,6,0)</f>
        <v>#N/A</v>
      </c>
      <c r="F3379" s="91"/>
      <c r="G3379" s="91"/>
      <c r="H3379" s="96"/>
      <c r="I3379" s="108"/>
      <c r="J3379" s="85" t="e">
        <f>VLOOKUP(G3379,'Nha may'!$B$2:$C$18,2,0)</f>
        <v>#N/A</v>
      </c>
      <c r="K3379" s="108"/>
      <c r="L3379" s="96"/>
      <c r="M3379" s="52">
        <v>0</v>
      </c>
      <c r="N3379" s="96"/>
      <c r="O3379" s="96"/>
      <c r="P3379" s="96"/>
      <c r="Q3379" s="96"/>
    </row>
    <row r="3380" spans="1:17" ht="25.75" customHeight="1" x14ac:dyDescent="0.35">
      <c r="A3380" s="52">
        <v>3377</v>
      </c>
      <c r="B3380" s="91"/>
      <c r="C3380" s="187" t="e">
        <f>VLOOKUP(B3380,'Phan mem'!$B$7:$D$1066,2,0)</f>
        <v>#N/A</v>
      </c>
      <c r="D3380" s="188" t="e">
        <f>VLOOKUP(B3380,'Phan mem'!$B$7:$D$1066,3,0)</f>
        <v>#N/A</v>
      </c>
      <c r="E3380" s="85" t="e">
        <f>VLOOKUP(B3380,'Phan mem'!$B$7:$G$1066,6,0)</f>
        <v>#N/A</v>
      </c>
      <c r="F3380" s="91"/>
      <c r="G3380" s="91"/>
      <c r="H3380" s="96"/>
      <c r="I3380" s="108"/>
      <c r="J3380" s="85" t="e">
        <f>VLOOKUP(G3380,'Nha may'!$B$2:$C$18,2,0)</f>
        <v>#N/A</v>
      </c>
      <c r="K3380" s="108"/>
      <c r="L3380" s="96"/>
      <c r="M3380" s="52">
        <v>0</v>
      </c>
      <c r="N3380" s="96"/>
      <c r="O3380" s="96"/>
      <c r="P3380" s="96"/>
      <c r="Q3380" s="96"/>
    </row>
    <row r="3381" spans="1:17" ht="25.75" customHeight="1" x14ac:dyDescent="0.35">
      <c r="A3381" s="52">
        <v>3378</v>
      </c>
      <c r="B3381" s="91"/>
      <c r="C3381" s="187" t="e">
        <f>VLOOKUP(B3381,'Phan mem'!$B$7:$D$1066,2,0)</f>
        <v>#N/A</v>
      </c>
      <c r="D3381" s="188" t="e">
        <f>VLOOKUP(B3381,'Phan mem'!$B$7:$D$1066,3,0)</f>
        <v>#N/A</v>
      </c>
      <c r="E3381" s="85" t="e">
        <f>VLOOKUP(B3381,'Phan mem'!$B$7:$G$1066,6,0)</f>
        <v>#N/A</v>
      </c>
      <c r="F3381" s="91"/>
      <c r="G3381" s="91"/>
      <c r="H3381" s="96"/>
      <c r="I3381" s="108"/>
      <c r="J3381" s="85" t="e">
        <f>VLOOKUP(G3381,'Nha may'!$B$2:$C$18,2,0)</f>
        <v>#N/A</v>
      </c>
      <c r="K3381" s="108"/>
      <c r="L3381" s="96"/>
      <c r="M3381" s="52">
        <v>0</v>
      </c>
      <c r="N3381" s="96"/>
      <c r="O3381" s="96"/>
      <c r="P3381" s="96"/>
      <c r="Q3381" s="96"/>
    </row>
    <row r="3382" spans="1:17" ht="25.75" customHeight="1" x14ac:dyDescent="0.35">
      <c r="A3382" s="52">
        <v>3379</v>
      </c>
      <c r="B3382" s="91"/>
      <c r="C3382" s="187" t="e">
        <f>VLOOKUP(B3382,'Phan mem'!$B$7:$D$1066,2,0)</f>
        <v>#N/A</v>
      </c>
      <c r="D3382" s="188" t="e">
        <f>VLOOKUP(B3382,'Phan mem'!$B$7:$D$1066,3,0)</f>
        <v>#N/A</v>
      </c>
      <c r="E3382" s="85" t="e">
        <f>VLOOKUP(B3382,'Phan mem'!$B$7:$G$1066,6,0)</f>
        <v>#N/A</v>
      </c>
      <c r="F3382" s="91"/>
      <c r="G3382" s="91"/>
      <c r="H3382" s="96"/>
      <c r="I3382" s="108"/>
      <c r="J3382" s="85" t="e">
        <f>VLOOKUP(G3382,'Nha may'!$B$2:$C$18,2,0)</f>
        <v>#N/A</v>
      </c>
      <c r="K3382" s="108"/>
      <c r="L3382" s="96"/>
      <c r="M3382" s="52">
        <v>0</v>
      </c>
      <c r="N3382" s="96"/>
      <c r="O3382" s="96"/>
      <c r="P3382" s="96"/>
      <c r="Q3382" s="96"/>
    </row>
    <row r="3383" spans="1:17" ht="25.75" customHeight="1" x14ac:dyDescent="0.35">
      <c r="A3383" s="52">
        <v>3380</v>
      </c>
      <c r="B3383" s="91"/>
      <c r="C3383" s="187" t="e">
        <f>VLOOKUP(B3383,'Phan mem'!$B$7:$D$1066,2,0)</f>
        <v>#N/A</v>
      </c>
      <c r="D3383" s="188" t="e">
        <f>VLOOKUP(B3383,'Phan mem'!$B$7:$D$1066,3,0)</f>
        <v>#N/A</v>
      </c>
      <c r="E3383" s="85" t="e">
        <f>VLOOKUP(B3383,'Phan mem'!$B$7:$G$1066,6,0)</f>
        <v>#N/A</v>
      </c>
      <c r="F3383" s="91"/>
      <c r="G3383" s="91"/>
      <c r="H3383" s="96"/>
      <c r="I3383" s="108"/>
      <c r="J3383" s="85" t="e">
        <f>VLOOKUP(G3383,'Nha may'!$B$2:$C$18,2,0)</f>
        <v>#N/A</v>
      </c>
      <c r="K3383" s="108"/>
      <c r="L3383" s="96"/>
      <c r="M3383" s="52">
        <v>0</v>
      </c>
      <c r="N3383" s="96"/>
      <c r="O3383" s="96"/>
      <c r="P3383" s="96"/>
      <c r="Q3383" s="96"/>
    </row>
    <row r="3384" spans="1:17" ht="25.75" customHeight="1" x14ac:dyDescent="0.35">
      <c r="A3384" s="52">
        <v>3381</v>
      </c>
      <c r="B3384" s="91"/>
      <c r="C3384" s="187" t="e">
        <f>VLOOKUP(B3384,'Phan mem'!$B$7:$D$1066,2,0)</f>
        <v>#N/A</v>
      </c>
      <c r="D3384" s="188" t="e">
        <f>VLOOKUP(B3384,'Phan mem'!$B$7:$D$1066,3,0)</f>
        <v>#N/A</v>
      </c>
      <c r="E3384" s="85" t="e">
        <f>VLOOKUP(B3384,'Phan mem'!$B$7:$G$1066,6,0)</f>
        <v>#N/A</v>
      </c>
      <c r="F3384" s="91"/>
      <c r="G3384" s="91"/>
      <c r="H3384" s="96"/>
      <c r="I3384" s="108"/>
      <c r="J3384" s="85" t="e">
        <f>VLOOKUP(G3384,'Nha may'!$B$2:$C$18,2,0)</f>
        <v>#N/A</v>
      </c>
      <c r="K3384" s="108"/>
      <c r="L3384" s="96"/>
      <c r="M3384" s="52">
        <v>0</v>
      </c>
      <c r="N3384" s="96"/>
      <c r="O3384" s="96"/>
      <c r="P3384" s="96"/>
      <c r="Q3384" s="96"/>
    </row>
    <row r="3385" spans="1:17" ht="25.75" customHeight="1" x14ac:dyDescent="0.35">
      <c r="A3385" s="52">
        <v>3382</v>
      </c>
      <c r="B3385" s="91"/>
      <c r="C3385" s="187" t="e">
        <f>VLOOKUP(B3385,'Phan mem'!$B$7:$D$1066,2,0)</f>
        <v>#N/A</v>
      </c>
      <c r="D3385" s="188" t="e">
        <f>VLOOKUP(B3385,'Phan mem'!$B$7:$D$1066,3,0)</f>
        <v>#N/A</v>
      </c>
      <c r="E3385" s="85" t="e">
        <f>VLOOKUP(B3385,'Phan mem'!$B$7:$G$1066,6,0)</f>
        <v>#N/A</v>
      </c>
      <c r="F3385" s="91"/>
      <c r="G3385" s="91"/>
      <c r="H3385" s="96"/>
      <c r="I3385" s="108"/>
      <c r="J3385" s="85" t="e">
        <f>VLOOKUP(G3385,'Nha may'!$B$2:$C$18,2,0)</f>
        <v>#N/A</v>
      </c>
      <c r="K3385" s="108"/>
      <c r="L3385" s="96"/>
      <c r="M3385" s="52">
        <v>0</v>
      </c>
      <c r="N3385" s="96"/>
      <c r="O3385" s="96"/>
      <c r="P3385" s="96"/>
      <c r="Q3385" s="96"/>
    </row>
    <row r="3386" spans="1:17" ht="25.75" customHeight="1" x14ac:dyDescent="0.35">
      <c r="A3386" s="52">
        <v>3383</v>
      </c>
      <c r="B3386" s="91"/>
      <c r="C3386" s="187" t="e">
        <f>VLOOKUP(B3386,'Phan mem'!$B$7:$D$1066,2,0)</f>
        <v>#N/A</v>
      </c>
      <c r="D3386" s="188" t="e">
        <f>VLOOKUP(B3386,'Phan mem'!$B$7:$D$1066,3,0)</f>
        <v>#N/A</v>
      </c>
      <c r="E3386" s="85" t="e">
        <f>VLOOKUP(B3386,'Phan mem'!$B$7:$G$1066,6,0)</f>
        <v>#N/A</v>
      </c>
      <c r="F3386" s="91"/>
      <c r="G3386" s="91"/>
      <c r="H3386" s="96"/>
      <c r="I3386" s="108"/>
      <c r="J3386" s="85" t="e">
        <f>VLOOKUP(G3386,'Nha may'!$B$2:$C$18,2,0)</f>
        <v>#N/A</v>
      </c>
      <c r="K3386" s="108"/>
      <c r="L3386" s="96"/>
      <c r="M3386" s="52">
        <v>0</v>
      </c>
      <c r="N3386" s="96"/>
      <c r="O3386" s="96"/>
      <c r="P3386" s="96"/>
      <c r="Q3386" s="96"/>
    </row>
    <row r="3387" spans="1:17" ht="25.75" customHeight="1" x14ac:dyDescent="0.35">
      <c r="A3387" s="52">
        <v>3384</v>
      </c>
      <c r="B3387" s="91"/>
      <c r="C3387" s="187" t="e">
        <f>VLOOKUP(B3387,'Phan mem'!$B$7:$D$1066,2,0)</f>
        <v>#N/A</v>
      </c>
      <c r="D3387" s="188" t="e">
        <f>VLOOKUP(B3387,'Phan mem'!$B$7:$D$1066,3,0)</f>
        <v>#N/A</v>
      </c>
      <c r="E3387" s="85" t="e">
        <f>VLOOKUP(B3387,'Phan mem'!$B$7:$G$1066,6,0)</f>
        <v>#N/A</v>
      </c>
      <c r="F3387" s="91"/>
      <c r="G3387" s="91"/>
      <c r="H3387" s="96"/>
      <c r="I3387" s="108"/>
      <c r="J3387" s="85" t="e">
        <f>VLOOKUP(G3387,'Nha may'!$B$2:$C$18,2,0)</f>
        <v>#N/A</v>
      </c>
      <c r="K3387" s="108"/>
      <c r="L3387" s="96"/>
      <c r="M3387" s="52">
        <v>0</v>
      </c>
      <c r="N3387" s="96"/>
      <c r="O3387" s="96"/>
      <c r="P3387" s="96"/>
      <c r="Q3387" s="96"/>
    </row>
    <row r="3388" spans="1:17" ht="25.75" customHeight="1" x14ac:dyDescent="0.35">
      <c r="A3388" s="52">
        <v>3385</v>
      </c>
      <c r="B3388" s="91"/>
      <c r="C3388" s="187" t="e">
        <f>VLOOKUP(B3388,'Phan mem'!$B$7:$D$1066,2,0)</f>
        <v>#N/A</v>
      </c>
      <c r="D3388" s="188" t="e">
        <f>VLOOKUP(B3388,'Phan mem'!$B$7:$D$1066,3,0)</f>
        <v>#N/A</v>
      </c>
      <c r="E3388" s="85" t="e">
        <f>VLOOKUP(B3388,'Phan mem'!$B$7:$G$1066,6,0)</f>
        <v>#N/A</v>
      </c>
      <c r="F3388" s="91"/>
      <c r="G3388" s="91"/>
      <c r="H3388" s="96"/>
      <c r="I3388" s="108"/>
      <c r="J3388" s="85" t="e">
        <f>VLOOKUP(G3388,'Nha may'!$B$2:$C$18,2,0)</f>
        <v>#N/A</v>
      </c>
      <c r="K3388" s="108"/>
      <c r="L3388" s="96"/>
      <c r="M3388" s="52">
        <v>0</v>
      </c>
      <c r="N3388" s="96"/>
      <c r="O3388" s="96"/>
      <c r="P3388" s="96"/>
      <c r="Q3388" s="96"/>
    </row>
    <row r="3389" spans="1:17" ht="25.75" customHeight="1" x14ac:dyDescent="0.35">
      <c r="A3389" s="52">
        <v>3386</v>
      </c>
      <c r="B3389" s="91"/>
      <c r="C3389" s="187" t="e">
        <f>VLOOKUP(B3389,'Phan mem'!$B$7:$D$1066,2,0)</f>
        <v>#N/A</v>
      </c>
      <c r="D3389" s="188" t="e">
        <f>VLOOKUP(B3389,'Phan mem'!$B$7:$D$1066,3,0)</f>
        <v>#N/A</v>
      </c>
      <c r="E3389" s="85" t="e">
        <f>VLOOKUP(B3389,'Phan mem'!$B$7:$G$1066,6,0)</f>
        <v>#N/A</v>
      </c>
      <c r="F3389" s="91"/>
      <c r="G3389" s="91"/>
      <c r="H3389" s="96"/>
      <c r="I3389" s="108"/>
      <c r="J3389" s="85" t="e">
        <f>VLOOKUP(G3389,'Nha may'!$B$2:$C$18,2,0)</f>
        <v>#N/A</v>
      </c>
      <c r="K3389" s="108"/>
      <c r="L3389" s="96"/>
      <c r="M3389" s="52">
        <v>0</v>
      </c>
      <c r="N3389" s="96"/>
      <c r="O3389" s="96"/>
      <c r="P3389" s="96"/>
      <c r="Q3389" s="96"/>
    </row>
    <row r="3390" spans="1:17" ht="25.75" customHeight="1" x14ac:dyDescent="0.35">
      <c r="A3390" s="52">
        <v>3387</v>
      </c>
      <c r="B3390" s="91"/>
      <c r="C3390" s="187" t="e">
        <f>VLOOKUP(B3390,'Phan mem'!$B$7:$D$1066,2,0)</f>
        <v>#N/A</v>
      </c>
      <c r="D3390" s="188" t="e">
        <f>VLOOKUP(B3390,'Phan mem'!$B$7:$D$1066,3,0)</f>
        <v>#N/A</v>
      </c>
      <c r="E3390" s="85" t="e">
        <f>VLOOKUP(B3390,'Phan mem'!$B$7:$G$1066,6,0)</f>
        <v>#N/A</v>
      </c>
      <c r="F3390" s="91"/>
      <c r="G3390" s="91"/>
      <c r="H3390" s="96"/>
      <c r="I3390" s="108"/>
      <c r="J3390" s="85" t="e">
        <f>VLOOKUP(G3390,'Nha may'!$B$2:$C$18,2,0)</f>
        <v>#N/A</v>
      </c>
      <c r="K3390" s="108"/>
      <c r="L3390" s="96"/>
      <c r="M3390" s="52">
        <v>0</v>
      </c>
      <c r="N3390" s="96"/>
      <c r="O3390" s="96"/>
      <c r="P3390" s="96"/>
      <c r="Q3390" s="96"/>
    </row>
    <row r="3391" spans="1:17" ht="25.75" customHeight="1" x14ac:dyDescent="0.35">
      <c r="A3391" s="52">
        <v>3388</v>
      </c>
      <c r="B3391" s="91"/>
      <c r="C3391" s="187" t="e">
        <f>VLOOKUP(B3391,'Phan mem'!$B$7:$D$1066,2,0)</f>
        <v>#N/A</v>
      </c>
      <c r="D3391" s="188" t="e">
        <f>VLOOKUP(B3391,'Phan mem'!$B$7:$D$1066,3,0)</f>
        <v>#N/A</v>
      </c>
      <c r="E3391" s="85" t="e">
        <f>VLOOKUP(B3391,'Phan mem'!$B$7:$G$1066,6,0)</f>
        <v>#N/A</v>
      </c>
      <c r="F3391" s="91"/>
      <c r="G3391" s="91"/>
      <c r="H3391" s="96"/>
      <c r="I3391" s="108"/>
      <c r="J3391" s="85" t="e">
        <f>VLOOKUP(G3391,'Nha may'!$B$2:$C$18,2,0)</f>
        <v>#N/A</v>
      </c>
      <c r="K3391" s="108"/>
      <c r="L3391" s="96"/>
      <c r="M3391" s="52">
        <v>0</v>
      </c>
      <c r="N3391" s="96"/>
      <c r="O3391" s="96"/>
      <c r="P3391" s="96"/>
      <c r="Q3391" s="96"/>
    </row>
    <row r="3392" spans="1:17" ht="25.75" customHeight="1" x14ac:dyDescent="0.35">
      <c r="A3392" s="52">
        <v>3389</v>
      </c>
      <c r="B3392" s="91"/>
      <c r="C3392" s="187" t="e">
        <f>VLOOKUP(B3392,'Phan mem'!$B$7:$D$1066,2,0)</f>
        <v>#N/A</v>
      </c>
      <c r="D3392" s="188" t="e">
        <f>VLOOKUP(B3392,'Phan mem'!$B$7:$D$1066,3,0)</f>
        <v>#N/A</v>
      </c>
      <c r="E3392" s="85" t="e">
        <f>VLOOKUP(B3392,'Phan mem'!$B$7:$G$1066,6,0)</f>
        <v>#N/A</v>
      </c>
      <c r="F3392" s="91"/>
      <c r="G3392" s="91"/>
      <c r="H3392" s="96"/>
      <c r="I3392" s="108"/>
      <c r="J3392" s="85" t="e">
        <f>VLOOKUP(G3392,'Nha may'!$B$2:$C$18,2,0)</f>
        <v>#N/A</v>
      </c>
      <c r="K3392" s="108"/>
      <c r="L3392" s="96"/>
      <c r="M3392" s="52">
        <v>0</v>
      </c>
      <c r="N3392" s="96"/>
      <c r="O3392" s="96"/>
      <c r="P3392" s="96"/>
      <c r="Q3392" s="96"/>
    </row>
    <row r="3393" spans="1:17" ht="25.75" customHeight="1" x14ac:dyDescent="0.35">
      <c r="A3393" s="52">
        <v>3390</v>
      </c>
      <c r="B3393" s="91"/>
      <c r="C3393" s="187" t="e">
        <f>VLOOKUP(B3393,'Phan mem'!$B$7:$D$1066,2,0)</f>
        <v>#N/A</v>
      </c>
      <c r="D3393" s="188" t="e">
        <f>VLOOKUP(B3393,'Phan mem'!$B$7:$D$1066,3,0)</f>
        <v>#N/A</v>
      </c>
      <c r="E3393" s="85" t="e">
        <f>VLOOKUP(B3393,'Phan mem'!$B$7:$G$1066,6,0)</f>
        <v>#N/A</v>
      </c>
      <c r="F3393" s="91"/>
      <c r="G3393" s="91"/>
      <c r="H3393" s="96"/>
      <c r="I3393" s="108"/>
      <c r="J3393" s="85" t="e">
        <f>VLOOKUP(G3393,'Nha may'!$B$2:$C$18,2,0)</f>
        <v>#N/A</v>
      </c>
      <c r="K3393" s="108"/>
      <c r="L3393" s="96"/>
      <c r="M3393" s="52">
        <v>0</v>
      </c>
      <c r="N3393" s="96"/>
      <c r="O3393" s="96"/>
      <c r="P3393" s="96"/>
      <c r="Q3393" s="96"/>
    </row>
    <row r="3394" spans="1:17" ht="25.75" customHeight="1" x14ac:dyDescent="0.35">
      <c r="A3394" s="52">
        <v>3391</v>
      </c>
      <c r="B3394" s="91"/>
      <c r="C3394" s="187" t="e">
        <f>VLOOKUP(B3394,'Phan mem'!$B$7:$D$1066,2,0)</f>
        <v>#N/A</v>
      </c>
      <c r="D3394" s="188" t="e">
        <f>VLOOKUP(B3394,'Phan mem'!$B$7:$D$1066,3,0)</f>
        <v>#N/A</v>
      </c>
      <c r="E3394" s="85" t="e">
        <f>VLOOKUP(B3394,'Phan mem'!$B$7:$G$1066,6,0)</f>
        <v>#N/A</v>
      </c>
      <c r="F3394" s="91"/>
      <c r="G3394" s="91"/>
      <c r="H3394" s="96"/>
      <c r="I3394" s="108"/>
      <c r="J3394" s="85" t="e">
        <f>VLOOKUP(G3394,'Nha may'!$B$2:$C$18,2,0)</f>
        <v>#N/A</v>
      </c>
      <c r="K3394" s="108"/>
      <c r="L3394" s="96"/>
      <c r="M3394" s="52">
        <v>0</v>
      </c>
      <c r="N3394" s="96"/>
      <c r="O3394" s="96"/>
      <c r="P3394" s="96"/>
      <c r="Q3394" s="96"/>
    </row>
    <row r="3395" spans="1:17" ht="25.75" customHeight="1" x14ac:dyDescent="0.35">
      <c r="A3395" s="52">
        <v>3392</v>
      </c>
      <c r="B3395" s="91"/>
      <c r="C3395" s="187" t="e">
        <f>VLOOKUP(B3395,'Phan mem'!$B$7:$D$1066,2,0)</f>
        <v>#N/A</v>
      </c>
      <c r="D3395" s="188" t="e">
        <f>VLOOKUP(B3395,'Phan mem'!$B$7:$D$1066,3,0)</f>
        <v>#N/A</v>
      </c>
      <c r="E3395" s="85" t="e">
        <f>VLOOKUP(B3395,'Phan mem'!$B$7:$G$1066,6,0)</f>
        <v>#N/A</v>
      </c>
      <c r="F3395" s="91"/>
      <c r="G3395" s="91"/>
      <c r="H3395" s="96"/>
      <c r="I3395" s="108"/>
      <c r="J3395" s="85" t="e">
        <f>VLOOKUP(G3395,'Nha may'!$B$2:$C$18,2,0)</f>
        <v>#N/A</v>
      </c>
      <c r="K3395" s="108"/>
      <c r="L3395" s="96"/>
      <c r="M3395" s="52">
        <v>0</v>
      </c>
      <c r="N3395" s="96"/>
      <c r="O3395" s="96"/>
      <c r="P3395" s="96"/>
      <c r="Q3395" s="96"/>
    </row>
    <row r="3396" spans="1:17" ht="25.75" customHeight="1" x14ac:dyDescent="0.35">
      <c r="A3396" s="52">
        <v>3393</v>
      </c>
      <c r="B3396" s="91"/>
      <c r="C3396" s="187" t="e">
        <f>VLOOKUP(B3396,'Phan mem'!$B$7:$D$1066,2,0)</f>
        <v>#N/A</v>
      </c>
      <c r="D3396" s="188" t="e">
        <f>VLOOKUP(B3396,'Phan mem'!$B$7:$D$1066,3,0)</f>
        <v>#N/A</v>
      </c>
      <c r="E3396" s="85" t="e">
        <f>VLOOKUP(B3396,'Phan mem'!$B$7:$G$1066,6,0)</f>
        <v>#N/A</v>
      </c>
      <c r="F3396" s="91"/>
      <c r="G3396" s="91"/>
      <c r="H3396" s="96"/>
      <c r="I3396" s="108"/>
      <c r="J3396" s="85" t="e">
        <f>VLOOKUP(G3396,'Nha may'!$B$2:$C$18,2,0)</f>
        <v>#N/A</v>
      </c>
      <c r="K3396" s="108"/>
      <c r="L3396" s="96"/>
      <c r="M3396" s="52">
        <v>0</v>
      </c>
      <c r="N3396" s="96"/>
      <c r="O3396" s="96"/>
      <c r="P3396" s="96"/>
      <c r="Q3396" s="96"/>
    </row>
    <row r="3397" spans="1:17" ht="25.75" customHeight="1" x14ac:dyDescent="0.35">
      <c r="A3397" s="52">
        <v>3394</v>
      </c>
      <c r="B3397" s="91"/>
      <c r="C3397" s="187" t="e">
        <f>VLOOKUP(B3397,'Phan mem'!$B$7:$D$1066,2,0)</f>
        <v>#N/A</v>
      </c>
      <c r="D3397" s="188" t="e">
        <f>VLOOKUP(B3397,'Phan mem'!$B$7:$D$1066,3,0)</f>
        <v>#N/A</v>
      </c>
      <c r="E3397" s="85" t="e">
        <f>VLOOKUP(B3397,'Phan mem'!$B$7:$G$1066,6,0)</f>
        <v>#N/A</v>
      </c>
      <c r="F3397" s="91"/>
      <c r="G3397" s="91"/>
      <c r="H3397" s="96"/>
      <c r="I3397" s="108"/>
      <c r="J3397" s="85" t="e">
        <f>VLOOKUP(G3397,'Nha may'!$B$2:$C$18,2,0)</f>
        <v>#N/A</v>
      </c>
      <c r="K3397" s="108"/>
      <c r="L3397" s="96"/>
      <c r="M3397" s="52">
        <v>0</v>
      </c>
      <c r="N3397" s="96"/>
      <c r="O3397" s="96"/>
      <c r="P3397" s="96"/>
      <c r="Q3397" s="96"/>
    </row>
    <row r="3398" spans="1:17" ht="25.75" customHeight="1" x14ac:dyDescent="0.35">
      <c r="A3398" s="52">
        <v>3395</v>
      </c>
      <c r="B3398" s="91"/>
      <c r="C3398" s="187" t="e">
        <f>VLOOKUP(B3398,'Phan mem'!$B$7:$D$1066,2,0)</f>
        <v>#N/A</v>
      </c>
      <c r="D3398" s="188" t="e">
        <f>VLOOKUP(B3398,'Phan mem'!$B$7:$D$1066,3,0)</f>
        <v>#N/A</v>
      </c>
      <c r="E3398" s="85" t="e">
        <f>VLOOKUP(B3398,'Phan mem'!$B$7:$G$1066,6,0)</f>
        <v>#N/A</v>
      </c>
      <c r="F3398" s="91"/>
      <c r="G3398" s="91"/>
      <c r="H3398" s="96"/>
      <c r="I3398" s="108"/>
      <c r="J3398" s="85" t="e">
        <f>VLOOKUP(G3398,'Nha may'!$B$2:$C$18,2,0)</f>
        <v>#N/A</v>
      </c>
      <c r="K3398" s="108"/>
      <c r="L3398" s="96"/>
      <c r="M3398" s="52">
        <v>0</v>
      </c>
      <c r="N3398" s="96"/>
      <c r="O3398" s="96"/>
      <c r="P3398" s="96"/>
      <c r="Q3398" s="96"/>
    </row>
    <row r="3399" spans="1:17" ht="25.75" customHeight="1" x14ac:dyDescent="0.35">
      <c r="A3399" s="52">
        <v>3396</v>
      </c>
      <c r="B3399" s="91"/>
      <c r="C3399" s="187" t="e">
        <f>VLOOKUP(B3399,'Phan mem'!$B$7:$D$1066,2,0)</f>
        <v>#N/A</v>
      </c>
      <c r="D3399" s="188" t="e">
        <f>VLOOKUP(B3399,'Phan mem'!$B$7:$D$1066,3,0)</f>
        <v>#N/A</v>
      </c>
      <c r="E3399" s="85" t="e">
        <f>VLOOKUP(B3399,'Phan mem'!$B$7:$G$1066,6,0)</f>
        <v>#N/A</v>
      </c>
      <c r="F3399" s="91"/>
      <c r="G3399" s="91"/>
      <c r="H3399" s="96"/>
      <c r="I3399" s="108"/>
      <c r="J3399" s="85" t="e">
        <f>VLOOKUP(G3399,'Nha may'!$B$2:$C$18,2,0)</f>
        <v>#N/A</v>
      </c>
      <c r="K3399" s="108"/>
      <c r="L3399" s="96"/>
      <c r="M3399" s="52">
        <v>0</v>
      </c>
      <c r="N3399" s="96"/>
      <c r="O3399" s="96"/>
      <c r="P3399" s="96"/>
      <c r="Q3399" s="96"/>
    </row>
    <row r="3400" spans="1:17" ht="25.75" customHeight="1" x14ac:dyDescent="0.35">
      <c r="A3400" s="52">
        <v>3397</v>
      </c>
      <c r="B3400" s="91"/>
      <c r="C3400" s="187" t="e">
        <f>VLOOKUP(B3400,'Phan mem'!$B$7:$D$1066,2,0)</f>
        <v>#N/A</v>
      </c>
      <c r="D3400" s="188" t="e">
        <f>VLOOKUP(B3400,'Phan mem'!$B$7:$D$1066,3,0)</f>
        <v>#N/A</v>
      </c>
      <c r="E3400" s="85" t="e">
        <f>VLOOKUP(B3400,'Phan mem'!$B$7:$G$1066,6,0)</f>
        <v>#N/A</v>
      </c>
      <c r="F3400" s="91"/>
      <c r="G3400" s="91"/>
      <c r="H3400" s="96"/>
      <c r="I3400" s="108"/>
      <c r="J3400" s="85" t="e">
        <f>VLOOKUP(G3400,'Nha may'!$B$2:$C$18,2,0)</f>
        <v>#N/A</v>
      </c>
      <c r="K3400" s="108"/>
      <c r="L3400" s="96"/>
      <c r="M3400" s="52">
        <v>0</v>
      </c>
      <c r="N3400" s="96"/>
      <c r="O3400" s="96"/>
      <c r="P3400" s="96"/>
      <c r="Q3400" s="96"/>
    </row>
    <row r="3401" spans="1:17" ht="25.75" customHeight="1" x14ac:dyDescent="0.35">
      <c r="A3401" s="52">
        <v>3398</v>
      </c>
      <c r="B3401" s="91"/>
      <c r="C3401" s="187" t="e">
        <f>VLOOKUP(B3401,'Phan mem'!$B$7:$D$1066,2,0)</f>
        <v>#N/A</v>
      </c>
      <c r="D3401" s="188" t="e">
        <f>VLOOKUP(B3401,'Phan mem'!$B$7:$D$1066,3,0)</f>
        <v>#N/A</v>
      </c>
      <c r="E3401" s="85" t="e">
        <f>VLOOKUP(B3401,'Phan mem'!$B$7:$G$1066,6,0)</f>
        <v>#N/A</v>
      </c>
      <c r="F3401" s="91"/>
      <c r="G3401" s="91"/>
      <c r="H3401" s="96"/>
      <c r="I3401" s="108"/>
      <c r="J3401" s="85" t="e">
        <f>VLOOKUP(G3401,'Nha may'!$B$2:$C$18,2,0)</f>
        <v>#N/A</v>
      </c>
      <c r="K3401" s="108"/>
      <c r="L3401" s="96"/>
      <c r="M3401" s="52">
        <v>0</v>
      </c>
      <c r="N3401" s="96"/>
      <c r="O3401" s="96"/>
      <c r="P3401" s="96"/>
      <c r="Q3401" s="96"/>
    </row>
    <row r="3402" spans="1:17" ht="25.75" customHeight="1" x14ac:dyDescent="0.35">
      <c r="A3402" s="52">
        <v>3399</v>
      </c>
      <c r="B3402" s="91"/>
      <c r="C3402" s="187" t="e">
        <f>VLOOKUP(B3402,'Phan mem'!$B$7:$D$1066,2,0)</f>
        <v>#N/A</v>
      </c>
      <c r="D3402" s="188" t="e">
        <f>VLOOKUP(B3402,'Phan mem'!$B$7:$D$1066,3,0)</f>
        <v>#N/A</v>
      </c>
      <c r="E3402" s="85" t="e">
        <f>VLOOKUP(B3402,'Phan mem'!$B$7:$G$1066,6,0)</f>
        <v>#N/A</v>
      </c>
      <c r="F3402" s="91"/>
      <c r="G3402" s="91"/>
      <c r="H3402" s="96"/>
      <c r="I3402" s="108"/>
      <c r="J3402" s="85" t="e">
        <f>VLOOKUP(G3402,'Nha may'!$B$2:$C$18,2,0)</f>
        <v>#N/A</v>
      </c>
      <c r="K3402" s="108"/>
      <c r="L3402" s="96"/>
      <c r="M3402" s="52">
        <v>0</v>
      </c>
      <c r="N3402" s="96"/>
      <c r="O3402" s="96"/>
      <c r="P3402" s="96"/>
      <c r="Q3402" s="96"/>
    </row>
    <row r="3403" spans="1:17" ht="25.75" customHeight="1" x14ac:dyDescent="0.35">
      <c r="A3403" s="52">
        <v>3400</v>
      </c>
      <c r="B3403" s="91"/>
      <c r="C3403" s="187" t="e">
        <f>VLOOKUP(B3403,'Phan mem'!$B$7:$D$1066,2,0)</f>
        <v>#N/A</v>
      </c>
      <c r="D3403" s="188" t="e">
        <f>VLOOKUP(B3403,'Phan mem'!$B$7:$D$1066,3,0)</f>
        <v>#N/A</v>
      </c>
      <c r="E3403" s="85" t="e">
        <f>VLOOKUP(B3403,'Phan mem'!$B$7:$G$1066,6,0)</f>
        <v>#N/A</v>
      </c>
      <c r="F3403" s="91"/>
      <c r="G3403" s="91"/>
      <c r="H3403" s="96"/>
      <c r="I3403" s="108"/>
      <c r="J3403" s="85" t="e">
        <f>VLOOKUP(G3403,'Nha may'!$B$2:$C$18,2,0)</f>
        <v>#N/A</v>
      </c>
      <c r="K3403" s="108"/>
      <c r="L3403" s="96"/>
      <c r="M3403" s="52">
        <v>0</v>
      </c>
      <c r="N3403" s="96"/>
      <c r="O3403" s="96"/>
      <c r="P3403" s="96"/>
      <c r="Q3403" s="96"/>
    </row>
    <row r="3404" spans="1:17" ht="25.75" customHeight="1" x14ac:dyDescent="0.35">
      <c r="A3404" s="52">
        <v>3401</v>
      </c>
      <c r="B3404" s="91"/>
      <c r="C3404" s="187" t="e">
        <f>VLOOKUP(B3404,'Phan mem'!$B$7:$D$1066,2,0)</f>
        <v>#N/A</v>
      </c>
      <c r="D3404" s="188" t="e">
        <f>VLOOKUP(B3404,'Phan mem'!$B$7:$D$1066,3,0)</f>
        <v>#N/A</v>
      </c>
      <c r="E3404" s="85" t="e">
        <f>VLOOKUP(B3404,'Phan mem'!$B$7:$G$1066,6,0)</f>
        <v>#N/A</v>
      </c>
      <c r="F3404" s="91"/>
      <c r="G3404" s="91"/>
      <c r="H3404" s="96"/>
      <c r="I3404" s="108"/>
      <c r="J3404" s="85" t="e">
        <f>VLOOKUP(G3404,'Nha may'!$B$2:$C$18,2,0)</f>
        <v>#N/A</v>
      </c>
      <c r="K3404" s="108"/>
      <c r="L3404" s="96"/>
      <c r="M3404" s="52">
        <v>0</v>
      </c>
      <c r="N3404" s="96"/>
      <c r="O3404" s="96"/>
      <c r="P3404" s="96"/>
      <c r="Q3404" s="96"/>
    </row>
    <row r="3405" spans="1:17" ht="25.75" customHeight="1" x14ac:dyDescent="0.35">
      <c r="A3405" s="52">
        <v>3402</v>
      </c>
      <c r="B3405" s="91"/>
      <c r="C3405" s="187" t="e">
        <f>VLOOKUP(B3405,'Phan mem'!$B$7:$D$1066,2,0)</f>
        <v>#N/A</v>
      </c>
      <c r="D3405" s="188" t="e">
        <f>VLOOKUP(B3405,'Phan mem'!$B$7:$D$1066,3,0)</f>
        <v>#N/A</v>
      </c>
      <c r="E3405" s="85" t="e">
        <f>VLOOKUP(B3405,'Phan mem'!$B$7:$G$1066,6,0)</f>
        <v>#N/A</v>
      </c>
      <c r="F3405" s="91"/>
      <c r="G3405" s="91"/>
      <c r="H3405" s="96"/>
      <c r="I3405" s="108"/>
      <c r="J3405" s="85" t="e">
        <f>VLOOKUP(G3405,'Nha may'!$B$2:$C$18,2,0)</f>
        <v>#N/A</v>
      </c>
      <c r="K3405" s="108"/>
      <c r="L3405" s="96"/>
      <c r="M3405" s="52">
        <v>0</v>
      </c>
      <c r="N3405" s="96"/>
      <c r="O3405" s="96"/>
      <c r="P3405" s="96"/>
      <c r="Q3405" s="96"/>
    </row>
    <row r="3406" spans="1:17" ht="25.75" customHeight="1" x14ac:dyDescent="0.35">
      <c r="A3406" s="52">
        <v>3403</v>
      </c>
      <c r="B3406" s="91"/>
      <c r="C3406" s="187" t="e">
        <f>VLOOKUP(B3406,'Phan mem'!$B$7:$D$1066,2,0)</f>
        <v>#N/A</v>
      </c>
      <c r="D3406" s="188" t="e">
        <f>VLOOKUP(B3406,'Phan mem'!$B$7:$D$1066,3,0)</f>
        <v>#N/A</v>
      </c>
      <c r="E3406" s="85" t="e">
        <f>VLOOKUP(B3406,'Phan mem'!$B$7:$G$1066,6,0)</f>
        <v>#N/A</v>
      </c>
      <c r="F3406" s="91"/>
      <c r="G3406" s="91"/>
      <c r="H3406" s="96"/>
      <c r="I3406" s="108"/>
      <c r="J3406" s="85" t="e">
        <f>VLOOKUP(G3406,'Nha may'!$B$2:$C$18,2,0)</f>
        <v>#N/A</v>
      </c>
      <c r="K3406" s="108"/>
      <c r="L3406" s="96"/>
      <c r="M3406" s="52">
        <v>0</v>
      </c>
      <c r="N3406" s="96"/>
      <c r="O3406" s="96"/>
      <c r="P3406" s="96"/>
      <c r="Q3406" s="96"/>
    </row>
    <row r="3407" spans="1:17" ht="25.75" customHeight="1" x14ac:dyDescent="0.35">
      <c r="A3407" s="52">
        <v>3404</v>
      </c>
      <c r="B3407" s="91"/>
      <c r="C3407" s="187" t="e">
        <f>VLOOKUP(B3407,'Phan mem'!$B$7:$D$1066,2,0)</f>
        <v>#N/A</v>
      </c>
      <c r="D3407" s="188" t="e">
        <f>VLOOKUP(B3407,'Phan mem'!$B$7:$D$1066,3,0)</f>
        <v>#N/A</v>
      </c>
      <c r="E3407" s="85" t="e">
        <f>VLOOKUP(B3407,'Phan mem'!$B$7:$G$1066,6,0)</f>
        <v>#N/A</v>
      </c>
      <c r="F3407" s="91"/>
      <c r="G3407" s="91"/>
      <c r="H3407" s="96"/>
      <c r="I3407" s="108"/>
      <c r="J3407" s="85" t="e">
        <f>VLOOKUP(G3407,'Nha may'!$B$2:$C$18,2,0)</f>
        <v>#N/A</v>
      </c>
      <c r="K3407" s="108"/>
      <c r="L3407" s="96"/>
      <c r="M3407" s="52">
        <v>0</v>
      </c>
      <c r="N3407" s="96"/>
      <c r="O3407" s="96"/>
      <c r="P3407" s="96"/>
      <c r="Q3407" s="96"/>
    </row>
    <row r="3408" spans="1:17" ht="25.75" customHeight="1" x14ac:dyDescent="0.35">
      <c r="A3408" s="52">
        <v>3405</v>
      </c>
      <c r="B3408" s="91"/>
      <c r="C3408" s="187" t="e">
        <f>VLOOKUP(B3408,'Phan mem'!$B$7:$D$1066,2,0)</f>
        <v>#N/A</v>
      </c>
      <c r="D3408" s="188" t="e">
        <f>VLOOKUP(B3408,'Phan mem'!$B$7:$D$1066,3,0)</f>
        <v>#N/A</v>
      </c>
      <c r="E3408" s="85" t="e">
        <f>VLOOKUP(B3408,'Phan mem'!$B$7:$G$1066,6,0)</f>
        <v>#N/A</v>
      </c>
      <c r="F3408" s="91"/>
      <c r="G3408" s="91"/>
      <c r="H3408" s="96"/>
      <c r="I3408" s="108"/>
      <c r="J3408" s="85" t="e">
        <f>VLOOKUP(G3408,'Nha may'!$B$2:$C$18,2,0)</f>
        <v>#N/A</v>
      </c>
      <c r="K3408" s="108"/>
      <c r="L3408" s="96"/>
      <c r="M3408" s="52">
        <v>0</v>
      </c>
      <c r="N3408" s="96"/>
      <c r="O3408" s="96"/>
      <c r="P3408" s="96"/>
      <c r="Q3408" s="96"/>
    </row>
    <row r="3409" spans="1:17" ht="25.75" customHeight="1" x14ac:dyDescent="0.35">
      <c r="A3409" s="52">
        <v>3406</v>
      </c>
      <c r="B3409" s="91"/>
      <c r="C3409" s="187" t="e">
        <f>VLOOKUP(B3409,'Phan mem'!$B$7:$D$1066,2,0)</f>
        <v>#N/A</v>
      </c>
      <c r="D3409" s="188" t="e">
        <f>VLOOKUP(B3409,'Phan mem'!$B$7:$D$1066,3,0)</f>
        <v>#N/A</v>
      </c>
      <c r="E3409" s="85" t="e">
        <f>VLOOKUP(B3409,'Phan mem'!$B$7:$G$1066,6,0)</f>
        <v>#N/A</v>
      </c>
      <c r="F3409" s="91"/>
      <c r="G3409" s="91"/>
      <c r="H3409" s="96"/>
      <c r="I3409" s="108"/>
      <c r="J3409" s="85" t="e">
        <f>VLOOKUP(G3409,'Nha may'!$B$2:$C$18,2,0)</f>
        <v>#N/A</v>
      </c>
      <c r="K3409" s="108"/>
      <c r="L3409" s="96"/>
      <c r="M3409" s="52">
        <v>0</v>
      </c>
      <c r="N3409" s="96"/>
      <c r="O3409" s="96"/>
      <c r="P3409" s="96"/>
      <c r="Q3409" s="96"/>
    </row>
    <row r="3410" spans="1:17" ht="25.75" customHeight="1" x14ac:dyDescent="0.35">
      <c r="A3410" s="52">
        <v>3407</v>
      </c>
      <c r="B3410" s="91"/>
      <c r="C3410" s="187" t="e">
        <f>VLOOKUP(B3410,'Phan mem'!$B$7:$D$1066,2,0)</f>
        <v>#N/A</v>
      </c>
      <c r="D3410" s="188" t="e">
        <f>VLOOKUP(B3410,'Phan mem'!$B$7:$D$1066,3,0)</f>
        <v>#N/A</v>
      </c>
      <c r="E3410" s="85" t="e">
        <f>VLOOKUP(B3410,'Phan mem'!$B$7:$G$1066,6,0)</f>
        <v>#N/A</v>
      </c>
      <c r="F3410" s="91"/>
      <c r="G3410" s="91"/>
      <c r="H3410" s="96"/>
      <c r="I3410" s="108"/>
      <c r="J3410" s="85" t="e">
        <f>VLOOKUP(G3410,'Nha may'!$B$2:$C$18,2,0)</f>
        <v>#N/A</v>
      </c>
      <c r="K3410" s="108"/>
      <c r="L3410" s="96"/>
      <c r="M3410" s="52">
        <v>0</v>
      </c>
      <c r="N3410" s="96"/>
      <c r="O3410" s="96"/>
      <c r="P3410" s="96"/>
      <c r="Q3410" s="96"/>
    </row>
    <row r="3411" spans="1:17" ht="25.75" customHeight="1" x14ac:dyDescent="0.35">
      <c r="A3411" s="52">
        <v>3408</v>
      </c>
      <c r="B3411" s="91"/>
      <c r="C3411" s="187" t="e">
        <f>VLOOKUP(B3411,'Phan mem'!$B$7:$D$1066,2,0)</f>
        <v>#N/A</v>
      </c>
      <c r="D3411" s="188" t="e">
        <f>VLOOKUP(B3411,'Phan mem'!$B$7:$D$1066,3,0)</f>
        <v>#N/A</v>
      </c>
      <c r="E3411" s="85" t="e">
        <f>VLOOKUP(B3411,'Phan mem'!$B$7:$G$1066,6,0)</f>
        <v>#N/A</v>
      </c>
      <c r="F3411" s="91"/>
      <c r="G3411" s="91"/>
      <c r="H3411" s="96"/>
      <c r="I3411" s="108"/>
      <c r="J3411" s="85" t="e">
        <f>VLOOKUP(G3411,'Nha may'!$B$2:$C$18,2,0)</f>
        <v>#N/A</v>
      </c>
      <c r="K3411" s="108"/>
      <c r="L3411" s="96"/>
      <c r="M3411" s="52">
        <v>0</v>
      </c>
      <c r="N3411" s="96"/>
      <c r="O3411" s="96"/>
      <c r="P3411" s="96"/>
      <c r="Q3411" s="96"/>
    </row>
    <row r="3412" spans="1:17" ht="25.75" customHeight="1" x14ac:dyDescent="0.35">
      <c r="A3412" s="52">
        <v>3409</v>
      </c>
      <c r="B3412" s="91"/>
      <c r="C3412" s="187" t="e">
        <f>VLOOKUP(B3412,'Phan mem'!$B$7:$D$1066,2,0)</f>
        <v>#N/A</v>
      </c>
      <c r="D3412" s="188" t="e">
        <f>VLOOKUP(B3412,'Phan mem'!$B$7:$D$1066,3,0)</f>
        <v>#N/A</v>
      </c>
      <c r="E3412" s="85" t="e">
        <f>VLOOKUP(B3412,'Phan mem'!$B$7:$G$1066,6,0)</f>
        <v>#N/A</v>
      </c>
      <c r="F3412" s="91"/>
      <c r="G3412" s="91"/>
      <c r="H3412" s="96"/>
      <c r="I3412" s="108"/>
      <c r="J3412" s="85" t="e">
        <f>VLOOKUP(G3412,'Nha may'!$B$2:$C$18,2,0)</f>
        <v>#N/A</v>
      </c>
      <c r="K3412" s="108"/>
      <c r="L3412" s="96"/>
      <c r="M3412" s="52">
        <v>0</v>
      </c>
      <c r="N3412" s="96"/>
      <c r="O3412" s="96"/>
      <c r="P3412" s="96"/>
      <c r="Q3412" s="96"/>
    </row>
    <row r="3413" spans="1:17" ht="25.75" customHeight="1" x14ac:dyDescent="0.35">
      <c r="A3413" s="52">
        <v>3410</v>
      </c>
      <c r="B3413" s="91"/>
      <c r="C3413" s="187" t="e">
        <f>VLOOKUP(B3413,'Phan mem'!$B$7:$D$1066,2,0)</f>
        <v>#N/A</v>
      </c>
      <c r="D3413" s="188" t="e">
        <f>VLOOKUP(B3413,'Phan mem'!$B$7:$D$1066,3,0)</f>
        <v>#N/A</v>
      </c>
      <c r="E3413" s="85" t="e">
        <f>VLOOKUP(B3413,'Phan mem'!$B$7:$G$1066,6,0)</f>
        <v>#N/A</v>
      </c>
      <c r="F3413" s="91"/>
      <c r="G3413" s="91"/>
      <c r="H3413" s="96"/>
      <c r="I3413" s="108"/>
      <c r="J3413" s="85" t="e">
        <f>VLOOKUP(G3413,'Nha may'!$B$2:$C$18,2,0)</f>
        <v>#N/A</v>
      </c>
      <c r="K3413" s="108"/>
      <c r="L3413" s="96"/>
      <c r="M3413" s="52">
        <v>0</v>
      </c>
      <c r="N3413" s="96"/>
      <c r="O3413" s="96"/>
      <c r="P3413" s="96"/>
      <c r="Q3413" s="96"/>
    </row>
    <row r="3414" spans="1:17" ht="25.75" customHeight="1" x14ac:dyDescent="0.35">
      <c r="A3414" s="52">
        <v>3411</v>
      </c>
      <c r="B3414" s="91"/>
      <c r="C3414" s="187" t="e">
        <f>VLOOKUP(B3414,'Phan mem'!$B$7:$D$1066,2,0)</f>
        <v>#N/A</v>
      </c>
      <c r="D3414" s="188" t="e">
        <f>VLOOKUP(B3414,'Phan mem'!$B$7:$D$1066,3,0)</f>
        <v>#N/A</v>
      </c>
      <c r="E3414" s="85" t="e">
        <f>VLOOKUP(B3414,'Phan mem'!$B$7:$G$1066,6,0)</f>
        <v>#N/A</v>
      </c>
      <c r="F3414" s="91"/>
      <c r="G3414" s="91"/>
      <c r="H3414" s="96"/>
      <c r="I3414" s="108"/>
      <c r="J3414" s="85" t="e">
        <f>VLOOKUP(G3414,'Nha may'!$B$2:$C$18,2,0)</f>
        <v>#N/A</v>
      </c>
      <c r="K3414" s="108"/>
      <c r="L3414" s="96"/>
      <c r="M3414" s="52">
        <v>0</v>
      </c>
      <c r="N3414" s="96"/>
      <c r="O3414" s="96"/>
      <c r="P3414" s="96"/>
      <c r="Q3414" s="96"/>
    </row>
    <row r="3415" spans="1:17" ht="25.75" customHeight="1" x14ac:dyDescent="0.35">
      <c r="A3415" s="52">
        <v>3412</v>
      </c>
      <c r="B3415" s="91"/>
      <c r="C3415" s="187" t="e">
        <f>VLOOKUP(B3415,'Phan mem'!$B$7:$D$1066,2,0)</f>
        <v>#N/A</v>
      </c>
      <c r="D3415" s="188" t="e">
        <f>VLOOKUP(B3415,'Phan mem'!$B$7:$D$1066,3,0)</f>
        <v>#N/A</v>
      </c>
      <c r="E3415" s="85" t="e">
        <f>VLOOKUP(B3415,'Phan mem'!$B$7:$G$1066,6,0)</f>
        <v>#N/A</v>
      </c>
      <c r="F3415" s="91"/>
      <c r="G3415" s="91"/>
      <c r="H3415" s="96"/>
      <c r="I3415" s="108"/>
      <c r="J3415" s="85" t="e">
        <f>VLOOKUP(G3415,'Nha may'!$B$2:$C$18,2,0)</f>
        <v>#N/A</v>
      </c>
      <c r="K3415" s="108"/>
      <c r="L3415" s="96"/>
      <c r="M3415" s="52">
        <v>0</v>
      </c>
      <c r="N3415" s="96"/>
      <c r="O3415" s="96"/>
      <c r="P3415" s="96"/>
      <c r="Q3415" s="96"/>
    </row>
    <row r="3416" spans="1:17" ht="25.75" customHeight="1" x14ac:dyDescent="0.35">
      <c r="A3416" s="52">
        <v>3413</v>
      </c>
      <c r="B3416" s="91"/>
      <c r="C3416" s="187" t="e">
        <f>VLOOKUP(B3416,'Phan mem'!$B$7:$D$1066,2,0)</f>
        <v>#N/A</v>
      </c>
      <c r="D3416" s="188" t="e">
        <f>VLOOKUP(B3416,'Phan mem'!$B$7:$D$1066,3,0)</f>
        <v>#N/A</v>
      </c>
      <c r="E3416" s="85" t="e">
        <f>VLOOKUP(B3416,'Phan mem'!$B$7:$G$1066,6,0)</f>
        <v>#N/A</v>
      </c>
      <c r="F3416" s="91"/>
      <c r="G3416" s="91"/>
      <c r="H3416" s="96"/>
      <c r="I3416" s="108"/>
      <c r="J3416" s="85" t="e">
        <f>VLOOKUP(G3416,'Nha may'!$B$2:$C$18,2,0)</f>
        <v>#N/A</v>
      </c>
      <c r="K3416" s="108"/>
      <c r="L3416" s="96"/>
      <c r="M3416" s="52">
        <v>0</v>
      </c>
      <c r="N3416" s="96"/>
      <c r="O3416" s="96"/>
      <c r="P3416" s="96"/>
      <c r="Q3416" s="96"/>
    </row>
    <row r="3417" spans="1:17" ht="25.75" customHeight="1" x14ac:dyDescent="0.35">
      <c r="A3417" s="52">
        <v>3414</v>
      </c>
      <c r="B3417" s="91"/>
      <c r="C3417" s="187" t="e">
        <f>VLOOKUP(B3417,'Phan mem'!$B$7:$D$1066,2,0)</f>
        <v>#N/A</v>
      </c>
      <c r="D3417" s="188" t="e">
        <f>VLOOKUP(B3417,'Phan mem'!$B$7:$D$1066,3,0)</f>
        <v>#N/A</v>
      </c>
      <c r="E3417" s="85" t="e">
        <f>VLOOKUP(B3417,'Phan mem'!$B$7:$G$1066,6,0)</f>
        <v>#N/A</v>
      </c>
      <c r="F3417" s="91"/>
      <c r="G3417" s="91"/>
      <c r="H3417" s="96"/>
      <c r="I3417" s="108"/>
      <c r="J3417" s="85" t="e">
        <f>VLOOKUP(G3417,'Nha may'!$B$2:$C$18,2,0)</f>
        <v>#N/A</v>
      </c>
      <c r="K3417" s="108"/>
      <c r="L3417" s="96"/>
      <c r="M3417" s="52">
        <v>0</v>
      </c>
      <c r="N3417" s="96"/>
      <c r="O3417" s="96"/>
      <c r="P3417" s="96"/>
      <c r="Q3417" s="96"/>
    </row>
    <row r="3418" spans="1:17" ht="25.75" customHeight="1" x14ac:dyDescent="0.35">
      <c r="A3418" s="52">
        <v>3415</v>
      </c>
      <c r="B3418" s="91"/>
      <c r="C3418" s="187" t="e">
        <f>VLOOKUP(B3418,'Phan mem'!$B$7:$D$1066,2,0)</f>
        <v>#N/A</v>
      </c>
      <c r="D3418" s="188" t="e">
        <f>VLOOKUP(B3418,'Phan mem'!$B$7:$D$1066,3,0)</f>
        <v>#N/A</v>
      </c>
      <c r="E3418" s="85" t="e">
        <f>VLOOKUP(B3418,'Phan mem'!$B$7:$G$1066,6,0)</f>
        <v>#N/A</v>
      </c>
      <c r="F3418" s="91"/>
      <c r="G3418" s="91"/>
      <c r="H3418" s="96"/>
      <c r="I3418" s="108"/>
      <c r="J3418" s="85" t="e">
        <f>VLOOKUP(G3418,'Nha may'!$B$2:$C$18,2,0)</f>
        <v>#N/A</v>
      </c>
      <c r="K3418" s="108"/>
      <c r="L3418" s="96"/>
      <c r="M3418" s="52">
        <v>0</v>
      </c>
      <c r="N3418" s="96"/>
      <c r="O3418" s="96"/>
      <c r="P3418" s="96"/>
      <c r="Q3418" s="96"/>
    </row>
    <row r="3419" spans="1:17" ht="25.75" customHeight="1" x14ac:dyDescent="0.35">
      <c r="A3419" s="52">
        <v>3416</v>
      </c>
      <c r="B3419" s="91"/>
      <c r="C3419" s="187" t="e">
        <f>VLOOKUP(B3419,'Phan mem'!$B$7:$D$1066,2,0)</f>
        <v>#N/A</v>
      </c>
      <c r="D3419" s="188" t="e">
        <f>VLOOKUP(B3419,'Phan mem'!$B$7:$D$1066,3,0)</f>
        <v>#N/A</v>
      </c>
      <c r="E3419" s="85" t="e">
        <f>VLOOKUP(B3419,'Phan mem'!$B$7:$G$1066,6,0)</f>
        <v>#N/A</v>
      </c>
      <c r="F3419" s="91"/>
      <c r="G3419" s="91"/>
      <c r="H3419" s="96"/>
      <c r="I3419" s="108"/>
      <c r="J3419" s="85" t="e">
        <f>VLOOKUP(G3419,'Nha may'!$B$2:$C$18,2,0)</f>
        <v>#N/A</v>
      </c>
      <c r="K3419" s="108"/>
      <c r="L3419" s="96"/>
      <c r="M3419" s="52">
        <v>0</v>
      </c>
      <c r="N3419" s="96"/>
      <c r="O3419" s="96"/>
      <c r="P3419" s="96"/>
      <c r="Q3419" s="96"/>
    </row>
    <row r="3420" spans="1:17" ht="25.75" customHeight="1" x14ac:dyDescent="0.35">
      <c r="A3420" s="52">
        <v>3417</v>
      </c>
      <c r="B3420" s="91"/>
      <c r="C3420" s="187" t="e">
        <f>VLOOKUP(B3420,'Phan mem'!$B$7:$D$1066,2,0)</f>
        <v>#N/A</v>
      </c>
      <c r="D3420" s="188" t="e">
        <f>VLOOKUP(B3420,'Phan mem'!$B$7:$D$1066,3,0)</f>
        <v>#N/A</v>
      </c>
      <c r="E3420" s="85" t="e">
        <f>VLOOKUP(B3420,'Phan mem'!$B$7:$G$1066,6,0)</f>
        <v>#N/A</v>
      </c>
      <c r="F3420" s="91"/>
      <c r="G3420" s="91"/>
      <c r="H3420" s="96"/>
      <c r="I3420" s="108"/>
      <c r="J3420" s="85" t="e">
        <f>VLOOKUP(G3420,'Nha may'!$B$2:$C$18,2,0)</f>
        <v>#N/A</v>
      </c>
      <c r="K3420" s="108"/>
      <c r="L3420" s="96"/>
      <c r="M3420" s="52">
        <v>0</v>
      </c>
      <c r="N3420" s="96"/>
      <c r="O3420" s="96"/>
      <c r="P3420" s="96"/>
      <c r="Q3420" s="96"/>
    </row>
    <row r="3421" spans="1:17" ht="25.75" customHeight="1" x14ac:dyDescent="0.35">
      <c r="A3421" s="52">
        <v>3418</v>
      </c>
      <c r="B3421" s="91"/>
      <c r="C3421" s="187" t="e">
        <f>VLOOKUP(B3421,'Phan mem'!$B$7:$D$1066,2,0)</f>
        <v>#N/A</v>
      </c>
      <c r="D3421" s="188" t="e">
        <f>VLOOKUP(B3421,'Phan mem'!$B$7:$D$1066,3,0)</f>
        <v>#N/A</v>
      </c>
      <c r="E3421" s="85" t="e">
        <f>VLOOKUP(B3421,'Phan mem'!$B$7:$G$1066,6,0)</f>
        <v>#N/A</v>
      </c>
      <c r="F3421" s="91"/>
      <c r="G3421" s="91"/>
      <c r="H3421" s="96"/>
      <c r="I3421" s="108"/>
      <c r="J3421" s="85" t="e">
        <f>VLOOKUP(G3421,'Nha may'!$B$2:$C$18,2,0)</f>
        <v>#N/A</v>
      </c>
      <c r="K3421" s="108"/>
      <c r="L3421" s="96"/>
      <c r="M3421" s="52">
        <v>0</v>
      </c>
      <c r="N3421" s="96"/>
      <c r="O3421" s="96"/>
      <c r="P3421" s="96"/>
      <c r="Q3421" s="96"/>
    </row>
    <row r="3422" spans="1:17" ht="25.75" customHeight="1" x14ac:dyDescent="0.35">
      <c r="A3422" s="52">
        <v>3419</v>
      </c>
      <c r="B3422" s="91"/>
      <c r="C3422" s="187" t="e">
        <f>VLOOKUP(B3422,'Phan mem'!$B$7:$D$1066,2,0)</f>
        <v>#N/A</v>
      </c>
      <c r="D3422" s="188" t="e">
        <f>VLOOKUP(B3422,'Phan mem'!$B$7:$D$1066,3,0)</f>
        <v>#N/A</v>
      </c>
      <c r="E3422" s="85" t="e">
        <f>VLOOKUP(B3422,'Phan mem'!$B$7:$G$1066,6,0)</f>
        <v>#N/A</v>
      </c>
      <c r="F3422" s="91"/>
      <c r="G3422" s="91"/>
      <c r="H3422" s="96"/>
      <c r="I3422" s="108"/>
      <c r="J3422" s="85" t="e">
        <f>VLOOKUP(G3422,'Nha may'!$B$2:$C$18,2,0)</f>
        <v>#N/A</v>
      </c>
      <c r="K3422" s="108"/>
      <c r="L3422" s="96"/>
      <c r="M3422" s="52">
        <v>0</v>
      </c>
      <c r="N3422" s="96"/>
      <c r="O3422" s="96"/>
      <c r="P3422" s="96"/>
      <c r="Q3422" s="96"/>
    </row>
    <row r="3423" spans="1:17" ht="25.75" customHeight="1" x14ac:dyDescent="0.35">
      <c r="A3423" s="52">
        <v>3420</v>
      </c>
      <c r="B3423" s="91"/>
      <c r="C3423" s="187" t="e">
        <f>VLOOKUP(B3423,'Phan mem'!$B$7:$D$1066,2,0)</f>
        <v>#N/A</v>
      </c>
      <c r="D3423" s="188" t="e">
        <f>VLOOKUP(B3423,'Phan mem'!$B$7:$D$1066,3,0)</f>
        <v>#N/A</v>
      </c>
      <c r="E3423" s="85" t="e">
        <f>VLOOKUP(B3423,'Phan mem'!$B$7:$G$1066,6,0)</f>
        <v>#N/A</v>
      </c>
      <c r="F3423" s="91"/>
      <c r="G3423" s="91"/>
      <c r="H3423" s="96"/>
      <c r="I3423" s="108"/>
      <c r="J3423" s="85" t="e">
        <f>VLOOKUP(G3423,'Nha may'!$B$2:$C$18,2,0)</f>
        <v>#N/A</v>
      </c>
      <c r="K3423" s="108"/>
      <c r="L3423" s="96"/>
      <c r="M3423" s="52">
        <v>0</v>
      </c>
      <c r="N3423" s="96"/>
      <c r="O3423" s="96"/>
      <c r="P3423" s="96"/>
      <c r="Q3423" s="96"/>
    </row>
    <row r="3424" spans="1:17" ht="25.75" customHeight="1" x14ac:dyDescent="0.35">
      <c r="A3424" s="52">
        <v>3421</v>
      </c>
      <c r="B3424" s="91"/>
      <c r="C3424" s="187" t="e">
        <f>VLOOKUP(B3424,'Phan mem'!$B$7:$D$1066,2,0)</f>
        <v>#N/A</v>
      </c>
      <c r="D3424" s="188" t="e">
        <f>VLOOKUP(B3424,'Phan mem'!$B$7:$D$1066,3,0)</f>
        <v>#N/A</v>
      </c>
      <c r="E3424" s="85" t="e">
        <f>VLOOKUP(B3424,'Phan mem'!$B$7:$G$1066,6,0)</f>
        <v>#N/A</v>
      </c>
      <c r="F3424" s="91"/>
      <c r="G3424" s="91"/>
      <c r="H3424" s="96"/>
      <c r="I3424" s="108"/>
      <c r="J3424" s="85" t="e">
        <f>VLOOKUP(G3424,'Nha may'!$B$2:$C$18,2,0)</f>
        <v>#N/A</v>
      </c>
      <c r="K3424" s="108"/>
      <c r="L3424" s="96"/>
      <c r="M3424" s="52">
        <v>0</v>
      </c>
      <c r="N3424" s="96"/>
      <c r="O3424" s="96"/>
      <c r="P3424" s="96"/>
      <c r="Q3424" s="96"/>
    </row>
    <row r="3425" spans="1:17" ht="25.75" customHeight="1" x14ac:dyDescent="0.35">
      <c r="A3425" s="52">
        <v>3422</v>
      </c>
      <c r="B3425" s="91"/>
      <c r="C3425" s="187" t="e">
        <f>VLOOKUP(B3425,'Phan mem'!$B$7:$D$1066,2,0)</f>
        <v>#N/A</v>
      </c>
      <c r="D3425" s="188" t="e">
        <f>VLOOKUP(B3425,'Phan mem'!$B$7:$D$1066,3,0)</f>
        <v>#N/A</v>
      </c>
      <c r="E3425" s="85" t="e">
        <f>VLOOKUP(B3425,'Phan mem'!$B$7:$G$1066,6,0)</f>
        <v>#N/A</v>
      </c>
      <c r="F3425" s="91"/>
      <c r="G3425" s="91"/>
      <c r="H3425" s="96"/>
      <c r="I3425" s="108"/>
      <c r="J3425" s="85" t="e">
        <f>VLOOKUP(G3425,'Nha may'!$B$2:$C$18,2,0)</f>
        <v>#N/A</v>
      </c>
      <c r="K3425" s="108"/>
      <c r="L3425" s="96"/>
      <c r="M3425" s="52">
        <v>0</v>
      </c>
      <c r="N3425" s="96"/>
      <c r="O3425" s="96"/>
      <c r="P3425" s="96"/>
      <c r="Q3425" s="96"/>
    </row>
    <row r="3426" spans="1:17" ht="25.75" customHeight="1" x14ac:dyDescent="0.35">
      <c r="A3426" s="52">
        <v>3423</v>
      </c>
      <c r="B3426" s="91"/>
      <c r="C3426" s="187" t="e">
        <f>VLOOKUP(B3426,'Phan mem'!$B$7:$D$1066,2,0)</f>
        <v>#N/A</v>
      </c>
      <c r="D3426" s="188" t="e">
        <f>VLOOKUP(B3426,'Phan mem'!$B$7:$D$1066,3,0)</f>
        <v>#N/A</v>
      </c>
      <c r="E3426" s="85" t="e">
        <f>VLOOKUP(B3426,'Phan mem'!$B$7:$G$1066,6,0)</f>
        <v>#N/A</v>
      </c>
      <c r="F3426" s="91"/>
      <c r="G3426" s="91"/>
      <c r="H3426" s="96"/>
      <c r="I3426" s="108"/>
      <c r="J3426" s="85" t="e">
        <f>VLOOKUP(G3426,'Nha may'!$B$2:$C$18,2,0)</f>
        <v>#N/A</v>
      </c>
      <c r="K3426" s="108"/>
      <c r="L3426" s="96"/>
      <c r="M3426" s="52">
        <v>0</v>
      </c>
      <c r="N3426" s="96"/>
      <c r="O3426" s="96"/>
      <c r="P3426" s="96"/>
      <c r="Q3426" s="96"/>
    </row>
    <row r="3427" spans="1:17" ht="25.75" customHeight="1" x14ac:dyDescent="0.35">
      <c r="A3427" s="52">
        <v>3424</v>
      </c>
      <c r="B3427" s="91"/>
      <c r="C3427" s="187" t="e">
        <f>VLOOKUP(B3427,'Phan mem'!$B$7:$D$1066,2,0)</f>
        <v>#N/A</v>
      </c>
      <c r="D3427" s="188" t="e">
        <f>VLOOKUP(B3427,'Phan mem'!$B$7:$D$1066,3,0)</f>
        <v>#N/A</v>
      </c>
      <c r="E3427" s="85" t="e">
        <f>VLOOKUP(B3427,'Phan mem'!$B$7:$G$1066,6,0)</f>
        <v>#N/A</v>
      </c>
      <c r="F3427" s="91"/>
      <c r="G3427" s="91"/>
      <c r="H3427" s="96"/>
      <c r="I3427" s="108"/>
      <c r="J3427" s="85" t="e">
        <f>VLOOKUP(G3427,'Nha may'!$B$2:$C$18,2,0)</f>
        <v>#N/A</v>
      </c>
      <c r="K3427" s="108"/>
      <c r="L3427" s="96"/>
      <c r="M3427" s="52">
        <v>0</v>
      </c>
      <c r="N3427" s="96"/>
      <c r="O3427" s="96"/>
      <c r="P3427" s="96"/>
      <c r="Q3427" s="96"/>
    </row>
    <row r="3428" spans="1:17" ht="25.75" customHeight="1" x14ac:dyDescent="0.35">
      <c r="A3428" s="52">
        <v>3425</v>
      </c>
      <c r="B3428" s="91"/>
      <c r="C3428" s="187" t="e">
        <f>VLOOKUP(B3428,'Phan mem'!$B$7:$D$1066,2,0)</f>
        <v>#N/A</v>
      </c>
      <c r="D3428" s="188" t="e">
        <f>VLOOKUP(B3428,'Phan mem'!$B$7:$D$1066,3,0)</f>
        <v>#N/A</v>
      </c>
      <c r="E3428" s="85" t="e">
        <f>VLOOKUP(B3428,'Phan mem'!$B$7:$G$1066,6,0)</f>
        <v>#N/A</v>
      </c>
      <c r="F3428" s="91"/>
      <c r="G3428" s="91"/>
      <c r="H3428" s="96"/>
      <c r="I3428" s="108"/>
      <c r="J3428" s="85" t="e">
        <f>VLOOKUP(G3428,'Nha may'!$B$2:$C$18,2,0)</f>
        <v>#N/A</v>
      </c>
      <c r="K3428" s="108"/>
      <c r="L3428" s="96"/>
      <c r="M3428" s="52">
        <v>0</v>
      </c>
      <c r="N3428" s="96"/>
      <c r="O3428" s="96"/>
      <c r="P3428" s="96"/>
      <c r="Q3428" s="96"/>
    </row>
    <row r="3429" spans="1:17" ht="25.75" customHeight="1" x14ac:dyDescent="0.35">
      <c r="A3429" s="52">
        <v>3426</v>
      </c>
      <c r="B3429" s="91"/>
      <c r="C3429" s="187" t="e">
        <f>VLOOKUP(B3429,'Phan mem'!$B$7:$D$1066,2,0)</f>
        <v>#N/A</v>
      </c>
      <c r="D3429" s="188" t="e">
        <f>VLOOKUP(B3429,'Phan mem'!$B$7:$D$1066,3,0)</f>
        <v>#N/A</v>
      </c>
      <c r="E3429" s="85" t="e">
        <f>VLOOKUP(B3429,'Phan mem'!$B$7:$G$1066,6,0)</f>
        <v>#N/A</v>
      </c>
      <c r="F3429" s="91"/>
      <c r="G3429" s="91"/>
      <c r="H3429" s="96"/>
      <c r="I3429" s="108"/>
      <c r="J3429" s="85" t="e">
        <f>VLOOKUP(G3429,'Nha may'!$B$2:$C$18,2,0)</f>
        <v>#N/A</v>
      </c>
      <c r="K3429" s="108"/>
      <c r="L3429" s="96"/>
      <c r="M3429" s="52">
        <v>0</v>
      </c>
      <c r="N3429" s="96"/>
      <c r="O3429" s="96"/>
      <c r="P3429" s="96"/>
      <c r="Q3429" s="96"/>
    </row>
    <row r="3430" spans="1:17" ht="25.75" customHeight="1" x14ac:dyDescent="0.35">
      <c r="A3430" s="52">
        <v>3427</v>
      </c>
      <c r="B3430" s="91"/>
      <c r="C3430" s="187" t="e">
        <f>VLOOKUP(B3430,'Phan mem'!$B$7:$D$1066,2,0)</f>
        <v>#N/A</v>
      </c>
      <c r="D3430" s="188" t="e">
        <f>VLOOKUP(B3430,'Phan mem'!$B$7:$D$1066,3,0)</f>
        <v>#N/A</v>
      </c>
      <c r="E3430" s="85" t="e">
        <f>VLOOKUP(B3430,'Phan mem'!$B$7:$G$1066,6,0)</f>
        <v>#N/A</v>
      </c>
      <c r="F3430" s="91"/>
      <c r="G3430" s="91"/>
      <c r="H3430" s="96"/>
      <c r="I3430" s="108"/>
      <c r="J3430" s="85" t="e">
        <f>VLOOKUP(G3430,'Nha may'!$B$2:$C$18,2,0)</f>
        <v>#N/A</v>
      </c>
      <c r="K3430" s="108"/>
      <c r="L3430" s="96"/>
      <c r="M3430" s="52">
        <v>0</v>
      </c>
      <c r="N3430" s="96"/>
      <c r="O3430" s="96"/>
      <c r="P3430" s="96"/>
      <c r="Q3430" s="96"/>
    </row>
    <row r="3431" spans="1:17" ht="25.75" customHeight="1" x14ac:dyDescent="0.35">
      <c r="A3431" s="52">
        <v>3428</v>
      </c>
      <c r="B3431" s="91"/>
      <c r="C3431" s="187" t="e">
        <f>VLOOKUP(B3431,'Phan mem'!$B$7:$D$1066,2,0)</f>
        <v>#N/A</v>
      </c>
      <c r="D3431" s="188" t="e">
        <f>VLOOKUP(B3431,'Phan mem'!$B$7:$D$1066,3,0)</f>
        <v>#N/A</v>
      </c>
      <c r="E3431" s="85" t="e">
        <f>VLOOKUP(B3431,'Phan mem'!$B$7:$G$1066,6,0)</f>
        <v>#N/A</v>
      </c>
      <c r="F3431" s="91"/>
      <c r="G3431" s="91"/>
      <c r="H3431" s="96"/>
      <c r="I3431" s="108"/>
      <c r="J3431" s="85" t="e">
        <f>VLOOKUP(G3431,'Nha may'!$B$2:$C$18,2,0)</f>
        <v>#N/A</v>
      </c>
      <c r="K3431" s="108"/>
      <c r="L3431" s="96"/>
      <c r="M3431" s="52">
        <v>0</v>
      </c>
      <c r="N3431" s="96"/>
      <c r="O3431" s="96"/>
      <c r="P3431" s="96"/>
      <c r="Q3431" s="96"/>
    </row>
    <row r="3432" spans="1:17" ht="25.75" customHeight="1" x14ac:dyDescent="0.35">
      <c r="A3432" s="52">
        <v>3429</v>
      </c>
      <c r="B3432" s="91"/>
      <c r="C3432" s="187" t="e">
        <f>VLOOKUP(B3432,'Phan mem'!$B$7:$D$1066,2,0)</f>
        <v>#N/A</v>
      </c>
      <c r="D3432" s="188" t="e">
        <f>VLOOKUP(B3432,'Phan mem'!$B$7:$D$1066,3,0)</f>
        <v>#N/A</v>
      </c>
      <c r="E3432" s="85" t="e">
        <f>VLOOKUP(B3432,'Phan mem'!$B$7:$G$1066,6,0)</f>
        <v>#N/A</v>
      </c>
      <c r="F3432" s="91"/>
      <c r="G3432" s="91"/>
      <c r="H3432" s="96"/>
      <c r="I3432" s="108"/>
      <c r="J3432" s="85" t="e">
        <f>VLOOKUP(G3432,'Nha may'!$B$2:$C$18,2,0)</f>
        <v>#N/A</v>
      </c>
      <c r="K3432" s="108"/>
      <c r="L3432" s="96"/>
      <c r="M3432" s="52">
        <v>0</v>
      </c>
      <c r="N3432" s="96"/>
      <c r="O3432" s="96"/>
      <c r="P3432" s="96"/>
      <c r="Q3432" s="96"/>
    </row>
    <row r="3433" spans="1:17" ht="25.75" customHeight="1" x14ac:dyDescent="0.35">
      <c r="A3433" s="52">
        <v>3430</v>
      </c>
      <c r="B3433" s="91"/>
      <c r="C3433" s="187" t="e">
        <f>VLOOKUP(B3433,'Phan mem'!$B$7:$D$1066,2,0)</f>
        <v>#N/A</v>
      </c>
      <c r="D3433" s="188" t="e">
        <f>VLOOKUP(B3433,'Phan mem'!$B$7:$D$1066,3,0)</f>
        <v>#N/A</v>
      </c>
      <c r="E3433" s="85" t="e">
        <f>VLOOKUP(B3433,'Phan mem'!$B$7:$G$1066,6,0)</f>
        <v>#N/A</v>
      </c>
      <c r="F3433" s="91"/>
      <c r="G3433" s="91"/>
      <c r="H3433" s="96"/>
      <c r="I3433" s="108"/>
      <c r="J3433" s="85" t="e">
        <f>VLOOKUP(G3433,'Nha may'!$B$2:$C$18,2,0)</f>
        <v>#N/A</v>
      </c>
      <c r="K3433" s="108"/>
      <c r="L3433" s="96"/>
      <c r="M3433" s="52">
        <v>0</v>
      </c>
      <c r="N3433" s="96"/>
      <c r="O3433" s="96"/>
      <c r="P3433" s="96"/>
      <c r="Q3433" s="96"/>
    </row>
    <row r="3434" spans="1:17" ht="25.75" customHeight="1" x14ac:dyDescent="0.35">
      <c r="A3434" s="52">
        <v>3431</v>
      </c>
      <c r="B3434" s="91"/>
      <c r="C3434" s="187" t="e">
        <f>VLOOKUP(B3434,'Phan mem'!$B$7:$D$1066,2,0)</f>
        <v>#N/A</v>
      </c>
      <c r="D3434" s="188" t="e">
        <f>VLOOKUP(B3434,'Phan mem'!$B$7:$D$1066,3,0)</f>
        <v>#N/A</v>
      </c>
      <c r="E3434" s="85" t="e">
        <f>VLOOKUP(B3434,'Phan mem'!$B$7:$G$1066,6,0)</f>
        <v>#N/A</v>
      </c>
      <c r="F3434" s="91"/>
      <c r="G3434" s="91"/>
      <c r="H3434" s="96"/>
      <c r="I3434" s="108"/>
      <c r="J3434" s="85" t="e">
        <f>VLOOKUP(G3434,'Nha may'!$B$2:$C$18,2,0)</f>
        <v>#N/A</v>
      </c>
      <c r="K3434" s="108"/>
      <c r="L3434" s="96"/>
      <c r="M3434" s="52">
        <v>0</v>
      </c>
      <c r="N3434" s="96"/>
      <c r="O3434" s="96"/>
      <c r="P3434" s="96"/>
      <c r="Q3434" s="96"/>
    </row>
    <row r="3435" spans="1:17" ht="25.75" customHeight="1" x14ac:dyDescent="0.35">
      <c r="A3435" s="52">
        <v>3432</v>
      </c>
      <c r="B3435" s="91"/>
      <c r="C3435" s="187" t="e">
        <f>VLOOKUP(B3435,'Phan mem'!$B$7:$D$1066,2,0)</f>
        <v>#N/A</v>
      </c>
      <c r="D3435" s="188" t="e">
        <f>VLOOKUP(B3435,'Phan mem'!$B$7:$D$1066,3,0)</f>
        <v>#N/A</v>
      </c>
      <c r="E3435" s="85" t="e">
        <f>VLOOKUP(B3435,'Phan mem'!$B$7:$G$1066,6,0)</f>
        <v>#N/A</v>
      </c>
      <c r="F3435" s="91"/>
      <c r="G3435" s="91"/>
      <c r="H3435" s="96"/>
      <c r="I3435" s="108"/>
      <c r="J3435" s="85" t="e">
        <f>VLOOKUP(G3435,'Nha may'!$B$2:$C$18,2,0)</f>
        <v>#N/A</v>
      </c>
      <c r="K3435" s="108"/>
      <c r="L3435" s="96"/>
      <c r="M3435" s="52">
        <v>0</v>
      </c>
      <c r="N3435" s="96"/>
      <c r="O3435" s="96"/>
      <c r="P3435" s="96"/>
      <c r="Q3435" s="96"/>
    </row>
    <row r="3436" spans="1:17" ht="25.75" customHeight="1" x14ac:dyDescent="0.35">
      <c r="A3436" s="52">
        <v>3433</v>
      </c>
      <c r="B3436" s="91"/>
      <c r="C3436" s="187" t="e">
        <f>VLOOKUP(B3436,'Phan mem'!$B$7:$D$1066,2,0)</f>
        <v>#N/A</v>
      </c>
      <c r="D3436" s="188" t="e">
        <f>VLOOKUP(B3436,'Phan mem'!$B$7:$D$1066,3,0)</f>
        <v>#N/A</v>
      </c>
      <c r="E3436" s="85" t="e">
        <f>VLOOKUP(B3436,'Phan mem'!$B$7:$G$1066,6,0)</f>
        <v>#N/A</v>
      </c>
      <c r="F3436" s="91"/>
      <c r="G3436" s="91"/>
      <c r="H3436" s="96"/>
      <c r="I3436" s="108"/>
      <c r="J3436" s="85" t="e">
        <f>VLOOKUP(G3436,'Nha may'!$B$2:$C$18,2,0)</f>
        <v>#N/A</v>
      </c>
      <c r="K3436" s="108"/>
      <c r="L3436" s="96"/>
      <c r="M3436" s="52">
        <v>0</v>
      </c>
      <c r="N3436" s="96"/>
      <c r="O3436" s="96"/>
      <c r="P3436" s="96"/>
      <c r="Q3436" s="96"/>
    </row>
    <row r="3437" spans="1:17" ht="25.75" customHeight="1" x14ac:dyDescent="0.35">
      <c r="A3437" s="52">
        <v>3434</v>
      </c>
      <c r="B3437" s="91"/>
      <c r="C3437" s="187" t="e">
        <f>VLOOKUP(B3437,'Phan mem'!$B$7:$D$1066,2,0)</f>
        <v>#N/A</v>
      </c>
      <c r="D3437" s="188" t="e">
        <f>VLOOKUP(B3437,'Phan mem'!$B$7:$D$1066,3,0)</f>
        <v>#N/A</v>
      </c>
      <c r="E3437" s="85" t="e">
        <f>VLOOKUP(B3437,'Phan mem'!$B$7:$G$1066,6,0)</f>
        <v>#N/A</v>
      </c>
      <c r="F3437" s="91"/>
      <c r="G3437" s="91"/>
      <c r="H3437" s="96"/>
      <c r="I3437" s="108"/>
      <c r="J3437" s="85" t="e">
        <f>VLOOKUP(G3437,'Nha may'!$B$2:$C$18,2,0)</f>
        <v>#N/A</v>
      </c>
      <c r="K3437" s="108"/>
      <c r="L3437" s="96"/>
      <c r="M3437" s="52">
        <v>0</v>
      </c>
      <c r="N3437" s="96"/>
      <c r="O3437" s="96"/>
      <c r="P3437" s="96"/>
      <c r="Q3437" s="96"/>
    </row>
    <row r="3438" spans="1:17" ht="25.75" customHeight="1" x14ac:dyDescent="0.35">
      <c r="A3438" s="52">
        <v>3435</v>
      </c>
      <c r="B3438" s="91"/>
      <c r="C3438" s="187" t="e">
        <f>VLOOKUP(B3438,'Phan mem'!$B$7:$D$1066,2,0)</f>
        <v>#N/A</v>
      </c>
      <c r="D3438" s="188" t="e">
        <f>VLOOKUP(B3438,'Phan mem'!$B$7:$D$1066,3,0)</f>
        <v>#N/A</v>
      </c>
      <c r="E3438" s="85" t="e">
        <f>VLOOKUP(B3438,'Phan mem'!$B$7:$G$1066,6,0)</f>
        <v>#N/A</v>
      </c>
      <c r="F3438" s="91"/>
      <c r="G3438" s="91"/>
      <c r="H3438" s="96"/>
      <c r="I3438" s="108"/>
      <c r="J3438" s="85" t="e">
        <f>VLOOKUP(G3438,'Nha may'!$B$2:$C$18,2,0)</f>
        <v>#N/A</v>
      </c>
      <c r="K3438" s="108"/>
      <c r="L3438" s="96"/>
      <c r="M3438" s="52">
        <v>0</v>
      </c>
      <c r="N3438" s="96"/>
      <c r="O3438" s="96"/>
      <c r="P3438" s="96"/>
      <c r="Q3438" s="96"/>
    </row>
    <row r="3439" spans="1:17" ht="25.75" customHeight="1" x14ac:dyDescent="0.35">
      <c r="A3439" s="52">
        <v>3436</v>
      </c>
      <c r="B3439" s="91"/>
      <c r="C3439" s="187" t="e">
        <f>VLOOKUP(B3439,'Phan mem'!$B$7:$D$1066,2,0)</f>
        <v>#N/A</v>
      </c>
      <c r="D3439" s="188" t="e">
        <f>VLOOKUP(B3439,'Phan mem'!$B$7:$D$1066,3,0)</f>
        <v>#N/A</v>
      </c>
      <c r="E3439" s="85" t="e">
        <f>VLOOKUP(B3439,'Phan mem'!$B$7:$G$1066,6,0)</f>
        <v>#N/A</v>
      </c>
      <c r="F3439" s="91"/>
      <c r="G3439" s="91"/>
      <c r="H3439" s="96"/>
      <c r="I3439" s="108"/>
      <c r="J3439" s="85" t="e">
        <f>VLOOKUP(G3439,'Nha may'!$B$2:$C$18,2,0)</f>
        <v>#N/A</v>
      </c>
      <c r="K3439" s="108"/>
      <c r="L3439" s="96"/>
      <c r="M3439" s="52">
        <v>0</v>
      </c>
      <c r="N3439" s="96"/>
      <c r="O3439" s="96"/>
      <c r="P3439" s="96"/>
      <c r="Q3439" s="96"/>
    </row>
    <row r="3440" spans="1:17" ht="25.75" customHeight="1" x14ac:dyDescent="0.35">
      <c r="A3440" s="52">
        <v>3437</v>
      </c>
      <c r="B3440" s="91"/>
      <c r="C3440" s="187" t="e">
        <f>VLOOKUP(B3440,'Phan mem'!$B$7:$D$1066,2,0)</f>
        <v>#N/A</v>
      </c>
      <c r="D3440" s="188" t="e">
        <f>VLOOKUP(B3440,'Phan mem'!$B$7:$D$1066,3,0)</f>
        <v>#N/A</v>
      </c>
      <c r="E3440" s="85" t="e">
        <f>VLOOKUP(B3440,'Phan mem'!$B$7:$G$1066,6,0)</f>
        <v>#N/A</v>
      </c>
      <c r="F3440" s="91"/>
      <c r="G3440" s="91"/>
      <c r="H3440" s="96"/>
      <c r="I3440" s="108"/>
      <c r="J3440" s="85" t="e">
        <f>VLOOKUP(G3440,'Nha may'!$B$2:$C$18,2,0)</f>
        <v>#N/A</v>
      </c>
      <c r="K3440" s="108"/>
      <c r="L3440" s="96"/>
      <c r="M3440" s="52">
        <v>0</v>
      </c>
      <c r="N3440" s="96"/>
      <c r="O3440" s="96"/>
      <c r="P3440" s="96"/>
      <c r="Q3440" s="96"/>
    </row>
    <row r="3441" spans="1:17" ht="25.75" customHeight="1" x14ac:dyDescent="0.35">
      <c r="A3441" s="52">
        <v>3438</v>
      </c>
      <c r="B3441" s="91"/>
      <c r="C3441" s="187" t="e">
        <f>VLOOKUP(B3441,'Phan mem'!$B$7:$D$1066,2,0)</f>
        <v>#N/A</v>
      </c>
      <c r="D3441" s="188" t="e">
        <f>VLOOKUP(B3441,'Phan mem'!$B$7:$D$1066,3,0)</f>
        <v>#N/A</v>
      </c>
      <c r="E3441" s="85" t="e">
        <f>VLOOKUP(B3441,'Phan mem'!$B$7:$G$1066,6,0)</f>
        <v>#N/A</v>
      </c>
      <c r="F3441" s="91"/>
      <c r="G3441" s="91"/>
      <c r="H3441" s="96"/>
      <c r="I3441" s="108"/>
      <c r="J3441" s="85" t="e">
        <f>VLOOKUP(G3441,'Nha may'!$B$2:$C$18,2,0)</f>
        <v>#N/A</v>
      </c>
      <c r="K3441" s="108"/>
      <c r="L3441" s="96"/>
      <c r="M3441" s="52">
        <v>0</v>
      </c>
      <c r="N3441" s="96"/>
      <c r="O3441" s="96"/>
      <c r="P3441" s="96"/>
      <c r="Q3441" s="96"/>
    </row>
    <row r="3442" spans="1:17" ht="25.75" customHeight="1" x14ac:dyDescent="0.35">
      <c r="A3442" s="52">
        <v>3439</v>
      </c>
      <c r="B3442" s="91"/>
      <c r="C3442" s="187" t="e">
        <f>VLOOKUP(B3442,'Phan mem'!$B$7:$D$1066,2,0)</f>
        <v>#N/A</v>
      </c>
      <c r="D3442" s="188" t="e">
        <f>VLOOKUP(B3442,'Phan mem'!$B$7:$D$1066,3,0)</f>
        <v>#N/A</v>
      </c>
      <c r="E3442" s="85" t="e">
        <f>VLOOKUP(B3442,'Phan mem'!$B$7:$G$1066,6,0)</f>
        <v>#N/A</v>
      </c>
      <c r="F3442" s="91"/>
      <c r="G3442" s="91"/>
      <c r="H3442" s="96"/>
      <c r="I3442" s="108"/>
      <c r="J3442" s="85" t="e">
        <f>VLOOKUP(G3442,'Nha may'!$B$2:$C$18,2,0)</f>
        <v>#N/A</v>
      </c>
      <c r="K3442" s="108"/>
      <c r="L3442" s="96"/>
      <c r="M3442" s="52">
        <v>0</v>
      </c>
      <c r="N3442" s="96"/>
      <c r="O3442" s="96"/>
      <c r="P3442" s="96"/>
      <c r="Q3442" s="96"/>
    </row>
    <row r="3443" spans="1:17" ht="25.75" customHeight="1" x14ac:dyDescent="0.35">
      <c r="A3443" s="52">
        <v>3440</v>
      </c>
      <c r="B3443" s="91"/>
      <c r="C3443" s="187" t="e">
        <f>VLOOKUP(B3443,'Phan mem'!$B$7:$D$1066,2,0)</f>
        <v>#N/A</v>
      </c>
      <c r="D3443" s="188" t="e">
        <f>VLOOKUP(B3443,'Phan mem'!$B$7:$D$1066,3,0)</f>
        <v>#N/A</v>
      </c>
      <c r="E3443" s="85" t="e">
        <f>VLOOKUP(B3443,'Phan mem'!$B$7:$G$1066,6,0)</f>
        <v>#N/A</v>
      </c>
      <c r="F3443" s="91"/>
      <c r="G3443" s="91"/>
      <c r="H3443" s="96"/>
      <c r="I3443" s="108"/>
      <c r="J3443" s="85" t="e">
        <f>VLOOKUP(G3443,'Nha may'!$B$2:$C$18,2,0)</f>
        <v>#N/A</v>
      </c>
      <c r="K3443" s="108"/>
      <c r="L3443" s="96"/>
      <c r="M3443" s="52">
        <v>0</v>
      </c>
      <c r="N3443" s="96"/>
      <c r="O3443" s="96"/>
      <c r="P3443" s="96"/>
      <c r="Q3443" s="96"/>
    </row>
    <row r="3444" spans="1:17" ht="25.75" customHeight="1" x14ac:dyDescent="0.35">
      <c r="A3444" s="52">
        <v>3441</v>
      </c>
      <c r="B3444" s="91"/>
      <c r="C3444" s="187" t="e">
        <f>VLOOKUP(B3444,'Phan mem'!$B$7:$D$1066,2,0)</f>
        <v>#N/A</v>
      </c>
      <c r="D3444" s="188" t="e">
        <f>VLOOKUP(B3444,'Phan mem'!$B$7:$D$1066,3,0)</f>
        <v>#N/A</v>
      </c>
      <c r="E3444" s="85" t="e">
        <f>VLOOKUP(B3444,'Phan mem'!$B$7:$G$1066,6,0)</f>
        <v>#N/A</v>
      </c>
      <c r="F3444" s="91"/>
      <c r="G3444" s="91"/>
      <c r="H3444" s="96"/>
      <c r="I3444" s="108"/>
      <c r="J3444" s="85" t="e">
        <f>VLOOKUP(G3444,'Nha may'!$B$2:$C$18,2,0)</f>
        <v>#N/A</v>
      </c>
      <c r="K3444" s="108"/>
      <c r="L3444" s="96"/>
      <c r="M3444" s="52">
        <v>0</v>
      </c>
      <c r="N3444" s="96"/>
      <c r="O3444" s="96"/>
      <c r="P3444" s="96"/>
      <c r="Q3444" s="96"/>
    </row>
    <row r="3445" spans="1:17" ht="25.75" customHeight="1" x14ac:dyDescent="0.35">
      <c r="A3445" s="52">
        <v>3442</v>
      </c>
      <c r="B3445" s="91"/>
      <c r="C3445" s="187" t="e">
        <f>VLOOKUP(B3445,'Phan mem'!$B$7:$D$1066,2,0)</f>
        <v>#N/A</v>
      </c>
      <c r="D3445" s="188" t="e">
        <f>VLOOKUP(B3445,'Phan mem'!$B$7:$D$1066,3,0)</f>
        <v>#N/A</v>
      </c>
      <c r="E3445" s="85" t="e">
        <f>VLOOKUP(B3445,'Phan mem'!$B$7:$G$1066,6,0)</f>
        <v>#N/A</v>
      </c>
      <c r="F3445" s="91"/>
      <c r="G3445" s="91"/>
      <c r="H3445" s="96"/>
      <c r="I3445" s="108"/>
      <c r="J3445" s="85" t="e">
        <f>VLOOKUP(G3445,'Nha may'!$B$2:$C$18,2,0)</f>
        <v>#N/A</v>
      </c>
      <c r="K3445" s="108"/>
      <c r="L3445" s="96"/>
      <c r="M3445" s="52">
        <v>0</v>
      </c>
      <c r="N3445" s="96"/>
      <c r="O3445" s="96"/>
      <c r="P3445" s="96"/>
      <c r="Q3445" s="96"/>
    </row>
    <row r="3446" spans="1:17" ht="25.75" customHeight="1" x14ac:dyDescent="0.35">
      <c r="A3446" s="52">
        <v>3443</v>
      </c>
      <c r="B3446" s="91"/>
      <c r="C3446" s="187" t="e">
        <f>VLOOKUP(B3446,'Phan mem'!$B$7:$D$1066,2,0)</f>
        <v>#N/A</v>
      </c>
      <c r="D3446" s="188" t="e">
        <f>VLOOKUP(B3446,'Phan mem'!$B$7:$D$1066,3,0)</f>
        <v>#N/A</v>
      </c>
      <c r="E3446" s="85" t="e">
        <f>VLOOKUP(B3446,'Phan mem'!$B$7:$G$1066,6,0)</f>
        <v>#N/A</v>
      </c>
      <c r="F3446" s="91"/>
      <c r="G3446" s="91"/>
      <c r="H3446" s="96"/>
      <c r="I3446" s="108"/>
      <c r="J3446" s="85" t="e">
        <f>VLOOKUP(G3446,'Nha may'!$B$2:$C$18,2,0)</f>
        <v>#N/A</v>
      </c>
      <c r="K3446" s="108"/>
      <c r="L3446" s="96"/>
      <c r="M3446" s="52">
        <v>0</v>
      </c>
      <c r="N3446" s="96"/>
      <c r="O3446" s="96"/>
      <c r="P3446" s="96"/>
      <c r="Q3446" s="96"/>
    </row>
    <row r="3447" spans="1:17" ht="25.75" customHeight="1" x14ac:dyDescent="0.35">
      <c r="A3447" s="52">
        <v>3444</v>
      </c>
      <c r="B3447" s="91"/>
      <c r="C3447" s="187" t="e">
        <f>VLOOKUP(B3447,'Phan mem'!$B$7:$D$1066,2,0)</f>
        <v>#N/A</v>
      </c>
      <c r="D3447" s="188" t="e">
        <f>VLOOKUP(B3447,'Phan mem'!$B$7:$D$1066,3,0)</f>
        <v>#N/A</v>
      </c>
      <c r="E3447" s="85" t="e">
        <f>VLOOKUP(B3447,'Phan mem'!$B$7:$G$1066,6,0)</f>
        <v>#N/A</v>
      </c>
      <c r="F3447" s="91"/>
      <c r="G3447" s="91"/>
      <c r="H3447" s="96"/>
      <c r="I3447" s="108"/>
      <c r="J3447" s="85" t="e">
        <f>VLOOKUP(G3447,'Nha may'!$B$2:$C$18,2,0)</f>
        <v>#N/A</v>
      </c>
      <c r="K3447" s="108"/>
      <c r="L3447" s="96"/>
      <c r="M3447" s="52">
        <v>0</v>
      </c>
      <c r="N3447" s="96"/>
      <c r="O3447" s="96"/>
      <c r="P3447" s="96"/>
      <c r="Q3447" s="96"/>
    </row>
    <row r="3448" spans="1:17" ht="25.75" customHeight="1" x14ac:dyDescent="0.35">
      <c r="A3448" s="52">
        <v>3445</v>
      </c>
      <c r="B3448" s="91"/>
      <c r="C3448" s="187" t="e">
        <f>VLOOKUP(B3448,'Phan mem'!$B$7:$D$1066,2,0)</f>
        <v>#N/A</v>
      </c>
      <c r="D3448" s="188" t="e">
        <f>VLOOKUP(B3448,'Phan mem'!$B$7:$D$1066,3,0)</f>
        <v>#N/A</v>
      </c>
      <c r="E3448" s="85" t="e">
        <f>VLOOKUP(B3448,'Phan mem'!$B$7:$G$1066,6,0)</f>
        <v>#N/A</v>
      </c>
      <c r="F3448" s="91"/>
      <c r="G3448" s="91"/>
      <c r="H3448" s="96"/>
      <c r="I3448" s="108"/>
      <c r="J3448" s="85" t="e">
        <f>VLOOKUP(G3448,'Nha may'!$B$2:$C$18,2,0)</f>
        <v>#N/A</v>
      </c>
      <c r="K3448" s="108"/>
      <c r="L3448" s="96"/>
      <c r="M3448" s="52">
        <v>0</v>
      </c>
      <c r="N3448" s="96"/>
      <c r="O3448" s="96"/>
      <c r="P3448" s="96"/>
      <c r="Q3448" s="96"/>
    </row>
    <row r="3449" spans="1:17" ht="25.75" customHeight="1" x14ac:dyDescent="0.35">
      <c r="A3449" s="52">
        <v>3446</v>
      </c>
      <c r="B3449" s="91"/>
      <c r="C3449" s="187" t="e">
        <f>VLOOKUP(B3449,'Phan mem'!$B$7:$D$1066,2,0)</f>
        <v>#N/A</v>
      </c>
      <c r="D3449" s="188" t="e">
        <f>VLOOKUP(B3449,'Phan mem'!$B$7:$D$1066,3,0)</f>
        <v>#N/A</v>
      </c>
      <c r="E3449" s="85" t="e">
        <f>VLOOKUP(B3449,'Phan mem'!$B$7:$G$1066,6,0)</f>
        <v>#N/A</v>
      </c>
      <c r="F3449" s="91"/>
      <c r="G3449" s="91"/>
      <c r="H3449" s="96"/>
      <c r="I3449" s="108"/>
      <c r="J3449" s="85" t="e">
        <f>VLOOKUP(G3449,'Nha may'!$B$2:$C$18,2,0)</f>
        <v>#N/A</v>
      </c>
      <c r="K3449" s="108"/>
      <c r="L3449" s="96"/>
      <c r="M3449" s="52">
        <v>0</v>
      </c>
      <c r="N3449" s="96"/>
      <c r="O3449" s="96"/>
      <c r="P3449" s="96"/>
      <c r="Q3449" s="96"/>
    </row>
    <row r="3450" spans="1:17" ht="25.75" customHeight="1" x14ac:dyDescent="0.35">
      <c r="A3450" s="52">
        <v>3447</v>
      </c>
      <c r="B3450" s="91"/>
      <c r="C3450" s="187" t="e">
        <f>VLOOKUP(B3450,'Phan mem'!$B$7:$D$1066,2,0)</f>
        <v>#N/A</v>
      </c>
      <c r="D3450" s="188" t="e">
        <f>VLOOKUP(B3450,'Phan mem'!$B$7:$D$1066,3,0)</f>
        <v>#N/A</v>
      </c>
      <c r="E3450" s="85" t="e">
        <f>VLOOKUP(B3450,'Phan mem'!$B$7:$G$1066,6,0)</f>
        <v>#N/A</v>
      </c>
      <c r="F3450" s="91"/>
      <c r="G3450" s="91"/>
      <c r="H3450" s="96"/>
      <c r="I3450" s="108"/>
      <c r="J3450" s="85" t="e">
        <f>VLOOKUP(G3450,'Nha may'!$B$2:$C$18,2,0)</f>
        <v>#N/A</v>
      </c>
      <c r="K3450" s="108"/>
      <c r="L3450" s="96"/>
      <c r="M3450" s="52">
        <v>0</v>
      </c>
      <c r="N3450" s="96"/>
      <c r="O3450" s="96"/>
      <c r="P3450" s="96"/>
      <c r="Q3450" s="96"/>
    </row>
    <row r="3451" spans="1:17" ht="25.75" customHeight="1" x14ac:dyDescent="0.35">
      <c r="A3451" s="52">
        <v>3448</v>
      </c>
      <c r="B3451" s="91"/>
      <c r="C3451" s="187" t="e">
        <f>VLOOKUP(B3451,'Phan mem'!$B$7:$D$1066,2,0)</f>
        <v>#N/A</v>
      </c>
      <c r="D3451" s="188" t="e">
        <f>VLOOKUP(B3451,'Phan mem'!$B$7:$D$1066,3,0)</f>
        <v>#N/A</v>
      </c>
      <c r="E3451" s="85" t="e">
        <f>VLOOKUP(B3451,'Phan mem'!$B$7:$G$1066,6,0)</f>
        <v>#N/A</v>
      </c>
      <c r="F3451" s="91"/>
      <c r="G3451" s="91"/>
      <c r="H3451" s="96"/>
      <c r="I3451" s="108"/>
      <c r="J3451" s="85" t="e">
        <f>VLOOKUP(G3451,'Nha may'!$B$2:$C$18,2,0)</f>
        <v>#N/A</v>
      </c>
      <c r="K3451" s="108"/>
      <c r="L3451" s="96"/>
      <c r="M3451" s="52">
        <v>0</v>
      </c>
      <c r="N3451" s="96"/>
      <c r="O3451" s="96"/>
      <c r="P3451" s="96"/>
      <c r="Q3451" s="96"/>
    </row>
    <row r="3452" spans="1:17" ht="25.75" customHeight="1" x14ac:dyDescent="0.35">
      <c r="A3452" s="52">
        <v>3449</v>
      </c>
      <c r="B3452" s="91"/>
      <c r="C3452" s="187" t="e">
        <f>VLOOKUP(B3452,'Phan mem'!$B$7:$D$1066,2,0)</f>
        <v>#N/A</v>
      </c>
      <c r="D3452" s="188" t="e">
        <f>VLOOKUP(B3452,'Phan mem'!$B$7:$D$1066,3,0)</f>
        <v>#N/A</v>
      </c>
      <c r="E3452" s="85" t="e">
        <f>VLOOKUP(B3452,'Phan mem'!$B$7:$G$1066,6,0)</f>
        <v>#N/A</v>
      </c>
      <c r="F3452" s="91"/>
      <c r="G3452" s="91"/>
      <c r="H3452" s="96"/>
      <c r="I3452" s="108"/>
      <c r="J3452" s="85" t="e">
        <f>VLOOKUP(G3452,'Nha may'!$B$2:$C$18,2,0)</f>
        <v>#N/A</v>
      </c>
      <c r="K3452" s="108"/>
      <c r="L3452" s="96"/>
      <c r="M3452" s="52">
        <v>0</v>
      </c>
      <c r="N3452" s="96"/>
      <c r="O3452" s="96"/>
      <c r="P3452" s="96"/>
      <c r="Q3452" s="96"/>
    </row>
    <row r="3453" spans="1:17" ht="25.75" customHeight="1" x14ac:dyDescent="0.35">
      <c r="A3453" s="52">
        <v>3450</v>
      </c>
      <c r="B3453" s="91"/>
      <c r="C3453" s="187" t="e">
        <f>VLOOKUP(B3453,'Phan mem'!$B$7:$D$1066,2,0)</f>
        <v>#N/A</v>
      </c>
      <c r="D3453" s="188" t="e">
        <f>VLOOKUP(B3453,'Phan mem'!$B$7:$D$1066,3,0)</f>
        <v>#N/A</v>
      </c>
      <c r="E3453" s="85" t="e">
        <f>VLOOKUP(B3453,'Phan mem'!$B$7:$G$1066,6,0)</f>
        <v>#N/A</v>
      </c>
      <c r="F3453" s="91"/>
      <c r="G3453" s="91"/>
      <c r="H3453" s="96"/>
      <c r="I3453" s="108"/>
      <c r="J3453" s="85" t="e">
        <f>VLOOKUP(G3453,'Nha may'!$B$2:$C$18,2,0)</f>
        <v>#N/A</v>
      </c>
      <c r="K3453" s="108"/>
      <c r="L3453" s="96"/>
      <c r="M3453" s="52">
        <v>0</v>
      </c>
      <c r="N3453" s="96"/>
      <c r="O3453" s="96"/>
      <c r="P3453" s="96"/>
      <c r="Q3453" s="96"/>
    </row>
    <row r="3454" spans="1:17" ht="25.75" customHeight="1" x14ac:dyDescent="0.35">
      <c r="A3454" s="52">
        <v>3451</v>
      </c>
      <c r="B3454" s="91"/>
      <c r="C3454" s="187" t="e">
        <f>VLOOKUP(B3454,'Phan mem'!$B$7:$D$1066,2,0)</f>
        <v>#N/A</v>
      </c>
      <c r="D3454" s="188" t="e">
        <f>VLOOKUP(B3454,'Phan mem'!$B$7:$D$1066,3,0)</f>
        <v>#N/A</v>
      </c>
      <c r="E3454" s="85" t="e">
        <f>VLOOKUP(B3454,'Phan mem'!$B$7:$G$1066,6,0)</f>
        <v>#N/A</v>
      </c>
      <c r="F3454" s="91"/>
      <c r="G3454" s="91"/>
      <c r="H3454" s="96"/>
      <c r="I3454" s="108"/>
      <c r="J3454" s="85" t="e">
        <f>VLOOKUP(G3454,'Nha may'!$B$2:$C$18,2,0)</f>
        <v>#N/A</v>
      </c>
      <c r="K3454" s="108"/>
      <c r="L3454" s="96"/>
      <c r="M3454" s="52">
        <v>0</v>
      </c>
      <c r="N3454" s="96"/>
      <c r="O3454" s="96"/>
      <c r="P3454" s="96"/>
      <c r="Q3454" s="96"/>
    </row>
    <row r="3455" spans="1:17" ht="25.75" customHeight="1" x14ac:dyDescent="0.35">
      <c r="A3455" s="52">
        <v>3452</v>
      </c>
      <c r="B3455" s="91"/>
      <c r="C3455" s="187" t="e">
        <f>VLOOKUP(B3455,'Phan mem'!$B$7:$D$1066,2,0)</f>
        <v>#N/A</v>
      </c>
      <c r="D3455" s="188" t="e">
        <f>VLOOKUP(B3455,'Phan mem'!$B$7:$D$1066,3,0)</f>
        <v>#N/A</v>
      </c>
      <c r="E3455" s="85" t="e">
        <f>VLOOKUP(B3455,'Phan mem'!$B$7:$G$1066,6,0)</f>
        <v>#N/A</v>
      </c>
      <c r="F3455" s="91"/>
      <c r="G3455" s="91"/>
      <c r="H3455" s="96"/>
      <c r="I3455" s="108"/>
      <c r="J3455" s="85" t="e">
        <f>VLOOKUP(G3455,'Nha may'!$B$2:$C$18,2,0)</f>
        <v>#N/A</v>
      </c>
      <c r="K3455" s="108"/>
      <c r="L3455" s="96"/>
      <c r="M3455" s="52">
        <v>0</v>
      </c>
      <c r="N3455" s="96"/>
      <c r="O3455" s="96"/>
      <c r="P3455" s="96"/>
      <c r="Q3455" s="96"/>
    </row>
    <row r="3456" spans="1:17" ht="25.75" customHeight="1" x14ac:dyDescent="0.35">
      <c r="A3456" s="52">
        <v>3453</v>
      </c>
      <c r="B3456" s="91"/>
      <c r="C3456" s="187" t="e">
        <f>VLOOKUP(B3456,'Phan mem'!$B$7:$D$1066,2,0)</f>
        <v>#N/A</v>
      </c>
      <c r="D3456" s="188" t="e">
        <f>VLOOKUP(B3456,'Phan mem'!$B$7:$D$1066,3,0)</f>
        <v>#N/A</v>
      </c>
      <c r="E3456" s="85" t="e">
        <f>VLOOKUP(B3456,'Phan mem'!$B$7:$G$1066,6,0)</f>
        <v>#N/A</v>
      </c>
      <c r="F3456" s="91"/>
      <c r="G3456" s="91"/>
      <c r="H3456" s="96"/>
      <c r="I3456" s="108"/>
      <c r="J3456" s="85" t="e">
        <f>VLOOKUP(G3456,'Nha may'!$B$2:$C$18,2,0)</f>
        <v>#N/A</v>
      </c>
      <c r="K3456" s="108"/>
      <c r="L3456" s="96"/>
      <c r="M3456" s="52">
        <v>0</v>
      </c>
      <c r="N3456" s="96"/>
      <c r="O3456" s="96"/>
      <c r="P3456" s="96"/>
      <c r="Q3456" s="96"/>
    </row>
    <row r="3457" spans="1:17" ht="25.75" customHeight="1" x14ac:dyDescent="0.35">
      <c r="A3457" s="52">
        <v>3454</v>
      </c>
      <c r="B3457" s="91"/>
      <c r="C3457" s="187" t="e">
        <f>VLOOKUP(B3457,'Phan mem'!$B$7:$D$1066,2,0)</f>
        <v>#N/A</v>
      </c>
      <c r="D3457" s="188" t="e">
        <f>VLOOKUP(B3457,'Phan mem'!$B$7:$D$1066,3,0)</f>
        <v>#N/A</v>
      </c>
      <c r="E3457" s="85" t="e">
        <f>VLOOKUP(B3457,'Phan mem'!$B$7:$G$1066,6,0)</f>
        <v>#N/A</v>
      </c>
      <c r="F3457" s="91"/>
      <c r="G3457" s="91"/>
      <c r="H3457" s="96"/>
      <c r="I3457" s="108"/>
      <c r="J3457" s="85" t="e">
        <f>VLOOKUP(G3457,'Nha may'!$B$2:$C$18,2,0)</f>
        <v>#N/A</v>
      </c>
      <c r="K3457" s="108"/>
      <c r="L3457" s="96"/>
      <c r="M3457" s="52">
        <v>0</v>
      </c>
      <c r="N3457" s="96"/>
      <c r="O3457" s="96"/>
      <c r="P3457" s="96"/>
      <c r="Q3457" s="96"/>
    </row>
    <row r="3458" spans="1:17" ht="25.75" customHeight="1" x14ac:dyDescent="0.35">
      <c r="A3458" s="52">
        <v>3455</v>
      </c>
      <c r="B3458" s="91"/>
      <c r="C3458" s="187" t="e">
        <f>VLOOKUP(B3458,'Phan mem'!$B$7:$D$1066,2,0)</f>
        <v>#N/A</v>
      </c>
      <c r="D3458" s="188" t="e">
        <f>VLOOKUP(B3458,'Phan mem'!$B$7:$D$1066,3,0)</f>
        <v>#N/A</v>
      </c>
      <c r="E3458" s="85" t="e">
        <f>VLOOKUP(B3458,'Phan mem'!$B$7:$G$1066,6,0)</f>
        <v>#N/A</v>
      </c>
      <c r="F3458" s="91"/>
      <c r="G3458" s="91"/>
      <c r="H3458" s="96"/>
      <c r="I3458" s="108"/>
      <c r="J3458" s="85" t="e">
        <f>VLOOKUP(G3458,'Nha may'!$B$2:$C$18,2,0)</f>
        <v>#N/A</v>
      </c>
      <c r="K3458" s="108"/>
      <c r="L3458" s="96"/>
      <c r="M3458" s="52">
        <v>0</v>
      </c>
      <c r="N3458" s="96"/>
      <c r="O3458" s="96"/>
      <c r="P3458" s="96"/>
      <c r="Q3458" s="96"/>
    </row>
    <row r="3459" spans="1:17" ht="25.75" customHeight="1" x14ac:dyDescent="0.35">
      <c r="A3459" s="52">
        <v>3456</v>
      </c>
      <c r="B3459" s="91"/>
      <c r="C3459" s="187" t="e">
        <f>VLOOKUP(B3459,'Phan mem'!$B$7:$D$1066,2,0)</f>
        <v>#N/A</v>
      </c>
      <c r="D3459" s="188" t="e">
        <f>VLOOKUP(B3459,'Phan mem'!$B$7:$D$1066,3,0)</f>
        <v>#N/A</v>
      </c>
      <c r="E3459" s="85" t="e">
        <f>VLOOKUP(B3459,'Phan mem'!$B$7:$G$1066,6,0)</f>
        <v>#N/A</v>
      </c>
      <c r="F3459" s="91"/>
      <c r="G3459" s="91"/>
      <c r="H3459" s="96"/>
      <c r="I3459" s="108"/>
      <c r="J3459" s="85" t="e">
        <f>VLOOKUP(G3459,'Nha may'!$B$2:$C$18,2,0)</f>
        <v>#N/A</v>
      </c>
      <c r="K3459" s="108"/>
      <c r="L3459" s="96"/>
      <c r="M3459" s="52">
        <v>0</v>
      </c>
      <c r="N3459" s="96"/>
      <c r="O3459" s="96"/>
      <c r="P3459" s="96"/>
      <c r="Q3459" s="96"/>
    </row>
    <row r="3460" spans="1:17" ht="25.75" customHeight="1" x14ac:dyDescent="0.35">
      <c r="A3460" s="52">
        <v>3457</v>
      </c>
      <c r="B3460" s="91"/>
      <c r="C3460" s="187" t="e">
        <f>VLOOKUP(B3460,'Phan mem'!$B$7:$D$1066,2,0)</f>
        <v>#N/A</v>
      </c>
      <c r="D3460" s="188" t="e">
        <f>VLOOKUP(B3460,'Phan mem'!$B$7:$D$1066,3,0)</f>
        <v>#N/A</v>
      </c>
      <c r="E3460" s="85" t="e">
        <f>VLOOKUP(B3460,'Phan mem'!$B$7:$G$1066,6,0)</f>
        <v>#N/A</v>
      </c>
      <c r="F3460" s="91"/>
      <c r="G3460" s="91"/>
      <c r="H3460" s="96"/>
      <c r="I3460" s="108"/>
      <c r="J3460" s="85" t="e">
        <f>VLOOKUP(G3460,'Nha may'!$B$2:$C$18,2,0)</f>
        <v>#N/A</v>
      </c>
      <c r="K3460" s="108"/>
      <c r="L3460" s="96"/>
      <c r="M3460" s="52">
        <v>0</v>
      </c>
      <c r="N3460" s="96"/>
      <c r="O3460" s="96"/>
      <c r="P3460" s="96"/>
      <c r="Q3460" s="96"/>
    </row>
    <row r="3461" spans="1:17" ht="25.75" customHeight="1" x14ac:dyDescent="0.35">
      <c r="A3461" s="52">
        <v>3458</v>
      </c>
      <c r="B3461" s="91"/>
      <c r="C3461" s="187" t="e">
        <f>VLOOKUP(B3461,'Phan mem'!$B$7:$D$1066,2,0)</f>
        <v>#N/A</v>
      </c>
      <c r="D3461" s="188" t="e">
        <f>VLOOKUP(B3461,'Phan mem'!$B$7:$D$1066,3,0)</f>
        <v>#N/A</v>
      </c>
      <c r="E3461" s="85" t="e">
        <f>VLOOKUP(B3461,'Phan mem'!$B$7:$G$1066,6,0)</f>
        <v>#N/A</v>
      </c>
      <c r="F3461" s="91"/>
      <c r="G3461" s="91"/>
      <c r="H3461" s="96"/>
      <c r="I3461" s="108"/>
      <c r="J3461" s="85" t="e">
        <f>VLOOKUP(G3461,'Nha may'!$B$2:$C$18,2,0)</f>
        <v>#N/A</v>
      </c>
      <c r="K3461" s="108"/>
      <c r="L3461" s="96"/>
      <c r="M3461" s="52">
        <v>0</v>
      </c>
      <c r="N3461" s="96"/>
      <c r="O3461" s="96"/>
      <c r="P3461" s="96"/>
      <c r="Q3461" s="96"/>
    </row>
    <row r="3462" spans="1:17" ht="25.75" customHeight="1" x14ac:dyDescent="0.35">
      <c r="A3462" s="52">
        <v>3459</v>
      </c>
      <c r="B3462" s="91"/>
      <c r="C3462" s="187" t="e">
        <f>VLOOKUP(B3462,'Phan mem'!$B$7:$D$1066,2,0)</f>
        <v>#N/A</v>
      </c>
      <c r="D3462" s="188" t="e">
        <f>VLOOKUP(B3462,'Phan mem'!$B$7:$D$1066,3,0)</f>
        <v>#N/A</v>
      </c>
      <c r="E3462" s="85" t="e">
        <f>VLOOKUP(B3462,'Phan mem'!$B$7:$G$1066,6,0)</f>
        <v>#N/A</v>
      </c>
      <c r="F3462" s="91"/>
      <c r="G3462" s="91"/>
      <c r="H3462" s="96"/>
      <c r="I3462" s="108"/>
      <c r="J3462" s="85" t="e">
        <f>VLOOKUP(G3462,'Nha may'!$B$2:$C$18,2,0)</f>
        <v>#N/A</v>
      </c>
      <c r="K3462" s="108"/>
      <c r="L3462" s="96"/>
      <c r="M3462" s="52">
        <v>0</v>
      </c>
      <c r="N3462" s="96"/>
      <c r="O3462" s="96"/>
      <c r="P3462" s="96"/>
      <c r="Q3462" s="96"/>
    </row>
    <row r="3463" spans="1:17" ht="25.75" customHeight="1" x14ac:dyDescent="0.35">
      <c r="A3463" s="52">
        <v>3460</v>
      </c>
      <c r="B3463" s="91"/>
      <c r="C3463" s="187" t="e">
        <f>VLOOKUP(B3463,'Phan mem'!$B$7:$D$1066,2,0)</f>
        <v>#N/A</v>
      </c>
      <c r="D3463" s="188" t="e">
        <f>VLOOKUP(B3463,'Phan mem'!$B$7:$D$1066,3,0)</f>
        <v>#N/A</v>
      </c>
      <c r="E3463" s="85" t="e">
        <f>VLOOKUP(B3463,'Phan mem'!$B$7:$G$1066,6,0)</f>
        <v>#N/A</v>
      </c>
      <c r="F3463" s="91"/>
      <c r="G3463" s="91"/>
      <c r="H3463" s="96"/>
      <c r="I3463" s="108"/>
      <c r="J3463" s="85" t="e">
        <f>VLOOKUP(G3463,'Nha may'!$B$2:$C$18,2,0)</f>
        <v>#N/A</v>
      </c>
      <c r="K3463" s="108"/>
      <c r="L3463" s="96"/>
      <c r="M3463" s="52">
        <v>0</v>
      </c>
      <c r="N3463" s="96"/>
      <c r="O3463" s="96"/>
      <c r="P3463" s="96"/>
      <c r="Q3463" s="96"/>
    </row>
    <row r="3464" spans="1:17" ht="25.75" customHeight="1" x14ac:dyDescent="0.35">
      <c r="A3464" s="52">
        <v>3461</v>
      </c>
      <c r="B3464" s="91"/>
      <c r="C3464" s="187" t="e">
        <f>VLOOKUP(B3464,'Phan mem'!$B$7:$D$1066,2,0)</f>
        <v>#N/A</v>
      </c>
      <c r="D3464" s="188" t="e">
        <f>VLOOKUP(B3464,'Phan mem'!$B$7:$D$1066,3,0)</f>
        <v>#N/A</v>
      </c>
      <c r="E3464" s="85" t="e">
        <f>VLOOKUP(B3464,'Phan mem'!$B$7:$G$1066,6,0)</f>
        <v>#N/A</v>
      </c>
      <c r="F3464" s="91"/>
      <c r="G3464" s="91"/>
      <c r="H3464" s="96"/>
      <c r="I3464" s="108"/>
      <c r="J3464" s="85" t="e">
        <f>VLOOKUP(G3464,'Nha may'!$B$2:$C$18,2,0)</f>
        <v>#N/A</v>
      </c>
      <c r="K3464" s="108"/>
      <c r="L3464" s="96"/>
      <c r="M3464" s="52">
        <v>0</v>
      </c>
      <c r="N3464" s="96"/>
      <c r="O3464" s="96"/>
      <c r="P3464" s="96"/>
      <c r="Q3464" s="96"/>
    </row>
    <row r="3465" spans="1:17" ht="25.75" customHeight="1" x14ac:dyDescent="0.35">
      <c r="A3465" s="52">
        <v>3462</v>
      </c>
      <c r="B3465" s="91"/>
      <c r="C3465" s="187" t="e">
        <f>VLOOKUP(B3465,'Phan mem'!$B$7:$D$1066,2,0)</f>
        <v>#N/A</v>
      </c>
      <c r="D3465" s="188" t="e">
        <f>VLOOKUP(B3465,'Phan mem'!$B$7:$D$1066,3,0)</f>
        <v>#N/A</v>
      </c>
      <c r="E3465" s="85" t="e">
        <f>VLOOKUP(B3465,'Phan mem'!$B$7:$G$1066,6,0)</f>
        <v>#N/A</v>
      </c>
      <c r="F3465" s="91"/>
      <c r="G3465" s="91"/>
      <c r="H3465" s="96"/>
      <c r="I3465" s="108"/>
      <c r="J3465" s="85" t="e">
        <f>VLOOKUP(G3465,'Nha may'!$B$2:$C$18,2,0)</f>
        <v>#N/A</v>
      </c>
      <c r="K3465" s="108"/>
      <c r="L3465" s="96"/>
      <c r="M3465" s="52">
        <v>0</v>
      </c>
      <c r="N3465" s="96"/>
      <c r="O3465" s="96"/>
      <c r="P3465" s="96"/>
      <c r="Q3465" s="96"/>
    </row>
    <row r="3466" spans="1:17" ht="25.75" customHeight="1" x14ac:dyDescent="0.35">
      <c r="A3466" s="52">
        <v>3463</v>
      </c>
      <c r="B3466" s="91"/>
      <c r="C3466" s="187" t="e">
        <f>VLOOKUP(B3466,'Phan mem'!$B$7:$D$1066,2,0)</f>
        <v>#N/A</v>
      </c>
      <c r="D3466" s="188" t="e">
        <f>VLOOKUP(B3466,'Phan mem'!$B$7:$D$1066,3,0)</f>
        <v>#N/A</v>
      </c>
      <c r="E3466" s="85" t="e">
        <f>VLOOKUP(B3466,'Phan mem'!$B$7:$G$1066,6,0)</f>
        <v>#N/A</v>
      </c>
      <c r="F3466" s="91"/>
      <c r="G3466" s="91"/>
      <c r="H3466" s="96"/>
      <c r="I3466" s="108"/>
      <c r="J3466" s="85" t="e">
        <f>VLOOKUP(G3466,'Nha may'!$B$2:$C$18,2,0)</f>
        <v>#N/A</v>
      </c>
      <c r="K3466" s="108"/>
      <c r="L3466" s="96"/>
      <c r="M3466" s="52">
        <v>0</v>
      </c>
      <c r="N3466" s="96"/>
      <c r="O3466" s="96"/>
      <c r="P3466" s="96"/>
      <c r="Q3466" s="96"/>
    </row>
    <row r="3467" spans="1:17" ht="25.75" customHeight="1" x14ac:dyDescent="0.35">
      <c r="A3467" s="52">
        <v>3464</v>
      </c>
      <c r="B3467" s="91"/>
      <c r="C3467" s="187" t="e">
        <f>VLOOKUP(B3467,'Phan mem'!$B$7:$D$1066,2,0)</f>
        <v>#N/A</v>
      </c>
      <c r="D3467" s="188" t="e">
        <f>VLOOKUP(B3467,'Phan mem'!$B$7:$D$1066,3,0)</f>
        <v>#N/A</v>
      </c>
      <c r="E3467" s="85" t="e">
        <f>VLOOKUP(B3467,'Phan mem'!$B$7:$G$1066,6,0)</f>
        <v>#N/A</v>
      </c>
      <c r="F3467" s="91"/>
      <c r="G3467" s="91"/>
      <c r="H3467" s="96"/>
      <c r="I3467" s="108"/>
      <c r="J3467" s="85" t="e">
        <f>VLOOKUP(G3467,'Nha may'!$B$2:$C$18,2,0)</f>
        <v>#N/A</v>
      </c>
      <c r="K3467" s="108"/>
      <c r="L3467" s="96"/>
      <c r="M3467" s="52">
        <v>0</v>
      </c>
      <c r="N3467" s="96"/>
      <c r="O3467" s="96"/>
      <c r="P3467" s="96"/>
      <c r="Q3467" s="96"/>
    </row>
    <row r="3468" spans="1:17" ht="25.75" customHeight="1" x14ac:dyDescent="0.35">
      <c r="A3468" s="52">
        <v>3465</v>
      </c>
      <c r="B3468" s="91"/>
      <c r="C3468" s="187" t="e">
        <f>VLOOKUP(B3468,'Phan mem'!$B$7:$D$1066,2,0)</f>
        <v>#N/A</v>
      </c>
      <c r="D3468" s="188" t="e">
        <f>VLOOKUP(B3468,'Phan mem'!$B$7:$D$1066,3,0)</f>
        <v>#N/A</v>
      </c>
      <c r="E3468" s="85" t="e">
        <f>VLOOKUP(B3468,'Phan mem'!$B$7:$G$1066,6,0)</f>
        <v>#N/A</v>
      </c>
      <c r="F3468" s="91"/>
      <c r="G3468" s="91"/>
      <c r="H3468" s="96"/>
      <c r="I3468" s="108"/>
      <c r="J3468" s="85" t="e">
        <f>VLOOKUP(G3468,'Nha may'!$B$2:$C$18,2,0)</f>
        <v>#N/A</v>
      </c>
      <c r="K3468" s="108"/>
      <c r="L3468" s="96"/>
      <c r="M3468" s="52">
        <v>0</v>
      </c>
      <c r="N3468" s="96"/>
      <c r="O3468" s="96"/>
      <c r="P3468" s="96"/>
      <c r="Q3468" s="96"/>
    </row>
    <row r="3469" spans="1:17" ht="25.75" customHeight="1" x14ac:dyDescent="0.35">
      <c r="A3469" s="52">
        <v>3466</v>
      </c>
      <c r="B3469" s="91"/>
      <c r="C3469" s="187" t="e">
        <f>VLOOKUP(B3469,'Phan mem'!$B$7:$D$1066,2,0)</f>
        <v>#N/A</v>
      </c>
      <c r="D3469" s="188" t="e">
        <f>VLOOKUP(B3469,'Phan mem'!$B$7:$D$1066,3,0)</f>
        <v>#N/A</v>
      </c>
      <c r="E3469" s="85" t="e">
        <f>VLOOKUP(B3469,'Phan mem'!$B$7:$G$1066,6,0)</f>
        <v>#N/A</v>
      </c>
      <c r="F3469" s="91"/>
      <c r="G3469" s="91"/>
      <c r="H3469" s="96"/>
      <c r="I3469" s="108"/>
      <c r="J3469" s="85" t="e">
        <f>VLOOKUP(G3469,'Nha may'!$B$2:$C$18,2,0)</f>
        <v>#N/A</v>
      </c>
      <c r="K3469" s="108"/>
      <c r="L3469" s="96"/>
      <c r="M3469" s="52">
        <v>0</v>
      </c>
      <c r="N3469" s="96"/>
      <c r="O3469" s="96"/>
      <c r="P3469" s="96"/>
      <c r="Q3469" s="96"/>
    </row>
    <row r="3470" spans="1:17" ht="25.75" customHeight="1" x14ac:dyDescent="0.35">
      <c r="A3470" s="52">
        <v>3467</v>
      </c>
      <c r="B3470" s="91"/>
      <c r="C3470" s="187" t="e">
        <f>VLOOKUP(B3470,'Phan mem'!$B$7:$D$1066,2,0)</f>
        <v>#N/A</v>
      </c>
      <c r="D3470" s="188" t="e">
        <f>VLOOKUP(B3470,'Phan mem'!$B$7:$D$1066,3,0)</f>
        <v>#N/A</v>
      </c>
      <c r="E3470" s="85" t="e">
        <f>VLOOKUP(B3470,'Phan mem'!$B$7:$G$1066,6,0)</f>
        <v>#N/A</v>
      </c>
      <c r="F3470" s="91"/>
      <c r="G3470" s="91"/>
      <c r="H3470" s="96"/>
      <c r="I3470" s="108"/>
      <c r="J3470" s="85" t="e">
        <f>VLOOKUP(G3470,'Nha may'!$B$2:$C$18,2,0)</f>
        <v>#N/A</v>
      </c>
      <c r="K3470" s="108"/>
      <c r="L3470" s="96"/>
      <c r="M3470" s="52">
        <v>0</v>
      </c>
      <c r="N3470" s="96"/>
      <c r="O3470" s="96"/>
      <c r="P3470" s="96"/>
      <c r="Q3470" s="96"/>
    </row>
    <row r="3471" spans="1:17" ht="25.75" customHeight="1" x14ac:dyDescent="0.35">
      <c r="A3471" s="52">
        <v>3468</v>
      </c>
      <c r="B3471" s="91"/>
      <c r="C3471" s="187" t="e">
        <f>VLOOKUP(B3471,'Phan mem'!$B$7:$D$1066,2,0)</f>
        <v>#N/A</v>
      </c>
      <c r="D3471" s="188" t="e">
        <f>VLOOKUP(B3471,'Phan mem'!$B$7:$D$1066,3,0)</f>
        <v>#N/A</v>
      </c>
      <c r="E3471" s="85" t="e">
        <f>VLOOKUP(B3471,'Phan mem'!$B$7:$G$1066,6,0)</f>
        <v>#N/A</v>
      </c>
      <c r="F3471" s="91"/>
      <c r="G3471" s="91"/>
      <c r="H3471" s="96"/>
      <c r="I3471" s="108"/>
      <c r="J3471" s="85" t="e">
        <f>VLOOKUP(G3471,'Nha may'!$B$2:$C$18,2,0)</f>
        <v>#N/A</v>
      </c>
      <c r="K3471" s="108"/>
      <c r="L3471" s="96"/>
      <c r="M3471" s="52">
        <v>0</v>
      </c>
      <c r="N3471" s="96"/>
      <c r="O3471" s="96"/>
      <c r="P3471" s="96"/>
      <c r="Q3471" s="96"/>
    </row>
    <row r="3472" spans="1:17" ht="25.75" customHeight="1" x14ac:dyDescent="0.35">
      <c r="A3472" s="52">
        <v>3469</v>
      </c>
      <c r="B3472" s="91"/>
      <c r="C3472" s="187" t="e">
        <f>VLOOKUP(B3472,'Phan mem'!$B$7:$D$1066,2,0)</f>
        <v>#N/A</v>
      </c>
      <c r="D3472" s="188" t="e">
        <f>VLOOKUP(B3472,'Phan mem'!$B$7:$D$1066,3,0)</f>
        <v>#N/A</v>
      </c>
      <c r="E3472" s="85" t="e">
        <f>VLOOKUP(B3472,'Phan mem'!$B$7:$G$1066,6,0)</f>
        <v>#N/A</v>
      </c>
      <c r="F3472" s="91"/>
      <c r="G3472" s="91"/>
      <c r="H3472" s="96"/>
      <c r="I3472" s="108"/>
      <c r="J3472" s="85" t="e">
        <f>VLOOKUP(G3472,'Nha may'!$B$2:$C$18,2,0)</f>
        <v>#N/A</v>
      </c>
      <c r="K3472" s="108"/>
      <c r="L3472" s="96"/>
      <c r="M3472" s="52">
        <v>0</v>
      </c>
      <c r="N3472" s="96"/>
      <c r="O3472" s="96"/>
      <c r="P3472" s="96"/>
      <c r="Q3472" s="96"/>
    </row>
    <row r="3473" spans="1:17" ht="25.75" customHeight="1" x14ac:dyDescent="0.35">
      <c r="A3473" s="52">
        <v>3470</v>
      </c>
      <c r="B3473" s="91"/>
      <c r="C3473" s="187" t="e">
        <f>VLOOKUP(B3473,'Phan mem'!$B$7:$D$1066,2,0)</f>
        <v>#N/A</v>
      </c>
      <c r="D3473" s="188" t="e">
        <f>VLOOKUP(B3473,'Phan mem'!$B$7:$D$1066,3,0)</f>
        <v>#N/A</v>
      </c>
      <c r="E3473" s="85" t="e">
        <f>VLOOKUP(B3473,'Phan mem'!$B$7:$G$1066,6,0)</f>
        <v>#N/A</v>
      </c>
      <c r="F3473" s="91"/>
      <c r="G3473" s="91"/>
      <c r="H3473" s="96"/>
      <c r="I3473" s="108"/>
      <c r="J3473" s="85" t="e">
        <f>VLOOKUP(G3473,'Nha may'!$B$2:$C$18,2,0)</f>
        <v>#N/A</v>
      </c>
      <c r="K3473" s="108"/>
      <c r="L3473" s="96"/>
      <c r="M3473" s="52">
        <v>0</v>
      </c>
      <c r="N3473" s="96"/>
      <c r="O3473" s="96"/>
      <c r="P3473" s="96"/>
      <c r="Q3473" s="96"/>
    </row>
    <row r="3474" spans="1:17" ht="25.75" customHeight="1" x14ac:dyDescent="0.35">
      <c r="A3474" s="52">
        <v>3471</v>
      </c>
      <c r="B3474" s="91"/>
      <c r="C3474" s="187" t="e">
        <f>VLOOKUP(B3474,'Phan mem'!$B$7:$D$1066,2,0)</f>
        <v>#N/A</v>
      </c>
      <c r="D3474" s="188" t="e">
        <f>VLOOKUP(B3474,'Phan mem'!$B$7:$D$1066,3,0)</f>
        <v>#N/A</v>
      </c>
      <c r="E3474" s="85" t="e">
        <f>VLOOKUP(B3474,'Phan mem'!$B$7:$G$1066,6,0)</f>
        <v>#N/A</v>
      </c>
      <c r="F3474" s="91"/>
      <c r="G3474" s="91"/>
      <c r="H3474" s="96"/>
      <c r="I3474" s="108"/>
      <c r="J3474" s="85" t="e">
        <f>VLOOKUP(G3474,'Nha may'!$B$2:$C$18,2,0)</f>
        <v>#N/A</v>
      </c>
      <c r="K3474" s="108"/>
      <c r="L3474" s="96"/>
      <c r="M3474" s="52">
        <v>0</v>
      </c>
      <c r="N3474" s="96"/>
      <c r="O3474" s="96"/>
      <c r="P3474" s="96"/>
      <c r="Q3474" s="96"/>
    </row>
    <row r="3475" spans="1:17" ht="25.75" customHeight="1" x14ac:dyDescent="0.35">
      <c r="A3475" s="52">
        <v>3472</v>
      </c>
      <c r="B3475" s="91"/>
      <c r="C3475" s="187" t="e">
        <f>VLOOKUP(B3475,'Phan mem'!$B$7:$D$1066,2,0)</f>
        <v>#N/A</v>
      </c>
      <c r="D3475" s="188" t="e">
        <f>VLOOKUP(B3475,'Phan mem'!$B$7:$D$1066,3,0)</f>
        <v>#N/A</v>
      </c>
      <c r="E3475" s="85" t="e">
        <f>VLOOKUP(B3475,'Phan mem'!$B$7:$G$1066,6,0)</f>
        <v>#N/A</v>
      </c>
      <c r="F3475" s="91"/>
      <c r="G3475" s="91"/>
      <c r="H3475" s="96"/>
      <c r="I3475" s="108"/>
      <c r="J3475" s="85" t="e">
        <f>VLOOKUP(G3475,'Nha may'!$B$2:$C$18,2,0)</f>
        <v>#N/A</v>
      </c>
      <c r="K3475" s="108"/>
      <c r="L3475" s="96"/>
      <c r="M3475" s="52">
        <v>0</v>
      </c>
      <c r="N3475" s="96"/>
      <c r="O3475" s="96"/>
      <c r="P3475" s="96"/>
      <c r="Q3475" s="96"/>
    </row>
    <row r="3476" spans="1:17" ht="25.75" customHeight="1" x14ac:dyDescent="0.35">
      <c r="A3476" s="52">
        <v>3473</v>
      </c>
      <c r="B3476" s="91"/>
      <c r="C3476" s="187" t="e">
        <f>VLOOKUP(B3476,'Phan mem'!$B$7:$D$1066,2,0)</f>
        <v>#N/A</v>
      </c>
      <c r="D3476" s="188" t="e">
        <f>VLOOKUP(B3476,'Phan mem'!$B$7:$D$1066,3,0)</f>
        <v>#N/A</v>
      </c>
      <c r="E3476" s="85" t="e">
        <f>VLOOKUP(B3476,'Phan mem'!$B$7:$G$1066,6,0)</f>
        <v>#N/A</v>
      </c>
      <c r="F3476" s="91"/>
      <c r="G3476" s="91"/>
      <c r="H3476" s="96"/>
      <c r="I3476" s="108"/>
      <c r="J3476" s="85" t="e">
        <f>VLOOKUP(G3476,'Nha may'!$B$2:$C$18,2,0)</f>
        <v>#N/A</v>
      </c>
      <c r="K3476" s="108"/>
      <c r="L3476" s="96"/>
      <c r="M3476" s="52">
        <v>0</v>
      </c>
      <c r="N3476" s="96"/>
      <c r="O3476" s="96"/>
      <c r="P3476" s="96"/>
      <c r="Q3476" s="96"/>
    </row>
    <row r="3477" spans="1:17" ht="25.75" customHeight="1" x14ac:dyDescent="0.35">
      <c r="A3477" s="52">
        <v>3474</v>
      </c>
      <c r="B3477" s="91"/>
      <c r="C3477" s="187" t="e">
        <f>VLOOKUP(B3477,'Phan mem'!$B$7:$D$1066,2,0)</f>
        <v>#N/A</v>
      </c>
      <c r="D3477" s="188" t="e">
        <f>VLOOKUP(B3477,'Phan mem'!$B$7:$D$1066,3,0)</f>
        <v>#N/A</v>
      </c>
      <c r="E3477" s="85" t="e">
        <f>VLOOKUP(B3477,'Phan mem'!$B$7:$G$1066,6,0)</f>
        <v>#N/A</v>
      </c>
      <c r="F3477" s="91"/>
      <c r="G3477" s="91"/>
      <c r="H3477" s="96"/>
      <c r="I3477" s="108"/>
      <c r="J3477" s="85" t="e">
        <f>VLOOKUP(G3477,'Nha may'!$B$2:$C$18,2,0)</f>
        <v>#N/A</v>
      </c>
      <c r="K3477" s="108"/>
      <c r="L3477" s="96"/>
      <c r="M3477" s="52">
        <v>0</v>
      </c>
      <c r="N3477" s="96"/>
      <c r="O3477" s="96"/>
      <c r="P3477" s="96"/>
      <c r="Q3477" s="96"/>
    </row>
    <row r="3478" spans="1:17" ht="25.75" customHeight="1" x14ac:dyDescent="0.35">
      <c r="A3478" s="52">
        <v>3475</v>
      </c>
      <c r="B3478" s="91"/>
      <c r="C3478" s="187" t="e">
        <f>VLOOKUP(B3478,'Phan mem'!$B$7:$D$1066,2,0)</f>
        <v>#N/A</v>
      </c>
      <c r="D3478" s="188" t="e">
        <f>VLOOKUP(B3478,'Phan mem'!$B$7:$D$1066,3,0)</f>
        <v>#N/A</v>
      </c>
      <c r="E3478" s="85" t="e">
        <f>VLOOKUP(B3478,'Phan mem'!$B$7:$G$1066,6,0)</f>
        <v>#N/A</v>
      </c>
      <c r="F3478" s="91"/>
      <c r="G3478" s="91"/>
      <c r="H3478" s="96"/>
      <c r="I3478" s="108"/>
      <c r="J3478" s="85" t="e">
        <f>VLOOKUP(G3478,'Nha may'!$B$2:$C$18,2,0)</f>
        <v>#N/A</v>
      </c>
      <c r="K3478" s="108"/>
      <c r="L3478" s="96"/>
      <c r="M3478" s="52">
        <v>0</v>
      </c>
      <c r="N3478" s="96"/>
      <c r="O3478" s="96"/>
      <c r="P3478" s="96"/>
      <c r="Q3478" s="96"/>
    </row>
    <row r="3479" spans="1:17" ht="25.75" customHeight="1" x14ac:dyDescent="0.35">
      <c r="A3479" s="52">
        <v>3476</v>
      </c>
      <c r="B3479" s="91"/>
      <c r="C3479" s="187" t="e">
        <f>VLOOKUP(B3479,'Phan mem'!$B$7:$D$1066,2,0)</f>
        <v>#N/A</v>
      </c>
      <c r="D3479" s="188" t="e">
        <f>VLOOKUP(B3479,'Phan mem'!$B$7:$D$1066,3,0)</f>
        <v>#N/A</v>
      </c>
      <c r="E3479" s="85" t="e">
        <f>VLOOKUP(B3479,'Phan mem'!$B$7:$G$1066,6,0)</f>
        <v>#N/A</v>
      </c>
      <c r="F3479" s="91"/>
      <c r="G3479" s="91"/>
      <c r="H3479" s="96"/>
      <c r="I3479" s="108"/>
      <c r="J3479" s="85" t="e">
        <f>VLOOKUP(G3479,'Nha may'!$B$2:$C$18,2,0)</f>
        <v>#N/A</v>
      </c>
      <c r="K3479" s="108"/>
      <c r="L3479" s="96"/>
      <c r="M3479" s="52">
        <v>0</v>
      </c>
      <c r="N3479" s="96"/>
      <c r="O3479" s="96"/>
      <c r="P3479" s="96"/>
      <c r="Q3479" s="96"/>
    </row>
    <row r="3480" spans="1:17" ht="25.75" customHeight="1" x14ac:dyDescent="0.35">
      <c r="A3480" s="52">
        <v>3477</v>
      </c>
      <c r="B3480" s="91"/>
      <c r="C3480" s="187" t="e">
        <f>VLOOKUP(B3480,'Phan mem'!$B$7:$D$1066,2,0)</f>
        <v>#N/A</v>
      </c>
      <c r="D3480" s="188" t="e">
        <f>VLOOKUP(B3480,'Phan mem'!$B$7:$D$1066,3,0)</f>
        <v>#N/A</v>
      </c>
      <c r="E3480" s="85" t="e">
        <f>VLOOKUP(B3480,'Phan mem'!$B$7:$G$1066,6,0)</f>
        <v>#N/A</v>
      </c>
      <c r="F3480" s="91"/>
      <c r="G3480" s="91"/>
      <c r="H3480" s="96"/>
      <c r="I3480" s="108"/>
      <c r="J3480" s="85" t="e">
        <f>VLOOKUP(G3480,'Nha may'!$B$2:$C$18,2,0)</f>
        <v>#N/A</v>
      </c>
      <c r="K3480" s="108"/>
      <c r="L3480" s="96"/>
      <c r="M3480" s="52">
        <v>0</v>
      </c>
      <c r="N3480" s="96"/>
      <c r="O3480" s="96"/>
      <c r="P3480" s="96"/>
      <c r="Q3480" s="96"/>
    </row>
    <row r="3481" spans="1:17" ht="25.75" customHeight="1" x14ac:dyDescent="0.35">
      <c r="A3481" s="52">
        <v>3478</v>
      </c>
      <c r="B3481" s="91"/>
      <c r="C3481" s="187" t="e">
        <f>VLOOKUP(B3481,'Phan mem'!$B$7:$D$1066,2,0)</f>
        <v>#N/A</v>
      </c>
      <c r="D3481" s="188" t="e">
        <f>VLOOKUP(B3481,'Phan mem'!$B$7:$D$1066,3,0)</f>
        <v>#N/A</v>
      </c>
      <c r="E3481" s="85" t="e">
        <f>VLOOKUP(B3481,'Phan mem'!$B$7:$G$1066,6,0)</f>
        <v>#N/A</v>
      </c>
      <c r="F3481" s="91"/>
      <c r="G3481" s="91"/>
      <c r="H3481" s="96"/>
      <c r="I3481" s="108"/>
      <c r="J3481" s="85" t="e">
        <f>VLOOKUP(G3481,'Nha may'!$B$2:$C$18,2,0)</f>
        <v>#N/A</v>
      </c>
      <c r="K3481" s="108"/>
      <c r="L3481" s="96"/>
      <c r="M3481" s="52">
        <v>0</v>
      </c>
      <c r="N3481" s="96"/>
      <c r="O3481" s="96"/>
      <c r="P3481" s="96"/>
      <c r="Q3481" s="96"/>
    </row>
    <row r="3482" spans="1:17" ht="25.75" customHeight="1" x14ac:dyDescent="0.35">
      <c r="A3482" s="52">
        <v>3479</v>
      </c>
      <c r="B3482" s="91"/>
      <c r="C3482" s="187" t="e">
        <f>VLOOKUP(B3482,'Phan mem'!$B$7:$D$1066,2,0)</f>
        <v>#N/A</v>
      </c>
      <c r="D3482" s="188" t="e">
        <f>VLOOKUP(B3482,'Phan mem'!$B$7:$D$1066,3,0)</f>
        <v>#N/A</v>
      </c>
      <c r="E3482" s="85" t="e">
        <f>VLOOKUP(B3482,'Phan mem'!$B$7:$G$1066,6,0)</f>
        <v>#N/A</v>
      </c>
      <c r="F3482" s="91"/>
      <c r="G3482" s="91"/>
      <c r="H3482" s="96"/>
      <c r="I3482" s="108"/>
      <c r="J3482" s="85" t="e">
        <f>VLOOKUP(G3482,'Nha may'!$B$2:$C$18,2,0)</f>
        <v>#N/A</v>
      </c>
      <c r="K3482" s="108"/>
      <c r="L3482" s="96"/>
      <c r="M3482" s="52">
        <v>0</v>
      </c>
      <c r="N3482" s="96"/>
      <c r="O3482" s="96"/>
      <c r="P3482" s="96"/>
      <c r="Q3482" s="96"/>
    </row>
    <row r="3483" spans="1:17" ht="25.75" customHeight="1" x14ac:dyDescent="0.35">
      <c r="A3483" s="52">
        <v>3480</v>
      </c>
      <c r="B3483" s="91"/>
      <c r="C3483" s="187" t="e">
        <f>VLOOKUP(B3483,'Phan mem'!$B$7:$D$1066,2,0)</f>
        <v>#N/A</v>
      </c>
      <c r="D3483" s="188" t="e">
        <f>VLOOKUP(B3483,'Phan mem'!$B$7:$D$1066,3,0)</f>
        <v>#N/A</v>
      </c>
      <c r="E3483" s="85" t="e">
        <f>VLOOKUP(B3483,'Phan mem'!$B$7:$G$1066,6,0)</f>
        <v>#N/A</v>
      </c>
      <c r="F3483" s="91"/>
      <c r="G3483" s="91"/>
      <c r="H3483" s="96"/>
      <c r="I3483" s="108"/>
      <c r="J3483" s="85" t="e">
        <f>VLOOKUP(G3483,'Nha may'!$B$2:$C$18,2,0)</f>
        <v>#N/A</v>
      </c>
      <c r="K3483" s="108"/>
      <c r="L3483" s="96"/>
      <c r="M3483" s="52">
        <v>0</v>
      </c>
      <c r="N3483" s="96"/>
      <c r="O3483" s="96"/>
      <c r="P3483" s="96"/>
      <c r="Q3483" s="96"/>
    </row>
    <row r="3484" spans="1:17" ht="25.75" customHeight="1" x14ac:dyDescent="0.35">
      <c r="A3484" s="52">
        <v>3481</v>
      </c>
      <c r="B3484" s="91"/>
      <c r="C3484" s="187" t="e">
        <f>VLOOKUP(B3484,'Phan mem'!$B$7:$D$1066,2,0)</f>
        <v>#N/A</v>
      </c>
      <c r="D3484" s="188" t="e">
        <f>VLOOKUP(B3484,'Phan mem'!$B$7:$D$1066,3,0)</f>
        <v>#N/A</v>
      </c>
      <c r="E3484" s="85" t="e">
        <f>VLOOKUP(B3484,'Phan mem'!$B$7:$G$1066,6,0)</f>
        <v>#N/A</v>
      </c>
      <c r="F3484" s="91"/>
      <c r="G3484" s="91"/>
      <c r="H3484" s="96"/>
      <c r="I3484" s="108"/>
      <c r="J3484" s="85" t="e">
        <f>VLOOKUP(G3484,'Nha may'!$B$2:$C$18,2,0)</f>
        <v>#N/A</v>
      </c>
      <c r="K3484" s="108"/>
      <c r="L3484" s="96"/>
      <c r="M3484" s="52">
        <v>0</v>
      </c>
      <c r="N3484" s="96"/>
      <c r="O3484" s="96"/>
      <c r="P3484" s="96"/>
      <c r="Q3484" s="96"/>
    </row>
    <row r="3485" spans="1:17" ht="25.75" customHeight="1" x14ac:dyDescent="0.35">
      <c r="A3485" s="52">
        <v>3482</v>
      </c>
      <c r="B3485" s="91"/>
      <c r="C3485" s="187" t="e">
        <f>VLOOKUP(B3485,'Phan mem'!$B$7:$D$1066,2,0)</f>
        <v>#N/A</v>
      </c>
      <c r="D3485" s="188" t="e">
        <f>VLOOKUP(B3485,'Phan mem'!$B$7:$D$1066,3,0)</f>
        <v>#N/A</v>
      </c>
      <c r="E3485" s="85" t="e">
        <f>VLOOKUP(B3485,'Phan mem'!$B$7:$G$1066,6,0)</f>
        <v>#N/A</v>
      </c>
      <c r="F3485" s="91"/>
      <c r="G3485" s="91"/>
      <c r="H3485" s="96"/>
      <c r="I3485" s="108"/>
      <c r="J3485" s="85" t="e">
        <f>VLOOKUP(G3485,'Nha may'!$B$2:$C$18,2,0)</f>
        <v>#N/A</v>
      </c>
      <c r="K3485" s="108"/>
      <c r="L3485" s="96"/>
      <c r="M3485" s="52">
        <v>0</v>
      </c>
      <c r="N3485" s="96"/>
      <c r="O3485" s="96"/>
      <c r="P3485" s="96"/>
      <c r="Q3485" s="96"/>
    </row>
    <row r="3486" spans="1:17" ht="25.75" customHeight="1" x14ac:dyDescent="0.35">
      <c r="A3486" s="52">
        <v>3483</v>
      </c>
      <c r="B3486" s="91"/>
      <c r="C3486" s="187" t="e">
        <f>VLOOKUP(B3486,'Phan mem'!$B$7:$D$1066,2,0)</f>
        <v>#N/A</v>
      </c>
      <c r="D3486" s="188" t="e">
        <f>VLOOKUP(B3486,'Phan mem'!$B$7:$D$1066,3,0)</f>
        <v>#N/A</v>
      </c>
      <c r="E3486" s="85" t="e">
        <f>VLOOKUP(B3486,'Phan mem'!$B$7:$G$1066,6,0)</f>
        <v>#N/A</v>
      </c>
      <c r="F3486" s="91"/>
      <c r="G3486" s="91"/>
      <c r="H3486" s="96"/>
      <c r="I3486" s="108"/>
      <c r="J3486" s="85" t="e">
        <f>VLOOKUP(G3486,'Nha may'!$B$2:$C$18,2,0)</f>
        <v>#N/A</v>
      </c>
      <c r="K3486" s="108"/>
      <c r="L3486" s="96"/>
      <c r="M3486" s="52">
        <v>0</v>
      </c>
      <c r="N3486" s="96"/>
      <c r="O3486" s="96"/>
      <c r="P3486" s="96"/>
      <c r="Q3486" s="96"/>
    </row>
    <row r="3487" spans="1:17" ht="25.75" customHeight="1" x14ac:dyDescent="0.35">
      <c r="A3487" s="52">
        <v>3484</v>
      </c>
      <c r="B3487" s="91"/>
      <c r="C3487" s="187" t="e">
        <f>VLOOKUP(B3487,'Phan mem'!$B$7:$D$1066,2,0)</f>
        <v>#N/A</v>
      </c>
      <c r="D3487" s="188" t="e">
        <f>VLOOKUP(B3487,'Phan mem'!$B$7:$D$1066,3,0)</f>
        <v>#N/A</v>
      </c>
      <c r="E3487" s="85" t="e">
        <f>VLOOKUP(B3487,'Phan mem'!$B$7:$G$1066,6,0)</f>
        <v>#N/A</v>
      </c>
      <c r="F3487" s="91"/>
      <c r="G3487" s="91"/>
      <c r="H3487" s="96"/>
      <c r="I3487" s="108"/>
      <c r="J3487" s="85" t="e">
        <f>VLOOKUP(G3487,'Nha may'!$B$2:$C$18,2,0)</f>
        <v>#N/A</v>
      </c>
      <c r="K3487" s="108"/>
      <c r="L3487" s="96"/>
      <c r="M3487" s="52">
        <v>0</v>
      </c>
      <c r="N3487" s="96"/>
      <c r="O3487" s="96"/>
      <c r="P3487" s="96"/>
      <c r="Q3487" s="96"/>
    </row>
    <row r="3488" spans="1:17" ht="25.75" customHeight="1" x14ac:dyDescent="0.35">
      <c r="A3488" s="52">
        <v>3485</v>
      </c>
      <c r="B3488" s="91"/>
      <c r="C3488" s="187" t="e">
        <f>VLOOKUP(B3488,'Phan mem'!$B$7:$D$1066,2,0)</f>
        <v>#N/A</v>
      </c>
      <c r="D3488" s="188" t="e">
        <f>VLOOKUP(B3488,'Phan mem'!$B$7:$D$1066,3,0)</f>
        <v>#N/A</v>
      </c>
      <c r="E3488" s="85" t="e">
        <f>VLOOKUP(B3488,'Phan mem'!$B$7:$G$1066,6,0)</f>
        <v>#N/A</v>
      </c>
      <c r="F3488" s="91"/>
      <c r="G3488" s="91"/>
      <c r="H3488" s="96"/>
      <c r="I3488" s="108"/>
      <c r="J3488" s="85" t="e">
        <f>VLOOKUP(G3488,'Nha may'!$B$2:$C$18,2,0)</f>
        <v>#N/A</v>
      </c>
      <c r="K3488" s="108"/>
      <c r="L3488" s="96"/>
      <c r="M3488" s="52">
        <v>0</v>
      </c>
      <c r="N3488" s="96"/>
      <c r="O3488" s="96"/>
      <c r="P3488" s="96"/>
      <c r="Q3488" s="96"/>
    </row>
    <row r="3489" spans="1:17" ht="25.75" customHeight="1" x14ac:dyDescent="0.35">
      <c r="A3489" s="52">
        <v>3486</v>
      </c>
      <c r="B3489" s="91"/>
      <c r="C3489" s="187" t="e">
        <f>VLOOKUP(B3489,'Phan mem'!$B$7:$D$1066,2,0)</f>
        <v>#N/A</v>
      </c>
      <c r="D3489" s="188" t="e">
        <f>VLOOKUP(B3489,'Phan mem'!$B$7:$D$1066,3,0)</f>
        <v>#N/A</v>
      </c>
      <c r="E3489" s="85" t="e">
        <f>VLOOKUP(B3489,'Phan mem'!$B$7:$G$1066,6,0)</f>
        <v>#N/A</v>
      </c>
      <c r="F3489" s="91"/>
      <c r="G3489" s="91"/>
      <c r="H3489" s="96"/>
      <c r="I3489" s="108"/>
      <c r="J3489" s="85" t="e">
        <f>VLOOKUP(G3489,'Nha may'!$B$2:$C$18,2,0)</f>
        <v>#N/A</v>
      </c>
      <c r="K3489" s="108"/>
      <c r="L3489" s="96"/>
      <c r="M3489" s="52">
        <v>0</v>
      </c>
      <c r="N3489" s="96"/>
      <c r="O3489" s="96"/>
      <c r="P3489" s="96"/>
      <c r="Q3489" s="96"/>
    </row>
    <row r="3490" spans="1:17" ht="25.75" customHeight="1" x14ac:dyDescent="0.35">
      <c r="A3490" s="52">
        <v>3487</v>
      </c>
      <c r="B3490" s="91"/>
      <c r="C3490" s="187" t="e">
        <f>VLOOKUP(B3490,'Phan mem'!$B$7:$D$1066,2,0)</f>
        <v>#N/A</v>
      </c>
      <c r="D3490" s="188" t="e">
        <f>VLOOKUP(B3490,'Phan mem'!$B$7:$D$1066,3,0)</f>
        <v>#N/A</v>
      </c>
      <c r="E3490" s="85" t="e">
        <f>VLOOKUP(B3490,'Phan mem'!$B$7:$G$1066,6,0)</f>
        <v>#N/A</v>
      </c>
      <c r="F3490" s="91"/>
      <c r="G3490" s="91"/>
      <c r="H3490" s="96"/>
      <c r="I3490" s="108"/>
      <c r="J3490" s="85" t="e">
        <f>VLOOKUP(G3490,'Nha may'!$B$2:$C$18,2,0)</f>
        <v>#N/A</v>
      </c>
      <c r="K3490" s="108"/>
      <c r="L3490" s="96"/>
      <c r="M3490" s="52">
        <v>0</v>
      </c>
      <c r="N3490" s="96"/>
      <c r="O3490" s="96"/>
      <c r="P3490" s="96"/>
      <c r="Q3490" s="96"/>
    </row>
    <row r="3491" spans="1:17" ht="25.75" customHeight="1" x14ac:dyDescent="0.35">
      <c r="A3491" s="52">
        <v>3488</v>
      </c>
      <c r="B3491" s="91"/>
      <c r="C3491" s="187" t="e">
        <f>VLOOKUP(B3491,'Phan mem'!$B$7:$D$1066,2,0)</f>
        <v>#N/A</v>
      </c>
      <c r="D3491" s="188" t="e">
        <f>VLOOKUP(B3491,'Phan mem'!$B$7:$D$1066,3,0)</f>
        <v>#N/A</v>
      </c>
      <c r="E3491" s="85" t="e">
        <f>VLOOKUP(B3491,'Phan mem'!$B$7:$G$1066,6,0)</f>
        <v>#N/A</v>
      </c>
      <c r="F3491" s="91"/>
      <c r="G3491" s="91"/>
      <c r="H3491" s="96"/>
      <c r="I3491" s="108"/>
      <c r="J3491" s="85" t="e">
        <f>VLOOKUP(G3491,'Nha may'!$B$2:$C$18,2,0)</f>
        <v>#N/A</v>
      </c>
      <c r="K3491" s="108"/>
      <c r="L3491" s="96"/>
      <c r="M3491" s="52">
        <v>0</v>
      </c>
      <c r="N3491" s="96"/>
      <c r="O3491" s="96"/>
      <c r="P3491" s="96"/>
      <c r="Q3491" s="96"/>
    </row>
    <row r="3492" spans="1:17" ht="25.75" customHeight="1" x14ac:dyDescent="0.35">
      <c r="A3492" s="52">
        <v>3489</v>
      </c>
      <c r="B3492" s="91"/>
      <c r="C3492" s="187" t="e">
        <f>VLOOKUP(B3492,'Phan mem'!$B$7:$D$1066,2,0)</f>
        <v>#N/A</v>
      </c>
      <c r="D3492" s="188" t="e">
        <f>VLOOKUP(B3492,'Phan mem'!$B$7:$D$1066,3,0)</f>
        <v>#N/A</v>
      </c>
      <c r="E3492" s="85" t="e">
        <f>VLOOKUP(B3492,'Phan mem'!$B$7:$G$1066,6,0)</f>
        <v>#N/A</v>
      </c>
      <c r="F3492" s="91"/>
      <c r="G3492" s="91"/>
      <c r="H3492" s="96"/>
      <c r="I3492" s="108"/>
      <c r="J3492" s="85" t="e">
        <f>VLOOKUP(G3492,'Nha may'!$B$2:$C$18,2,0)</f>
        <v>#N/A</v>
      </c>
      <c r="K3492" s="108"/>
      <c r="L3492" s="96"/>
      <c r="M3492" s="52">
        <v>0</v>
      </c>
      <c r="N3492" s="96"/>
      <c r="O3492" s="96"/>
      <c r="P3492" s="96"/>
      <c r="Q3492" s="96"/>
    </row>
    <row r="3493" spans="1:17" ht="25.75" customHeight="1" x14ac:dyDescent="0.35">
      <c r="A3493" s="52">
        <v>3490</v>
      </c>
      <c r="B3493" s="91"/>
      <c r="C3493" s="187" t="e">
        <f>VLOOKUP(B3493,'Phan mem'!$B$7:$D$1066,2,0)</f>
        <v>#N/A</v>
      </c>
      <c r="D3493" s="188" t="e">
        <f>VLOOKUP(B3493,'Phan mem'!$B$7:$D$1066,3,0)</f>
        <v>#N/A</v>
      </c>
      <c r="E3493" s="85" t="e">
        <f>VLOOKUP(B3493,'Phan mem'!$B$7:$G$1066,6,0)</f>
        <v>#N/A</v>
      </c>
      <c r="F3493" s="91"/>
      <c r="G3493" s="91"/>
      <c r="H3493" s="96"/>
      <c r="I3493" s="108"/>
      <c r="J3493" s="85" t="e">
        <f>VLOOKUP(G3493,'Nha may'!$B$2:$C$18,2,0)</f>
        <v>#N/A</v>
      </c>
      <c r="K3493" s="108"/>
      <c r="L3493" s="96"/>
      <c r="M3493" s="52">
        <v>0</v>
      </c>
      <c r="N3493" s="96"/>
      <c r="O3493" s="96"/>
      <c r="P3493" s="96"/>
      <c r="Q3493" s="96"/>
    </row>
    <row r="3494" spans="1:17" ht="25.75" customHeight="1" x14ac:dyDescent="0.35">
      <c r="A3494" s="52">
        <v>3491</v>
      </c>
      <c r="B3494" s="91"/>
      <c r="C3494" s="187" t="e">
        <f>VLOOKUP(B3494,'Phan mem'!$B$7:$D$1066,2,0)</f>
        <v>#N/A</v>
      </c>
      <c r="D3494" s="188" t="e">
        <f>VLOOKUP(B3494,'Phan mem'!$B$7:$D$1066,3,0)</f>
        <v>#N/A</v>
      </c>
      <c r="E3494" s="85" t="e">
        <f>VLOOKUP(B3494,'Phan mem'!$B$7:$G$1066,6,0)</f>
        <v>#N/A</v>
      </c>
      <c r="F3494" s="91"/>
      <c r="G3494" s="91"/>
      <c r="H3494" s="96"/>
      <c r="I3494" s="108"/>
      <c r="J3494" s="85" t="e">
        <f>VLOOKUP(G3494,'Nha may'!$B$2:$C$18,2,0)</f>
        <v>#N/A</v>
      </c>
      <c r="K3494" s="108"/>
      <c r="L3494" s="96"/>
      <c r="M3494" s="52">
        <v>0</v>
      </c>
      <c r="N3494" s="96"/>
      <c r="O3494" s="96"/>
      <c r="P3494" s="96"/>
      <c r="Q3494" s="96"/>
    </row>
    <row r="3495" spans="1:17" ht="25.75" customHeight="1" x14ac:dyDescent="0.35">
      <c r="A3495" s="52">
        <v>3492</v>
      </c>
      <c r="B3495" s="91"/>
      <c r="C3495" s="187" t="e">
        <f>VLOOKUP(B3495,'Phan mem'!$B$7:$D$1066,2,0)</f>
        <v>#N/A</v>
      </c>
      <c r="D3495" s="188" t="e">
        <f>VLOOKUP(B3495,'Phan mem'!$B$7:$D$1066,3,0)</f>
        <v>#N/A</v>
      </c>
      <c r="E3495" s="85" t="e">
        <f>VLOOKUP(B3495,'Phan mem'!$B$7:$G$1066,6,0)</f>
        <v>#N/A</v>
      </c>
      <c r="F3495" s="91"/>
      <c r="G3495" s="91"/>
      <c r="H3495" s="96"/>
      <c r="I3495" s="108"/>
      <c r="J3495" s="85" t="e">
        <f>VLOOKUP(G3495,'Nha may'!$B$2:$C$18,2,0)</f>
        <v>#N/A</v>
      </c>
      <c r="K3495" s="108"/>
      <c r="L3495" s="96"/>
      <c r="M3495" s="52">
        <v>0</v>
      </c>
      <c r="N3495" s="96"/>
      <c r="O3495" s="96"/>
      <c r="P3495" s="96"/>
      <c r="Q3495" s="96"/>
    </row>
    <row r="3496" spans="1:17" ht="25.75" customHeight="1" x14ac:dyDescent="0.35">
      <c r="A3496" s="52">
        <v>3493</v>
      </c>
      <c r="B3496" s="91"/>
      <c r="C3496" s="187" t="e">
        <f>VLOOKUP(B3496,'Phan mem'!$B$7:$D$1066,2,0)</f>
        <v>#N/A</v>
      </c>
      <c r="D3496" s="188" t="e">
        <f>VLOOKUP(B3496,'Phan mem'!$B$7:$D$1066,3,0)</f>
        <v>#N/A</v>
      </c>
      <c r="E3496" s="85" t="e">
        <f>VLOOKUP(B3496,'Phan mem'!$B$7:$G$1066,6,0)</f>
        <v>#N/A</v>
      </c>
      <c r="F3496" s="91"/>
      <c r="G3496" s="91"/>
      <c r="H3496" s="96"/>
      <c r="I3496" s="108"/>
      <c r="J3496" s="85" t="e">
        <f>VLOOKUP(G3496,'Nha may'!$B$2:$C$18,2,0)</f>
        <v>#N/A</v>
      </c>
      <c r="K3496" s="108"/>
      <c r="L3496" s="96"/>
      <c r="M3496" s="52">
        <v>0</v>
      </c>
      <c r="N3496" s="96"/>
      <c r="O3496" s="96"/>
      <c r="P3496" s="96"/>
      <c r="Q3496" s="96"/>
    </row>
    <row r="3497" spans="1:17" ht="25.75" customHeight="1" x14ac:dyDescent="0.35">
      <c r="A3497" s="52">
        <v>3494</v>
      </c>
      <c r="B3497" s="91"/>
      <c r="C3497" s="187" t="e">
        <f>VLOOKUP(B3497,'Phan mem'!$B$7:$D$1066,2,0)</f>
        <v>#N/A</v>
      </c>
      <c r="D3497" s="188" t="e">
        <f>VLOOKUP(B3497,'Phan mem'!$B$7:$D$1066,3,0)</f>
        <v>#N/A</v>
      </c>
      <c r="E3497" s="85" t="e">
        <f>VLOOKUP(B3497,'Phan mem'!$B$7:$G$1066,6,0)</f>
        <v>#N/A</v>
      </c>
      <c r="F3497" s="91"/>
      <c r="G3497" s="91"/>
      <c r="H3497" s="96"/>
      <c r="I3497" s="108"/>
      <c r="J3497" s="85" t="e">
        <f>VLOOKUP(G3497,'Nha may'!$B$2:$C$18,2,0)</f>
        <v>#N/A</v>
      </c>
      <c r="K3497" s="108"/>
      <c r="L3497" s="96"/>
      <c r="M3497" s="52">
        <v>0</v>
      </c>
      <c r="N3497" s="96"/>
      <c r="O3497" s="96"/>
      <c r="P3497" s="96"/>
      <c r="Q3497" s="96"/>
    </row>
    <row r="3498" spans="1:17" ht="25.75" customHeight="1" x14ac:dyDescent="0.35">
      <c r="A3498" s="52">
        <v>3495</v>
      </c>
      <c r="B3498" s="91"/>
      <c r="C3498" s="187" t="e">
        <f>VLOOKUP(B3498,'Phan mem'!$B$7:$D$1066,2,0)</f>
        <v>#N/A</v>
      </c>
      <c r="D3498" s="188" t="e">
        <f>VLOOKUP(B3498,'Phan mem'!$B$7:$D$1066,3,0)</f>
        <v>#N/A</v>
      </c>
      <c r="E3498" s="85" t="e">
        <f>VLOOKUP(B3498,'Phan mem'!$B$7:$G$1066,6,0)</f>
        <v>#N/A</v>
      </c>
      <c r="F3498" s="91"/>
      <c r="G3498" s="91"/>
      <c r="H3498" s="96"/>
      <c r="I3498" s="108"/>
      <c r="J3498" s="85" t="e">
        <f>VLOOKUP(G3498,'Nha may'!$B$2:$C$18,2,0)</f>
        <v>#N/A</v>
      </c>
      <c r="K3498" s="108"/>
      <c r="L3498" s="96"/>
      <c r="M3498" s="52">
        <v>0</v>
      </c>
      <c r="N3498" s="96"/>
      <c r="O3498" s="96"/>
      <c r="P3498" s="96"/>
      <c r="Q3498" s="96"/>
    </row>
    <row r="3499" spans="1:17" ht="25.75" customHeight="1" x14ac:dyDescent="0.35">
      <c r="A3499" s="52">
        <v>3496</v>
      </c>
      <c r="B3499" s="91"/>
      <c r="C3499" s="187" t="e">
        <f>VLOOKUP(B3499,'Phan mem'!$B$7:$D$1066,2,0)</f>
        <v>#N/A</v>
      </c>
      <c r="D3499" s="188" t="e">
        <f>VLOOKUP(B3499,'Phan mem'!$B$7:$D$1066,3,0)</f>
        <v>#N/A</v>
      </c>
      <c r="E3499" s="85" t="e">
        <f>VLOOKUP(B3499,'Phan mem'!$B$7:$G$1066,6,0)</f>
        <v>#N/A</v>
      </c>
      <c r="F3499" s="91"/>
      <c r="G3499" s="91"/>
      <c r="H3499" s="96"/>
      <c r="I3499" s="108"/>
      <c r="J3499" s="85" t="e">
        <f>VLOOKUP(G3499,'Nha may'!$B$2:$C$18,2,0)</f>
        <v>#N/A</v>
      </c>
      <c r="K3499" s="108"/>
      <c r="L3499" s="96"/>
      <c r="M3499" s="52">
        <v>0</v>
      </c>
      <c r="N3499" s="96"/>
      <c r="O3499" s="96"/>
      <c r="P3499" s="96"/>
      <c r="Q3499" s="96"/>
    </row>
    <row r="3500" spans="1:17" ht="25.75" customHeight="1" x14ac:dyDescent="0.35">
      <c r="A3500" s="52">
        <v>3497</v>
      </c>
      <c r="B3500" s="91"/>
      <c r="C3500" s="187" t="e">
        <f>VLOOKUP(B3500,'Phan mem'!$B$7:$D$1066,2,0)</f>
        <v>#N/A</v>
      </c>
      <c r="D3500" s="188" t="e">
        <f>VLOOKUP(B3500,'Phan mem'!$B$7:$D$1066,3,0)</f>
        <v>#N/A</v>
      </c>
      <c r="E3500" s="85" t="e">
        <f>VLOOKUP(B3500,'Phan mem'!$B$7:$G$1066,6,0)</f>
        <v>#N/A</v>
      </c>
      <c r="F3500" s="91"/>
      <c r="G3500" s="91"/>
      <c r="H3500" s="96"/>
      <c r="I3500" s="108"/>
      <c r="J3500" s="85" t="e">
        <f>VLOOKUP(G3500,'Nha may'!$B$2:$C$18,2,0)</f>
        <v>#N/A</v>
      </c>
      <c r="K3500" s="108"/>
      <c r="L3500" s="96"/>
      <c r="M3500" s="52">
        <v>0</v>
      </c>
      <c r="N3500" s="96"/>
      <c r="O3500" s="96"/>
      <c r="P3500" s="96"/>
      <c r="Q3500" s="96"/>
    </row>
    <row r="3501" spans="1:17" ht="25.75" customHeight="1" x14ac:dyDescent="0.35">
      <c r="A3501" s="52">
        <v>3498</v>
      </c>
      <c r="B3501" s="91"/>
      <c r="C3501" s="187" t="e">
        <f>VLOOKUP(B3501,'Phan mem'!$B$7:$D$1066,2,0)</f>
        <v>#N/A</v>
      </c>
      <c r="D3501" s="188" t="e">
        <f>VLOOKUP(B3501,'Phan mem'!$B$7:$D$1066,3,0)</f>
        <v>#N/A</v>
      </c>
      <c r="E3501" s="85" t="e">
        <f>VLOOKUP(B3501,'Phan mem'!$B$7:$G$1066,6,0)</f>
        <v>#N/A</v>
      </c>
      <c r="F3501" s="91"/>
      <c r="G3501" s="91"/>
      <c r="H3501" s="96"/>
      <c r="I3501" s="108"/>
      <c r="J3501" s="85" t="e">
        <f>VLOOKUP(G3501,'Nha may'!$B$2:$C$18,2,0)</f>
        <v>#N/A</v>
      </c>
      <c r="K3501" s="108"/>
      <c r="L3501" s="96"/>
      <c r="M3501" s="52">
        <v>0</v>
      </c>
      <c r="N3501" s="96"/>
      <c r="O3501" s="96"/>
      <c r="P3501" s="96"/>
      <c r="Q3501" s="96"/>
    </row>
    <row r="3502" spans="1:17" ht="25.75" customHeight="1" x14ac:dyDescent="0.35">
      <c r="A3502" s="52">
        <v>3499</v>
      </c>
      <c r="B3502" s="91"/>
      <c r="C3502" s="187" t="e">
        <f>VLOOKUP(B3502,'Phan mem'!$B$7:$D$1066,2,0)</f>
        <v>#N/A</v>
      </c>
      <c r="D3502" s="188" t="e">
        <f>VLOOKUP(B3502,'Phan mem'!$B$7:$D$1066,3,0)</f>
        <v>#N/A</v>
      </c>
      <c r="E3502" s="85" t="e">
        <f>VLOOKUP(B3502,'Phan mem'!$B$7:$G$1066,6,0)</f>
        <v>#N/A</v>
      </c>
      <c r="F3502" s="91"/>
      <c r="G3502" s="91"/>
      <c r="H3502" s="96"/>
      <c r="I3502" s="108"/>
      <c r="J3502" s="85" t="e">
        <f>VLOOKUP(G3502,'Nha may'!$B$2:$C$18,2,0)</f>
        <v>#N/A</v>
      </c>
      <c r="K3502" s="108"/>
      <c r="L3502" s="96"/>
      <c r="M3502" s="52">
        <v>0</v>
      </c>
      <c r="N3502" s="96"/>
      <c r="O3502" s="96"/>
      <c r="P3502" s="96"/>
      <c r="Q3502" s="96"/>
    </row>
    <row r="3503" spans="1:17" ht="25.75" customHeight="1" x14ac:dyDescent="0.35">
      <c r="A3503" s="52">
        <v>3500</v>
      </c>
      <c r="B3503" s="91"/>
      <c r="C3503" s="187" t="e">
        <f>VLOOKUP(B3503,'Phan mem'!$B$7:$D$1066,2,0)</f>
        <v>#N/A</v>
      </c>
      <c r="D3503" s="188" t="e">
        <f>VLOOKUP(B3503,'Phan mem'!$B$7:$D$1066,3,0)</f>
        <v>#N/A</v>
      </c>
      <c r="E3503" s="85" t="e">
        <f>VLOOKUP(B3503,'Phan mem'!$B$7:$G$1066,6,0)</f>
        <v>#N/A</v>
      </c>
      <c r="F3503" s="91"/>
      <c r="G3503" s="91"/>
      <c r="H3503" s="96"/>
      <c r="I3503" s="108"/>
      <c r="J3503" s="85" t="e">
        <f>VLOOKUP(G3503,'Nha may'!$B$2:$C$18,2,0)</f>
        <v>#N/A</v>
      </c>
      <c r="K3503" s="108"/>
      <c r="L3503" s="96"/>
      <c r="M3503" s="52">
        <v>0</v>
      </c>
      <c r="N3503" s="96"/>
      <c r="O3503" s="96"/>
      <c r="P3503" s="96"/>
      <c r="Q3503" s="96"/>
    </row>
    <row r="3504" spans="1:17" ht="25.75" customHeight="1" x14ac:dyDescent="0.35">
      <c r="A3504" s="52">
        <v>3501</v>
      </c>
      <c r="B3504" s="91"/>
      <c r="C3504" s="187" t="e">
        <f>VLOOKUP(B3504,'Phan mem'!$B$7:$D$1066,2,0)</f>
        <v>#N/A</v>
      </c>
      <c r="D3504" s="188" t="e">
        <f>VLOOKUP(B3504,'Phan mem'!$B$7:$D$1066,3,0)</f>
        <v>#N/A</v>
      </c>
      <c r="E3504" s="85" t="e">
        <f>VLOOKUP(B3504,'Phan mem'!$B$7:$G$1066,6,0)</f>
        <v>#N/A</v>
      </c>
      <c r="F3504" s="91"/>
      <c r="G3504" s="91"/>
      <c r="H3504" s="96"/>
      <c r="I3504" s="108"/>
      <c r="J3504" s="85" t="e">
        <f>VLOOKUP(G3504,'Nha may'!$B$2:$C$18,2,0)</f>
        <v>#N/A</v>
      </c>
      <c r="K3504" s="108"/>
      <c r="L3504" s="96"/>
      <c r="M3504" s="52">
        <v>0</v>
      </c>
      <c r="N3504" s="96"/>
      <c r="O3504" s="96"/>
      <c r="P3504" s="96"/>
      <c r="Q3504" s="96"/>
    </row>
    <row r="3505" spans="1:17" ht="25.75" customHeight="1" x14ac:dyDescent="0.35">
      <c r="A3505" s="52">
        <v>3502</v>
      </c>
      <c r="B3505" s="91"/>
      <c r="C3505" s="187" t="e">
        <f>VLOOKUP(B3505,'Phan mem'!$B$7:$D$1066,2,0)</f>
        <v>#N/A</v>
      </c>
      <c r="D3505" s="188" t="e">
        <f>VLOOKUP(B3505,'Phan mem'!$B$7:$D$1066,3,0)</f>
        <v>#N/A</v>
      </c>
      <c r="E3505" s="85" t="e">
        <f>VLOOKUP(B3505,'Phan mem'!$B$7:$G$1066,6,0)</f>
        <v>#N/A</v>
      </c>
      <c r="F3505" s="91"/>
      <c r="G3505" s="91"/>
      <c r="H3505" s="96"/>
      <c r="I3505" s="108"/>
      <c r="J3505" s="85" t="e">
        <f>VLOOKUP(G3505,'Nha may'!$B$2:$C$18,2,0)</f>
        <v>#N/A</v>
      </c>
      <c r="K3505" s="108"/>
      <c r="L3505" s="96"/>
      <c r="M3505" s="52">
        <v>0</v>
      </c>
      <c r="N3505" s="96"/>
      <c r="O3505" s="96"/>
      <c r="P3505" s="96"/>
      <c r="Q3505" s="96"/>
    </row>
    <row r="3506" spans="1:17" ht="25.75" customHeight="1" x14ac:dyDescent="0.35">
      <c r="A3506" s="52">
        <v>3503</v>
      </c>
      <c r="B3506" s="91"/>
      <c r="C3506" s="187" t="e">
        <f>VLOOKUP(B3506,'Phan mem'!$B$7:$D$1066,2,0)</f>
        <v>#N/A</v>
      </c>
      <c r="D3506" s="188" t="e">
        <f>VLOOKUP(B3506,'Phan mem'!$B$7:$D$1066,3,0)</f>
        <v>#N/A</v>
      </c>
      <c r="E3506" s="85" t="e">
        <f>VLOOKUP(B3506,'Phan mem'!$B$7:$G$1066,6,0)</f>
        <v>#N/A</v>
      </c>
      <c r="F3506" s="91"/>
      <c r="G3506" s="91"/>
      <c r="H3506" s="96"/>
      <c r="I3506" s="108"/>
      <c r="J3506" s="85" t="e">
        <f>VLOOKUP(G3506,'Nha may'!$B$2:$C$18,2,0)</f>
        <v>#N/A</v>
      </c>
      <c r="K3506" s="108"/>
      <c r="L3506" s="96"/>
      <c r="M3506" s="52">
        <v>0</v>
      </c>
      <c r="N3506" s="96"/>
      <c r="O3506" s="96"/>
      <c r="P3506" s="96"/>
      <c r="Q3506" s="96"/>
    </row>
    <row r="3507" spans="1:17" ht="25.75" customHeight="1" x14ac:dyDescent="0.35">
      <c r="A3507" s="52">
        <v>3504</v>
      </c>
      <c r="B3507" s="91"/>
      <c r="C3507" s="187" t="e">
        <f>VLOOKUP(B3507,'Phan mem'!$B$7:$D$1066,2,0)</f>
        <v>#N/A</v>
      </c>
      <c r="D3507" s="188" t="e">
        <f>VLOOKUP(B3507,'Phan mem'!$B$7:$D$1066,3,0)</f>
        <v>#N/A</v>
      </c>
      <c r="E3507" s="85" t="e">
        <f>VLOOKUP(B3507,'Phan mem'!$B$7:$G$1066,6,0)</f>
        <v>#N/A</v>
      </c>
      <c r="F3507" s="91"/>
      <c r="G3507" s="91"/>
      <c r="H3507" s="96"/>
      <c r="I3507" s="108"/>
      <c r="J3507" s="85" t="e">
        <f>VLOOKUP(G3507,'Nha may'!$B$2:$C$18,2,0)</f>
        <v>#N/A</v>
      </c>
      <c r="K3507" s="108"/>
      <c r="L3507" s="96"/>
      <c r="M3507" s="52">
        <v>0</v>
      </c>
      <c r="N3507" s="96"/>
      <c r="O3507" s="96"/>
      <c r="P3507" s="96"/>
      <c r="Q3507" s="96"/>
    </row>
    <row r="3508" spans="1:17" ht="25.75" customHeight="1" x14ac:dyDescent="0.35">
      <c r="A3508" s="52">
        <v>3505</v>
      </c>
      <c r="B3508" s="91"/>
      <c r="C3508" s="187" t="e">
        <f>VLOOKUP(B3508,'Phan mem'!$B$7:$D$1066,2,0)</f>
        <v>#N/A</v>
      </c>
      <c r="D3508" s="188" t="e">
        <f>VLOOKUP(B3508,'Phan mem'!$B$7:$D$1066,3,0)</f>
        <v>#N/A</v>
      </c>
      <c r="E3508" s="85" t="e">
        <f>VLOOKUP(B3508,'Phan mem'!$B$7:$G$1066,6,0)</f>
        <v>#N/A</v>
      </c>
      <c r="F3508" s="91"/>
      <c r="G3508" s="91"/>
      <c r="H3508" s="96"/>
      <c r="I3508" s="108"/>
      <c r="J3508" s="85" t="e">
        <f>VLOOKUP(G3508,'Nha may'!$B$2:$C$18,2,0)</f>
        <v>#N/A</v>
      </c>
      <c r="K3508" s="108"/>
      <c r="L3508" s="96"/>
      <c r="M3508" s="52">
        <v>0</v>
      </c>
      <c r="N3508" s="96"/>
      <c r="O3508" s="96"/>
      <c r="P3508" s="96"/>
      <c r="Q3508" s="96"/>
    </row>
    <row r="3509" spans="1:17" ht="25.75" customHeight="1" x14ac:dyDescent="0.35">
      <c r="A3509" s="52">
        <v>3506</v>
      </c>
      <c r="B3509" s="91"/>
      <c r="C3509" s="187" t="e">
        <f>VLOOKUP(B3509,'Phan mem'!$B$7:$D$1066,2,0)</f>
        <v>#N/A</v>
      </c>
      <c r="D3509" s="188" t="e">
        <f>VLOOKUP(B3509,'Phan mem'!$B$7:$D$1066,3,0)</f>
        <v>#N/A</v>
      </c>
      <c r="E3509" s="85" t="e">
        <f>VLOOKUP(B3509,'Phan mem'!$B$7:$G$1066,6,0)</f>
        <v>#N/A</v>
      </c>
      <c r="F3509" s="91"/>
      <c r="G3509" s="91"/>
      <c r="H3509" s="96"/>
      <c r="I3509" s="108"/>
      <c r="J3509" s="85" t="e">
        <f>VLOOKUP(G3509,'Nha may'!$B$2:$C$18,2,0)</f>
        <v>#N/A</v>
      </c>
      <c r="K3509" s="108"/>
      <c r="L3509" s="96"/>
      <c r="M3509" s="52">
        <v>0</v>
      </c>
      <c r="N3509" s="96"/>
      <c r="O3509" s="96"/>
      <c r="P3509" s="96"/>
      <c r="Q3509" s="96"/>
    </row>
    <row r="3510" spans="1:17" ht="25.75" customHeight="1" x14ac:dyDescent="0.35">
      <c r="A3510" s="52">
        <v>3507</v>
      </c>
      <c r="B3510" s="91"/>
      <c r="C3510" s="187" t="e">
        <f>VLOOKUP(B3510,'Phan mem'!$B$7:$D$1066,2,0)</f>
        <v>#N/A</v>
      </c>
      <c r="D3510" s="188" t="e">
        <f>VLOOKUP(B3510,'Phan mem'!$B$7:$D$1066,3,0)</f>
        <v>#N/A</v>
      </c>
      <c r="E3510" s="85" t="e">
        <f>VLOOKUP(B3510,'Phan mem'!$B$7:$G$1066,6,0)</f>
        <v>#N/A</v>
      </c>
      <c r="F3510" s="91"/>
      <c r="G3510" s="91"/>
      <c r="H3510" s="96"/>
      <c r="I3510" s="108"/>
      <c r="J3510" s="85" t="e">
        <f>VLOOKUP(G3510,'Nha may'!$B$2:$C$18,2,0)</f>
        <v>#N/A</v>
      </c>
      <c r="K3510" s="108"/>
      <c r="L3510" s="96"/>
      <c r="M3510" s="52">
        <v>0</v>
      </c>
      <c r="N3510" s="96"/>
      <c r="O3510" s="96"/>
      <c r="P3510" s="96"/>
      <c r="Q3510" s="96"/>
    </row>
    <row r="3511" spans="1:17" ht="25.75" customHeight="1" x14ac:dyDescent="0.35">
      <c r="A3511" s="52">
        <v>3508</v>
      </c>
      <c r="B3511" s="91"/>
      <c r="C3511" s="187" t="e">
        <f>VLOOKUP(B3511,'Phan mem'!$B$7:$D$1066,2,0)</f>
        <v>#N/A</v>
      </c>
      <c r="D3511" s="188" t="e">
        <f>VLOOKUP(B3511,'Phan mem'!$B$7:$D$1066,3,0)</f>
        <v>#N/A</v>
      </c>
      <c r="E3511" s="85" t="e">
        <f>VLOOKUP(B3511,'Phan mem'!$B$7:$G$1066,6,0)</f>
        <v>#N/A</v>
      </c>
      <c r="F3511" s="91"/>
      <c r="G3511" s="91"/>
      <c r="H3511" s="96"/>
      <c r="I3511" s="108"/>
      <c r="J3511" s="85" t="e">
        <f>VLOOKUP(G3511,'Nha may'!$B$2:$C$18,2,0)</f>
        <v>#N/A</v>
      </c>
      <c r="K3511" s="108"/>
      <c r="L3511" s="96"/>
      <c r="M3511" s="52">
        <v>0</v>
      </c>
      <c r="N3511" s="96"/>
      <c r="O3511" s="96"/>
      <c r="P3511" s="96"/>
      <c r="Q3511" s="96"/>
    </row>
    <row r="3512" spans="1:17" ht="25.75" customHeight="1" x14ac:dyDescent="0.35">
      <c r="A3512" s="52">
        <v>3509</v>
      </c>
      <c r="B3512" s="91"/>
      <c r="C3512" s="187" t="e">
        <f>VLOOKUP(B3512,'Phan mem'!$B$7:$D$1066,2,0)</f>
        <v>#N/A</v>
      </c>
      <c r="D3512" s="188" t="e">
        <f>VLOOKUP(B3512,'Phan mem'!$B$7:$D$1066,3,0)</f>
        <v>#N/A</v>
      </c>
      <c r="E3512" s="85" t="e">
        <f>VLOOKUP(B3512,'Phan mem'!$B$7:$G$1066,6,0)</f>
        <v>#N/A</v>
      </c>
      <c r="F3512" s="91"/>
      <c r="G3512" s="91"/>
      <c r="H3512" s="96"/>
      <c r="I3512" s="108"/>
      <c r="J3512" s="85" t="e">
        <f>VLOOKUP(G3512,'Nha may'!$B$2:$C$18,2,0)</f>
        <v>#N/A</v>
      </c>
      <c r="K3512" s="108"/>
      <c r="L3512" s="96"/>
      <c r="M3512" s="52">
        <v>0</v>
      </c>
      <c r="N3512" s="96"/>
      <c r="O3512" s="96"/>
      <c r="P3512" s="96"/>
      <c r="Q3512" s="96"/>
    </row>
    <row r="3513" spans="1:17" ht="25.75" customHeight="1" x14ac:dyDescent="0.35">
      <c r="A3513" s="52">
        <v>3510</v>
      </c>
      <c r="B3513" s="91"/>
      <c r="C3513" s="187" t="e">
        <f>VLOOKUP(B3513,'Phan mem'!$B$7:$D$1066,2,0)</f>
        <v>#N/A</v>
      </c>
      <c r="D3513" s="188" t="e">
        <f>VLOOKUP(B3513,'Phan mem'!$B$7:$D$1066,3,0)</f>
        <v>#N/A</v>
      </c>
      <c r="E3513" s="85" t="e">
        <f>VLOOKUP(B3513,'Phan mem'!$B$7:$G$1066,6,0)</f>
        <v>#N/A</v>
      </c>
      <c r="F3513" s="91"/>
      <c r="G3513" s="91"/>
      <c r="H3513" s="96"/>
      <c r="I3513" s="108"/>
      <c r="J3513" s="85" t="e">
        <f>VLOOKUP(G3513,'Nha may'!$B$2:$C$18,2,0)</f>
        <v>#N/A</v>
      </c>
      <c r="K3513" s="108"/>
      <c r="L3513" s="96"/>
      <c r="M3513" s="52">
        <v>0</v>
      </c>
      <c r="N3513" s="96"/>
      <c r="O3513" s="96"/>
      <c r="P3513" s="96"/>
      <c r="Q3513" s="96"/>
    </row>
    <row r="3514" spans="1:17" ht="25.75" customHeight="1" x14ac:dyDescent="0.35">
      <c r="A3514" s="52">
        <v>3511</v>
      </c>
      <c r="B3514" s="91"/>
      <c r="C3514" s="187" t="e">
        <f>VLOOKUP(B3514,'Phan mem'!$B$7:$D$1066,2,0)</f>
        <v>#N/A</v>
      </c>
      <c r="D3514" s="188" t="e">
        <f>VLOOKUP(B3514,'Phan mem'!$B$7:$D$1066,3,0)</f>
        <v>#N/A</v>
      </c>
      <c r="E3514" s="85" t="e">
        <f>VLOOKUP(B3514,'Phan mem'!$B$7:$G$1066,6,0)</f>
        <v>#N/A</v>
      </c>
      <c r="F3514" s="91"/>
      <c r="G3514" s="91"/>
      <c r="H3514" s="96"/>
      <c r="I3514" s="108"/>
      <c r="J3514" s="85" t="e">
        <f>VLOOKUP(G3514,'Nha may'!$B$2:$C$18,2,0)</f>
        <v>#N/A</v>
      </c>
      <c r="K3514" s="108"/>
      <c r="L3514" s="96"/>
      <c r="M3514" s="52">
        <v>0</v>
      </c>
      <c r="N3514" s="96"/>
      <c r="O3514" s="96"/>
      <c r="P3514" s="96"/>
      <c r="Q3514" s="96"/>
    </row>
    <row r="3515" spans="1:17" ht="25.75" customHeight="1" x14ac:dyDescent="0.35">
      <c r="A3515" s="52">
        <v>3512</v>
      </c>
      <c r="B3515" s="91"/>
      <c r="C3515" s="187" t="e">
        <f>VLOOKUP(B3515,'Phan mem'!$B$7:$D$1066,2,0)</f>
        <v>#N/A</v>
      </c>
      <c r="D3515" s="188" t="e">
        <f>VLOOKUP(B3515,'Phan mem'!$B$7:$D$1066,3,0)</f>
        <v>#N/A</v>
      </c>
      <c r="E3515" s="85" t="e">
        <f>VLOOKUP(B3515,'Phan mem'!$B$7:$G$1066,6,0)</f>
        <v>#N/A</v>
      </c>
      <c r="F3515" s="91"/>
      <c r="G3515" s="91"/>
      <c r="H3515" s="96"/>
      <c r="I3515" s="108"/>
      <c r="J3515" s="85" t="e">
        <f>VLOOKUP(G3515,'Nha may'!$B$2:$C$18,2,0)</f>
        <v>#N/A</v>
      </c>
      <c r="K3515" s="108"/>
      <c r="L3515" s="96"/>
      <c r="M3515" s="52">
        <v>0</v>
      </c>
      <c r="N3515" s="96"/>
      <c r="O3515" s="96"/>
      <c r="P3515" s="96"/>
      <c r="Q3515" s="96"/>
    </row>
    <row r="3516" spans="1:17" ht="25.75" customHeight="1" x14ac:dyDescent="0.35">
      <c r="A3516" s="52">
        <v>3513</v>
      </c>
      <c r="B3516" s="91"/>
      <c r="C3516" s="187" t="e">
        <f>VLOOKUP(B3516,'Phan mem'!$B$7:$D$1066,2,0)</f>
        <v>#N/A</v>
      </c>
      <c r="D3516" s="188" t="e">
        <f>VLOOKUP(B3516,'Phan mem'!$B$7:$D$1066,3,0)</f>
        <v>#N/A</v>
      </c>
      <c r="E3516" s="85" t="e">
        <f>VLOOKUP(B3516,'Phan mem'!$B$7:$G$1066,6,0)</f>
        <v>#N/A</v>
      </c>
      <c r="F3516" s="91"/>
      <c r="G3516" s="91"/>
      <c r="H3516" s="96"/>
      <c r="I3516" s="108"/>
      <c r="J3516" s="85" t="e">
        <f>VLOOKUP(G3516,'Nha may'!$B$2:$C$18,2,0)</f>
        <v>#N/A</v>
      </c>
      <c r="K3516" s="108"/>
      <c r="L3516" s="96"/>
      <c r="M3516" s="52">
        <v>0</v>
      </c>
      <c r="N3516" s="96"/>
      <c r="O3516" s="96"/>
      <c r="P3516" s="96"/>
      <c r="Q3516" s="96"/>
    </row>
    <row r="3517" spans="1:17" ht="25.75" customHeight="1" x14ac:dyDescent="0.35">
      <c r="A3517" s="52">
        <v>3514</v>
      </c>
      <c r="B3517" s="91"/>
      <c r="C3517" s="187" t="e">
        <f>VLOOKUP(B3517,'Phan mem'!$B$7:$D$1066,2,0)</f>
        <v>#N/A</v>
      </c>
      <c r="D3517" s="188" t="e">
        <f>VLOOKUP(B3517,'Phan mem'!$B$7:$D$1066,3,0)</f>
        <v>#N/A</v>
      </c>
      <c r="E3517" s="85" t="e">
        <f>VLOOKUP(B3517,'Phan mem'!$B$7:$G$1066,6,0)</f>
        <v>#N/A</v>
      </c>
      <c r="F3517" s="91"/>
      <c r="G3517" s="91"/>
      <c r="H3517" s="96"/>
      <c r="I3517" s="108"/>
      <c r="J3517" s="85" t="e">
        <f>VLOOKUP(G3517,'Nha may'!$B$2:$C$18,2,0)</f>
        <v>#N/A</v>
      </c>
      <c r="K3517" s="108"/>
      <c r="L3517" s="96"/>
      <c r="M3517" s="52">
        <v>0</v>
      </c>
      <c r="N3517" s="96"/>
      <c r="O3517" s="96"/>
      <c r="P3517" s="96"/>
      <c r="Q3517" s="96"/>
    </row>
    <row r="3518" spans="1:17" ht="25.75" customHeight="1" x14ac:dyDescent="0.35">
      <c r="A3518" s="52">
        <v>3515</v>
      </c>
      <c r="B3518" s="91"/>
      <c r="C3518" s="187" t="e">
        <f>VLOOKUP(B3518,'Phan mem'!$B$7:$D$1066,2,0)</f>
        <v>#N/A</v>
      </c>
      <c r="D3518" s="188" t="e">
        <f>VLOOKUP(B3518,'Phan mem'!$B$7:$D$1066,3,0)</f>
        <v>#N/A</v>
      </c>
      <c r="E3518" s="85" t="e">
        <f>VLOOKUP(B3518,'Phan mem'!$B$7:$G$1066,6,0)</f>
        <v>#N/A</v>
      </c>
      <c r="F3518" s="91"/>
      <c r="G3518" s="91"/>
      <c r="H3518" s="96"/>
      <c r="I3518" s="108"/>
      <c r="J3518" s="85" t="e">
        <f>VLOOKUP(G3518,'Nha may'!$B$2:$C$18,2,0)</f>
        <v>#N/A</v>
      </c>
      <c r="K3518" s="108"/>
      <c r="L3518" s="96"/>
      <c r="M3518" s="52">
        <v>0</v>
      </c>
      <c r="N3518" s="96"/>
      <c r="O3518" s="96"/>
      <c r="P3518" s="96"/>
      <c r="Q3518" s="96"/>
    </row>
    <row r="3519" spans="1:17" ht="25.75" customHeight="1" x14ac:dyDescent="0.35">
      <c r="A3519" s="52">
        <v>3516</v>
      </c>
      <c r="B3519" s="91"/>
      <c r="C3519" s="187" t="e">
        <f>VLOOKUP(B3519,'Phan mem'!$B$7:$D$1066,2,0)</f>
        <v>#N/A</v>
      </c>
      <c r="D3519" s="188" t="e">
        <f>VLOOKUP(B3519,'Phan mem'!$B$7:$D$1066,3,0)</f>
        <v>#N/A</v>
      </c>
      <c r="E3519" s="85" t="e">
        <f>VLOOKUP(B3519,'Phan mem'!$B$7:$G$1066,6,0)</f>
        <v>#N/A</v>
      </c>
      <c r="F3519" s="91"/>
      <c r="G3519" s="91"/>
      <c r="H3519" s="96"/>
      <c r="I3519" s="108"/>
      <c r="J3519" s="85" t="e">
        <f>VLOOKUP(G3519,'Nha may'!$B$2:$C$18,2,0)</f>
        <v>#N/A</v>
      </c>
      <c r="K3519" s="108"/>
      <c r="L3519" s="96"/>
      <c r="M3519" s="52">
        <v>0</v>
      </c>
      <c r="N3519" s="96"/>
      <c r="O3519" s="96"/>
      <c r="P3519" s="96"/>
      <c r="Q3519" s="96"/>
    </row>
    <row r="3520" spans="1:17" ht="25.75" customHeight="1" x14ac:dyDescent="0.35">
      <c r="A3520" s="52">
        <v>3517</v>
      </c>
      <c r="B3520" s="91"/>
      <c r="C3520" s="187" t="e">
        <f>VLOOKUP(B3520,'Phan mem'!$B$7:$D$1066,2,0)</f>
        <v>#N/A</v>
      </c>
      <c r="D3520" s="188" t="e">
        <f>VLOOKUP(B3520,'Phan mem'!$B$7:$D$1066,3,0)</f>
        <v>#N/A</v>
      </c>
      <c r="E3520" s="85" t="e">
        <f>VLOOKUP(B3520,'Phan mem'!$B$7:$G$1066,6,0)</f>
        <v>#N/A</v>
      </c>
      <c r="F3520" s="91"/>
      <c r="G3520" s="91"/>
      <c r="H3520" s="96"/>
      <c r="I3520" s="108"/>
      <c r="J3520" s="85" t="e">
        <f>VLOOKUP(G3520,'Nha may'!$B$2:$C$18,2,0)</f>
        <v>#N/A</v>
      </c>
      <c r="K3520" s="108"/>
      <c r="L3520" s="96"/>
      <c r="M3520" s="52">
        <v>0</v>
      </c>
      <c r="N3520" s="96"/>
      <c r="O3520" s="96"/>
      <c r="P3520" s="96"/>
      <c r="Q3520" s="96"/>
    </row>
    <row r="3521" spans="1:17" ht="25.75" customHeight="1" x14ac:dyDescent="0.35">
      <c r="A3521" s="52">
        <v>3518</v>
      </c>
      <c r="B3521" s="91"/>
      <c r="C3521" s="187" t="e">
        <f>VLOOKUP(B3521,'Phan mem'!$B$7:$D$1066,2,0)</f>
        <v>#N/A</v>
      </c>
      <c r="D3521" s="188" t="e">
        <f>VLOOKUP(B3521,'Phan mem'!$B$7:$D$1066,3,0)</f>
        <v>#N/A</v>
      </c>
      <c r="E3521" s="85" t="e">
        <f>VLOOKUP(B3521,'Phan mem'!$B$7:$G$1066,6,0)</f>
        <v>#N/A</v>
      </c>
      <c r="F3521" s="91"/>
      <c r="G3521" s="91"/>
      <c r="H3521" s="96"/>
      <c r="I3521" s="108"/>
      <c r="J3521" s="85" t="e">
        <f>VLOOKUP(G3521,'Nha may'!$B$2:$C$18,2,0)</f>
        <v>#N/A</v>
      </c>
      <c r="K3521" s="108"/>
      <c r="L3521" s="96"/>
      <c r="M3521" s="52">
        <v>0</v>
      </c>
      <c r="N3521" s="96"/>
      <c r="O3521" s="96"/>
      <c r="P3521" s="96"/>
      <c r="Q3521" s="96"/>
    </row>
    <row r="3522" spans="1:17" ht="25.75" customHeight="1" x14ac:dyDescent="0.35">
      <c r="A3522" s="52">
        <v>3519</v>
      </c>
      <c r="B3522" s="91"/>
      <c r="C3522" s="187" t="e">
        <f>VLOOKUP(B3522,'Phan mem'!$B$7:$D$1066,2,0)</f>
        <v>#N/A</v>
      </c>
      <c r="D3522" s="188" t="e">
        <f>VLOOKUP(B3522,'Phan mem'!$B$7:$D$1066,3,0)</f>
        <v>#N/A</v>
      </c>
      <c r="E3522" s="85" t="e">
        <f>VLOOKUP(B3522,'Phan mem'!$B$7:$G$1066,6,0)</f>
        <v>#N/A</v>
      </c>
      <c r="F3522" s="91"/>
      <c r="G3522" s="91"/>
      <c r="H3522" s="96"/>
      <c r="I3522" s="108"/>
      <c r="J3522" s="85" t="e">
        <f>VLOOKUP(G3522,'Nha may'!$B$2:$C$18,2,0)</f>
        <v>#N/A</v>
      </c>
      <c r="K3522" s="108"/>
      <c r="L3522" s="96"/>
      <c r="M3522" s="52">
        <v>0</v>
      </c>
      <c r="N3522" s="96"/>
      <c r="O3522" s="96"/>
      <c r="P3522" s="96"/>
      <c r="Q3522" s="96"/>
    </row>
    <row r="3523" spans="1:17" ht="25.75" customHeight="1" x14ac:dyDescent="0.35">
      <c r="A3523" s="52">
        <v>3520</v>
      </c>
      <c r="B3523" s="91"/>
      <c r="C3523" s="187" t="e">
        <f>VLOOKUP(B3523,'Phan mem'!$B$7:$D$1066,2,0)</f>
        <v>#N/A</v>
      </c>
      <c r="D3523" s="188" t="e">
        <f>VLOOKUP(B3523,'Phan mem'!$B$7:$D$1066,3,0)</f>
        <v>#N/A</v>
      </c>
      <c r="E3523" s="85" t="e">
        <f>VLOOKUP(B3523,'Phan mem'!$B$7:$G$1066,6,0)</f>
        <v>#N/A</v>
      </c>
      <c r="F3523" s="91"/>
      <c r="G3523" s="91"/>
      <c r="H3523" s="96"/>
      <c r="I3523" s="108"/>
      <c r="J3523" s="85" t="e">
        <f>VLOOKUP(G3523,'Nha may'!$B$2:$C$18,2,0)</f>
        <v>#N/A</v>
      </c>
      <c r="K3523" s="108"/>
      <c r="L3523" s="96"/>
      <c r="M3523" s="52">
        <v>0</v>
      </c>
      <c r="N3523" s="96"/>
      <c r="O3523" s="96"/>
      <c r="P3523" s="96"/>
      <c r="Q3523" s="96"/>
    </row>
    <row r="3524" spans="1:17" ht="25.75" customHeight="1" x14ac:dyDescent="0.35">
      <c r="A3524" s="52">
        <v>3521</v>
      </c>
      <c r="B3524" s="91"/>
      <c r="C3524" s="187" t="e">
        <f>VLOOKUP(B3524,'Phan mem'!$B$7:$D$1066,2,0)</f>
        <v>#N/A</v>
      </c>
      <c r="D3524" s="188" t="e">
        <f>VLOOKUP(B3524,'Phan mem'!$B$7:$D$1066,3,0)</f>
        <v>#N/A</v>
      </c>
      <c r="E3524" s="85" t="e">
        <f>VLOOKUP(B3524,'Phan mem'!$B$7:$G$1066,6,0)</f>
        <v>#N/A</v>
      </c>
      <c r="F3524" s="91"/>
      <c r="G3524" s="91"/>
      <c r="H3524" s="96"/>
      <c r="I3524" s="108"/>
      <c r="J3524" s="85" t="e">
        <f>VLOOKUP(G3524,'Nha may'!$B$2:$C$18,2,0)</f>
        <v>#N/A</v>
      </c>
      <c r="K3524" s="108"/>
      <c r="L3524" s="96"/>
      <c r="M3524" s="52">
        <v>0</v>
      </c>
      <c r="N3524" s="96"/>
      <c r="O3524" s="96"/>
      <c r="P3524" s="96"/>
      <c r="Q3524" s="96"/>
    </row>
    <row r="3525" spans="1:17" ht="25.75" customHeight="1" x14ac:dyDescent="0.35">
      <c r="A3525" s="52">
        <v>3522</v>
      </c>
      <c r="B3525" s="91"/>
      <c r="C3525" s="187" t="e">
        <f>VLOOKUP(B3525,'Phan mem'!$B$7:$D$1066,2,0)</f>
        <v>#N/A</v>
      </c>
      <c r="D3525" s="188" t="e">
        <f>VLOOKUP(B3525,'Phan mem'!$B$7:$D$1066,3,0)</f>
        <v>#N/A</v>
      </c>
      <c r="E3525" s="85" t="e">
        <f>VLOOKUP(B3525,'Phan mem'!$B$7:$G$1066,6,0)</f>
        <v>#N/A</v>
      </c>
      <c r="F3525" s="91"/>
      <c r="G3525" s="91"/>
      <c r="H3525" s="96"/>
      <c r="I3525" s="108"/>
      <c r="J3525" s="85" t="e">
        <f>VLOOKUP(G3525,'Nha may'!$B$2:$C$18,2,0)</f>
        <v>#N/A</v>
      </c>
      <c r="K3525" s="108"/>
      <c r="L3525" s="96"/>
      <c r="M3525" s="52">
        <v>0</v>
      </c>
      <c r="N3525" s="96"/>
      <c r="O3525" s="96"/>
      <c r="P3525" s="96"/>
      <c r="Q3525" s="96"/>
    </row>
    <row r="3526" spans="1:17" ht="25.75" customHeight="1" x14ac:dyDescent="0.35">
      <c r="A3526" s="52">
        <v>3523</v>
      </c>
      <c r="B3526" s="91"/>
      <c r="C3526" s="187" t="e">
        <f>VLOOKUP(B3526,'Phan mem'!$B$7:$D$1066,2,0)</f>
        <v>#N/A</v>
      </c>
      <c r="D3526" s="188" t="e">
        <f>VLOOKUP(B3526,'Phan mem'!$B$7:$D$1066,3,0)</f>
        <v>#N/A</v>
      </c>
      <c r="E3526" s="85" t="e">
        <f>VLOOKUP(B3526,'Phan mem'!$B$7:$G$1066,6,0)</f>
        <v>#N/A</v>
      </c>
      <c r="F3526" s="91"/>
      <c r="G3526" s="91"/>
      <c r="H3526" s="96"/>
      <c r="I3526" s="108"/>
      <c r="J3526" s="85" t="e">
        <f>VLOOKUP(G3526,'Nha may'!$B$2:$C$18,2,0)</f>
        <v>#N/A</v>
      </c>
      <c r="K3526" s="108"/>
      <c r="L3526" s="96"/>
      <c r="M3526" s="52">
        <v>0</v>
      </c>
      <c r="N3526" s="96"/>
      <c r="O3526" s="96"/>
      <c r="P3526" s="96"/>
      <c r="Q3526" s="96"/>
    </row>
    <row r="3527" spans="1:17" ht="25.75" customHeight="1" x14ac:dyDescent="0.35">
      <c r="A3527" s="52">
        <v>3524</v>
      </c>
      <c r="B3527" s="91"/>
      <c r="C3527" s="187" t="e">
        <f>VLOOKUP(B3527,'Phan mem'!$B$7:$D$1066,2,0)</f>
        <v>#N/A</v>
      </c>
      <c r="D3527" s="188" t="e">
        <f>VLOOKUP(B3527,'Phan mem'!$B$7:$D$1066,3,0)</f>
        <v>#N/A</v>
      </c>
      <c r="E3527" s="85" t="e">
        <f>VLOOKUP(B3527,'Phan mem'!$B$7:$G$1066,6,0)</f>
        <v>#N/A</v>
      </c>
      <c r="F3527" s="91"/>
      <c r="G3527" s="91"/>
      <c r="H3527" s="96"/>
      <c r="I3527" s="108"/>
      <c r="J3527" s="85" t="e">
        <f>VLOOKUP(G3527,'Nha may'!$B$2:$C$18,2,0)</f>
        <v>#N/A</v>
      </c>
      <c r="K3527" s="108"/>
      <c r="L3527" s="96"/>
      <c r="M3527" s="52">
        <v>0</v>
      </c>
      <c r="N3527" s="96"/>
      <c r="O3527" s="96"/>
      <c r="P3527" s="96"/>
      <c r="Q3527" s="96"/>
    </row>
    <row r="3528" spans="1:17" ht="25.75" customHeight="1" x14ac:dyDescent="0.35">
      <c r="A3528" s="52">
        <v>3525</v>
      </c>
      <c r="B3528" s="91"/>
      <c r="C3528" s="187" t="e">
        <f>VLOOKUP(B3528,'Phan mem'!$B$7:$D$1066,2,0)</f>
        <v>#N/A</v>
      </c>
      <c r="D3528" s="188" t="e">
        <f>VLOOKUP(B3528,'Phan mem'!$B$7:$D$1066,3,0)</f>
        <v>#N/A</v>
      </c>
      <c r="E3528" s="85" t="e">
        <f>VLOOKUP(B3528,'Phan mem'!$B$7:$G$1066,6,0)</f>
        <v>#N/A</v>
      </c>
      <c r="F3528" s="91"/>
      <c r="G3528" s="91"/>
      <c r="H3528" s="96"/>
      <c r="I3528" s="108"/>
      <c r="J3528" s="85" t="e">
        <f>VLOOKUP(G3528,'Nha may'!$B$2:$C$18,2,0)</f>
        <v>#N/A</v>
      </c>
      <c r="K3528" s="108"/>
      <c r="L3528" s="96"/>
      <c r="M3528" s="52">
        <v>0</v>
      </c>
      <c r="N3528" s="96"/>
      <c r="O3528" s="96"/>
      <c r="P3528" s="96"/>
      <c r="Q3528" s="96"/>
    </row>
    <row r="3529" spans="1:17" ht="25.75" customHeight="1" x14ac:dyDescent="0.35">
      <c r="A3529" s="52">
        <v>3526</v>
      </c>
      <c r="B3529" s="91"/>
      <c r="C3529" s="187" t="e">
        <f>VLOOKUP(B3529,'Phan mem'!$B$7:$D$1066,2,0)</f>
        <v>#N/A</v>
      </c>
      <c r="D3529" s="188" t="e">
        <f>VLOOKUP(B3529,'Phan mem'!$B$7:$D$1066,3,0)</f>
        <v>#N/A</v>
      </c>
      <c r="E3529" s="85" t="e">
        <f>VLOOKUP(B3529,'Phan mem'!$B$7:$G$1066,6,0)</f>
        <v>#N/A</v>
      </c>
      <c r="F3529" s="91"/>
      <c r="G3529" s="91"/>
      <c r="H3529" s="96"/>
      <c r="I3529" s="108"/>
      <c r="J3529" s="85" t="e">
        <f>VLOOKUP(G3529,'Nha may'!$B$2:$C$18,2,0)</f>
        <v>#N/A</v>
      </c>
      <c r="K3529" s="108"/>
      <c r="L3529" s="96"/>
      <c r="M3529" s="52">
        <v>0</v>
      </c>
      <c r="N3529" s="96"/>
      <c r="O3529" s="96"/>
      <c r="P3529" s="96"/>
      <c r="Q3529" s="96"/>
    </row>
    <row r="3530" spans="1:17" ht="25.75" customHeight="1" x14ac:dyDescent="0.35">
      <c r="A3530" s="52">
        <v>3527</v>
      </c>
      <c r="B3530" s="91"/>
      <c r="C3530" s="187" t="e">
        <f>VLOOKUP(B3530,'Phan mem'!$B$7:$D$1066,2,0)</f>
        <v>#N/A</v>
      </c>
      <c r="D3530" s="188" t="e">
        <f>VLOOKUP(B3530,'Phan mem'!$B$7:$D$1066,3,0)</f>
        <v>#N/A</v>
      </c>
      <c r="E3530" s="85" t="e">
        <f>VLOOKUP(B3530,'Phan mem'!$B$7:$G$1066,6,0)</f>
        <v>#N/A</v>
      </c>
      <c r="F3530" s="91"/>
      <c r="G3530" s="91"/>
      <c r="H3530" s="96"/>
      <c r="I3530" s="108"/>
      <c r="J3530" s="85" t="e">
        <f>VLOOKUP(G3530,'Nha may'!$B$2:$C$18,2,0)</f>
        <v>#N/A</v>
      </c>
      <c r="K3530" s="108"/>
      <c r="L3530" s="96"/>
      <c r="M3530" s="52">
        <v>0</v>
      </c>
      <c r="N3530" s="96"/>
      <c r="O3530" s="96"/>
      <c r="P3530" s="96"/>
      <c r="Q3530" s="96"/>
    </row>
    <row r="3531" spans="1:17" ht="25.75" customHeight="1" x14ac:dyDescent="0.35">
      <c r="A3531" s="52">
        <v>3528</v>
      </c>
      <c r="B3531" s="91"/>
      <c r="C3531" s="187" t="e">
        <f>VLOOKUP(B3531,'Phan mem'!$B$7:$D$1066,2,0)</f>
        <v>#N/A</v>
      </c>
      <c r="D3531" s="188" t="e">
        <f>VLOOKUP(B3531,'Phan mem'!$B$7:$D$1066,3,0)</f>
        <v>#N/A</v>
      </c>
      <c r="E3531" s="85" t="e">
        <f>VLOOKUP(B3531,'Phan mem'!$B$7:$G$1066,6,0)</f>
        <v>#N/A</v>
      </c>
      <c r="F3531" s="91"/>
      <c r="G3531" s="91"/>
      <c r="H3531" s="96"/>
      <c r="I3531" s="108"/>
      <c r="J3531" s="85" t="e">
        <f>VLOOKUP(G3531,'Nha may'!$B$2:$C$18,2,0)</f>
        <v>#N/A</v>
      </c>
      <c r="K3531" s="108"/>
      <c r="L3531" s="96"/>
      <c r="M3531" s="52">
        <v>0</v>
      </c>
      <c r="N3531" s="96"/>
      <c r="O3531" s="96"/>
      <c r="P3531" s="96"/>
      <c r="Q3531" s="96"/>
    </row>
    <row r="3532" spans="1:17" ht="25.75" customHeight="1" x14ac:dyDescent="0.35">
      <c r="A3532" s="52">
        <v>3529</v>
      </c>
      <c r="B3532" s="91"/>
      <c r="C3532" s="187" t="e">
        <f>VLOOKUP(B3532,'Phan mem'!$B$7:$D$1066,2,0)</f>
        <v>#N/A</v>
      </c>
      <c r="D3532" s="188" t="e">
        <f>VLOOKUP(B3532,'Phan mem'!$B$7:$D$1066,3,0)</f>
        <v>#N/A</v>
      </c>
      <c r="E3532" s="85" t="e">
        <f>VLOOKUP(B3532,'Phan mem'!$B$7:$G$1066,6,0)</f>
        <v>#N/A</v>
      </c>
      <c r="F3532" s="91"/>
      <c r="G3532" s="91"/>
      <c r="H3532" s="96"/>
      <c r="I3532" s="108"/>
      <c r="J3532" s="85" t="e">
        <f>VLOOKUP(G3532,'Nha may'!$B$2:$C$18,2,0)</f>
        <v>#N/A</v>
      </c>
      <c r="K3532" s="108"/>
      <c r="L3532" s="96"/>
      <c r="M3532" s="52">
        <v>0</v>
      </c>
      <c r="N3532" s="96"/>
      <c r="O3532" s="96"/>
      <c r="P3532" s="96"/>
      <c r="Q3532" s="96"/>
    </row>
    <row r="3533" spans="1:17" ht="25.75" customHeight="1" x14ac:dyDescent="0.35">
      <c r="A3533" s="52">
        <v>3530</v>
      </c>
      <c r="B3533" s="91"/>
      <c r="C3533" s="187" t="e">
        <f>VLOOKUP(B3533,'Phan mem'!$B$7:$D$1066,2,0)</f>
        <v>#N/A</v>
      </c>
      <c r="D3533" s="188" t="e">
        <f>VLOOKUP(B3533,'Phan mem'!$B$7:$D$1066,3,0)</f>
        <v>#N/A</v>
      </c>
      <c r="E3533" s="85" t="e">
        <f>VLOOKUP(B3533,'Phan mem'!$B$7:$G$1066,6,0)</f>
        <v>#N/A</v>
      </c>
      <c r="F3533" s="91"/>
      <c r="G3533" s="91"/>
      <c r="H3533" s="96"/>
      <c r="I3533" s="108"/>
      <c r="J3533" s="85" t="e">
        <f>VLOOKUP(G3533,'Nha may'!$B$2:$C$18,2,0)</f>
        <v>#N/A</v>
      </c>
      <c r="K3533" s="108"/>
      <c r="L3533" s="96"/>
      <c r="M3533" s="52">
        <v>0</v>
      </c>
      <c r="N3533" s="96"/>
      <c r="O3533" s="96"/>
      <c r="P3533" s="96"/>
      <c r="Q3533" s="96"/>
    </row>
    <row r="3534" spans="1:17" ht="25.75" customHeight="1" x14ac:dyDescent="0.35">
      <c r="A3534" s="52">
        <v>3531</v>
      </c>
      <c r="B3534" s="91"/>
      <c r="C3534" s="187" t="e">
        <f>VLOOKUP(B3534,'Phan mem'!$B$7:$D$1066,2,0)</f>
        <v>#N/A</v>
      </c>
      <c r="D3534" s="188" t="e">
        <f>VLOOKUP(B3534,'Phan mem'!$B$7:$D$1066,3,0)</f>
        <v>#N/A</v>
      </c>
      <c r="E3534" s="85" t="e">
        <f>VLOOKUP(B3534,'Phan mem'!$B$7:$G$1066,6,0)</f>
        <v>#N/A</v>
      </c>
      <c r="F3534" s="91"/>
      <c r="G3534" s="91"/>
      <c r="H3534" s="96"/>
      <c r="I3534" s="108"/>
      <c r="J3534" s="85" t="e">
        <f>VLOOKUP(G3534,'Nha may'!$B$2:$C$18,2,0)</f>
        <v>#N/A</v>
      </c>
      <c r="K3534" s="108"/>
      <c r="L3534" s="96"/>
      <c r="M3534" s="52">
        <v>0</v>
      </c>
      <c r="N3534" s="96"/>
      <c r="O3534" s="96"/>
      <c r="P3534" s="96"/>
      <c r="Q3534" s="96"/>
    </row>
    <row r="3535" spans="1:17" ht="25.75" customHeight="1" x14ac:dyDescent="0.35">
      <c r="A3535" s="52">
        <v>3532</v>
      </c>
      <c r="B3535" s="91"/>
      <c r="C3535" s="187" t="e">
        <f>VLOOKUP(B3535,'Phan mem'!$B$7:$D$1066,2,0)</f>
        <v>#N/A</v>
      </c>
      <c r="D3535" s="188" t="e">
        <f>VLOOKUP(B3535,'Phan mem'!$B$7:$D$1066,3,0)</f>
        <v>#N/A</v>
      </c>
      <c r="E3535" s="85" t="e">
        <f>VLOOKUP(B3535,'Phan mem'!$B$7:$G$1066,6,0)</f>
        <v>#N/A</v>
      </c>
      <c r="F3535" s="91"/>
      <c r="G3535" s="91"/>
      <c r="H3535" s="96"/>
      <c r="I3535" s="108"/>
      <c r="J3535" s="85" t="e">
        <f>VLOOKUP(G3535,'Nha may'!$B$2:$C$18,2,0)</f>
        <v>#N/A</v>
      </c>
      <c r="K3535" s="108"/>
      <c r="L3535" s="96"/>
      <c r="M3535" s="52">
        <v>0</v>
      </c>
      <c r="N3535" s="96"/>
      <c r="O3535" s="96"/>
      <c r="P3535" s="96"/>
      <c r="Q3535" s="96"/>
    </row>
    <row r="3536" spans="1:17" ht="25.75" customHeight="1" x14ac:dyDescent="0.35">
      <c r="A3536" s="52">
        <v>3533</v>
      </c>
      <c r="B3536" s="91"/>
      <c r="C3536" s="187" t="e">
        <f>VLOOKUP(B3536,'Phan mem'!$B$7:$D$1066,2,0)</f>
        <v>#N/A</v>
      </c>
      <c r="D3536" s="188" t="e">
        <f>VLOOKUP(B3536,'Phan mem'!$B$7:$D$1066,3,0)</f>
        <v>#N/A</v>
      </c>
      <c r="E3536" s="85" t="e">
        <f>VLOOKUP(B3536,'Phan mem'!$B$7:$G$1066,6,0)</f>
        <v>#N/A</v>
      </c>
      <c r="F3536" s="91"/>
      <c r="G3536" s="91"/>
      <c r="H3536" s="96"/>
      <c r="I3536" s="108"/>
      <c r="J3536" s="85" t="e">
        <f>VLOOKUP(G3536,'Nha may'!$B$2:$C$18,2,0)</f>
        <v>#N/A</v>
      </c>
      <c r="K3536" s="108"/>
      <c r="L3536" s="96"/>
      <c r="M3536" s="52">
        <v>0</v>
      </c>
      <c r="N3536" s="96"/>
      <c r="O3536" s="96"/>
      <c r="P3536" s="96"/>
      <c r="Q3536" s="96"/>
    </row>
    <row r="3537" spans="1:17" ht="25.75" customHeight="1" x14ac:dyDescent="0.35">
      <c r="A3537" s="52">
        <v>3534</v>
      </c>
      <c r="B3537" s="91"/>
      <c r="C3537" s="187" t="e">
        <f>VLOOKUP(B3537,'Phan mem'!$B$7:$D$1066,2,0)</f>
        <v>#N/A</v>
      </c>
      <c r="D3537" s="188" t="e">
        <f>VLOOKUP(B3537,'Phan mem'!$B$7:$D$1066,3,0)</f>
        <v>#N/A</v>
      </c>
      <c r="E3537" s="85" t="e">
        <f>VLOOKUP(B3537,'Phan mem'!$B$7:$G$1066,6,0)</f>
        <v>#N/A</v>
      </c>
      <c r="F3537" s="91"/>
      <c r="G3537" s="91"/>
      <c r="H3537" s="96"/>
      <c r="I3537" s="108"/>
      <c r="J3537" s="85" t="e">
        <f>VLOOKUP(G3537,'Nha may'!$B$2:$C$18,2,0)</f>
        <v>#N/A</v>
      </c>
      <c r="K3537" s="108"/>
      <c r="L3537" s="96"/>
      <c r="M3537" s="52">
        <v>0</v>
      </c>
      <c r="N3537" s="96"/>
      <c r="O3537" s="96"/>
      <c r="P3537" s="96"/>
      <c r="Q3537" s="96"/>
    </row>
    <row r="3538" spans="1:17" ht="25.75" customHeight="1" x14ac:dyDescent="0.35">
      <c r="A3538" s="52">
        <v>3535</v>
      </c>
      <c r="B3538" s="91"/>
      <c r="C3538" s="187" t="e">
        <f>VLOOKUP(B3538,'Phan mem'!$B$7:$D$1066,2,0)</f>
        <v>#N/A</v>
      </c>
      <c r="D3538" s="188" t="e">
        <f>VLOOKUP(B3538,'Phan mem'!$B$7:$D$1066,3,0)</f>
        <v>#N/A</v>
      </c>
      <c r="E3538" s="85" t="e">
        <f>VLOOKUP(B3538,'Phan mem'!$B$7:$G$1066,6,0)</f>
        <v>#N/A</v>
      </c>
      <c r="F3538" s="91"/>
      <c r="G3538" s="91"/>
      <c r="H3538" s="96"/>
      <c r="I3538" s="108"/>
      <c r="J3538" s="85" t="e">
        <f>VLOOKUP(G3538,'Nha may'!$B$2:$C$18,2,0)</f>
        <v>#N/A</v>
      </c>
      <c r="K3538" s="108"/>
      <c r="L3538" s="96"/>
      <c r="M3538" s="52">
        <v>0</v>
      </c>
      <c r="N3538" s="96"/>
      <c r="O3538" s="96"/>
      <c r="P3538" s="96"/>
      <c r="Q3538" s="96"/>
    </row>
    <row r="3539" spans="1:17" ht="25.75" customHeight="1" x14ac:dyDescent="0.35">
      <c r="A3539" s="52">
        <v>3536</v>
      </c>
      <c r="B3539" s="91"/>
      <c r="C3539" s="187" t="e">
        <f>VLOOKUP(B3539,'Phan mem'!$B$7:$D$1066,2,0)</f>
        <v>#N/A</v>
      </c>
      <c r="D3539" s="188" t="e">
        <f>VLOOKUP(B3539,'Phan mem'!$B$7:$D$1066,3,0)</f>
        <v>#N/A</v>
      </c>
      <c r="E3539" s="85" t="e">
        <f>VLOOKUP(B3539,'Phan mem'!$B$7:$G$1066,6,0)</f>
        <v>#N/A</v>
      </c>
      <c r="F3539" s="91"/>
      <c r="G3539" s="91"/>
      <c r="H3539" s="96"/>
      <c r="I3539" s="108"/>
      <c r="J3539" s="85" t="e">
        <f>VLOOKUP(G3539,'Nha may'!$B$2:$C$18,2,0)</f>
        <v>#N/A</v>
      </c>
      <c r="K3539" s="108"/>
      <c r="L3539" s="96"/>
      <c r="M3539" s="52">
        <v>0</v>
      </c>
      <c r="N3539" s="96"/>
      <c r="O3539" s="96"/>
      <c r="P3539" s="96"/>
      <c r="Q3539" s="96"/>
    </row>
    <row r="3540" spans="1:17" ht="25.75" customHeight="1" x14ac:dyDescent="0.35">
      <c r="A3540" s="52">
        <v>3537</v>
      </c>
      <c r="B3540" s="91"/>
      <c r="C3540" s="187" t="e">
        <f>VLOOKUP(B3540,'Phan mem'!$B$7:$D$1066,2,0)</f>
        <v>#N/A</v>
      </c>
      <c r="D3540" s="188" t="e">
        <f>VLOOKUP(B3540,'Phan mem'!$B$7:$D$1066,3,0)</f>
        <v>#N/A</v>
      </c>
      <c r="E3540" s="85" t="e">
        <f>VLOOKUP(B3540,'Phan mem'!$B$7:$G$1066,6,0)</f>
        <v>#N/A</v>
      </c>
      <c r="F3540" s="91"/>
      <c r="G3540" s="91"/>
      <c r="H3540" s="96"/>
      <c r="I3540" s="108"/>
      <c r="J3540" s="85" t="e">
        <f>VLOOKUP(G3540,'Nha may'!$B$2:$C$18,2,0)</f>
        <v>#N/A</v>
      </c>
      <c r="K3540" s="108"/>
      <c r="L3540" s="96"/>
      <c r="M3540" s="52">
        <v>0</v>
      </c>
      <c r="N3540" s="96"/>
      <c r="O3540" s="96"/>
      <c r="P3540" s="96"/>
      <c r="Q3540" s="96"/>
    </row>
    <row r="3541" spans="1:17" ht="25.75" customHeight="1" x14ac:dyDescent="0.35">
      <c r="A3541" s="52">
        <v>3538</v>
      </c>
      <c r="B3541" s="91"/>
      <c r="C3541" s="187" t="e">
        <f>VLOOKUP(B3541,'Phan mem'!$B$7:$D$1066,2,0)</f>
        <v>#N/A</v>
      </c>
      <c r="D3541" s="188" t="e">
        <f>VLOOKUP(B3541,'Phan mem'!$B$7:$D$1066,3,0)</f>
        <v>#N/A</v>
      </c>
      <c r="E3541" s="85" t="e">
        <f>VLOOKUP(B3541,'Phan mem'!$B$7:$G$1066,6,0)</f>
        <v>#N/A</v>
      </c>
      <c r="F3541" s="91"/>
      <c r="G3541" s="91"/>
      <c r="H3541" s="96"/>
      <c r="I3541" s="108"/>
      <c r="J3541" s="85" t="e">
        <f>VLOOKUP(G3541,'Nha may'!$B$2:$C$18,2,0)</f>
        <v>#N/A</v>
      </c>
      <c r="K3541" s="108"/>
      <c r="L3541" s="96"/>
      <c r="M3541" s="52">
        <v>0</v>
      </c>
      <c r="N3541" s="96"/>
      <c r="O3541" s="96"/>
      <c r="P3541" s="96"/>
      <c r="Q3541" s="96"/>
    </row>
    <row r="3542" spans="1:17" ht="25.75" customHeight="1" x14ac:dyDescent="0.35">
      <c r="A3542" s="52">
        <v>3539</v>
      </c>
      <c r="B3542" s="91"/>
      <c r="C3542" s="187" t="e">
        <f>VLOOKUP(B3542,'Phan mem'!$B$7:$D$1066,2,0)</f>
        <v>#N/A</v>
      </c>
      <c r="D3542" s="188" t="e">
        <f>VLOOKUP(B3542,'Phan mem'!$B$7:$D$1066,3,0)</f>
        <v>#N/A</v>
      </c>
      <c r="E3542" s="85" t="e">
        <f>VLOOKUP(B3542,'Phan mem'!$B$7:$G$1066,6,0)</f>
        <v>#N/A</v>
      </c>
      <c r="F3542" s="91"/>
      <c r="G3542" s="91"/>
      <c r="H3542" s="96"/>
      <c r="I3542" s="108"/>
      <c r="J3542" s="85" t="e">
        <f>VLOOKUP(G3542,'Nha may'!$B$2:$C$18,2,0)</f>
        <v>#N/A</v>
      </c>
      <c r="K3542" s="108"/>
      <c r="L3542" s="96"/>
      <c r="M3542" s="52">
        <v>0</v>
      </c>
      <c r="N3542" s="96"/>
      <c r="O3542" s="96"/>
      <c r="P3542" s="96"/>
      <c r="Q3542" s="96"/>
    </row>
    <row r="3543" spans="1:17" ht="25.75" customHeight="1" x14ac:dyDescent="0.35">
      <c r="A3543" s="52">
        <v>3540</v>
      </c>
      <c r="B3543" s="91"/>
      <c r="C3543" s="187" t="e">
        <f>VLOOKUP(B3543,'Phan mem'!$B$7:$D$1066,2,0)</f>
        <v>#N/A</v>
      </c>
      <c r="D3543" s="188" t="e">
        <f>VLOOKUP(B3543,'Phan mem'!$B$7:$D$1066,3,0)</f>
        <v>#N/A</v>
      </c>
      <c r="E3543" s="85" t="e">
        <f>VLOOKUP(B3543,'Phan mem'!$B$7:$G$1066,6,0)</f>
        <v>#N/A</v>
      </c>
      <c r="F3543" s="91"/>
      <c r="G3543" s="91"/>
      <c r="H3543" s="96"/>
      <c r="I3543" s="108"/>
      <c r="J3543" s="85" t="e">
        <f>VLOOKUP(G3543,'Nha may'!$B$2:$C$18,2,0)</f>
        <v>#N/A</v>
      </c>
      <c r="K3543" s="108"/>
      <c r="L3543" s="96"/>
      <c r="M3543" s="52">
        <v>0</v>
      </c>
      <c r="N3543" s="96"/>
      <c r="O3543" s="96"/>
      <c r="P3543" s="96"/>
      <c r="Q3543" s="96"/>
    </row>
    <row r="3544" spans="1:17" ht="25.75" customHeight="1" x14ac:dyDescent="0.35">
      <c r="A3544" s="52">
        <v>3541</v>
      </c>
      <c r="B3544" s="91"/>
      <c r="C3544" s="187" t="e">
        <f>VLOOKUP(B3544,'Phan mem'!$B$7:$D$1066,2,0)</f>
        <v>#N/A</v>
      </c>
      <c r="D3544" s="188" t="e">
        <f>VLOOKUP(B3544,'Phan mem'!$B$7:$D$1066,3,0)</f>
        <v>#N/A</v>
      </c>
      <c r="E3544" s="85" t="e">
        <f>VLOOKUP(B3544,'Phan mem'!$B$7:$G$1066,6,0)</f>
        <v>#N/A</v>
      </c>
      <c r="F3544" s="91"/>
      <c r="G3544" s="91"/>
      <c r="H3544" s="96"/>
      <c r="I3544" s="108"/>
      <c r="J3544" s="85" t="e">
        <f>VLOOKUP(G3544,'Nha may'!$B$2:$C$18,2,0)</f>
        <v>#N/A</v>
      </c>
      <c r="K3544" s="108"/>
      <c r="L3544" s="96"/>
      <c r="M3544" s="52">
        <v>0</v>
      </c>
      <c r="N3544" s="96"/>
      <c r="O3544" s="96"/>
      <c r="P3544" s="96"/>
      <c r="Q3544" s="96"/>
    </row>
    <row r="3545" spans="1:17" ht="25.75" customHeight="1" x14ac:dyDescent="0.35">
      <c r="A3545" s="52">
        <v>3542</v>
      </c>
      <c r="B3545" s="91"/>
      <c r="C3545" s="187" t="e">
        <f>VLOOKUP(B3545,'Phan mem'!$B$7:$D$1066,2,0)</f>
        <v>#N/A</v>
      </c>
      <c r="D3545" s="188" t="e">
        <f>VLOOKUP(B3545,'Phan mem'!$B$7:$D$1066,3,0)</f>
        <v>#N/A</v>
      </c>
      <c r="E3545" s="85" t="e">
        <f>VLOOKUP(B3545,'Phan mem'!$B$7:$G$1066,6,0)</f>
        <v>#N/A</v>
      </c>
      <c r="F3545" s="91"/>
      <c r="G3545" s="91"/>
      <c r="H3545" s="96"/>
      <c r="I3545" s="108"/>
      <c r="J3545" s="85" t="e">
        <f>VLOOKUP(G3545,'Nha may'!$B$2:$C$18,2,0)</f>
        <v>#N/A</v>
      </c>
      <c r="K3545" s="108"/>
      <c r="L3545" s="96"/>
      <c r="M3545" s="52">
        <v>0</v>
      </c>
      <c r="N3545" s="96"/>
      <c r="O3545" s="96"/>
      <c r="P3545" s="96"/>
      <c r="Q3545" s="96"/>
    </row>
    <row r="3546" spans="1:17" ht="25.75" customHeight="1" x14ac:dyDescent="0.35">
      <c r="A3546" s="52">
        <v>3543</v>
      </c>
      <c r="B3546" s="91"/>
      <c r="C3546" s="187" t="e">
        <f>VLOOKUP(B3546,'Phan mem'!$B$7:$D$1066,2,0)</f>
        <v>#N/A</v>
      </c>
      <c r="D3546" s="188" t="e">
        <f>VLOOKUP(B3546,'Phan mem'!$B$7:$D$1066,3,0)</f>
        <v>#N/A</v>
      </c>
      <c r="E3546" s="85" t="e">
        <f>VLOOKUP(B3546,'Phan mem'!$B$7:$G$1066,6,0)</f>
        <v>#N/A</v>
      </c>
      <c r="F3546" s="91"/>
      <c r="G3546" s="91"/>
      <c r="H3546" s="96"/>
      <c r="I3546" s="108"/>
      <c r="J3546" s="85" t="e">
        <f>VLOOKUP(G3546,'Nha may'!$B$2:$C$18,2,0)</f>
        <v>#N/A</v>
      </c>
      <c r="K3546" s="108"/>
      <c r="L3546" s="96"/>
      <c r="M3546" s="52">
        <v>0</v>
      </c>
      <c r="N3546" s="96"/>
      <c r="O3546" s="96"/>
      <c r="P3546" s="96"/>
      <c r="Q3546" s="96"/>
    </row>
    <row r="3547" spans="1:17" ht="25.75" customHeight="1" x14ac:dyDescent="0.35">
      <c r="A3547" s="52">
        <v>3544</v>
      </c>
      <c r="B3547" s="91"/>
      <c r="C3547" s="187" t="e">
        <f>VLOOKUP(B3547,'Phan mem'!$B$7:$D$1066,2,0)</f>
        <v>#N/A</v>
      </c>
      <c r="D3547" s="188" t="e">
        <f>VLOOKUP(B3547,'Phan mem'!$B$7:$D$1066,3,0)</f>
        <v>#N/A</v>
      </c>
      <c r="E3547" s="85" t="e">
        <f>VLOOKUP(B3547,'Phan mem'!$B$7:$G$1066,6,0)</f>
        <v>#N/A</v>
      </c>
      <c r="F3547" s="91"/>
      <c r="G3547" s="91"/>
      <c r="H3547" s="96"/>
      <c r="I3547" s="108"/>
      <c r="J3547" s="85" t="e">
        <f>VLOOKUP(G3547,'Nha may'!$B$2:$C$18,2,0)</f>
        <v>#N/A</v>
      </c>
      <c r="K3547" s="108"/>
      <c r="L3547" s="96"/>
      <c r="M3547" s="52">
        <v>0</v>
      </c>
      <c r="N3547" s="96"/>
      <c r="O3547" s="96"/>
      <c r="P3547" s="96"/>
      <c r="Q3547" s="96"/>
    </row>
    <row r="3548" spans="1:17" ht="25.75" customHeight="1" x14ac:dyDescent="0.35">
      <c r="A3548" s="52">
        <v>3545</v>
      </c>
      <c r="B3548" s="91"/>
      <c r="C3548" s="187" t="e">
        <f>VLOOKUP(B3548,'Phan mem'!$B$7:$D$1066,2,0)</f>
        <v>#N/A</v>
      </c>
      <c r="D3548" s="188" t="e">
        <f>VLOOKUP(B3548,'Phan mem'!$B$7:$D$1066,3,0)</f>
        <v>#N/A</v>
      </c>
      <c r="E3548" s="85" t="e">
        <f>VLOOKUP(B3548,'Phan mem'!$B$7:$G$1066,6,0)</f>
        <v>#N/A</v>
      </c>
      <c r="F3548" s="91"/>
      <c r="G3548" s="91"/>
      <c r="H3548" s="96"/>
      <c r="I3548" s="108"/>
      <c r="J3548" s="85" t="e">
        <f>VLOOKUP(G3548,'Nha may'!$B$2:$C$18,2,0)</f>
        <v>#N/A</v>
      </c>
      <c r="K3548" s="108"/>
      <c r="L3548" s="96"/>
      <c r="M3548" s="52">
        <v>0</v>
      </c>
      <c r="N3548" s="96"/>
      <c r="O3548" s="96"/>
      <c r="P3548" s="96"/>
      <c r="Q3548" s="96"/>
    </row>
    <row r="3549" spans="1:17" ht="25.75" customHeight="1" x14ac:dyDescent="0.35">
      <c r="A3549" s="52">
        <v>3546</v>
      </c>
      <c r="B3549" s="91"/>
      <c r="C3549" s="187" t="e">
        <f>VLOOKUP(B3549,'Phan mem'!$B$7:$D$1066,2,0)</f>
        <v>#N/A</v>
      </c>
      <c r="D3549" s="188" t="e">
        <f>VLOOKUP(B3549,'Phan mem'!$B$7:$D$1066,3,0)</f>
        <v>#N/A</v>
      </c>
      <c r="E3549" s="85" t="e">
        <f>VLOOKUP(B3549,'Phan mem'!$B$7:$G$1066,6,0)</f>
        <v>#N/A</v>
      </c>
      <c r="F3549" s="91"/>
      <c r="G3549" s="91"/>
      <c r="H3549" s="96"/>
      <c r="I3549" s="108"/>
      <c r="J3549" s="85" t="e">
        <f>VLOOKUP(G3549,'Nha may'!$B$2:$C$18,2,0)</f>
        <v>#N/A</v>
      </c>
      <c r="K3549" s="108"/>
      <c r="L3549" s="96"/>
      <c r="M3549" s="52">
        <v>0</v>
      </c>
      <c r="N3549" s="96"/>
      <c r="O3549" s="96"/>
      <c r="P3549" s="96"/>
      <c r="Q3549" s="96"/>
    </row>
    <row r="3550" spans="1:17" ht="25.75" customHeight="1" x14ac:dyDescent="0.35">
      <c r="A3550" s="52">
        <v>3547</v>
      </c>
      <c r="B3550" s="91"/>
      <c r="C3550" s="187" t="e">
        <f>VLOOKUP(B3550,'Phan mem'!$B$7:$D$1066,2,0)</f>
        <v>#N/A</v>
      </c>
      <c r="D3550" s="188" t="e">
        <f>VLOOKUP(B3550,'Phan mem'!$B$7:$D$1066,3,0)</f>
        <v>#N/A</v>
      </c>
      <c r="E3550" s="85" t="e">
        <f>VLOOKUP(B3550,'Phan mem'!$B$7:$G$1066,6,0)</f>
        <v>#N/A</v>
      </c>
      <c r="F3550" s="91"/>
      <c r="G3550" s="91"/>
      <c r="H3550" s="96"/>
      <c r="I3550" s="108"/>
      <c r="J3550" s="85" t="e">
        <f>VLOOKUP(G3550,'Nha may'!$B$2:$C$18,2,0)</f>
        <v>#N/A</v>
      </c>
      <c r="K3550" s="108"/>
      <c r="L3550" s="96"/>
      <c r="M3550" s="52">
        <v>0</v>
      </c>
      <c r="N3550" s="96"/>
      <c r="O3550" s="96"/>
      <c r="P3550" s="96"/>
      <c r="Q3550" s="96"/>
    </row>
    <row r="3551" spans="1:17" ht="25.75" customHeight="1" x14ac:dyDescent="0.35">
      <c r="A3551" s="52">
        <v>3548</v>
      </c>
      <c r="B3551" s="91"/>
      <c r="C3551" s="187" t="e">
        <f>VLOOKUP(B3551,'Phan mem'!$B$7:$D$1066,2,0)</f>
        <v>#N/A</v>
      </c>
      <c r="D3551" s="188" t="e">
        <f>VLOOKUP(B3551,'Phan mem'!$B$7:$D$1066,3,0)</f>
        <v>#N/A</v>
      </c>
      <c r="E3551" s="85" t="e">
        <f>VLOOKUP(B3551,'Phan mem'!$B$7:$G$1066,6,0)</f>
        <v>#N/A</v>
      </c>
      <c r="F3551" s="91"/>
      <c r="G3551" s="91"/>
      <c r="H3551" s="96"/>
      <c r="I3551" s="108"/>
      <c r="J3551" s="85" t="e">
        <f>VLOOKUP(G3551,'Nha may'!$B$2:$C$18,2,0)</f>
        <v>#N/A</v>
      </c>
      <c r="K3551" s="108"/>
      <c r="L3551" s="96"/>
      <c r="M3551" s="52">
        <v>0</v>
      </c>
      <c r="N3551" s="96"/>
      <c r="O3551" s="96"/>
      <c r="P3551" s="96"/>
      <c r="Q3551" s="96"/>
    </row>
    <row r="3552" spans="1:17" ht="25.75" customHeight="1" x14ac:dyDescent="0.35">
      <c r="A3552" s="52">
        <v>3549</v>
      </c>
      <c r="B3552" s="91"/>
      <c r="C3552" s="187" t="e">
        <f>VLOOKUP(B3552,'Phan mem'!$B$7:$D$1066,2,0)</f>
        <v>#N/A</v>
      </c>
      <c r="D3552" s="188" t="e">
        <f>VLOOKUP(B3552,'Phan mem'!$B$7:$D$1066,3,0)</f>
        <v>#N/A</v>
      </c>
      <c r="E3552" s="85" t="e">
        <f>VLOOKUP(B3552,'Phan mem'!$B$7:$G$1066,6,0)</f>
        <v>#N/A</v>
      </c>
      <c r="F3552" s="91"/>
      <c r="G3552" s="91"/>
      <c r="H3552" s="96"/>
      <c r="I3552" s="108"/>
      <c r="J3552" s="85" t="e">
        <f>VLOOKUP(G3552,'Nha may'!$B$2:$C$18,2,0)</f>
        <v>#N/A</v>
      </c>
      <c r="K3552" s="108"/>
      <c r="L3552" s="96"/>
      <c r="M3552" s="52">
        <v>0</v>
      </c>
      <c r="N3552" s="96"/>
      <c r="O3552" s="96"/>
      <c r="P3552" s="96"/>
      <c r="Q3552" s="96"/>
    </row>
    <row r="3553" spans="1:17" ht="25.75" customHeight="1" x14ac:dyDescent="0.35">
      <c r="A3553" s="52">
        <v>3550</v>
      </c>
      <c r="B3553" s="91"/>
      <c r="C3553" s="187" t="e">
        <f>VLOOKUP(B3553,'Phan mem'!$B$7:$D$1066,2,0)</f>
        <v>#N/A</v>
      </c>
      <c r="D3553" s="188" t="e">
        <f>VLOOKUP(B3553,'Phan mem'!$B$7:$D$1066,3,0)</f>
        <v>#N/A</v>
      </c>
      <c r="E3553" s="85" t="e">
        <f>VLOOKUP(B3553,'Phan mem'!$B$7:$G$1066,6,0)</f>
        <v>#N/A</v>
      </c>
      <c r="F3553" s="91"/>
      <c r="G3553" s="91"/>
      <c r="H3553" s="96"/>
      <c r="I3553" s="108"/>
      <c r="J3553" s="85" t="e">
        <f>VLOOKUP(G3553,'Nha may'!$B$2:$C$18,2,0)</f>
        <v>#N/A</v>
      </c>
      <c r="K3553" s="108"/>
      <c r="L3553" s="96"/>
      <c r="M3553" s="52">
        <v>0</v>
      </c>
      <c r="N3553" s="96"/>
      <c r="O3553" s="96"/>
      <c r="P3553" s="96"/>
      <c r="Q3553" s="96"/>
    </row>
    <row r="3554" spans="1:17" ht="25.75" customHeight="1" x14ac:dyDescent="0.35">
      <c r="A3554" s="52">
        <v>3551</v>
      </c>
      <c r="B3554" s="91"/>
      <c r="C3554" s="187" t="e">
        <f>VLOOKUP(B3554,'Phan mem'!$B$7:$D$1066,2,0)</f>
        <v>#N/A</v>
      </c>
      <c r="D3554" s="188" t="e">
        <f>VLOOKUP(B3554,'Phan mem'!$B$7:$D$1066,3,0)</f>
        <v>#N/A</v>
      </c>
      <c r="E3554" s="85" t="e">
        <f>VLOOKUP(B3554,'Phan mem'!$B$7:$G$1066,6,0)</f>
        <v>#N/A</v>
      </c>
      <c r="F3554" s="91"/>
      <c r="G3554" s="91"/>
      <c r="H3554" s="96"/>
      <c r="I3554" s="108"/>
      <c r="J3554" s="85" t="e">
        <f>VLOOKUP(G3554,'Nha may'!$B$2:$C$18,2,0)</f>
        <v>#N/A</v>
      </c>
      <c r="K3554" s="108"/>
      <c r="L3554" s="96"/>
      <c r="M3554" s="52">
        <v>0</v>
      </c>
      <c r="N3554" s="96"/>
      <c r="O3554" s="96"/>
      <c r="P3554" s="96"/>
      <c r="Q3554" s="96"/>
    </row>
    <row r="3555" spans="1:17" ht="25.75" customHeight="1" x14ac:dyDescent="0.35">
      <c r="A3555" s="52">
        <v>3552</v>
      </c>
      <c r="B3555" s="91"/>
      <c r="C3555" s="187" t="e">
        <f>VLOOKUP(B3555,'Phan mem'!$B$7:$D$1066,2,0)</f>
        <v>#N/A</v>
      </c>
      <c r="D3555" s="188" t="e">
        <f>VLOOKUP(B3555,'Phan mem'!$B$7:$D$1066,3,0)</f>
        <v>#N/A</v>
      </c>
      <c r="E3555" s="85" t="e">
        <f>VLOOKUP(B3555,'Phan mem'!$B$7:$G$1066,6,0)</f>
        <v>#N/A</v>
      </c>
      <c r="F3555" s="91"/>
      <c r="G3555" s="91"/>
      <c r="H3555" s="96"/>
      <c r="I3555" s="108"/>
      <c r="J3555" s="85" t="e">
        <f>VLOOKUP(G3555,'Nha may'!$B$2:$C$18,2,0)</f>
        <v>#N/A</v>
      </c>
      <c r="K3555" s="108"/>
      <c r="L3555" s="96"/>
      <c r="M3555" s="52">
        <v>0</v>
      </c>
      <c r="N3555" s="96"/>
      <c r="O3555" s="96"/>
      <c r="P3555" s="96"/>
      <c r="Q3555" s="96"/>
    </row>
    <row r="3556" spans="1:17" ht="25.75" customHeight="1" x14ac:dyDescent="0.35">
      <c r="A3556" s="52">
        <v>3553</v>
      </c>
      <c r="B3556" s="91"/>
      <c r="C3556" s="187" t="e">
        <f>VLOOKUP(B3556,'Phan mem'!$B$7:$D$1066,2,0)</f>
        <v>#N/A</v>
      </c>
      <c r="D3556" s="188" t="e">
        <f>VLOOKUP(B3556,'Phan mem'!$B$7:$D$1066,3,0)</f>
        <v>#N/A</v>
      </c>
      <c r="E3556" s="85" t="e">
        <f>VLOOKUP(B3556,'Phan mem'!$B$7:$G$1066,6,0)</f>
        <v>#N/A</v>
      </c>
      <c r="F3556" s="91"/>
      <c r="G3556" s="91"/>
      <c r="H3556" s="96"/>
      <c r="I3556" s="108"/>
      <c r="J3556" s="85" t="e">
        <f>VLOOKUP(G3556,'Nha may'!$B$2:$C$18,2,0)</f>
        <v>#N/A</v>
      </c>
      <c r="K3556" s="108"/>
      <c r="L3556" s="96"/>
      <c r="M3556" s="52">
        <v>0</v>
      </c>
      <c r="N3556" s="96"/>
      <c r="O3556" s="96"/>
      <c r="P3556" s="96"/>
      <c r="Q3556" s="96"/>
    </row>
    <row r="3557" spans="1:17" ht="25.75" customHeight="1" x14ac:dyDescent="0.35">
      <c r="A3557" s="52">
        <v>3554</v>
      </c>
      <c r="B3557" s="91"/>
      <c r="C3557" s="187" t="e">
        <f>VLOOKUP(B3557,'Phan mem'!$B$7:$D$1066,2,0)</f>
        <v>#N/A</v>
      </c>
      <c r="D3557" s="188" t="e">
        <f>VLOOKUP(B3557,'Phan mem'!$B$7:$D$1066,3,0)</f>
        <v>#N/A</v>
      </c>
      <c r="E3557" s="85" t="e">
        <f>VLOOKUP(B3557,'Phan mem'!$B$7:$G$1066,6,0)</f>
        <v>#N/A</v>
      </c>
      <c r="F3557" s="91"/>
      <c r="G3557" s="91"/>
      <c r="H3557" s="96"/>
      <c r="I3557" s="108"/>
      <c r="J3557" s="85" t="e">
        <f>VLOOKUP(G3557,'Nha may'!$B$2:$C$18,2,0)</f>
        <v>#N/A</v>
      </c>
      <c r="K3557" s="108"/>
      <c r="L3557" s="96"/>
      <c r="M3557" s="52">
        <v>0</v>
      </c>
      <c r="N3557" s="96"/>
      <c r="O3557" s="96"/>
      <c r="P3557" s="96"/>
      <c r="Q3557" s="96"/>
    </row>
    <row r="3558" spans="1:17" ht="25.75" customHeight="1" x14ac:dyDescent="0.35">
      <c r="A3558" s="52">
        <v>3555</v>
      </c>
      <c r="B3558" s="91"/>
      <c r="C3558" s="187" t="e">
        <f>VLOOKUP(B3558,'Phan mem'!$B$7:$D$1066,2,0)</f>
        <v>#N/A</v>
      </c>
      <c r="D3558" s="188" t="e">
        <f>VLOOKUP(B3558,'Phan mem'!$B$7:$D$1066,3,0)</f>
        <v>#N/A</v>
      </c>
      <c r="E3558" s="85" t="e">
        <f>VLOOKUP(B3558,'Phan mem'!$B$7:$G$1066,6,0)</f>
        <v>#N/A</v>
      </c>
      <c r="F3558" s="91"/>
      <c r="G3558" s="91"/>
      <c r="H3558" s="96"/>
      <c r="I3558" s="108"/>
      <c r="J3558" s="85" t="e">
        <f>VLOOKUP(G3558,'Nha may'!$B$2:$C$18,2,0)</f>
        <v>#N/A</v>
      </c>
      <c r="K3558" s="108"/>
      <c r="L3558" s="96"/>
      <c r="M3558" s="52">
        <v>0</v>
      </c>
      <c r="N3558" s="96"/>
      <c r="O3558" s="96"/>
      <c r="P3558" s="96"/>
      <c r="Q3558" s="96"/>
    </row>
    <row r="3559" spans="1:17" ht="25.75" customHeight="1" x14ac:dyDescent="0.35">
      <c r="A3559" s="52">
        <v>3556</v>
      </c>
      <c r="B3559" s="91"/>
      <c r="C3559" s="187" t="e">
        <f>VLOOKUP(B3559,'Phan mem'!$B$7:$D$1066,2,0)</f>
        <v>#N/A</v>
      </c>
      <c r="D3559" s="188" t="e">
        <f>VLOOKUP(B3559,'Phan mem'!$B$7:$D$1066,3,0)</f>
        <v>#N/A</v>
      </c>
      <c r="E3559" s="85" t="e">
        <f>VLOOKUP(B3559,'Phan mem'!$B$7:$G$1066,6,0)</f>
        <v>#N/A</v>
      </c>
      <c r="F3559" s="91"/>
      <c r="G3559" s="91"/>
      <c r="H3559" s="96"/>
      <c r="I3559" s="108"/>
      <c r="J3559" s="85" t="e">
        <f>VLOOKUP(G3559,'Nha may'!$B$2:$C$18,2,0)</f>
        <v>#N/A</v>
      </c>
      <c r="K3559" s="108"/>
      <c r="L3559" s="96"/>
      <c r="M3559" s="52">
        <v>0</v>
      </c>
      <c r="N3559" s="96"/>
      <c r="O3559" s="96"/>
      <c r="P3559" s="96"/>
      <c r="Q3559" s="96"/>
    </row>
    <row r="3560" spans="1:17" ht="25.75" customHeight="1" x14ac:dyDescent="0.35">
      <c r="A3560" s="52">
        <v>3557</v>
      </c>
      <c r="B3560" s="91"/>
      <c r="C3560" s="187" t="e">
        <f>VLOOKUP(B3560,'Phan mem'!$B$7:$D$1066,2,0)</f>
        <v>#N/A</v>
      </c>
      <c r="D3560" s="188" t="e">
        <f>VLOOKUP(B3560,'Phan mem'!$B$7:$D$1066,3,0)</f>
        <v>#N/A</v>
      </c>
      <c r="E3560" s="85" t="e">
        <f>VLOOKUP(B3560,'Phan mem'!$B$7:$G$1066,6,0)</f>
        <v>#N/A</v>
      </c>
      <c r="F3560" s="91"/>
      <c r="G3560" s="91"/>
      <c r="H3560" s="96"/>
      <c r="I3560" s="108"/>
      <c r="J3560" s="85" t="e">
        <f>VLOOKUP(G3560,'Nha may'!$B$2:$C$18,2,0)</f>
        <v>#N/A</v>
      </c>
      <c r="K3560" s="108"/>
      <c r="L3560" s="96"/>
      <c r="M3560" s="52">
        <v>0</v>
      </c>
      <c r="N3560" s="96"/>
      <c r="O3560" s="96"/>
      <c r="P3560" s="96"/>
      <c r="Q3560" s="96"/>
    </row>
    <row r="3561" spans="1:17" ht="25.75" customHeight="1" x14ac:dyDescent="0.35">
      <c r="A3561" s="52">
        <v>3558</v>
      </c>
      <c r="B3561" s="91"/>
      <c r="C3561" s="187" t="e">
        <f>VLOOKUP(B3561,'Phan mem'!$B$7:$D$1066,2,0)</f>
        <v>#N/A</v>
      </c>
      <c r="D3561" s="188" t="e">
        <f>VLOOKUP(B3561,'Phan mem'!$B$7:$D$1066,3,0)</f>
        <v>#N/A</v>
      </c>
      <c r="E3561" s="85" t="e">
        <f>VLOOKUP(B3561,'Phan mem'!$B$7:$G$1066,6,0)</f>
        <v>#N/A</v>
      </c>
      <c r="F3561" s="91"/>
      <c r="G3561" s="91"/>
      <c r="H3561" s="96"/>
      <c r="I3561" s="108"/>
      <c r="J3561" s="85" t="e">
        <f>VLOOKUP(G3561,'Nha may'!$B$2:$C$18,2,0)</f>
        <v>#N/A</v>
      </c>
      <c r="K3561" s="108"/>
      <c r="L3561" s="96"/>
      <c r="M3561" s="52">
        <v>0</v>
      </c>
      <c r="N3561" s="96"/>
      <c r="O3561" s="96"/>
      <c r="P3561" s="96"/>
      <c r="Q3561" s="96"/>
    </row>
    <row r="3562" spans="1:17" ht="25.75" customHeight="1" x14ac:dyDescent="0.35">
      <c r="A3562" s="52">
        <v>3559</v>
      </c>
      <c r="B3562" s="91"/>
      <c r="C3562" s="187" t="e">
        <f>VLOOKUP(B3562,'Phan mem'!$B$7:$D$1066,2,0)</f>
        <v>#N/A</v>
      </c>
      <c r="D3562" s="188" t="e">
        <f>VLOOKUP(B3562,'Phan mem'!$B$7:$D$1066,3,0)</f>
        <v>#N/A</v>
      </c>
      <c r="E3562" s="85" t="e">
        <f>VLOOKUP(B3562,'Phan mem'!$B$7:$G$1066,6,0)</f>
        <v>#N/A</v>
      </c>
      <c r="F3562" s="91"/>
      <c r="G3562" s="91"/>
      <c r="H3562" s="96"/>
      <c r="I3562" s="108"/>
      <c r="J3562" s="85" t="e">
        <f>VLOOKUP(G3562,'Nha may'!$B$2:$C$18,2,0)</f>
        <v>#N/A</v>
      </c>
      <c r="K3562" s="108"/>
      <c r="L3562" s="96"/>
      <c r="M3562" s="52">
        <v>0</v>
      </c>
      <c r="N3562" s="96"/>
      <c r="O3562" s="96"/>
      <c r="P3562" s="96"/>
      <c r="Q3562" s="96"/>
    </row>
    <row r="3563" spans="1:17" ht="25.75" customHeight="1" x14ac:dyDescent="0.35">
      <c r="A3563" s="52">
        <v>3560</v>
      </c>
      <c r="B3563" s="91"/>
      <c r="C3563" s="187" t="e">
        <f>VLOOKUP(B3563,'Phan mem'!$B$7:$D$1066,2,0)</f>
        <v>#N/A</v>
      </c>
      <c r="D3563" s="188" t="e">
        <f>VLOOKUP(B3563,'Phan mem'!$B$7:$D$1066,3,0)</f>
        <v>#N/A</v>
      </c>
      <c r="E3563" s="85" t="e">
        <f>VLOOKUP(B3563,'Phan mem'!$B$7:$G$1066,6,0)</f>
        <v>#N/A</v>
      </c>
      <c r="F3563" s="91"/>
      <c r="G3563" s="91"/>
      <c r="H3563" s="96"/>
      <c r="I3563" s="108"/>
      <c r="J3563" s="85" t="e">
        <f>VLOOKUP(G3563,'Nha may'!$B$2:$C$18,2,0)</f>
        <v>#N/A</v>
      </c>
      <c r="K3563" s="108"/>
      <c r="L3563" s="96"/>
      <c r="M3563" s="52">
        <v>0</v>
      </c>
      <c r="N3563" s="96"/>
      <c r="O3563" s="96"/>
      <c r="P3563" s="96"/>
      <c r="Q3563" s="96"/>
    </row>
    <row r="3564" spans="1:17" ht="25.75" customHeight="1" x14ac:dyDescent="0.35">
      <c r="A3564" s="52">
        <v>3561</v>
      </c>
      <c r="B3564" s="91"/>
      <c r="C3564" s="187" t="e">
        <f>VLOOKUP(B3564,'Phan mem'!$B$7:$D$1066,2,0)</f>
        <v>#N/A</v>
      </c>
      <c r="D3564" s="188" t="e">
        <f>VLOOKUP(B3564,'Phan mem'!$B$7:$D$1066,3,0)</f>
        <v>#N/A</v>
      </c>
      <c r="E3564" s="85" t="e">
        <f>VLOOKUP(B3564,'Phan mem'!$B$7:$G$1066,6,0)</f>
        <v>#N/A</v>
      </c>
      <c r="F3564" s="91"/>
      <c r="G3564" s="91"/>
      <c r="H3564" s="96"/>
      <c r="I3564" s="108"/>
      <c r="J3564" s="85" t="e">
        <f>VLOOKUP(G3564,'Nha may'!$B$2:$C$18,2,0)</f>
        <v>#N/A</v>
      </c>
      <c r="K3564" s="108"/>
      <c r="L3564" s="96"/>
      <c r="M3564" s="52">
        <v>0</v>
      </c>
      <c r="N3564" s="96"/>
      <c r="O3564" s="96"/>
      <c r="P3564" s="96"/>
      <c r="Q3564" s="96"/>
    </row>
    <row r="3565" spans="1:17" ht="25.75" customHeight="1" x14ac:dyDescent="0.35">
      <c r="A3565" s="52">
        <v>3562</v>
      </c>
      <c r="B3565" s="91"/>
      <c r="C3565" s="187" t="e">
        <f>VLOOKUP(B3565,'Phan mem'!$B$7:$D$1066,2,0)</f>
        <v>#N/A</v>
      </c>
      <c r="D3565" s="188" t="e">
        <f>VLOOKUP(B3565,'Phan mem'!$B$7:$D$1066,3,0)</f>
        <v>#N/A</v>
      </c>
      <c r="E3565" s="85" t="e">
        <f>VLOOKUP(B3565,'Phan mem'!$B$7:$G$1066,6,0)</f>
        <v>#N/A</v>
      </c>
      <c r="F3565" s="91"/>
      <c r="G3565" s="91"/>
      <c r="H3565" s="96"/>
      <c r="I3565" s="108"/>
      <c r="J3565" s="85" t="e">
        <f>VLOOKUP(G3565,'Nha may'!$B$2:$C$18,2,0)</f>
        <v>#N/A</v>
      </c>
      <c r="K3565" s="108"/>
      <c r="L3565" s="96"/>
      <c r="M3565" s="52">
        <v>0</v>
      </c>
      <c r="N3565" s="96"/>
      <c r="O3565" s="96"/>
      <c r="P3565" s="96"/>
      <c r="Q3565" s="96"/>
    </row>
    <row r="3566" spans="1:17" ht="25.75" customHeight="1" x14ac:dyDescent="0.35">
      <c r="A3566" s="52">
        <v>3563</v>
      </c>
      <c r="B3566" s="91"/>
      <c r="C3566" s="187" t="e">
        <f>VLOOKUP(B3566,'Phan mem'!$B$7:$D$1066,2,0)</f>
        <v>#N/A</v>
      </c>
      <c r="D3566" s="188" t="e">
        <f>VLOOKUP(B3566,'Phan mem'!$B$7:$D$1066,3,0)</f>
        <v>#N/A</v>
      </c>
      <c r="E3566" s="85" t="e">
        <f>VLOOKUP(B3566,'Phan mem'!$B$7:$G$1066,6,0)</f>
        <v>#N/A</v>
      </c>
      <c r="F3566" s="91"/>
      <c r="G3566" s="91"/>
      <c r="H3566" s="96"/>
      <c r="I3566" s="108"/>
      <c r="J3566" s="85" t="e">
        <f>VLOOKUP(G3566,'Nha may'!$B$2:$C$18,2,0)</f>
        <v>#N/A</v>
      </c>
      <c r="K3566" s="108"/>
      <c r="L3566" s="96"/>
      <c r="M3566" s="52">
        <v>0</v>
      </c>
      <c r="N3566" s="96"/>
      <c r="O3566" s="96"/>
      <c r="P3566" s="96"/>
      <c r="Q3566" s="96"/>
    </row>
    <row r="3567" spans="1:17" ht="25.75" customHeight="1" x14ac:dyDescent="0.35">
      <c r="A3567" s="52">
        <v>3564</v>
      </c>
      <c r="B3567" s="91"/>
      <c r="C3567" s="187" t="e">
        <f>VLOOKUP(B3567,'Phan mem'!$B$7:$D$1066,2,0)</f>
        <v>#N/A</v>
      </c>
      <c r="D3567" s="188" t="e">
        <f>VLOOKUP(B3567,'Phan mem'!$B$7:$D$1066,3,0)</f>
        <v>#N/A</v>
      </c>
      <c r="E3567" s="85" t="e">
        <f>VLOOKUP(B3567,'Phan mem'!$B$7:$G$1066,6,0)</f>
        <v>#N/A</v>
      </c>
      <c r="F3567" s="91"/>
      <c r="G3567" s="91"/>
      <c r="H3567" s="96"/>
      <c r="I3567" s="108"/>
      <c r="J3567" s="85" t="e">
        <f>VLOOKUP(G3567,'Nha may'!$B$2:$C$18,2,0)</f>
        <v>#N/A</v>
      </c>
      <c r="K3567" s="108"/>
      <c r="L3567" s="96"/>
      <c r="M3567" s="52">
        <v>0</v>
      </c>
      <c r="N3567" s="96"/>
      <c r="O3567" s="96"/>
      <c r="P3567" s="96"/>
      <c r="Q3567" s="96"/>
    </row>
    <row r="3568" spans="1:17" ht="25.75" customHeight="1" x14ac:dyDescent="0.35">
      <c r="A3568" s="52">
        <v>3565</v>
      </c>
      <c r="B3568" s="91"/>
      <c r="C3568" s="187" t="e">
        <f>VLOOKUP(B3568,'Phan mem'!$B$7:$D$1066,2,0)</f>
        <v>#N/A</v>
      </c>
      <c r="D3568" s="188" t="e">
        <f>VLOOKUP(B3568,'Phan mem'!$B$7:$D$1066,3,0)</f>
        <v>#N/A</v>
      </c>
      <c r="E3568" s="85" t="e">
        <f>VLOOKUP(B3568,'Phan mem'!$B$7:$G$1066,6,0)</f>
        <v>#N/A</v>
      </c>
      <c r="F3568" s="91"/>
      <c r="G3568" s="91"/>
      <c r="H3568" s="96"/>
      <c r="I3568" s="108"/>
      <c r="J3568" s="85" t="e">
        <f>VLOOKUP(G3568,'Nha may'!$B$2:$C$18,2,0)</f>
        <v>#N/A</v>
      </c>
      <c r="K3568" s="108"/>
      <c r="L3568" s="96"/>
      <c r="M3568" s="52">
        <v>0</v>
      </c>
      <c r="N3568" s="96"/>
      <c r="O3568" s="96"/>
      <c r="P3568" s="96"/>
      <c r="Q3568" s="96"/>
    </row>
    <row r="3569" spans="1:17" ht="25.75" customHeight="1" x14ac:dyDescent="0.35">
      <c r="A3569" s="52">
        <v>3566</v>
      </c>
      <c r="B3569" s="91"/>
      <c r="C3569" s="187" t="e">
        <f>VLOOKUP(B3569,'Phan mem'!$B$7:$D$1066,2,0)</f>
        <v>#N/A</v>
      </c>
      <c r="D3569" s="188" t="e">
        <f>VLOOKUP(B3569,'Phan mem'!$B$7:$D$1066,3,0)</f>
        <v>#N/A</v>
      </c>
      <c r="E3569" s="85" t="e">
        <f>VLOOKUP(B3569,'Phan mem'!$B$7:$G$1066,6,0)</f>
        <v>#N/A</v>
      </c>
      <c r="F3569" s="91"/>
      <c r="G3569" s="91"/>
      <c r="H3569" s="96"/>
      <c r="I3569" s="108"/>
      <c r="J3569" s="85" t="e">
        <f>VLOOKUP(G3569,'Nha may'!$B$2:$C$18,2,0)</f>
        <v>#N/A</v>
      </c>
      <c r="K3569" s="108"/>
      <c r="L3569" s="96"/>
      <c r="M3569" s="52">
        <v>0</v>
      </c>
      <c r="N3569" s="96"/>
      <c r="O3569" s="96"/>
      <c r="P3569" s="96"/>
      <c r="Q3569" s="96"/>
    </row>
    <row r="3570" spans="1:17" ht="25.75" customHeight="1" x14ac:dyDescent="0.35">
      <c r="A3570" s="52">
        <v>3567</v>
      </c>
      <c r="B3570" s="91"/>
      <c r="C3570" s="187" t="e">
        <f>VLOOKUP(B3570,'Phan mem'!$B$7:$D$1066,2,0)</f>
        <v>#N/A</v>
      </c>
      <c r="D3570" s="188" t="e">
        <f>VLOOKUP(B3570,'Phan mem'!$B$7:$D$1066,3,0)</f>
        <v>#N/A</v>
      </c>
      <c r="E3570" s="85" t="e">
        <f>VLOOKUP(B3570,'Phan mem'!$B$7:$G$1066,6,0)</f>
        <v>#N/A</v>
      </c>
      <c r="F3570" s="91"/>
      <c r="G3570" s="91"/>
      <c r="H3570" s="96"/>
      <c r="I3570" s="108"/>
      <c r="J3570" s="85" t="e">
        <f>VLOOKUP(G3570,'Nha may'!$B$2:$C$18,2,0)</f>
        <v>#N/A</v>
      </c>
      <c r="K3570" s="108"/>
      <c r="L3570" s="96"/>
      <c r="M3570" s="52">
        <v>0</v>
      </c>
      <c r="N3570" s="96"/>
      <c r="O3570" s="96"/>
      <c r="P3570" s="96"/>
      <c r="Q3570" s="96"/>
    </row>
    <row r="3571" spans="1:17" ht="25.75" customHeight="1" x14ac:dyDescent="0.35">
      <c r="A3571" s="52">
        <v>3568</v>
      </c>
      <c r="B3571" s="91"/>
      <c r="C3571" s="187" t="e">
        <f>VLOOKUP(B3571,'Phan mem'!$B$7:$D$1066,2,0)</f>
        <v>#N/A</v>
      </c>
      <c r="D3571" s="188" t="e">
        <f>VLOOKUP(B3571,'Phan mem'!$B$7:$D$1066,3,0)</f>
        <v>#N/A</v>
      </c>
      <c r="E3571" s="85" t="e">
        <f>VLOOKUP(B3571,'Phan mem'!$B$7:$G$1066,6,0)</f>
        <v>#N/A</v>
      </c>
      <c r="F3571" s="91"/>
      <c r="G3571" s="91"/>
      <c r="H3571" s="96"/>
      <c r="I3571" s="108"/>
      <c r="J3571" s="85" t="e">
        <f>VLOOKUP(G3571,'Nha may'!$B$2:$C$18,2,0)</f>
        <v>#N/A</v>
      </c>
      <c r="K3571" s="108"/>
      <c r="L3571" s="96"/>
      <c r="M3571" s="52">
        <v>0</v>
      </c>
      <c r="N3571" s="96"/>
      <c r="O3571" s="96"/>
      <c r="P3571" s="96"/>
      <c r="Q3571" s="96"/>
    </row>
    <row r="3572" spans="1:17" ht="25.75" customHeight="1" x14ac:dyDescent="0.35">
      <c r="A3572" s="52">
        <v>3569</v>
      </c>
      <c r="B3572" s="91"/>
      <c r="C3572" s="187" t="e">
        <f>VLOOKUP(B3572,'Phan mem'!$B$7:$D$1066,2,0)</f>
        <v>#N/A</v>
      </c>
      <c r="D3572" s="188" t="e">
        <f>VLOOKUP(B3572,'Phan mem'!$B$7:$D$1066,3,0)</f>
        <v>#N/A</v>
      </c>
      <c r="E3572" s="85" t="e">
        <f>VLOOKUP(B3572,'Phan mem'!$B$7:$G$1066,6,0)</f>
        <v>#N/A</v>
      </c>
      <c r="F3572" s="91"/>
      <c r="G3572" s="91"/>
      <c r="H3572" s="96"/>
      <c r="I3572" s="108"/>
      <c r="J3572" s="85" t="e">
        <f>VLOOKUP(G3572,'Nha may'!$B$2:$C$18,2,0)</f>
        <v>#N/A</v>
      </c>
      <c r="K3572" s="108"/>
      <c r="L3572" s="96"/>
      <c r="M3572" s="52">
        <v>0</v>
      </c>
      <c r="N3572" s="96"/>
      <c r="O3572" s="96"/>
      <c r="P3572" s="96"/>
      <c r="Q3572" s="96"/>
    </row>
    <row r="3573" spans="1:17" ht="25.75" customHeight="1" x14ac:dyDescent="0.35">
      <c r="A3573" s="52">
        <v>3570</v>
      </c>
      <c r="B3573" s="91"/>
      <c r="C3573" s="187" t="e">
        <f>VLOOKUP(B3573,'Phan mem'!$B$7:$D$1066,2,0)</f>
        <v>#N/A</v>
      </c>
      <c r="D3573" s="188" t="e">
        <f>VLOOKUP(B3573,'Phan mem'!$B$7:$D$1066,3,0)</f>
        <v>#N/A</v>
      </c>
      <c r="E3573" s="85" t="e">
        <f>VLOOKUP(B3573,'Phan mem'!$B$7:$G$1066,6,0)</f>
        <v>#N/A</v>
      </c>
      <c r="F3573" s="91"/>
      <c r="G3573" s="91"/>
      <c r="H3573" s="96"/>
      <c r="I3573" s="108"/>
      <c r="J3573" s="85" t="e">
        <f>VLOOKUP(G3573,'Nha may'!$B$2:$C$18,2,0)</f>
        <v>#N/A</v>
      </c>
      <c r="K3573" s="108"/>
      <c r="L3573" s="96"/>
      <c r="M3573" s="52">
        <v>0</v>
      </c>
      <c r="N3573" s="96"/>
      <c r="O3573" s="96"/>
      <c r="P3573" s="96"/>
      <c r="Q3573" s="96"/>
    </row>
    <row r="3574" spans="1:17" ht="25.75" customHeight="1" x14ac:dyDescent="0.35">
      <c r="A3574" s="52">
        <v>3571</v>
      </c>
      <c r="B3574" s="91"/>
      <c r="C3574" s="187" t="e">
        <f>VLOOKUP(B3574,'Phan mem'!$B$7:$D$1066,2,0)</f>
        <v>#N/A</v>
      </c>
      <c r="D3574" s="188" t="e">
        <f>VLOOKUP(B3574,'Phan mem'!$B$7:$D$1066,3,0)</f>
        <v>#N/A</v>
      </c>
      <c r="E3574" s="85" t="e">
        <f>VLOOKUP(B3574,'Phan mem'!$B$7:$G$1066,6,0)</f>
        <v>#N/A</v>
      </c>
      <c r="F3574" s="91"/>
      <c r="G3574" s="91"/>
      <c r="H3574" s="96"/>
      <c r="I3574" s="108"/>
      <c r="J3574" s="85" t="e">
        <f>VLOOKUP(G3574,'Nha may'!$B$2:$C$18,2,0)</f>
        <v>#N/A</v>
      </c>
      <c r="K3574" s="108"/>
      <c r="L3574" s="96"/>
      <c r="M3574" s="52">
        <v>0</v>
      </c>
      <c r="N3574" s="96"/>
      <c r="O3574" s="96"/>
      <c r="P3574" s="96"/>
      <c r="Q3574" s="96"/>
    </row>
    <row r="3575" spans="1:17" ht="25.75" customHeight="1" x14ac:dyDescent="0.35">
      <c r="A3575" s="52">
        <v>3572</v>
      </c>
      <c r="B3575" s="91"/>
      <c r="C3575" s="187" t="e">
        <f>VLOOKUP(B3575,'Phan mem'!$B$7:$D$1066,2,0)</f>
        <v>#N/A</v>
      </c>
      <c r="D3575" s="188" t="e">
        <f>VLOOKUP(B3575,'Phan mem'!$B$7:$D$1066,3,0)</f>
        <v>#N/A</v>
      </c>
      <c r="E3575" s="85" t="e">
        <f>VLOOKUP(B3575,'Phan mem'!$B$7:$G$1066,6,0)</f>
        <v>#N/A</v>
      </c>
      <c r="F3575" s="91"/>
      <c r="G3575" s="91"/>
      <c r="H3575" s="96"/>
      <c r="I3575" s="108"/>
      <c r="J3575" s="85" t="e">
        <f>VLOOKUP(G3575,'Nha may'!$B$2:$C$18,2,0)</f>
        <v>#N/A</v>
      </c>
      <c r="K3575" s="108"/>
      <c r="L3575" s="96"/>
      <c r="M3575" s="52">
        <v>0</v>
      </c>
      <c r="N3575" s="96"/>
      <c r="O3575" s="96"/>
      <c r="P3575" s="96"/>
      <c r="Q3575" s="96"/>
    </row>
    <row r="3576" spans="1:17" ht="25.75" customHeight="1" x14ac:dyDescent="0.35">
      <c r="A3576" s="52">
        <v>3573</v>
      </c>
      <c r="B3576" s="91"/>
      <c r="C3576" s="187" t="e">
        <f>VLOOKUP(B3576,'Phan mem'!$B$7:$D$1066,2,0)</f>
        <v>#N/A</v>
      </c>
      <c r="D3576" s="188" t="e">
        <f>VLOOKUP(B3576,'Phan mem'!$B$7:$D$1066,3,0)</f>
        <v>#N/A</v>
      </c>
      <c r="E3576" s="85" t="e">
        <f>VLOOKUP(B3576,'Phan mem'!$B$7:$G$1066,6,0)</f>
        <v>#N/A</v>
      </c>
      <c r="F3576" s="91"/>
      <c r="G3576" s="91"/>
      <c r="H3576" s="96"/>
      <c r="I3576" s="108"/>
      <c r="J3576" s="85" t="e">
        <f>VLOOKUP(G3576,'Nha may'!$B$2:$C$18,2,0)</f>
        <v>#N/A</v>
      </c>
      <c r="K3576" s="108"/>
      <c r="L3576" s="96"/>
      <c r="M3576" s="52">
        <v>0</v>
      </c>
      <c r="N3576" s="96"/>
      <c r="O3576" s="96"/>
      <c r="P3576" s="96"/>
      <c r="Q3576" s="96"/>
    </row>
    <row r="3577" spans="1:17" ht="25.75" customHeight="1" x14ac:dyDescent="0.35">
      <c r="A3577" s="52">
        <v>3574</v>
      </c>
      <c r="B3577" s="91"/>
      <c r="C3577" s="187" t="e">
        <f>VLOOKUP(B3577,'Phan mem'!$B$7:$D$1066,2,0)</f>
        <v>#N/A</v>
      </c>
      <c r="D3577" s="188" t="e">
        <f>VLOOKUP(B3577,'Phan mem'!$B$7:$D$1066,3,0)</f>
        <v>#N/A</v>
      </c>
      <c r="E3577" s="85" t="e">
        <f>VLOOKUP(B3577,'Phan mem'!$B$7:$G$1066,6,0)</f>
        <v>#N/A</v>
      </c>
      <c r="F3577" s="91"/>
      <c r="G3577" s="91"/>
      <c r="H3577" s="96"/>
      <c r="I3577" s="108"/>
      <c r="J3577" s="85" t="e">
        <f>VLOOKUP(G3577,'Nha may'!$B$2:$C$18,2,0)</f>
        <v>#N/A</v>
      </c>
      <c r="K3577" s="108"/>
      <c r="L3577" s="96"/>
      <c r="M3577" s="52">
        <v>0</v>
      </c>
      <c r="N3577" s="96"/>
      <c r="O3577" s="96"/>
      <c r="P3577" s="96"/>
      <c r="Q3577" s="96"/>
    </row>
    <row r="3578" spans="1:17" ht="25.75" customHeight="1" x14ac:dyDescent="0.35">
      <c r="A3578" s="52">
        <v>3575</v>
      </c>
      <c r="B3578" s="91"/>
      <c r="C3578" s="187" t="e">
        <f>VLOOKUP(B3578,'Phan mem'!$B$7:$D$1066,2,0)</f>
        <v>#N/A</v>
      </c>
      <c r="D3578" s="188" t="e">
        <f>VLOOKUP(B3578,'Phan mem'!$B$7:$D$1066,3,0)</f>
        <v>#N/A</v>
      </c>
      <c r="E3578" s="85" t="e">
        <f>VLOOKUP(B3578,'Phan mem'!$B$7:$G$1066,6,0)</f>
        <v>#N/A</v>
      </c>
      <c r="F3578" s="91"/>
      <c r="G3578" s="91"/>
      <c r="H3578" s="96"/>
      <c r="I3578" s="108"/>
      <c r="J3578" s="85" t="e">
        <f>VLOOKUP(G3578,'Nha may'!$B$2:$C$18,2,0)</f>
        <v>#N/A</v>
      </c>
      <c r="K3578" s="108"/>
      <c r="L3578" s="96"/>
      <c r="M3578" s="52">
        <v>0</v>
      </c>
      <c r="N3578" s="96"/>
      <c r="O3578" s="96"/>
      <c r="P3578" s="96"/>
      <c r="Q3578" s="96"/>
    </row>
    <row r="3579" spans="1:17" ht="25.75" customHeight="1" x14ac:dyDescent="0.35">
      <c r="A3579" s="52">
        <v>3576</v>
      </c>
      <c r="B3579" s="91"/>
      <c r="C3579" s="187" t="e">
        <f>VLOOKUP(B3579,'Phan mem'!$B$7:$D$1066,2,0)</f>
        <v>#N/A</v>
      </c>
      <c r="D3579" s="188" t="e">
        <f>VLOOKUP(B3579,'Phan mem'!$B$7:$D$1066,3,0)</f>
        <v>#N/A</v>
      </c>
      <c r="E3579" s="85" t="e">
        <f>VLOOKUP(B3579,'Phan mem'!$B$7:$G$1066,6,0)</f>
        <v>#N/A</v>
      </c>
      <c r="F3579" s="91"/>
      <c r="G3579" s="91"/>
      <c r="H3579" s="96"/>
      <c r="I3579" s="108"/>
      <c r="J3579" s="85" t="e">
        <f>VLOOKUP(G3579,'Nha may'!$B$2:$C$18,2,0)</f>
        <v>#N/A</v>
      </c>
      <c r="K3579" s="108"/>
      <c r="L3579" s="96"/>
      <c r="M3579" s="52">
        <v>0</v>
      </c>
      <c r="N3579" s="96"/>
      <c r="O3579" s="96"/>
      <c r="P3579" s="96"/>
      <c r="Q3579" s="96"/>
    </row>
    <row r="3580" spans="1:17" ht="25.75" customHeight="1" x14ac:dyDescent="0.35">
      <c r="A3580" s="52">
        <v>3577</v>
      </c>
      <c r="B3580" s="91"/>
      <c r="C3580" s="187" t="e">
        <f>VLOOKUP(B3580,'Phan mem'!$B$7:$D$1066,2,0)</f>
        <v>#N/A</v>
      </c>
      <c r="D3580" s="188" t="e">
        <f>VLOOKUP(B3580,'Phan mem'!$B$7:$D$1066,3,0)</f>
        <v>#N/A</v>
      </c>
      <c r="E3580" s="85" t="e">
        <f>VLOOKUP(B3580,'Phan mem'!$B$7:$G$1066,6,0)</f>
        <v>#N/A</v>
      </c>
      <c r="F3580" s="91"/>
      <c r="G3580" s="91"/>
      <c r="H3580" s="96"/>
      <c r="I3580" s="108"/>
      <c r="J3580" s="85" t="e">
        <f>VLOOKUP(G3580,'Nha may'!$B$2:$C$18,2,0)</f>
        <v>#N/A</v>
      </c>
      <c r="K3580" s="108"/>
      <c r="L3580" s="96"/>
      <c r="M3580" s="52">
        <v>0</v>
      </c>
      <c r="N3580" s="96"/>
      <c r="O3580" s="96"/>
      <c r="P3580" s="96"/>
      <c r="Q3580" s="96"/>
    </row>
    <row r="3581" spans="1:17" ht="25.75" customHeight="1" x14ac:dyDescent="0.35">
      <c r="A3581" s="52">
        <v>3578</v>
      </c>
      <c r="B3581" s="91"/>
      <c r="C3581" s="187" t="e">
        <f>VLOOKUP(B3581,'Phan mem'!$B$7:$D$1066,2,0)</f>
        <v>#N/A</v>
      </c>
      <c r="D3581" s="188" t="e">
        <f>VLOOKUP(B3581,'Phan mem'!$B$7:$D$1066,3,0)</f>
        <v>#N/A</v>
      </c>
      <c r="E3581" s="85" t="e">
        <f>VLOOKUP(B3581,'Phan mem'!$B$7:$G$1066,6,0)</f>
        <v>#N/A</v>
      </c>
      <c r="F3581" s="91"/>
      <c r="G3581" s="91"/>
      <c r="H3581" s="96"/>
      <c r="I3581" s="108"/>
      <c r="J3581" s="85" t="e">
        <f>VLOOKUP(G3581,'Nha may'!$B$2:$C$18,2,0)</f>
        <v>#N/A</v>
      </c>
      <c r="K3581" s="108"/>
      <c r="L3581" s="96"/>
      <c r="M3581" s="52">
        <v>0</v>
      </c>
      <c r="N3581" s="96"/>
      <c r="O3581" s="96"/>
      <c r="P3581" s="96"/>
      <c r="Q3581" s="96"/>
    </row>
    <row r="3582" spans="1:17" ht="25.75" customHeight="1" x14ac:dyDescent="0.35">
      <c r="A3582" s="52">
        <v>3579</v>
      </c>
      <c r="B3582" s="91"/>
      <c r="C3582" s="187" t="e">
        <f>VLOOKUP(B3582,'Phan mem'!$B$7:$D$1066,2,0)</f>
        <v>#N/A</v>
      </c>
      <c r="D3582" s="188" t="e">
        <f>VLOOKUP(B3582,'Phan mem'!$B$7:$D$1066,3,0)</f>
        <v>#N/A</v>
      </c>
      <c r="E3582" s="85" t="e">
        <f>VLOOKUP(B3582,'Phan mem'!$B$7:$G$1066,6,0)</f>
        <v>#N/A</v>
      </c>
      <c r="F3582" s="91"/>
      <c r="G3582" s="91"/>
      <c r="H3582" s="96"/>
      <c r="I3582" s="108"/>
      <c r="J3582" s="85" t="e">
        <f>VLOOKUP(G3582,'Nha may'!$B$2:$C$18,2,0)</f>
        <v>#N/A</v>
      </c>
      <c r="K3582" s="108"/>
      <c r="L3582" s="96"/>
      <c r="M3582" s="52">
        <v>0</v>
      </c>
      <c r="N3582" s="96"/>
      <c r="O3582" s="96"/>
      <c r="P3582" s="96"/>
      <c r="Q3582" s="96"/>
    </row>
    <row r="3583" spans="1:17" ht="25.75" customHeight="1" x14ac:dyDescent="0.35">
      <c r="A3583" s="52">
        <v>3580</v>
      </c>
      <c r="B3583" s="91"/>
      <c r="C3583" s="187" t="e">
        <f>VLOOKUP(B3583,'Phan mem'!$B$7:$D$1066,2,0)</f>
        <v>#N/A</v>
      </c>
      <c r="D3583" s="188" t="e">
        <f>VLOOKUP(B3583,'Phan mem'!$B$7:$D$1066,3,0)</f>
        <v>#N/A</v>
      </c>
      <c r="E3583" s="85" t="e">
        <f>VLOOKUP(B3583,'Phan mem'!$B$7:$G$1066,6,0)</f>
        <v>#N/A</v>
      </c>
      <c r="F3583" s="91"/>
      <c r="G3583" s="91"/>
      <c r="H3583" s="96"/>
      <c r="I3583" s="108"/>
      <c r="J3583" s="85" t="e">
        <f>VLOOKUP(G3583,'Nha may'!$B$2:$C$18,2,0)</f>
        <v>#N/A</v>
      </c>
      <c r="K3583" s="108"/>
      <c r="L3583" s="96"/>
      <c r="M3583" s="52">
        <v>0</v>
      </c>
      <c r="N3583" s="96"/>
      <c r="O3583" s="96"/>
      <c r="P3583" s="96"/>
      <c r="Q3583" s="96"/>
    </row>
    <row r="3584" spans="1:17" ht="25.75" customHeight="1" x14ac:dyDescent="0.35">
      <c r="A3584" s="52">
        <v>3581</v>
      </c>
      <c r="B3584" s="91"/>
      <c r="C3584" s="187" t="e">
        <f>VLOOKUP(B3584,'Phan mem'!$B$7:$D$1066,2,0)</f>
        <v>#N/A</v>
      </c>
      <c r="D3584" s="188" t="e">
        <f>VLOOKUP(B3584,'Phan mem'!$B$7:$D$1066,3,0)</f>
        <v>#N/A</v>
      </c>
      <c r="E3584" s="85" t="e">
        <f>VLOOKUP(B3584,'Phan mem'!$B$7:$G$1066,6,0)</f>
        <v>#N/A</v>
      </c>
      <c r="F3584" s="91"/>
      <c r="G3584" s="91"/>
      <c r="H3584" s="96"/>
      <c r="I3584" s="108"/>
      <c r="J3584" s="85" t="e">
        <f>VLOOKUP(G3584,'Nha may'!$B$2:$C$18,2,0)</f>
        <v>#N/A</v>
      </c>
      <c r="K3584" s="108"/>
      <c r="L3584" s="96"/>
      <c r="M3584" s="52">
        <v>0</v>
      </c>
      <c r="N3584" s="96"/>
      <c r="O3584" s="96"/>
      <c r="P3584" s="96"/>
      <c r="Q3584" s="96"/>
    </row>
    <row r="3585" spans="1:17" ht="25.75" customHeight="1" x14ac:dyDescent="0.35">
      <c r="A3585" s="52">
        <v>3582</v>
      </c>
      <c r="B3585" s="91"/>
      <c r="C3585" s="187" t="e">
        <f>VLOOKUP(B3585,'Phan mem'!$B$7:$D$1066,2,0)</f>
        <v>#N/A</v>
      </c>
      <c r="D3585" s="188" t="e">
        <f>VLOOKUP(B3585,'Phan mem'!$B$7:$D$1066,3,0)</f>
        <v>#N/A</v>
      </c>
      <c r="E3585" s="85" t="e">
        <f>VLOOKUP(B3585,'Phan mem'!$B$7:$G$1066,6,0)</f>
        <v>#N/A</v>
      </c>
      <c r="F3585" s="91"/>
      <c r="G3585" s="91"/>
      <c r="H3585" s="96"/>
      <c r="I3585" s="108"/>
      <c r="J3585" s="85" t="e">
        <f>VLOOKUP(G3585,'Nha may'!$B$2:$C$18,2,0)</f>
        <v>#N/A</v>
      </c>
      <c r="K3585" s="108"/>
      <c r="L3585" s="96"/>
      <c r="M3585" s="52">
        <v>0</v>
      </c>
      <c r="N3585" s="96"/>
      <c r="O3585" s="96"/>
      <c r="P3585" s="96"/>
      <c r="Q3585" s="96"/>
    </row>
    <row r="3586" spans="1:17" ht="25.75" customHeight="1" x14ac:dyDescent="0.35">
      <c r="A3586" s="52">
        <v>3583</v>
      </c>
      <c r="B3586" s="91"/>
      <c r="C3586" s="187" t="e">
        <f>VLOOKUP(B3586,'Phan mem'!$B$7:$D$1066,2,0)</f>
        <v>#N/A</v>
      </c>
      <c r="D3586" s="188" t="e">
        <f>VLOOKUP(B3586,'Phan mem'!$B$7:$D$1066,3,0)</f>
        <v>#N/A</v>
      </c>
      <c r="E3586" s="85" t="e">
        <f>VLOOKUP(B3586,'Phan mem'!$B$7:$G$1066,6,0)</f>
        <v>#N/A</v>
      </c>
      <c r="F3586" s="91"/>
      <c r="G3586" s="91"/>
      <c r="H3586" s="96"/>
      <c r="I3586" s="108"/>
      <c r="J3586" s="85" t="e">
        <f>VLOOKUP(G3586,'Nha may'!$B$2:$C$18,2,0)</f>
        <v>#N/A</v>
      </c>
      <c r="K3586" s="108"/>
      <c r="L3586" s="96"/>
      <c r="M3586" s="52">
        <v>0</v>
      </c>
      <c r="N3586" s="96"/>
      <c r="O3586" s="96"/>
      <c r="P3586" s="96"/>
      <c r="Q3586" s="96"/>
    </row>
    <row r="3587" spans="1:17" ht="25.75" customHeight="1" x14ac:dyDescent="0.35">
      <c r="A3587" s="52">
        <v>3584</v>
      </c>
      <c r="B3587" s="91"/>
      <c r="C3587" s="187" t="e">
        <f>VLOOKUP(B3587,'Phan mem'!$B$7:$D$1066,2,0)</f>
        <v>#N/A</v>
      </c>
      <c r="D3587" s="188" t="e">
        <f>VLOOKUP(B3587,'Phan mem'!$B$7:$D$1066,3,0)</f>
        <v>#N/A</v>
      </c>
      <c r="E3587" s="85" t="e">
        <f>VLOOKUP(B3587,'Phan mem'!$B$7:$G$1066,6,0)</f>
        <v>#N/A</v>
      </c>
      <c r="F3587" s="91"/>
      <c r="G3587" s="91"/>
      <c r="H3587" s="96"/>
      <c r="I3587" s="108"/>
      <c r="J3587" s="85" t="e">
        <f>VLOOKUP(G3587,'Nha may'!$B$2:$C$18,2,0)</f>
        <v>#N/A</v>
      </c>
      <c r="K3587" s="108"/>
      <c r="L3587" s="96"/>
      <c r="M3587" s="52">
        <v>0</v>
      </c>
      <c r="N3587" s="96"/>
      <c r="O3587" s="96"/>
      <c r="P3587" s="96"/>
      <c r="Q3587" s="96"/>
    </row>
    <row r="3588" spans="1:17" ht="25.75" customHeight="1" x14ac:dyDescent="0.35">
      <c r="A3588" s="52">
        <v>3585</v>
      </c>
      <c r="B3588" s="91"/>
      <c r="C3588" s="187" t="e">
        <f>VLOOKUP(B3588,'Phan mem'!$B$7:$D$1066,2,0)</f>
        <v>#N/A</v>
      </c>
      <c r="D3588" s="188" t="e">
        <f>VLOOKUP(B3588,'Phan mem'!$B$7:$D$1066,3,0)</f>
        <v>#N/A</v>
      </c>
      <c r="E3588" s="85" t="e">
        <f>VLOOKUP(B3588,'Phan mem'!$B$7:$G$1066,6,0)</f>
        <v>#N/A</v>
      </c>
      <c r="F3588" s="91"/>
      <c r="G3588" s="91"/>
      <c r="H3588" s="96"/>
      <c r="I3588" s="108"/>
      <c r="J3588" s="85" t="e">
        <f>VLOOKUP(G3588,'Nha may'!$B$2:$C$18,2,0)</f>
        <v>#N/A</v>
      </c>
      <c r="K3588" s="108"/>
      <c r="L3588" s="96"/>
      <c r="M3588" s="52">
        <v>0</v>
      </c>
      <c r="N3588" s="96"/>
      <c r="O3588" s="96"/>
      <c r="P3588" s="96"/>
      <c r="Q3588" s="96"/>
    </row>
    <row r="3589" spans="1:17" ht="25.75" customHeight="1" x14ac:dyDescent="0.35">
      <c r="A3589" s="52">
        <v>3586</v>
      </c>
      <c r="B3589" s="91"/>
      <c r="C3589" s="187" t="e">
        <f>VLOOKUP(B3589,'Phan mem'!$B$7:$D$1066,2,0)</f>
        <v>#N/A</v>
      </c>
      <c r="D3589" s="188" t="e">
        <f>VLOOKUP(B3589,'Phan mem'!$B$7:$D$1066,3,0)</f>
        <v>#N/A</v>
      </c>
      <c r="E3589" s="85" t="e">
        <f>VLOOKUP(B3589,'Phan mem'!$B$7:$G$1066,6,0)</f>
        <v>#N/A</v>
      </c>
      <c r="F3589" s="91"/>
      <c r="G3589" s="91"/>
      <c r="H3589" s="96"/>
      <c r="I3589" s="108"/>
      <c r="J3589" s="85" t="e">
        <f>VLOOKUP(G3589,'Nha may'!$B$2:$C$18,2,0)</f>
        <v>#N/A</v>
      </c>
      <c r="K3589" s="108"/>
      <c r="L3589" s="96"/>
      <c r="M3589" s="52">
        <v>0</v>
      </c>
      <c r="N3589" s="96"/>
      <c r="O3589" s="96"/>
      <c r="P3589" s="96"/>
      <c r="Q3589" s="96"/>
    </row>
    <row r="3590" spans="1:17" ht="25.75" customHeight="1" x14ac:dyDescent="0.35">
      <c r="A3590" s="52">
        <v>3587</v>
      </c>
      <c r="B3590" s="91"/>
      <c r="C3590" s="187" t="e">
        <f>VLOOKUP(B3590,'Phan mem'!$B$7:$D$1066,2,0)</f>
        <v>#N/A</v>
      </c>
      <c r="D3590" s="188" t="e">
        <f>VLOOKUP(B3590,'Phan mem'!$B$7:$D$1066,3,0)</f>
        <v>#N/A</v>
      </c>
      <c r="E3590" s="85" t="e">
        <f>VLOOKUP(B3590,'Phan mem'!$B$7:$G$1066,6,0)</f>
        <v>#N/A</v>
      </c>
      <c r="F3590" s="91"/>
      <c r="G3590" s="91"/>
      <c r="H3590" s="96"/>
      <c r="I3590" s="108"/>
      <c r="J3590" s="85" t="e">
        <f>VLOOKUP(G3590,'Nha may'!$B$2:$C$18,2,0)</f>
        <v>#N/A</v>
      </c>
      <c r="K3590" s="108"/>
      <c r="L3590" s="96"/>
      <c r="M3590" s="52">
        <v>0</v>
      </c>
      <c r="N3590" s="96"/>
      <c r="O3590" s="96"/>
      <c r="P3590" s="96"/>
      <c r="Q3590" s="96"/>
    </row>
    <row r="3591" spans="1:17" ht="25.75" customHeight="1" x14ac:dyDescent="0.35">
      <c r="A3591" s="52">
        <v>3588</v>
      </c>
      <c r="B3591" s="91"/>
      <c r="C3591" s="187" t="e">
        <f>VLOOKUP(B3591,'Phan mem'!$B$7:$D$1066,2,0)</f>
        <v>#N/A</v>
      </c>
      <c r="D3591" s="188" t="e">
        <f>VLOOKUP(B3591,'Phan mem'!$B$7:$D$1066,3,0)</f>
        <v>#N/A</v>
      </c>
      <c r="E3591" s="85" t="e">
        <f>VLOOKUP(B3591,'Phan mem'!$B$7:$G$1066,6,0)</f>
        <v>#N/A</v>
      </c>
      <c r="F3591" s="91"/>
      <c r="G3591" s="91"/>
      <c r="H3591" s="96"/>
      <c r="I3591" s="108"/>
      <c r="J3591" s="85" t="e">
        <f>VLOOKUP(G3591,'Nha may'!$B$2:$C$18,2,0)</f>
        <v>#N/A</v>
      </c>
      <c r="K3591" s="108"/>
      <c r="L3591" s="96"/>
      <c r="M3591" s="52">
        <v>0</v>
      </c>
      <c r="N3591" s="96"/>
      <c r="O3591" s="96"/>
      <c r="P3591" s="96"/>
      <c r="Q3591" s="96"/>
    </row>
    <row r="3592" spans="1:17" ht="25.75" customHeight="1" x14ac:dyDescent="0.35">
      <c r="A3592" s="52">
        <v>3589</v>
      </c>
      <c r="B3592" s="91"/>
      <c r="C3592" s="187" t="e">
        <f>VLOOKUP(B3592,'Phan mem'!$B$7:$D$1066,2,0)</f>
        <v>#N/A</v>
      </c>
      <c r="D3592" s="188" t="e">
        <f>VLOOKUP(B3592,'Phan mem'!$B$7:$D$1066,3,0)</f>
        <v>#N/A</v>
      </c>
      <c r="E3592" s="85" t="e">
        <f>VLOOKUP(B3592,'Phan mem'!$B$7:$G$1066,6,0)</f>
        <v>#N/A</v>
      </c>
      <c r="F3592" s="91"/>
      <c r="G3592" s="91"/>
      <c r="H3592" s="96"/>
      <c r="I3592" s="108"/>
      <c r="J3592" s="85" t="e">
        <f>VLOOKUP(G3592,'Nha may'!$B$2:$C$18,2,0)</f>
        <v>#N/A</v>
      </c>
      <c r="K3592" s="108"/>
      <c r="L3592" s="96"/>
      <c r="M3592" s="52">
        <v>0</v>
      </c>
      <c r="N3592" s="96"/>
      <c r="O3592" s="96"/>
      <c r="P3592" s="96"/>
      <c r="Q3592" s="96"/>
    </row>
    <row r="3593" spans="1:17" ht="25.75" customHeight="1" x14ac:dyDescent="0.35">
      <c r="A3593" s="52">
        <v>3590</v>
      </c>
      <c r="B3593" s="91"/>
      <c r="C3593" s="187" t="e">
        <f>VLOOKUP(B3593,'Phan mem'!$B$7:$D$1066,2,0)</f>
        <v>#N/A</v>
      </c>
      <c r="D3593" s="188" t="e">
        <f>VLOOKUP(B3593,'Phan mem'!$B$7:$D$1066,3,0)</f>
        <v>#N/A</v>
      </c>
      <c r="E3593" s="85" t="e">
        <f>VLOOKUP(B3593,'Phan mem'!$B$7:$G$1066,6,0)</f>
        <v>#N/A</v>
      </c>
      <c r="F3593" s="91"/>
      <c r="G3593" s="91"/>
      <c r="H3593" s="96"/>
      <c r="I3593" s="108"/>
      <c r="J3593" s="85" t="e">
        <f>VLOOKUP(G3593,'Nha may'!$B$2:$C$18,2,0)</f>
        <v>#N/A</v>
      </c>
      <c r="K3593" s="108"/>
      <c r="L3593" s="96"/>
      <c r="M3593" s="52">
        <v>0</v>
      </c>
      <c r="N3593" s="96"/>
      <c r="O3593" s="96"/>
      <c r="P3593" s="96"/>
      <c r="Q3593" s="96"/>
    </row>
    <row r="3594" spans="1:17" ht="25.75" customHeight="1" x14ac:dyDescent="0.35">
      <c r="A3594" s="52">
        <v>3591</v>
      </c>
      <c r="B3594" s="91"/>
      <c r="C3594" s="187" t="e">
        <f>VLOOKUP(B3594,'Phan mem'!$B$7:$D$1066,2,0)</f>
        <v>#N/A</v>
      </c>
      <c r="D3594" s="188" t="e">
        <f>VLOOKUP(B3594,'Phan mem'!$B$7:$D$1066,3,0)</f>
        <v>#N/A</v>
      </c>
      <c r="E3594" s="85" t="e">
        <f>VLOOKUP(B3594,'Phan mem'!$B$7:$G$1066,6,0)</f>
        <v>#N/A</v>
      </c>
      <c r="F3594" s="91"/>
      <c r="G3594" s="91"/>
      <c r="H3594" s="96"/>
      <c r="I3594" s="108"/>
      <c r="J3594" s="85" t="e">
        <f>VLOOKUP(G3594,'Nha may'!$B$2:$C$18,2,0)</f>
        <v>#N/A</v>
      </c>
      <c r="K3594" s="108"/>
      <c r="L3594" s="96"/>
      <c r="M3594" s="52">
        <v>0</v>
      </c>
      <c r="N3594" s="96"/>
      <c r="O3594" s="96"/>
      <c r="P3594" s="96"/>
      <c r="Q3594" s="96"/>
    </row>
    <row r="3595" spans="1:17" ht="25.75" customHeight="1" x14ac:dyDescent="0.35">
      <c r="A3595" s="52">
        <v>3592</v>
      </c>
      <c r="B3595" s="91"/>
      <c r="C3595" s="187" t="e">
        <f>VLOOKUP(B3595,'Phan mem'!$B$7:$D$1066,2,0)</f>
        <v>#N/A</v>
      </c>
      <c r="D3595" s="188" t="e">
        <f>VLOOKUP(B3595,'Phan mem'!$B$7:$D$1066,3,0)</f>
        <v>#N/A</v>
      </c>
      <c r="E3595" s="85" t="e">
        <f>VLOOKUP(B3595,'Phan mem'!$B$7:$G$1066,6,0)</f>
        <v>#N/A</v>
      </c>
      <c r="F3595" s="91"/>
      <c r="G3595" s="91"/>
      <c r="H3595" s="96"/>
      <c r="I3595" s="108"/>
      <c r="J3595" s="85" t="e">
        <f>VLOOKUP(G3595,'Nha may'!$B$2:$C$18,2,0)</f>
        <v>#N/A</v>
      </c>
      <c r="K3595" s="108"/>
      <c r="L3595" s="96"/>
      <c r="M3595" s="52">
        <v>0</v>
      </c>
      <c r="N3595" s="96"/>
      <c r="O3595" s="96"/>
      <c r="P3595" s="96"/>
      <c r="Q3595" s="96"/>
    </row>
    <row r="3596" spans="1:17" ht="25.75" customHeight="1" x14ac:dyDescent="0.35">
      <c r="A3596" s="52">
        <v>3593</v>
      </c>
      <c r="B3596" s="91"/>
      <c r="C3596" s="187" t="e">
        <f>VLOOKUP(B3596,'Phan mem'!$B$7:$D$1066,2,0)</f>
        <v>#N/A</v>
      </c>
      <c r="D3596" s="188" t="e">
        <f>VLOOKUP(B3596,'Phan mem'!$B$7:$D$1066,3,0)</f>
        <v>#N/A</v>
      </c>
      <c r="E3596" s="85" t="e">
        <f>VLOOKUP(B3596,'Phan mem'!$B$7:$G$1066,6,0)</f>
        <v>#N/A</v>
      </c>
      <c r="F3596" s="91"/>
      <c r="G3596" s="91"/>
      <c r="H3596" s="96"/>
      <c r="I3596" s="108"/>
      <c r="J3596" s="85" t="e">
        <f>VLOOKUP(G3596,'Nha may'!$B$2:$C$18,2,0)</f>
        <v>#N/A</v>
      </c>
      <c r="K3596" s="108"/>
      <c r="L3596" s="96"/>
      <c r="M3596" s="52">
        <v>0</v>
      </c>
      <c r="N3596" s="96"/>
      <c r="O3596" s="96"/>
      <c r="P3596" s="96"/>
      <c r="Q3596" s="96"/>
    </row>
    <row r="3597" spans="1:17" ht="25.75" customHeight="1" x14ac:dyDescent="0.35">
      <c r="A3597" s="52">
        <v>3594</v>
      </c>
      <c r="B3597" s="91"/>
      <c r="C3597" s="187" t="e">
        <f>VLOOKUP(B3597,'Phan mem'!$B$7:$D$1066,2,0)</f>
        <v>#N/A</v>
      </c>
      <c r="D3597" s="188" t="e">
        <f>VLOOKUP(B3597,'Phan mem'!$B$7:$D$1066,3,0)</f>
        <v>#N/A</v>
      </c>
      <c r="E3597" s="85" t="e">
        <f>VLOOKUP(B3597,'Phan mem'!$B$7:$G$1066,6,0)</f>
        <v>#N/A</v>
      </c>
      <c r="F3597" s="91"/>
      <c r="G3597" s="91"/>
      <c r="H3597" s="96"/>
      <c r="I3597" s="108"/>
      <c r="J3597" s="85" t="e">
        <f>VLOOKUP(G3597,'Nha may'!$B$2:$C$18,2,0)</f>
        <v>#N/A</v>
      </c>
      <c r="K3597" s="108"/>
      <c r="L3597" s="96"/>
      <c r="M3597" s="52">
        <v>0</v>
      </c>
      <c r="N3597" s="96"/>
      <c r="O3597" s="96"/>
      <c r="P3597" s="96"/>
      <c r="Q3597" s="96"/>
    </row>
    <row r="3598" spans="1:17" ht="25.75" customHeight="1" x14ac:dyDescent="0.35">
      <c r="A3598" s="52">
        <v>3595</v>
      </c>
      <c r="B3598" s="91"/>
      <c r="C3598" s="187" t="e">
        <f>VLOOKUP(B3598,'Phan mem'!$B$7:$D$1066,2,0)</f>
        <v>#N/A</v>
      </c>
      <c r="D3598" s="188" t="e">
        <f>VLOOKUP(B3598,'Phan mem'!$B$7:$D$1066,3,0)</f>
        <v>#N/A</v>
      </c>
      <c r="E3598" s="85" t="e">
        <f>VLOOKUP(B3598,'Phan mem'!$B$7:$G$1066,6,0)</f>
        <v>#N/A</v>
      </c>
      <c r="F3598" s="91"/>
      <c r="G3598" s="91"/>
      <c r="H3598" s="96"/>
      <c r="I3598" s="108"/>
      <c r="J3598" s="85" t="e">
        <f>VLOOKUP(G3598,'Nha may'!$B$2:$C$18,2,0)</f>
        <v>#N/A</v>
      </c>
      <c r="K3598" s="108"/>
      <c r="L3598" s="96"/>
      <c r="M3598" s="52">
        <v>0</v>
      </c>
      <c r="N3598" s="96"/>
      <c r="O3598" s="96"/>
      <c r="P3598" s="96"/>
      <c r="Q3598" s="96"/>
    </row>
    <row r="3599" spans="1:17" ht="25.75" customHeight="1" x14ac:dyDescent="0.35">
      <c r="A3599" s="52">
        <v>3596</v>
      </c>
      <c r="B3599" s="91"/>
      <c r="C3599" s="187" t="e">
        <f>VLOOKUP(B3599,'Phan mem'!$B$7:$D$1066,2,0)</f>
        <v>#N/A</v>
      </c>
      <c r="D3599" s="188" t="e">
        <f>VLOOKUP(B3599,'Phan mem'!$B$7:$D$1066,3,0)</f>
        <v>#N/A</v>
      </c>
      <c r="E3599" s="85" t="e">
        <f>VLOOKUP(B3599,'Phan mem'!$B$7:$G$1066,6,0)</f>
        <v>#N/A</v>
      </c>
      <c r="F3599" s="91"/>
      <c r="G3599" s="91"/>
      <c r="H3599" s="96"/>
      <c r="I3599" s="108"/>
      <c r="J3599" s="85" t="e">
        <f>VLOOKUP(G3599,'Nha may'!$B$2:$C$18,2,0)</f>
        <v>#N/A</v>
      </c>
      <c r="K3599" s="108"/>
      <c r="L3599" s="96"/>
      <c r="M3599" s="52">
        <v>0</v>
      </c>
      <c r="N3599" s="96"/>
      <c r="O3599" s="96"/>
      <c r="P3599" s="96"/>
      <c r="Q3599" s="96"/>
    </row>
    <row r="3600" spans="1:17" ht="25.75" customHeight="1" x14ac:dyDescent="0.35">
      <c r="A3600" s="52">
        <v>3597</v>
      </c>
      <c r="B3600" s="91"/>
      <c r="C3600" s="187" t="e">
        <f>VLOOKUP(B3600,'Phan mem'!$B$7:$D$1066,2,0)</f>
        <v>#N/A</v>
      </c>
      <c r="D3600" s="188" t="e">
        <f>VLOOKUP(B3600,'Phan mem'!$B$7:$D$1066,3,0)</f>
        <v>#N/A</v>
      </c>
      <c r="E3600" s="85" t="e">
        <f>VLOOKUP(B3600,'Phan mem'!$B$7:$G$1066,6,0)</f>
        <v>#N/A</v>
      </c>
      <c r="F3600" s="91"/>
      <c r="G3600" s="91"/>
      <c r="H3600" s="96"/>
      <c r="I3600" s="108"/>
      <c r="J3600" s="85" t="e">
        <f>VLOOKUP(G3600,'Nha may'!$B$2:$C$18,2,0)</f>
        <v>#N/A</v>
      </c>
      <c r="K3600" s="108"/>
      <c r="L3600" s="96"/>
      <c r="M3600" s="52">
        <v>0</v>
      </c>
      <c r="N3600" s="96"/>
      <c r="O3600" s="96"/>
      <c r="P3600" s="96"/>
      <c r="Q3600" s="96"/>
    </row>
    <row r="3601" spans="1:17" ht="25.75" customHeight="1" x14ac:dyDescent="0.35">
      <c r="A3601" s="52">
        <v>3598</v>
      </c>
      <c r="B3601" s="91"/>
      <c r="C3601" s="187" t="e">
        <f>VLOOKUP(B3601,'Phan mem'!$B$7:$D$1066,2,0)</f>
        <v>#N/A</v>
      </c>
      <c r="D3601" s="188" t="e">
        <f>VLOOKUP(B3601,'Phan mem'!$B$7:$D$1066,3,0)</f>
        <v>#N/A</v>
      </c>
      <c r="E3601" s="85" t="e">
        <f>VLOOKUP(B3601,'Phan mem'!$B$7:$G$1066,6,0)</f>
        <v>#N/A</v>
      </c>
      <c r="F3601" s="91"/>
      <c r="G3601" s="91"/>
      <c r="H3601" s="96"/>
      <c r="I3601" s="108"/>
      <c r="J3601" s="85" t="e">
        <f>VLOOKUP(G3601,'Nha may'!$B$2:$C$18,2,0)</f>
        <v>#N/A</v>
      </c>
      <c r="K3601" s="108"/>
      <c r="L3601" s="96"/>
      <c r="M3601" s="52">
        <v>0</v>
      </c>
      <c r="N3601" s="96"/>
      <c r="O3601" s="96"/>
      <c r="P3601" s="96"/>
      <c r="Q3601" s="96"/>
    </row>
    <row r="3602" spans="1:17" ht="25.75" customHeight="1" x14ac:dyDescent="0.35">
      <c r="A3602" s="52">
        <v>3599</v>
      </c>
      <c r="B3602" s="91"/>
      <c r="C3602" s="187" t="e">
        <f>VLOOKUP(B3602,'Phan mem'!$B$7:$D$1066,2,0)</f>
        <v>#N/A</v>
      </c>
      <c r="D3602" s="188" t="e">
        <f>VLOOKUP(B3602,'Phan mem'!$B$7:$D$1066,3,0)</f>
        <v>#N/A</v>
      </c>
      <c r="E3602" s="85" t="e">
        <f>VLOOKUP(B3602,'Phan mem'!$B$7:$G$1066,6,0)</f>
        <v>#N/A</v>
      </c>
      <c r="F3602" s="91"/>
      <c r="G3602" s="91"/>
      <c r="H3602" s="96"/>
      <c r="I3602" s="108"/>
      <c r="J3602" s="85" t="e">
        <f>VLOOKUP(G3602,'Nha may'!$B$2:$C$18,2,0)</f>
        <v>#N/A</v>
      </c>
      <c r="K3602" s="108"/>
      <c r="L3602" s="96"/>
      <c r="M3602" s="52">
        <v>0</v>
      </c>
      <c r="N3602" s="96"/>
      <c r="O3602" s="96"/>
      <c r="P3602" s="96"/>
      <c r="Q3602" s="96"/>
    </row>
    <row r="3603" spans="1:17" ht="25.75" customHeight="1" x14ac:dyDescent="0.35">
      <c r="A3603" s="52">
        <v>3600</v>
      </c>
      <c r="B3603" s="91"/>
      <c r="C3603" s="187" t="e">
        <f>VLOOKUP(B3603,'Phan mem'!$B$7:$D$1066,2,0)</f>
        <v>#N/A</v>
      </c>
      <c r="D3603" s="188" t="e">
        <f>VLOOKUP(B3603,'Phan mem'!$B$7:$D$1066,3,0)</f>
        <v>#N/A</v>
      </c>
      <c r="E3603" s="85" t="e">
        <f>VLOOKUP(B3603,'Phan mem'!$B$7:$G$1066,6,0)</f>
        <v>#N/A</v>
      </c>
      <c r="F3603" s="91"/>
      <c r="G3603" s="91"/>
      <c r="H3603" s="96"/>
      <c r="I3603" s="108"/>
      <c r="J3603" s="85" t="e">
        <f>VLOOKUP(G3603,'Nha may'!$B$2:$C$18,2,0)</f>
        <v>#N/A</v>
      </c>
      <c r="K3603" s="108"/>
      <c r="L3603" s="96"/>
      <c r="M3603" s="52">
        <v>0</v>
      </c>
      <c r="N3603" s="96"/>
      <c r="O3603" s="96"/>
      <c r="P3603" s="96"/>
      <c r="Q3603" s="96"/>
    </row>
    <row r="3604" spans="1:17" ht="25.75" customHeight="1" x14ac:dyDescent="0.35">
      <c r="A3604" s="52">
        <v>3601</v>
      </c>
      <c r="B3604" s="91"/>
      <c r="C3604" s="187" t="e">
        <f>VLOOKUP(B3604,'Phan mem'!$B$7:$D$1066,2,0)</f>
        <v>#N/A</v>
      </c>
      <c r="D3604" s="188" t="e">
        <f>VLOOKUP(B3604,'Phan mem'!$B$7:$D$1066,3,0)</f>
        <v>#N/A</v>
      </c>
      <c r="E3604" s="85" t="e">
        <f>VLOOKUP(B3604,'Phan mem'!$B$7:$G$1066,6,0)</f>
        <v>#N/A</v>
      </c>
      <c r="F3604" s="91"/>
      <c r="G3604" s="91"/>
      <c r="H3604" s="96"/>
      <c r="I3604" s="108"/>
      <c r="J3604" s="85" t="e">
        <f>VLOOKUP(G3604,'Nha may'!$B$2:$C$18,2,0)</f>
        <v>#N/A</v>
      </c>
      <c r="K3604" s="108"/>
      <c r="L3604" s="96"/>
      <c r="M3604" s="52">
        <v>0</v>
      </c>
      <c r="N3604" s="96"/>
      <c r="O3604" s="96"/>
      <c r="P3604" s="96"/>
      <c r="Q3604" s="96"/>
    </row>
    <row r="3605" spans="1:17" ht="25.75" customHeight="1" x14ac:dyDescent="0.35">
      <c r="A3605" s="52">
        <v>3602</v>
      </c>
      <c r="B3605" s="91"/>
      <c r="C3605" s="187" t="e">
        <f>VLOOKUP(B3605,'Phan mem'!$B$7:$D$1066,2,0)</f>
        <v>#N/A</v>
      </c>
      <c r="D3605" s="188" t="e">
        <f>VLOOKUP(B3605,'Phan mem'!$B$7:$D$1066,3,0)</f>
        <v>#N/A</v>
      </c>
      <c r="E3605" s="85" t="e">
        <f>VLOOKUP(B3605,'Phan mem'!$B$7:$G$1066,6,0)</f>
        <v>#N/A</v>
      </c>
      <c r="F3605" s="91"/>
      <c r="G3605" s="91"/>
      <c r="H3605" s="96"/>
      <c r="I3605" s="108"/>
      <c r="J3605" s="85" t="e">
        <f>VLOOKUP(G3605,'Nha may'!$B$2:$C$18,2,0)</f>
        <v>#N/A</v>
      </c>
      <c r="K3605" s="108"/>
      <c r="L3605" s="96"/>
      <c r="M3605" s="52">
        <v>0</v>
      </c>
      <c r="N3605" s="96"/>
      <c r="O3605" s="96"/>
      <c r="P3605" s="96"/>
      <c r="Q3605" s="96"/>
    </row>
    <row r="3606" spans="1:17" ht="25.75" customHeight="1" x14ac:dyDescent="0.35">
      <c r="A3606" s="52">
        <v>3603</v>
      </c>
      <c r="B3606" s="91"/>
      <c r="C3606" s="187" t="e">
        <f>VLOOKUP(B3606,'Phan mem'!$B$7:$D$1066,2,0)</f>
        <v>#N/A</v>
      </c>
      <c r="D3606" s="188" t="e">
        <f>VLOOKUP(B3606,'Phan mem'!$B$7:$D$1066,3,0)</f>
        <v>#N/A</v>
      </c>
      <c r="E3606" s="85" t="e">
        <f>VLOOKUP(B3606,'Phan mem'!$B$7:$G$1066,6,0)</f>
        <v>#N/A</v>
      </c>
      <c r="F3606" s="91"/>
      <c r="G3606" s="91"/>
      <c r="H3606" s="96"/>
      <c r="I3606" s="108"/>
      <c r="J3606" s="85" t="e">
        <f>VLOOKUP(G3606,'Nha may'!$B$2:$C$18,2,0)</f>
        <v>#N/A</v>
      </c>
      <c r="K3606" s="108"/>
      <c r="L3606" s="96"/>
      <c r="M3606" s="52">
        <v>0</v>
      </c>
      <c r="N3606" s="96"/>
      <c r="O3606" s="96"/>
      <c r="P3606" s="96"/>
      <c r="Q3606" s="96"/>
    </row>
    <row r="3607" spans="1:17" ht="25.75" customHeight="1" x14ac:dyDescent="0.35">
      <c r="A3607" s="52">
        <v>3604</v>
      </c>
      <c r="B3607" s="91"/>
      <c r="C3607" s="187" t="e">
        <f>VLOOKUP(B3607,'Phan mem'!$B$7:$D$1066,2,0)</f>
        <v>#N/A</v>
      </c>
      <c r="D3607" s="188" t="e">
        <f>VLOOKUP(B3607,'Phan mem'!$B$7:$D$1066,3,0)</f>
        <v>#N/A</v>
      </c>
      <c r="E3607" s="85" t="e">
        <f>VLOOKUP(B3607,'Phan mem'!$B$7:$G$1066,6,0)</f>
        <v>#N/A</v>
      </c>
      <c r="F3607" s="91"/>
      <c r="G3607" s="91"/>
      <c r="H3607" s="96"/>
      <c r="I3607" s="108"/>
      <c r="J3607" s="85" t="e">
        <f>VLOOKUP(G3607,'Nha may'!$B$2:$C$18,2,0)</f>
        <v>#N/A</v>
      </c>
      <c r="K3607" s="108"/>
      <c r="L3607" s="96"/>
      <c r="M3607" s="52">
        <v>0</v>
      </c>
      <c r="N3607" s="96"/>
      <c r="O3607" s="96"/>
      <c r="P3607" s="96"/>
      <c r="Q3607" s="96"/>
    </row>
    <row r="3608" spans="1:17" ht="25.75" customHeight="1" x14ac:dyDescent="0.35">
      <c r="A3608" s="52">
        <v>3605</v>
      </c>
      <c r="B3608" s="91"/>
      <c r="C3608" s="187" t="e">
        <f>VLOOKUP(B3608,'Phan mem'!$B$7:$D$1066,2,0)</f>
        <v>#N/A</v>
      </c>
      <c r="D3608" s="188" t="e">
        <f>VLOOKUP(B3608,'Phan mem'!$B$7:$D$1066,3,0)</f>
        <v>#N/A</v>
      </c>
      <c r="E3608" s="85" t="e">
        <f>VLOOKUP(B3608,'Phan mem'!$B$7:$G$1066,6,0)</f>
        <v>#N/A</v>
      </c>
      <c r="F3608" s="91"/>
      <c r="G3608" s="91"/>
      <c r="H3608" s="96"/>
      <c r="I3608" s="108"/>
      <c r="J3608" s="85" t="e">
        <f>VLOOKUP(G3608,'Nha may'!$B$2:$C$18,2,0)</f>
        <v>#N/A</v>
      </c>
      <c r="K3608" s="108"/>
      <c r="L3608" s="96"/>
      <c r="M3608" s="52">
        <v>0</v>
      </c>
      <c r="N3608" s="96"/>
      <c r="O3608" s="96"/>
      <c r="P3608" s="96"/>
      <c r="Q3608" s="96"/>
    </row>
    <row r="3609" spans="1:17" ht="25.75" customHeight="1" x14ac:dyDescent="0.35">
      <c r="A3609" s="52">
        <v>3606</v>
      </c>
      <c r="B3609" s="91"/>
      <c r="C3609" s="187" t="e">
        <f>VLOOKUP(B3609,'Phan mem'!$B$7:$D$1066,2,0)</f>
        <v>#N/A</v>
      </c>
      <c r="D3609" s="188" t="e">
        <f>VLOOKUP(B3609,'Phan mem'!$B$7:$D$1066,3,0)</f>
        <v>#N/A</v>
      </c>
      <c r="E3609" s="85" t="e">
        <f>VLOOKUP(B3609,'Phan mem'!$B$7:$G$1066,6,0)</f>
        <v>#N/A</v>
      </c>
      <c r="F3609" s="91"/>
      <c r="G3609" s="91"/>
      <c r="H3609" s="96"/>
      <c r="I3609" s="108"/>
      <c r="J3609" s="85" t="e">
        <f>VLOOKUP(G3609,'Nha may'!$B$2:$C$18,2,0)</f>
        <v>#N/A</v>
      </c>
      <c r="K3609" s="108"/>
      <c r="L3609" s="96"/>
      <c r="M3609" s="52">
        <v>0</v>
      </c>
      <c r="N3609" s="96"/>
      <c r="O3609" s="96"/>
      <c r="P3609" s="96"/>
      <c r="Q3609" s="96"/>
    </row>
    <row r="3610" spans="1:17" ht="25.75" customHeight="1" x14ac:dyDescent="0.35">
      <c r="A3610" s="52">
        <v>3607</v>
      </c>
      <c r="B3610" s="91"/>
      <c r="C3610" s="187" t="e">
        <f>VLOOKUP(B3610,'Phan mem'!$B$7:$D$1066,2,0)</f>
        <v>#N/A</v>
      </c>
      <c r="D3610" s="188" t="e">
        <f>VLOOKUP(B3610,'Phan mem'!$B$7:$D$1066,3,0)</f>
        <v>#N/A</v>
      </c>
      <c r="E3610" s="85" t="e">
        <f>VLOOKUP(B3610,'Phan mem'!$B$7:$G$1066,6,0)</f>
        <v>#N/A</v>
      </c>
      <c r="F3610" s="91"/>
      <c r="G3610" s="91"/>
      <c r="H3610" s="96"/>
      <c r="I3610" s="108"/>
      <c r="J3610" s="85" t="e">
        <f>VLOOKUP(G3610,'Nha may'!$B$2:$C$18,2,0)</f>
        <v>#N/A</v>
      </c>
      <c r="K3610" s="108"/>
      <c r="L3610" s="96"/>
      <c r="M3610" s="52">
        <v>0</v>
      </c>
      <c r="N3610" s="96"/>
      <c r="O3610" s="96"/>
      <c r="P3610" s="96"/>
      <c r="Q3610" s="96"/>
    </row>
    <row r="3611" spans="1:17" ht="25.75" customHeight="1" x14ac:dyDescent="0.35">
      <c r="A3611" s="52">
        <v>3608</v>
      </c>
      <c r="B3611" s="91"/>
      <c r="C3611" s="187" t="e">
        <f>VLOOKUP(B3611,'Phan mem'!$B$7:$D$1066,2,0)</f>
        <v>#N/A</v>
      </c>
      <c r="D3611" s="188" t="e">
        <f>VLOOKUP(B3611,'Phan mem'!$B$7:$D$1066,3,0)</f>
        <v>#N/A</v>
      </c>
      <c r="E3611" s="85" t="e">
        <f>VLOOKUP(B3611,'Phan mem'!$B$7:$G$1066,6,0)</f>
        <v>#N/A</v>
      </c>
      <c r="F3611" s="91"/>
      <c r="G3611" s="91"/>
      <c r="H3611" s="96"/>
      <c r="I3611" s="108"/>
      <c r="J3611" s="85" t="e">
        <f>VLOOKUP(G3611,'Nha may'!$B$2:$C$18,2,0)</f>
        <v>#N/A</v>
      </c>
      <c r="K3611" s="108"/>
      <c r="L3611" s="96"/>
      <c r="M3611" s="52">
        <v>0</v>
      </c>
      <c r="N3611" s="96"/>
      <c r="O3611" s="96"/>
      <c r="P3611" s="96"/>
      <c r="Q3611" s="96"/>
    </row>
    <row r="3612" spans="1:17" ht="25.75" customHeight="1" x14ac:dyDescent="0.35">
      <c r="A3612" s="52">
        <v>3609</v>
      </c>
      <c r="B3612" s="91"/>
      <c r="C3612" s="187" t="e">
        <f>VLOOKUP(B3612,'Phan mem'!$B$7:$D$1066,2,0)</f>
        <v>#N/A</v>
      </c>
      <c r="D3612" s="188" t="e">
        <f>VLOOKUP(B3612,'Phan mem'!$B$7:$D$1066,3,0)</f>
        <v>#N/A</v>
      </c>
      <c r="E3612" s="85" t="e">
        <f>VLOOKUP(B3612,'Phan mem'!$B$7:$G$1066,6,0)</f>
        <v>#N/A</v>
      </c>
      <c r="F3612" s="91"/>
      <c r="G3612" s="91"/>
      <c r="H3612" s="96"/>
      <c r="I3612" s="108"/>
      <c r="J3612" s="85" t="e">
        <f>VLOOKUP(G3612,'Nha may'!$B$2:$C$18,2,0)</f>
        <v>#N/A</v>
      </c>
      <c r="K3612" s="108"/>
      <c r="L3612" s="96"/>
      <c r="M3612" s="52">
        <v>0</v>
      </c>
      <c r="N3612" s="96"/>
      <c r="O3612" s="96"/>
      <c r="P3612" s="96"/>
      <c r="Q3612" s="96"/>
    </row>
    <row r="3613" spans="1:17" ht="25.75" customHeight="1" x14ac:dyDescent="0.35">
      <c r="A3613" s="52">
        <v>3610</v>
      </c>
      <c r="B3613" s="91"/>
      <c r="C3613" s="187" t="e">
        <f>VLOOKUP(B3613,'Phan mem'!$B$7:$D$1066,2,0)</f>
        <v>#N/A</v>
      </c>
      <c r="D3613" s="188" t="e">
        <f>VLOOKUP(B3613,'Phan mem'!$B$7:$D$1066,3,0)</f>
        <v>#N/A</v>
      </c>
      <c r="E3613" s="85" t="e">
        <f>VLOOKUP(B3613,'Phan mem'!$B$7:$G$1066,6,0)</f>
        <v>#N/A</v>
      </c>
      <c r="F3613" s="91"/>
      <c r="G3613" s="91"/>
      <c r="H3613" s="96"/>
      <c r="I3613" s="108"/>
      <c r="J3613" s="85" t="e">
        <f>VLOOKUP(G3613,'Nha may'!$B$2:$C$18,2,0)</f>
        <v>#N/A</v>
      </c>
      <c r="K3613" s="108"/>
      <c r="L3613" s="96"/>
      <c r="M3613" s="52">
        <v>0</v>
      </c>
      <c r="N3613" s="96"/>
      <c r="O3613" s="96"/>
      <c r="P3613" s="96"/>
      <c r="Q3613" s="96"/>
    </row>
    <row r="3614" spans="1:17" ht="25.75" customHeight="1" x14ac:dyDescent="0.35">
      <c r="A3614" s="52">
        <v>3611</v>
      </c>
      <c r="B3614" s="91"/>
      <c r="C3614" s="187" t="e">
        <f>VLOOKUP(B3614,'Phan mem'!$B$7:$D$1066,2,0)</f>
        <v>#N/A</v>
      </c>
      <c r="D3614" s="188" t="e">
        <f>VLOOKUP(B3614,'Phan mem'!$B$7:$D$1066,3,0)</f>
        <v>#N/A</v>
      </c>
      <c r="E3614" s="85" t="e">
        <f>VLOOKUP(B3614,'Phan mem'!$B$7:$G$1066,6,0)</f>
        <v>#N/A</v>
      </c>
      <c r="F3614" s="91"/>
      <c r="G3614" s="91"/>
      <c r="H3614" s="96"/>
      <c r="I3614" s="108"/>
      <c r="J3614" s="85" t="e">
        <f>VLOOKUP(G3614,'Nha may'!$B$2:$C$18,2,0)</f>
        <v>#N/A</v>
      </c>
      <c r="K3614" s="108"/>
      <c r="L3614" s="96"/>
      <c r="M3614" s="52">
        <v>0</v>
      </c>
      <c r="N3614" s="96"/>
      <c r="O3614" s="96"/>
      <c r="P3614" s="96"/>
      <c r="Q3614" s="96"/>
    </row>
    <row r="3615" spans="1:17" ht="25.75" customHeight="1" x14ac:dyDescent="0.35">
      <c r="A3615" s="52">
        <v>3612</v>
      </c>
      <c r="B3615" s="91"/>
      <c r="C3615" s="187" t="e">
        <f>VLOOKUP(B3615,'Phan mem'!$B$7:$D$1066,2,0)</f>
        <v>#N/A</v>
      </c>
      <c r="D3615" s="188" t="e">
        <f>VLOOKUP(B3615,'Phan mem'!$B$7:$D$1066,3,0)</f>
        <v>#N/A</v>
      </c>
      <c r="E3615" s="85" t="e">
        <f>VLOOKUP(B3615,'Phan mem'!$B$7:$G$1066,6,0)</f>
        <v>#N/A</v>
      </c>
      <c r="F3615" s="91"/>
      <c r="G3615" s="91"/>
      <c r="H3615" s="96"/>
      <c r="I3615" s="108"/>
      <c r="J3615" s="85" t="e">
        <f>VLOOKUP(G3615,'Nha may'!$B$2:$C$18,2,0)</f>
        <v>#N/A</v>
      </c>
      <c r="K3615" s="108"/>
      <c r="L3615" s="96"/>
      <c r="M3615" s="52">
        <v>0</v>
      </c>
      <c r="N3615" s="96"/>
      <c r="O3615" s="96"/>
      <c r="P3615" s="96"/>
      <c r="Q3615" s="96"/>
    </row>
    <row r="3616" spans="1:17" ht="25.75" customHeight="1" x14ac:dyDescent="0.35">
      <c r="A3616" s="52">
        <v>3613</v>
      </c>
      <c r="B3616" s="91"/>
      <c r="C3616" s="187" t="e">
        <f>VLOOKUP(B3616,'Phan mem'!$B$7:$D$1066,2,0)</f>
        <v>#N/A</v>
      </c>
      <c r="D3616" s="188" t="e">
        <f>VLOOKUP(B3616,'Phan mem'!$B$7:$D$1066,3,0)</f>
        <v>#N/A</v>
      </c>
      <c r="E3616" s="85" t="e">
        <f>VLOOKUP(B3616,'Phan mem'!$B$7:$G$1066,6,0)</f>
        <v>#N/A</v>
      </c>
      <c r="F3616" s="91"/>
      <c r="G3616" s="91"/>
      <c r="H3616" s="96"/>
      <c r="I3616" s="108"/>
      <c r="J3616" s="85" t="e">
        <f>VLOOKUP(G3616,'Nha may'!$B$2:$C$18,2,0)</f>
        <v>#N/A</v>
      </c>
      <c r="K3616" s="108"/>
      <c r="L3616" s="96"/>
      <c r="M3616" s="52">
        <v>0</v>
      </c>
      <c r="N3616" s="96"/>
      <c r="O3616" s="96"/>
      <c r="P3616" s="96"/>
      <c r="Q3616" s="96"/>
    </row>
    <row r="3617" spans="1:17" ht="25.75" customHeight="1" x14ac:dyDescent="0.35">
      <c r="A3617" s="52">
        <v>3614</v>
      </c>
      <c r="B3617" s="91"/>
      <c r="C3617" s="187" t="e">
        <f>VLOOKUP(B3617,'Phan mem'!$B$7:$D$1066,2,0)</f>
        <v>#N/A</v>
      </c>
      <c r="D3617" s="188" t="e">
        <f>VLOOKUP(B3617,'Phan mem'!$B$7:$D$1066,3,0)</f>
        <v>#N/A</v>
      </c>
      <c r="E3617" s="85" t="e">
        <f>VLOOKUP(B3617,'Phan mem'!$B$7:$G$1066,6,0)</f>
        <v>#N/A</v>
      </c>
      <c r="F3617" s="91"/>
      <c r="G3617" s="91"/>
      <c r="H3617" s="96"/>
      <c r="I3617" s="108"/>
      <c r="J3617" s="85" t="e">
        <f>VLOOKUP(G3617,'Nha may'!$B$2:$C$18,2,0)</f>
        <v>#N/A</v>
      </c>
      <c r="K3617" s="108"/>
      <c r="L3617" s="96"/>
      <c r="M3617" s="52">
        <v>0</v>
      </c>
      <c r="N3617" s="96"/>
      <c r="O3617" s="96"/>
      <c r="P3617" s="96"/>
      <c r="Q3617" s="96"/>
    </row>
    <row r="3618" spans="1:17" ht="25.75" customHeight="1" x14ac:dyDescent="0.35">
      <c r="A3618" s="52">
        <v>3615</v>
      </c>
      <c r="B3618" s="91"/>
      <c r="C3618" s="187" t="e">
        <f>VLOOKUP(B3618,'Phan mem'!$B$7:$D$1066,2,0)</f>
        <v>#N/A</v>
      </c>
      <c r="D3618" s="188" t="e">
        <f>VLOOKUP(B3618,'Phan mem'!$B$7:$D$1066,3,0)</f>
        <v>#N/A</v>
      </c>
      <c r="E3618" s="85" t="e">
        <f>VLOOKUP(B3618,'Phan mem'!$B$7:$G$1066,6,0)</f>
        <v>#N/A</v>
      </c>
      <c r="F3618" s="91"/>
      <c r="G3618" s="91"/>
      <c r="H3618" s="96"/>
      <c r="I3618" s="108"/>
      <c r="J3618" s="85" t="e">
        <f>VLOOKUP(G3618,'Nha may'!$B$2:$C$18,2,0)</f>
        <v>#N/A</v>
      </c>
      <c r="K3618" s="108"/>
      <c r="L3618" s="96"/>
      <c r="M3618" s="52">
        <v>0</v>
      </c>
      <c r="N3618" s="96"/>
      <c r="O3618" s="96"/>
      <c r="P3618" s="96"/>
      <c r="Q3618" s="96"/>
    </row>
    <row r="3619" spans="1:17" ht="25.75" customHeight="1" x14ac:dyDescent="0.35">
      <c r="A3619" s="52">
        <v>3616</v>
      </c>
      <c r="B3619" s="91"/>
      <c r="C3619" s="187" t="e">
        <f>VLOOKUP(B3619,'Phan mem'!$B$7:$D$1066,2,0)</f>
        <v>#N/A</v>
      </c>
      <c r="D3619" s="188" t="e">
        <f>VLOOKUP(B3619,'Phan mem'!$B$7:$D$1066,3,0)</f>
        <v>#N/A</v>
      </c>
      <c r="E3619" s="85" t="e">
        <f>VLOOKUP(B3619,'Phan mem'!$B$7:$G$1066,6,0)</f>
        <v>#N/A</v>
      </c>
      <c r="F3619" s="91"/>
      <c r="G3619" s="91"/>
      <c r="H3619" s="96"/>
      <c r="I3619" s="108"/>
      <c r="J3619" s="85" t="e">
        <f>VLOOKUP(G3619,'Nha may'!$B$2:$C$18,2,0)</f>
        <v>#N/A</v>
      </c>
      <c r="K3619" s="108"/>
      <c r="L3619" s="96"/>
      <c r="M3619" s="52">
        <v>0</v>
      </c>
      <c r="N3619" s="96"/>
      <c r="O3619" s="96"/>
      <c r="P3619" s="96"/>
      <c r="Q3619" s="96"/>
    </row>
    <row r="3620" spans="1:17" ht="25.75" customHeight="1" x14ac:dyDescent="0.35">
      <c r="A3620" s="52">
        <v>3617</v>
      </c>
      <c r="B3620" s="91"/>
      <c r="C3620" s="187" t="e">
        <f>VLOOKUP(B3620,'Phan mem'!$B$7:$D$1066,2,0)</f>
        <v>#N/A</v>
      </c>
      <c r="D3620" s="188" t="e">
        <f>VLOOKUP(B3620,'Phan mem'!$B$7:$D$1066,3,0)</f>
        <v>#N/A</v>
      </c>
      <c r="E3620" s="85" t="e">
        <f>VLOOKUP(B3620,'Phan mem'!$B$7:$G$1066,6,0)</f>
        <v>#N/A</v>
      </c>
      <c r="F3620" s="91"/>
      <c r="G3620" s="91"/>
      <c r="H3620" s="96"/>
      <c r="I3620" s="108"/>
      <c r="J3620" s="85" t="e">
        <f>VLOOKUP(G3620,'Nha may'!$B$2:$C$18,2,0)</f>
        <v>#N/A</v>
      </c>
      <c r="K3620" s="108"/>
      <c r="L3620" s="96"/>
      <c r="M3620" s="52">
        <v>0</v>
      </c>
      <c r="N3620" s="96"/>
      <c r="O3620" s="96"/>
      <c r="P3620" s="96"/>
      <c r="Q3620" s="96"/>
    </row>
    <row r="3621" spans="1:17" ht="25.75" customHeight="1" x14ac:dyDescent="0.35">
      <c r="A3621" s="52">
        <v>3618</v>
      </c>
      <c r="B3621" s="91"/>
      <c r="C3621" s="187" t="e">
        <f>VLOOKUP(B3621,'Phan mem'!$B$7:$D$1066,2,0)</f>
        <v>#N/A</v>
      </c>
      <c r="D3621" s="188" t="e">
        <f>VLOOKUP(B3621,'Phan mem'!$B$7:$D$1066,3,0)</f>
        <v>#N/A</v>
      </c>
      <c r="E3621" s="85" t="e">
        <f>VLOOKUP(B3621,'Phan mem'!$B$7:$G$1066,6,0)</f>
        <v>#N/A</v>
      </c>
      <c r="F3621" s="91"/>
      <c r="G3621" s="91"/>
      <c r="H3621" s="96"/>
      <c r="I3621" s="108"/>
      <c r="J3621" s="85" t="e">
        <f>VLOOKUP(G3621,'Nha may'!$B$2:$C$18,2,0)</f>
        <v>#N/A</v>
      </c>
      <c r="K3621" s="108"/>
      <c r="L3621" s="96"/>
      <c r="M3621" s="52">
        <v>0</v>
      </c>
      <c r="N3621" s="96"/>
      <c r="O3621" s="96"/>
      <c r="P3621" s="96"/>
      <c r="Q3621" s="96"/>
    </row>
    <row r="3622" spans="1:17" ht="25.75" customHeight="1" x14ac:dyDescent="0.35">
      <c r="A3622" s="52">
        <v>3619</v>
      </c>
      <c r="B3622" s="91"/>
      <c r="C3622" s="187" t="e">
        <f>VLOOKUP(B3622,'Phan mem'!$B$7:$D$1066,2,0)</f>
        <v>#N/A</v>
      </c>
      <c r="D3622" s="188" t="e">
        <f>VLOOKUP(B3622,'Phan mem'!$B$7:$D$1066,3,0)</f>
        <v>#N/A</v>
      </c>
      <c r="E3622" s="85" t="e">
        <f>VLOOKUP(B3622,'Phan mem'!$B$7:$G$1066,6,0)</f>
        <v>#N/A</v>
      </c>
      <c r="F3622" s="91"/>
      <c r="G3622" s="91"/>
      <c r="H3622" s="96"/>
      <c r="I3622" s="108"/>
      <c r="J3622" s="85" t="e">
        <f>VLOOKUP(G3622,'Nha may'!$B$2:$C$18,2,0)</f>
        <v>#N/A</v>
      </c>
      <c r="K3622" s="108"/>
      <c r="L3622" s="96"/>
      <c r="M3622" s="52">
        <v>0</v>
      </c>
      <c r="N3622" s="96"/>
      <c r="O3622" s="96"/>
      <c r="P3622" s="96"/>
      <c r="Q3622" s="96"/>
    </row>
    <row r="3623" spans="1:17" ht="25.75" customHeight="1" x14ac:dyDescent="0.35">
      <c r="A3623" s="52">
        <v>3620</v>
      </c>
      <c r="B3623" s="91"/>
      <c r="C3623" s="187" t="e">
        <f>VLOOKUP(B3623,'Phan mem'!$B$7:$D$1066,2,0)</f>
        <v>#N/A</v>
      </c>
      <c r="D3623" s="188" t="e">
        <f>VLOOKUP(B3623,'Phan mem'!$B$7:$D$1066,3,0)</f>
        <v>#N/A</v>
      </c>
      <c r="E3623" s="85" t="e">
        <f>VLOOKUP(B3623,'Phan mem'!$B$7:$G$1066,6,0)</f>
        <v>#N/A</v>
      </c>
      <c r="F3623" s="91"/>
      <c r="G3623" s="91"/>
      <c r="H3623" s="96"/>
      <c r="I3623" s="108"/>
      <c r="J3623" s="85" t="e">
        <f>VLOOKUP(G3623,'Nha may'!$B$2:$C$18,2,0)</f>
        <v>#N/A</v>
      </c>
      <c r="K3623" s="108"/>
      <c r="L3623" s="96"/>
      <c r="M3623" s="52">
        <v>0</v>
      </c>
      <c r="N3623" s="96"/>
      <c r="O3623" s="96"/>
      <c r="P3623" s="96"/>
      <c r="Q3623" s="96"/>
    </row>
    <row r="3624" spans="1:17" ht="25.75" customHeight="1" x14ac:dyDescent="0.35">
      <c r="A3624" s="52">
        <v>3621</v>
      </c>
      <c r="B3624" s="91"/>
      <c r="C3624" s="187" t="e">
        <f>VLOOKUP(B3624,'Phan mem'!$B$7:$D$1066,2,0)</f>
        <v>#N/A</v>
      </c>
      <c r="D3624" s="188" t="e">
        <f>VLOOKUP(B3624,'Phan mem'!$B$7:$D$1066,3,0)</f>
        <v>#N/A</v>
      </c>
      <c r="E3624" s="85" t="e">
        <f>VLOOKUP(B3624,'Phan mem'!$B$7:$G$1066,6,0)</f>
        <v>#N/A</v>
      </c>
      <c r="F3624" s="91"/>
      <c r="G3624" s="91"/>
      <c r="H3624" s="96"/>
      <c r="I3624" s="108"/>
      <c r="J3624" s="85" t="e">
        <f>VLOOKUP(G3624,'Nha may'!$B$2:$C$18,2,0)</f>
        <v>#N/A</v>
      </c>
      <c r="K3624" s="108"/>
      <c r="L3624" s="96"/>
      <c r="M3624" s="52">
        <v>0</v>
      </c>
      <c r="N3624" s="96"/>
      <c r="O3624" s="96"/>
      <c r="P3624" s="96"/>
      <c r="Q3624" s="96"/>
    </row>
    <row r="3625" spans="1:17" ht="25.75" customHeight="1" x14ac:dyDescent="0.35">
      <c r="A3625" s="52">
        <v>3622</v>
      </c>
      <c r="B3625" s="91"/>
      <c r="C3625" s="187" t="e">
        <f>VLOOKUP(B3625,'Phan mem'!$B$7:$D$1066,2,0)</f>
        <v>#N/A</v>
      </c>
      <c r="D3625" s="188" t="e">
        <f>VLOOKUP(B3625,'Phan mem'!$B$7:$D$1066,3,0)</f>
        <v>#N/A</v>
      </c>
      <c r="E3625" s="85" t="e">
        <f>VLOOKUP(B3625,'Phan mem'!$B$7:$G$1066,6,0)</f>
        <v>#N/A</v>
      </c>
      <c r="F3625" s="91"/>
      <c r="G3625" s="91"/>
      <c r="H3625" s="96"/>
      <c r="I3625" s="108"/>
      <c r="J3625" s="85" t="e">
        <f>VLOOKUP(G3625,'Nha may'!$B$2:$C$18,2,0)</f>
        <v>#N/A</v>
      </c>
      <c r="K3625" s="108"/>
      <c r="L3625" s="96"/>
      <c r="M3625" s="52">
        <v>0</v>
      </c>
      <c r="N3625" s="96"/>
      <c r="O3625" s="96"/>
      <c r="P3625" s="96"/>
      <c r="Q3625" s="96"/>
    </row>
    <row r="3626" spans="1:17" ht="25.75" customHeight="1" x14ac:dyDescent="0.35">
      <c r="A3626" s="52">
        <v>3623</v>
      </c>
      <c r="B3626" s="91"/>
      <c r="C3626" s="187" t="e">
        <f>VLOOKUP(B3626,'Phan mem'!$B$7:$D$1066,2,0)</f>
        <v>#N/A</v>
      </c>
      <c r="D3626" s="188" t="e">
        <f>VLOOKUP(B3626,'Phan mem'!$B$7:$D$1066,3,0)</f>
        <v>#N/A</v>
      </c>
      <c r="E3626" s="85" t="e">
        <f>VLOOKUP(B3626,'Phan mem'!$B$7:$G$1066,6,0)</f>
        <v>#N/A</v>
      </c>
      <c r="F3626" s="91"/>
      <c r="G3626" s="91"/>
      <c r="H3626" s="96"/>
      <c r="I3626" s="108"/>
      <c r="J3626" s="85" t="e">
        <f>VLOOKUP(G3626,'Nha may'!$B$2:$C$18,2,0)</f>
        <v>#N/A</v>
      </c>
      <c r="K3626" s="108"/>
      <c r="L3626" s="96"/>
      <c r="M3626" s="52">
        <v>0</v>
      </c>
      <c r="N3626" s="96"/>
      <c r="O3626" s="96"/>
      <c r="P3626" s="96"/>
      <c r="Q3626" s="96"/>
    </row>
    <row r="3627" spans="1:17" ht="25.75" customHeight="1" x14ac:dyDescent="0.35">
      <c r="A3627" s="52">
        <v>3624</v>
      </c>
      <c r="B3627" s="91"/>
      <c r="C3627" s="187" t="e">
        <f>VLOOKUP(B3627,'Phan mem'!$B$7:$D$1066,2,0)</f>
        <v>#N/A</v>
      </c>
      <c r="D3627" s="188" t="e">
        <f>VLOOKUP(B3627,'Phan mem'!$B$7:$D$1066,3,0)</f>
        <v>#N/A</v>
      </c>
      <c r="E3627" s="85" t="e">
        <f>VLOOKUP(B3627,'Phan mem'!$B$7:$G$1066,6,0)</f>
        <v>#N/A</v>
      </c>
      <c r="F3627" s="91"/>
      <c r="G3627" s="91"/>
      <c r="H3627" s="96"/>
      <c r="I3627" s="108"/>
      <c r="J3627" s="85" t="e">
        <f>VLOOKUP(G3627,'Nha may'!$B$2:$C$18,2,0)</f>
        <v>#N/A</v>
      </c>
      <c r="K3627" s="108"/>
      <c r="L3627" s="96"/>
      <c r="M3627" s="52">
        <v>0</v>
      </c>
      <c r="N3627" s="96"/>
      <c r="O3627" s="96"/>
      <c r="P3627" s="96"/>
      <c r="Q3627" s="96"/>
    </row>
    <row r="3628" spans="1:17" ht="25.75" customHeight="1" x14ac:dyDescent="0.35">
      <c r="A3628" s="52">
        <v>3625</v>
      </c>
      <c r="B3628" s="91"/>
      <c r="C3628" s="187" t="e">
        <f>VLOOKUP(B3628,'Phan mem'!$B$7:$D$1066,2,0)</f>
        <v>#N/A</v>
      </c>
      <c r="D3628" s="188" t="e">
        <f>VLOOKUP(B3628,'Phan mem'!$B$7:$D$1066,3,0)</f>
        <v>#N/A</v>
      </c>
      <c r="E3628" s="85" t="e">
        <f>VLOOKUP(B3628,'Phan mem'!$B$7:$G$1066,6,0)</f>
        <v>#N/A</v>
      </c>
      <c r="F3628" s="91"/>
      <c r="G3628" s="91"/>
      <c r="H3628" s="96"/>
      <c r="I3628" s="108"/>
      <c r="J3628" s="85" t="e">
        <f>VLOOKUP(G3628,'Nha may'!$B$2:$C$18,2,0)</f>
        <v>#N/A</v>
      </c>
      <c r="K3628" s="108"/>
      <c r="L3628" s="96"/>
      <c r="M3628" s="52">
        <v>0</v>
      </c>
      <c r="N3628" s="96"/>
      <c r="O3628" s="96"/>
      <c r="P3628" s="96"/>
      <c r="Q3628" s="96"/>
    </row>
    <row r="3629" spans="1:17" ht="25.75" customHeight="1" x14ac:dyDescent="0.35">
      <c r="A3629" s="52">
        <v>3626</v>
      </c>
      <c r="B3629" s="91"/>
      <c r="C3629" s="187" t="e">
        <f>VLOOKUP(B3629,'Phan mem'!$B$7:$D$1066,2,0)</f>
        <v>#N/A</v>
      </c>
      <c r="D3629" s="188" t="e">
        <f>VLOOKUP(B3629,'Phan mem'!$B$7:$D$1066,3,0)</f>
        <v>#N/A</v>
      </c>
      <c r="E3629" s="85" t="e">
        <f>VLOOKUP(B3629,'Phan mem'!$B$7:$G$1066,6,0)</f>
        <v>#N/A</v>
      </c>
      <c r="F3629" s="91"/>
      <c r="G3629" s="91"/>
      <c r="H3629" s="96"/>
      <c r="I3629" s="108"/>
      <c r="J3629" s="85" t="e">
        <f>VLOOKUP(G3629,'Nha may'!$B$2:$C$18,2,0)</f>
        <v>#N/A</v>
      </c>
      <c r="K3629" s="108"/>
      <c r="L3629" s="96"/>
      <c r="M3629" s="52">
        <v>0</v>
      </c>
      <c r="N3629" s="96"/>
      <c r="O3629" s="96"/>
      <c r="P3629" s="96"/>
      <c r="Q3629" s="96"/>
    </row>
    <row r="3630" spans="1:17" ht="25.75" customHeight="1" x14ac:dyDescent="0.35">
      <c r="A3630" s="52">
        <v>3627</v>
      </c>
      <c r="B3630" s="91"/>
      <c r="C3630" s="187" t="e">
        <f>VLOOKUP(B3630,'Phan mem'!$B$7:$D$1066,2,0)</f>
        <v>#N/A</v>
      </c>
      <c r="D3630" s="188" t="e">
        <f>VLOOKUP(B3630,'Phan mem'!$B$7:$D$1066,3,0)</f>
        <v>#N/A</v>
      </c>
      <c r="E3630" s="85" t="e">
        <f>VLOOKUP(B3630,'Phan mem'!$B$7:$G$1066,6,0)</f>
        <v>#N/A</v>
      </c>
      <c r="F3630" s="91"/>
      <c r="G3630" s="91"/>
      <c r="H3630" s="96"/>
      <c r="I3630" s="108"/>
      <c r="J3630" s="85" t="e">
        <f>VLOOKUP(G3630,'Nha may'!$B$2:$C$18,2,0)</f>
        <v>#N/A</v>
      </c>
      <c r="K3630" s="108"/>
      <c r="L3630" s="96"/>
      <c r="M3630" s="52">
        <v>0</v>
      </c>
      <c r="N3630" s="96"/>
      <c r="O3630" s="96"/>
      <c r="P3630" s="96"/>
      <c r="Q3630" s="96"/>
    </row>
    <row r="3631" spans="1:17" ht="25.75" customHeight="1" x14ac:dyDescent="0.35">
      <c r="A3631" s="52">
        <v>3628</v>
      </c>
      <c r="B3631" s="91"/>
      <c r="C3631" s="187" t="e">
        <f>VLOOKUP(B3631,'Phan mem'!$B$7:$D$1066,2,0)</f>
        <v>#N/A</v>
      </c>
      <c r="D3631" s="188" t="e">
        <f>VLOOKUP(B3631,'Phan mem'!$B$7:$D$1066,3,0)</f>
        <v>#N/A</v>
      </c>
      <c r="E3631" s="85" t="e">
        <f>VLOOKUP(B3631,'Phan mem'!$B$7:$G$1066,6,0)</f>
        <v>#N/A</v>
      </c>
      <c r="F3631" s="91"/>
      <c r="G3631" s="91"/>
      <c r="H3631" s="96"/>
      <c r="I3631" s="108"/>
      <c r="J3631" s="85" t="e">
        <f>VLOOKUP(G3631,'Nha may'!$B$2:$C$18,2,0)</f>
        <v>#N/A</v>
      </c>
      <c r="K3631" s="108"/>
      <c r="L3631" s="96"/>
      <c r="M3631" s="52">
        <v>0</v>
      </c>
      <c r="N3631" s="96"/>
      <c r="O3631" s="96"/>
      <c r="P3631" s="96"/>
      <c r="Q3631" s="96"/>
    </row>
    <row r="3632" spans="1:17" ht="25.75" customHeight="1" x14ac:dyDescent="0.35">
      <c r="A3632" s="52">
        <v>3629</v>
      </c>
      <c r="B3632" s="91"/>
      <c r="C3632" s="187" t="e">
        <f>VLOOKUP(B3632,'Phan mem'!$B$7:$D$1066,2,0)</f>
        <v>#N/A</v>
      </c>
      <c r="D3632" s="188" t="e">
        <f>VLOOKUP(B3632,'Phan mem'!$B$7:$D$1066,3,0)</f>
        <v>#N/A</v>
      </c>
      <c r="E3632" s="85" t="e">
        <f>VLOOKUP(B3632,'Phan mem'!$B$7:$G$1066,6,0)</f>
        <v>#N/A</v>
      </c>
      <c r="F3632" s="91"/>
      <c r="G3632" s="91"/>
      <c r="H3632" s="96"/>
      <c r="I3632" s="108"/>
      <c r="J3632" s="85" t="e">
        <f>VLOOKUP(G3632,'Nha may'!$B$2:$C$18,2,0)</f>
        <v>#N/A</v>
      </c>
      <c r="K3632" s="108"/>
      <c r="L3632" s="96"/>
      <c r="M3632" s="52">
        <v>0</v>
      </c>
      <c r="N3632" s="96"/>
      <c r="O3632" s="96"/>
      <c r="P3632" s="96"/>
      <c r="Q3632" s="96"/>
    </row>
    <row r="3633" spans="1:17" ht="25.75" customHeight="1" x14ac:dyDescent="0.35">
      <c r="A3633" s="52">
        <v>3630</v>
      </c>
      <c r="B3633" s="91"/>
      <c r="C3633" s="187" t="e">
        <f>VLOOKUP(B3633,'Phan mem'!$B$7:$D$1066,2,0)</f>
        <v>#N/A</v>
      </c>
      <c r="D3633" s="188" t="e">
        <f>VLOOKUP(B3633,'Phan mem'!$B$7:$D$1066,3,0)</f>
        <v>#N/A</v>
      </c>
      <c r="E3633" s="85" t="e">
        <f>VLOOKUP(B3633,'Phan mem'!$B$7:$G$1066,6,0)</f>
        <v>#N/A</v>
      </c>
      <c r="F3633" s="91"/>
      <c r="G3633" s="91"/>
      <c r="H3633" s="96"/>
      <c r="I3633" s="108"/>
      <c r="J3633" s="85" t="e">
        <f>VLOOKUP(G3633,'Nha may'!$B$2:$C$18,2,0)</f>
        <v>#N/A</v>
      </c>
      <c r="K3633" s="108"/>
      <c r="L3633" s="96"/>
      <c r="M3633" s="52">
        <v>0</v>
      </c>
      <c r="N3633" s="96"/>
      <c r="O3633" s="96"/>
      <c r="P3633" s="96"/>
      <c r="Q3633" s="96"/>
    </row>
    <row r="3634" spans="1:17" ht="25.75" customHeight="1" x14ac:dyDescent="0.35">
      <c r="A3634" s="52">
        <v>3631</v>
      </c>
      <c r="B3634" s="91"/>
      <c r="C3634" s="187" t="e">
        <f>VLOOKUP(B3634,'Phan mem'!$B$7:$D$1066,2,0)</f>
        <v>#N/A</v>
      </c>
      <c r="D3634" s="188" t="e">
        <f>VLOOKUP(B3634,'Phan mem'!$B$7:$D$1066,3,0)</f>
        <v>#N/A</v>
      </c>
      <c r="E3634" s="85" t="e">
        <f>VLOOKUP(B3634,'Phan mem'!$B$7:$G$1066,6,0)</f>
        <v>#N/A</v>
      </c>
      <c r="F3634" s="91"/>
      <c r="G3634" s="91"/>
      <c r="H3634" s="96"/>
      <c r="I3634" s="108"/>
      <c r="J3634" s="85" t="e">
        <f>VLOOKUP(G3634,'Nha may'!$B$2:$C$18,2,0)</f>
        <v>#N/A</v>
      </c>
      <c r="K3634" s="108"/>
      <c r="L3634" s="96"/>
      <c r="M3634" s="52">
        <v>0</v>
      </c>
      <c r="N3634" s="96"/>
      <c r="O3634" s="96"/>
      <c r="P3634" s="96"/>
      <c r="Q3634" s="96"/>
    </row>
    <row r="3635" spans="1:17" ht="25.75" customHeight="1" x14ac:dyDescent="0.35">
      <c r="A3635" s="52">
        <v>3632</v>
      </c>
      <c r="B3635" s="91"/>
      <c r="C3635" s="187" t="e">
        <f>VLOOKUP(B3635,'Phan mem'!$B$7:$D$1066,2,0)</f>
        <v>#N/A</v>
      </c>
      <c r="D3635" s="188" t="e">
        <f>VLOOKUP(B3635,'Phan mem'!$B$7:$D$1066,3,0)</f>
        <v>#N/A</v>
      </c>
      <c r="E3635" s="85" t="e">
        <f>VLOOKUP(B3635,'Phan mem'!$B$7:$G$1066,6,0)</f>
        <v>#N/A</v>
      </c>
      <c r="F3635" s="91"/>
      <c r="G3635" s="91"/>
      <c r="H3635" s="96"/>
      <c r="I3635" s="108"/>
      <c r="J3635" s="85" t="e">
        <f>VLOOKUP(G3635,'Nha may'!$B$2:$C$18,2,0)</f>
        <v>#N/A</v>
      </c>
      <c r="K3635" s="108"/>
      <c r="L3635" s="96"/>
      <c r="M3635" s="52">
        <v>0</v>
      </c>
      <c r="N3635" s="96"/>
      <c r="O3635" s="96"/>
      <c r="P3635" s="96"/>
      <c r="Q3635" s="96"/>
    </row>
    <row r="3636" spans="1:17" ht="25.75" customHeight="1" x14ac:dyDescent="0.35">
      <c r="A3636" s="52">
        <v>3633</v>
      </c>
      <c r="B3636" s="91"/>
      <c r="C3636" s="187" t="e">
        <f>VLOOKUP(B3636,'Phan mem'!$B$7:$D$1066,2,0)</f>
        <v>#N/A</v>
      </c>
      <c r="D3636" s="188" t="e">
        <f>VLOOKUP(B3636,'Phan mem'!$B$7:$D$1066,3,0)</f>
        <v>#N/A</v>
      </c>
      <c r="E3636" s="85" t="e">
        <f>VLOOKUP(B3636,'Phan mem'!$B$7:$G$1066,6,0)</f>
        <v>#N/A</v>
      </c>
      <c r="F3636" s="91"/>
      <c r="G3636" s="91"/>
      <c r="H3636" s="96"/>
      <c r="I3636" s="108"/>
      <c r="J3636" s="85" t="e">
        <f>VLOOKUP(G3636,'Nha may'!$B$2:$C$18,2,0)</f>
        <v>#N/A</v>
      </c>
      <c r="K3636" s="108"/>
      <c r="L3636" s="96"/>
      <c r="M3636" s="52">
        <v>0</v>
      </c>
      <c r="N3636" s="96"/>
      <c r="O3636" s="96"/>
      <c r="P3636" s="96"/>
      <c r="Q3636" s="96"/>
    </row>
    <row r="3637" spans="1:17" ht="25.75" customHeight="1" x14ac:dyDescent="0.35">
      <c r="A3637" s="52">
        <v>3634</v>
      </c>
      <c r="B3637" s="91"/>
      <c r="C3637" s="187" t="e">
        <f>VLOOKUP(B3637,'Phan mem'!$B$7:$D$1066,2,0)</f>
        <v>#N/A</v>
      </c>
      <c r="D3637" s="188" t="e">
        <f>VLOOKUP(B3637,'Phan mem'!$B$7:$D$1066,3,0)</f>
        <v>#N/A</v>
      </c>
      <c r="E3637" s="85" t="e">
        <f>VLOOKUP(B3637,'Phan mem'!$B$7:$G$1066,6,0)</f>
        <v>#N/A</v>
      </c>
      <c r="F3637" s="91"/>
      <c r="G3637" s="91"/>
      <c r="H3637" s="96"/>
      <c r="I3637" s="108"/>
      <c r="J3637" s="85" t="e">
        <f>VLOOKUP(G3637,'Nha may'!$B$2:$C$18,2,0)</f>
        <v>#N/A</v>
      </c>
      <c r="K3637" s="108"/>
      <c r="L3637" s="96"/>
      <c r="M3637" s="52">
        <v>0</v>
      </c>
      <c r="N3637" s="96"/>
      <c r="O3637" s="96"/>
      <c r="P3637" s="96"/>
      <c r="Q3637" s="96"/>
    </row>
    <row r="3638" spans="1:17" ht="25.75" customHeight="1" x14ac:dyDescent="0.35">
      <c r="A3638" s="52">
        <v>3635</v>
      </c>
      <c r="B3638" s="91"/>
      <c r="C3638" s="187" t="e">
        <f>VLOOKUP(B3638,'Phan mem'!$B$7:$D$1066,2,0)</f>
        <v>#N/A</v>
      </c>
      <c r="D3638" s="188" t="e">
        <f>VLOOKUP(B3638,'Phan mem'!$B$7:$D$1066,3,0)</f>
        <v>#N/A</v>
      </c>
      <c r="E3638" s="85" t="e">
        <f>VLOOKUP(B3638,'Phan mem'!$B$7:$G$1066,6,0)</f>
        <v>#N/A</v>
      </c>
      <c r="F3638" s="91"/>
      <c r="G3638" s="91"/>
      <c r="H3638" s="96"/>
      <c r="I3638" s="108"/>
      <c r="J3638" s="85" t="e">
        <f>VLOOKUP(G3638,'Nha may'!$B$2:$C$18,2,0)</f>
        <v>#N/A</v>
      </c>
      <c r="K3638" s="108"/>
      <c r="L3638" s="96"/>
      <c r="M3638" s="52">
        <v>0</v>
      </c>
      <c r="N3638" s="96"/>
      <c r="O3638" s="96"/>
      <c r="P3638" s="96"/>
      <c r="Q3638" s="96"/>
    </row>
    <row r="3639" spans="1:17" ht="25.75" customHeight="1" x14ac:dyDescent="0.35">
      <c r="A3639" s="52">
        <v>3636</v>
      </c>
      <c r="B3639" s="91"/>
      <c r="C3639" s="187" t="e">
        <f>VLOOKUP(B3639,'Phan mem'!$B$7:$D$1066,2,0)</f>
        <v>#N/A</v>
      </c>
      <c r="D3639" s="188" t="e">
        <f>VLOOKUP(B3639,'Phan mem'!$B$7:$D$1066,3,0)</f>
        <v>#N/A</v>
      </c>
      <c r="E3639" s="85" t="e">
        <f>VLOOKUP(B3639,'Phan mem'!$B$7:$G$1066,6,0)</f>
        <v>#N/A</v>
      </c>
      <c r="F3639" s="91"/>
      <c r="G3639" s="91"/>
      <c r="H3639" s="96"/>
      <c r="I3639" s="108"/>
      <c r="J3639" s="85" t="e">
        <f>VLOOKUP(G3639,'Nha may'!$B$2:$C$18,2,0)</f>
        <v>#N/A</v>
      </c>
      <c r="K3639" s="108"/>
      <c r="L3639" s="96"/>
      <c r="M3639" s="52">
        <v>0</v>
      </c>
      <c r="N3639" s="96"/>
      <c r="O3639" s="96"/>
      <c r="P3639" s="96"/>
      <c r="Q3639" s="96"/>
    </row>
    <row r="3640" spans="1:17" ht="25.75" customHeight="1" x14ac:dyDescent="0.35">
      <c r="A3640" s="52">
        <v>3637</v>
      </c>
      <c r="B3640" s="91"/>
      <c r="C3640" s="187" t="e">
        <f>VLOOKUP(B3640,'Phan mem'!$B$7:$D$1066,2,0)</f>
        <v>#N/A</v>
      </c>
      <c r="D3640" s="188" t="e">
        <f>VLOOKUP(B3640,'Phan mem'!$B$7:$D$1066,3,0)</f>
        <v>#N/A</v>
      </c>
      <c r="E3640" s="85" t="e">
        <f>VLOOKUP(B3640,'Phan mem'!$B$7:$G$1066,6,0)</f>
        <v>#N/A</v>
      </c>
      <c r="F3640" s="91"/>
      <c r="G3640" s="91"/>
      <c r="H3640" s="96"/>
      <c r="I3640" s="108"/>
      <c r="J3640" s="85" t="e">
        <f>VLOOKUP(G3640,'Nha may'!$B$2:$C$18,2,0)</f>
        <v>#N/A</v>
      </c>
      <c r="K3640" s="108"/>
      <c r="L3640" s="96"/>
      <c r="M3640" s="52">
        <v>0</v>
      </c>
      <c r="N3640" s="96"/>
      <c r="O3640" s="96"/>
      <c r="P3640" s="96"/>
      <c r="Q3640" s="96"/>
    </row>
    <row r="3641" spans="1:17" ht="25.75" customHeight="1" x14ac:dyDescent="0.35">
      <c r="A3641" s="52">
        <v>3638</v>
      </c>
      <c r="B3641" s="91"/>
      <c r="C3641" s="187" t="e">
        <f>VLOOKUP(B3641,'Phan mem'!$B$7:$D$1066,2,0)</f>
        <v>#N/A</v>
      </c>
      <c r="D3641" s="188" t="e">
        <f>VLOOKUP(B3641,'Phan mem'!$B$7:$D$1066,3,0)</f>
        <v>#N/A</v>
      </c>
      <c r="E3641" s="85" t="e">
        <f>VLOOKUP(B3641,'Phan mem'!$B$7:$G$1066,6,0)</f>
        <v>#N/A</v>
      </c>
      <c r="F3641" s="91"/>
      <c r="G3641" s="91"/>
      <c r="H3641" s="96"/>
      <c r="I3641" s="108"/>
      <c r="J3641" s="85" t="e">
        <f>VLOOKUP(G3641,'Nha may'!$B$2:$C$18,2,0)</f>
        <v>#N/A</v>
      </c>
      <c r="K3641" s="108"/>
      <c r="L3641" s="96"/>
      <c r="M3641" s="52">
        <v>0</v>
      </c>
      <c r="N3641" s="96"/>
      <c r="O3641" s="96"/>
      <c r="P3641" s="96"/>
      <c r="Q3641" s="96"/>
    </row>
    <row r="3642" spans="1:17" ht="25.75" customHeight="1" x14ac:dyDescent="0.35">
      <c r="A3642" s="52">
        <v>3639</v>
      </c>
      <c r="B3642" s="91"/>
      <c r="C3642" s="187" t="e">
        <f>VLOOKUP(B3642,'Phan mem'!$B$7:$D$1066,2,0)</f>
        <v>#N/A</v>
      </c>
      <c r="D3642" s="188" t="e">
        <f>VLOOKUP(B3642,'Phan mem'!$B$7:$D$1066,3,0)</f>
        <v>#N/A</v>
      </c>
      <c r="E3642" s="85" t="e">
        <f>VLOOKUP(B3642,'Phan mem'!$B$7:$G$1066,6,0)</f>
        <v>#N/A</v>
      </c>
      <c r="F3642" s="91"/>
      <c r="G3642" s="91"/>
      <c r="H3642" s="96"/>
      <c r="I3642" s="108"/>
      <c r="J3642" s="85" t="e">
        <f>VLOOKUP(G3642,'Nha may'!$B$2:$C$18,2,0)</f>
        <v>#N/A</v>
      </c>
      <c r="K3642" s="108"/>
      <c r="L3642" s="96"/>
      <c r="M3642" s="52">
        <v>0</v>
      </c>
      <c r="N3642" s="96"/>
      <c r="O3642" s="96"/>
      <c r="P3642" s="96"/>
      <c r="Q3642" s="96"/>
    </row>
    <row r="3643" spans="1:17" ht="25.75" customHeight="1" x14ac:dyDescent="0.35">
      <c r="A3643" s="52">
        <v>3640</v>
      </c>
      <c r="B3643" s="91"/>
      <c r="C3643" s="187" t="e">
        <f>VLOOKUP(B3643,'Phan mem'!$B$7:$D$1066,2,0)</f>
        <v>#N/A</v>
      </c>
      <c r="D3643" s="188" t="e">
        <f>VLOOKUP(B3643,'Phan mem'!$B$7:$D$1066,3,0)</f>
        <v>#N/A</v>
      </c>
      <c r="E3643" s="85" t="e">
        <f>VLOOKUP(B3643,'Phan mem'!$B$7:$G$1066,6,0)</f>
        <v>#N/A</v>
      </c>
      <c r="F3643" s="91"/>
      <c r="G3643" s="91"/>
      <c r="H3643" s="96"/>
      <c r="I3643" s="108"/>
      <c r="J3643" s="85" t="e">
        <f>VLOOKUP(G3643,'Nha may'!$B$2:$C$18,2,0)</f>
        <v>#N/A</v>
      </c>
      <c r="K3643" s="108"/>
      <c r="L3643" s="96"/>
      <c r="M3643" s="52">
        <v>0</v>
      </c>
      <c r="N3643" s="96"/>
      <c r="O3643" s="96"/>
      <c r="P3643" s="96"/>
      <c r="Q3643" s="96"/>
    </row>
    <row r="3644" spans="1:17" ht="25.75" customHeight="1" x14ac:dyDescent="0.35">
      <c r="A3644" s="52">
        <v>3641</v>
      </c>
      <c r="B3644" s="91"/>
      <c r="C3644" s="187" t="e">
        <f>VLOOKUP(B3644,'Phan mem'!$B$7:$D$1066,2,0)</f>
        <v>#N/A</v>
      </c>
      <c r="D3644" s="188" t="e">
        <f>VLOOKUP(B3644,'Phan mem'!$B$7:$D$1066,3,0)</f>
        <v>#N/A</v>
      </c>
      <c r="E3644" s="85" t="e">
        <f>VLOOKUP(B3644,'Phan mem'!$B$7:$G$1066,6,0)</f>
        <v>#N/A</v>
      </c>
      <c r="F3644" s="91"/>
      <c r="G3644" s="91"/>
      <c r="H3644" s="96"/>
      <c r="I3644" s="108"/>
      <c r="J3644" s="85" t="e">
        <f>VLOOKUP(G3644,'Nha may'!$B$2:$C$18,2,0)</f>
        <v>#N/A</v>
      </c>
      <c r="K3644" s="108"/>
      <c r="L3644" s="96"/>
      <c r="M3644" s="52">
        <v>0</v>
      </c>
      <c r="N3644" s="96"/>
      <c r="O3644" s="96"/>
      <c r="P3644" s="96"/>
      <c r="Q3644" s="96"/>
    </row>
    <row r="3645" spans="1:17" ht="25.75" customHeight="1" x14ac:dyDescent="0.35">
      <c r="A3645" s="52">
        <v>3642</v>
      </c>
      <c r="B3645" s="91"/>
      <c r="C3645" s="187" t="e">
        <f>VLOOKUP(B3645,'Phan mem'!$B$7:$D$1066,2,0)</f>
        <v>#N/A</v>
      </c>
      <c r="D3645" s="188" t="e">
        <f>VLOOKUP(B3645,'Phan mem'!$B$7:$D$1066,3,0)</f>
        <v>#N/A</v>
      </c>
      <c r="E3645" s="85" t="e">
        <f>VLOOKUP(B3645,'Phan mem'!$B$7:$G$1066,6,0)</f>
        <v>#N/A</v>
      </c>
      <c r="F3645" s="91"/>
      <c r="G3645" s="91"/>
      <c r="H3645" s="96"/>
      <c r="I3645" s="108"/>
      <c r="J3645" s="85" t="e">
        <f>VLOOKUP(G3645,'Nha may'!$B$2:$C$18,2,0)</f>
        <v>#N/A</v>
      </c>
      <c r="K3645" s="108"/>
      <c r="L3645" s="96"/>
      <c r="M3645" s="52">
        <v>0</v>
      </c>
      <c r="N3645" s="96"/>
      <c r="O3645" s="96"/>
      <c r="P3645" s="96"/>
      <c r="Q3645" s="96"/>
    </row>
    <row r="3646" spans="1:17" ht="25.75" customHeight="1" x14ac:dyDescent="0.35">
      <c r="A3646" s="52">
        <v>3643</v>
      </c>
      <c r="B3646" s="91"/>
      <c r="C3646" s="187" t="e">
        <f>VLOOKUP(B3646,'Phan mem'!$B$7:$D$1066,2,0)</f>
        <v>#N/A</v>
      </c>
      <c r="D3646" s="188" t="e">
        <f>VLOOKUP(B3646,'Phan mem'!$B$7:$D$1066,3,0)</f>
        <v>#N/A</v>
      </c>
      <c r="E3646" s="85" t="e">
        <f>VLOOKUP(B3646,'Phan mem'!$B$7:$G$1066,6,0)</f>
        <v>#N/A</v>
      </c>
      <c r="F3646" s="91"/>
      <c r="G3646" s="91"/>
      <c r="H3646" s="96"/>
      <c r="I3646" s="108"/>
      <c r="J3646" s="85" t="e">
        <f>VLOOKUP(G3646,'Nha may'!$B$2:$C$18,2,0)</f>
        <v>#N/A</v>
      </c>
      <c r="K3646" s="108"/>
      <c r="L3646" s="96"/>
      <c r="M3646" s="52">
        <v>0</v>
      </c>
      <c r="N3646" s="96"/>
      <c r="O3646" s="96"/>
      <c r="P3646" s="96"/>
      <c r="Q3646" s="96"/>
    </row>
    <row r="3647" spans="1:17" ht="25.75" customHeight="1" x14ac:dyDescent="0.35">
      <c r="A3647" s="52">
        <v>3644</v>
      </c>
      <c r="B3647" s="91"/>
      <c r="C3647" s="187" t="e">
        <f>VLOOKUP(B3647,'Phan mem'!$B$7:$D$1066,2,0)</f>
        <v>#N/A</v>
      </c>
      <c r="D3647" s="188" t="e">
        <f>VLOOKUP(B3647,'Phan mem'!$B$7:$D$1066,3,0)</f>
        <v>#N/A</v>
      </c>
      <c r="E3647" s="85" t="e">
        <f>VLOOKUP(B3647,'Phan mem'!$B$7:$G$1066,6,0)</f>
        <v>#N/A</v>
      </c>
      <c r="F3647" s="91"/>
      <c r="G3647" s="91"/>
      <c r="H3647" s="96"/>
      <c r="I3647" s="108"/>
      <c r="J3647" s="85" t="e">
        <f>VLOOKUP(G3647,'Nha may'!$B$2:$C$18,2,0)</f>
        <v>#N/A</v>
      </c>
      <c r="K3647" s="108"/>
      <c r="L3647" s="96"/>
      <c r="M3647" s="52">
        <v>0</v>
      </c>
      <c r="N3647" s="96"/>
      <c r="O3647" s="96"/>
      <c r="P3647" s="96"/>
      <c r="Q3647" s="96"/>
    </row>
    <row r="3648" spans="1:17" ht="25.75" customHeight="1" x14ac:dyDescent="0.35">
      <c r="A3648" s="52">
        <v>3645</v>
      </c>
      <c r="B3648" s="91"/>
      <c r="C3648" s="187" t="e">
        <f>VLOOKUP(B3648,'Phan mem'!$B$7:$D$1066,2,0)</f>
        <v>#N/A</v>
      </c>
      <c r="D3648" s="188" t="e">
        <f>VLOOKUP(B3648,'Phan mem'!$B$7:$D$1066,3,0)</f>
        <v>#N/A</v>
      </c>
      <c r="E3648" s="85" t="e">
        <f>VLOOKUP(B3648,'Phan mem'!$B$7:$G$1066,6,0)</f>
        <v>#N/A</v>
      </c>
      <c r="F3648" s="91"/>
      <c r="G3648" s="91"/>
      <c r="H3648" s="96"/>
      <c r="I3648" s="108"/>
      <c r="J3648" s="85" t="e">
        <f>VLOOKUP(G3648,'Nha may'!$B$2:$C$18,2,0)</f>
        <v>#N/A</v>
      </c>
      <c r="K3648" s="108"/>
      <c r="L3648" s="96"/>
      <c r="M3648" s="52">
        <v>0</v>
      </c>
      <c r="N3648" s="96"/>
      <c r="O3648" s="96"/>
      <c r="P3648" s="96"/>
      <c r="Q3648" s="96"/>
    </row>
    <row r="3649" spans="1:17" ht="25.75" customHeight="1" x14ac:dyDescent="0.35">
      <c r="A3649" s="52">
        <v>3646</v>
      </c>
      <c r="B3649" s="91"/>
      <c r="C3649" s="187" t="e">
        <f>VLOOKUP(B3649,'Phan mem'!$B$7:$D$1066,2,0)</f>
        <v>#N/A</v>
      </c>
      <c r="D3649" s="188" t="e">
        <f>VLOOKUP(B3649,'Phan mem'!$B$7:$D$1066,3,0)</f>
        <v>#N/A</v>
      </c>
      <c r="E3649" s="85" t="e">
        <f>VLOOKUP(B3649,'Phan mem'!$B$7:$G$1066,6,0)</f>
        <v>#N/A</v>
      </c>
      <c r="F3649" s="91"/>
      <c r="G3649" s="91"/>
      <c r="H3649" s="96"/>
      <c r="I3649" s="108"/>
      <c r="J3649" s="85" t="e">
        <f>VLOOKUP(G3649,'Nha may'!$B$2:$C$18,2,0)</f>
        <v>#N/A</v>
      </c>
      <c r="K3649" s="108"/>
      <c r="L3649" s="96"/>
      <c r="M3649" s="52">
        <v>0</v>
      </c>
      <c r="N3649" s="96"/>
      <c r="O3649" s="96"/>
      <c r="P3649" s="96"/>
      <c r="Q3649" s="96"/>
    </row>
    <row r="3650" spans="1:17" ht="25.75" customHeight="1" x14ac:dyDescent="0.35">
      <c r="A3650" s="52">
        <v>3647</v>
      </c>
      <c r="B3650" s="91"/>
      <c r="C3650" s="187" t="e">
        <f>VLOOKUP(B3650,'Phan mem'!$B$7:$D$1066,2,0)</f>
        <v>#N/A</v>
      </c>
      <c r="D3650" s="188" t="e">
        <f>VLOOKUP(B3650,'Phan mem'!$B$7:$D$1066,3,0)</f>
        <v>#N/A</v>
      </c>
      <c r="E3650" s="85" t="e">
        <f>VLOOKUP(B3650,'Phan mem'!$B$7:$G$1066,6,0)</f>
        <v>#N/A</v>
      </c>
      <c r="F3650" s="91"/>
      <c r="G3650" s="91"/>
      <c r="H3650" s="96"/>
      <c r="I3650" s="108"/>
      <c r="J3650" s="85" t="e">
        <f>VLOOKUP(G3650,'Nha may'!$B$2:$C$18,2,0)</f>
        <v>#N/A</v>
      </c>
      <c r="K3650" s="108"/>
      <c r="L3650" s="96"/>
      <c r="M3650" s="52">
        <v>0</v>
      </c>
      <c r="N3650" s="96"/>
      <c r="O3650" s="96"/>
      <c r="P3650" s="96"/>
      <c r="Q3650" s="96"/>
    </row>
    <row r="3651" spans="1:17" ht="25.75" customHeight="1" x14ac:dyDescent="0.35">
      <c r="A3651" s="52">
        <v>3648</v>
      </c>
      <c r="B3651" s="91"/>
      <c r="C3651" s="187" t="e">
        <f>VLOOKUP(B3651,'Phan mem'!$B$7:$D$1066,2,0)</f>
        <v>#N/A</v>
      </c>
      <c r="D3651" s="188" t="e">
        <f>VLOOKUP(B3651,'Phan mem'!$B$7:$D$1066,3,0)</f>
        <v>#N/A</v>
      </c>
      <c r="E3651" s="85" t="e">
        <f>VLOOKUP(B3651,'Phan mem'!$B$7:$G$1066,6,0)</f>
        <v>#N/A</v>
      </c>
      <c r="F3651" s="91"/>
      <c r="G3651" s="91"/>
      <c r="H3651" s="96"/>
      <c r="I3651" s="108"/>
      <c r="J3651" s="85" t="e">
        <f>VLOOKUP(G3651,'Nha may'!$B$2:$C$18,2,0)</f>
        <v>#N/A</v>
      </c>
      <c r="K3651" s="108"/>
      <c r="L3651" s="96"/>
      <c r="M3651" s="52">
        <v>0</v>
      </c>
      <c r="N3651" s="96"/>
      <c r="O3651" s="96"/>
      <c r="P3651" s="96"/>
      <c r="Q3651" s="96"/>
    </row>
    <row r="3652" spans="1:17" ht="25.75" customHeight="1" x14ac:dyDescent="0.35">
      <c r="A3652" s="52">
        <v>3649</v>
      </c>
      <c r="B3652" s="91"/>
      <c r="C3652" s="187" t="e">
        <f>VLOOKUP(B3652,'Phan mem'!$B$7:$D$1066,2,0)</f>
        <v>#N/A</v>
      </c>
      <c r="D3652" s="188" t="e">
        <f>VLOOKUP(B3652,'Phan mem'!$B$7:$D$1066,3,0)</f>
        <v>#N/A</v>
      </c>
      <c r="E3652" s="85" t="e">
        <f>VLOOKUP(B3652,'Phan mem'!$B$7:$G$1066,6,0)</f>
        <v>#N/A</v>
      </c>
      <c r="F3652" s="91"/>
      <c r="G3652" s="91"/>
      <c r="H3652" s="96"/>
      <c r="I3652" s="108"/>
      <c r="J3652" s="85" t="e">
        <f>VLOOKUP(G3652,'Nha may'!$B$2:$C$18,2,0)</f>
        <v>#N/A</v>
      </c>
      <c r="K3652" s="108"/>
      <c r="L3652" s="96"/>
      <c r="M3652" s="52">
        <v>0</v>
      </c>
      <c r="N3652" s="96"/>
      <c r="O3652" s="96"/>
      <c r="P3652" s="96"/>
      <c r="Q3652" s="96"/>
    </row>
    <row r="3653" spans="1:17" ht="25.75" customHeight="1" x14ac:dyDescent="0.35">
      <c r="A3653" s="52">
        <v>3650</v>
      </c>
      <c r="B3653" s="91"/>
      <c r="C3653" s="187" t="e">
        <f>VLOOKUP(B3653,'Phan mem'!$B$7:$D$1066,2,0)</f>
        <v>#N/A</v>
      </c>
      <c r="D3653" s="188" t="e">
        <f>VLOOKUP(B3653,'Phan mem'!$B$7:$D$1066,3,0)</f>
        <v>#N/A</v>
      </c>
      <c r="E3653" s="85" t="e">
        <f>VLOOKUP(B3653,'Phan mem'!$B$7:$G$1066,6,0)</f>
        <v>#N/A</v>
      </c>
      <c r="F3653" s="91"/>
      <c r="G3653" s="91"/>
      <c r="H3653" s="96"/>
      <c r="I3653" s="108"/>
      <c r="J3653" s="85" t="e">
        <f>VLOOKUP(G3653,'Nha may'!$B$2:$C$18,2,0)</f>
        <v>#N/A</v>
      </c>
      <c r="K3653" s="108"/>
      <c r="L3653" s="96"/>
      <c r="M3653" s="52">
        <v>0</v>
      </c>
      <c r="N3653" s="96"/>
      <c r="O3653" s="96"/>
      <c r="P3653" s="96"/>
      <c r="Q3653" s="96"/>
    </row>
    <row r="3654" spans="1:17" ht="25.75" customHeight="1" x14ac:dyDescent="0.35">
      <c r="A3654" s="52">
        <v>3651</v>
      </c>
      <c r="B3654" s="91"/>
      <c r="C3654" s="187" t="e">
        <f>VLOOKUP(B3654,'Phan mem'!$B$7:$D$1066,2,0)</f>
        <v>#N/A</v>
      </c>
      <c r="D3654" s="188" t="e">
        <f>VLOOKUP(B3654,'Phan mem'!$B$7:$D$1066,3,0)</f>
        <v>#N/A</v>
      </c>
      <c r="E3654" s="85" t="e">
        <f>VLOOKUP(B3654,'Phan mem'!$B$7:$G$1066,6,0)</f>
        <v>#N/A</v>
      </c>
      <c r="F3654" s="91"/>
      <c r="G3654" s="91"/>
      <c r="H3654" s="96"/>
      <c r="I3654" s="108"/>
      <c r="J3654" s="85" t="e">
        <f>VLOOKUP(G3654,'Nha may'!$B$2:$C$18,2,0)</f>
        <v>#N/A</v>
      </c>
      <c r="K3654" s="108"/>
      <c r="L3654" s="96"/>
      <c r="M3654" s="52">
        <v>0</v>
      </c>
      <c r="N3654" s="96"/>
      <c r="O3654" s="96"/>
      <c r="P3654" s="96"/>
      <c r="Q3654" s="96"/>
    </row>
    <row r="3655" spans="1:17" ht="25.75" customHeight="1" x14ac:dyDescent="0.35">
      <c r="A3655" s="52">
        <v>3652</v>
      </c>
      <c r="B3655" s="91"/>
      <c r="C3655" s="187" t="e">
        <f>VLOOKUP(B3655,'Phan mem'!$B$7:$D$1066,2,0)</f>
        <v>#N/A</v>
      </c>
      <c r="D3655" s="188" t="e">
        <f>VLOOKUP(B3655,'Phan mem'!$B$7:$D$1066,3,0)</f>
        <v>#N/A</v>
      </c>
      <c r="E3655" s="85" t="e">
        <f>VLOOKUP(B3655,'Phan mem'!$B$7:$G$1066,6,0)</f>
        <v>#N/A</v>
      </c>
      <c r="F3655" s="91"/>
      <c r="G3655" s="91"/>
      <c r="H3655" s="96"/>
      <c r="I3655" s="108"/>
      <c r="J3655" s="85" t="e">
        <f>VLOOKUP(G3655,'Nha may'!$B$2:$C$18,2,0)</f>
        <v>#N/A</v>
      </c>
      <c r="K3655" s="108"/>
      <c r="L3655" s="96"/>
      <c r="M3655" s="52">
        <v>0</v>
      </c>
      <c r="N3655" s="96"/>
      <c r="O3655" s="96"/>
      <c r="P3655" s="96"/>
      <c r="Q3655" s="96"/>
    </row>
    <row r="3656" spans="1:17" ht="25.75" customHeight="1" x14ac:dyDescent="0.35">
      <c r="A3656" s="52">
        <v>3653</v>
      </c>
      <c r="B3656" s="91"/>
      <c r="C3656" s="187" t="e">
        <f>VLOOKUP(B3656,'Phan mem'!$B$7:$D$1066,2,0)</f>
        <v>#N/A</v>
      </c>
      <c r="D3656" s="188" t="e">
        <f>VLOOKUP(B3656,'Phan mem'!$B$7:$D$1066,3,0)</f>
        <v>#N/A</v>
      </c>
      <c r="E3656" s="85" t="e">
        <f>VLOOKUP(B3656,'Phan mem'!$B$7:$G$1066,6,0)</f>
        <v>#N/A</v>
      </c>
      <c r="F3656" s="91"/>
      <c r="G3656" s="91"/>
      <c r="H3656" s="96"/>
      <c r="I3656" s="108"/>
      <c r="J3656" s="85" t="e">
        <f>VLOOKUP(G3656,'Nha may'!$B$2:$C$18,2,0)</f>
        <v>#N/A</v>
      </c>
      <c r="K3656" s="108"/>
      <c r="L3656" s="96"/>
      <c r="M3656" s="52">
        <v>0</v>
      </c>
      <c r="N3656" s="96"/>
      <c r="O3656" s="96"/>
      <c r="P3656" s="96"/>
      <c r="Q3656" s="96"/>
    </row>
    <row r="3657" spans="1:17" ht="25.75" customHeight="1" x14ac:dyDescent="0.35">
      <c r="A3657" s="52">
        <v>3654</v>
      </c>
      <c r="B3657" s="91"/>
      <c r="C3657" s="187" t="e">
        <f>VLOOKUP(B3657,'Phan mem'!$B$7:$D$1066,2,0)</f>
        <v>#N/A</v>
      </c>
      <c r="D3657" s="188" t="e">
        <f>VLOOKUP(B3657,'Phan mem'!$B$7:$D$1066,3,0)</f>
        <v>#N/A</v>
      </c>
      <c r="E3657" s="85" t="e">
        <f>VLOOKUP(B3657,'Phan mem'!$B$7:$G$1066,6,0)</f>
        <v>#N/A</v>
      </c>
      <c r="F3657" s="91"/>
      <c r="G3657" s="91"/>
      <c r="H3657" s="96"/>
      <c r="I3657" s="108"/>
      <c r="J3657" s="85" t="e">
        <f>VLOOKUP(G3657,'Nha may'!$B$2:$C$18,2,0)</f>
        <v>#N/A</v>
      </c>
      <c r="K3657" s="108"/>
      <c r="L3657" s="96"/>
      <c r="M3657" s="52">
        <v>0</v>
      </c>
      <c r="N3657" s="96"/>
      <c r="O3657" s="96"/>
      <c r="P3657" s="96"/>
      <c r="Q3657" s="96"/>
    </row>
    <row r="3658" spans="1:17" ht="25.75" customHeight="1" x14ac:dyDescent="0.35">
      <c r="A3658" s="52">
        <v>3655</v>
      </c>
      <c r="B3658" s="91"/>
      <c r="C3658" s="187" t="e">
        <f>VLOOKUP(B3658,'Phan mem'!$B$7:$D$1066,2,0)</f>
        <v>#N/A</v>
      </c>
      <c r="D3658" s="188" t="e">
        <f>VLOOKUP(B3658,'Phan mem'!$B$7:$D$1066,3,0)</f>
        <v>#N/A</v>
      </c>
      <c r="E3658" s="85" t="e">
        <f>VLOOKUP(B3658,'Phan mem'!$B$7:$G$1066,6,0)</f>
        <v>#N/A</v>
      </c>
      <c r="F3658" s="91"/>
      <c r="G3658" s="91"/>
      <c r="H3658" s="96"/>
      <c r="I3658" s="108"/>
      <c r="J3658" s="85" t="e">
        <f>VLOOKUP(G3658,'Nha may'!$B$2:$C$18,2,0)</f>
        <v>#N/A</v>
      </c>
      <c r="K3658" s="108"/>
      <c r="L3658" s="96"/>
      <c r="M3658" s="52">
        <v>0</v>
      </c>
      <c r="N3658" s="96"/>
      <c r="O3658" s="96"/>
      <c r="P3658" s="96"/>
      <c r="Q3658" s="96"/>
    </row>
    <row r="3659" spans="1:17" ht="25.75" customHeight="1" x14ac:dyDescent="0.35">
      <c r="A3659" s="52">
        <v>3656</v>
      </c>
      <c r="B3659" s="91"/>
      <c r="C3659" s="187" t="e">
        <f>VLOOKUP(B3659,'Phan mem'!$B$7:$D$1066,2,0)</f>
        <v>#N/A</v>
      </c>
      <c r="D3659" s="188" t="e">
        <f>VLOOKUP(B3659,'Phan mem'!$B$7:$D$1066,3,0)</f>
        <v>#N/A</v>
      </c>
      <c r="E3659" s="85" t="e">
        <f>VLOOKUP(B3659,'Phan mem'!$B$7:$G$1066,6,0)</f>
        <v>#N/A</v>
      </c>
      <c r="F3659" s="91"/>
      <c r="G3659" s="91"/>
      <c r="H3659" s="96"/>
      <c r="I3659" s="108"/>
      <c r="J3659" s="85" t="e">
        <f>VLOOKUP(G3659,'Nha may'!$B$2:$C$18,2,0)</f>
        <v>#N/A</v>
      </c>
      <c r="K3659" s="108"/>
      <c r="L3659" s="96"/>
      <c r="M3659" s="52">
        <v>0</v>
      </c>
      <c r="N3659" s="96"/>
      <c r="O3659" s="96"/>
      <c r="P3659" s="96"/>
      <c r="Q3659" s="96"/>
    </row>
    <row r="3660" spans="1:17" ht="25.75" customHeight="1" x14ac:dyDescent="0.35">
      <c r="A3660" s="52">
        <v>3657</v>
      </c>
      <c r="B3660" s="91"/>
      <c r="C3660" s="187" t="e">
        <f>VLOOKUP(B3660,'Phan mem'!$B$7:$D$1066,2,0)</f>
        <v>#N/A</v>
      </c>
      <c r="D3660" s="188" t="e">
        <f>VLOOKUP(B3660,'Phan mem'!$B$7:$D$1066,3,0)</f>
        <v>#N/A</v>
      </c>
      <c r="E3660" s="85" t="e">
        <f>VLOOKUP(B3660,'Phan mem'!$B$7:$G$1066,6,0)</f>
        <v>#N/A</v>
      </c>
      <c r="F3660" s="91"/>
      <c r="G3660" s="91"/>
      <c r="H3660" s="96"/>
      <c r="I3660" s="108"/>
      <c r="J3660" s="85" t="e">
        <f>VLOOKUP(G3660,'Nha may'!$B$2:$C$18,2,0)</f>
        <v>#N/A</v>
      </c>
      <c r="K3660" s="108"/>
      <c r="L3660" s="96"/>
      <c r="M3660" s="52">
        <v>0</v>
      </c>
      <c r="N3660" s="96"/>
      <c r="O3660" s="96"/>
      <c r="P3660" s="96"/>
      <c r="Q3660" s="96"/>
    </row>
    <row r="3661" spans="1:17" ht="25.75" customHeight="1" x14ac:dyDescent="0.35">
      <c r="A3661" s="52">
        <v>3658</v>
      </c>
      <c r="B3661" s="91"/>
      <c r="C3661" s="187" t="e">
        <f>VLOOKUP(B3661,'Phan mem'!$B$7:$D$1066,2,0)</f>
        <v>#N/A</v>
      </c>
      <c r="D3661" s="188" t="e">
        <f>VLOOKUP(B3661,'Phan mem'!$B$7:$D$1066,3,0)</f>
        <v>#N/A</v>
      </c>
      <c r="E3661" s="85" t="e">
        <f>VLOOKUP(B3661,'Phan mem'!$B$7:$G$1066,6,0)</f>
        <v>#N/A</v>
      </c>
      <c r="F3661" s="91"/>
      <c r="G3661" s="91"/>
      <c r="H3661" s="96"/>
      <c r="I3661" s="108"/>
      <c r="J3661" s="85" t="e">
        <f>VLOOKUP(G3661,'Nha may'!$B$2:$C$18,2,0)</f>
        <v>#N/A</v>
      </c>
      <c r="K3661" s="108"/>
      <c r="L3661" s="96"/>
      <c r="M3661" s="52">
        <v>0</v>
      </c>
      <c r="N3661" s="96"/>
      <c r="O3661" s="96"/>
      <c r="P3661" s="96"/>
      <c r="Q3661" s="96"/>
    </row>
    <row r="3662" spans="1:17" ht="25.75" customHeight="1" x14ac:dyDescent="0.35">
      <c r="A3662" s="52">
        <v>3659</v>
      </c>
      <c r="B3662" s="91"/>
      <c r="C3662" s="187" t="e">
        <f>VLOOKUP(B3662,'Phan mem'!$B$7:$D$1066,2,0)</f>
        <v>#N/A</v>
      </c>
      <c r="D3662" s="188" t="e">
        <f>VLOOKUP(B3662,'Phan mem'!$B$7:$D$1066,3,0)</f>
        <v>#N/A</v>
      </c>
      <c r="E3662" s="85" t="e">
        <f>VLOOKUP(B3662,'Phan mem'!$B$7:$G$1066,6,0)</f>
        <v>#N/A</v>
      </c>
      <c r="F3662" s="91"/>
      <c r="G3662" s="91"/>
      <c r="H3662" s="96"/>
      <c r="I3662" s="108"/>
      <c r="J3662" s="85" t="e">
        <f>VLOOKUP(G3662,'Nha may'!$B$2:$C$18,2,0)</f>
        <v>#N/A</v>
      </c>
      <c r="K3662" s="108"/>
      <c r="L3662" s="96"/>
      <c r="M3662" s="52">
        <v>0</v>
      </c>
      <c r="N3662" s="96"/>
      <c r="O3662" s="96"/>
      <c r="P3662" s="96"/>
      <c r="Q3662" s="96"/>
    </row>
    <row r="3663" spans="1:17" ht="25.75" customHeight="1" x14ac:dyDescent="0.35">
      <c r="A3663" s="52">
        <v>3660</v>
      </c>
      <c r="B3663" s="91"/>
      <c r="C3663" s="187" t="e">
        <f>VLOOKUP(B3663,'Phan mem'!$B$7:$D$1066,2,0)</f>
        <v>#N/A</v>
      </c>
      <c r="D3663" s="188" t="e">
        <f>VLOOKUP(B3663,'Phan mem'!$B$7:$D$1066,3,0)</f>
        <v>#N/A</v>
      </c>
      <c r="E3663" s="85" t="e">
        <f>VLOOKUP(B3663,'Phan mem'!$B$7:$G$1066,6,0)</f>
        <v>#N/A</v>
      </c>
      <c r="F3663" s="91"/>
      <c r="G3663" s="91"/>
      <c r="H3663" s="96"/>
      <c r="I3663" s="108"/>
      <c r="J3663" s="85" t="e">
        <f>VLOOKUP(G3663,'Nha may'!$B$2:$C$18,2,0)</f>
        <v>#N/A</v>
      </c>
      <c r="K3663" s="108"/>
      <c r="L3663" s="96"/>
      <c r="M3663" s="52">
        <v>0</v>
      </c>
      <c r="N3663" s="96"/>
      <c r="O3663" s="96"/>
      <c r="P3663" s="96"/>
      <c r="Q3663" s="96"/>
    </row>
    <row r="3664" spans="1:17" ht="25.75" customHeight="1" x14ac:dyDescent="0.35">
      <c r="A3664" s="52">
        <v>3661</v>
      </c>
      <c r="B3664" s="91"/>
      <c r="C3664" s="187" t="e">
        <f>VLOOKUP(B3664,'Phan mem'!$B$7:$D$1066,2,0)</f>
        <v>#N/A</v>
      </c>
      <c r="D3664" s="188" t="e">
        <f>VLOOKUP(B3664,'Phan mem'!$B$7:$D$1066,3,0)</f>
        <v>#N/A</v>
      </c>
      <c r="E3664" s="85" t="e">
        <f>VLOOKUP(B3664,'Phan mem'!$B$7:$G$1066,6,0)</f>
        <v>#N/A</v>
      </c>
      <c r="F3664" s="91"/>
      <c r="G3664" s="91"/>
      <c r="H3664" s="96"/>
      <c r="I3664" s="108"/>
      <c r="J3664" s="85" t="e">
        <f>VLOOKUP(G3664,'Nha may'!$B$2:$C$18,2,0)</f>
        <v>#N/A</v>
      </c>
      <c r="K3664" s="108"/>
      <c r="L3664" s="96"/>
      <c r="M3664" s="52">
        <v>0</v>
      </c>
      <c r="N3664" s="96"/>
      <c r="O3664" s="96"/>
      <c r="P3664" s="96"/>
      <c r="Q3664" s="96"/>
    </row>
    <row r="3665" spans="1:17" ht="25.75" customHeight="1" x14ac:dyDescent="0.35">
      <c r="A3665" s="52">
        <v>3662</v>
      </c>
      <c r="B3665" s="91"/>
      <c r="C3665" s="187" t="e">
        <f>VLOOKUP(B3665,'Phan mem'!$B$7:$D$1066,2,0)</f>
        <v>#N/A</v>
      </c>
      <c r="D3665" s="188" t="e">
        <f>VLOOKUP(B3665,'Phan mem'!$B$7:$D$1066,3,0)</f>
        <v>#N/A</v>
      </c>
      <c r="E3665" s="85" t="e">
        <f>VLOOKUP(B3665,'Phan mem'!$B$7:$G$1066,6,0)</f>
        <v>#N/A</v>
      </c>
      <c r="F3665" s="91"/>
      <c r="G3665" s="91"/>
      <c r="H3665" s="96"/>
      <c r="I3665" s="108"/>
      <c r="J3665" s="85" t="e">
        <f>VLOOKUP(G3665,'Nha may'!$B$2:$C$18,2,0)</f>
        <v>#N/A</v>
      </c>
      <c r="K3665" s="108"/>
      <c r="L3665" s="96"/>
      <c r="M3665" s="52">
        <v>0</v>
      </c>
      <c r="N3665" s="96"/>
      <c r="O3665" s="96"/>
      <c r="P3665" s="96"/>
      <c r="Q3665" s="96"/>
    </row>
    <row r="3666" spans="1:17" ht="25.75" customHeight="1" x14ac:dyDescent="0.35">
      <c r="A3666" s="52">
        <v>3663</v>
      </c>
      <c r="B3666" s="91"/>
      <c r="C3666" s="187" t="e">
        <f>VLOOKUP(B3666,'Phan mem'!$B$7:$D$1066,2,0)</f>
        <v>#N/A</v>
      </c>
      <c r="D3666" s="188" t="e">
        <f>VLOOKUP(B3666,'Phan mem'!$B$7:$D$1066,3,0)</f>
        <v>#N/A</v>
      </c>
      <c r="E3666" s="85" t="e">
        <f>VLOOKUP(B3666,'Phan mem'!$B$7:$G$1066,6,0)</f>
        <v>#N/A</v>
      </c>
      <c r="F3666" s="91"/>
      <c r="G3666" s="91"/>
      <c r="H3666" s="96"/>
      <c r="I3666" s="108"/>
      <c r="J3666" s="85" t="e">
        <f>VLOOKUP(G3666,'Nha may'!$B$2:$C$18,2,0)</f>
        <v>#N/A</v>
      </c>
      <c r="K3666" s="108"/>
      <c r="L3666" s="96"/>
      <c r="M3666" s="52">
        <v>0</v>
      </c>
      <c r="N3666" s="96"/>
      <c r="O3666" s="96"/>
      <c r="P3666" s="96"/>
      <c r="Q3666" s="96"/>
    </row>
    <row r="3667" spans="1:17" ht="25.75" customHeight="1" x14ac:dyDescent="0.35">
      <c r="A3667" s="52">
        <v>3664</v>
      </c>
      <c r="B3667" s="91"/>
      <c r="C3667" s="187" t="e">
        <f>VLOOKUP(B3667,'Phan mem'!$B$7:$D$1066,2,0)</f>
        <v>#N/A</v>
      </c>
      <c r="D3667" s="188" t="e">
        <f>VLOOKUP(B3667,'Phan mem'!$B$7:$D$1066,3,0)</f>
        <v>#N/A</v>
      </c>
      <c r="E3667" s="85" t="e">
        <f>VLOOKUP(B3667,'Phan mem'!$B$7:$G$1066,6,0)</f>
        <v>#N/A</v>
      </c>
      <c r="F3667" s="91"/>
      <c r="G3667" s="91"/>
      <c r="H3667" s="96"/>
      <c r="I3667" s="108"/>
      <c r="J3667" s="85" t="e">
        <f>VLOOKUP(G3667,'Nha may'!$B$2:$C$18,2,0)</f>
        <v>#N/A</v>
      </c>
      <c r="K3667" s="108"/>
      <c r="L3667" s="96"/>
      <c r="M3667" s="52">
        <v>0</v>
      </c>
      <c r="N3667" s="96"/>
      <c r="O3667" s="96"/>
      <c r="P3667" s="96"/>
      <c r="Q3667" s="96"/>
    </row>
    <row r="3668" spans="1:17" ht="25.75" customHeight="1" x14ac:dyDescent="0.35">
      <c r="A3668" s="52">
        <v>3665</v>
      </c>
      <c r="B3668" s="91"/>
      <c r="C3668" s="187" t="e">
        <f>VLOOKUP(B3668,'Phan mem'!$B$7:$D$1066,2,0)</f>
        <v>#N/A</v>
      </c>
      <c r="D3668" s="188" t="e">
        <f>VLOOKUP(B3668,'Phan mem'!$B$7:$D$1066,3,0)</f>
        <v>#N/A</v>
      </c>
      <c r="E3668" s="85" t="e">
        <f>VLOOKUP(B3668,'Phan mem'!$B$7:$G$1066,6,0)</f>
        <v>#N/A</v>
      </c>
      <c r="F3668" s="91"/>
      <c r="G3668" s="91"/>
      <c r="H3668" s="96"/>
      <c r="I3668" s="108"/>
      <c r="J3668" s="85" t="e">
        <f>VLOOKUP(G3668,'Nha may'!$B$2:$C$18,2,0)</f>
        <v>#N/A</v>
      </c>
      <c r="K3668" s="108"/>
      <c r="L3668" s="96"/>
      <c r="M3668" s="52">
        <v>0</v>
      </c>
      <c r="N3668" s="96"/>
      <c r="O3668" s="96"/>
      <c r="P3668" s="96"/>
      <c r="Q3668" s="96"/>
    </row>
    <row r="3669" spans="1:17" ht="25.75" customHeight="1" x14ac:dyDescent="0.35">
      <c r="A3669" s="52">
        <v>3666</v>
      </c>
      <c r="B3669" s="91"/>
      <c r="C3669" s="187" t="e">
        <f>VLOOKUP(B3669,'Phan mem'!$B$7:$D$1066,2,0)</f>
        <v>#N/A</v>
      </c>
      <c r="D3669" s="188" t="e">
        <f>VLOOKUP(B3669,'Phan mem'!$B$7:$D$1066,3,0)</f>
        <v>#N/A</v>
      </c>
      <c r="E3669" s="85" t="e">
        <f>VLOOKUP(B3669,'Phan mem'!$B$7:$G$1066,6,0)</f>
        <v>#N/A</v>
      </c>
      <c r="F3669" s="91"/>
      <c r="G3669" s="91"/>
      <c r="H3669" s="96"/>
      <c r="I3669" s="108"/>
      <c r="J3669" s="85" t="e">
        <f>VLOOKUP(G3669,'Nha may'!$B$2:$C$18,2,0)</f>
        <v>#N/A</v>
      </c>
      <c r="K3669" s="108"/>
      <c r="L3669" s="96"/>
      <c r="M3669" s="52">
        <v>0</v>
      </c>
      <c r="N3669" s="96"/>
      <c r="O3669" s="96"/>
      <c r="P3669" s="96"/>
      <c r="Q3669" s="96"/>
    </row>
    <row r="3670" spans="1:17" ht="25.75" customHeight="1" x14ac:dyDescent="0.35">
      <c r="A3670" s="52">
        <v>3667</v>
      </c>
      <c r="B3670" s="91"/>
      <c r="C3670" s="187" t="e">
        <f>VLOOKUP(B3670,'Phan mem'!$B$7:$D$1066,2,0)</f>
        <v>#N/A</v>
      </c>
      <c r="D3670" s="188" t="e">
        <f>VLOOKUP(B3670,'Phan mem'!$B$7:$D$1066,3,0)</f>
        <v>#N/A</v>
      </c>
      <c r="E3670" s="85" t="e">
        <f>VLOOKUP(B3670,'Phan mem'!$B$7:$G$1066,6,0)</f>
        <v>#N/A</v>
      </c>
      <c r="F3670" s="91"/>
      <c r="G3670" s="91"/>
      <c r="H3670" s="96"/>
      <c r="I3670" s="108"/>
      <c r="J3670" s="85" t="e">
        <f>VLOOKUP(G3670,'Nha may'!$B$2:$C$18,2,0)</f>
        <v>#N/A</v>
      </c>
      <c r="K3670" s="108"/>
      <c r="L3670" s="96"/>
      <c r="M3670" s="52">
        <v>0</v>
      </c>
      <c r="N3670" s="96"/>
      <c r="O3670" s="96"/>
      <c r="P3670" s="96"/>
      <c r="Q3670" s="96"/>
    </row>
    <row r="3671" spans="1:17" ht="25.75" customHeight="1" x14ac:dyDescent="0.35">
      <c r="A3671" s="52">
        <v>3668</v>
      </c>
      <c r="B3671" s="91"/>
      <c r="C3671" s="187" t="e">
        <f>VLOOKUP(B3671,'Phan mem'!$B$7:$D$1066,2,0)</f>
        <v>#N/A</v>
      </c>
      <c r="D3671" s="188" t="e">
        <f>VLOOKUP(B3671,'Phan mem'!$B$7:$D$1066,3,0)</f>
        <v>#N/A</v>
      </c>
      <c r="E3671" s="85" t="e">
        <f>VLOOKUP(B3671,'Phan mem'!$B$7:$G$1066,6,0)</f>
        <v>#N/A</v>
      </c>
      <c r="F3671" s="91"/>
      <c r="G3671" s="91"/>
      <c r="H3671" s="96"/>
      <c r="I3671" s="108"/>
      <c r="J3671" s="85" t="e">
        <f>VLOOKUP(G3671,'Nha may'!$B$2:$C$18,2,0)</f>
        <v>#N/A</v>
      </c>
      <c r="K3671" s="108"/>
      <c r="L3671" s="96"/>
      <c r="M3671" s="52">
        <v>0</v>
      </c>
      <c r="N3671" s="96"/>
      <c r="O3671" s="96"/>
      <c r="P3671" s="96"/>
      <c r="Q3671" s="96"/>
    </row>
    <row r="3672" spans="1:17" ht="25.75" customHeight="1" x14ac:dyDescent="0.35">
      <c r="A3672" s="52">
        <v>3669</v>
      </c>
      <c r="B3672" s="91"/>
      <c r="C3672" s="187" t="e">
        <f>VLOOKUP(B3672,'Phan mem'!$B$7:$D$1066,2,0)</f>
        <v>#N/A</v>
      </c>
      <c r="D3672" s="188" t="e">
        <f>VLOOKUP(B3672,'Phan mem'!$B$7:$D$1066,3,0)</f>
        <v>#N/A</v>
      </c>
      <c r="E3672" s="85" t="e">
        <f>VLOOKUP(B3672,'Phan mem'!$B$7:$G$1066,6,0)</f>
        <v>#N/A</v>
      </c>
      <c r="F3672" s="91"/>
      <c r="G3672" s="91"/>
      <c r="H3672" s="96"/>
      <c r="I3672" s="108"/>
      <c r="J3672" s="85" t="e">
        <f>VLOOKUP(G3672,'Nha may'!$B$2:$C$18,2,0)</f>
        <v>#N/A</v>
      </c>
      <c r="K3672" s="108"/>
      <c r="L3672" s="96"/>
      <c r="M3672" s="52">
        <v>0</v>
      </c>
      <c r="N3672" s="96"/>
      <c r="O3672" s="96"/>
      <c r="P3672" s="96"/>
      <c r="Q3672" s="96"/>
    </row>
    <row r="3673" spans="1:17" ht="25.75" customHeight="1" x14ac:dyDescent="0.35">
      <c r="A3673" s="52">
        <v>3670</v>
      </c>
      <c r="B3673" s="91"/>
      <c r="C3673" s="187" t="e">
        <f>VLOOKUP(B3673,'Phan mem'!$B$7:$D$1066,2,0)</f>
        <v>#N/A</v>
      </c>
      <c r="D3673" s="188" t="e">
        <f>VLOOKUP(B3673,'Phan mem'!$B$7:$D$1066,3,0)</f>
        <v>#N/A</v>
      </c>
      <c r="E3673" s="85" t="e">
        <f>VLOOKUP(B3673,'Phan mem'!$B$7:$G$1066,6,0)</f>
        <v>#N/A</v>
      </c>
      <c r="F3673" s="91"/>
      <c r="G3673" s="91"/>
      <c r="H3673" s="96"/>
      <c r="I3673" s="108"/>
      <c r="J3673" s="85" t="e">
        <f>VLOOKUP(G3673,'Nha may'!$B$2:$C$18,2,0)</f>
        <v>#N/A</v>
      </c>
      <c r="K3673" s="108"/>
      <c r="L3673" s="96"/>
      <c r="M3673" s="52">
        <v>0</v>
      </c>
      <c r="N3673" s="96"/>
      <c r="O3673" s="96"/>
      <c r="P3673" s="96"/>
      <c r="Q3673" s="96"/>
    </row>
    <row r="3674" spans="1:17" ht="25.75" customHeight="1" x14ac:dyDescent="0.35">
      <c r="A3674" s="52">
        <v>3671</v>
      </c>
      <c r="B3674" s="91"/>
      <c r="C3674" s="187" t="e">
        <f>VLOOKUP(B3674,'Phan mem'!$B$7:$D$1066,2,0)</f>
        <v>#N/A</v>
      </c>
      <c r="D3674" s="188" t="e">
        <f>VLOOKUP(B3674,'Phan mem'!$B$7:$D$1066,3,0)</f>
        <v>#N/A</v>
      </c>
      <c r="E3674" s="85" t="e">
        <f>VLOOKUP(B3674,'Phan mem'!$B$7:$G$1066,6,0)</f>
        <v>#N/A</v>
      </c>
      <c r="F3674" s="91"/>
      <c r="G3674" s="91"/>
      <c r="H3674" s="96"/>
      <c r="I3674" s="108"/>
      <c r="J3674" s="85" t="e">
        <f>VLOOKUP(G3674,'Nha may'!$B$2:$C$18,2,0)</f>
        <v>#N/A</v>
      </c>
      <c r="K3674" s="108"/>
      <c r="L3674" s="96"/>
      <c r="M3674" s="52">
        <v>0</v>
      </c>
      <c r="N3674" s="96"/>
      <c r="O3674" s="96"/>
      <c r="P3674" s="96"/>
      <c r="Q3674" s="96"/>
    </row>
    <row r="3675" spans="1:17" ht="25.75" customHeight="1" x14ac:dyDescent="0.35">
      <c r="A3675" s="52">
        <v>3672</v>
      </c>
      <c r="B3675" s="91"/>
      <c r="C3675" s="187" t="e">
        <f>VLOOKUP(B3675,'Phan mem'!$B$7:$D$1066,2,0)</f>
        <v>#N/A</v>
      </c>
      <c r="D3675" s="188" t="e">
        <f>VLOOKUP(B3675,'Phan mem'!$B$7:$D$1066,3,0)</f>
        <v>#N/A</v>
      </c>
      <c r="E3675" s="85" t="e">
        <f>VLOOKUP(B3675,'Phan mem'!$B$7:$G$1066,6,0)</f>
        <v>#N/A</v>
      </c>
      <c r="F3675" s="91"/>
      <c r="G3675" s="91"/>
      <c r="H3675" s="96"/>
      <c r="I3675" s="108"/>
      <c r="J3675" s="85" t="e">
        <f>VLOOKUP(G3675,'Nha may'!$B$2:$C$18,2,0)</f>
        <v>#N/A</v>
      </c>
      <c r="K3675" s="108"/>
      <c r="L3675" s="96"/>
      <c r="M3675" s="52">
        <v>0</v>
      </c>
      <c r="N3675" s="96"/>
      <c r="O3675" s="96"/>
      <c r="P3675" s="96"/>
      <c r="Q3675" s="96"/>
    </row>
    <row r="3676" spans="1:17" ht="25.75" customHeight="1" x14ac:dyDescent="0.35">
      <c r="A3676" s="52">
        <v>3673</v>
      </c>
      <c r="B3676" s="91"/>
      <c r="C3676" s="187" t="e">
        <f>VLOOKUP(B3676,'Phan mem'!$B$7:$D$1066,2,0)</f>
        <v>#N/A</v>
      </c>
      <c r="D3676" s="188" t="e">
        <f>VLOOKUP(B3676,'Phan mem'!$B$7:$D$1066,3,0)</f>
        <v>#N/A</v>
      </c>
      <c r="E3676" s="85" t="e">
        <f>VLOOKUP(B3676,'Phan mem'!$B$7:$G$1066,6,0)</f>
        <v>#N/A</v>
      </c>
      <c r="F3676" s="91"/>
      <c r="G3676" s="91"/>
      <c r="H3676" s="96"/>
      <c r="I3676" s="108"/>
      <c r="J3676" s="85" t="e">
        <f>VLOOKUP(G3676,'Nha may'!$B$2:$C$18,2,0)</f>
        <v>#N/A</v>
      </c>
      <c r="K3676" s="108"/>
      <c r="L3676" s="96"/>
      <c r="M3676" s="52">
        <v>0</v>
      </c>
      <c r="N3676" s="96"/>
      <c r="O3676" s="96"/>
      <c r="P3676" s="96"/>
      <c r="Q3676" s="96"/>
    </row>
    <row r="3677" spans="1:17" ht="25.75" customHeight="1" x14ac:dyDescent="0.35">
      <c r="A3677" s="52">
        <v>3674</v>
      </c>
      <c r="B3677" s="91"/>
      <c r="C3677" s="187" t="e">
        <f>VLOOKUP(B3677,'Phan mem'!$B$7:$D$1066,2,0)</f>
        <v>#N/A</v>
      </c>
      <c r="D3677" s="188" t="e">
        <f>VLOOKUP(B3677,'Phan mem'!$B$7:$D$1066,3,0)</f>
        <v>#N/A</v>
      </c>
      <c r="E3677" s="85" t="e">
        <f>VLOOKUP(B3677,'Phan mem'!$B$7:$G$1066,6,0)</f>
        <v>#N/A</v>
      </c>
      <c r="F3677" s="91"/>
      <c r="G3677" s="91"/>
      <c r="H3677" s="96"/>
      <c r="I3677" s="108"/>
      <c r="J3677" s="85" t="e">
        <f>VLOOKUP(G3677,'Nha may'!$B$2:$C$18,2,0)</f>
        <v>#N/A</v>
      </c>
      <c r="K3677" s="108"/>
      <c r="L3677" s="96"/>
      <c r="M3677" s="52">
        <v>0</v>
      </c>
      <c r="N3677" s="96"/>
      <c r="O3677" s="96"/>
      <c r="P3677" s="96"/>
      <c r="Q3677" s="96"/>
    </row>
    <row r="3678" spans="1:17" ht="25.75" customHeight="1" x14ac:dyDescent="0.35">
      <c r="A3678" s="52">
        <v>3675</v>
      </c>
      <c r="B3678" s="91"/>
      <c r="C3678" s="187" t="e">
        <f>VLOOKUP(B3678,'Phan mem'!$B$7:$D$1066,2,0)</f>
        <v>#N/A</v>
      </c>
      <c r="D3678" s="188" t="e">
        <f>VLOOKUP(B3678,'Phan mem'!$B$7:$D$1066,3,0)</f>
        <v>#N/A</v>
      </c>
      <c r="E3678" s="85" t="e">
        <f>VLOOKUP(B3678,'Phan mem'!$B$7:$G$1066,6,0)</f>
        <v>#N/A</v>
      </c>
      <c r="F3678" s="91"/>
      <c r="G3678" s="91"/>
      <c r="H3678" s="96"/>
      <c r="I3678" s="108"/>
      <c r="J3678" s="85" t="e">
        <f>VLOOKUP(G3678,'Nha may'!$B$2:$C$18,2,0)</f>
        <v>#N/A</v>
      </c>
      <c r="K3678" s="108"/>
      <c r="L3678" s="96"/>
      <c r="M3678" s="52">
        <v>0</v>
      </c>
      <c r="N3678" s="96"/>
      <c r="O3678" s="96"/>
      <c r="P3678" s="96"/>
      <c r="Q3678" s="96"/>
    </row>
    <row r="3679" spans="1:17" ht="25.75" customHeight="1" x14ac:dyDescent="0.35">
      <c r="A3679" s="52">
        <v>3676</v>
      </c>
      <c r="B3679" s="91"/>
      <c r="C3679" s="187" t="e">
        <f>VLOOKUP(B3679,'Phan mem'!$B$7:$D$1066,2,0)</f>
        <v>#N/A</v>
      </c>
      <c r="D3679" s="188" t="e">
        <f>VLOOKUP(B3679,'Phan mem'!$B$7:$D$1066,3,0)</f>
        <v>#N/A</v>
      </c>
      <c r="E3679" s="85" t="e">
        <f>VLOOKUP(B3679,'Phan mem'!$B$7:$G$1066,6,0)</f>
        <v>#N/A</v>
      </c>
      <c r="F3679" s="91"/>
      <c r="G3679" s="91"/>
      <c r="H3679" s="96"/>
      <c r="I3679" s="108"/>
      <c r="J3679" s="85" t="e">
        <f>VLOOKUP(G3679,'Nha may'!$B$2:$C$18,2,0)</f>
        <v>#N/A</v>
      </c>
      <c r="K3679" s="108"/>
      <c r="L3679" s="96"/>
      <c r="M3679" s="52">
        <v>0</v>
      </c>
      <c r="N3679" s="96"/>
      <c r="O3679" s="96"/>
      <c r="P3679" s="96"/>
      <c r="Q3679" s="96"/>
    </row>
    <row r="3680" spans="1:17" ht="25.75" customHeight="1" x14ac:dyDescent="0.35">
      <c r="A3680" s="52">
        <v>3677</v>
      </c>
      <c r="B3680" s="91"/>
      <c r="C3680" s="187" t="e">
        <f>VLOOKUP(B3680,'Phan mem'!$B$7:$D$1066,2,0)</f>
        <v>#N/A</v>
      </c>
      <c r="D3680" s="188" t="e">
        <f>VLOOKUP(B3680,'Phan mem'!$B$7:$D$1066,3,0)</f>
        <v>#N/A</v>
      </c>
      <c r="E3680" s="85" t="e">
        <f>VLOOKUP(B3680,'Phan mem'!$B$7:$G$1066,6,0)</f>
        <v>#N/A</v>
      </c>
      <c r="F3680" s="91"/>
      <c r="G3680" s="91"/>
      <c r="H3680" s="96"/>
      <c r="I3680" s="108"/>
      <c r="J3680" s="85" t="e">
        <f>VLOOKUP(G3680,'Nha may'!$B$2:$C$18,2,0)</f>
        <v>#N/A</v>
      </c>
      <c r="K3680" s="108"/>
      <c r="L3680" s="96"/>
      <c r="M3680" s="52">
        <v>0</v>
      </c>
      <c r="N3680" s="96"/>
      <c r="O3680" s="96"/>
      <c r="P3680" s="96"/>
      <c r="Q3680" s="96"/>
    </row>
    <row r="3681" spans="1:17" ht="25.75" customHeight="1" x14ac:dyDescent="0.35">
      <c r="A3681" s="52">
        <v>3678</v>
      </c>
      <c r="B3681" s="91"/>
      <c r="C3681" s="187" t="e">
        <f>VLOOKUP(B3681,'Phan mem'!$B$7:$D$1066,2,0)</f>
        <v>#N/A</v>
      </c>
      <c r="D3681" s="188" t="e">
        <f>VLOOKUP(B3681,'Phan mem'!$B$7:$D$1066,3,0)</f>
        <v>#N/A</v>
      </c>
      <c r="E3681" s="85" t="e">
        <f>VLOOKUP(B3681,'Phan mem'!$B$7:$G$1066,6,0)</f>
        <v>#N/A</v>
      </c>
      <c r="F3681" s="91"/>
      <c r="G3681" s="91"/>
      <c r="H3681" s="96"/>
      <c r="I3681" s="108"/>
      <c r="J3681" s="85" t="e">
        <f>VLOOKUP(G3681,'Nha may'!$B$2:$C$18,2,0)</f>
        <v>#N/A</v>
      </c>
      <c r="K3681" s="108"/>
      <c r="L3681" s="96"/>
      <c r="M3681" s="52">
        <v>0</v>
      </c>
      <c r="N3681" s="96"/>
      <c r="O3681" s="96"/>
      <c r="P3681" s="96"/>
      <c r="Q3681" s="96"/>
    </row>
    <row r="3682" spans="1:17" ht="25.75" customHeight="1" x14ac:dyDescent="0.35">
      <c r="A3682" s="52">
        <v>3679</v>
      </c>
      <c r="B3682" s="91"/>
      <c r="C3682" s="187" t="e">
        <f>VLOOKUP(B3682,'Phan mem'!$B$7:$D$1066,2,0)</f>
        <v>#N/A</v>
      </c>
      <c r="D3682" s="188" t="e">
        <f>VLOOKUP(B3682,'Phan mem'!$B$7:$D$1066,3,0)</f>
        <v>#N/A</v>
      </c>
      <c r="E3682" s="85" t="e">
        <f>VLOOKUP(B3682,'Phan mem'!$B$7:$G$1066,6,0)</f>
        <v>#N/A</v>
      </c>
      <c r="F3682" s="91"/>
      <c r="G3682" s="91"/>
      <c r="H3682" s="96"/>
      <c r="I3682" s="108"/>
      <c r="J3682" s="85" t="e">
        <f>VLOOKUP(G3682,'Nha may'!$B$2:$C$18,2,0)</f>
        <v>#N/A</v>
      </c>
      <c r="K3682" s="108"/>
      <c r="L3682" s="96"/>
      <c r="M3682" s="52">
        <v>0</v>
      </c>
      <c r="N3682" s="96"/>
      <c r="O3682" s="96"/>
      <c r="P3682" s="96"/>
      <c r="Q3682" s="96"/>
    </row>
    <row r="3683" spans="1:17" ht="25.75" customHeight="1" x14ac:dyDescent="0.35">
      <c r="A3683" s="52">
        <v>3680</v>
      </c>
      <c r="B3683" s="91"/>
      <c r="C3683" s="187" t="e">
        <f>VLOOKUP(B3683,'Phan mem'!$B$7:$D$1066,2,0)</f>
        <v>#N/A</v>
      </c>
      <c r="D3683" s="188" t="e">
        <f>VLOOKUP(B3683,'Phan mem'!$B$7:$D$1066,3,0)</f>
        <v>#N/A</v>
      </c>
      <c r="E3683" s="85" t="e">
        <f>VLOOKUP(B3683,'Phan mem'!$B$7:$G$1066,6,0)</f>
        <v>#N/A</v>
      </c>
      <c r="F3683" s="91"/>
      <c r="G3683" s="91"/>
      <c r="H3683" s="96"/>
      <c r="I3683" s="108"/>
      <c r="J3683" s="85" t="e">
        <f>VLOOKUP(G3683,'Nha may'!$B$2:$C$18,2,0)</f>
        <v>#N/A</v>
      </c>
      <c r="K3683" s="108"/>
      <c r="L3683" s="96"/>
      <c r="M3683" s="52">
        <v>0</v>
      </c>
      <c r="N3683" s="96"/>
      <c r="O3683" s="96"/>
      <c r="P3683" s="96"/>
      <c r="Q3683" s="96"/>
    </row>
    <row r="3684" spans="1:17" ht="25.75" customHeight="1" x14ac:dyDescent="0.35">
      <c r="A3684" s="52">
        <v>3681</v>
      </c>
      <c r="B3684" s="91"/>
      <c r="C3684" s="187" t="e">
        <f>VLOOKUP(B3684,'Phan mem'!$B$7:$D$1066,2,0)</f>
        <v>#N/A</v>
      </c>
      <c r="D3684" s="188" t="e">
        <f>VLOOKUP(B3684,'Phan mem'!$B$7:$D$1066,3,0)</f>
        <v>#N/A</v>
      </c>
      <c r="E3684" s="85" t="e">
        <f>VLOOKUP(B3684,'Phan mem'!$B$7:$G$1066,6,0)</f>
        <v>#N/A</v>
      </c>
      <c r="F3684" s="91"/>
      <c r="G3684" s="91"/>
      <c r="H3684" s="96"/>
      <c r="I3684" s="108"/>
      <c r="J3684" s="85" t="e">
        <f>VLOOKUP(G3684,'Nha may'!$B$2:$C$18,2,0)</f>
        <v>#N/A</v>
      </c>
      <c r="K3684" s="108"/>
      <c r="L3684" s="96"/>
      <c r="M3684" s="52">
        <v>0</v>
      </c>
      <c r="N3684" s="96"/>
      <c r="O3684" s="96"/>
      <c r="P3684" s="96"/>
      <c r="Q3684" s="96"/>
    </row>
    <row r="3685" spans="1:17" ht="25.75" customHeight="1" x14ac:dyDescent="0.35">
      <c r="A3685" s="52">
        <v>3682</v>
      </c>
      <c r="B3685" s="91"/>
      <c r="C3685" s="187" t="e">
        <f>VLOOKUP(B3685,'Phan mem'!$B$7:$D$1066,2,0)</f>
        <v>#N/A</v>
      </c>
      <c r="D3685" s="188" t="e">
        <f>VLOOKUP(B3685,'Phan mem'!$B$7:$D$1066,3,0)</f>
        <v>#N/A</v>
      </c>
      <c r="E3685" s="85" t="e">
        <f>VLOOKUP(B3685,'Phan mem'!$B$7:$G$1066,6,0)</f>
        <v>#N/A</v>
      </c>
      <c r="F3685" s="91"/>
      <c r="G3685" s="91"/>
      <c r="H3685" s="96"/>
      <c r="I3685" s="108"/>
      <c r="J3685" s="85" t="e">
        <f>VLOOKUP(G3685,'Nha may'!$B$2:$C$18,2,0)</f>
        <v>#N/A</v>
      </c>
      <c r="K3685" s="108"/>
      <c r="L3685" s="96"/>
      <c r="M3685" s="52">
        <v>0</v>
      </c>
      <c r="N3685" s="96"/>
      <c r="O3685" s="96"/>
      <c r="P3685" s="96"/>
      <c r="Q3685" s="96"/>
    </row>
    <row r="3686" spans="1:17" ht="25.75" customHeight="1" x14ac:dyDescent="0.35">
      <c r="A3686" s="52">
        <v>3683</v>
      </c>
      <c r="B3686" s="91"/>
      <c r="C3686" s="187" t="e">
        <f>VLOOKUP(B3686,'Phan mem'!$B$7:$D$1066,2,0)</f>
        <v>#N/A</v>
      </c>
      <c r="D3686" s="188" t="e">
        <f>VLOOKUP(B3686,'Phan mem'!$B$7:$D$1066,3,0)</f>
        <v>#N/A</v>
      </c>
      <c r="E3686" s="85" t="e">
        <f>VLOOKUP(B3686,'Phan mem'!$B$7:$G$1066,6,0)</f>
        <v>#N/A</v>
      </c>
      <c r="F3686" s="91"/>
      <c r="G3686" s="91"/>
      <c r="H3686" s="96"/>
      <c r="I3686" s="108"/>
      <c r="J3686" s="85" t="e">
        <f>VLOOKUP(G3686,'Nha may'!$B$2:$C$18,2,0)</f>
        <v>#N/A</v>
      </c>
      <c r="K3686" s="108"/>
      <c r="L3686" s="96"/>
      <c r="M3686" s="52">
        <v>0</v>
      </c>
      <c r="N3686" s="96"/>
      <c r="O3686" s="96"/>
      <c r="P3686" s="96"/>
      <c r="Q3686" s="96"/>
    </row>
    <row r="3687" spans="1:17" ht="25.75" customHeight="1" x14ac:dyDescent="0.35">
      <c r="A3687" s="52">
        <v>3684</v>
      </c>
      <c r="B3687" s="91"/>
      <c r="C3687" s="187" t="e">
        <f>VLOOKUP(B3687,'Phan mem'!$B$7:$D$1066,2,0)</f>
        <v>#N/A</v>
      </c>
      <c r="D3687" s="188" t="e">
        <f>VLOOKUP(B3687,'Phan mem'!$B$7:$D$1066,3,0)</f>
        <v>#N/A</v>
      </c>
      <c r="E3687" s="85" t="e">
        <f>VLOOKUP(B3687,'Phan mem'!$B$7:$G$1066,6,0)</f>
        <v>#N/A</v>
      </c>
      <c r="F3687" s="91"/>
      <c r="G3687" s="91"/>
      <c r="H3687" s="96"/>
      <c r="I3687" s="108"/>
      <c r="J3687" s="85" t="e">
        <f>VLOOKUP(G3687,'Nha may'!$B$2:$C$18,2,0)</f>
        <v>#N/A</v>
      </c>
      <c r="K3687" s="108"/>
      <c r="L3687" s="96"/>
      <c r="M3687" s="52">
        <v>0</v>
      </c>
      <c r="N3687" s="96"/>
      <c r="O3687" s="96"/>
      <c r="P3687" s="96"/>
      <c r="Q3687" s="96"/>
    </row>
    <row r="3688" spans="1:17" ht="25.75" customHeight="1" x14ac:dyDescent="0.35">
      <c r="A3688" s="52">
        <v>3685</v>
      </c>
      <c r="B3688" s="91"/>
      <c r="C3688" s="187" t="e">
        <f>VLOOKUP(B3688,'Phan mem'!$B$7:$D$1066,2,0)</f>
        <v>#N/A</v>
      </c>
      <c r="D3688" s="188" t="e">
        <f>VLOOKUP(B3688,'Phan mem'!$B$7:$D$1066,3,0)</f>
        <v>#N/A</v>
      </c>
      <c r="E3688" s="85" t="e">
        <f>VLOOKUP(B3688,'Phan mem'!$B$7:$G$1066,6,0)</f>
        <v>#N/A</v>
      </c>
      <c r="F3688" s="91"/>
      <c r="G3688" s="91"/>
      <c r="H3688" s="96"/>
      <c r="I3688" s="108"/>
      <c r="J3688" s="85" t="e">
        <f>VLOOKUP(G3688,'Nha may'!$B$2:$C$18,2,0)</f>
        <v>#N/A</v>
      </c>
      <c r="K3688" s="108"/>
      <c r="L3688" s="96"/>
      <c r="M3688" s="52">
        <v>0</v>
      </c>
      <c r="N3688" s="96"/>
      <c r="O3688" s="96"/>
      <c r="P3688" s="96"/>
      <c r="Q3688" s="96"/>
    </row>
    <row r="3689" spans="1:17" ht="25.75" customHeight="1" x14ac:dyDescent="0.35">
      <c r="A3689" s="52">
        <v>3686</v>
      </c>
      <c r="B3689" s="91"/>
      <c r="C3689" s="187" t="e">
        <f>VLOOKUP(B3689,'Phan mem'!$B$7:$D$1066,2,0)</f>
        <v>#N/A</v>
      </c>
      <c r="D3689" s="188" t="e">
        <f>VLOOKUP(B3689,'Phan mem'!$B$7:$D$1066,3,0)</f>
        <v>#N/A</v>
      </c>
      <c r="E3689" s="85" t="e">
        <f>VLOOKUP(B3689,'Phan mem'!$B$7:$G$1066,6,0)</f>
        <v>#N/A</v>
      </c>
      <c r="F3689" s="91"/>
      <c r="G3689" s="91"/>
      <c r="H3689" s="96"/>
      <c r="I3689" s="108"/>
      <c r="J3689" s="85" t="e">
        <f>VLOOKUP(G3689,'Nha may'!$B$2:$C$18,2,0)</f>
        <v>#N/A</v>
      </c>
      <c r="K3689" s="108"/>
      <c r="L3689" s="96"/>
      <c r="M3689" s="52">
        <v>0</v>
      </c>
      <c r="N3689" s="96"/>
      <c r="O3689" s="96"/>
      <c r="P3689" s="96"/>
      <c r="Q3689" s="96"/>
    </row>
    <row r="3690" spans="1:17" ht="25.75" customHeight="1" x14ac:dyDescent="0.35">
      <c r="A3690" s="52">
        <v>3687</v>
      </c>
      <c r="B3690" s="91"/>
      <c r="C3690" s="187" t="e">
        <f>VLOOKUP(B3690,'Phan mem'!$B$7:$D$1066,2,0)</f>
        <v>#N/A</v>
      </c>
      <c r="D3690" s="188" t="e">
        <f>VLOOKUP(B3690,'Phan mem'!$B$7:$D$1066,3,0)</f>
        <v>#N/A</v>
      </c>
      <c r="E3690" s="85" t="e">
        <f>VLOOKUP(B3690,'Phan mem'!$B$7:$G$1066,6,0)</f>
        <v>#N/A</v>
      </c>
      <c r="F3690" s="91"/>
      <c r="G3690" s="91"/>
      <c r="H3690" s="96"/>
      <c r="I3690" s="108"/>
      <c r="J3690" s="85" t="e">
        <f>VLOOKUP(G3690,'Nha may'!$B$2:$C$18,2,0)</f>
        <v>#N/A</v>
      </c>
      <c r="K3690" s="108"/>
      <c r="L3690" s="96"/>
      <c r="M3690" s="52">
        <v>0</v>
      </c>
      <c r="N3690" s="96"/>
      <c r="O3690" s="96"/>
      <c r="P3690" s="96"/>
      <c r="Q3690" s="96"/>
    </row>
    <row r="3691" spans="1:17" ht="25.75" customHeight="1" x14ac:dyDescent="0.35">
      <c r="A3691" s="52">
        <v>3688</v>
      </c>
      <c r="B3691" s="91"/>
      <c r="C3691" s="187" t="e">
        <f>VLOOKUP(B3691,'Phan mem'!$B$7:$D$1066,2,0)</f>
        <v>#N/A</v>
      </c>
      <c r="D3691" s="188" t="e">
        <f>VLOOKUP(B3691,'Phan mem'!$B$7:$D$1066,3,0)</f>
        <v>#N/A</v>
      </c>
      <c r="E3691" s="85" t="e">
        <f>VLOOKUP(B3691,'Phan mem'!$B$7:$G$1066,6,0)</f>
        <v>#N/A</v>
      </c>
      <c r="F3691" s="91"/>
      <c r="G3691" s="91"/>
      <c r="H3691" s="96"/>
      <c r="I3691" s="108"/>
      <c r="J3691" s="85" t="e">
        <f>VLOOKUP(G3691,'Nha may'!$B$2:$C$18,2,0)</f>
        <v>#N/A</v>
      </c>
      <c r="K3691" s="108"/>
      <c r="L3691" s="96"/>
      <c r="M3691" s="52">
        <v>0</v>
      </c>
      <c r="N3691" s="96"/>
      <c r="O3691" s="96"/>
      <c r="P3691" s="96"/>
      <c r="Q3691" s="96"/>
    </row>
    <row r="3692" spans="1:17" ht="25.75" customHeight="1" x14ac:dyDescent="0.35">
      <c r="A3692" s="52">
        <v>3689</v>
      </c>
      <c r="B3692" s="91"/>
      <c r="C3692" s="187" t="e">
        <f>VLOOKUP(B3692,'Phan mem'!$B$7:$D$1066,2,0)</f>
        <v>#N/A</v>
      </c>
      <c r="D3692" s="188" t="e">
        <f>VLOOKUP(B3692,'Phan mem'!$B$7:$D$1066,3,0)</f>
        <v>#N/A</v>
      </c>
      <c r="E3692" s="85" t="e">
        <f>VLOOKUP(B3692,'Phan mem'!$B$7:$G$1066,6,0)</f>
        <v>#N/A</v>
      </c>
      <c r="F3692" s="91"/>
      <c r="G3692" s="91"/>
      <c r="H3692" s="96"/>
      <c r="I3692" s="108"/>
      <c r="J3692" s="85" t="e">
        <f>VLOOKUP(G3692,'Nha may'!$B$2:$C$18,2,0)</f>
        <v>#N/A</v>
      </c>
      <c r="K3692" s="108"/>
      <c r="L3692" s="96"/>
      <c r="M3692" s="52">
        <v>0</v>
      </c>
      <c r="N3692" s="96"/>
      <c r="O3692" s="96"/>
      <c r="P3692" s="96"/>
      <c r="Q3692" s="96"/>
    </row>
    <row r="3693" spans="1:17" ht="25.75" customHeight="1" x14ac:dyDescent="0.35">
      <c r="A3693" s="52">
        <v>3690</v>
      </c>
      <c r="B3693" s="91"/>
      <c r="C3693" s="187" t="e">
        <f>VLOOKUP(B3693,'Phan mem'!$B$7:$D$1066,2,0)</f>
        <v>#N/A</v>
      </c>
      <c r="D3693" s="188" t="e">
        <f>VLOOKUP(B3693,'Phan mem'!$B$7:$D$1066,3,0)</f>
        <v>#N/A</v>
      </c>
      <c r="E3693" s="85" t="e">
        <f>VLOOKUP(B3693,'Phan mem'!$B$7:$G$1066,6,0)</f>
        <v>#N/A</v>
      </c>
      <c r="F3693" s="91"/>
      <c r="G3693" s="91"/>
      <c r="H3693" s="96"/>
      <c r="I3693" s="108"/>
      <c r="J3693" s="85" t="e">
        <f>VLOOKUP(G3693,'Nha may'!$B$2:$C$18,2,0)</f>
        <v>#N/A</v>
      </c>
      <c r="K3693" s="108"/>
      <c r="L3693" s="96"/>
      <c r="M3693" s="52">
        <v>0</v>
      </c>
      <c r="N3693" s="96"/>
      <c r="O3693" s="96"/>
      <c r="P3693" s="96"/>
      <c r="Q3693" s="96"/>
    </row>
    <row r="3694" spans="1:17" ht="25.75" customHeight="1" x14ac:dyDescent="0.35">
      <c r="A3694" s="52">
        <v>3691</v>
      </c>
      <c r="B3694" s="91"/>
      <c r="C3694" s="187" t="e">
        <f>VLOOKUP(B3694,'Phan mem'!$B$7:$D$1066,2,0)</f>
        <v>#N/A</v>
      </c>
      <c r="D3694" s="188" t="e">
        <f>VLOOKUP(B3694,'Phan mem'!$B$7:$D$1066,3,0)</f>
        <v>#N/A</v>
      </c>
      <c r="E3694" s="85" t="e">
        <f>VLOOKUP(B3694,'Phan mem'!$B$7:$G$1066,6,0)</f>
        <v>#N/A</v>
      </c>
      <c r="F3694" s="91"/>
      <c r="G3694" s="91"/>
      <c r="H3694" s="96"/>
      <c r="I3694" s="108"/>
      <c r="J3694" s="85" t="e">
        <f>VLOOKUP(G3694,'Nha may'!$B$2:$C$18,2,0)</f>
        <v>#N/A</v>
      </c>
      <c r="K3694" s="108"/>
      <c r="L3694" s="96"/>
      <c r="M3694" s="52">
        <v>0</v>
      </c>
      <c r="N3694" s="96"/>
      <c r="O3694" s="96"/>
      <c r="P3694" s="96"/>
      <c r="Q3694" s="96"/>
    </row>
    <row r="3695" spans="1:17" ht="25.75" customHeight="1" x14ac:dyDescent="0.35">
      <c r="A3695" s="52">
        <v>3692</v>
      </c>
      <c r="B3695" s="91"/>
      <c r="C3695" s="187" t="e">
        <f>VLOOKUP(B3695,'Phan mem'!$B$7:$D$1066,2,0)</f>
        <v>#N/A</v>
      </c>
      <c r="D3695" s="188" t="e">
        <f>VLOOKUP(B3695,'Phan mem'!$B$7:$D$1066,3,0)</f>
        <v>#N/A</v>
      </c>
      <c r="E3695" s="85" t="e">
        <f>VLOOKUP(B3695,'Phan mem'!$B$7:$G$1066,6,0)</f>
        <v>#N/A</v>
      </c>
      <c r="F3695" s="91"/>
      <c r="G3695" s="91"/>
      <c r="H3695" s="96"/>
      <c r="I3695" s="108"/>
      <c r="J3695" s="85" t="e">
        <f>VLOOKUP(G3695,'Nha may'!$B$2:$C$18,2,0)</f>
        <v>#N/A</v>
      </c>
      <c r="K3695" s="108"/>
      <c r="L3695" s="96"/>
      <c r="M3695" s="52">
        <v>0</v>
      </c>
      <c r="N3695" s="96"/>
      <c r="O3695" s="96"/>
      <c r="P3695" s="96"/>
      <c r="Q3695" s="96"/>
    </row>
    <row r="3696" spans="1:17" ht="25.75" customHeight="1" x14ac:dyDescent="0.35">
      <c r="A3696" s="52">
        <v>3693</v>
      </c>
      <c r="B3696" s="91"/>
      <c r="C3696" s="187" t="e">
        <f>VLOOKUP(B3696,'Phan mem'!$B$7:$D$1066,2,0)</f>
        <v>#N/A</v>
      </c>
      <c r="D3696" s="188" t="e">
        <f>VLOOKUP(B3696,'Phan mem'!$B$7:$D$1066,3,0)</f>
        <v>#N/A</v>
      </c>
      <c r="E3696" s="85" t="e">
        <f>VLOOKUP(B3696,'Phan mem'!$B$7:$G$1066,6,0)</f>
        <v>#N/A</v>
      </c>
      <c r="F3696" s="91"/>
      <c r="G3696" s="91"/>
      <c r="H3696" s="96"/>
      <c r="I3696" s="108"/>
      <c r="J3696" s="85" t="e">
        <f>VLOOKUP(G3696,'Nha may'!$B$2:$C$18,2,0)</f>
        <v>#N/A</v>
      </c>
      <c r="K3696" s="108"/>
      <c r="L3696" s="96"/>
      <c r="M3696" s="52">
        <v>0</v>
      </c>
      <c r="N3696" s="96"/>
      <c r="O3696" s="96"/>
      <c r="P3696" s="96"/>
      <c r="Q3696" s="96"/>
    </row>
    <row r="3697" spans="1:17" ht="25.75" customHeight="1" x14ac:dyDescent="0.35">
      <c r="A3697" s="52">
        <v>3694</v>
      </c>
      <c r="B3697" s="91"/>
      <c r="C3697" s="187" t="e">
        <f>VLOOKUP(B3697,'Phan mem'!$B$7:$D$1066,2,0)</f>
        <v>#N/A</v>
      </c>
      <c r="D3697" s="188" t="e">
        <f>VLOOKUP(B3697,'Phan mem'!$B$7:$D$1066,3,0)</f>
        <v>#N/A</v>
      </c>
      <c r="E3697" s="85" t="e">
        <f>VLOOKUP(B3697,'Phan mem'!$B$7:$G$1066,6,0)</f>
        <v>#N/A</v>
      </c>
      <c r="F3697" s="91"/>
      <c r="G3697" s="91"/>
      <c r="H3697" s="96"/>
      <c r="I3697" s="108"/>
      <c r="J3697" s="85" t="e">
        <f>VLOOKUP(G3697,'Nha may'!$B$2:$C$18,2,0)</f>
        <v>#N/A</v>
      </c>
      <c r="K3697" s="108"/>
      <c r="L3697" s="96"/>
      <c r="M3697" s="52">
        <v>0</v>
      </c>
      <c r="N3697" s="96"/>
      <c r="O3697" s="96"/>
      <c r="P3697" s="96"/>
      <c r="Q3697" s="96"/>
    </row>
    <row r="3698" spans="1:17" ht="25.75" customHeight="1" x14ac:dyDescent="0.35">
      <c r="A3698" s="52">
        <v>3695</v>
      </c>
      <c r="B3698" s="91"/>
      <c r="C3698" s="187" t="e">
        <f>VLOOKUP(B3698,'Phan mem'!$B$7:$D$1066,2,0)</f>
        <v>#N/A</v>
      </c>
      <c r="D3698" s="188" t="e">
        <f>VLOOKUP(B3698,'Phan mem'!$B$7:$D$1066,3,0)</f>
        <v>#N/A</v>
      </c>
      <c r="E3698" s="85" t="e">
        <f>VLOOKUP(B3698,'Phan mem'!$B$7:$G$1066,6,0)</f>
        <v>#N/A</v>
      </c>
      <c r="F3698" s="91"/>
      <c r="G3698" s="91"/>
      <c r="H3698" s="96"/>
      <c r="I3698" s="108"/>
      <c r="J3698" s="85" t="e">
        <f>VLOOKUP(G3698,'Nha may'!$B$2:$C$18,2,0)</f>
        <v>#N/A</v>
      </c>
      <c r="K3698" s="108"/>
      <c r="L3698" s="96"/>
      <c r="M3698" s="52">
        <v>0</v>
      </c>
      <c r="N3698" s="96"/>
      <c r="O3698" s="96"/>
      <c r="P3698" s="96"/>
      <c r="Q3698" s="96"/>
    </row>
    <row r="3699" spans="1:17" ht="25.75" customHeight="1" x14ac:dyDescent="0.35">
      <c r="A3699" s="52">
        <v>3696</v>
      </c>
      <c r="B3699" s="91"/>
      <c r="C3699" s="187" t="e">
        <f>VLOOKUP(B3699,'Phan mem'!$B$7:$D$1066,2,0)</f>
        <v>#N/A</v>
      </c>
      <c r="D3699" s="188" t="e">
        <f>VLOOKUP(B3699,'Phan mem'!$B$7:$D$1066,3,0)</f>
        <v>#N/A</v>
      </c>
      <c r="E3699" s="85" t="e">
        <f>VLOOKUP(B3699,'Phan mem'!$B$7:$G$1066,6,0)</f>
        <v>#N/A</v>
      </c>
      <c r="F3699" s="91"/>
      <c r="G3699" s="91"/>
      <c r="H3699" s="96"/>
      <c r="I3699" s="108"/>
      <c r="J3699" s="85" t="e">
        <f>VLOOKUP(G3699,'Nha may'!$B$2:$C$18,2,0)</f>
        <v>#N/A</v>
      </c>
      <c r="K3699" s="108"/>
      <c r="L3699" s="96"/>
      <c r="M3699" s="52">
        <v>0</v>
      </c>
      <c r="N3699" s="96"/>
      <c r="O3699" s="96"/>
      <c r="P3699" s="96"/>
      <c r="Q3699" s="96"/>
    </row>
    <row r="3700" spans="1:17" ht="25.75" customHeight="1" x14ac:dyDescent="0.35">
      <c r="A3700" s="52">
        <v>3697</v>
      </c>
      <c r="B3700" s="91"/>
      <c r="C3700" s="187" t="e">
        <f>VLOOKUP(B3700,'Phan mem'!$B$7:$D$1066,2,0)</f>
        <v>#N/A</v>
      </c>
      <c r="D3700" s="188" t="e">
        <f>VLOOKUP(B3700,'Phan mem'!$B$7:$D$1066,3,0)</f>
        <v>#N/A</v>
      </c>
      <c r="E3700" s="85" t="e">
        <f>VLOOKUP(B3700,'Phan mem'!$B$7:$G$1066,6,0)</f>
        <v>#N/A</v>
      </c>
      <c r="F3700" s="91"/>
      <c r="G3700" s="91"/>
      <c r="H3700" s="96"/>
      <c r="I3700" s="108"/>
      <c r="J3700" s="85" t="e">
        <f>VLOOKUP(G3700,'Nha may'!$B$2:$C$18,2,0)</f>
        <v>#N/A</v>
      </c>
      <c r="K3700" s="108"/>
      <c r="L3700" s="96"/>
      <c r="M3700" s="52">
        <v>0</v>
      </c>
      <c r="N3700" s="96"/>
      <c r="O3700" s="96"/>
      <c r="P3700" s="96"/>
      <c r="Q3700" s="96"/>
    </row>
    <row r="3701" spans="1:17" ht="25.75" customHeight="1" x14ac:dyDescent="0.35">
      <c r="A3701" s="52">
        <v>3698</v>
      </c>
      <c r="B3701" s="91"/>
      <c r="C3701" s="187" t="e">
        <f>VLOOKUP(B3701,'Phan mem'!$B$7:$D$1066,2,0)</f>
        <v>#N/A</v>
      </c>
      <c r="D3701" s="188" t="e">
        <f>VLOOKUP(B3701,'Phan mem'!$B$7:$D$1066,3,0)</f>
        <v>#N/A</v>
      </c>
      <c r="E3701" s="85" t="e">
        <f>VLOOKUP(B3701,'Phan mem'!$B$7:$G$1066,6,0)</f>
        <v>#N/A</v>
      </c>
      <c r="F3701" s="91"/>
      <c r="G3701" s="91"/>
      <c r="H3701" s="96"/>
      <c r="I3701" s="108"/>
      <c r="J3701" s="85" t="e">
        <f>VLOOKUP(G3701,'Nha may'!$B$2:$C$18,2,0)</f>
        <v>#N/A</v>
      </c>
      <c r="K3701" s="108"/>
      <c r="L3701" s="96"/>
      <c r="M3701" s="52">
        <v>0</v>
      </c>
      <c r="N3701" s="96"/>
      <c r="O3701" s="96"/>
      <c r="P3701" s="96"/>
      <c r="Q3701" s="96"/>
    </row>
    <row r="3702" spans="1:17" ht="25.75" customHeight="1" x14ac:dyDescent="0.35">
      <c r="A3702" s="52">
        <v>3699</v>
      </c>
      <c r="B3702" s="91"/>
      <c r="C3702" s="187" t="e">
        <f>VLOOKUP(B3702,'Phan mem'!$B$7:$D$1066,2,0)</f>
        <v>#N/A</v>
      </c>
      <c r="D3702" s="188" t="e">
        <f>VLOOKUP(B3702,'Phan mem'!$B$7:$D$1066,3,0)</f>
        <v>#N/A</v>
      </c>
      <c r="E3702" s="85" t="e">
        <f>VLOOKUP(B3702,'Phan mem'!$B$7:$G$1066,6,0)</f>
        <v>#N/A</v>
      </c>
      <c r="F3702" s="91"/>
      <c r="G3702" s="91"/>
      <c r="H3702" s="96"/>
      <c r="I3702" s="108"/>
      <c r="J3702" s="85" t="e">
        <f>VLOOKUP(G3702,'Nha may'!$B$2:$C$18,2,0)</f>
        <v>#N/A</v>
      </c>
      <c r="K3702" s="108"/>
      <c r="L3702" s="96"/>
      <c r="M3702" s="52">
        <v>0</v>
      </c>
      <c r="N3702" s="96"/>
      <c r="O3702" s="96"/>
      <c r="P3702" s="96"/>
      <c r="Q3702" s="96"/>
    </row>
    <row r="3703" spans="1:17" ht="25.75" customHeight="1" x14ac:dyDescent="0.35">
      <c r="A3703" s="52">
        <v>3700</v>
      </c>
      <c r="B3703" s="91"/>
      <c r="C3703" s="187" t="e">
        <f>VLOOKUP(B3703,'Phan mem'!$B$7:$D$1066,2,0)</f>
        <v>#N/A</v>
      </c>
      <c r="D3703" s="188" t="e">
        <f>VLOOKUP(B3703,'Phan mem'!$B$7:$D$1066,3,0)</f>
        <v>#N/A</v>
      </c>
      <c r="E3703" s="85" t="e">
        <f>VLOOKUP(B3703,'Phan mem'!$B$7:$G$1066,6,0)</f>
        <v>#N/A</v>
      </c>
      <c r="F3703" s="91"/>
      <c r="G3703" s="91"/>
      <c r="H3703" s="96"/>
      <c r="I3703" s="108"/>
      <c r="J3703" s="85" t="e">
        <f>VLOOKUP(G3703,'Nha may'!$B$2:$C$18,2,0)</f>
        <v>#N/A</v>
      </c>
      <c r="K3703" s="108"/>
      <c r="L3703" s="96"/>
      <c r="M3703" s="52">
        <v>0</v>
      </c>
      <c r="N3703" s="96"/>
      <c r="O3703" s="96"/>
      <c r="P3703" s="96"/>
      <c r="Q3703" s="96"/>
    </row>
    <row r="3704" spans="1:17" ht="25.75" customHeight="1" x14ac:dyDescent="0.35">
      <c r="A3704" s="52">
        <v>3701</v>
      </c>
      <c r="B3704" s="91"/>
      <c r="C3704" s="187" t="e">
        <f>VLOOKUP(B3704,'Phan mem'!$B$7:$D$1066,2,0)</f>
        <v>#N/A</v>
      </c>
      <c r="D3704" s="188" t="e">
        <f>VLOOKUP(B3704,'Phan mem'!$B$7:$D$1066,3,0)</f>
        <v>#N/A</v>
      </c>
      <c r="E3704" s="85" t="e">
        <f>VLOOKUP(B3704,'Phan mem'!$B$7:$G$1066,6,0)</f>
        <v>#N/A</v>
      </c>
      <c r="F3704" s="91"/>
      <c r="G3704" s="91"/>
      <c r="H3704" s="96"/>
      <c r="I3704" s="108"/>
      <c r="J3704" s="85" t="e">
        <f>VLOOKUP(G3704,'Nha may'!$B$2:$C$18,2,0)</f>
        <v>#N/A</v>
      </c>
      <c r="K3704" s="108"/>
      <c r="L3704" s="96"/>
      <c r="M3704" s="52">
        <v>0</v>
      </c>
      <c r="N3704" s="96"/>
      <c r="O3704" s="96"/>
      <c r="P3704" s="96"/>
      <c r="Q3704" s="96"/>
    </row>
    <row r="3705" spans="1:17" ht="25.75" customHeight="1" x14ac:dyDescent="0.35">
      <c r="A3705" s="52">
        <v>3702</v>
      </c>
      <c r="B3705" s="91"/>
      <c r="C3705" s="187" t="e">
        <f>VLOOKUP(B3705,'Phan mem'!$B$7:$D$1066,2,0)</f>
        <v>#N/A</v>
      </c>
      <c r="D3705" s="188" t="e">
        <f>VLOOKUP(B3705,'Phan mem'!$B$7:$D$1066,3,0)</f>
        <v>#N/A</v>
      </c>
      <c r="E3705" s="85" t="e">
        <f>VLOOKUP(B3705,'Phan mem'!$B$7:$G$1066,6,0)</f>
        <v>#N/A</v>
      </c>
      <c r="F3705" s="91"/>
      <c r="G3705" s="91"/>
      <c r="H3705" s="96"/>
      <c r="I3705" s="108"/>
      <c r="J3705" s="85" t="e">
        <f>VLOOKUP(G3705,'Nha may'!$B$2:$C$18,2,0)</f>
        <v>#N/A</v>
      </c>
      <c r="K3705" s="108"/>
      <c r="L3705" s="96"/>
      <c r="M3705" s="52">
        <v>0</v>
      </c>
      <c r="N3705" s="96"/>
      <c r="O3705" s="96"/>
      <c r="P3705" s="96"/>
      <c r="Q3705" s="96"/>
    </row>
    <row r="3706" spans="1:17" ht="25.75" customHeight="1" x14ac:dyDescent="0.35">
      <c r="A3706" s="52">
        <v>3703</v>
      </c>
      <c r="B3706" s="91"/>
      <c r="C3706" s="187" t="e">
        <f>VLOOKUP(B3706,'Phan mem'!$B$7:$D$1066,2,0)</f>
        <v>#N/A</v>
      </c>
      <c r="D3706" s="188" t="e">
        <f>VLOOKUP(B3706,'Phan mem'!$B$7:$D$1066,3,0)</f>
        <v>#N/A</v>
      </c>
      <c r="E3706" s="85" t="e">
        <f>VLOOKUP(B3706,'Phan mem'!$B$7:$G$1066,6,0)</f>
        <v>#N/A</v>
      </c>
      <c r="F3706" s="91"/>
      <c r="G3706" s="91"/>
      <c r="H3706" s="96"/>
      <c r="I3706" s="108"/>
      <c r="J3706" s="85" t="e">
        <f>VLOOKUP(G3706,'Nha may'!$B$2:$C$18,2,0)</f>
        <v>#N/A</v>
      </c>
      <c r="K3706" s="108"/>
      <c r="L3706" s="96"/>
      <c r="M3706" s="52">
        <v>0</v>
      </c>
      <c r="N3706" s="96"/>
      <c r="O3706" s="96"/>
      <c r="P3706" s="96"/>
      <c r="Q3706" s="96"/>
    </row>
    <row r="3707" spans="1:17" ht="25.75" customHeight="1" x14ac:dyDescent="0.35">
      <c r="A3707" s="52">
        <v>3704</v>
      </c>
      <c r="B3707" s="91"/>
      <c r="C3707" s="187" t="e">
        <f>VLOOKUP(B3707,'Phan mem'!$B$7:$D$1066,2,0)</f>
        <v>#N/A</v>
      </c>
      <c r="D3707" s="188" t="e">
        <f>VLOOKUP(B3707,'Phan mem'!$B$7:$D$1066,3,0)</f>
        <v>#N/A</v>
      </c>
      <c r="E3707" s="85" t="e">
        <f>VLOOKUP(B3707,'Phan mem'!$B$7:$G$1066,6,0)</f>
        <v>#N/A</v>
      </c>
      <c r="F3707" s="91"/>
      <c r="G3707" s="91"/>
      <c r="H3707" s="96"/>
      <c r="I3707" s="108"/>
      <c r="J3707" s="85" t="e">
        <f>VLOOKUP(G3707,'Nha may'!$B$2:$C$18,2,0)</f>
        <v>#N/A</v>
      </c>
      <c r="K3707" s="108"/>
      <c r="L3707" s="96"/>
      <c r="M3707" s="52">
        <v>0</v>
      </c>
      <c r="N3707" s="96"/>
      <c r="O3707" s="96"/>
      <c r="P3707" s="96"/>
      <c r="Q3707" s="96"/>
    </row>
    <row r="3708" spans="1:17" ht="25.75" customHeight="1" x14ac:dyDescent="0.35">
      <c r="A3708" s="52">
        <v>3705</v>
      </c>
      <c r="B3708" s="91"/>
      <c r="C3708" s="187" t="e">
        <f>VLOOKUP(B3708,'Phan mem'!$B$7:$D$1066,2,0)</f>
        <v>#N/A</v>
      </c>
      <c r="D3708" s="188" t="e">
        <f>VLOOKUP(B3708,'Phan mem'!$B$7:$D$1066,3,0)</f>
        <v>#N/A</v>
      </c>
      <c r="E3708" s="85" t="e">
        <f>VLOOKUP(B3708,'Phan mem'!$B$7:$G$1066,6,0)</f>
        <v>#N/A</v>
      </c>
      <c r="F3708" s="91"/>
      <c r="G3708" s="91"/>
      <c r="H3708" s="96"/>
      <c r="I3708" s="108"/>
      <c r="J3708" s="85" t="e">
        <f>VLOOKUP(G3708,'Nha may'!$B$2:$C$18,2,0)</f>
        <v>#N/A</v>
      </c>
      <c r="K3708" s="108"/>
      <c r="L3708" s="96"/>
      <c r="M3708" s="52">
        <v>0</v>
      </c>
      <c r="N3708" s="96"/>
      <c r="O3708" s="96"/>
      <c r="P3708" s="96"/>
      <c r="Q3708" s="96"/>
    </row>
    <row r="3709" spans="1:17" ht="25.75" customHeight="1" x14ac:dyDescent="0.35">
      <c r="A3709" s="52">
        <v>3706</v>
      </c>
      <c r="B3709" s="91"/>
      <c r="C3709" s="187" t="e">
        <f>VLOOKUP(B3709,'Phan mem'!$B$7:$D$1066,2,0)</f>
        <v>#N/A</v>
      </c>
      <c r="D3709" s="188" t="e">
        <f>VLOOKUP(B3709,'Phan mem'!$B$7:$D$1066,3,0)</f>
        <v>#N/A</v>
      </c>
      <c r="E3709" s="85" t="e">
        <f>VLOOKUP(B3709,'Phan mem'!$B$7:$G$1066,6,0)</f>
        <v>#N/A</v>
      </c>
      <c r="F3709" s="91"/>
      <c r="G3709" s="91"/>
      <c r="H3709" s="96"/>
      <c r="I3709" s="108"/>
      <c r="J3709" s="85" t="e">
        <f>VLOOKUP(G3709,'Nha may'!$B$2:$C$18,2,0)</f>
        <v>#N/A</v>
      </c>
      <c r="K3709" s="108"/>
      <c r="L3709" s="96"/>
      <c r="M3709" s="52">
        <v>0</v>
      </c>
      <c r="N3709" s="96"/>
      <c r="O3709" s="96"/>
      <c r="P3709" s="96"/>
      <c r="Q3709" s="96"/>
    </row>
    <row r="3710" spans="1:17" ht="25.75" customHeight="1" x14ac:dyDescent="0.35">
      <c r="A3710" s="52">
        <v>3707</v>
      </c>
      <c r="B3710" s="91"/>
      <c r="C3710" s="187" t="e">
        <f>VLOOKUP(B3710,'Phan mem'!$B$7:$D$1066,2,0)</f>
        <v>#N/A</v>
      </c>
      <c r="D3710" s="188" t="e">
        <f>VLOOKUP(B3710,'Phan mem'!$B$7:$D$1066,3,0)</f>
        <v>#N/A</v>
      </c>
      <c r="E3710" s="85" t="e">
        <f>VLOOKUP(B3710,'Phan mem'!$B$7:$G$1066,6,0)</f>
        <v>#N/A</v>
      </c>
      <c r="F3710" s="91"/>
      <c r="G3710" s="91"/>
      <c r="H3710" s="96"/>
      <c r="I3710" s="108"/>
      <c r="J3710" s="85" t="e">
        <f>VLOOKUP(G3710,'Nha may'!$B$2:$C$18,2,0)</f>
        <v>#N/A</v>
      </c>
      <c r="K3710" s="108"/>
      <c r="L3710" s="96"/>
      <c r="M3710" s="52">
        <v>0</v>
      </c>
      <c r="N3710" s="96"/>
      <c r="O3710" s="96"/>
      <c r="P3710" s="96"/>
      <c r="Q3710" s="96"/>
    </row>
    <row r="3711" spans="1:17" ht="25.75" customHeight="1" x14ac:dyDescent="0.35">
      <c r="A3711" s="52">
        <v>3708</v>
      </c>
      <c r="B3711" s="91"/>
      <c r="C3711" s="187" t="e">
        <f>VLOOKUP(B3711,'Phan mem'!$B$7:$D$1066,2,0)</f>
        <v>#N/A</v>
      </c>
      <c r="D3711" s="188" t="e">
        <f>VLOOKUP(B3711,'Phan mem'!$B$7:$D$1066,3,0)</f>
        <v>#N/A</v>
      </c>
      <c r="E3711" s="85" t="e">
        <f>VLOOKUP(B3711,'Phan mem'!$B$7:$G$1066,6,0)</f>
        <v>#N/A</v>
      </c>
      <c r="F3711" s="91"/>
      <c r="G3711" s="91"/>
      <c r="H3711" s="96"/>
      <c r="I3711" s="108"/>
      <c r="J3711" s="85" t="e">
        <f>VLOOKUP(G3711,'Nha may'!$B$2:$C$18,2,0)</f>
        <v>#N/A</v>
      </c>
      <c r="K3711" s="108"/>
      <c r="L3711" s="96"/>
      <c r="M3711" s="52">
        <v>0</v>
      </c>
      <c r="N3711" s="96"/>
      <c r="O3711" s="96"/>
      <c r="P3711" s="96"/>
      <c r="Q3711" s="96"/>
    </row>
    <row r="3712" spans="1:17" ht="25.75" customHeight="1" x14ac:dyDescent="0.35">
      <c r="A3712" s="52">
        <v>3709</v>
      </c>
      <c r="B3712" s="91"/>
      <c r="C3712" s="187" t="e">
        <f>VLOOKUP(B3712,'Phan mem'!$B$7:$D$1066,2,0)</f>
        <v>#N/A</v>
      </c>
      <c r="D3712" s="188" t="e">
        <f>VLOOKUP(B3712,'Phan mem'!$B$7:$D$1066,3,0)</f>
        <v>#N/A</v>
      </c>
      <c r="E3712" s="85" t="e">
        <f>VLOOKUP(B3712,'Phan mem'!$B$7:$G$1066,6,0)</f>
        <v>#N/A</v>
      </c>
      <c r="F3712" s="91"/>
      <c r="G3712" s="91"/>
      <c r="H3712" s="96"/>
      <c r="I3712" s="108"/>
      <c r="J3712" s="85" t="e">
        <f>VLOOKUP(G3712,'Nha may'!$B$2:$C$18,2,0)</f>
        <v>#N/A</v>
      </c>
      <c r="K3712" s="108"/>
      <c r="L3712" s="96"/>
      <c r="M3712" s="52">
        <v>0</v>
      </c>
      <c r="N3712" s="96"/>
      <c r="O3712" s="96"/>
      <c r="P3712" s="96"/>
      <c r="Q3712" s="96"/>
    </row>
    <row r="3713" spans="1:17" ht="25.75" customHeight="1" x14ac:dyDescent="0.35">
      <c r="A3713" s="52">
        <v>3710</v>
      </c>
      <c r="B3713" s="91"/>
      <c r="C3713" s="187" t="e">
        <f>VLOOKUP(B3713,'Phan mem'!$B$7:$D$1066,2,0)</f>
        <v>#N/A</v>
      </c>
      <c r="D3713" s="188" t="e">
        <f>VLOOKUP(B3713,'Phan mem'!$B$7:$D$1066,3,0)</f>
        <v>#N/A</v>
      </c>
      <c r="E3713" s="85" t="e">
        <f>VLOOKUP(B3713,'Phan mem'!$B$7:$G$1066,6,0)</f>
        <v>#N/A</v>
      </c>
      <c r="F3713" s="91"/>
      <c r="G3713" s="91"/>
      <c r="H3713" s="96"/>
      <c r="I3713" s="108"/>
      <c r="J3713" s="85" t="e">
        <f>VLOOKUP(G3713,'Nha may'!$B$2:$C$18,2,0)</f>
        <v>#N/A</v>
      </c>
      <c r="K3713" s="108"/>
      <c r="L3713" s="96"/>
      <c r="M3713" s="52">
        <v>0</v>
      </c>
      <c r="N3713" s="96"/>
      <c r="O3713" s="96"/>
      <c r="P3713" s="96"/>
      <c r="Q3713" s="96"/>
    </row>
    <row r="3714" spans="1:17" ht="25.75" customHeight="1" x14ac:dyDescent="0.35">
      <c r="A3714" s="52">
        <v>3711</v>
      </c>
      <c r="B3714" s="91"/>
      <c r="C3714" s="187" t="e">
        <f>VLOOKUP(B3714,'Phan mem'!$B$7:$D$1066,2,0)</f>
        <v>#N/A</v>
      </c>
      <c r="D3714" s="188" t="e">
        <f>VLOOKUP(B3714,'Phan mem'!$B$7:$D$1066,3,0)</f>
        <v>#N/A</v>
      </c>
      <c r="E3714" s="85" t="e">
        <f>VLOOKUP(B3714,'Phan mem'!$B$7:$G$1066,6,0)</f>
        <v>#N/A</v>
      </c>
      <c r="F3714" s="91"/>
      <c r="G3714" s="91"/>
      <c r="H3714" s="96"/>
      <c r="I3714" s="108"/>
      <c r="J3714" s="85" t="e">
        <f>VLOOKUP(G3714,'Nha may'!$B$2:$C$18,2,0)</f>
        <v>#N/A</v>
      </c>
      <c r="K3714" s="108"/>
      <c r="L3714" s="96"/>
      <c r="M3714" s="52">
        <v>0</v>
      </c>
      <c r="N3714" s="96"/>
      <c r="O3714" s="96"/>
      <c r="P3714" s="96"/>
      <c r="Q3714" s="96"/>
    </row>
    <row r="3715" spans="1:17" ht="25.75" customHeight="1" x14ac:dyDescent="0.35">
      <c r="A3715" s="52">
        <v>3712</v>
      </c>
      <c r="B3715" s="91"/>
      <c r="C3715" s="187" t="e">
        <f>VLOOKUP(B3715,'Phan mem'!$B$7:$D$1066,2,0)</f>
        <v>#N/A</v>
      </c>
      <c r="D3715" s="188" t="e">
        <f>VLOOKUP(B3715,'Phan mem'!$B$7:$D$1066,3,0)</f>
        <v>#N/A</v>
      </c>
      <c r="E3715" s="85" t="e">
        <f>VLOOKUP(B3715,'Phan mem'!$B$7:$G$1066,6,0)</f>
        <v>#N/A</v>
      </c>
      <c r="F3715" s="91"/>
      <c r="G3715" s="91"/>
      <c r="H3715" s="96"/>
      <c r="I3715" s="108"/>
      <c r="J3715" s="85" t="e">
        <f>VLOOKUP(G3715,'Nha may'!$B$2:$C$18,2,0)</f>
        <v>#N/A</v>
      </c>
      <c r="K3715" s="108"/>
      <c r="L3715" s="96"/>
      <c r="M3715" s="52">
        <v>0</v>
      </c>
      <c r="N3715" s="96"/>
      <c r="O3715" s="96"/>
      <c r="P3715" s="96"/>
      <c r="Q3715" s="96"/>
    </row>
    <row r="3716" spans="1:17" ht="25.75" customHeight="1" x14ac:dyDescent="0.35">
      <c r="A3716" s="52">
        <v>3713</v>
      </c>
      <c r="B3716" s="91"/>
      <c r="C3716" s="187" t="e">
        <f>VLOOKUP(B3716,'Phan mem'!$B$7:$D$1066,2,0)</f>
        <v>#N/A</v>
      </c>
      <c r="D3716" s="188" t="e">
        <f>VLOOKUP(B3716,'Phan mem'!$B$7:$D$1066,3,0)</f>
        <v>#N/A</v>
      </c>
      <c r="E3716" s="85" t="e">
        <f>VLOOKUP(B3716,'Phan mem'!$B$7:$G$1066,6,0)</f>
        <v>#N/A</v>
      </c>
      <c r="F3716" s="91"/>
      <c r="G3716" s="91"/>
      <c r="H3716" s="96"/>
      <c r="I3716" s="108"/>
      <c r="J3716" s="85" t="e">
        <f>VLOOKUP(G3716,'Nha may'!$B$2:$C$18,2,0)</f>
        <v>#N/A</v>
      </c>
      <c r="K3716" s="108"/>
      <c r="L3716" s="96"/>
      <c r="M3716" s="52">
        <v>0</v>
      </c>
      <c r="N3716" s="96"/>
      <c r="O3716" s="96"/>
      <c r="P3716" s="96"/>
      <c r="Q3716" s="96"/>
    </row>
    <row r="3717" spans="1:17" ht="25.75" customHeight="1" x14ac:dyDescent="0.35">
      <c r="A3717" s="52">
        <v>3714</v>
      </c>
      <c r="B3717" s="91"/>
      <c r="C3717" s="187" t="e">
        <f>VLOOKUP(B3717,'Phan mem'!$B$7:$D$1066,2,0)</f>
        <v>#N/A</v>
      </c>
      <c r="D3717" s="188" t="e">
        <f>VLOOKUP(B3717,'Phan mem'!$B$7:$D$1066,3,0)</f>
        <v>#N/A</v>
      </c>
      <c r="E3717" s="85" t="e">
        <f>VLOOKUP(B3717,'Phan mem'!$B$7:$G$1066,6,0)</f>
        <v>#N/A</v>
      </c>
      <c r="F3717" s="91"/>
      <c r="G3717" s="91"/>
      <c r="H3717" s="96"/>
      <c r="I3717" s="108"/>
      <c r="J3717" s="85" t="e">
        <f>VLOOKUP(G3717,'Nha may'!$B$2:$C$18,2,0)</f>
        <v>#N/A</v>
      </c>
      <c r="K3717" s="108"/>
      <c r="L3717" s="96"/>
      <c r="M3717" s="52">
        <v>0</v>
      </c>
      <c r="N3717" s="96"/>
      <c r="O3717" s="96"/>
      <c r="P3717" s="96"/>
      <c r="Q3717" s="96"/>
    </row>
    <row r="3718" spans="1:17" ht="25.75" customHeight="1" x14ac:dyDescent="0.35">
      <c r="A3718" s="52">
        <v>3715</v>
      </c>
      <c r="B3718" s="91"/>
      <c r="C3718" s="187" t="e">
        <f>VLOOKUP(B3718,'Phan mem'!$B$7:$D$1066,2,0)</f>
        <v>#N/A</v>
      </c>
      <c r="D3718" s="188" t="e">
        <f>VLOOKUP(B3718,'Phan mem'!$B$7:$D$1066,3,0)</f>
        <v>#N/A</v>
      </c>
      <c r="E3718" s="85" t="e">
        <f>VLOOKUP(B3718,'Phan mem'!$B$7:$G$1066,6,0)</f>
        <v>#N/A</v>
      </c>
      <c r="F3718" s="91"/>
      <c r="G3718" s="91"/>
      <c r="H3718" s="96"/>
      <c r="I3718" s="108"/>
      <c r="J3718" s="85" t="e">
        <f>VLOOKUP(G3718,'Nha may'!$B$2:$C$18,2,0)</f>
        <v>#N/A</v>
      </c>
      <c r="K3718" s="108"/>
      <c r="L3718" s="96"/>
      <c r="M3718" s="52">
        <v>0</v>
      </c>
      <c r="N3718" s="96"/>
      <c r="O3718" s="96"/>
      <c r="P3718" s="96"/>
      <c r="Q3718" s="96"/>
    </row>
    <row r="3719" spans="1:17" ht="25.75" customHeight="1" x14ac:dyDescent="0.35">
      <c r="A3719" s="52">
        <v>3716</v>
      </c>
      <c r="B3719" s="91"/>
      <c r="C3719" s="187" t="e">
        <f>VLOOKUP(B3719,'Phan mem'!$B$7:$D$1066,2,0)</f>
        <v>#N/A</v>
      </c>
      <c r="D3719" s="188" t="e">
        <f>VLOOKUP(B3719,'Phan mem'!$B$7:$D$1066,3,0)</f>
        <v>#N/A</v>
      </c>
      <c r="E3719" s="85" t="e">
        <f>VLOOKUP(B3719,'Phan mem'!$B$7:$G$1066,6,0)</f>
        <v>#N/A</v>
      </c>
      <c r="F3719" s="91"/>
      <c r="G3719" s="91"/>
      <c r="H3719" s="96"/>
      <c r="I3719" s="108"/>
      <c r="J3719" s="85" t="e">
        <f>VLOOKUP(G3719,'Nha may'!$B$2:$C$18,2,0)</f>
        <v>#N/A</v>
      </c>
      <c r="K3719" s="108"/>
      <c r="L3719" s="96"/>
      <c r="M3719" s="52">
        <v>0</v>
      </c>
      <c r="N3719" s="96"/>
      <c r="O3719" s="96"/>
      <c r="P3719" s="96"/>
      <c r="Q3719" s="96"/>
    </row>
    <row r="3720" spans="1:17" ht="25.75" customHeight="1" x14ac:dyDescent="0.35">
      <c r="A3720" s="52">
        <v>3717</v>
      </c>
      <c r="B3720" s="91"/>
      <c r="C3720" s="187" t="e">
        <f>VLOOKUP(B3720,'Phan mem'!$B$7:$D$1066,2,0)</f>
        <v>#N/A</v>
      </c>
      <c r="D3720" s="188" t="e">
        <f>VLOOKUP(B3720,'Phan mem'!$B$7:$D$1066,3,0)</f>
        <v>#N/A</v>
      </c>
      <c r="E3720" s="85" t="e">
        <f>VLOOKUP(B3720,'Phan mem'!$B$7:$G$1066,6,0)</f>
        <v>#N/A</v>
      </c>
      <c r="F3720" s="91"/>
      <c r="G3720" s="91"/>
      <c r="H3720" s="96"/>
      <c r="I3720" s="108"/>
      <c r="J3720" s="85" t="e">
        <f>VLOOKUP(G3720,'Nha may'!$B$2:$C$18,2,0)</f>
        <v>#N/A</v>
      </c>
      <c r="K3720" s="108"/>
      <c r="L3720" s="96"/>
      <c r="M3720" s="52">
        <v>0</v>
      </c>
      <c r="N3720" s="96"/>
      <c r="O3720" s="96"/>
      <c r="P3720" s="96"/>
      <c r="Q3720" s="96"/>
    </row>
    <row r="3721" spans="1:17" ht="25.75" customHeight="1" x14ac:dyDescent="0.35">
      <c r="A3721" s="52">
        <v>3718</v>
      </c>
      <c r="B3721" s="91"/>
      <c r="C3721" s="187" t="e">
        <f>VLOOKUP(B3721,'Phan mem'!$B$7:$D$1066,2,0)</f>
        <v>#N/A</v>
      </c>
      <c r="D3721" s="188" t="e">
        <f>VLOOKUP(B3721,'Phan mem'!$B$7:$D$1066,3,0)</f>
        <v>#N/A</v>
      </c>
      <c r="E3721" s="85" t="e">
        <f>VLOOKUP(B3721,'Phan mem'!$B$7:$G$1066,6,0)</f>
        <v>#N/A</v>
      </c>
      <c r="F3721" s="91"/>
      <c r="G3721" s="91"/>
      <c r="H3721" s="96"/>
      <c r="I3721" s="108"/>
      <c r="J3721" s="85" t="e">
        <f>VLOOKUP(G3721,'Nha may'!$B$2:$C$18,2,0)</f>
        <v>#N/A</v>
      </c>
      <c r="K3721" s="108"/>
      <c r="L3721" s="96"/>
      <c r="M3721" s="52">
        <v>0</v>
      </c>
      <c r="N3721" s="96"/>
      <c r="O3721" s="96"/>
      <c r="P3721" s="96"/>
      <c r="Q3721" s="96"/>
    </row>
    <row r="3722" spans="1:17" ht="25.75" customHeight="1" x14ac:dyDescent="0.35">
      <c r="A3722" s="52">
        <v>3719</v>
      </c>
      <c r="B3722" s="91"/>
      <c r="C3722" s="187" t="e">
        <f>VLOOKUP(B3722,'Phan mem'!$B$7:$D$1066,2,0)</f>
        <v>#N/A</v>
      </c>
      <c r="D3722" s="188" t="e">
        <f>VLOOKUP(B3722,'Phan mem'!$B$7:$D$1066,3,0)</f>
        <v>#N/A</v>
      </c>
      <c r="E3722" s="85" t="e">
        <f>VLOOKUP(B3722,'Phan mem'!$B$7:$G$1066,6,0)</f>
        <v>#N/A</v>
      </c>
      <c r="F3722" s="91"/>
      <c r="G3722" s="91"/>
      <c r="H3722" s="96"/>
      <c r="I3722" s="108"/>
      <c r="J3722" s="85" t="e">
        <f>VLOOKUP(G3722,'Nha may'!$B$2:$C$18,2,0)</f>
        <v>#N/A</v>
      </c>
      <c r="K3722" s="108"/>
      <c r="L3722" s="96"/>
      <c r="M3722" s="52">
        <v>0</v>
      </c>
      <c r="N3722" s="96"/>
      <c r="O3722" s="96"/>
      <c r="P3722" s="96"/>
      <c r="Q3722" s="96"/>
    </row>
    <row r="3723" spans="1:17" ht="25.75" customHeight="1" x14ac:dyDescent="0.35">
      <c r="A3723" s="52">
        <v>3720</v>
      </c>
      <c r="B3723" s="91"/>
      <c r="C3723" s="187" t="e">
        <f>VLOOKUP(B3723,'Phan mem'!$B$7:$D$1066,2,0)</f>
        <v>#N/A</v>
      </c>
      <c r="D3723" s="188" t="e">
        <f>VLOOKUP(B3723,'Phan mem'!$B$7:$D$1066,3,0)</f>
        <v>#N/A</v>
      </c>
      <c r="E3723" s="85" t="e">
        <f>VLOOKUP(B3723,'Phan mem'!$B$7:$G$1066,6,0)</f>
        <v>#N/A</v>
      </c>
      <c r="F3723" s="91"/>
      <c r="G3723" s="91"/>
      <c r="H3723" s="96"/>
      <c r="I3723" s="108"/>
      <c r="J3723" s="85" t="e">
        <f>VLOOKUP(G3723,'Nha may'!$B$2:$C$18,2,0)</f>
        <v>#N/A</v>
      </c>
      <c r="K3723" s="108"/>
      <c r="L3723" s="96"/>
      <c r="M3723" s="52">
        <v>0</v>
      </c>
      <c r="N3723" s="96"/>
      <c r="O3723" s="96"/>
      <c r="P3723" s="96"/>
      <c r="Q3723" s="96"/>
    </row>
    <row r="3724" spans="1:17" ht="25.75" customHeight="1" x14ac:dyDescent="0.35">
      <c r="A3724" s="52">
        <v>3721</v>
      </c>
      <c r="B3724" s="91"/>
      <c r="C3724" s="187" t="e">
        <f>VLOOKUP(B3724,'Phan mem'!$B$7:$D$1066,2,0)</f>
        <v>#N/A</v>
      </c>
      <c r="D3724" s="188" t="e">
        <f>VLOOKUP(B3724,'Phan mem'!$B$7:$D$1066,3,0)</f>
        <v>#N/A</v>
      </c>
      <c r="E3724" s="85" t="e">
        <f>VLOOKUP(B3724,'Phan mem'!$B$7:$G$1066,6,0)</f>
        <v>#N/A</v>
      </c>
      <c r="F3724" s="91"/>
      <c r="G3724" s="91"/>
      <c r="H3724" s="96"/>
      <c r="I3724" s="108"/>
      <c r="J3724" s="85" t="e">
        <f>VLOOKUP(G3724,'Nha may'!$B$2:$C$18,2,0)</f>
        <v>#N/A</v>
      </c>
      <c r="K3724" s="108"/>
      <c r="L3724" s="96"/>
      <c r="M3724" s="52">
        <v>0</v>
      </c>
      <c r="N3724" s="96"/>
      <c r="O3724" s="96"/>
      <c r="P3724" s="96"/>
      <c r="Q3724" s="96"/>
    </row>
    <row r="3725" spans="1:17" ht="25.75" customHeight="1" x14ac:dyDescent="0.35">
      <c r="A3725" s="52">
        <v>3722</v>
      </c>
      <c r="B3725" s="91"/>
      <c r="C3725" s="187" t="e">
        <f>VLOOKUP(B3725,'Phan mem'!$B$7:$D$1066,2,0)</f>
        <v>#N/A</v>
      </c>
      <c r="D3725" s="188" t="e">
        <f>VLOOKUP(B3725,'Phan mem'!$B$7:$D$1066,3,0)</f>
        <v>#N/A</v>
      </c>
      <c r="E3725" s="85" t="e">
        <f>VLOOKUP(B3725,'Phan mem'!$B$7:$G$1066,6,0)</f>
        <v>#N/A</v>
      </c>
      <c r="F3725" s="91"/>
      <c r="G3725" s="91"/>
      <c r="H3725" s="96"/>
      <c r="I3725" s="108"/>
      <c r="J3725" s="85" t="e">
        <f>VLOOKUP(G3725,'Nha may'!$B$2:$C$18,2,0)</f>
        <v>#N/A</v>
      </c>
      <c r="K3725" s="108"/>
      <c r="L3725" s="96"/>
      <c r="M3725" s="52">
        <v>0</v>
      </c>
      <c r="N3725" s="96"/>
      <c r="O3725" s="96"/>
      <c r="P3725" s="96"/>
      <c r="Q3725" s="96"/>
    </row>
    <row r="3726" spans="1:17" ht="25.75" customHeight="1" x14ac:dyDescent="0.35">
      <c r="A3726" s="52">
        <v>3723</v>
      </c>
      <c r="B3726" s="91"/>
      <c r="C3726" s="187" t="e">
        <f>VLOOKUP(B3726,'Phan mem'!$B$7:$D$1066,2,0)</f>
        <v>#N/A</v>
      </c>
      <c r="D3726" s="188" t="e">
        <f>VLOOKUP(B3726,'Phan mem'!$B$7:$D$1066,3,0)</f>
        <v>#N/A</v>
      </c>
      <c r="E3726" s="85" t="e">
        <f>VLOOKUP(B3726,'Phan mem'!$B$7:$G$1066,6,0)</f>
        <v>#N/A</v>
      </c>
      <c r="F3726" s="91"/>
      <c r="G3726" s="91"/>
      <c r="H3726" s="96"/>
      <c r="I3726" s="108"/>
      <c r="J3726" s="85" t="e">
        <f>VLOOKUP(G3726,'Nha may'!$B$2:$C$18,2,0)</f>
        <v>#N/A</v>
      </c>
      <c r="K3726" s="108"/>
      <c r="L3726" s="96"/>
      <c r="M3726" s="52">
        <v>0</v>
      </c>
      <c r="N3726" s="96"/>
      <c r="O3726" s="96"/>
      <c r="P3726" s="96"/>
      <c r="Q3726" s="96"/>
    </row>
    <row r="3727" spans="1:17" ht="25.75" customHeight="1" x14ac:dyDescent="0.35">
      <c r="A3727" s="52">
        <v>3724</v>
      </c>
      <c r="B3727" s="91"/>
      <c r="C3727" s="187" t="e">
        <f>VLOOKUP(B3727,'Phan mem'!$B$7:$D$1066,2,0)</f>
        <v>#N/A</v>
      </c>
      <c r="D3727" s="188" t="e">
        <f>VLOOKUP(B3727,'Phan mem'!$B$7:$D$1066,3,0)</f>
        <v>#N/A</v>
      </c>
      <c r="E3727" s="85" t="e">
        <f>VLOOKUP(B3727,'Phan mem'!$B$7:$G$1066,6,0)</f>
        <v>#N/A</v>
      </c>
      <c r="F3727" s="91"/>
      <c r="G3727" s="91"/>
      <c r="H3727" s="96"/>
      <c r="I3727" s="108"/>
      <c r="J3727" s="85" t="e">
        <f>VLOOKUP(G3727,'Nha may'!$B$2:$C$18,2,0)</f>
        <v>#N/A</v>
      </c>
      <c r="K3727" s="108"/>
      <c r="L3727" s="96"/>
      <c r="M3727" s="52">
        <v>0</v>
      </c>
      <c r="N3727" s="96"/>
      <c r="O3727" s="96"/>
      <c r="P3727" s="96"/>
      <c r="Q3727" s="96"/>
    </row>
    <row r="3728" spans="1:17" ht="25.75" customHeight="1" x14ac:dyDescent="0.35">
      <c r="A3728" s="52">
        <v>3725</v>
      </c>
      <c r="B3728" s="91"/>
      <c r="C3728" s="187" t="e">
        <f>VLOOKUP(B3728,'Phan mem'!$B$7:$D$1066,2,0)</f>
        <v>#N/A</v>
      </c>
      <c r="D3728" s="188" t="e">
        <f>VLOOKUP(B3728,'Phan mem'!$B$7:$D$1066,3,0)</f>
        <v>#N/A</v>
      </c>
      <c r="E3728" s="85" t="e">
        <f>VLOOKUP(B3728,'Phan mem'!$B$7:$G$1066,6,0)</f>
        <v>#N/A</v>
      </c>
      <c r="F3728" s="91"/>
      <c r="G3728" s="91"/>
      <c r="H3728" s="96"/>
      <c r="I3728" s="108"/>
      <c r="J3728" s="85" t="e">
        <f>VLOOKUP(G3728,'Nha may'!$B$2:$C$18,2,0)</f>
        <v>#N/A</v>
      </c>
      <c r="K3728" s="108"/>
      <c r="L3728" s="96"/>
      <c r="M3728" s="52">
        <v>0</v>
      </c>
      <c r="N3728" s="96"/>
      <c r="O3728" s="96"/>
      <c r="P3728" s="96"/>
      <c r="Q3728" s="96"/>
    </row>
    <row r="3729" spans="1:17" ht="25.75" customHeight="1" x14ac:dyDescent="0.35">
      <c r="A3729" s="52">
        <v>3726</v>
      </c>
      <c r="B3729" s="91"/>
      <c r="C3729" s="187" t="e">
        <f>VLOOKUP(B3729,'Phan mem'!$B$7:$D$1066,2,0)</f>
        <v>#N/A</v>
      </c>
      <c r="D3729" s="188" t="e">
        <f>VLOOKUP(B3729,'Phan mem'!$B$7:$D$1066,3,0)</f>
        <v>#N/A</v>
      </c>
      <c r="E3729" s="85" t="e">
        <f>VLOOKUP(B3729,'Phan mem'!$B$7:$G$1066,6,0)</f>
        <v>#N/A</v>
      </c>
      <c r="F3729" s="91"/>
      <c r="G3729" s="91"/>
      <c r="H3729" s="96"/>
      <c r="I3729" s="108"/>
      <c r="J3729" s="85" t="e">
        <f>VLOOKUP(G3729,'Nha may'!$B$2:$C$18,2,0)</f>
        <v>#N/A</v>
      </c>
      <c r="K3729" s="108"/>
      <c r="L3729" s="96"/>
      <c r="M3729" s="52">
        <v>0</v>
      </c>
      <c r="N3729" s="96"/>
      <c r="O3729" s="96"/>
      <c r="P3729" s="96"/>
      <c r="Q3729" s="96"/>
    </row>
    <row r="3730" spans="1:17" ht="25.75" customHeight="1" x14ac:dyDescent="0.35">
      <c r="A3730" s="52">
        <v>3727</v>
      </c>
      <c r="B3730" s="91"/>
      <c r="C3730" s="187" t="e">
        <f>VLOOKUP(B3730,'Phan mem'!$B$7:$D$1066,2,0)</f>
        <v>#N/A</v>
      </c>
      <c r="D3730" s="188" t="e">
        <f>VLOOKUP(B3730,'Phan mem'!$B$7:$D$1066,3,0)</f>
        <v>#N/A</v>
      </c>
      <c r="E3730" s="85" t="e">
        <f>VLOOKUP(B3730,'Phan mem'!$B$7:$G$1066,6,0)</f>
        <v>#N/A</v>
      </c>
      <c r="F3730" s="91"/>
      <c r="G3730" s="91"/>
      <c r="H3730" s="96"/>
      <c r="I3730" s="108"/>
      <c r="J3730" s="85" t="e">
        <f>VLOOKUP(G3730,'Nha may'!$B$2:$C$18,2,0)</f>
        <v>#N/A</v>
      </c>
      <c r="K3730" s="108"/>
      <c r="L3730" s="96"/>
      <c r="M3730" s="52">
        <v>0</v>
      </c>
      <c r="N3730" s="96"/>
      <c r="O3730" s="96"/>
      <c r="P3730" s="96"/>
      <c r="Q3730" s="96"/>
    </row>
    <row r="3731" spans="1:17" ht="25.75" customHeight="1" x14ac:dyDescent="0.35">
      <c r="A3731" s="52">
        <v>3728</v>
      </c>
      <c r="B3731" s="91"/>
      <c r="C3731" s="187" t="e">
        <f>VLOOKUP(B3731,'Phan mem'!$B$7:$D$1066,2,0)</f>
        <v>#N/A</v>
      </c>
      <c r="D3731" s="188" t="e">
        <f>VLOOKUP(B3731,'Phan mem'!$B$7:$D$1066,3,0)</f>
        <v>#N/A</v>
      </c>
      <c r="E3731" s="85" t="e">
        <f>VLOOKUP(B3731,'Phan mem'!$B$7:$G$1066,6,0)</f>
        <v>#N/A</v>
      </c>
      <c r="F3731" s="91"/>
      <c r="G3731" s="91"/>
      <c r="H3731" s="96"/>
      <c r="I3731" s="108"/>
      <c r="J3731" s="85" t="e">
        <f>VLOOKUP(G3731,'Nha may'!$B$2:$C$18,2,0)</f>
        <v>#N/A</v>
      </c>
      <c r="K3731" s="108"/>
      <c r="L3731" s="96"/>
      <c r="M3731" s="52">
        <v>0</v>
      </c>
      <c r="N3731" s="96"/>
      <c r="O3731" s="96"/>
      <c r="P3731" s="96"/>
      <c r="Q3731" s="96"/>
    </row>
    <row r="3732" spans="1:17" ht="25.75" customHeight="1" x14ac:dyDescent="0.35">
      <c r="A3732" s="52">
        <v>3729</v>
      </c>
      <c r="B3732" s="91"/>
      <c r="C3732" s="187" t="e">
        <f>VLOOKUP(B3732,'Phan mem'!$B$7:$D$1066,2,0)</f>
        <v>#N/A</v>
      </c>
      <c r="D3732" s="188" t="e">
        <f>VLOOKUP(B3732,'Phan mem'!$B$7:$D$1066,3,0)</f>
        <v>#N/A</v>
      </c>
      <c r="E3732" s="85" t="e">
        <f>VLOOKUP(B3732,'Phan mem'!$B$7:$G$1066,6,0)</f>
        <v>#N/A</v>
      </c>
      <c r="F3732" s="91"/>
      <c r="G3732" s="91"/>
      <c r="H3732" s="96"/>
      <c r="I3732" s="108"/>
      <c r="J3732" s="85" t="e">
        <f>VLOOKUP(G3732,'Nha may'!$B$2:$C$18,2,0)</f>
        <v>#N/A</v>
      </c>
      <c r="K3732" s="108"/>
      <c r="L3732" s="96"/>
      <c r="M3732" s="52">
        <v>0</v>
      </c>
      <c r="N3732" s="96"/>
      <c r="O3732" s="96"/>
      <c r="P3732" s="96"/>
      <c r="Q3732" s="96"/>
    </row>
    <row r="3733" spans="1:17" ht="25.75" customHeight="1" x14ac:dyDescent="0.35">
      <c r="A3733" s="52">
        <v>3730</v>
      </c>
      <c r="B3733" s="91"/>
      <c r="C3733" s="187" t="e">
        <f>VLOOKUP(B3733,'Phan mem'!$B$7:$D$1066,2,0)</f>
        <v>#N/A</v>
      </c>
      <c r="D3733" s="188" t="e">
        <f>VLOOKUP(B3733,'Phan mem'!$B$7:$D$1066,3,0)</f>
        <v>#N/A</v>
      </c>
      <c r="E3733" s="85" t="e">
        <f>VLOOKUP(B3733,'Phan mem'!$B$7:$G$1066,6,0)</f>
        <v>#N/A</v>
      </c>
      <c r="F3733" s="91"/>
      <c r="G3733" s="91"/>
      <c r="H3733" s="96"/>
      <c r="I3733" s="108"/>
      <c r="J3733" s="85" t="e">
        <f>VLOOKUP(G3733,'Nha may'!$B$2:$C$18,2,0)</f>
        <v>#N/A</v>
      </c>
      <c r="K3733" s="108"/>
      <c r="L3733" s="96"/>
      <c r="M3733" s="52">
        <v>0</v>
      </c>
      <c r="N3733" s="96"/>
      <c r="O3733" s="96"/>
      <c r="P3733" s="96"/>
      <c r="Q3733" s="96"/>
    </row>
    <row r="3734" spans="1:17" ht="25.75" customHeight="1" x14ac:dyDescent="0.35">
      <c r="A3734" s="52">
        <v>3731</v>
      </c>
      <c r="B3734" s="91"/>
      <c r="C3734" s="187" t="e">
        <f>VLOOKUP(B3734,'Phan mem'!$B$7:$D$1066,2,0)</f>
        <v>#N/A</v>
      </c>
      <c r="D3734" s="188" t="e">
        <f>VLOOKUP(B3734,'Phan mem'!$B$7:$D$1066,3,0)</f>
        <v>#N/A</v>
      </c>
      <c r="E3734" s="85" t="e">
        <f>VLOOKUP(B3734,'Phan mem'!$B$7:$G$1066,6,0)</f>
        <v>#N/A</v>
      </c>
      <c r="F3734" s="91"/>
      <c r="G3734" s="91"/>
      <c r="H3734" s="96"/>
      <c r="I3734" s="108"/>
      <c r="J3734" s="85" t="e">
        <f>VLOOKUP(G3734,'Nha may'!$B$2:$C$18,2,0)</f>
        <v>#N/A</v>
      </c>
      <c r="K3734" s="108"/>
      <c r="L3734" s="96"/>
      <c r="M3734" s="52">
        <v>0</v>
      </c>
      <c r="N3734" s="96"/>
      <c r="O3734" s="96"/>
      <c r="P3734" s="96"/>
      <c r="Q3734" s="96"/>
    </row>
    <row r="3735" spans="1:17" ht="25.75" customHeight="1" x14ac:dyDescent="0.35">
      <c r="A3735" s="52">
        <v>3732</v>
      </c>
      <c r="B3735" s="91"/>
      <c r="C3735" s="187" t="e">
        <f>VLOOKUP(B3735,'Phan mem'!$B$7:$D$1066,2,0)</f>
        <v>#N/A</v>
      </c>
      <c r="D3735" s="188" t="e">
        <f>VLOOKUP(B3735,'Phan mem'!$B$7:$D$1066,3,0)</f>
        <v>#N/A</v>
      </c>
      <c r="E3735" s="85" t="e">
        <f>VLOOKUP(B3735,'Phan mem'!$B$7:$G$1066,6,0)</f>
        <v>#N/A</v>
      </c>
      <c r="F3735" s="91"/>
      <c r="G3735" s="91"/>
      <c r="H3735" s="96"/>
      <c r="I3735" s="108"/>
      <c r="J3735" s="85" t="e">
        <f>VLOOKUP(G3735,'Nha may'!$B$2:$C$18,2,0)</f>
        <v>#N/A</v>
      </c>
      <c r="K3735" s="108"/>
      <c r="L3735" s="96"/>
      <c r="M3735" s="52">
        <v>0</v>
      </c>
      <c r="N3735" s="96"/>
      <c r="O3735" s="96"/>
      <c r="P3735" s="96"/>
      <c r="Q3735" s="96"/>
    </row>
    <row r="3736" spans="1:17" ht="25.75" customHeight="1" x14ac:dyDescent="0.35">
      <c r="A3736" s="52">
        <v>3733</v>
      </c>
      <c r="B3736" s="91"/>
      <c r="C3736" s="187" t="e">
        <f>VLOOKUP(B3736,'Phan mem'!$B$7:$D$1066,2,0)</f>
        <v>#N/A</v>
      </c>
      <c r="D3736" s="188" t="e">
        <f>VLOOKUP(B3736,'Phan mem'!$B$7:$D$1066,3,0)</f>
        <v>#N/A</v>
      </c>
      <c r="E3736" s="85" t="e">
        <f>VLOOKUP(B3736,'Phan mem'!$B$7:$G$1066,6,0)</f>
        <v>#N/A</v>
      </c>
      <c r="F3736" s="91"/>
      <c r="G3736" s="91"/>
      <c r="H3736" s="96"/>
      <c r="I3736" s="108"/>
      <c r="J3736" s="85" t="e">
        <f>VLOOKUP(G3736,'Nha may'!$B$2:$C$18,2,0)</f>
        <v>#N/A</v>
      </c>
      <c r="K3736" s="108"/>
      <c r="L3736" s="96"/>
      <c r="M3736" s="52">
        <v>0</v>
      </c>
      <c r="N3736" s="96"/>
      <c r="O3736" s="96"/>
      <c r="P3736" s="96"/>
      <c r="Q3736" s="96"/>
    </row>
    <row r="3737" spans="1:17" ht="25.75" customHeight="1" x14ac:dyDescent="0.35">
      <c r="A3737" s="52">
        <v>3734</v>
      </c>
      <c r="B3737" s="91"/>
      <c r="C3737" s="187" t="e">
        <f>VLOOKUP(B3737,'Phan mem'!$B$7:$D$1066,2,0)</f>
        <v>#N/A</v>
      </c>
      <c r="D3737" s="188" t="e">
        <f>VLOOKUP(B3737,'Phan mem'!$B$7:$D$1066,3,0)</f>
        <v>#N/A</v>
      </c>
      <c r="E3737" s="85" t="e">
        <f>VLOOKUP(B3737,'Phan mem'!$B$7:$G$1066,6,0)</f>
        <v>#N/A</v>
      </c>
      <c r="F3737" s="91"/>
      <c r="G3737" s="91"/>
      <c r="H3737" s="96"/>
      <c r="I3737" s="108"/>
      <c r="J3737" s="85" t="e">
        <f>VLOOKUP(G3737,'Nha may'!$B$2:$C$18,2,0)</f>
        <v>#N/A</v>
      </c>
      <c r="K3737" s="108"/>
      <c r="L3737" s="96"/>
      <c r="M3737" s="52">
        <v>0</v>
      </c>
      <c r="N3737" s="96"/>
      <c r="O3737" s="96"/>
      <c r="P3737" s="96"/>
      <c r="Q3737" s="96"/>
    </row>
    <row r="3738" spans="1:17" ht="25.75" customHeight="1" x14ac:dyDescent="0.35">
      <c r="A3738" s="52">
        <v>3735</v>
      </c>
      <c r="B3738" s="91"/>
      <c r="C3738" s="187" t="e">
        <f>VLOOKUP(B3738,'Phan mem'!$B$7:$D$1066,2,0)</f>
        <v>#N/A</v>
      </c>
      <c r="D3738" s="188" t="e">
        <f>VLOOKUP(B3738,'Phan mem'!$B$7:$D$1066,3,0)</f>
        <v>#N/A</v>
      </c>
      <c r="E3738" s="85" t="e">
        <f>VLOOKUP(B3738,'Phan mem'!$B$7:$G$1066,6,0)</f>
        <v>#N/A</v>
      </c>
      <c r="F3738" s="91"/>
      <c r="G3738" s="91"/>
      <c r="H3738" s="96"/>
      <c r="I3738" s="108"/>
      <c r="J3738" s="85" t="e">
        <f>VLOOKUP(G3738,'Nha may'!$B$2:$C$18,2,0)</f>
        <v>#N/A</v>
      </c>
      <c r="K3738" s="108"/>
      <c r="L3738" s="96"/>
      <c r="M3738" s="52">
        <v>0</v>
      </c>
      <c r="N3738" s="96"/>
      <c r="O3738" s="96"/>
      <c r="P3738" s="96"/>
      <c r="Q3738" s="96"/>
    </row>
    <row r="3739" spans="1:17" ht="25.75" customHeight="1" x14ac:dyDescent="0.35">
      <c r="A3739" s="52">
        <v>3736</v>
      </c>
      <c r="B3739" s="91"/>
      <c r="C3739" s="187" t="e">
        <f>VLOOKUP(B3739,'Phan mem'!$B$7:$D$1066,2,0)</f>
        <v>#N/A</v>
      </c>
      <c r="D3739" s="188" t="e">
        <f>VLOOKUP(B3739,'Phan mem'!$B$7:$D$1066,3,0)</f>
        <v>#N/A</v>
      </c>
      <c r="E3739" s="85" t="e">
        <f>VLOOKUP(B3739,'Phan mem'!$B$7:$G$1066,6,0)</f>
        <v>#N/A</v>
      </c>
      <c r="F3739" s="91"/>
      <c r="G3739" s="91"/>
      <c r="H3739" s="96"/>
      <c r="I3739" s="108"/>
      <c r="J3739" s="85" t="e">
        <f>VLOOKUP(G3739,'Nha may'!$B$2:$C$18,2,0)</f>
        <v>#N/A</v>
      </c>
      <c r="K3739" s="108"/>
      <c r="L3739" s="96"/>
      <c r="M3739" s="52">
        <v>0</v>
      </c>
      <c r="N3739" s="96"/>
      <c r="O3739" s="96"/>
      <c r="P3739" s="96"/>
      <c r="Q3739" s="96"/>
    </row>
    <row r="3740" spans="1:17" ht="25.75" customHeight="1" x14ac:dyDescent="0.35">
      <c r="A3740" s="52">
        <v>3737</v>
      </c>
      <c r="B3740" s="91"/>
      <c r="C3740" s="187" t="e">
        <f>VLOOKUP(B3740,'Phan mem'!$B$7:$D$1066,2,0)</f>
        <v>#N/A</v>
      </c>
      <c r="D3740" s="188" t="e">
        <f>VLOOKUP(B3740,'Phan mem'!$B$7:$D$1066,3,0)</f>
        <v>#N/A</v>
      </c>
      <c r="E3740" s="85" t="e">
        <f>VLOOKUP(B3740,'Phan mem'!$B$7:$G$1066,6,0)</f>
        <v>#N/A</v>
      </c>
      <c r="F3740" s="91"/>
      <c r="G3740" s="91"/>
      <c r="H3740" s="96"/>
      <c r="I3740" s="108"/>
      <c r="J3740" s="85" t="e">
        <f>VLOOKUP(G3740,'Nha may'!$B$2:$C$18,2,0)</f>
        <v>#N/A</v>
      </c>
      <c r="K3740" s="108"/>
      <c r="L3740" s="96"/>
      <c r="M3740" s="52">
        <v>0</v>
      </c>
      <c r="N3740" s="96"/>
      <c r="O3740" s="96"/>
      <c r="P3740" s="96"/>
      <c r="Q3740" s="96"/>
    </row>
    <row r="3741" spans="1:17" ht="25.75" customHeight="1" x14ac:dyDescent="0.35">
      <c r="A3741" s="52">
        <v>3738</v>
      </c>
      <c r="B3741" s="91"/>
      <c r="C3741" s="187" t="e">
        <f>VLOOKUP(B3741,'Phan mem'!$B$7:$D$1066,2,0)</f>
        <v>#N/A</v>
      </c>
      <c r="D3741" s="188" t="e">
        <f>VLOOKUP(B3741,'Phan mem'!$B$7:$D$1066,3,0)</f>
        <v>#N/A</v>
      </c>
      <c r="E3741" s="85" t="e">
        <f>VLOOKUP(B3741,'Phan mem'!$B$7:$G$1066,6,0)</f>
        <v>#N/A</v>
      </c>
      <c r="F3741" s="91"/>
      <c r="G3741" s="91"/>
      <c r="H3741" s="96"/>
      <c r="I3741" s="108"/>
      <c r="J3741" s="85" t="e">
        <f>VLOOKUP(G3741,'Nha may'!$B$2:$C$18,2,0)</f>
        <v>#N/A</v>
      </c>
      <c r="K3741" s="108"/>
      <c r="L3741" s="96"/>
      <c r="M3741" s="52">
        <v>0</v>
      </c>
      <c r="N3741" s="96"/>
      <c r="O3741" s="96"/>
      <c r="P3741" s="96"/>
      <c r="Q3741" s="96"/>
    </row>
    <row r="3742" spans="1:17" ht="25.75" customHeight="1" x14ac:dyDescent="0.35">
      <c r="A3742" s="52">
        <v>3739</v>
      </c>
      <c r="B3742" s="91"/>
      <c r="C3742" s="187" t="e">
        <f>VLOOKUP(B3742,'Phan mem'!$B$7:$D$1066,2,0)</f>
        <v>#N/A</v>
      </c>
      <c r="D3742" s="188" t="e">
        <f>VLOOKUP(B3742,'Phan mem'!$B$7:$D$1066,3,0)</f>
        <v>#N/A</v>
      </c>
      <c r="E3742" s="85" t="e">
        <f>VLOOKUP(B3742,'Phan mem'!$B$7:$G$1066,6,0)</f>
        <v>#N/A</v>
      </c>
      <c r="F3742" s="91"/>
      <c r="G3742" s="91"/>
      <c r="H3742" s="96"/>
      <c r="I3742" s="108"/>
      <c r="J3742" s="85" t="e">
        <f>VLOOKUP(G3742,'Nha may'!$B$2:$C$18,2,0)</f>
        <v>#N/A</v>
      </c>
      <c r="K3742" s="108"/>
      <c r="L3742" s="96"/>
      <c r="M3742" s="52">
        <v>0</v>
      </c>
      <c r="N3742" s="96"/>
      <c r="O3742" s="96"/>
      <c r="P3742" s="96"/>
      <c r="Q3742" s="96"/>
    </row>
    <row r="3743" spans="1:17" ht="25.75" customHeight="1" x14ac:dyDescent="0.35">
      <c r="A3743" s="52">
        <v>3740</v>
      </c>
      <c r="B3743" s="91"/>
      <c r="C3743" s="187" t="e">
        <f>VLOOKUP(B3743,'Phan mem'!$B$7:$D$1066,2,0)</f>
        <v>#N/A</v>
      </c>
      <c r="D3743" s="188" t="e">
        <f>VLOOKUP(B3743,'Phan mem'!$B$7:$D$1066,3,0)</f>
        <v>#N/A</v>
      </c>
      <c r="E3743" s="85" t="e">
        <f>VLOOKUP(B3743,'Phan mem'!$B$7:$G$1066,6,0)</f>
        <v>#N/A</v>
      </c>
      <c r="F3743" s="91"/>
      <c r="G3743" s="91"/>
      <c r="H3743" s="96"/>
      <c r="I3743" s="108"/>
      <c r="J3743" s="85" t="e">
        <f>VLOOKUP(G3743,'Nha may'!$B$2:$C$18,2,0)</f>
        <v>#N/A</v>
      </c>
      <c r="K3743" s="108"/>
      <c r="L3743" s="96"/>
      <c r="M3743" s="52">
        <v>0</v>
      </c>
      <c r="N3743" s="96"/>
      <c r="O3743" s="96"/>
      <c r="P3743" s="96"/>
      <c r="Q3743" s="96"/>
    </row>
    <row r="3744" spans="1:17" ht="25.75" customHeight="1" x14ac:dyDescent="0.35">
      <c r="A3744" s="52">
        <v>3741</v>
      </c>
      <c r="B3744" s="91"/>
      <c r="C3744" s="187" t="e">
        <f>VLOOKUP(B3744,'Phan mem'!$B$7:$D$1066,2,0)</f>
        <v>#N/A</v>
      </c>
      <c r="D3744" s="188" t="e">
        <f>VLOOKUP(B3744,'Phan mem'!$B$7:$D$1066,3,0)</f>
        <v>#N/A</v>
      </c>
      <c r="E3744" s="85" t="e">
        <f>VLOOKUP(B3744,'Phan mem'!$B$7:$G$1066,6,0)</f>
        <v>#N/A</v>
      </c>
      <c r="F3744" s="91"/>
      <c r="G3744" s="91"/>
      <c r="H3744" s="96"/>
      <c r="I3744" s="108"/>
      <c r="J3744" s="85" t="e">
        <f>VLOOKUP(G3744,'Nha may'!$B$2:$C$18,2,0)</f>
        <v>#N/A</v>
      </c>
      <c r="K3744" s="108"/>
      <c r="L3744" s="96"/>
      <c r="M3744" s="52">
        <v>0</v>
      </c>
      <c r="N3744" s="96"/>
      <c r="O3744" s="96"/>
      <c r="P3744" s="96"/>
      <c r="Q3744" s="96"/>
    </row>
    <row r="3745" spans="1:17" ht="25.75" customHeight="1" x14ac:dyDescent="0.35">
      <c r="A3745" s="52">
        <v>3742</v>
      </c>
      <c r="B3745" s="91"/>
      <c r="C3745" s="187" t="e">
        <f>VLOOKUP(B3745,'Phan mem'!$B$7:$D$1066,2,0)</f>
        <v>#N/A</v>
      </c>
      <c r="D3745" s="188" t="e">
        <f>VLOOKUP(B3745,'Phan mem'!$B$7:$D$1066,3,0)</f>
        <v>#N/A</v>
      </c>
      <c r="E3745" s="85" t="e">
        <f>VLOOKUP(B3745,'Phan mem'!$B$7:$G$1066,6,0)</f>
        <v>#N/A</v>
      </c>
      <c r="F3745" s="91"/>
      <c r="G3745" s="91"/>
      <c r="H3745" s="96"/>
      <c r="I3745" s="108"/>
      <c r="J3745" s="85" t="e">
        <f>VLOOKUP(G3745,'Nha may'!$B$2:$C$18,2,0)</f>
        <v>#N/A</v>
      </c>
      <c r="K3745" s="108"/>
      <c r="L3745" s="96"/>
      <c r="M3745" s="52">
        <v>0</v>
      </c>
      <c r="N3745" s="96"/>
      <c r="O3745" s="96"/>
      <c r="P3745" s="96"/>
      <c r="Q3745" s="96"/>
    </row>
    <row r="3746" spans="1:17" ht="25.75" customHeight="1" x14ac:dyDescent="0.35">
      <c r="A3746" s="52">
        <v>3743</v>
      </c>
      <c r="B3746" s="91"/>
      <c r="C3746" s="187" t="e">
        <f>VLOOKUP(B3746,'Phan mem'!$B$7:$D$1066,2,0)</f>
        <v>#N/A</v>
      </c>
      <c r="D3746" s="188" t="e">
        <f>VLOOKUP(B3746,'Phan mem'!$B$7:$D$1066,3,0)</f>
        <v>#N/A</v>
      </c>
      <c r="E3746" s="85" t="e">
        <f>VLOOKUP(B3746,'Phan mem'!$B$7:$G$1066,6,0)</f>
        <v>#N/A</v>
      </c>
      <c r="F3746" s="91"/>
      <c r="G3746" s="91"/>
      <c r="H3746" s="96"/>
      <c r="I3746" s="108"/>
      <c r="J3746" s="85" t="e">
        <f>VLOOKUP(G3746,'Nha may'!$B$2:$C$18,2,0)</f>
        <v>#N/A</v>
      </c>
      <c r="K3746" s="108"/>
      <c r="L3746" s="96"/>
      <c r="M3746" s="52">
        <v>0</v>
      </c>
      <c r="N3746" s="96"/>
      <c r="O3746" s="96"/>
      <c r="P3746" s="96"/>
      <c r="Q3746" s="96"/>
    </row>
    <row r="3747" spans="1:17" ht="25.75" customHeight="1" x14ac:dyDescent="0.35">
      <c r="A3747" s="52">
        <v>3744</v>
      </c>
      <c r="B3747" s="91"/>
      <c r="C3747" s="187" t="e">
        <f>VLOOKUP(B3747,'Phan mem'!$B$7:$D$1066,2,0)</f>
        <v>#N/A</v>
      </c>
      <c r="D3747" s="188" t="e">
        <f>VLOOKUP(B3747,'Phan mem'!$B$7:$D$1066,3,0)</f>
        <v>#N/A</v>
      </c>
      <c r="E3747" s="85" t="e">
        <f>VLOOKUP(B3747,'Phan mem'!$B$7:$G$1066,6,0)</f>
        <v>#N/A</v>
      </c>
      <c r="F3747" s="91"/>
      <c r="G3747" s="91"/>
      <c r="H3747" s="96"/>
      <c r="I3747" s="108"/>
      <c r="J3747" s="85" t="e">
        <f>VLOOKUP(G3747,'Nha may'!$B$2:$C$18,2,0)</f>
        <v>#N/A</v>
      </c>
      <c r="K3747" s="108"/>
      <c r="L3747" s="96"/>
      <c r="M3747" s="52">
        <v>0</v>
      </c>
      <c r="N3747" s="96"/>
      <c r="O3747" s="96"/>
      <c r="P3747" s="96"/>
      <c r="Q3747" s="96"/>
    </row>
    <row r="3748" spans="1:17" ht="25.75" customHeight="1" x14ac:dyDescent="0.35">
      <c r="A3748" s="52">
        <v>3745</v>
      </c>
      <c r="B3748" s="91"/>
      <c r="C3748" s="187" t="e">
        <f>VLOOKUP(B3748,'Phan mem'!$B$7:$D$1066,2,0)</f>
        <v>#N/A</v>
      </c>
      <c r="D3748" s="188" t="e">
        <f>VLOOKUP(B3748,'Phan mem'!$B$7:$D$1066,3,0)</f>
        <v>#N/A</v>
      </c>
      <c r="E3748" s="85" t="e">
        <f>VLOOKUP(B3748,'Phan mem'!$B$7:$G$1066,6,0)</f>
        <v>#N/A</v>
      </c>
      <c r="F3748" s="91"/>
      <c r="G3748" s="91"/>
      <c r="H3748" s="96"/>
      <c r="I3748" s="108"/>
      <c r="J3748" s="85" t="e">
        <f>VLOOKUP(G3748,'Nha may'!$B$2:$C$18,2,0)</f>
        <v>#N/A</v>
      </c>
      <c r="K3748" s="108"/>
      <c r="L3748" s="96"/>
      <c r="M3748" s="52">
        <v>0</v>
      </c>
      <c r="N3748" s="96"/>
      <c r="O3748" s="96"/>
      <c r="P3748" s="96"/>
      <c r="Q3748" s="96"/>
    </row>
    <row r="3749" spans="1:17" ht="25.75" customHeight="1" x14ac:dyDescent="0.35">
      <c r="A3749" s="52">
        <v>3746</v>
      </c>
      <c r="B3749" s="91"/>
      <c r="C3749" s="187" t="e">
        <f>VLOOKUP(B3749,'Phan mem'!$B$7:$D$1066,2,0)</f>
        <v>#N/A</v>
      </c>
      <c r="D3749" s="188" t="e">
        <f>VLOOKUP(B3749,'Phan mem'!$B$7:$D$1066,3,0)</f>
        <v>#N/A</v>
      </c>
      <c r="E3749" s="85" t="e">
        <f>VLOOKUP(B3749,'Phan mem'!$B$7:$G$1066,6,0)</f>
        <v>#N/A</v>
      </c>
      <c r="F3749" s="91"/>
      <c r="G3749" s="91"/>
      <c r="H3749" s="96"/>
      <c r="I3749" s="108"/>
      <c r="J3749" s="85" t="e">
        <f>VLOOKUP(G3749,'Nha may'!$B$2:$C$18,2,0)</f>
        <v>#N/A</v>
      </c>
      <c r="K3749" s="108"/>
      <c r="L3749" s="96"/>
      <c r="M3749" s="52">
        <v>0</v>
      </c>
      <c r="N3749" s="96"/>
      <c r="O3749" s="96"/>
      <c r="P3749" s="96"/>
      <c r="Q3749" s="96"/>
    </row>
    <row r="3750" spans="1:17" ht="25.75" customHeight="1" x14ac:dyDescent="0.35">
      <c r="A3750" s="52">
        <v>3747</v>
      </c>
      <c r="B3750" s="91"/>
      <c r="C3750" s="187" t="e">
        <f>VLOOKUP(B3750,'Phan mem'!$B$7:$D$1066,2,0)</f>
        <v>#N/A</v>
      </c>
      <c r="D3750" s="188" t="e">
        <f>VLOOKUP(B3750,'Phan mem'!$B$7:$D$1066,3,0)</f>
        <v>#N/A</v>
      </c>
      <c r="E3750" s="85" t="e">
        <f>VLOOKUP(B3750,'Phan mem'!$B$7:$G$1066,6,0)</f>
        <v>#N/A</v>
      </c>
      <c r="F3750" s="91"/>
      <c r="G3750" s="91"/>
      <c r="H3750" s="96"/>
      <c r="I3750" s="108"/>
      <c r="J3750" s="85" t="e">
        <f>VLOOKUP(G3750,'Nha may'!$B$2:$C$18,2,0)</f>
        <v>#N/A</v>
      </c>
      <c r="K3750" s="108"/>
      <c r="L3750" s="96"/>
      <c r="M3750" s="52">
        <v>0</v>
      </c>
      <c r="N3750" s="96"/>
      <c r="O3750" s="96"/>
      <c r="P3750" s="96"/>
      <c r="Q3750" s="96"/>
    </row>
    <row r="3751" spans="1:17" ht="25.75" customHeight="1" x14ac:dyDescent="0.35">
      <c r="A3751" s="52">
        <v>3748</v>
      </c>
      <c r="B3751" s="91"/>
      <c r="C3751" s="187" t="e">
        <f>VLOOKUP(B3751,'Phan mem'!$B$7:$D$1066,2,0)</f>
        <v>#N/A</v>
      </c>
      <c r="D3751" s="188" t="e">
        <f>VLOOKUP(B3751,'Phan mem'!$B$7:$D$1066,3,0)</f>
        <v>#N/A</v>
      </c>
      <c r="E3751" s="85" t="e">
        <f>VLOOKUP(B3751,'Phan mem'!$B$7:$G$1066,6,0)</f>
        <v>#N/A</v>
      </c>
      <c r="F3751" s="91"/>
      <c r="G3751" s="91"/>
      <c r="H3751" s="96"/>
      <c r="I3751" s="108"/>
      <c r="J3751" s="85" t="e">
        <f>VLOOKUP(G3751,'Nha may'!$B$2:$C$18,2,0)</f>
        <v>#N/A</v>
      </c>
      <c r="K3751" s="108"/>
      <c r="L3751" s="96"/>
      <c r="M3751" s="52">
        <v>0</v>
      </c>
      <c r="N3751" s="96"/>
      <c r="O3751" s="96"/>
      <c r="P3751" s="96"/>
      <c r="Q3751" s="96"/>
    </row>
    <row r="3752" spans="1:17" ht="25.75" customHeight="1" x14ac:dyDescent="0.35">
      <c r="A3752" s="52">
        <v>3749</v>
      </c>
      <c r="B3752" s="91"/>
      <c r="C3752" s="187" t="e">
        <f>VLOOKUP(B3752,'Phan mem'!$B$7:$D$1066,2,0)</f>
        <v>#N/A</v>
      </c>
      <c r="D3752" s="188" t="e">
        <f>VLOOKUP(B3752,'Phan mem'!$B$7:$D$1066,3,0)</f>
        <v>#N/A</v>
      </c>
      <c r="E3752" s="85" t="e">
        <f>VLOOKUP(B3752,'Phan mem'!$B$7:$G$1066,6,0)</f>
        <v>#N/A</v>
      </c>
      <c r="F3752" s="91"/>
      <c r="G3752" s="91"/>
      <c r="H3752" s="96"/>
      <c r="I3752" s="108"/>
      <c r="J3752" s="85" t="e">
        <f>VLOOKUP(G3752,'Nha may'!$B$2:$C$18,2,0)</f>
        <v>#N/A</v>
      </c>
      <c r="K3752" s="108"/>
      <c r="L3752" s="96"/>
      <c r="M3752" s="52">
        <v>0</v>
      </c>
      <c r="N3752" s="96"/>
      <c r="O3752" s="96"/>
      <c r="P3752" s="96"/>
      <c r="Q3752" s="96"/>
    </row>
    <row r="3753" spans="1:17" ht="25.75" customHeight="1" x14ac:dyDescent="0.35">
      <c r="A3753" s="52">
        <v>3750</v>
      </c>
      <c r="B3753" s="91"/>
      <c r="C3753" s="187" t="e">
        <f>VLOOKUP(B3753,'Phan mem'!$B$7:$D$1066,2,0)</f>
        <v>#N/A</v>
      </c>
      <c r="D3753" s="188" t="e">
        <f>VLOOKUP(B3753,'Phan mem'!$B$7:$D$1066,3,0)</f>
        <v>#N/A</v>
      </c>
      <c r="E3753" s="85" t="e">
        <f>VLOOKUP(B3753,'Phan mem'!$B$7:$G$1066,6,0)</f>
        <v>#N/A</v>
      </c>
      <c r="F3753" s="91"/>
      <c r="G3753" s="91"/>
      <c r="H3753" s="96"/>
      <c r="I3753" s="108"/>
      <c r="J3753" s="85" t="e">
        <f>VLOOKUP(G3753,'Nha may'!$B$2:$C$18,2,0)</f>
        <v>#N/A</v>
      </c>
      <c r="K3753" s="108"/>
      <c r="L3753" s="96"/>
      <c r="M3753" s="52">
        <v>0</v>
      </c>
      <c r="N3753" s="96"/>
      <c r="O3753" s="96"/>
      <c r="P3753" s="96"/>
      <c r="Q3753" s="96"/>
    </row>
    <row r="3754" spans="1:17" ht="25.75" customHeight="1" x14ac:dyDescent="0.35">
      <c r="A3754" s="52">
        <v>3751</v>
      </c>
      <c r="B3754" s="91"/>
      <c r="C3754" s="187" t="e">
        <f>VLOOKUP(B3754,'Phan mem'!$B$7:$D$1066,2,0)</f>
        <v>#N/A</v>
      </c>
      <c r="D3754" s="188" t="e">
        <f>VLOOKUP(B3754,'Phan mem'!$B$7:$D$1066,3,0)</f>
        <v>#N/A</v>
      </c>
      <c r="E3754" s="85" t="e">
        <f>VLOOKUP(B3754,'Phan mem'!$B$7:$G$1066,6,0)</f>
        <v>#N/A</v>
      </c>
      <c r="F3754" s="91"/>
      <c r="G3754" s="91"/>
      <c r="H3754" s="96"/>
      <c r="I3754" s="108"/>
      <c r="J3754" s="85" t="e">
        <f>VLOOKUP(G3754,'Nha may'!$B$2:$C$18,2,0)</f>
        <v>#N/A</v>
      </c>
      <c r="K3754" s="108"/>
      <c r="L3754" s="96"/>
      <c r="M3754" s="52">
        <v>0</v>
      </c>
      <c r="N3754" s="96"/>
      <c r="O3754" s="96"/>
      <c r="P3754" s="96"/>
      <c r="Q3754" s="96"/>
    </row>
    <row r="3755" spans="1:17" ht="25.75" customHeight="1" x14ac:dyDescent="0.35">
      <c r="A3755" s="52">
        <v>3752</v>
      </c>
      <c r="B3755" s="91"/>
      <c r="C3755" s="187" t="e">
        <f>VLOOKUP(B3755,'Phan mem'!$B$7:$D$1066,2,0)</f>
        <v>#N/A</v>
      </c>
      <c r="D3755" s="188" t="e">
        <f>VLOOKUP(B3755,'Phan mem'!$B$7:$D$1066,3,0)</f>
        <v>#N/A</v>
      </c>
      <c r="E3755" s="85" t="e">
        <f>VLOOKUP(B3755,'Phan mem'!$B$7:$G$1066,6,0)</f>
        <v>#N/A</v>
      </c>
      <c r="F3755" s="91"/>
      <c r="G3755" s="91"/>
      <c r="H3755" s="96"/>
      <c r="I3755" s="108"/>
      <c r="J3755" s="85" t="e">
        <f>VLOOKUP(G3755,'Nha may'!$B$2:$C$18,2,0)</f>
        <v>#N/A</v>
      </c>
      <c r="K3755" s="108"/>
      <c r="L3755" s="96"/>
      <c r="M3755" s="52">
        <v>0</v>
      </c>
      <c r="N3755" s="96"/>
      <c r="O3755" s="96"/>
      <c r="P3755" s="96"/>
      <c r="Q3755" s="96"/>
    </row>
    <row r="3756" spans="1:17" ht="25.75" customHeight="1" x14ac:dyDescent="0.35">
      <c r="A3756" s="52">
        <v>3753</v>
      </c>
      <c r="B3756" s="91"/>
      <c r="C3756" s="187" t="e">
        <f>VLOOKUP(B3756,'Phan mem'!$B$7:$D$1066,2,0)</f>
        <v>#N/A</v>
      </c>
      <c r="D3756" s="188" t="e">
        <f>VLOOKUP(B3756,'Phan mem'!$B$7:$D$1066,3,0)</f>
        <v>#N/A</v>
      </c>
      <c r="E3756" s="85" t="e">
        <f>VLOOKUP(B3756,'Phan mem'!$B$7:$G$1066,6,0)</f>
        <v>#N/A</v>
      </c>
      <c r="F3756" s="91"/>
      <c r="G3756" s="91"/>
      <c r="H3756" s="96"/>
      <c r="I3756" s="108"/>
      <c r="J3756" s="85" t="e">
        <f>VLOOKUP(G3756,'Nha may'!$B$2:$C$18,2,0)</f>
        <v>#N/A</v>
      </c>
      <c r="K3756" s="108"/>
      <c r="L3756" s="96"/>
      <c r="M3756" s="52">
        <v>0</v>
      </c>
      <c r="N3756" s="96"/>
      <c r="O3756" s="96"/>
      <c r="P3756" s="96"/>
      <c r="Q3756" s="96"/>
    </row>
    <row r="3757" spans="1:17" ht="25.75" customHeight="1" x14ac:dyDescent="0.35">
      <c r="A3757" s="52">
        <v>3754</v>
      </c>
      <c r="B3757" s="91"/>
      <c r="C3757" s="187" t="e">
        <f>VLOOKUP(B3757,'Phan mem'!$B$7:$D$1066,2,0)</f>
        <v>#N/A</v>
      </c>
      <c r="D3757" s="188" t="e">
        <f>VLOOKUP(B3757,'Phan mem'!$B$7:$D$1066,3,0)</f>
        <v>#N/A</v>
      </c>
      <c r="E3757" s="85" t="e">
        <f>VLOOKUP(B3757,'Phan mem'!$B$7:$G$1066,6,0)</f>
        <v>#N/A</v>
      </c>
      <c r="F3757" s="91"/>
      <c r="G3757" s="91"/>
      <c r="H3757" s="96"/>
      <c r="I3757" s="108"/>
      <c r="J3757" s="85" t="e">
        <f>VLOOKUP(G3757,'Nha may'!$B$2:$C$18,2,0)</f>
        <v>#N/A</v>
      </c>
      <c r="K3757" s="108"/>
      <c r="L3757" s="96"/>
      <c r="M3757" s="52">
        <v>0</v>
      </c>
      <c r="N3757" s="96"/>
      <c r="O3757" s="96"/>
      <c r="P3757" s="96"/>
      <c r="Q3757" s="96"/>
    </row>
    <row r="3758" spans="1:17" ht="25.75" customHeight="1" x14ac:dyDescent="0.35">
      <c r="A3758" s="52">
        <v>3755</v>
      </c>
      <c r="B3758" s="91"/>
      <c r="C3758" s="187" t="e">
        <f>VLOOKUP(B3758,'Phan mem'!$B$7:$D$1066,2,0)</f>
        <v>#N/A</v>
      </c>
      <c r="D3758" s="188" t="e">
        <f>VLOOKUP(B3758,'Phan mem'!$B$7:$D$1066,3,0)</f>
        <v>#N/A</v>
      </c>
      <c r="E3758" s="85" t="e">
        <f>VLOOKUP(B3758,'Phan mem'!$B$7:$G$1066,6,0)</f>
        <v>#N/A</v>
      </c>
      <c r="F3758" s="91"/>
      <c r="G3758" s="91"/>
      <c r="H3758" s="96"/>
      <c r="I3758" s="108"/>
      <c r="J3758" s="85" t="e">
        <f>VLOOKUP(G3758,'Nha may'!$B$2:$C$18,2,0)</f>
        <v>#N/A</v>
      </c>
      <c r="K3758" s="108"/>
      <c r="L3758" s="96"/>
      <c r="M3758" s="52">
        <v>0</v>
      </c>
      <c r="N3758" s="96"/>
      <c r="O3758" s="96"/>
      <c r="P3758" s="96"/>
      <c r="Q3758" s="96"/>
    </row>
    <row r="3759" spans="1:17" ht="25.75" customHeight="1" x14ac:dyDescent="0.35">
      <c r="A3759" s="52">
        <v>3756</v>
      </c>
      <c r="B3759" s="91"/>
      <c r="C3759" s="187" t="e">
        <f>VLOOKUP(B3759,'Phan mem'!$B$7:$D$1066,2,0)</f>
        <v>#N/A</v>
      </c>
      <c r="D3759" s="188" t="e">
        <f>VLOOKUP(B3759,'Phan mem'!$B$7:$D$1066,3,0)</f>
        <v>#N/A</v>
      </c>
      <c r="E3759" s="85" t="e">
        <f>VLOOKUP(B3759,'Phan mem'!$B$7:$G$1066,6,0)</f>
        <v>#N/A</v>
      </c>
      <c r="F3759" s="91"/>
      <c r="G3759" s="91"/>
      <c r="H3759" s="96"/>
      <c r="I3759" s="108"/>
      <c r="J3759" s="85" t="e">
        <f>VLOOKUP(G3759,'Nha may'!$B$2:$C$18,2,0)</f>
        <v>#N/A</v>
      </c>
      <c r="K3759" s="108"/>
      <c r="L3759" s="96"/>
      <c r="M3759" s="52">
        <v>0</v>
      </c>
      <c r="N3759" s="96"/>
      <c r="O3759" s="96"/>
      <c r="P3759" s="96"/>
      <c r="Q3759" s="96"/>
    </row>
    <row r="3760" spans="1:17" ht="25.75" customHeight="1" x14ac:dyDescent="0.35">
      <c r="A3760" s="52">
        <v>3757</v>
      </c>
      <c r="B3760" s="91"/>
      <c r="C3760" s="187" t="e">
        <f>VLOOKUP(B3760,'Phan mem'!$B$7:$D$1066,2,0)</f>
        <v>#N/A</v>
      </c>
      <c r="D3760" s="188" t="e">
        <f>VLOOKUP(B3760,'Phan mem'!$B$7:$D$1066,3,0)</f>
        <v>#N/A</v>
      </c>
      <c r="E3760" s="85" t="e">
        <f>VLOOKUP(B3760,'Phan mem'!$B$7:$G$1066,6,0)</f>
        <v>#N/A</v>
      </c>
      <c r="F3760" s="91"/>
      <c r="G3760" s="91"/>
      <c r="H3760" s="96"/>
      <c r="I3760" s="108"/>
      <c r="J3760" s="85" t="e">
        <f>VLOOKUP(G3760,'Nha may'!$B$2:$C$18,2,0)</f>
        <v>#N/A</v>
      </c>
      <c r="K3760" s="108"/>
      <c r="L3760" s="96"/>
      <c r="M3760" s="52">
        <v>0</v>
      </c>
      <c r="N3760" s="96"/>
      <c r="O3760" s="96"/>
      <c r="P3760" s="96"/>
      <c r="Q3760" s="96"/>
    </row>
    <row r="3761" spans="1:17" ht="25.75" customHeight="1" x14ac:dyDescent="0.35">
      <c r="A3761" s="52">
        <v>3758</v>
      </c>
      <c r="B3761" s="91"/>
      <c r="C3761" s="187" t="e">
        <f>VLOOKUP(B3761,'Phan mem'!$B$7:$D$1066,2,0)</f>
        <v>#N/A</v>
      </c>
      <c r="D3761" s="188" t="e">
        <f>VLOOKUP(B3761,'Phan mem'!$B$7:$D$1066,3,0)</f>
        <v>#N/A</v>
      </c>
      <c r="E3761" s="85" t="e">
        <f>VLOOKUP(B3761,'Phan mem'!$B$7:$G$1066,6,0)</f>
        <v>#N/A</v>
      </c>
      <c r="F3761" s="91"/>
      <c r="G3761" s="91"/>
      <c r="H3761" s="96"/>
      <c r="I3761" s="108"/>
      <c r="J3761" s="85" t="e">
        <f>VLOOKUP(G3761,'Nha may'!$B$2:$C$18,2,0)</f>
        <v>#N/A</v>
      </c>
      <c r="K3761" s="108"/>
      <c r="L3761" s="96"/>
      <c r="M3761" s="52">
        <v>0</v>
      </c>
      <c r="N3761" s="96"/>
      <c r="O3761" s="96"/>
      <c r="P3761" s="96"/>
      <c r="Q3761" s="96"/>
    </row>
    <row r="3762" spans="1:17" ht="25.75" customHeight="1" x14ac:dyDescent="0.35">
      <c r="A3762" s="52">
        <v>3759</v>
      </c>
      <c r="B3762" s="91"/>
      <c r="C3762" s="187" t="e">
        <f>VLOOKUP(B3762,'Phan mem'!$B$7:$D$1066,2,0)</f>
        <v>#N/A</v>
      </c>
      <c r="D3762" s="188" t="e">
        <f>VLOOKUP(B3762,'Phan mem'!$B$7:$D$1066,3,0)</f>
        <v>#N/A</v>
      </c>
      <c r="E3762" s="85" t="e">
        <f>VLOOKUP(B3762,'Phan mem'!$B$7:$G$1066,6,0)</f>
        <v>#N/A</v>
      </c>
      <c r="F3762" s="91"/>
      <c r="G3762" s="91"/>
      <c r="H3762" s="96"/>
      <c r="I3762" s="108"/>
      <c r="J3762" s="85" t="e">
        <f>VLOOKUP(G3762,'Nha may'!$B$2:$C$18,2,0)</f>
        <v>#N/A</v>
      </c>
      <c r="K3762" s="108"/>
      <c r="L3762" s="96"/>
      <c r="M3762" s="52">
        <v>0</v>
      </c>
      <c r="N3762" s="96"/>
      <c r="O3762" s="96"/>
      <c r="P3762" s="96"/>
      <c r="Q3762" s="96"/>
    </row>
    <row r="3763" spans="1:17" ht="25.75" customHeight="1" x14ac:dyDescent="0.35">
      <c r="A3763" s="52">
        <v>3760</v>
      </c>
      <c r="B3763" s="91"/>
      <c r="C3763" s="187" t="e">
        <f>VLOOKUP(B3763,'Phan mem'!$B$7:$D$1066,2,0)</f>
        <v>#N/A</v>
      </c>
      <c r="D3763" s="188" t="e">
        <f>VLOOKUP(B3763,'Phan mem'!$B$7:$D$1066,3,0)</f>
        <v>#N/A</v>
      </c>
      <c r="E3763" s="85" t="e">
        <f>VLOOKUP(B3763,'Phan mem'!$B$7:$G$1066,6,0)</f>
        <v>#N/A</v>
      </c>
      <c r="F3763" s="91"/>
      <c r="G3763" s="91"/>
      <c r="H3763" s="96"/>
      <c r="I3763" s="108"/>
      <c r="J3763" s="85" t="e">
        <f>VLOOKUP(G3763,'Nha may'!$B$2:$C$18,2,0)</f>
        <v>#N/A</v>
      </c>
      <c r="K3763" s="108"/>
      <c r="L3763" s="96"/>
      <c r="M3763" s="52">
        <v>0</v>
      </c>
      <c r="N3763" s="96"/>
      <c r="O3763" s="96"/>
      <c r="P3763" s="96"/>
      <c r="Q3763" s="96"/>
    </row>
    <row r="3764" spans="1:17" ht="25.75" customHeight="1" x14ac:dyDescent="0.35">
      <c r="A3764" s="52">
        <v>3761</v>
      </c>
      <c r="B3764" s="91"/>
      <c r="C3764" s="187" t="e">
        <f>VLOOKUP(B3764,'Phan mem'!$B$7:$D$1066,2,0)</f>
        <v>#N/A</v>
      </c>
      <c r="D3764" s="188" t="e">
        <f>VLOOKUP(B3764,'Phan mem'!$B$7:$D$1066,3,0)</f>
        <v>#N/A</v>
      </c>
      <c r="E3764" s="85" t="e">
        <f>VLOOKUP(B3764,'Phan mem'!$B$7:$G$1066,6,0)</f>
        <v>#N/A</v>
      </c>
      <c r="F3764" s="91"/>
      <c r="G3764" s="91"/>
      <c r="H3764" s="96"/>
      <c r="I3764" s="108"/>
      <c r="J3764" s="85" t="e">
        <f>VLOOKUP(G3764,'Nha may'!$B$2:$C$18,2,0)</f>
        <v>#N/A</v>
      </c>
      <c r="K3764" s="108"/>
      <c r="L3764" s="96"/>
      <c r="M3764" s="52">
        <v>0</v>
      </c>
      <c r="N3764" s="96"/>
      <c r="O3764" s="96"/>
      <c r="P3764" s="96"/>
      <c r="Q3764" s="96"/>
    </row>
    <row r="3765" spans="1:17" ht="25.75" customHeight="1" x14ac:dyDescent="0.35">
      <c r="A3765" s="52">
        <v>3762</v>
      </c>
      <c r="B3765" s="91"/>
      <c r="C3765" s="187" t="e">
        <f>VLOOKUP(B3765,'Phan mem'!$B$7:$D$1066,2,0)</f>
        <v>#N/A</v>
      </c>
      <c r="D3765" s="188" t="e">
        <f>VLOOKUP(B3765,'Phan mem'!$B$7:$D$1066,3,0)</f>
        <v>#N/A</v>
      </c>
      <c r="E3765" s="85" t="e">
        <f>VLOOKUP(B3765,'Phan mem'!$B$7:$G$1066,6,0)</f>
        <v>#N/A</v>
      </c>
      <c r="F3765" s="91"/>
      <c r="G3765" s="91"/>
      <c r="H3765" s="96"/>
      <c r="I3765" s="108"/>
      <c r="J3765" s="85" t="e">
        <f>VLOOKUP(G3765,'Nha may'!$B$2:$C$18,2,0)</f>
        <v>#N/A</v>
      </c>
      <c r="K3765" s="108"/>
      <c r="L3765" s="96"/>
      <c r="M3765" s="52">
        <v>0</v>
      </c>
      <c r="N3765" s="96"/>
      <c r="O3765" s="96"/>
      <c r="P3765" s="96"/>
      <c r="Q3765" s="96"/>
    </row>
    <row r="3766" spans="1:17" ht="25.75" customHeight="1" x14ac:dyDescent="0.35">
      <c r="A3766" s="52">
        <v>3763</v>
      </c>
      <c r="B3766" s="91"/>
      <c r="C3766" s="187" t="e">
        <f>VLOOKUP(B3766,'Phan mem'!$B$7:$D$1066,2,0)</f>
        <v>#N/A</v>
      </c>
      <c r="D3766" s="188" t="e">
        <f>VLOOKUP(B3766,'Phan mem'!$B$7:$D$1066,3,0)</f>
        <v>#N/A</v>
      </c>
      <c r="E3766" s="85" t="e">
        <f>VLOOKUP(B3766,'Phan mem'!$B$7:$G$1066,6,0)</f>
        <v>#N/A</v>
      </c>
      <c r="F3766" s="91"/>
      <c r="G3766" s="91"/>
      <c r="H3766" s="96"/>
      <c r="I3766" s="108"/>
      <c r="J3766" s="85" t="e">
        <f>VLOOKUP(G3766,'Nha may'!$B$2:$C$18,2,0)</f>
        <v>#N/A</v>
      </c>
      <c r="K3766" s="108"/>
      <c r="L3766" s="96"/>
      <c r="M3766" s="52">
        <v>0</v>
      </c>
      <c r="N3766" s="96"/>
      <c r="O3766" s="96"/>
      <c r="P3766" s="96"/>
      <c r="Q3766" s="96"/>
    </row>
    <row r="3767" spans="1:17" ht="25.75" customHeight="1" x14ac:dyDescent="0.35">
      <c r="A3767" s="52">
        <v>3764</v>
      </c>
      <c r="B3767" s="91"/>
      <c r="C3767" s="187" t="e">
        <f>VLOOKUP(B3767,'Phan mem'!$B$7:$D$1066,2,0)</f>
        <v>#N/A</v>
      </c>
      <c r="D3767" s="188" t="e">
        <f>VLOOKUP(B3767,'Phan mem'!$B$7:$D$1066,3,0)</f>
        <v>#N/A</v>
      </c>
      <c r="E3767" s="85" t="e">
        <f>VLOOKUP(B3767,'Phan mem'!$B$7:$G$1066,6,0)</f>
        <v>#N/A</v>
      </c>
      <c r="F3767" s="91"/>
      <c r="G3767" s="91"/>
      <c r="H3767" s="96"/>
      <c r="I3767" s="108"/>
      <c r="J3767" s="85" t="e">
        <f>VLOOKUP(G3767,'Nha may'!$B$2:$C$18,2,0)</f>
        <v>#N/A</v>
      </c>
      <c r="K3767" s="108"/>
      <c r="L3767" s="96"/>
      <c r="M3767" s="52">
        <v>0</v>
      </c>
      <c r="N3767" s="96"/>
      <c r="O3767" s="96"/>
      <c r="P3767" s="96"/>
      <c r="Q3767" s="96"/>
    </row>
    <row r="3768" spans="1:17" ht="25.75" customHeight="1" x14ac:dyDescent="0.35">
      <c r="A3768" s="52">
        <v>3765</v>
      </c>
      <c r="B3768" s="91"/>
      <c r="C3768" s="187" t="e">
        <f>VLOOKUP(B3768,'Phan mem'!$B$7:$D$1066,2,0)</f>
        <v>#N/A</v>
      </c>
      <c r="D3768" s="188" t="e">
        <f>VLOOKUP(B3768,'Phan mem'!$B$7:$D$1066,3,0)</f>
        <v>#N/A</v>
      </c>
      <c r="E3768" s="85" t="e">
        <f>VLOOKUP(B3768,'Phan mem'!$B$7:$G$1066,6,0)</f>
        <v>#N/A</v>
      </c>
      <c r="F3768" s="91"/>
      <c r="G3768" s="91"/>
      <c r="H3768" s="96"/>
      <c r="I3768" s="108"/>
      <c r="J3768" s="85" t="e">
        <f>VLOOKUP(G3768,'Nha may'!$B$2:$C$18,2,0)</f>
        <v>#N/A</v>
      </c>
      <c r="K3768" s="108"/>
      <c r="L3768" s="96"/>
      <c r="M3768" s="52">
        <v>0</v>
      </c>
      <c r="N3768" s="96"/>
      <c r="O3768" s="96"/>
      <c r="P3768" s="96"/>
      <c r="Q3768" s="96"/>
    </row>
    <row r="3769" spans="1:17" ht="25.75" customHeight="1" x14ac:dyDescent="0.35">
      <c r="A3769" s="52">
        <v>3766</v>
      </c>
      <c r="B3769" s="91"/>
      <c r="C3769" s="187" t="e">
        <f>VLOOKUP(B3769,'Phan mem'!$B$7:$D$1066,2,0)</f>
        <v>#N/A</v>
      </c>
      <c r="D3769" s="188" t="e">
        <f>VLOOKUP(B3769,'Phan mem'!$B$7:$D$1066,3,0)</f>
        <v>#N/A</v>
      </c>
      <c r="E3769" s="85" t="e">
        <f>VLOOKUP(B3769,'Phan mem'!$B$7:$G$1066,6,0)</f>
        <v>#N/A</v>
      </c>
      <c r="F3769" s="91"/>
      <c r="G3769" s="91"/>
      <c r="H3769" s="96"/>
      <c r="I3769" s="108"/>
      <c r="J3769" s="85" t="e">
        <f>VLOOKUP(G3769,'Nha may'!$B$2:$C$18,2,0)</f>
        <v>#N/A</v>
      </c>
      <c r="K3769" s="108"/>
      <c r="L3769" s="96"/>
      <c r="M3769" s="52">
        <v>0</v>
      </c>
      <c r="N3769" s="96"/>
      <c r="O3769" s="96"/>
      <c r="P3769" s="96"/>
      <c r="Q3769" s="96"/>
    </row>
    <row r="3770" spans="1:17" ht="25.75" customHeight="1" x14ac:dyDescent="0.35">
      <c r="A3770" s="52">
        <v>3767</v>
      </c>
      <c r="B3770" s="91"/>
      <c r="C3770" s="187" t="e">
        <f>VLOOKUP(B3770,'Phan mem'!$B$7:$D$1066,2,0)</f>
        <v>#N/A</v>
      </c>
      <c r="D3770" s="188" t="e">
        <f>VLOOKUP(B3770,'Phan mem'!$B$7:$D$1066,3,0)</f>
        <v>#N/A</v>
      </c>
      <c r="E3770" s="85" t="e">
        <f>VLOOKUP(B3770,'Phan mem'!$B$7:$G$1066,6,0)</f>
        <v>#N/A</v>
      </c>
      <c r="F3770" s="91"/>
      <c r="G3770" s="91"/>
      <c r="H3770" s="96"/>
      <c r="I3770" s="108"/>
      <c r="J3770" s="85" t="e">
        <f>VLOOKUP(G3770,'Nha may'!$B$2:$C$18,2,0)</f>
        <v>#N/A</v>
      </c>
      <c r="K3770" s="108"/>
      <c r="L3770" s="96"/>
      <c r="M3770" s="52">
        <v>0</v>
      </c>
      <c r="N3770" s="96"/>
      <c r="O3770" s="96"/>
      <c r="P3770" s="96"/>
      <c r="Q3770" s="96"/>
    </row>
    <row r="3771" spans="1:17" ht="25.75" customHeight="1" x14ac:dyDescent="0.35">
      <c r="A3771" s="52">
        <v>3768</v>
      </c>
      <c r="B3771" s="91"/>
      <c r="C3771" s="187" t="e">
        <f>VLOOKUP(B3771,'Phan mem'!$B$7:$D$1066,2,0)</f>
        <v>#N/A</v>
      </c>
      <c r="D3771" s="188" t="e">
        <f>VLOOKUP(B3771,'Phan mem'!$B$7:$D$1066,3,0)</f>
        <v>#N/A</v>
      </c>
      <c r="E3771" s="85" t="e">
        <f>VLOOKUP(B3771,'Phan mem'!$B$7:$G$1066,6,0)</f>
        <v>#N/A</v>
      </c>
      <c r="F3771" s="91"/>
      <c r="G3771" s="91"/>
      <c r="H3771" s="96"/>
      <c r="I3771" s="108"/>
      <c r="J3771" s="85" t="e">
        <f>VLOOKUP(G3771,'Nha may'!$B$2:$C$18,2,0)</f>
        <v>#N/A</v>
      </c>
      <c r="K3771" s="108"/>
      <c r="L3771" s="96"/>
      <c r="M3771" s="52">
        <v>0</v>
      </c>
      <c r="N3771" s="96"/>
      <c r="O3771" s="96"/>
      <c r="P3771" s="96"/>
      <c r="Q3771" s="96"/>
    </row>
    <row r="3772" spans="1:17" ht="25.75" customHeight="1" x14ac:dyDescent="0.35">
      <c r="A3772" s="52">
        <v>3769</v>
      </c>
      <c r="B3772" s="91"/>
      <c r="C3772" s="187" t="e">
        <f>VLOOKUP(B3772,'Phan mem'!$B$7:$D$1066,2,0)</f>
        <v>#N/A</v>
      </c>
      <c r="D3772" s="188" t="e">
        <f>VLOOKUP(B3772,'Phan mem'!$B$7:$D$1066,3,0)</f>
        <v>#N/A</v>
      </c>
      <c r="E3772" s="85" t="e">
        <f>VLOOKUP(B3772,'Phan mem'!$B$7:$G$1066,6,0)</f>
        <v>#N/A</v>
      </c>
      <c r="F3772" s="91"/>
      <c r="G3772" s="91"/>
      <c r="H3772" s="96"/>
      <c r="I3772" s="108"/>
      <c r="J3772" s="85" t="e">
        <f>VLOOKUP(G3772,'Nha may'!$B$2:$C$18,2,0)</f>
        <v>#N/A</v>
      </c>
      <c r="K3772" s="108"/>
      <c r="L3772" s="96"/>
      <c r="M3772" s="52">
        <v>0</v>
      </c>
      <c r="N3772" s="96"/>
      <c r="O3772" s="96"/>
      <c r="P3772" s="96"/>
      <c r="Q3772" s="96"/>
    </row>
    <row r="3773" spans="1:17" ht="25.75" customHeight="1" x14ac:dyDescent="0.35">
      <c r="A3773" s="52">
        <v>3770</v>
      </c>
      <c r="B3773" s="91"/>
      <c r="C3773" s="187" t="e">
        <f>VLOOKUP(B3773,'Phan mem'!$B$7:$D$1066,2,0)</f>
        <v>#N/A</v>
      </c>
      <c r="D3773" s="188" t="e">
        <f>VLOOKUP(B3773,'Phan mem'!$B$7:$D$1066,3,0)</f>
        <v>#N/A</v>
      </c>
      <c r="E3773" s="85" t="e">
        <f>VLOOKUP(B3773,'Phan mem'!$B$7:$G$1066,6,0)</f>
        <v>#N/A</v>
      </c>
      <c r="F3773" s="91"/>
      <c r="G3773" s="91"/>
      <c r="H3773" s="96"/>
      <c r="I3773" s="108"/>
      <c r="J3773" s="85" t="e">
        <f>VLOOKUP(G3773,'Nha may'!$B$2:$C$18,2,0)</f>
        <v>#N/A</v>
      </c>
      <c r="K3773" s="108"/>
      <c r="L3773" s="96"/>
      <c r="M3773" s="52">
        <v>0</v>
      </c>
      <c r="N3773" s="96"/>
      <c r="O3773" s="96"/>
      <c r="P3773" s="96"/>
      <c r="Q3773" s="96"/>
    </row>
    <row r="3774" spans="1:17" ht="25.75" customHeight="1" x14ac:dyDescent="0.35">
      <c r="A3774" s="52">
        <v>3771</v>
      </c>
      <c r="B3774" s="91"/>
      <c r="C3774" s="187" t="e">
        <f>VLOOKUP(B3774,'Phan mem'!$B$7:$D$1066,2,0)</f>
        <v>#N/A</v>
      </c>
      <c r="D3774" s="188" t="e">
        <f>VLOOKUP(B3774,'Phan mem'!$B$7:$D$1066,3,0)</f>
        <v>#N/A</v>
      </c>
      <c r="E3774" s="85" t="e">
        <f>VLOOKUP(B3774,'Phan mem'!$B$7:$G$1066,6,0)</f>
        <v>#N/A</v>
      </c>
      <c r="F3774" s="91"/>
      <c r="G3774" s="91"/>
      <c r="H3774" s="96"/>
      <c r="I3774" s="108"/>
      <c r="J3774" s="85" t="e">
        <f>VLOOKUP(G3774,'Nha may'!$B$2:$C$18,2,0)</f>
        <v>#N/A</v>
      </c>
      <c r="K3774" s="108"/>
      <c r="L3774" s="96"/>
      <c r="M3774" s="52">
        <v>0</v>
      </c>
      <c r="N3774" s="96"/>
      <c r="O3774" s="96"/>
      <c r="P3774" s="96"/>
      <c r="Q3774" s="96"/>
    </row>
    <row r="3775" spans="1:17" ht="25.75" customHeight="1" x14ac:dyDescent="0.35">
      <c r="A3775" s="52">
        <v>3772</v>
      </c>
      <c r="B3775" s="91"/>
      <c r="C3775" s="187" t="e">
        <f>VLOOKUP(B3775,'Phan mem'!$B$7:$D$1066,2,0)</f>
        <v>#N/A</v>
      </c>
      <c r="D3775" s="188" t="e">
        <f>VLOOKUP(B3775,'Phan mem'!$B$7:$D$1066,3,0)</f>
        <v>#N/A</v>
      </c>
      <c r="E3775" s="85" t="e">
        <f>VLOOKUP(B3775,'Phan mem'!$B$7:$G$1066,6,0)</f>
        <v>#N/A</v>
      </c>
      <c r="F3775" s="91"/>
      <c r="G3775" s="91"/>
      <c r="H3775" s="96"/>
      <c r="I3775" s="108"/>
      <c r="J3775" s="85" t="e">
        <f>VLOOKUP(G3775,'Nha may'!$B$2:$C$18,2,0)</f>
        <v>#N/A</v>
      </c>
      <c r="K3775" s="108"/>
      <c r="L3775" s="96"/>
      <c r="M3775" s="52">
        <v>0</v>
      </c>
      <c r="N3775" s="96"/>
      <c r="O3775" s="96"/>
      <c r="P3775" s="96"/>
      <c r="Q3775" s="96"/>
    </row>
    <row r="3776" spans="1:17" ht="25.75" customHeight="1" x14ac:dyDescent="0.35">
      <c r="A3776" s="52">
        <v>3773</v>
      </c>
      <c r="B3776" s="91"/>
      <c r="C3776" s="187" t="e">
        <f>VLOOKUP(B3776,'Phan mem'!$B$7:$D$1066,2,0)</f>
        <v>#N/A</v>
      </c>
      <c r="D3776" s="188" t="e">
        <f>VLOOKUP(B3776,'Phan mem'!$B$7:$D$1066,3,0)</f>
        <v>#N/A</v>
      </c>
      <c r="E3776" s="85" t="e">
        <f>VLOOKUP(B3776,'Phan mem'!$B$7:$G$1066,6,0)</f>
        <v>#N/A</v>
      </c>
      <c r="F3776" s="91"/>
      <c r="G3776" s="91"/>
      <c r="H3776" s="96"/>
      <c r="I3776" s="108"/>
      <c r="J3776" s="85" t="e">
        <f>VLOOKUP(G3776,'Nha may'!$B$2:$C$18,2,0)</f>
        <v>#N/A</v>
      </c>
      <c r="K3776" s="108"/>
      <c r="L3776" s="96"/>
      <c r="M3776" s="52">
        <v>0</v>
      </c>
      <c r="N3776" s="96"/>
      <c r="O3776" s="96"/>
      <c r="P3776" s="96"/>
      <c r="Q3776" s="96"/>
    </row>
    <row r="3777" spans="1:17" ht="25.75" customHeight="1" x14ac:dyDescent="0.35">
      <c r="A3777" s="52">
        <v>3774</v>
      </c>
      <c r="B3777" s="91"/>
      <c r="C3777" s="187" t="e">
        <f>VLOOKUP(B3777,'Phan mem'!$B$7:$D$1066,2,0)</f>
        <v>#N/A</v>
      </c>
      <c r="D3777" s="188" t="e">
        <f>VLOOKUP(B3777,'Phan mem'!$B$7:$D$1066,3,0)</f>
        <v>#N/A</v>
      </c>
      <c r="E3777" s="85" t="e">
        <f>VLOOKUP(B3777,'Phan mem'!$B$7:$G$1066,6,0)</f>
        <v>#N/A</v>
      </c>
      <c r="F3777" s="91"/>
      <c r="G3777" s="91"/>
      <c r="H3777" s="96"/>
      <c r="I3777" s="108"/>
      <c r="J3777" s="85" t="e">
        <f>VLOOKUP(G3777,'Nha may'!$B$2:$C$18,2,0)</f>
        <v>#N/A</v>
      </c>
      <c r="K3777" s="108"/>
      <c r="L3777" s="96"/>
      <c r="M3777" s="52">
        <v>0</v>
      </c>
      <c r="N3777" s="96"/>
      <c r="O3777" s="96"/>
      <c r="P3777" s="96"/>
      <c r="Q3777" s="96"/>
    </row>
    <row r="3778" spans="1:17" ht="25.75" customHeight="1" x14ac:dyDescent="0.35">
      <c r="A3778" s="52">
        <v>3775</v>
      </c>
      <c r="B3778" s="91"/>
      <c r="C3778" s="187" t="e">
        <f>VLOOKUP(B3778,'Phan mem'!$B$7:$D$1066,2,0)</f>
        <v>#N/A</v>
      </c>
      <c r="D3778" s="188" t="e">
        <f>VLOOKUP(B3778,'Phan mem'!$B$7:$D$1066,3,0)</f>
        <v>#N/A</v>
      </c>
      <c r="E3778" s="85" t="e">
        <f>VLOOKUP(B3778,'Phan mem'!$B$7:$G$1066,6,0)</f>
        <v>#N/A</v>
      </c>
      <c r="F3778" s="91"/>
      <c r="G3778" s="91"/>
      <c r="H3778" s="96"/>
      <c r="I3778" s="108"/>
      <c r="J3778" s="85" t="e">
        <f>VLOOKUP(G3778,'Nha may'!$B$2:$C$18,2,0)</f>
        <v>#N/A</v>
      </c>
      <c r="K3778" s="108"/>
      <c r="L3778" s="96"/>
      <c r="M3778" s="52">
        <v>0</v>
      </c>
      <c r="N3778" s="96"/>
      <c r="O3778" s="96"/>
      <c r="P3778" s="96"/>
      <c r="Q3778" s="96"/>
    </row>
    <row r="3779" spans="1:17" ht="25.75" customHeight="1" x14ac:dyDescent="0.35">
      <c r="A3779" s="52">
        <v>3776</v>
      </c>
      <c r="B3779" s="91"/>
      <c r="C3779" s="187" t="e">
        <f>VLOOKUP(B3779,'Phan mem'!$B$7:$D$1066,2,0)</f>
        <v>#N/A</v>
      </c>
      <c r="D3779" s="188" t="e">
        <f>VLOOKUP(B3779,'Phan mem'!$B$7:$D$1066,3,0)</f>
        <v>#N/A</v>
      </c>
      <c r="E3779" s="85" t="e">
        <f>VLOOKUP(B3779,'Phan mem'!$B$7:$G$1066,6,0)</f>
        <v>#N/A</v>
      </c>
      <c r="F3779" s="91"/>
      <c r="G3779" s="91"/>
      <c r="H3779" s="96"/>
      <c r="I3779" s="108"/>
      <c r="J3779" s="85" t="e">
        <f>VLOOKUP(G3779,'Nha may'!$B$2:$C$18,2,0)</f>
        <v>#N/A</v>
      </c>
      <c r="K3779" s="108"/>
      <c r="L3779" s="96"/>
      <c r="M3779" s="52">
        <v>0</v>
      </c>
      <c r="N3779" s="96"/>
      <c r="O3779" s="96"/>
      <c r="P3779" s="96"/>
      <c r="Q3779" s="96"/>
    </row>
    <row r="3780" spans="1:17" ht="25.75" customHeight="1" x14ac:dyDescent="0.35">
      <c r="A3780" s="52">
        <v>3777</v>
      </c>
      <c r="B3780" s="91"/>
      <c r="C3780" s="187" t="e">
        <f>VLOOKUP(B3780,'Phan mem'!$B$7:$D$1066,2,0)</f>
        <v>#N/A</v>
      </c>
      <c r="D3780" s="188" t="e">
        <f>VLOOKUP(B3780,'Phan mem'!$B$7:$D$1066,3,0)</f>
        <v>#N/A</v>
      </c>
      <c r="E3780" s="85" t="e">
        <f>VLOOKUP(B3780,'Phan mem'!$B$7:$G$1066,6,0)</f>
        <v>#N/A</v>
      </c>
      <c r="F3780" s="91"/>
      <c r="G3780" s="91"/>
      <c r="H3780" s="96"/>
      <c r="I3780" s="108"/>
      <c r="J3780" s="85" t="e">
        <f>VLOOKUP(G3780,'Nha may'!$B$2:$C$18,2,0)</f>
        <v>#N/A</v>
      </c>
      <c r="K3780" s="108"/>
      <c r="L3780" s="96"/>
      <c r="M3780" s="52">
        <v>0</v>
      </c>
      <c r="N3780" s="96"/>
      <c r="O3780" s="96"/>
      <c r="P3780" s="96"/>
      <c r="Q3780" s="96"/>
    </row>
    <row r="3781" spans="1:17" ht="25.75" customHeight="1" x14ac:dyDescent="0.35">
      <c r="A3781" s="52">
        <v>3778</v>
      </c>
      <c r="B3781" s="91"/>
      <c r="C3781" s="187" t="e">
        <f>VLOOKUP(B3781,'Phan mem'!$B$7:$D$1066,2,0)</f>
        <v>#N/A</v>
      </c>
      <c r="D3781" s="188" t="e">
        <f>VLOOKUP(B3781,'Phan mem'!$B$7:$D$1066,3,0)</f>
        <v>#N/A</v>
      </c>
      <c r="E3781" s="85" t="e">
        <f>VLOOKUP(B3781,'Phan mem'!$B$7:$G$1066,6,0)</f>
        <v>#N/A</v>
      </c>
      <c r="F3781" s="91"/>
      <c r="G3781" s="91"/>
      <c r="H3781" s="96"/>
      <c r="I3781" s="108"/>
      <c r="J3781" s="85" t="e">
        <f>VLOOKUP(G3781,'Nha may'!$B$2:$C$18,2,0)</f>
        <v>#N/A</v>
      </c>
      <c r="K3781" s="108"/>
      <c r="L3781" s="96"/>
      <c r="M3781" s="52">
        <v>0</v>
      </c>
      <c r="N3781" s="96"/>
      <c r="O3781" s="96"/>
      <c r="P3781" s="96"/>
      <c r="Q3781" s="96"/>
    </row>
    <row r="3782" spans="1:17" ht="25.75" customHeight="1" x14ac:dyDescent="0.35">
      <c r="A3782" s="52">
        <v>3779</v>
      </c>
      <c r="B3782" s="91"/>
      <c r="C3782" s="187" t="e">
        <f>VLOOKUP(B3782,'Phan mem'!$B$7:$D$1066,2,0)</f>
        <v>#N/A</v>
      </c>
      <c r="D3782" s="188" t="e">
        <f>VLOOKUP(B3782,'Phan mem'!$B$7:$D$1066,3,0)</f>
        <v>#N/A</v>
      </c>
      <c r="E3782" s="85" t="e">
        <f>VLOOKUP(B3782,'Phan mem'!$B$7:$G$1066,6,0)</f>
        <v>#N/A</v>
      </c>
      <c r="F3782" s="91"/>
      <c r="G3782" s="91"/>
      <c r="H3782" s="96"/>
      <c r="I3782" s="108"/>
      <c r="J3782" s="85" t="e">
        <f>VLOOKUP(G3782,'Nha may'!$B$2:$C$18,2,0)</f>
        <v>#N/A</v>
      </c>
      <c r="K3782" s="108"/>
      <c r="L3782" s="96"/>
      <c r="M3782" s="52">
        <v>0</v>
      </c>
      <c r="N3782" s="96"/>
      <c r="O3782" s="96"/>
      <c r="P3782" s="96"/>
      <c r="Q3782" s="96"/>
    </row>
    <row r="3783" spans="1:17" ht="25.75" customHeight="1" x14ac:dyDescent="0.35">
      <c r="A3783" s="52">
        <v>3780</v>
      </c>
      <c r="B3783" s="91"/>
      <c r="C3783" s="187" t="e">
        <f>VLOOKUP(B3783,'Phan mem'!$B$7:$D$1066,2,0)</f>
        <v>#N/A</v>
      </c>
      <c r="D3783" s="188" t="e">
        <f>VLOOKUP(B3783,'Phan mem'!$B$7:$D$1066,3,0)</f>
        <v>#N/A</v>
      </c>
      <c r="E3783" s="85" t="e">
        <f>VLOOKUP(B3783,'Phan mem'!$B$7:$G$1066,6,0)</f>
        <v>#N/A</v>
      </c>
      <c r="F3783" s="91"/>
      <c r="G3783" s="91"/>
      <c r="H3783" s="96"/>
      <c r="I3783" s="108"/>
      <c r="J3783" s="85" t="e">
        <f>VLOOKUP(G3783,'Nha may'!$B$2:$C$18,2,0)</f>
        <v>#N/A</v>
      </c>
      <c r="K3783" s="108"/>
      <c r="L3783" s="96"/>
      <c r="M3783" s="52">
        <v>0</v>
      </c>
      <c r="N3783" s="96"/>
      <c r="O3783" s="96"/>
      <c r="P3783" s="96"/>
      <c r="Q3783" s="96"/>
    </row>
    <row r="3784" spans="1:17" ht="25.75" customHeight="1" x14ac:dyDescent="0.35">
      <c r="A3784" s="52">
        <v>3781</v>
      </c>
      <c r="B3784" s="91"/>
      <c r="C3784" s="187" t="e">
        <f>VLOOKUP(B3784,'Phan mem'!$B$7:$D$1066,2,0)</f>
        <v>#N/A</v>
      </c>
      <c r="D3784" s="188" t="e">
        <f>VLOOKUP(B3784,'Phan mem'!$B$7:$D$1066,3,0)</f>
        <v>#N/A</v>
      </c>
      <c r="E3784" s="85" t="e">
        <f>VLOOKUP(B3784,'Phan mem'!$B$7:$G$1066,6,0)</f>
        <v>#N/A</v>
      </c>
      <c r="F3784" s="91"/>
      <c r="G3784" s="91"/>
      <c r="H3784" s="96"/>
      <c r="I3784" s="108"/>
      <c r="J3784" s="85" t="e">
        <f>VLOOKUP(G3784,'Nha may'!$B$2:$C$18,2,0)</f>
        <v>#N/A</v>
      </c>
      <c r="K3784" s="108"/>
      <c r="L3784" s="96"/>
      <c r="M3784" s="52">
        <v>0</v>
      </c>
      <c r="N3784" s="96"/>
      <c r="O3784" s="96"/>
      <c r="P3784" s="96"/>
      <c r="Q3784" s="96"/>
    </row>
    <row r="3785" spans="1:17" ht="25.75" customHeight="1" x14ac:dyDescent="0.35">
      <c r="A3785" s="52">
        <v>3782</v>
      </c>
      <c r="B3785" s="91"/>
      <c r="C3785" s="187" t="e">
        <f>VLOOKUP(B3785,'Phan mem'!$B$7:$D$1066,2,0)</f>
        <v>#N/A</v>
      </c>
      <c r="D3785" s="188" t="e">
        <f>VLOOKUP(B3785,'Phan mem'!$B$7:$D$1066,3,0)</f>
        <v>#N/A</v>
      </c>
      <c r="E3785" s="85" t="e">
        <f>VLOOKUP(B3785,'Phan mem'!$B$7:$G$1066,6,0)</f>
        <v>#N/A</v>
      </c>
      <c r="F3785" s="91"/>
      <c r="G3785" s="91"/>
      <c r="H3785" s="96"/>
      <c r="I3785" s="108"/>
      <c r="J3785" s="85" t="e">
        <f>VLOOKUP(G3785,'Nha may'!$B$2:$C$18,2,0)</f>
        <v>#N/A</v>
      </c>
      <c r="K3785" s="108"/>
      <c r="L3785" s="96"/>
      <c r="M3785" s="52">
        <v>0</v>
      </c>
      <c r="N3785" s="96"/>
      <c r="O3785" s="96"/>
      <c r="P3785" s="96"/>
      <c r="Q3785" s="96"/>
    </row>
    <row r="3786" spans="1:17" ht="25.75" customHeight="1" x14ac:dyDescent="0.35">
      <c r="A3786" s="52">
        <v>3783</v>
      </c>
      <c r="B3786" s="91"/>
      <c r="C3786" s="187" t="e">
        <f>VLOOKUP(B3786,'Phan mem'!$B$7:$D$1066,2,0)</f>
        <v>#N/A</v>
      </c>
      <c r="D3786" s="188" t="e">
        <f>VLOOKUP(B3786,'Phan mem'!$B$7:$D$1066,3,0)</f>
        <v>#N/A</v>
      </c>
      <c r="E3786" s="85" t="e">
        <f>VLOOKUP(B3786,'Phan mem'!$B$7:$G$1066,6,0)</f>
        <v>#N/A</v>
      </c>
      <c r="F3786" s="91"/>
      <c r="G3786" s="91"/>
      <c r="H3786" s="96"/>
      <c r="I3786" s="108"/>
      <c r="J3786" s="85" t="e">
        <f>VLOOKUP(G3786,'Nha may'!$B$2:$C$18,2,0)</f>
        <v>#N/A</v>
      </c>
      <c r="K3786" s="108"/>
      <c r="L3786" s="96"/>
      <c r="M3786" s="52">
        <v>0</v>
      </c>
      <c r="N3786" s="96"/>
      <c r="O3786" s="96"/>
      <c r="P3786" s="96"/>
      <c r="Q3786" s="96"/>
    </row>
    <row r="3787" spans="1:17" ht="25.75" customHeight="1" x14ac:dyDescent="0.35">
      <c r="A3787" s="52">
        <v>3784</v>
      </c>
      <c r="B3787" s="91"/>
      <c r="C3787" s="187" t="e">
        <f>VLOOKUP(B3787,'Phan mem'!$B$7:$D$1066,2,0)</f>
        <v>#N/A</v>
      </c>
      <c r="D3787" s="188" t="e">
        <f>VLOOKUP(B3787,'Phan mem'!$B$7:$D$1066,3,0)</f>
        <v>#N/A</v>
      </c>
      <c r="E3787" s="85" t="e">
        <f>VLOOKUP(B3787,'Phan mem'!$B$7:$G$1066,6,0)</f>
        <v>#N/A</v>
      </c>
      <c r="F3787" s="91"/>
      <c r="G3787" s="91"/>
      <c r="H3787" s="96"/>
      <c r="I3787" s="108"/>
      <c r="J3787" s="85" t="e">
        <f>VLOOKUP(G3787,'Nha may'!$B$2:$C$18,2,0)</f>
        <v>#N/A</v>
      </c>
      <c r="K3787" s="108"/>
      <c r="L3787" s="96"/>
      <c r="M3787" s="52">
        <v>0</v>
      </c>
      <c r="N3787" s="96"/>
      <c r="O3787" s="96"/>
      <c r="P3787" s="96"/>
      <c r="Q3787" s="96"/>
    </row>
    <row r="3788" spans="1:17" ht="25.75" customHeight="1" x14ac:dyDescent="0.35">
      <c r="A3788" s="52">
        <v>3785</v>
      </c>
      <c r="B3788" s="91"/>
      <c r="C3788" s="187" t="e">
        <f>VLOOKUP(B3788,'Phan mem'!$B$7:$D$1066,2,0)</f>
        <v>#N/A</v>
      </c>
      <c r="D3788" s="188" t="e">
        <f>VLOOKUP(B3788,'Phan mem'!$B$7:$D$1066,3,0)</f>
        <v>#N/A</v>
      </c>
      <c r="E3788" s="85" t="e">
        <f>VLOOKUP(B3788,'Phan mem'!$B$7:$G$1066,6,0)</f>
        <v>#N/A</v>
      </c>
      <c r="F3788" s="91"/>
      <c r="G3788" s="91"/>
      <c r="H3788" s="96"/>
      <c r="I3788" s="108"/>
      <c r="J3788" s="85" t="e">
        <f>VLOOKUP(G3788,'Nha may'!$B$2:$C$18,2,0)</f>
        <v>#N/A</v>
      </c>
      <c r="K3788" s="108"/>
      <c r="L3788" s="96"/>
      <c r="M3788" s="52">
        <v>0</v>
      </c>
      <c r="N3788" s="96"/>
      <c r="O3788" s="96"/>
      <c r="P3788" s="96"/>
      <c r="Q3788" s="96"/>
    </row>
    <row r="3789" spans="1:17" ht="25.75" customHeight="1" x14ac:dyDescent="0.35">
      <c r="A3789" s="52">
        <v>3786</v>
      </c>
      <c r="B3789" s="91"/>
      <c r="C3789" s="187" t="e">
        <f>VLOOKUP(B3789,'Phan mem'!$B$7:$D$1066,2,0)</f>
        <v>#N/A</v>
      </c>
      <c r="D3789" s="188" t="e">
        <f>VLOOKUP(B3789,'Phan mem'!$B$7:$D$1066,3,0)</f>
        <v>#N/A</v>
      </c>
      <c r="E3789" s="85" t="e">
        <f>VLOOKUP(B3789,'Phan mem'!$B$7:$G$1066,6,0)</f>
        <v>#N/A</v>
      </c>
      <c r="F3789" s="91"/>
      <c r="G3789" s="91"/>
      <c r="H3789" s="96"/>
      <c r="I3789" s="108"/>
      <c r="J3789" s="85" t="e">
        <f>VLOOKUP(G3789,'Nha may'!$B$2:$C$18,2,0)</f>
        <v>#N/A</v>
      </c>
      <c r="K3789" s="108"/>
      <c r="L3789" s="96"/>
      <c r="M3789" s="52">
        <v>0</v>
      </c>
      <c r="N3789" s="96"/>
      <c r="O3789" s="96"/>
      <c r="P3789" s="96"/>
      <c r="Q3789" s="96"/>
    </row>
    <row r="3790" spans="1:17" ht="25.75" customHeight="1" x14ac:dyDescent="0.35">
      <c r="A3790" s="52">
        <v>3787</v>
      </c>
      <c r="B3790" s="91"/>
      <c r="C3790" s="187" t="e">
        <f>VLOOKUP(B3790,'Phan mem'!$B$7:$D$1066,2,0)</f>
        <v>#N/A</v>
      </c>
      <c r="D3790" s="188" t="e">
        <f>VLOOKUP(B3790,'Phan mem'!$B$7:$D$1066,3,0)</f>
        <v>#N/A</v>
      </c>
      <c r="E3790" s="85" t="e">
        <f>VLOOKUP(B3790,'Phan mem'!$B$7:$G$1066,6,0)</f>
        <v>#N/A</v>
      </c>
      <c r="F3790" s="91"/>
      <c r="G3790" s="91"/>
      <c r="H3790" s="96"/>
      <c r="I3790" s="108"/>
      <c r="J3790" s="85" t="e">
        <f>VLOOKUP(G3790,'Nha may'!$B$2:$C$18,2,0)</f>
        <v>#N/A</v>
      </c>
      <c r="K3790" s="108"/>
      <c r="L3790" s="96"/>
      <c r="M3790" s="52">
        <v>0</v>
      </c>
      <c r="N3790" s="96"/>
      <c r="O3790" s="96"/>
      <c r="P3790" s="96"/>
      <c r="Q3790" s="96"/>
    </row>
    <row r="3791" spans="1:17" ht="25.75" customHeight="1" x14ac:dyDescent="0.35">
      <c r="A3791" s="52">
        <v>3788</v>
      </c>
      <c r="B3791" s="91"/>
      <c r="C3791" s="187" t="e">
        <f>VLOOKUP(B3791,'Phan mem'!$B$7:$D$1066,2,0)</f>
        <v>#N/A</v>
      </c>
      <c r="D3791" s="188" t="e">
        <f>VLOOKUP(B3791,'Phan mem'!$B$7:$D$1066,3,0)</f>
        <v>#N/A</v>
      </c>
      <c r="E3791" s="85" t="e">
        <f>VLOOKUP(B3791,'Phan mem'!$B$7:$G$1066,6,0)</f>
        <v>#N/A</v>
      </c>
      <c r="F3791" s="91"/>
      <c r="G3791" s="91"/>
      <c r="H3791" s="96"/>
      <c r="I3791" s="108"/>
      <c r="J3791" s="85" t="e">
        <f>VLOOKUP(G3791,'Nha may'!$B$2:$C$18,2,0)</f>
        <v>#N/A</v>
      </c>
      <c r="K3791" s="108"/>
      <c r="L3791" s="96"/>
      <c r="M3791" s="52">
        <v>0</v>
      </c>
      <c r="N3791" s="96"/>
      <c r="O3791" s="96"/>
      <c r="P3791" s="96"/>
      <c r="Q3791" s="96"/>
    </row>
    <row r="3792" spans="1:17" ht="25.75" customHeight="1" x14ac:dyDescent="0.35">
      <c r="A3792" s="52">
        <v>3789</v>
      </c>
      <c r="B3792" s="91"/>
      <c r="C3792" s="187" t="e">
        <f>VLOOKUP(B3792,'Phan mem'!$B$7:$D$1066,2,0)</f>
        <v>#N/A</v>
      </c>
      <c r="D3792" s="188" t="e">
        <f>VLOOKUP(B3792,'Phan mem'!$B$7:$D$1066,3,0)</f>
        <v>#N/A</v>
      </c>
      <c r="E3792" s="85" t="e">
        <f>VLOOKUP(B3792,'Phan mem'!$B$7:$G$1066,6,0)</f>
        <v>#N/A</v>
      </c>
      <c r="F3792" s="91"/>
      <c r="G3792" s="91"/>
      <c r="H3792" s="96"/>
      <c r="I3792" s="108"/>
      <c r="J3792" s="85" t="e">
        <f>VLOOKUP(G3792,'Nha may'!$B$2:$C$18,2,0)</f>
        <v>#N/A</v>
      </c>
      <c r="K3792" s="108"/>
      <c r="L3792" s="96"/>
      <c r="M3792" s="52">
        <v>0</v>
      </c>
      <c r="N3792" s="96"/>
      <c r="O3792" s="96"/>
      <c r="P3792" s="96"/>
      <c r="Q3792" s="96"/>
    </row>
    <row r="3793" spans="1:17" ht="25.75" customHeight="1" x14ac:dyDescent="0.35">
      <c r="A3793" s="52">
        <v>3790</v>
      </c>
      <c r="B3793" s="91"/>
      <c r="C3793" s="187" t="e">
        <f>VLOOKUP(B3793,'Phan mem'!$B$7:$D$1066,2,0)</f>
        <v>#N/A</v>
      </c>
      <c r="D3793" s="188" t="e">
        <f>VLOOKUP(B3793,'Phan mem'!$B$7:$D$1066,3,0)</f>
        <v>#N/A</v>
      </c>
      <c r="E3793" s="85" t="e">
        <f>VLOOKUP(B3793,'Phan mem'!$B$7:$G$1066,6,0)</f>
        <v>#N/A</v>
      </c>
      <c r="F3793" s="91"/>
      <c r="G3793" s="91"/>
      <c r="H3793" s="96"/>
      <c r="I3793" s="108"/>
      <c r="J3793" s="85" t="e">
        <f>VLOOKUP(G3793,'Nha may'!$B$2:$C$18,2,0)</f>
        <v>#N/A</v>
      </c>
      <c r="K3793" s="108"/>
      <c r="L3793" s="96"/>
      <c r="M3793" s="52">
        <v>0</v>
      </c>
      <c r="N3793" s="96"/>
      <c r="O3793" s="96"/>
      <c r="P3793" s="96"/>
      <c r="Q3793" s="96"/>
    </row>
    <row r="3794" spans="1:17" ht="25.75" customHeight="1" x14ac:dyDescent="0.35">
      <c r="A3794" s="52">
        <v>3791</v>
      </c>
      <c r="B3794" s="91"/>
      <c r="C3794" s="187" t="e">
        <f>VLOOKUP(B3794,'Phan mem'!$B$7:$D$1066,2,0)</f>
        <v>#N/A</v>
      </c>
      <c r="D3794" s="188" t="e">
        <f>VLOOKUP(B3794,'Phan mem'!$B$7:$D$1066,3,0)</f>
        <v>#N/A</v>
      </c>
      <c r="E3794" s="85" t="e">
        <f>VLOOKUP(B3794,'Phan mem'!$B$7:$G$1066,6,0)</f>
        <v>#N/A</v>
      </c>
      <c r="F3794" s="91"/>
      <c r="G3794" s="91"/>
      <c r="H3794" s="96"/>
      <c r="I3794" s="108"/>
      <c r="J3794" s="85" t="e">
        <f>VLOOKUP(G3794,'Nha may'!$B$2:$C$18,2,0)</f>
        <v>#N/A</v>
      </c>
      <c r="K3794" s="108"/>
      <c r="L3794" s="96"/>
      <c r="M3794" s="52">
        <v>0</v>
      </c>
      <c r="N3794" s="96"/>
      <c r="O3794" s="96"/>
      <c r="P3794" s="96"/>
      <c r="Q3794" s="96"/>
    </row>
    <row r="3795" spans="1:17" ht="25.75" customHeight="1" x14ac:dyDescent="0.35">
      <c r="A3795" s="52">
        <v>3792</v>
      </c>
      <c r="B3795" s="91"/>
      <c r="C3795" s="187" t="e">
        <f>VLOOKUP(B3795,'Phan mem'!$B$7:$D$1066,2,0)</f>
        <v>#N/A</v>
      </c>
      <c r="D3795" s="188" t="e">
        <f>VLOOKUP(B3795,'Phan mem'!$B$7:$D$1066,3,0)</f>
        <v>#N/A</v>
      </c>
      <c r="E3795" s="85" t="e">
        <f>VLOOKUP(B3795,'Phan mem'!$B$7:$G$1066,6,0)</f>
        <v>#N/A</v>
      </c>
      <c r="F3795" s="91"/>
      <c r="G3795" s="91"/>
      <c r="H3795" s="96"/>
      <c r="I3795" s="108"/>
      <c r="J3795" s="85" t="e">
        <f>VLOOKUP(G3795,'Nha may'!$B$2:$C$18,2,0)</f>
        <v>#N/A</v>
      </c>
      <c r="K3795" s="108"/>
      <c r="L3795" s="96"/>
      <c r="M3795" s="52">
        <v>0</v>
      </c>
      <c r="N3795" s="96"/>
      <c r="O3795" s="96"/>
      <c r="P3795" s="96"/>
      <c r="Q3795" s="96"/>
    </row>
    <row r="3796" spans="1:17" ht="25.75" customHeight="1" x14ac:dyDescent="0.35">
      <c r="A3796" s="52">
        <v>3793</v>
      </c>
      <c r="B3796" s="91"/>
      <c r="C3796" s="187" t="e">
        <f>VLOOKUP(B3796,'Phan mem'!$B$7:$D$1066,2,0)</f>
        <v>#N/A</v>
      </c>
      <c r="D3796" s="188" t="e">
        <f>VLOOKUP(B3796,'Phan mem'!$B$7:$D$1066,3,0)</f>
        <v>#N/A</v>
      </c>
      <c r="E3796" s="85" t="e">
        <f>VLOOKUP(B3796,'Phan mem'!$B$7:$G$1066,6,0)</f>
        <v>#N/A</v>
      </c>
      <c r="F3796" s="91"/>
      <c r="G3796" s="91"/>
      <c r="H3796" s="96"/>
      <c r="I3796" s="108"/>
      <c r="J3796" s="85" t="e">
        <f>VLOOKUP(G3796,'Nha may'!$B$2:$C$18,2,0)</f>
        <v>#N/A</v>
      </c>
      <c r="K3796" s="108"/>
      <c r="L3796" s="96"/>
      <c r="M3796" s="52">
        <v>0</v>
      </c>
      <c r="N3796" s="96"/>
      <c r="O3796" s="96"/>
      <c r="P3796" s="96"/>
      <c r="Q3796" s="96"/>
    </row>
    <row r="3797" spans="1:17" ht="25.75" customHeight="1" x14ac:dyDescent="0.35">
      <c r="A3797" s="52">
        <v>3794</v>
      </c>
      <c r="B3797" s="91"/>
      <c r="C3797" s="187" t="e">
        <f>VLOOKUP(B3797,'Phan mem'!$B$7:$D$1066,2,0)</f>
        <v>#N/A</v>
      </c>
      <c r="D3797" s="188" t="e">
        <f>VLOOKUP(B3797,'Phan mem'!$B$7:$D$1066,3,0)</f>
        <v>#N/A</v>
      </c>
      <c r="E3797" s="85" t="e">
        <f>VLOOKUP(B3797,'Phan mem'!$B$7:$G$1066,6,0)</f>
        <v>#N/A</v>
      </c>
      <c r="F3797" s="91"/>
      <c r="G3797" s="91"/>
      <c r="H3797" s="96"/>
      <c r="I3797" s="108"/>
      <c r="J3797" s="85" t="e">
        <f>VLOOKUP(G3797,'Nha may'!$B$2:$C$18,2,0)</f>
        <v>#N/A</v>
      </c>
      <c r="K3797" s="108"/>
      <c r="L3797" s="96"/>
      <c r="M3797" s="52">
        <v>0</v>
      </c>
      <c r="N3797" s="96"/>
      <c r="O3797" s="96"/>
      <c r="P3797" s="96"/>
      <c r="Q3797" s="96"/>
    </row>
    <row r="3798" spans="1:17" ht="25.75" customHeight="1" x14ac:dyDescent="0.35">
      <c r="A3798" s="52">
        <v>3795</v>
      </c>
      <c r="B3798" s="91"/>
      <c r="C3798" s="187" t="e">
        <f>VLOOKUP(B3798,'Phan mem'!$B$7:$D$1066,2,0)</f>
        <v>#N/A</v>
      </c>
      <c r="D3798" s="188" t="e">
        <f>VLOOKUP(B3798,'Phan mem'!$B$7:$D$1066,3,0)</f>
        <v>#N/A</v>
      </c>
      <c r="E3798" s="85" t="e">
        <f>VLOOKUP(B3798,'Phan mem'!$B$7:$G$1066,6,0)</f>
        <v>#N/A</v>
      </c>
      <c r="F3798" s="91"/>
      <c r="G3798" s="91"/>
      <c r="H3798" s="96"/>
      <c r="I3798" s="108"/>
      <c r="J3798" s="85" t="e">
        <f>VLOOKUP(G3798,'Nha may'!$B$2:$C$18,2,0)</f>
        <v>#N/A</v>
      </c>
      <c r="K3798" s="108"/>
      <c r="L3798" s="96"/>
      <c r="M3798" s="52">
        <v>0</v>
      </c>
      <c r="N3798" s="96"/>
      <c r="O3798" s="96"/>
      <c r="P3798" s="96"/>
      <c r="Q3798" s="96"/>
    </row>
    <row r="3799" spans="1:17" ht="25.75" customHeight="1" x14ac:dyDescent="0.35">
      <c r="A3799" s="52">
        <v>3796</v>
      </c>
      <c r="B3799" s="91"/>
      <c r="C3799" s="187" t="e">
        <f>VLOOKUP(B3799,'Phan mem'!$B$7:$D$1066,2,0)</f>
        <v>#N/A</v>
      </c>
      <c r="D3799" s="188" t="e">
        <f>VLOOKUP(B3799,'Phan mem'!$B$7:$D$1066,3,0)</f>
        <v>#N/A</v>
      </c>
      <c r="E3799" s="85" t="e">
        <f>VLOOKUP(B3799,'Phan mem'!$B$7:$G$1066,6,0)</f>
        <v>#N/A</v>
      </c>
      <c r="F3799" s="91"/>
      <c r="G3799" s="91"/>
      <c r="H3799" s="96"/>
      <c r="I3799" s="108"/>
      <c r="J3799" s="85" t="e">
        <f>VLOOKUP(G3799,'Nha may'!$B$2:$C$18,2,0)</f>
        <v>#N/A</v>
      </c>
      <c r="K3799" s="108"/>
      <c r="L3799" s="96"/>
      <c r="M3799" s="52">
        <v>0</v>
      </c>
      <c r="N3799" s="96"/>
      <c r="O3799" s="96"/>
      <c r="P3799" s="96"/>
      <c r="Q3799" s="96"/>
    </row>
    <row r="3800" spans="1:17" ht="25.75" customHeight="1" x14ac:dyDescent="0.35">
      <c r="A3800" s="52">
        <v>3797</v>
      </c>
      <c r="B3800" s="91"/>
      <c r="C3800" s="187" t="e">
        <f>VLOOKUP(B3800,'Phan mem'!$B$7:$D$1066,2,0)</f>
        <v>#N/A</v>
      </c>
      <c r="D3800" s="188" t="e">
        <f>VLOOKUP(B3800,'Phan mem'!$B$7:$D$1066,3,0)</f>
        <v>#N/A</v>
      </c>
      <c r="E3800" s="85" t="e">
        <f>VLOOKUP(B3800,'Phan mem'!$B$7:$G$1066,6,0)</f>
        <v>#N/A</v>
      </c>
      <c r="F3800" s="91"/>
      <c r="G3800" s="91"/>
      <c r="H3800" s="96"/>
      <c r="I3800" s="108"/>
      <c r="J3800" s="85" t="e">
        <f>VLOOKUP(G3800,'Nha may'!$B$2:$C$18,2,0)</f>
        <v>#N/A</v>
      </c>
      <c r="K3800" s="108"/>
      <c r="L3800" s="96"/>
      <c r="M3800" s="52">
        <v>0</v>
      </c>
      <c r="N3800" s="96"/>
      <c r="O3800" s="96"/>
      <c r="P3800" s="96"/>
      <c r="Q3800" s="96"/>
    </row>
    <row r="3801" spans="1:17" ht="25.75" customHeight="1" x14ac:dyDescent="0.35">
      <c r="A3801" s="52">
        <v>3798</v>
      </c>
      <c r="B3801" s="91"/>
      <c r="C3801" s="187" t="e">
        <f>VLOOKUP(B3801,'Phan mem'!$B$7:$D$1066,2,0)</f>
        <v>#N/A</v>
      </c>
      <c r="D3801" s="188" t="e">
        <f>VLOOKUP(B3801,'Phan mem'!$B$7:$D$1066,3,0)</f>
        <v>#N/A</v>
      </c>
      <c r="E3801" s="85" t="e">
        <f>VLOOKUP(B3801,'Phan mem'!$B$7:$G$1066,6,0)</f>
        <v>#N/A</v>
      </c>
      <c r="F3801" s="91"/>
      <c r="G3801" s="91"/>
      <c r="H3801" s="96"/>
      <c r="I3801" s="108"/>
      <c r="J3801" s="85" t="e">
        <f>VLOOKUP(G3801,'Nha may'!$B$2:$C$18,2,0)</f>
        <v>#N/A</v>
      </c>
      <c r="K3801" s="108"/>
      <c r="L3801" s="96"/>
      <c r="M3801" s="52">
        <v>0</v>
      </c>
      <c r="N3801" s="96"/>
      <c r="O3801" s="96"/>
      <c r="P3801" s="96"/>
      <c r="Q3801" s="96"/>
    </row>
    <row r="3802" spans="1:17" ht="25.75" customHeight="1" x14ac:dyDescent="0.35">
      <c r="A3802" s="52">
        <v>3799</v>
      </c>
      <c r="B3802" s="91"/>
      <c r="C3802" s="187" t="e">
        <f>VLOOKUP(B3802,'Phan mem'!$B$7:$D$1066,2,0)</f>
        <v>#N/A</v>
      </c>
      <c r="D3802" s="188" t="e">
        <f>VLOOKUP(B3802,'Phan mem'!$B$7:$D$1066,3,0)</f>
        <v>#N/A</v>
      </c>
      <c r="E3802" s="85" t="e">
        <f>VLOOKUP(B3802,'Phan mem'!$B$7:$G$1066,6,0)</f>
        <v>#N/A</v>
      </c>
      <c r="F3802" s="91"/>
      <c r="G3802" s="91"/>
      <c r="H3802" s="96"/>
      <c r="I3802" s="108"/>
      <c r="J3802" s="85" t="e">
        <f>VLOOKUP(G3802,'Nha may'!$B$2:$C$18,2,0)</f>
        <v>#N/A</v>
      </c>
      <c r="K3802" s="108"/>
      <c r="L3802" s="96"/>
      <c r="M3802" s="52">
        <v>0</v>
      </c>
      <c r="N3802" s="96"/>
      <c r="O3802" s="96"/>
      <c r="P3802" s="96"/>
      <c r="Q3802" s="96"/>
    </row>
    <row r="3803" spans="1:17" ht="25.75" customHeight="1" x14ac:dyDescent="0.35">
      <c r="A3803" s="52">
        <v>3800</v>
      </c>
      <c r="B3803" s="91"/>
      <c r="C3803" s="187" t="e">
        <f>VLOOKUP(B3803,'Phan mem'!$B$7:$D$1066,2,0)</f>
        <v>#N/A</v>
      </c>
      <c r="D3803" s="188" t="e">
        <f>VLOOKUP(B3803,'Phan mem'!$B$7:$D$1066,3,0)</f>
        <v>#N/A</v>
      </c>
      <c r="E3803" s="85" t="e">
        <f>VLOOKUP(B3803,'Phan mem'!$B$7:$G$1066,6,0)</f>
        <v>#N/A</v>
      </c>
      <c r="F3803" s="91"/>
      <c r="G3803" s="91"/>
      <c r="H3803" s="96"/>
      <c r="I3803" s="108"/>
      <c r="J3803" s="85" t="e">
        <f>VLOOKUP(G3803,'Nha may'!$B$2:$C$18,2,0)</f>
        <v>#N/A</v>
      </c>
      <c r="K3803" s="108"/>
      <c r="L3803" s="96"/>
      <c r="M3803" s="52">
        <v>0</v>
      </c>
      <c r="N3803" s="96"/>
      <c r="O3803" s="96"/>
      <c r="P3803" s="96"/>
      <c r="Q3803" s="96"/>
    </row>
    <row r="3804" spans="1:17" ht="25.75" customHeight="1" x14ac:dyDescent="0.35">
      <c r="A3804" s="52">
        <v>3801</v>
      </c>
      <c r="B3804" s="91"/>
      <c r="C3804" s="187" t="e">
        <f>VLOOKUP(B3804,'Phan mem'!$B$7:$D$1066,2,0)</f>
        <v>#N/A</v>
      </c>
      <c r="D3804" s="188" t="e">
        <f>VLOOKUP(B3804,'Phan mem'!$B$7:$D$1066,3,0)</f>
        <v>#N/A</v>
      </c>
      <c r="E3804" s="85" t="e">
        <f>VLOOKUP(B3804,'Phan mem'!$B$7:$G$1066,6,0)</f>
        <v>#N/A</v>
      </c>
      <c r="F3804" s="91"/>
      <c r="G3804" s="91"/>
      <c r="H3804" s="96"/>
      <c r="I3804" s="108"/>
      <c r="J3804" s="85" t="e">
        <f>VLOOKUP(G3804,'Nha may'!$B$2:$C$18,2,0)</f>
        <v>#N/A</v>
      </c>
      <c r="K3804" s="108"/>
      <c r="L3804" s="96"/>
      <c r="M3804" s="52">
        <v>0</v>
      </c>
      <c r="N3804" s="96"/>
      <c r="O3804" s="96"/>
      <c r="P3804" s="96"/>
      <c r="Q3804" s="96"/>
    </row>
    <row r="3805" spans="1:17" ht="25.75" customHeight="1" x14ac:dyDescent="0.35">
      <c r="A3805" s="52">
        <v>3802</v>
      </c>
      <c r="B3805" s="91"/>
      <c r="C3805" s="187" t="e">
        <f>VLOOKUP(B3805,'Phan mem'!$B$7:$D$1066,2,0)</f>
        <v>#N/A</v>
      </c>
      <c r="D3805" s="188" t="e">
        <f>VLOOKUP(B3805,'Phan mem'!$B$7:$D$1066,3,0)</f>
        <v>#N/A</v>
      </c>
      <c r="E3805" s="85" t="e">
        <f>VLOOKUP(B3805,'Phan mem'!$B$7:$G$1066,6,0)</f>
        <v>#N/A</v>
      </c>
      <c r="F3805" s="91"/>
      <c r="G3805" s="91"/>
      <c r="H3805" s="96"/>
      <c r="I3805" s="108"/>
      <c r="J3805" s="85" t="e">
        <f>VLOOKUP(G3805,'Nha may'!$B$2:$C$18,2,0)</f>
        <v>#N/A</v>
      </c>
      <c r="K3805" s="108"/>
      <c r="L3805" s="96"/>
      <c r="M3805" s="52">
        <v>0</v>
      </c>
      <c r="N3805" s="96"/>
      <c r="O3805" s="96"/>
      <c r="P3805" s="96"/>
      <c r="Q3805" s="96"/>
    </row>
    <row r="3806" spans="1:17" ht="25.75" customHeight="1" x14ac:dyDescent="0.35">
      <c r="A3806" s="52">
        <v>3803</v>
      </c>
      <c r="B3806" s="91"/>
      <c r="C3806" s="187" t="e">
        <f>VLOOKUP(B3806,'Phan mem'!$B$7:$D$1066,2,0)</f>
        <v>#N/A</v>
      </c>
      <c r="D3806" s="188" t="e">
        <f>VLOOKUP(B3806,'Phan mem'!$B$7:$D$1066,3,0)</f>
        <v>#N/A</v>
      </c>
      <c r="E3806" s="85" t="e">
        <f>VLOOKUP(B3806,'Phan mem'!$B$7:$G$1066,6,0)</f>
        <v>#N/A</v>
      </c>
      <c r="F3806" s="91"/>
      <c r="G3806" s="91"/>
      <c r="H3806" s="96"/>
      <c r="I3806" s="108"/>
      <c r="J3806" s="85" t="e">
        <f>VLOOKUP(G3806,'Nha may'!$B$2:$C$18,2,0)</f>
        <v>#N/A</v>
      </c>
      <c r="K3806" s="108"/>
      <c r="L3806" s="96"/>
      <c r="M3806" s="52">
        <v>0</v>
      </c>
      <c r="N3806" s="96"/>
      <c r="O3806" s="96"/>
      <c r="P3806" s="96"/>
      <c r="Q3806" s="96"/>
    </row>
    <row r="3807" spans="1:17" ht="25.75" customHeight="1" x14ac:dyDescent="0.35">
      <c r="A3807" s="52">
        <v>3804</v>
      </c>
      <c r="B3807" s="91"/>
      <c r="C3807" s="187" t="e">
        <f>VLOOKUP(B3807,'Phan mem'!$B$7:$D$1066,2,0)</f>
        <v>#N/A</v>
      </c>
      <c r="D3807" s="188" t="e">
        <f>VLOOKUP(B3807,'Phan mem'!$B$7:$D$1066,3,0)</f>
        <v>#N/A</v>
      </c>
      <c r="E3807" s="85" t="e">
        <f>VLOOKUP(B3807,'Phan mem'!$B$7:$G$1066,6,0)</f>
        <v>#N/A</v>
      </c>
      <c r="F3807" s="91"/>
      <c r="G3807" s="91"/>
      <c r="H3807" s="96"/>
      <c r="I3807" s="108"/>
      <c r="J3807" s="85" t="e">
        <f>VLOOKUP(G3807,'Nha may'!$B$2:$C$18,2,0)</f>
        <v>#N/A</v>
      </c>
      <c r="K3807" s="108"/>
      <c r="L3807" s="96"/>
      <c r="M3807" s="52">
        <v>0</v>
      </c>
      <c r="N3807" s="96"/>
      <c r="O3807" s="96"/>
      <c r="P3807" s="96"/>
      <c r="Q3807" s="96"/>
    </row>
    <row r="3808" spans="1:17" ht="25.75" customHeight="1" x14ac:dyDescent="0.35">
      <c r="A3808" s="52">
        <v>3805</v>
      </c>
      <c r="B3808" s="91"/>
      <c r="C3808" s="187" t="e">
        <f>VLOOKUP(B3808,'Phan mem'!$B$7:$D$1066,2,0)</f>
        <v>#N/A</v>
      </c>
      <c r="D3808" s="188" t="e">
        <f>VLOOKUP(B3808,'Phan mem'!$B$7:$D$1066,3,0)</f>
        <v>#N/A</v>
      </c>
      <c r="E3808" s="85" t="e">
        <f>VLOOKUP(B3808,'Phan mem'!$B$7:$G$1066,6,0)</f>
        <v>#N/A</v>
      </c>
      <c r="F3808" s="91"/>
      <c r="G3808" s="91"/>
      <c r="H3808" s="96"/>
      <c r="I3808" s="108"/>
      <c r="J3808" s="85" t="e">
        <f>VLOOKUP(G3808,'Nha may'!$B$2:$C$18,2,0)</f>
        <v>#N/A</v>
      </c>
      <c r="K3808" s="108"/>
      <c r="L3808" s="96"/>
      <c r="M3808" s="52">
        <v>0</v>
      </c>
      <c r="N3808" s="96"/>
      <c r="O3808" s="96"/>
      <c r="P3808" s="96"/>
      <c r="Q3808" s="96"/>
    </row>
    <row r="3809" spans="1:17" ht="25.75" customHeight="1" x14ac:dyDescent="0.35">
      <c r="A3809" s="52">
        <v>3806</v>
      </c>
      <c r="B3809" s="91"/>
      <c r="C3809" s="187" t="e">
        <f>VLOOKUP(B3809,'Phan mem'!$B$7:$D$1066,2,0)</f>
        <v>#N/A</v>
      </c>
      <c r="D3809" s="188" t="e">
        <f>VLOOKUP(B3809,'Phan mem'!$B$7:$D$1066,3,0)</f>
        <v>#N/A</v>
      </c>
      <c r="E3809" s="85" t="e">
        <f>VLOOKUP(B3809,'Phan mem'!$B$7:$G$1066,6,0)</f>
        <v>#N/A</v>
      </c>
      <c r="F3809" s="91"/>
      <c r="G3809" s="91"/>
      <c r="H3809" s="96"/>
      <c r="I3809" s="108"/>
      <c r="J3809" s="85" t="e">
        <f>VLOOKUP(G3809,'Nha may'!$B$2:$C$18,2,0)</f>
        <v>#N/A</v>
      </c>
      <c r="K3809" s="108"/>
      <c r="L3809" s="96"/>
      <c r="M3809" s="52">
        <v>0</v>
      </c>
      <c r="N3809" s="96"/>
      <c r="O3809" s="96"/>
      <c r="P3809" s="96"/>
      <c r="Q3809" s="96"/>
    </row>
    <row r="3810" spans="1:17" ht="25.75" customHeight="1" x14ac:dyDescent="0.35">
      <c r="A3810" s="52">
        <v>3807</v>
      </c>
      <c r="B3810" s="91"/>
      <c r="C3810" s="187" t="e">
        <f>VLOOKUP(B3810,'Phan mem'!$B$7:$D$1066,2,0)</f>
        <v>#N/A</v>
      </c>
      <c r="D3810" s="188" t="e">
        <f>VLOOKUP(B3810,'Phan mem'!$B$7:$D$1066,3,0)</f>
        <v>#N/A</v>
      </c>
      <c r="E3810" s="85" t="e">
        <f>VLOOKUP(B3810,'Phan mem'!$B$7:$G$1066,6,0)</f>
        <v>#N/A</v>
      </c>
      <c r="F3810" s="91"/>
      <c r="G3810" s="91"/>
      <c r="H3810" s="96"/>
      <c r="I3810" s="108"/>
      <c r="J3810" s="85" t="e">
        <f>VLOOKUP(G3810,'Nha may'!$B$2:$C$18,2,0)</f>
        <v>#N/A</v>
      </c>
      <c r="K3810" s="108"/>
      <c r="L3810" s="96"/>
      <c r="M3810" s="52">
        <v>0</v>
      </c>
      <c r="N3810" s="96"/>
      <c r="O3810" s="96"/>
      <c r="P3810" s="96"/>
      <c r="Q3810" s="96"/>
    </row>
    <row r="3811" spans="1:17" ht="25.75" customHeight="1" x14ac:dyDescent="0.35">
      <c r="A3811" s="52">
        <v>3808</v>
      </c>
      <c r="B3811" s="91"/>
      <c r="C3811" s="187" t="e">
        <f>VLOOKUP(B3811,'Phan mem'!$B$7:$D$1066,2,0)</f>
        <v>#N/A</v>
      </c>
      <c r="D3811" s="188" t="e">
        <f>VLOOKUP(B3811,'Phan mem'!$B$7:$D$1066,3,0)</f>
        <v>#N/A</v>
      </c>
      <c r="E3811" s="85" t="e">
        <f>VLOOKUP(B3811,'Phan mem'!$B$7:$G$1066,6,0)</f>
        <v>#N/A</v>
      </c>
      <c r="F3811" s="91"/>
      <c r="G3811" s="91"/>
      <c r="H3811" s="96"/>
      <c r="I3811" s="108"/>
      <c r="J3811" s="85" t="e">
        <f>VLOOKUP(G3811,'Nha may'!$B$2:$C$18,2,0)</f>
        <v>#N/A</v>
      </c>
      <c r="K3811" s="108"/>
      <c r="L3811" s="96"/>
      <c r="M3811" s="52">
        <v>0</v>
      </c>
      <c r="N3811" s="96"/>
      <c r="O3811" s="96"/>
      <c r="P3811" s="96"/>
      <c r="Q3811" s="96"/>
    </row>
    <row r="3812" spans="1:17" ht="25.75" customHeight="1" x14ac:dyDescent="0.35">
      <c r="A3812" s="52">
        <v>3809</v>
      </c>
      <c r="B3812" s="91"/>
      <c r="C3812" s="187" t="e">
        <f>VLOOKUP(B3812,'Phan mem'!$B$7:$D$1066,2,0)</f>
        <v>#N/A</v>
      </c>
      <c r="D3812" s="188" t="e">
        <f>VLOOKUP(B3812,'Phan mem'!$B$7:$D$1066,3,0)</f>
        <v>#N/A</v>
      </c>
      <c r="E3812" s="85" t="e">
        <f>VLOOKUP(B3812,'Phan mem'!$B$7:$G$1066,6,0)</f>
        <v>#N/A</v>
      </c>
      <c r="F3812" s="91"/>
      <c r="G3812" s="91"/>
      <c r="H3812" s="96"/>
      <c r="I3812" s="108"/>
      <c r="J3812" s="85" t="e">
        <f>VLOOKUP(G3812,'Nha may'!$B$2:$C$18,2,0)</f>
        <v>#N/A</v>
      </c>
      <c r="K3812" s="108"/>
      <c r="L3812" s="96"/>
      <c r="M3812" s="52">
        <v>0</v>
      </c>
      <c r="N3812" s="96"/>
      <c r="O3812" s="96"/>
      <c r="P3812" s="96"/>
      <c r="Q3812" s="96"/>
    </row>
    <row r="3813" spans="1:17" ht="25.75" customHeight="1" x14ac:dyDescent="0.35">
      <c r="A3813" s="52">
        <v>3810</v>
      </c>
      <c r="B3813" s="91"/>
      <c r="C3813" s="187" t="e">
        <f>VLOOKUP(B3813,'Phan mem'!$B$7:$D$1066,2,0)</f>
        <v>#N/A</v>
      </c>
      <c r="D3813" s="188" t="e">
        <f>VLOOKUP(B3813,'Phan mem'!$B$7:$D$1066,3,0)</f>
        <v>#N/A</v>
      </c>
      <c r="E3813" s="85" t="e">
        <f>VLOOKUP(B3813,'Phan mem'!$B$7:$G$1066,6,0)</f>
        <v>#N/A</v>
      </c>
      <c r="F3813" s="91"/>
      <c r="G3813" s="91"/>
      <c r="H3813" s="96"/>
      <c r="I3813" s="108"/>
      <c r="J3813" s="85" t="e">
        <f>VLOOKUP(G3813,'Nha may'!$B$2:$C$18,2,0)</f>
        <v>#N/A</v>
      </c>
      <c r="K3813" s="108"/>
      <c r="L3813" s="96"/>
      <c r="M3813" s="52">
        <v>0</v>
      </c>
      <c r="N3813" s="96"/>
      <c r="O3813" s="96"/>
      <c r="P3813" s="96"/>
      <c r="Q3813" s="96"/>
    </row>
    <row r="3814" spans="1:17" ht="25.75" customHeight="1" x14ac:dyDescent="0.35">
      <c r="A3814" s="52">
        <v>3811</v>
      </c>
      <c r="B3814" s="91"/>
      <c r="C3814" s="187" t="e">
        <f>VLOOKUP(B3814,'Phan mem'!$B$7:$D$1066,2,0)</f>
        <v>#N/A</v>
      </c>
      <c r="D3814" s="188" t="e">
        <f>VLOOKUP(B3814,'Phan mem'!$B$7:$D$1066,3,0)</f>
        <v>#N/A</v>
      </c>
      <c r="E3814" s="85" t="e">
        <f>VLOOKUP(B3814,'Phan mem'!$B$7:$G$1066,6,0)</f>
        <v>#N/A</v>
      </c>
      <c r="F3814" s="91"/>
      <c r="G3814" s="91"/>
      <c r="H3814" s="96"/>
      <c r="I3814" s="108"/>
      <c r="J3814" s="85" t="e">
        <f>VLOOKUP(G3814,'Nha may'!$B$2:$C$18,2,0)</f>
        <v>#N/A</v>
      </c>
      <c r="K3814" s="108"/>
      <c r="L3814" s="96"/>
      <c r="M3814" s="52">
        <v>0</v>
      </c>
      <c r="N3814" s="96"/>
      <c r="O3814" s="96"/>
      <c r="P3814" s="96"/>
      <c r="Q3814" s="96"/>
    </row>
    <row r="3815" spans="1:17" ht="25.75" customHeight="1" x14ac:dyDescent="0.35">
      <c r="A3815" s="52">
        <v>3812</v>
      </c>
      <c r="B3815" s="91"/>
      <c r="C3815" s="187" t="e">
        <f>VLOOKUP(B3815,'Phan mem'!$B$7:$D$1066,2,0)</f>
        <v>#N/A</v>
      </c>
      <c r="D3815" s="188" t="e">
        <f>VLOOKUP(B3815,'Phan mem'!$B$7:$D$1066,3,0)</f>
        <v>#N/A</v>
      </c>
      <c r="E3815" s="85" t="e">
        <f>VLOOKUP(B3815,'Phan mem'!$B$7:$G$1066,6,0)</f>
        <v>#N/A</v>
      </c>
      <c r="F3815" s="91"/>
      <c r="G3815" s="91"/>
      <c r="H3815" s="96"/>
      <c r="I3815" s="108"/>
      <c r="J3815" s="85" t="e">
        <f>VLOOKUP(G3815,'Nha may'!$B$2:$C$18,2,0)</f>
        <v>#N/A</v>
      </c>
      <c r="K3815" s="108"/>
      <c r="L3815" s="96"/>
      <c r="M3815" s="52">
        <v>0</v>
      </c>
      <c r="N3815" s="96"/>
      <c r="O3815" s="96"/>
      <c r="P3815" s="96"/>
      <c r="Q3815" s="96"/>
    </row>
    <row r="3816" spans="1:17" ht="25.75" customHeight="1" x14ac:dyDescent="0.35">
      <c r="A3816" s="52">
        <v>3813</v>
      </c>
      <c r="B3816" s="91"/>
      <c r="C3816" s="187" t="e">
        <f>VLOOKUP(B3816,'Phan mem'!$B$7:$D$1066,2,0)</f>
        <v>#N/A</v>
      </c>
      <c r="D3816" s="188" t="e">
        <f>VLOOKUP(B3816,'Phan mem'!$B$7:$D$1066,3,0)</f>
        <v>#N/A</v>
      </c>
      <c r="E3816" s="85" t="e">
        <f>VLOOKUP(B3816,'Phan mem'!$B$7:$G$1066,6,0)</f>
        <v>#N/A</v>
      </c>
      <c r="F3816" s="91"/>
      <c r="G3816" s="91"/>
      <c r="H3816" s="96"/>
      <c r="I3816" s="108"/>
      <c r="J3816" s="85" t="e">
        <f>VLOOKUP(G3816,'Nha may'!$B$2:$C$18,2,0)</f>
        <v>#N/A</v>
      </c>
      <c r="K3816" s="108"/>
      <c r="L3816" s="96"/>
      <c r="M3816" s="52">
        <v>0</v>
      </c>
      <c r="N3816" s="96"/>
      <c r="O3816" s="96"/>
      <c r="P3816" s="96"/>
      <c r="Q3816" s="96"/>
    </row>
    <row r="3817" spans="1:17" ht="25.75" customHeight="1" x14ac:dyDescent="0.35">
      <c r="A3817" s="52">
        <v>3814</v>
      </c>
      <c r="B3817" s="91"/>
      <c r="C3817" s="187" t="e">
        <f>VLOOKUP(B3817,'Phan mem'!$B$7:$D$1066,2,0)</f>
        <v>#N/A</v>
      </c>
      <c r="D3817" s="188" t="e">
        <f>VLOOKUP(B3817,'Phan mem'!$B$7:$D$1066,3,0)</f>
        <v>#N/A</v>
      </c>
      <c r="E3817" s="85" t="e">
        <f>VLOOKUP(B3817,'Phan mem'!$B$7:$G$1066,6,0)</f>
        <v>#N/A</v>
      </c>
      <c r="F3817" s="91"/>
      <c r="G3817" s="91"/>
      <c r="H3817" s="96"/>
      <c r="I3817" s="108"/>
      <c r="J3817" s="85" t="e">
        <f>VLOOKUP(G3817,'Nha may'!$B$2:$C$18,2,0)</f>
        <v>#N/A</v>
      </c>
      <c r="K3817" s="108"/>
      <c r="L3817" s="96"/>
      <c r="M3817" s="52">
        <v>0</v>
      </c>
      <c r="N3817" s="96"/>
      <c r="O3817" s="96"/>
      <c r="P3817" s="96"/>
      <c r="Q3817" s="96"/>
    </row>
    <row r="3818" spans="1:17" ht="25.75" customHeight="1" x14ac:dyDescent="0.35">
      <c r="A3818" s="52">
        <v>3815</v>
      </c>
      <c r="B3818" s="91"/>
      <c r="C3818" s="187" t="e">
        <f>VLOOKUP(B3818,'Phan mem'!$B$7:$D$1066,2,0)</f>
        <v>#N/A</v>
      </c>
      <c r="D3818" s="188" t="e">
        <f>VLOOKUP(B3818,'Phan mem'!$B$7:$D$1066,3,0)</f>
        <v>#N/A</v>
      </c>
      <c r="E3818" s="85" t="e">
        <f>VLOOKUP(B3818,'Phan mem'!$B$7:$G$1066,6,0)</f>
        <v>#N/A</v>
      </c>
      <c r="F3818" s="91"/>
      <c r="G3818" s="91"/>
      <c r="H3818" s="96"/>
      <c r="I3818" s="108"/>
      <c r="J3818" s="85" t="e">
        <f>VLOOKUP(G3818,'Nha may'!$B$2:$C$18,2,0)</f>
        <v>#N/A</v>
      </c>
      <c r="K3818" s="108"/>
      <c r="L3818" s="96"/>
      <c r="M3818" s="52">
        <v>0</v>
      </c>
      <c r="N3818" s="96"/>
      <c r="O3818" s="96"/>
      <c r="P3818" s="96"/>
      <c r="Q3818" s="96"/>
    </row>
    <row r="3819" spans="1:17" ht="25.75" customHeight="1" x14ac:dyDescent="0.35">
      <c r="A3819" s="52">
        <v>3816</v>
      </c>
      <c r="B3819" s="91"/>
      <c r="C3819" s="187" t="e">
        <f>VLOOKUP(B3819,'Phan mem'!$B$7:$D$1066,2,0)</f>
        <v>#N/A</v>
      </c>
      <c r="D3819" s="188" t="e">
        <f>VLOOKUP(B3819,'Phan mem'!$B$7:$D$1066,3,0)</f>
        <v>#N/A</v>
      </c>
      <c r="E3819" s="85" t="e">
        <f>VLOOKUP(B3819,'Phan mem'!$B$7:$G$1066,6,0)</f>
        <v>#N/A</v>
      </c>
      <c r="F3819" s="91"/>
      <c r="G3819" s="91"/>
      <c r="H3819" s="96"/>
      <c r="I3819" s="108"/>
      <c r="J3819" s="85" t="e">
        <f>VLOOKUP(G3819,'Nha may'!$B$2:$C$18,2,0)</f>
        <v>#N/A</v>
      </c>
      <c r="K3819" s="108"/>
      <c r="L3819" s="96"/>
      <c r="M3819" s="52">
        <v>0</v>
      </c>
      <c r="N3819" s="96"/>
      <c r="O3819" s="96"/>
      <c r="P3819" s="96"/>
      <c r="Q3819" s="96"/>
    </row>
    <row r="3820" spans="1:17" ht="25.75" customHeight="1" x14ac:dyDescent="0.35">
      <c r="A3820" s="52">
        <v>3817</v>
      </c>
      <c r="B3820" s="91"/>
      <c r="C3820" s="187" t="e">
        <f>VLOOKUP(B3820,'Phan mem'!$B$7:$D$1066,2,0)</f>
        <v>#N/A</v>
      </c>
      <c r="D3820" s="188" t="e">
        <f>VLOOKUP(B3820,'Phan mem'!$B$7:$D$1066,3,0)</f>
        <v>#N/A</v>
      </c>
      <c r="E3820" s="85" t="e">
        <f>VLOOKUP(B3820,'Phan mem'!$B$7:$G$1066,6,0)</f>
        <v>#N/A</v>
      </c>
      <c r="F3820" s="91"/>
      <c r="G3820" s="91"/>
      <c r="H3820" s="96"/>
      <c r="I3820" s="108"/>
      <c r="J3820" s="85" t="e">
        <f>VLOOKUP(G3820,'Nha may'!$B$2:$C$18,2,0)</f>
        <v>#N/A</v>
      </c>
      <c r="K3820" s="108"/>
      <c r="L3820" s="96"/>
      <c r="M3820" s="52">
        <v>0</v>
      </c>
      <c r="N3820" s="96"/>
      <c r="O3820" s="96"/>
      <c r="P3820" s="96"/>
      <c r="Q3820" s="96"/>
    </row>
    <row r="3821" spans="1:17" ht="25.75" customHeight="1" x14ac:dyDescent="0.35">
      <c r="A3821" s="52">
        <v>3818</v>
      </c>
      <c r="B3821" s="91"/>
      <c r="C3821" s="187" t="e">
        <f>VLOOKUP(B3821,'Phan mem'!$B$7:$D$1066,2,0)</f>
        <v>#N/A</v>
      </c>
      <c r="D3821" s="188" t="e">
        <f>VLOOKUP(B3821,'Phan mem'!$B$7:$D$1066,3,0)</f>
        <v>#N/A</v>
      </c>
      <c r="E3821" s="85" t="e">
        <f>VLOOKUP(B3821,'Phan mem'!$B$7:$G$1066,6,0)</f>
        <v>#N/A</v>
      </c>
      <c r="F3821" s="91"/>
      <c r="G3821" s="91"/>
      <c r="H3821" s="96"/>
      <c r="I3821" s="108"/>
      <c r="J3821" s="85" t="e">
        <f>VLOOKUP(G3821,'Nha may'!$B$2:$C$18,2,0)</f>
        <v>#N/A</v>
      </c>
      <c r="K3821" s="108"/>
      <c r="L3821" s="96"/>
      <c r="M3821" s="52">
        <v>0</v>
      </c>
      <c r="N3821" s="96"/>
      <c r="O3821" s="96"/>
      <c r="P3821" s="96"/>
      <c r="Q3821" s="96"/>
    </row>
    <row r="3822" spans="1:17" ht="25.75" customHeight="1" x14ac:dyDescent="0.35">
      <c r="A3822" s="52">
        <v>3819</v>
      </c>
      <c r="B3822" s="91"/>
      <c r="C3822" s="187" t="e">
        <f>VLOOKUP(B3822,'Phan mem'!$B$7:$D$1066,2,0)</f>
        <v>#N/A</v>
      </c>
      <c r="D3822" s="188" t="e">
        <f>VLOOKUP(B3822,'Phan mem'!$B$7:$D$1066,3,0)</f>
        <v>#N/A</v>
      </c>
      <c r="E3822" s="85" t="e">
        <f>VLOOKUP(B3822,'Phan mem'!$B$7:$G$1066,6,0)</f>
        <v>#N/A</v>
      </c>
      <c r="F3822" s="91"/>
      <c r="G3822" s="91"/>
      <c r="H3822" s="96"/>
      <c r="I3822" s="108"/>
      <c r="J3822" s="85" t="e">
        <f>VLOOKUP(G3822,'Nha may'!$B$2:$C$18,2,0)</f>
        <v>#N/A</v>
      </c>
      <c r="K3822" s="108"/>
      <c r="L3822" s="96"/>
      <c r="M3822" s="52">
        <v>0</v>
      </c>
      <c r="N3822" s="96"/>
      <c r="O3822" s="96"/>
      <c r="P3822" s="96"/>
      <c r="Q3822" s="96"/>
    </row>
    <row r="3823" spans="1:17" ht="25.75" customHeight="1" x14ac:dyDescent="0.35">
      <c r="A3823" s="52">
        <v>3820</v>
      </c>
      <c r="B3823" s="91"/>
      <c r="C3823" s="187" t="e">
        <f>VLOOKUP(B3823,'Phan mem'!$B$7:$D$1066,2,0)</f>
        <v>#N/A</v>
      </c>
      <c r="D3823" s="188" t="e">
        <f>VLOOKUP(B3823,'Phan mem'!$B$7:$D$1066,3,0)</f>
        <v>#N/A</v>
      </c>
      <c r="E3823" s="85" t="e">
        <f>VLOOKUP(B3823,'Phan mem'!$B$7:$G$1066,6,0)</f>
        <v>#N/A</v>
      </c>
      <c r="F3823" s="91"/>
      <c r="G3823" s="91"/>
      <c r="H3823" s="96"/>
      <c r="I3823" s="108"/>
      <c r="J3823" s="85" t="e">
        <f>VLOOKUP(G3823,'Nha may'!$B$2:$C$18,2,0)</f>
        <v>#N/A</v>
      </c>
      <c r="K3823" s="108"/>
      <c r="L3823" s="96"/>
      <c r="M3823" s="52">
        <v>0</v>
      </c>
      <c r="N3823" s="96"/>
      <c r="O3823" s="96"/>
      <c r="P3823" s="96"/>
      <c r="Q3823" s="96"/>
    </row>
    <row r="3824" spans="1:17" ht="25.75" customHeight="1" x14ac:dyDescent="0.35">
      <c r="A3824" s="52">
        <v>3821</v>
      </c>
      <c r="B3824" s="91"/>
      <c r="C3824" s="187" t="e">
        <f>VLOOKUP(B3824,'Phan mem'!$B$7:$D$1066,2,0)</f>
        <v>#N/A</v>
      </c>
      <c r="D3824" s="188" t="e">
        <f>VLOOKUP(B3824,'Phan mem'!$B$7:$D$1066,3,0)</f>
        <v>#N/A</v>
      </c>
      <c r="E3824" s="85" t="e">
        <f>VLOOKUP(B3824,'Phan mem'!$B$7:$G$1066,6,0)</f>
        <v>#N/A</v>
      </c>
      <c r="F3824" s="91"/>
      <c r="G3824" s="91"/>
      <c r="H3824" s="96"/>
      <c r="I3824" s="108"/>
      <c r="J3824" s="85" t="e">
        <f>VLOOKUP(G3824,'Nha may'!$B$2:$C$18,2,0)</f>
        <v>#N/A</v>
      </c>
      <c r="K3824" s="108"/>
      <c r="L3824" s="96"/>
      <c r="M3824" s="52">
        <v>0</v>
      </c>
      <c r="N3824" s="96"/>
      <c r="O3824" s="96"/>
      <c r="P3824" s="96"/>
      <c r="Q3824" s="96"/>
    </row>
    <row r="3825" spans="1:17" ht="25.75" customHeight="1" x14ac:dyDescent="0.35">
      <c r="A3825" s="52">
        <v>3822</v>
      </c>
      <c r="B3825" s="91"/>
      <c r="C3825" s="187" t="e">
        <f>VLOOKUP(B3825,'Phan mem'!$B$7:$D$1066,2,0)</f>
        <v>#N/A</v>
      </c>
      <c r="D3825" s="188" t="e">
        <f>VLOOKUP(B3825,'Phan mem'!$B$7:$D$1066,3,0)</f>
        <v>#N/A</v>
      </c>
      <c r="E3825" s="85" t="e">
        <f>VLOOKUP(B3825,'Phan mem'!$B$7:$G$1066,6,0)</f>
        <v>#N/A</v>
      </c>
      <c r="F3825" s="91"/>
      <c r="G3825" s="91"/>
      <c r="H3825" s="96"/>
      <c r="I3825" s="108"/>
      <c r="J3825" s="85" t="e">
        <f>VLOOKUP(G3825,'Nha may'!$B$2:$C$18,2,0)</f>
        <v>#N/A</v>
      </c>
      <c r="K3825" s="108"/>
      <c r="L3825" s="96"/>
      <c r="M3825" s="52">
        <v>0</v>
      </c>
      <c r="N3825" s="96"/>
      <c r="O3825" s="96"/>
      <c r="P3825" s="96"/>
      <c r="Q3825" s="96"/>
    </row>
    <row r="3826" spans="1:17" ht="25.75" customHeight="1" x14ac:dyDescent="0.35">
      <c r="A3826" s="52">
        <v>3823</v>
      </c>
      <c r="B3826" s="91"/>
      <c r="C3826" s="187" t="e">
        <f>VLOOKUP(B3826,'Phan mem'!$B$7:$D$1066,2,0)</f>
        <v>#N/A</v>
      </c>
      <c r="D3826" s="188" t="e">
        <f>VLOOKUP(B3826,'Phan mem'!$B$7:$D$1066,3,0)</f>
        <v>#N/A</v>
      </c>
      <c r="E3826" s="85" t="e">
        <f>VLOOKUP(B3826,'Phan mem'!$B$7:$G$1066,6,0)</f>
        <v>#N/A</v>
      </c>
      <c r="F3826" s="91"/>
      <c r="G3826" s="91"/>
      <c r="H3826" s="96"/>
      <c r="I3826" s="108"/>
      <c r="J3826" s="85" t="e">
        <f>VLOOKUP(G3826,'Nha may'!$B$2:$C$18,2,0)</f>
        <v>#N/A</v>
      </c>
      <c r="K3826" s="108"/>
      <c r="L3826" s="96"/>
      <c r="M3826" s="52">
        <v>0</v>
      </c>
      <c r="N3826" s="96"/>
      <c r="O3826" s="96"/>
      <c r="P3826" s="96"/>
      <c r="Q3826" s="96"/>
    </row>
    <row r="3827" spans="1:17" ht="25.75" customHeight="1" x14ac:dyDescent="0.35">
      <c r="A3827" s="52">
        <v>3824</v>
      </c>
      <c r="B3827" s="91"/>
      <c r="C3827" s="187" t="e">
        <f>VLOOKUP(B3827,'Phan mem'!$B$7:$D$1066,2,0)</f>
        <v>#N/A</v>
      </c>
      <c r="D3827" s="188" t="e">
        <f>VLOOKUP(B3827,'Phan mem'!$B$7:$D$1066,3,0)</f>
        <v>#N/A</v>
      </c>
      <c r="E3827" s="85" t="e">
        <f>VLOOKUP(B3827,'Phan mem'!$B$7:$G$1066,6,0)</f>
        <v>#N/A</v>
      </c>
      <c r="F3827" s="91"/>
      <c r="G3827" s="91"/>
      <c r="H3827" s="96"/>
      <c r="I3827" s="108"/>
      <c r="J3827" s="85" t="e">
        <f>VLOOKUP(G3827,'Nha may'!$B$2:$C$18,2,0)</f>
        <v>#N/A</v>
      </c>
      <c r="K3827" s="108"/>
      <c r="L3827" s="96"/>
      <c r="M3827" s="52">
        <v>0</v>
      </c>
      <c r="N3827" s="96"/>
      <c r="O3827" s="96"/>
      <c r="P3827" s="96"/>
      <c r="Q3827" s="96"/>
    </row>
    <row r="3828" spans="1:17" ht="25.75" customHeight="1" x14ac:dyDescent="0.35">
      <c r="A3828" s="52">
        <v>3825</v>
      </c>
      <c r="B3828" s="91"/>
      <c r="C3828" s="187" t="e">
        <f>VLOOKUP(B3828,'Phan mem'!$B$7:$D$1066,2,0)</f>
        <v>#N/A</v>
      </c>
      <c r="D3828" s="188" t="e">
        <f>VLOOKUP(B3828,'Phan mem'!$B$7:$D$1066,3,0)</f>
        <v>#N/A</v>
      </c>
      <c r="E3828" s="85" t="e">
        <f>VLOOKUP(B3828,'Phan mem'!$B$7:$G$1066,6,0)</f>
        <v>#N/A</v>
      </c>
      <c r="F3828" s="91"/>
      <c r="G3828" s="91"/>
      <c r="H3828" s="96"/>
      <c r="I3828" s="108"/>
      <c r="J3828" s="85" t="e">
        <f>VLOOKUP(G3828,'Nha may'!$B$2:$C$18,2,0)</f>
        <v>#N/A</v>
      </c>
      <c r="K3828" s="108"/>
      <c r="L3828" s="96"/>
      <c r="M3828" s="52">
        <v>0</v>
      </c>
      <c r="N3828" s="96"/>
      <c r="O3828" s="96"/>
      <c r="P3828" s="96"/>
      <c r="Q3828" s="96"/>
    </row>
    <row r="3829" spans="1:17" ht="25.75" customHeight="1" x14ac:dyDescent="0.35">
      <c r="A3829" s="52">
        <v>3826</v>
      </c>
      <c r="B3829" s="91"/>
      <c r="C3829" s="187" t="e">
        <f>VLOOKUP(B3829,'Phan mem'!$B$7:$D$1066,2,0)</f>
        <v>#N/A</v>
      </c>
      <c r="D3829" s="188" t="e">
        <f>VLOOKUP(B3829,'Phan mem'!$B$7:$D$1066,3,0)</f>
        <v>#N/A</v>
      </c>
      <c r="E3829" s="85" t="e">
        <f>VLOOKUP(B3829,'Phan mem'!$B$7:$G$1066,6,0)</f>
        <v>#N/A</v>
      </c>
      <c r="F3829" s="91"/>
      <c r="G3829" s="91"/>
      <c r="H3829" s="96"/>
      <c r="I3829" s="108"/>
      <c r="J3829" s="85" t="e">
        <f>VLOOKUP(G3829,'Nha may'!$B$2:$C$18,2,0)</f>
        <v>#N/A</v>
      </c>
      <c r="K3829" s="108"/>
      <c r="L3829" s="96"/>
      <c r="M3829" s="52">
        <v>0</v>
      </c>
      <c r="N3829" s="96"/>
      <c r="O3829" s="96"/>
      <c r="P3829" s="96"/>
      <c r="Q3829" s="96"/>
    </row>
    <row r="3830" spans="1:17" ht="25.75" customHeight="1" x14ac:dyDescent="0.35">
      <c r="A3830" s="52">
        <v>3827</v>
      </c>
      <c r="B3830" s="91"/>
      <c r="C3830" s="187" t="e">
        <f>VLOOKUP(B3830,'Phan mem'!$B$7:$D$1066,2,0)</f>
        <v>#N/A</v>
      </c>
      <c r="D3830" s="188" t="e">
        <f>VLOOKUP(B3830,'Phan mem'!$B$7:$D$1066,3,0)</f>
        <v>#N/A</v>
      </c>
      <c r="E3830" s="85" t="e">
        <f>VLOOKUP(B3830,'Phan mem'!$B$7:$G$1066,6,0)</f>
        <v>#N/A</v>
      </c>
      <c r="F3830" s="91"/>
      <c r="G3830" s="91"/>
      <c r="H3830" s="96"/>
      <c r="I3830" s="108"/>
      <c r="J3830" s="85" t="e">
        <f>VLOOKUP(G3830,'Nha may'!$B$2:$C$18,2,0)</f>
        <v>#N/A</v>
      </c>
      <c r="K3830" s="108"/>
      <c r="L3830" s="96"/>
      <c r="M3830" s="52">
        <v>0</v>
      </c>
      <c r="N3830" s="96"/>
      <c r="O3830" s="96"/>
      <c r="P3830" s="96"/>
      <c r="Q3830" s="96"/>
    </row>
    <row r="3831" spans="1:17" ht="25.75" customHeight="1" x14ac:dyDescent="0.35">
      <c r="A3831" s="52">
        <v>3828</v>
      </c>
      <c r="B3831" s="91"/>
      <c r="C3831" s="187" t="e">
        <f>VLOOKUP(B3831,'Phan mem'!$B$7:$D$1066,2,0)</f>
        <v>#N/A</v>
      </c>
      <c r="D3831" s="188" t="e">
        <f>VLOOKUP(B3831,'Phan mem'!$B$7:$D$1066,3,0)</f>
        <v>#N/A</v>
      </c>
      <c r="E3831" s="85" t="e">
        <f>VLOOKUP(B3831,'Phan mem'!$B$7:$G$1066,6,0)</f>
        <v>#N/A</v>
      </c>
      <c r="F3831" s="91"/>
      <c r="G3831" s="91"/>
      <c r="H3831" s="96"/>
      <c r="I3831" s="108"/>
      <c r="J3831" s="85" t="e">
        <f>VLOOKUP(G3831,'Nha may'!$B$2:$C$18,2,0)</f>
        <v>#N/A</v>
      </c>
      <c r="K3831" s="108"/>
      <c r="L3831" s="96"/>
      <c r="M3831" s="52">
        <v>0</v>
      </c>
      <c r="N3831" s="96"/>
      <c r="O3831" s="96"/>
      <c r="P3831" s="96"/>
      <c r="Q3831" s="96"/>
    </row>
    <row r="3832" spans="1:17" ht="25.75" customHeight="1" x14ac:dyDescent="0.35">
      <c r="A3832" s="52">
        <v>3829</v>
      </c>
      <c r="B3832" s="91"/>
      <c r="C3832" s="187" t="e">
        <f>VLOOKUP(B3832,'Phan mem'!$B$7:$D$1066,2,0)</f>
        <v>#N/A</v>
      </c>
      <c r="D3832" s="188" t="e">
        <f>VLOOKUP(B3832,'Phan mem'!$B$7:$D$1066,3,0)</f>
        <v>#N/A</v>
      </c>
      <c r="E3832" s="85" t="e">
        <f>VLOOKUP(B3832,'Phan mem'!$B$7:$G$1066,6,0)</f>
        <v>#N/A</v>
      </c>
      <c r="F3832" s="91"/>
      <c r="G3832" s="91"/>
      <c r="H3832" s="96"/>
      <c r="I3832" s="108"/>
      <c r="J3832" s="85" t="e">
        <f>VLOOKUP(G3832,'Nha may'!$B$2:$C$18,2,0)</f>
        <v>#N/A</v>
      </c>
      <c r="K3832" s="108"/>
      <c r="L3832" s="96"/>
      <c r="M3832" s="52">
        <v>0</v>
      </c>
      <c r="N3832" s="96"/>
      <c r="O3832" s="96"/>
      <c r="P3832" s="96"/>
      <c r="Q3832" s="96"/>
    </row>
    <row r="3833" spans="1:17" ht="25.75" customHeight="1" x14ac:dyDescent="0.35">
      <c r="A3833" s="52">
        <v>3830</v>
      </c>
      <c r="B3833" s="91"/>
      <c r="C3833" s="187" t="e">
        <f>VLOOKUP(B3833,'Phan mem'!$B$7:$D$1066,2,0)</f>
        <v>#N/A</v>
      </c>
      <c r="D3833" s="188" t="e">
        <f>VLOOKUP(B3833,'Phan mem'!$B$7:$D$1066,3,0)</f>
        <v>#N/A</v>
      </c>
      <c r="E3833" s="85" t="e">
        <f>VLOOKUP(B3833,'Phan mem'!$B$7:$G$1066,6,0)</f>
        <v>#N/A</v>
      </c>
      <c r="F3833" s="91"/>
      <c r="G3833" s="91"/>
      <c r="H3833" s="96"/>
      <c r="I3833" s="108"/>
      <c r="J3833" s="85" t="e">
        <f>VLOOKUP(G3833,'Nha may'!$B$2:$C$18,2,0)</f>
        <v>#N/A</v>
      </c>
      <c r="K3833" s="108"/>
      <c r="L3833" s="96"/>
      <c r="M3833" s="52">
        <v>0</v>
      </c>
      <c r="N3833" s="96"/>
      <c r="O3833" s="96"/>
      <c r="P3833" s="96"/>
      <c r="Q3833" s="96"/>
    </row>
    <row r="3834" spans="1:17" ht="25.75" customHeight="1" x14ac:dyDescent="0.35">
      <c r="A3834" s="52">
        <v>3831</v>
      </c>
      <c r="B3834" s="91"/>
      <c r="C3834" s="187" t="e">
        <f>VLOOKUP(B3834,'Phan mem'!$B$7:$D$1066,2,0)</f>
        <v>#N/A</v>
      </c>
      <c r="D3834" s="188" t="e">
        <f>VLOOKUP(B3834,'Phan mem'!$B$7:$D$1066,3,0)</f>
        <v>#N/A</v>
      </c>
      <c r="E3834" s="85" t="e">
        <f>VLOOKUP(B3834,'Phan mem'!$B$7:$G$1066,6,0)</f>
        <v>#N/A</v>
      </c>
      <c r="F3834" s="91"/>
      <c r="G3834" s="91"/>
      <c r="H3834" s="96"/>
      <c r="I3834" s="108"/>
      <c r="J3834" s="85" t="e">
        <f>VLOOKUP(G3834,'Nha may'!$B$2:$C$18,2,0)</f>
        <v>#N/A</v>
      </c>
      <c r="K3834" s="108"/>
      <c r="L3834" s="96"/>
      <c r="M3834" s="52">
        <v>0</v>
      </c>
      <c r="N3834" s="96"/>
      <c r="O3834" s="96"/>
      <c r="P3834" s="96"/>
      <c r="Q3834" s="96"/>
    </row>
    <row r="3835" spans="1:17" ht="25.75" customHeight="1" x14ac:dyDescent="0.35">
      <c r="A3835" s="52">
        <v>3832</v>
      </c>
      <c r="B3835" s="91"/>
      <c r="C3835" s="187" t="e">
        <f>VLOOKUP(B3835,'Phan mem'!$B$7:$D$1066,2,0)</f>
        <v>#N/A</v>
      </c>
      <c r="D3835" s="188" t="e">
        <f>VLOOKUP(B3835,'Phan mem'!$B$7:$D$1066,3,0)</f>
        <v>#N/A</v>
      </c>
      <c r="E3835" s="85" t="e">
        <f>VLOOKUP(B3835,'Phan mem'!$B$7:$G$1066,6,0)</f>
        <v>#N/A</v>
      </c>
      <c r="F3835" s="91"/>
      <c r="G3835" s="91"/>
      <c r="H3835" s="96"/>
      <c r="I3835" s="108"/>
      <c r="J3835" s="85" t="e">
        <f>VLOOKUP(G3835,'Nha may'!$B$2:$C$18,2,0)</f>
        <v>#N/A</v>
      </c>
      <c r="K3835" s="108"/>
      <c r="L3835" s="96"/>
      <c r="M3835" s="52">
        <v>0</v>
      </c>
      <c r="N3835" s="96"/>
      <c r="O3835" s="96"/>
      <c r="P3835" s="96"/>
      <c r="Q3835" s="96"/>
    </row>
    <row r="3836" spans="1:17" ht="25.75" customHeight="1" x14ac:dyDescent="0.35">
      <c r="A3836" s="52">
        <v>3833</v>
      </c>
      <c r="B3836" s="91"/>
      <c r="C3836" s="187" t="e">
        <f>VLOOKUP(B3836,'Phan mem'!$B$7:$D$1066,2,0)</f>
        <v>#N/A</v>
      </c>
      <c r="D3836" s="188" t="e">
        <f>VLOOKUP(B3836,'Phan mem'!$B$7:$D$1066,3,0)</f>
        <v>#N/A</v>
      </c>
      <c r="E3836" s="85" t="e">
        <f>VLOOKUP(B3836,'Phan mem'!$B$7:$G$1066,6,0)</f>
        <v>#N/A</v>
      </c>
      <c r="F3836" s="91"/>
      <c r="G3836" s="91"/>
      <c r="H3836" s="96"/>
      <c r="I3836" s="108"/>
      <c r="J3836" s="85" t="e">
        <f>VLOOKUP(G3836,'Nha may'!$B$2:$C$18,2,0)</f>
        <v>#N/A</v>
      </c>
      <c r="K3836" s="108"/>
      <c r="L3836" s="96"/>
      <c r="M3836" s="52">
        <v>0</v>
      </c>
      <c r="N3836" s="96"/>
      <c r="O3836" s="96"/>
      <c r="P3836" s="96"/>
      <c r="Q3836" s="96"/>
    </row>
    <row r="3837" spans="1:17" ht="25.75" customHeight="1" x14ac:dyDescent="0.35">
      <c r="A3837" s="52">
        <v>3834</v>
      </c>
      <c r="B3837" s="91"/>
      <c r="C3837" s="187" t="e">
        <f>VLOOKUP(B3837,'Phan mem'!$B$7:$D$1066,2,0)</f>
        <v>#N/A</v>
      </c>
      <c r="D3837" s="188" t="e">
        <f>VLOOKUP(B3837,'Phan mem'!$B$7:$D$1066,3,0)</f>
        <v>#N/A</v>
      </c>
      <c r="E3837" s="85" t="e">
        <f>VLOOKUP(B3837,'Phan mem'!$B$7:$G$1066,6,0)</f>
        <v>#N/A</v>
      </c>
      <c r="F3837" s="91"/>
      <c r="G3837" s="91"/>
      <c r="H3837" s="96"/>
      <c r="I3837" s="108"/>
      <c r="J3837" s="85" t="e">
        <f>VLOOKUP(G3837,'Nha may'!$B$2:$C$18,2,0)</f>
        <v>#N/A</v>
      </c>
      <c r="K3837" s="108"/>
      <c r="L3837" s="96"/>
      <c r="M3837" s="52">
        <v>0</v>
      </c>
      <c r="N3837" s="96"/>
      <c r="O3837" s="96"/>
      <c r="P3837" s="96"/>
      <c r="Q3837" s="96"/>
    </row>
    <row r="3838" spans="1:17" ht="25.75" customHeight="1" x14ac:dyDescent="0.35">
      <c r="A3838" s="52">
        <v>3835</v>
      </c>
      <c r="B3838" s="91"/>
      <c r="C3838" s="187" t="e">
        <f>VLOOKUP(B3838,'Phan mem'!$B$7:$D$1066,2,0)</f>
        <v>#N/A</v>
      </c>
      <c r="D3838" s="188" t="e">
        <f>VLOOKUP(B3838,'Phan mem'!$B$7:$D$1066,3,0)</f>
        <v>#N/A</v>
      </c>
      <c r="E3838" s="85" t="e">
        <f>VLOOKUP(B3838,'Phan mem'!$B$7:$G$1066,6,0)</f>
        <v>#N/A</v>
      </c>
      <c r="F3838" s="91"/>
      <c r="G3838" s="91"/>
      <c r="H3838" s="96"/>
      <c r="I3838" s="108"/>
      <c r="J3838" s="85" t="e">
        <f>VLOOKUP(G3838,'Nha may'!$B$2:$C$18,2,0)</f>
        <v>#N/A</v>
      </c>
      <c r="K3838" s="108"/>
      <c r="L3838" s="96"/>
      <c r="M3838" s="52">
        <v>0</v>
      </c>
      <c r="N3838" s="96"/>
      <c r="O3838" s="96"/>
      <c r="P3838" s="96"/>
      <c r="Q3838" s="96"/>
    </row>
    <row r="3839" spans="1:17" ht="25.75" customHeight="1" x14ac:dyDescent="0.35">
      <c r="A3839" s="52">
        <v>3836</v>
      </c>
      <c r="B3839" s="91"/>
      <c r="C3839" s="187" t="e">
        <f>VLOOKUP(B3839,'Phan mem'!$B$7:$D$1066,2,0)</f>
        <v>#N/A</v>
      </c>
      <c r="D3839" s="188" t="e">
        <f>VLOOKUP(B3839,'Phan mem'!$B$7:$D$1066,3,0)</f>
        <v>#N/A</v>
      </c>
      <c r="E3839" s="85" t="e">
        <f>VLOOKUP(B3839,'Phan mem'!$B$7:$G$1066,6,0)</f>
        <v>#N/A</v>
      </c>
      <c r="F3839" s="91"/>
      <c r="G3839" s="91"/>
      <c r="H3839" s="96"/>
      <c r="I3839" s="108"/>
      <c r="J3839" s="85" t="e">
        <f>VLOOKUP(G3839,'Nha may'!$B$2:$C$18,2,0)</f>
        <v>#N/A</v>
      </c>
      <c r="K3839" s="108"/>
      <c r="L3839" s="96"/>
      <c r="M3839" s="52">
        <v>0</v>
      </c>
      <c r="N3839" s="96"/>
      <c r="O3839" s="96"/>
      <c r="P3839" s="96"/>
      <c r="Q3839" s="96"/>
    </row>
    <row r="3840" spans="1:17" ht="25.75" customHeight="1" x14ac:dyDescent="0.35">
      <c r="A3840" s="52">
        <v>3837</v>
      </c>
      <c r="B3840" s="91"/>
      <c r="C3840" s="187" t="e">
        <f>VLOOKUP(B3840,'Phan mem'!$B$7:$D$1066,2,0)</f>
        <v>#N/A</v>
      </c>
      <c r="D3840" s="188" t="e">
        <f>VLOOKUP(B3840,'Phan mem'!$B$7:$D$1066,3,0)</f>
        <v>#N/A</v>
      </c>
      <c r="E3840" s="85" t="e">
        <f>VLOOKUP(B3840,'Phan mem'!$B$7:$G$1066,6,0)</f>
        <v>#N/A</v>
      </c>
      <c r="F3840" s="91"/>
      <c r="G3840" s="91"/>
      <c r="H3840" s="96"/>
      <c r="I3840" s="108"/>
      <c r="J3840" s="85" t="e">
        <f>VLOOKUP(G3840,'Nha may'!$B$2:$C$18,2,0)</f>
        <v>#N/A</v>
      </c>
      <c r="K3840" s="108"/>
      <c r="L3840" s="96"/>
      <c r="M3840" s="52">
        <v>0</v>
      </c>
      <c r="N3840" s="96"/>
      <c r="O3840" s="96"/>
      <c r="P3840" s="96"/>
      <c r="Q3840" s="96"/>
    </row>
    <row r="3841" spans="1:17" ht="25.75" customHeight="1" x14ac:dyDescent="0.35">
      <c r="A3841" s="52">
        <v>3838</v>
      </c>
      <c r="B3841" s="91"/>
      <c r="C3841" s="187" t="e">
        <f>VLOOKUP(B3841,'Phan mem'!$B$7:$D$1066,2,0)</f>
        <v>#N/A</v>
      </c>
      <c r="D3841" s="188" t="e">
        <f>VLOOKUP(B3841,'Phan mem'!$B$7:$D$1066,3,0)</f>
        <v>#N/A</v>
      </c>
      <c r="E3841" s="85" t="e">
        <f>VLOOKUP(B3841,'Phan mem'!$B$7:$G$1066,6,0)</f>
        <v>#N/A</v>
      </c>
      <c r="F3841" s="91"/>
      <c r="G3841" s="91"/>
      <c r="H3841" s="96"/>
      <c r="I3841" s="108"/>
      <c r="J3841" s="85" t="e">
        <f>VLOOKUP(G3841,'Nha may'!$B$2:$C$18,2,0)</f>
        <v>#N/A</v>
      </c>
      <c r="K3841" s="108"/>
      <c r="L3841" s="96"/>
      <c r="M3841" s="52">
        <v>0</v>
      </c>
      <c r="N3841" s="96"/>
      <c r="O3841" s="96"/>
      <c r="P3841" s="96"/>
      <c r="Q3841" s="96"/>
    </row>
    <row r="3842" spans="1:17" ht="25.75" customHeight="1" x14ac:dyDescent="0.35">
      <c r="A3842" s="52">
        <v>3839</v>
      </c>
      <c r="B3842" s="91"/>
      <c r="C3842" s="187" t="e">
        <f>VLOOKUP(B3842,'Phan mem'!$B$7:$D$1066,2,0)</f>
        <v>#N/A</v>
      </c>
      <c r="D3842" s="188" t="e">
        <f>VLOOKUP(B3842,'Phan mem'!$B$7:$D$1066,3,0)</f>
        <v>#N/A</v>
      </c>
      <c r="E3842" s="85" t="e">
        <f>VLOOKUP(B3842,'Phan mem'!$B$7:$G$1066,6,0)</f>
        <v>#N/A</v>
      </c>
      <c r="F3842" s="91"/>
      <c r="G3842" s="91"/>
      <c r="H3842" s="96"/>
      <c r="I3842" s="108"/>
      <c r="J3842" s="85" t="e">
        <f>VLOOKUP(G3842,'Nha may'!$B$2:$C$18,2,0)</f>
        <v>#N/A</v>
      </c>
      <c r="K3842" s="108"/>
      <c r="L3842" s="96"/>
      <c r="M3842" s="52">
        <v>0</v>
      </c>
      <c r="N3842" s="96"/>
      <c r="O3842" s="96"/>
      <c r="P3842" s="96"/>
      <c r="Q3842" s="96"/>
    </row>
    <row r="3843" spans="1:17" ht="25.75" customHeight="1" x14ac:dyDescent="0.35">
      <c r="A3843" s="52">
        <v>3840</v>
      </c>
      <c r="B3843" s="91"/>
      <c r="C3843" s="187" t="e">
        <f>VLOOKUP(B3843,'Phan mem'!$B$7:$D$1066,2,0)</f>
        <v>#N/A</v>
      </c>
      <c r="D3843" s="188" t="e">
        <f>VLOOKUP(B3843,'Phan mem'!$B$7:$D$1066,3,0)</f>
        <v>#N/A</v>
      </c>
      <c r="E3843" s="85" t="e">
        <f>VLOOKUP(B3843,'Phan mem'!$B$7:$G$1066,6,0)</f>
        <v>#N/A</v>
      </c>
      <c r="F3843" s="91"/>
      <c r="G3843" s="91"/>
      <c r="H3843" s="96"/>
      <c r="I3843" s="108"/>
      <c r="J3843" s="85" t="e">
        <f>VLOOKUP(G3843,'Nha may'!$B$2:$C$18,2,0)</f>
        <v>#N/A</v>
      </c>
      <c r="K3843" s="108"/>
      <c r="L3843" s="96"/>
      <c r="M3843" s="52">
        <v>0</v>
      </c>
      <c r="N3843" s="96"/>
      <c r="O3843" s="96"/>
      <c r="P3843" s="96"/>
      <c r="Q3843" s="96"/>
    </row>
    <row r="3844" spans="1:17" ht="25.75" customHeight="1" x14ac:dyDescent="0.35">
      <c r="A3844" s="52">
        <v>3841</v>
      </c>
      <c r="B3844" s="91"/>
      <c r="C3844" s="187" t="e">
        <f>VLOOKUP(B3844,'Phan mem'!$B$7:$D$1066,2,0)</f>
        <v>#N/A</v>
      </c>
      <c r="D3844" s="188" t="e">
        <f>VLOOKUP(B3844,'Phan mem'!$B$7:$D$1066,3,0)</f>
        <v>#N/A</v>
      </c>
      <c r="E3844" s="85" t="e">
        <f>VLOOKUP(B3844,'Phan mem'!$B$7:$G$1066,6,0)</f>
        <v>#N/A</v>
      </c>
      <c r="F3844" s="91"/>
      <c r="G3844" s="91"/>
      <c r="H3844" s="96"/>
      <c r="I3844" s="108"/>
      <c r="J3844" s="85" t="e">
        <f>VLOOKUP(G3844,'Nha may'!$B$2:$C$18,2,0)</f>
        <v>#N/A</v>
      </c>
      <c r="K3844" s="108"/>
      <c r="L3844" s="96"/>
      <c r="M3844" s="52">
        <v>0</v>
      </c>
      <c r="N3844" s="96"/>
      <c r="O3844" s="96"/>
      <c r="P3844" s="96"/>
      <c r="Q3844" s="96"/>
    </row>
    <row r="3845" spans="1:17" ht="25.75" customHeight="1" x14ac:dyDescent="0.35">
      <c r="A3845" s="52">
        <v>3842</v>
      </c>
      <c r="B3845" s="91"/>
      <c r="C3845" s="187" t="e">
        <f>VLOOKUP(B3845,'Phan mem'!$B$7:$D$1066,2,0)</f>
        <v>#N/A</v>
      </c>
      <c r="D3845" s="188" t="e">
        <f>VLOOKUP(B3845,'Phan mem'!$B$7:$D$1066,3,0)</f>
        <v>#N/A</v>
      </c>
      <c r="E3845" s="85" t="e">
        <f>VLOOKUP(B3845,'Phan mem'!$B$7:$G$1066,6,0)</f>
        <v>#N/A</v>
      </c>
      <c r="F3845" s="91"/>
      <c r="G3845" s="91"/>
      <c r="H3845" s="96"/>
      <c r="I3845" s="108"/>
      <c r="J3845" s="85" t="e">
        <f>VLOOKUP(G3845,'Nha may'!$B$2:$C$18,2,0)</f>
        <v>#N/A</v>
      </c>
      <c r="K3845" s="108"/>
      <c r="L3845" s="96"/>
      <c r="M3845" s="52">
        <v>0</v>
      </c>
      <c r="N3845" s="96"/>
      <c r="O3845" s="96"/>
      <c r="P3845" s="96"/>
      <c r="Q3845" s="96"/>
    </row>
    <row r="3846" spans="1:17" ht="25.75" customHeight="1" x14ac:dyDescent="0.35">
      <c r="A3846" s="52">
        <v>3843</v>
      </c>
      <c r="B3846" s="91"/>
      <c r="C3846" s="187" t="e">
        <f>VLOOKUP(B3846,'Phan mem'!$B$7:$D$1066,2,0)</f>
        <v>#N/A</v>
      </c>
      <c r="D3846" s="188" t="e">
        <f>VLOOKUP(B3846,'Phan mem'!$B$7:$D$1066,3,0)</f>
        <v>#N/A</v>
      </c>
      <c r="E3846" s="85" t="e">
        <f>VLOOKUP(B3846,'Phan mem'!$B$7:$G$1066,6,0)</f>
        <v>#N/A</v>
      </c>
      <c r="F3846" s="91"/>
      <c r="G3846" s="91"/>
      <c r="H3846" s="96"/>
      <c r="I3846" s="108"/>
      <c r="J3846" s="85" t="e">
        <f>VLOOKUP(G3846,'Nha may'!$B$2:$C$18,2,0)</f>
        <v>#N/A</v>
      </c>
      <c r="K3846" s="108"/>
      <c r="L3846" s="96"/>
      <c r="M3846" s="52">
        <v>0</v>
      </c>
      <c r="N3846" s="96"/>
      <c r="O3846" s="96"/>
      <c r="P3846" s="96"/>
      <c r="Q3846" s="96"/>
    </row>
    <row r="3847" spans="1:17" ht="25.75" customHeight="1" x14ac:dyDescent="0.35">
      <c r="A3847" s="52">
        <v>3844</v>
      </c>
      <c r="B3847" s="91"/>
      <c r="C3847" s="187" t="e">
        <f>VLOOKUP(B3847,'Phan mem'!$B$7:$D$1066,2,0)</f>
        <v>#N/A</v>
      </c>
      <c r="D3847" s="188" t="e">
        <f>VLOOKUP(B3847,'Phan mem'!$B$7:$D$1066,3,0)</f>
        <v>#N/A</v>
      </c>
      <c r="E3847" s="85" t="e">
        <f>VLOOKUP(B3847,'Phan mem'!$B$7:$G$1066,6,0)</f>
        <v>#N/A</v>
      </c>
      <c r="F3847" s="91"/>
      <c r="G3847" s="91"/>
      <c r="H3847" s="96"/>
      <c r="I3847" s="108"/>
      <c r="J3847" s="85" t="e">
        <f>VLOOKUP(G3847,'Nha may'!$B$2:$C$18,2,0)</f>
        <v>#N/A</v>
      </c>
      <c r="K3847" s="108"/>
      <c r="L3847" s="96"/>
      <c r="M3847" s="52">
        <v>0</v>
      </c>
      <c r="N3847" s="96"/>
      <c r="O3847" s="96"/>
      <c r="P3847" s="96"/>
      <c r="Q3847" s="96"/>
    </row>
    <row r="3848" spans="1:17" ht="25.75" customHeight="1" x14ac:dyDescent="0.35">
      <c r="A3848" s="52">
        <v>3845</v>
      </c>
      <c r="B3848" s="91"/>
      <c r="C3848" s="187" t="e">
        <f>VLOOKUP(B3848,'Phan mem'!$B$7:$D$1066,2,0)</f>
        <v>#N/A</v>
      </c>
      <c r="D3848" s="188" t="e">
        <f>VLOOKUP(B3848,'Phan mem'!$B$7:$D$1066,3,0)</f>
        <v>#N/A</v>
      </c>
      <c r="E3848" s="85" t="e">
        <f>VLOOKUP(B3848,'Phan mem'!$B$7:$G$1066,6,0)</f>
        <v>#N/A</v>
      </c>
      <c r="F3848" s="91"/>
      <c r="G3848" s="91"/>
      <c r="H3848" s="96"/>
      <c r="I3848" s="108"/>
      <c r="J3848" s="85" t="e">
        <f>VLOOKUP(G3848,'Nha may'!$B$2:$C$18,2,0)</f>
        <v>#N/A</v>
      </c>
      <c r="K3848" s="108"/>
      <c r="L3848" s="96"/>
      <c r="M3848" s="52">
        <v>0</v>
      </c>
      <c r="N3848" s="96"/>
      <c r="O3848" s="96"/>
      <c r="P3848" s="96"/>
      <c r="Q3848" s="96"/>
    </row>
    <row r="3849" spans="1:17" ht="25.75" customHeight="1" x14ac:dyDescent="0.35">
      <c r="A3849" s="52">
        <v>3846</v>
      </c>
      <c r="B3849" s="91"/>
      <c r="C3849" s="187" t="e">
        <f>VLOOKUP(B3849,'Phan mem'!$B$7:$D$1066,2,0)</f>
        <v>#N/A</v>
      </c>
      <c r="D3849" s="188" t="e">
        <f>VLOOKUP(B3849,'Phan mem'!$B$7:$D$1066,3,0)</f>
        <v>#N/A</v>
      </c>
      <c r="E3849" s="85" t="e">
        <f>VLOOKUP(B3849,'Phan mem'!$B$7:$G$1066,6,0)</f>
        <v>#N/A</v>
      </c>
      <c r="F3849" s="91"/>
      <c r="G3849" s="91"/>
      <c r="H3849" s="96"/>
      <c r="I3849" s="108"/>
      <c r="J3849" s="85" t="e">
        <f>VLOOKUP(G3849,'Nha may'!$B$2:$C$18,2,0)</f>
        <v>#N/A</v>
      </c>
      <c r="K3849" s="108"/>
      <c r="L3849" s="96"/>
      <c r="M3849" s="52">
        <v>0</v>
      </c>
      <c r="N3849" s="96"/>
      <c r="O3849" s="96"/>
      <c r="P3849" s="96"/>
      <c r="Q3849" s="96"/>
    </row>
    <row r="3850" spans="1:17" ht="25.75" customHeight="1" x14ac:dyDescent="0.35">
      <c r="A3850" s="52">
        <v>3847</v>
      </c>
      <c r="B3850" s="91"/>
      <c r="C3850" s="187" t="e">
        <f>VLOOKUP(B3850,'Phan mem'!$B$7:$D$1066,2,0)</f>
        <v>#N/A</v>
      </c>
      <c r="D3850" s="188" t="e">
        <f>VLOOKUP(B3850,'Phan mem'!$B$7:$D$1066,3,0)</f>
        <v>#N/A</v>
      </c>
      <c r="E3850" s="85" t="e">
        <f>VLOOKUP(B3850,'Phan mem'!$B$7:$G$1066,6,0)</f>
        <v>#N/A</v>
      </c>
      <c r="F3850" s="91"/>
      <c r="G3850" s="91"/>
      <c r="H3850" s="96"/>
      <c r="I3850" s="108"/>
      <c r="J3850" s="85" t="e">
        <f>VLOOKUP(G3850,'Nha may'!$B$2:$C$18,2,0)</f>
        <v>#N/A</v>
      </c>
      <c r="K3850" s="108"/>
      <c r="L3850" s="96"/>
      <c r="M3850" s="52">
        <v>0</v>
      </c>
      <c r="N3850" s="96"/>
      <c r="O3850" s="96"/>
      <c r="P3850" s="96"/>
      <c r="Q3850" s="96"/>
    </row>
    <row r="3851" spans="1:17" ht="25.75" customHeight="1" x14ac:dyDescent="0.35">
      <c r="A3851" s="52">
        <v>3848</v>
      </c>
      <c r="B3851" s="91"/>
      <c r="C3851" s="187" t="e">
        <f>VLOOKUP(B3851,'Phan mem'!$B$7:$D$1066,2,0)</f>
        <v>#N/A</v>
      </c>
      <c r="D3851" s="188" t="e">
        <f>VLOOKUP(B3851,'Phan mem'!$B$7:$D$1066,3,0)</f>
        <v>#N/A</v>
      </c>
      <c r="E3851" s="85" t="e">
        <f>VLOOKUP(B3851,'Phan mem'!$B$7:$G$1066,6,0)</f>
        <v>#N/A</v>
      </c>
      <c r="F3851" s="91"/>
      <c r="G3851" s="91"/>
      <c r="H3851" s="96"/>
      <c r="I3851" s="108"/>
      <c r="J3851" s="85" t="e">
        <f>VLOOKUP(G3851,'Nha may'!$B$2:$C$18,2,0)</f>
        <v>#N/A</v>
      </c>
      <c r="K3851" s="108"/>
      <c r="L3851" s="96"/>
      <c r="M3851" s="52">
        <v>0</v>
      </c>
      <c r="N3851" s="96"/>
      <c r="O3851" s="96"/>
      <c r="P3851" s="96"/>
      <c r="Q3851" s="96"/>
    </row>
    <row r="3852" spans="1:17" ht="25.75" customHeight="1" x14ac:dyDescent="0.35">
      <c r="A3852" s="52">
        <v>3849</v>
      </c>
      <c r="B3852" s="91"/>
      <c r="C3852" s="187" t="e">
        <f>VLOOKUP(B3852,'Phan mem'!$B$7:$D$1066,2,0)</f>
        <v>#N/A</v>
      </c>
      <c r="D3852" s="188" t="e">
        <f>VLOOKUP(B3852,'Phan mem'!$B$7:$D$1066,3,0)</f>
        <v>#N/A</v>
      </c>
      <c r="E3852" s="85" t="e">
        <f>VLOOKUP(B3852,'Phan mem'!$B$7:$G$1066,6,0)</f>
        <v>#N/A</v>
      </c>
      <c r="F3852" s="91"/>
      <c r="G3852" s="91"/>
      <c r="H3852" s="96"/>
      <c r="I3852" s="108"/>
      <c r="J3852" s="85" t="e">
        <f>VLOOKUP(G3852,'Nha may'!$B$2:$C$18,2,0)</f>
        <v>#N/A</v>
      </c>
      <c r="K3852" s="108"/>
      <c r="L3852" s="96"/>
      <c r="M3852" s="52">
        <v>0</v>
      </c>
      <c r="N3852" s="96"/>
      <c r="O3852" s="96"/>
      <c r="P3852" s="96"/>
      <c r="Q3852" s="96"/>
    </row>
    <row r="3853" spans="1:17" ht="25.75" customHeight="1" x14ac:dyDescent="0.35">
      <c r="A3853" s="52">
        <v>3850</v>
      </c>
      <c r="B3853" s="91"/>
      <c r="C3853" s="187" t="e">
        <f>VLOOKUP(B3853,'Phan mem'!$B$7:$D$1066,2,0)</f>
        <v>#N/A</v>
      </c>
      <c r="D3853" s="188" t="e">
        <f>VLOOKUP(B3853,'Phan mem'!$B$7:$D$1066,3,0)</f>
        <v>#N/A</v>
      </c>
      <c r="E3853" s="85" t="e">
        <f>VLOOKUP(B3853,'Phan mem'!$B$7:$G$1066,6,0)</f>
        <v>#N/A</v>
      </c>
      <c r="F3853" s="91"/>
      <c r="G3853" s="91"/>
      <c r="H3853" s="96"/>
      <c r="I3853" s="108"/>
      <c r="J3853" s="85" t="e">
        <f>VLOOKUP(G3853,'Nha may'!$B$2:$C$18,2,0)</f>
        <v>#N/A</v>
      </c>
      <c r="K3853" s="108"/>
      <c r="L3853" s="96"/>
      <c r="M3853" s="52">
        <v>0</v>
      </c>
      <c r="N3853" s="96"/>
      <c r="O3853" s="96"/>
      <c r="P3853" s="96"/>
      <c r="Q3853" s="96"/>
    </row>
    <row r="3854" spans="1:17" ht="25.75" customHeight="1" x14ac:dyDescent="0.35">
      <c r="A3854" s="52">
        <v>3851</v>
      </c>
      <c r="B3854" s="91"/>
      <c r="C3854" s="187" t="e">
        <f>VLOOKUP(B3854,'Phan mem'!$B$7:$D$1066,2,0)</f>
        <v>#N/A</v>
      </c>
      <c r="D3854" s="188" t="e">
        <f>VLOOKUP(B3854,'Phan mem'!$B$7:$D$1066,3,0)</f>
        <v>#N/A</v>
      </c>
      <c r="E3854" s="85" t="e">
        <f>VLOOKUP(B3854,'Phan mem'!$B$7:$G$1066,6,0)</f>
        <v>#N/A</v>
      </c>
      <c r="F3854" s="91"/>
      <c r="G3854" s="91"/>
      <c r="H3854" s="96"/>
      <c r="I3854" s="108"/>
      <c r="J3854" s="85" t="e">
        <f>VLOOKUP(G3854,'Nha may'!$B$2:$C$18,2,0)</f>
        <v>#N/A</v>
      </c>
      <c r="K3854" s="108"/>
      <c r="L3854" s="96"/>
      <c r="M3854" s="52">
        <v>0</v>
      </c>
      <c r="N3854" s="96"/>
      <c r="O3854" s="96"/>
      <c r="P3854" s="96"/>
      <c r="Q3854" s="96"/>
    </row>
    <row r="3855" spans="1:17" ht="25.75" customHeight="1" x14ac:dyDescent="0.35">
      <c r="A3855" s="52">
        <v>3852</v>
      </c>
      <c r="B3855" s="91"/>
      <c r="C3855" s="187" t="e">
        <f>VLOOKUP(B3855,'Phan mem'!$B$7:$D$1066,2,0)</f>
        <v>#N/A</v>
      </c>
      <c r="D3855" s="188" t="e">
        <f>VLOOKUP(B3855,'Phan mem'!$B$7:$D$1066,3,0)</f>
        <v>#N/A</v>
      </c>
      <c r="E3855" s="85" t="e">
        <f>VLOOKUP(B3855,'Phan mem'!$B$7:$G$1066,6,0)</f>
        <v>#N/A</v>
      </c>
      <c r="F3855" s="91"/>
      <c r="G3855" s="91"/>
      <c r="H3855" s="96"/>
      <c r="I3855" s="108"/>
      <c r="J3855" s="85" t="e">
        <f>VLOOKUP(G3855,'Nha may'!$B$2:$C$18,2,0)</f>
        <v>#N/A</v>
      </c>
      <c r="K3855" s="108"/>
      <c r="L3855" s="96"/>
      <c r="M3855" s="52">
        <v>0</v>
      </c>
      <c r="N3855" s="96"/>
      <c r="O3855" s="96"/>
      <c r="P3855" s="96"/>
      <c r="Q3855" s="96"/>
    </row>
    <row r="3856" spans="1:17" ht="25.75" customHeight="1" x14ac:dyDescent="0.35">
      <c r="A3856" s="52">
        <v>3853</v>
      </c>
      <c r="B3856" s="91"/>
      <c r="C3856" s="187" t="e">
        <f>VLOOKUP(B3856,'Phan mem'!$B$7:$D$1066,2,0)</f>
        <v>#N/A</v>
      </c>
      <c r="D3856" s="188" t="e">
        <f>VLOOKUP(B3856,'Phan mem'!$B$7:$D$1066,3,0)</f>
        <v>#N/A</v>
      </c>
      <c r="E3856" s="85" t="e">
        <f>VLOOKUP(B3856,'Phan mem'!$B$7:$G$1066,6,0)</f>
        <v>#N/A</v>
      </c>
      <c r="F3856" s="91"/>
      <c r="G3856" s="91"/>
      <c r="H3856" s="96"/>
      <c r="I3856" s="108"/>
      <c r="J3856" s="85" t="e">
        <f>VLOOKUP(G3856,'Nha may'!$B$2:$C$18,2,0)</f>
        <v>#N/A</v>
      </c>
      <c r="K3856" s="108"/>
      <c r="L3856" s="96"/>
      <c r="M3856" s="52">
        <v>0</v>
      </c>
      <c r="N3856" s="96"/>
      <c r="O3856" s="96"/>
      <c r="P3856" s="96"/>
      <c r="Q3856" s="96"/>
    </row>
    <row r="3857" spans="1:17" ht="25.75" customHeight="1" x14ac:dyDescent="0.35">
      <c r="A3857" s="52">
        <v>3854</v>
      </c>
      <c r="B3857" s="91"/>
      <c r="C3857" s="187" t="e">
        <f>VLOOKUP(B3857,'Phan mem'!$B$7:$D$1066,2,0)</f>
        <v>#N/A</v>
      </c>
      <c r="D3857" s="188" t="e">
        <f>VLOOKUP(B3857,'Phan mem'!$B$7:$D$1066,3,0)</f>
        <v>#N/A</v>
      </c>
      <c r="E3857" s="85" t="e">
        <f>VLOOKUP(B3857,'Phan mem'!$B$7:$G$1066,6,0)</f>
        <v>#N/A</v>
      </c>
      <c r="F3857" s="91"/>
      <c r="G3857" s="91"/>
      <c r="H3857" s="96"/>
      <c r="I3857" s="108"/>
      <c r="J3857" s="85" t="e">
        <f>VLOOKUP(G3857,'Nha may'!$B$2:$C$18,2,0)</f>
        <v>#N/A</v>
      </c>
      <c r="K3857" s="108"/>
      <c r="L3857" s="96"/>
      <c r="M3857" s="52">
        <v>0</v>
      </c>
      <c r="N3857" s="96"/>
      <c r="O3857" s="96"/>
      <c r="P3857" s="96"/>
      <c r="Q3857" s="96"/>
    </row>
    <row r="3858" spans="1:17" ht="25.75" customHeight="1" x14ac:dyDescent="0.35">
      <c r="A3858" s="52">
        <v>3855</v>
      </c>
      <c r="B3858" s="91"/>
      <c r="C3858" s="187" t="e">
        <f>VLOOKUP(B3858,'Phan mem'!$B$7:$D$1066,2,0)</f>
        <v>#N/A</v>
      </c>
      <c r="D3858" s="188" t="e">
        <f>VLOOKUP(B3858,'Phan mem'!$B$7:$D$1066,3,0)</f>
        <v>#N/A</v>
      </c>
      <c r="E3858" s="85" t="e">
        <f>VLOOKUP(B3858,'Phan mem'!$B$7:$G$1066,6,0)</f>
        <v>#N/A</v>
      </c>
      <c r="F3858" s="91"/>
      <c r="G3858" s="91"/>
      <c r="H3858" s="96"/>
      <c r="I3858" s="108"/>
      <c r="J3858" s="85" t="e">
        <f>VLOOKUP(G3858,'Nha may'!$B$2:$C$18,2,0)</f>
        <v>#N/A</v>
      </c>
      <c r="K3858" s="108"/>
      <c r="L3858" s="96"/>
      <c r="M3858" s="52">
        <v>0</v>
      </c>
      <c r="N3858" s="96"/>
      <c r="O3858" s="96"/>
      <c r="P3858" s="96"/>
      <c r="Q3858" s="96"/>
    </row>
    <row r="3859" spans="1:17" ht="25.75" customHeight="1" x14ac:dyDescent="0.35">
      <c r="A3859" s="52">
        <v>3856</v>
      </c>
      <c r="B3859" s="91"/>
      <c r="C3859" s="187" t="e">
        <f>VLOOKUP(B3859,'Phan mem'!$B$7:$D$1066,2,0)</f>
        <v>#N/A</v>
      </c>
      <c r="D3859" s="188" t="e">
        <f>VLOOKUP(B3859,'Phan mem'!$B$7:$D$1066,3,0)</f>
        <v>#N/A</v>
      </c>
      <c r="E3859" s="85" t="e">
        <f>VLOOKUP(B3859,'Phan mem'!$B$7:$G$1066,6,0)</f>
        <v>#N/A</v>
      </c>
      <c r="F3859" s="91"/>
      <c r="G3859" s="91"/>
      <c r="H3859" s="96"/>
      <c r="I3859" s="108"/>
      <c r="J3859" s="85" t="e">
        <f>VLOOKUP(G3859,'Nha may'!$B$2:$C$18,2,0)</f>
        <v>#N/A</v>
      </c>
      <c r="K3859" s="108"/>
      <c r="L3859" s="96"/>
      <c r="M3859" s="52">
        <v>0</v>
      </c>
      <c r="N3859" s="96"/>
      <c r="O3859" s="96"/>
      <c r="P3859" s="96"/>
      <c r="Q3859" s="96"/>
    </row>
    <row r="3860" spans="1:17" ht="25.75" customHeight="1" x14ac:dyDescent="0.35">
      <c r="A3860" s="52">
        <v>3857</v>
      </c>
      <c r="B3860" s="91"/>
      <c r="C3860" s="187" t="e">
        <f>VLOOKUP(B3860,'Phan mem'!$B$7:$D$1066,2,0)</f>
        <v>#N/A</v>
      </c>
      <c r="D3860" s="188" t="e">
        <f>VLOOKUP(B3860,'Phan mem'!$B$7:$D$1066,3,0)</f>
        <v>#N/A</v>
      </c>
      <c r="E3860" s="85" t="e">
        <f>VLOOKUP(B3860,'Phan mem'!$B$7:$G$1066,6,0)</f>
        <v>#N/A</v>
      </c>
      <c r="F3860" s="91"/>
      <c r="G3860" s="91"/>
      <c r="H3860" s="96"/>
      <c r="I3860" s="108"/>
      <c r="J3860" s="85" t="e">
        <f>VLOOKUP(G3860,'Nha may'!$B$2:$C$18,2,0)</f>
        <v>#N/A</v>
      </c>
      <c r="K3860" s="108"/>
      <c r="L3860" s="96"/>
      <c r="M3860" s="52">
        <v>0</v>
      </c>
      <c r="N3860" s="96"/>
      <c r="O3860" s="96"/>
      <c r="P3860" s="96"/>
      <c r="Q3860" s="96"/>
    </row>
    <row r="3861" spans="1:17" ht="25.75" customHeight="1" x14ac:dyDescent="0.35">
      <c r="A3861" s="52">
        <v>3858</v>
      </c>
      <c r="B3861" s="91"/>
      <c r="C3861" s="187" t="e">
        <f>VLOOKUP(B3861,'Phan mem'!$B$7:$D$1066,2,0)</f>
        <v>#N/A</v>
      </c>
      <c r="D3861" s="188" t="e">
        <f>VLOOKUP(B3861,'Phan mem'!$B$7:$D$1066,3,0)</f>
        <v>#N/A</v>
      </c>
      <c r="E3861" s="85" t="e">
        <f>VLOOKUP(B3861,'Phan mem'!$B$7:$G$1066,6,0)</f>
        <v>#N/A</v>
      </c>
      <c r="F3861" s="91"/>
      <c r="G3861" s="91"/>
      <c r="H3861" s="96"/>
      <c r="I3861" s="108"/>
      <c r="J3861" s="85" t="e">
        <f>VLOOKUP(G3861,'Nha may'!$B$2:$C$18,2,0)</f>
        <v>#N/A</v>
      </c>
      <c r="K3861" s="108"/>
      <c r="L3861" s="96"/>
      <c r="M3861" s="52">
        <v>0</v>
      </c>
      <c r="N3861" s="96"/>
      <c r="O3861" s="96"/>
      <c r="P3861" s="96"/>
      <c r="Q3861" s="96"/>
    </row>
    <row r="3862" spans="1:17" ht="25.75" customHeight="1" x14ac:dyDescent="0.35">
      <c r="A3862" s="52">
        <v>3859</v>
      </c>
      <c r="B3862" s="91"/>
      <c r="C3862" s="187" t="e">
        <f>VLOOKUP(B3862,'Phan mem'!$B$7:$D$1066,2,0)</f>
        <v>#N/A</v>
      </c>
      <c r="D3862" s="188" t="e">
        <f>VLOOKUP(B3862,'Phan mem'!$B$7:$D$1066,3,0)</f>
        <v>#N/A</v>
      </c>
      <c r="E3862" s="85" t="e">
        <f>VLOOKUP(B3862,'Phan mem'!$B$7:$G$1066,6,0)</f>
        <v>#N/A</v>
      </c>
      <c r="F3862" s="91"/>
      <c r="G3862" s="91"/>
      <c r="H3862" s="96"/>
      <c r="I3862" s="108"/>
      <c r="J3862" s="85" t="e">
        <f>VLOOKUP(G3862,'Nha may'!$B$2:$C$18,2,0)</f>
        <v>#N/A</v>
      </c>
      <c r="K3862" s="108"/>
      <c r="L3862" s="96"/>
      <c r="M3862" s="52">
        <v>0</v>
      </c>
      <c r="N3862" s="96"/>
      <c r="O3862" s="96"/>
      <c r="P3862" s="96"/>
      <c r="Q3862" s="96"/>
    </row>
    <row r="3863" spans="1:17" ht="25.75" customHeight="1" x14ac:dyDescent="0.35">
      <c r="A3863" s="52">
        <v>3860</v>
      </c>
      <c r="B3863" s="91"/>
      <c r="C3863" s="187" t="e">
        <f>VLOOKUP(B3863,'Phan mem'!$B$7:$D$1066,2,0)</f>
        <v>#N/A</v>
      </c>
      <c r="D3863" s="188" t="e">
        <f>VLOOKUP(B3863,'Phan mem'!$B$7:$D$1066,3,0)</f>
        <v>#N/A</v>
      </c>
      <c r="E3863" s="85" t="e">
        <f>VLOOKUP(B3863,'Phan mem'!$B$7:$G$1066,6,0)</f>
        <v>#N/A</v>
      </c>
      <c r="F3863" s="91"/>
      <c r="G3863" s="91"/>
      <c r="H3863" s="96"/>
      <c r="I3863" s="108"/>
      <c r="J3863" s="85" t="e">
        <f>VLOOKUP(G3863,'Nha may'!$B$2:$C$18,2,0)</f>
        <v>#N/A</v>
      </c>
      <c r="K3863" s="108"/>
      <c r="L3863" s="96"/>
      <c r="M3863" s="52">
        <v>0</v>
      </c>
      <c r="N3863" s="96"/>
      <c r="O3863" s="96"/>
      <c r="P3863" s="96"/>
      <c r="Q3863" s="96"/>
    </row>
    <row r="3864" spans="1:17" ht="25.75" customHeight="1" x14ac:dyDescent="0.35">
      <c r="A3864" s="52">
        <v>3861</v>
      </c>
      <c r="B3864" s="91"/>
      <c r="C3864" s="187" t="e">
        <f>VLOOKUP(B3864,'Phan mem'!$B$7:$D$1066,2,0)</f>
        <v>#N/A</v>
      </c>
      <c r="D3864" s="188" t="e">
        <f>VLOOKUP(B3864,'Phan mem'!$B$7:$D$1066,3,0)</f>
        <v>#N/A</v>
      </c>
      <c r="E3864" s="85" t="e">
        <f>VLOOKUP(B3864,'Phan mem'!$B$7:$G$1066,6,0)</f>
        <v>#N/A</v>
      </c>
      <c r="F3864" s="91"/>
      <c r="G3864" s="91"/>
      <c r="H3864" s="96"/>
      <c r="I3864" s="108"/>
      <c r="J3864" s="85" t="e">
        <f>VLOOKUP(G3864,'Nha may'!$B$2:$C$18,2,0)</f>
        <v>#N/A</v>
      </c>
      <c r="K3864" s="108"/>
      <c r="L3864" s="96"/>
      <c r="M3864" s="52">
        <v>0</v>
      </c>
      <c r="N3864" s="96"/>
      <c r="O3864" s="96"/>
      <c r="P3864" s="96"/>
      <c r="Q3864" s="96"/>
    </row>
    <row r="3865" spans="1:17" ht="25.75" customHeight="1" x14ac:dyDescent="0.35">
      <c r="A3865" s="52">
        <v>3862</v>
      </c>
      <c r="B3865" s="91"/>
      <c r="C3865" s="187" t="e">
        <f>VLOOKUP(B3865,'Phan mem'!$B$7:$D$1066,2,0)</f>
        <v>#N/A</v>
      </c>
      <c r="D3865" s="188" t="e">
        <f>VLOOKUP(B3865,'Phan mem'!$B$7:$D$1066,3,0)</f>
        <v>#N/A</v>
      </c>
      <c r="E3865" s="85" t="e">
        <f>VLOOKUP(B3865,'Phan mem'!$B$7:$G$1066,6,0)</f>
        <v>#N/A</v>
      </c>
      <c r="F3865" s="91"/>
      <c r="G3865" s="91"/>
      <c r="H3865" s="96"/>
      <c r="I3865" s="108"/>
      <c r="J3865" s="85" t="e">
        <f>VLOOKUP(G3865,'Nha may'!$B$2:$C$18,2,0)</f>
        <v>#N/A</v>
      </c>
      <c r="K3865" s="108"/>
      <c r="L3865" s="96"/>
      <c r="M3865" s="52">
        <v>0</v>
      </c>
      <c r="N3865" s="96"/>
      <c r="O3865" s="96"/>
      <c r="P3865" s="96"/>
      <c r="Q3865" s="96"/>
    </row>
    <row r="3866" spans="1:17" ht="25.75" customHeight="1" x14ac:dyDescent="0.35">
      <c r="A3866" s="52">
        <v>3863</v>
      </c>
      <c r="B3866" s="91"/>
      <c r="C3866" s="187" t="e">
        <f>VLOOKUP(B3866,'Phan mem'!$B$7:$D$1066,2,0)</f>
        <v>#N/A</v>
      </c>
      <c r="D3866" s="188" t="e">
        <f>VLOOKUP(B3866,'Phan mem'!$B$7:$D$1066,3,0)</f>
        <v>#N/A</v>
      </c>
      <c r="E3866" s="85" t="e">
        <f>VLOOKUP(B3866,'Phan mem'!$B$7:$G$1066,6,0)</f>
        <v>#N/A</v>
      </c>
      <c r="F3866" s="91"/>
      <c r="G3866" s="91"/>
      <c r="H3866" s="96"/>
      <c r="I3866" s="108"/>
      <c r="J3866" s="85" t="e">
        <f>VLOOKUP(G3866,'Nha may'!$B$2:$C$18,2,0)</f>
        <v>#N/A</v>
      </c>
      <c r="K3866" s="108"/>
      <c r="L3866" s="96"/>
      <c r="M3866" s="52">
        <v>0</v>
      </c>
      <c r="N3866" s="96"/>
      <c r="O3866" s="96"/>
      <c r="P3866" s="96"/>
      <c r="Q3866" s="96"/>
    </row>
    <row r="3867" spans="1:17" ht="25.75" customHeight="1" x14ac:dyDescent="0.35">
      <c r="A3867" s="52">
        <v>3864</v>
      </c>
      <c r="B3867" s="91"/>
      <c r="C3867" s="187" t="e">
        <f>VLOOKUP(B3867,'Phan mem'!$B$7:$D$1066,2,0)</f>
        <v>#N/A</v>
      </c>
      <c r="D3867" s="188" t="e">
        <f>VLOOKUP(B3867,'Phan mem'!$B$7:$D$1066,3,0)</f>
        <v>#N/A</v>
      </c>
      <c r="E3867" s="85" t="e">
        <f>VLOOKUP(B3867,'Phan mem'!$B$7:$G$1066,6,0)</f>
        <v>#N/A</v>
      </c>
      <c r="F3867" s="91"/>
      <c r="G3867" s="91"/>
      <c r="H3867" s="96"/>
      <c r="I3867" s="108"/>
      <c r="J3867" s="85" t="e">
        <f>VLOOKUP(G3867,'Nha may'!$B$2:$C$18,2,0)</f>
        <v>#N/A</v>
      </c>
      <c r="K3867" s="108"/>
      <c r="L3867" s="96"/>
      <c r="M3867" s="52">
        <v>0</v>
      </c>
      <c r="N3867" s="96"/>
      <c r="O3867" s="96"/>
      <c r="P3867" s="96"/>
      <c r="Q3867" s="96"/>
    </row>
    <row r="3868" spans="1:17" ht="25.75" customHeight="1" x14ac:dyDescent="0.35">
      <c r="A3868" s="52">
        <v>3865</v>
      </c>
      <c r="B3868" s="91"/>
      <c r="C3868" s="187" t="e">
        <f>VLOOKUP(B3868,'Phan mem'!$B$7:$D$1066,2,0)</f>
        <v>#N/A</v>
      </c>
      <c r="D3868" s="188" t="e">
        <f>VLOOKUP(B3868,'Phan mem'!$B$7:$D$1066,3,0)</f>
        <v>#N/A</v>
      </c>
      <c r="E3868" s="85" t="e">
        <f>VLOOKUP(B3868,'Phan mem'!$B$7:$G$1066,6,0)</f>
        <v>#N/A</v>
      </c>
      <c r="F3868" s="91"/>
      <c r="G3868" s="91"/>
      <c r="H3868" s="96"/>
      <c r="I3868" s="108"/>
      <c r="J3868" s="85" t="e">
        <f>VLOOKUP(G3868,'Nha may'!$B$2:$C$18,2,0)</f>
        <v>#N/A</v>
      </c>
      <c r="K3868" s="108"/>
      <c r="L3868" s="96"/>
      <c r="M3868" s="52">
        <v>0</v>
      </c>
      <c r="N3868" s="96"/>
      <c r="O3868" s="96"/>
      <c r="P3868" s="96"/>
      <c r="Q3868" s="96"/>
    </row>
    <row r="3869" spans="1:17" ht="25.75" customHeight="1" x14ac:dyDescent="0.35">
      <c r="A3869" s="52">
        <v>3866</v>
      </c>
      <c r="B3869" s="91"/>
      <c r="C3869" s="187" t="e">
        <f>VLOOKUP(B3869,'Phan mem'!$B$7:$D$1066,2,0)</f>
        <v>#N/A</v>
      </c>
      <c r="D3869" s="188" t="e">
        <f>VLOOKUP(B3869,'Phan mem'!$B$7:$D$1066,3,0)</f>
        <v>#N/A</v>
      </c>
      <c r="E3869" s="85" t="e">
        <f>VLOOKUP(B3869,'Phan mem'!$B$7:$G$1066,6,0)</f>
        <v>#N/A</v>
      </c>
      <c r="F3869" s="91"/>
      <c r="G3869" s="91"/>
      <c r="H3869" s="96"/>
      <c r="I3869" s="108"/>
      <c r="J3869" s="85" t="e">
        <f>VLOOKUP(G3869,'Nha may'!$B$2:$C$18,2,0)</f>
        <v>#N/A</v>
      </c>
      <c r="K3869" s="108"/>
      <c r="L3869" s="96"/>
      <c r="M3869" s="52">
        <v>0</v>
      </c>
      <c r="N3869" s="96"/>
      <c r="O3869" s="96"/>
      <c r="P3869" s="96"/>
      <c r="Q3869" s="96"/>
    </row>
    <row r="3870" spans="1:17" ht="25.75" customHeight="1" x14ac:dyDescent="0.35">
      <c r="A3870" s="52">
        <v>3867</v>
      </c>
      <c r="B3870" s="91"/>
      <c r="C3870" s="187" t="e">
        <f>VLOOKUP(B3870,'Phan mem'!$B$7:$D$1066,2,0)</f>
        <v>#N/A</v>
      </c>
      <c r="D3870" s="188" t="e">
        <f>VLOOKUP(B3870,'Phan mem'!$B$7:$D$1066,3,0)</f>
        <v>#N/A</v>
      </c>
      <c r="E3870" s="85" t="e">
        <f>VLOOKUP(B3870,'Phan mem'!$B$7:$G$1066,6,0)</f>
        <v>#N/A</v>
      </c>
      <c r="F3870" s="91"/>
      <c r="G3870" s="91"/>
      <c r="H3870" s="96"/>
      <c r="I3870" s="108"/>
      <c r="J3870" s="85" t="e">
        <f>VLOOKUP(G3870,'Nha may'!$B$2:$C$18,2,0)</f>
        <v>#N/A</v>
      </c>
      <c r="K3870" s="108"/>
      <c r="L3870" s="96"/>
      <c r="M3870" s="52">
        <v>0</v>
      </c>
      <c r="N3870" s="96"/>
      <c r="O3870" s="96"/>
      <c r="P3870" s="96"/>
      <c r="Q3870" s="96"/>
    </row>
    <row r="3871" spans="1:17" ht="25.75" customHeight="1" x14ac:dyDescent="0.35">
      <c r="A3871" s="52">
        <v>3868</v>
      </c>
      <c r="B3871" s="91"/>
      <c r="C3871" s="187" t="e">
        <f>VLOOKUP(B3871,'Phan mem'!$B$7:$D$1066,2,0)</f>
        <v>#N/A</v>
      </c>
      <c r="D3871" s="188" t="e">
        <f>VLOOKUP(B3871,'Phan mem'!$B$7:$D$1066,3,0)</f>
        <v>#N/A</v>
      </c>
      <c r="E3871" s="85" t="e">
        <f>VLOOKUP(B3871,'Phan mem'!$B$7:$G$1066,6,0)</f>
        <v>#N/A</v>
      </c>
      <c r="F3871" s="91"/>
      <c r="G3871" s="91"/>
      <c r="H3871" s="96"/>
      <c r="I3871" s="108"/>
      <c r="J3871" s="85" t="e">
        <f>VLOOKUP(G3871,'Nha may'!$B$2:$C$18,2,0)</f>
        <v>#N/A</v>
      </c>
      <c r="K3871" s="108"/>
      <c r="L3871" s="96"/>
      <c r="M3871" s="52">
        <v>0</v>
      </c>
      <c r="N3871" s="96"/>
      <c r="O3871" s="96"/>
      <c r="P3871" s="96"/>
      <c r="Q3871" s="96"/>
    </row>
    <row r="3872" spans="1:17" ht="25.75" customHeight="1" x14ac:dyDescent="0.35">
      <c r="A3872" s="52">
        <v>3869</v>
      </c>
      <c r="B3872" s="91"/>
      <c r="C3872" s="187" t="e">
        <f>VLOOKUP(B3872,'Phan mem'!$B$7:$D$1066,2,0)</f>
        <v>#N/A</v>
      </c>
      <c r="D3872" s="188" t="e">
        <f>VLOOKUP(B3872,'Phan mem'!$B$7:$D$1066,3,0)</f>
        <v>#N/A</v>
      </c>
      <c r="E3872" s="85" t="e">
        <f>VLOOKUP(B3872,'Phan mem'!$B$7:$G$1066,6,0)</f>
        <v>#N/A</v>
      </c>
      <c r="F3872" s="91"/>
      <c r="G3872" s="91"/>
      <c r="H3872" s="96"/>
      <c r="I3872" s="108"/>
      <c r="J3872" s="85" t="e">
        <f>VLOOKUP(G3872,'Nha may'!$B$2:$C$18,2,0)</f>
        <v>#N/A</v>
      </c>
      <c r="K3872" s="108"/>
      <c r="L3872" s="96"/>
      <c r="M3872" s="52">
        <v>0</v>
      </c>
      <c r="N3872" s="96"/>
      <c r="O3872" s="96"/>
      <c r="P3872" s="96"/>
      <c r="Q3872" s="96"/>
    </row>
    <row r="3873" spans="1:17" ht="25.75" customHeight="1" x14ac:dyDescent="0.35">
      <c r="A3873" s="52">
        <v>3870</v>
      </c>
      <c r="B3873" s="91"/>
      <c r="C3873" s="187" t="e">
        <f>VLOOKUP(B3873,'Phan mem'!$B$7:$D$1066,2,0)</f>
        <v>#N/A</v>
      </c>
      <c r="D3873" s="188" t="e">
        <f>VLOOKUP(B3873,'Phan mem'!$B$7:$D$1066,3,0)</f>
        <v>#N/A</v>
      </c>
      <c r="E3873" s="85" t="e">
        <f>VLOOKUP(B3873,'Phan mem'!$B$7:$G$1066,6,0)</f>
        <v>#N/A</v>
      </c>
      <c r="F3873" s="91"/>
      <c r="G3873" s="91"/>
      <c r="H3873" s="96"/>
      <c r="I3873" s="108"/>
      <c r="J3873" s="85" t="e">
        <f>VLOOKUP(G3873,'Nha may'!$B$2:$C$18,2,0)</f>
        <v>#N/A</v>
      </c>
      <c r="K3873" s="108"/>
      <c r="L3873" s="96"/>
      <c r="M3873" s="52">
        <v>0</v>
      </c>
      <c r="N3873" s="96"/>
      <c r="O3873" s="96"/>
      <c r="P3873" s="96"/>
      <c r="Q3873" s="96"/>
    </row>
    <row r="3874" spans="1:17" ht="25.75" customHeight="1" x14ac:dyDescent="0.35">
      <c r="A3874" s="52">
        <v>3871</v>
      </c>
      <c r="B3874" s="91"/>
      <c r="C3874" s="187" t="e">
        <f>VLOOKUP(B3874,'Phan mem'!$B$7:$D$1066,2,0)</f>
        <v>#N/A</v>
      </c>
      <c r="D3874" s="188" t="e">
        <f>VLOOKUP(B3874,'Phan mem'!$B$7:$D$1066,3,0)</f>
        <v>#N/A</v>
      </c>
      <c r="E3874" s="85" t="e">
        <f>VLOOKUP(B3874,'Phan mem'!$B$7:$G$1066,6,0)</f>
        <v>#N/A</v>
      </c>
      <c r="F3874" s="91"/>
      <c r="G3874" s="91"/>
      <c r="H3874" s="96"/>
      <c r="I3874" s="108"/>
      <c r="J3874" s="85" t="e">
        <f>VLOOKUP(G3874,'Nha may'!$B$2:$C$18,2,0)</f>
        <v>#N/A</v>
      </c>
      <c r="K3874" s="108"/>
      <c r="L3874" s="96"/>
      <c r="M3874" s="52">
        <v>0</v>
      </c>
      <c r="N3874" s="96"/>
      <c r="O3874" s="96"/>
      <c r="P3874" s="96"/>
      <c r="Q3874" s="96"/>
    </row>
    <row r="3875" spans="1:17" ht="25.75" customHeight="1" x14ac:dyDescent="0.35">
      <c r="A3875" s="52">
        <v>3872</v>
      </c>
      <c r="B3875" s="91"/>
      <c r="C3875" s="187" t="e">
        <f>VLOOKUP(B3875,'Phan mem'!$B$7:$D$1066,2,0)</f>
        <v>#N/A</v>
      </c>
      <c r="D3875" s="188" t="e">
        <f>VLOOKUP(B3875,'Phan mem'!$B$7:$D$1066,3,0)</f>
        <v>#N/A</v>
      </c>
      <c r="E3875" s="85" t="e">
        <f>VLOOKUP(B3875,'Phan mem'!$B$7:$G$1066,6,0)</f>
        <v>#N/A</v>
      </c>
      <c r="F3875" s="91"/>
      <c r="G3875" s="91"/>
      <c r="H3875" s="96"/>
      <c r="I3875" s="108"/>
      <c r="J3875" s="85" t="e">
        <f>VLOOKUP(G3875,'Nha may'!$B$2:$C$18,2,0)</f>
        <v>#N/A</v>
      </c>
      <c r="K3875" s="108"/>
      <c r="L3875" s="96"/>
      <c r="M3875" s="52">
        <v>0</v>
      </c>
      <c r="N3875" s="96"/>
      <c r="O3875" s="96"/>
      <c r="P3875" s="96"/>
      <c r="Q3875" s="96"/>
    </row>
    <row r="3876" spans="1:17" ht="25.75" customHeight="1" x14ac:dyDescent="0.35">
      <c r="A3876" s="52">
        <v>3873</v>
      </c>
      <c r="B3876" s="91"/>
      <c r="C3876" s="187" t="e">
        <f>VLOOKUP(B3876,'Phan mem'!$B$7:$D$1066,2,0)</f>
        <v>#N/A</v>
      </c>
      <c r="D3876" s="188" t="e">
        <f>VLOOKUP(B3876,'Phan mem'!$B$7:$D$1066,3,0)</f>
        <v>#N/A</v>
      </c>
      <c r="E3876" s="85" t="e">
        <f>VLOOKUP(B3876,'Phan mem'!$B$7:$G$1066,6,0)</f>
        <v>#N/A</v>
      </c>
      <c r="F3876" s="91"/>
      <c r="G3876" s="91"/>
      <c r="H3876" s="96"/>
      <c r="I3876" s="108"/>
      <c r="J3876" s="85" t="e">
        <f>VLOOKUP(G3876,'Nha may'!$B$2:$C$18,2,0)</f>
        <v>#N/A</v>
      </c>
      <c r="K3876" s="108"/>
      <c r="L3876" s="96"/>
      <c r="M3876" s="52">
        <v>0</v>
      </c>
      <c r="N3876" s="96"/>
      <c r="O3876" s="96"/>
      <c r="P3876" s="96"/>
      <c r="Q3876" s="96"/>
    </row>
    <row r="3877" spans="1:17" ht="25.75" customHeight="1" x14ac:dyDescent="0.35">
      <c r="A3877" s="52">
        <v>3874</v>
      </c>
      <c r="B3877" s="91"/>
      <c r="C3877" s="187" t="e">
        <f>VLOOKUP(B3877,'Phan mem'!$B$7:$D$1066,2,0)</f>
        <v>#N/A</v>
      </c>
      <c r="D3877" s="188" t="e">
        <f>VLOOKUP(B3877,'Phan mem'!$B$7:$D$1066,3,0)</f>
        <v>#N/A</v>
      </c>
      <c r="E3877" s="85" t="e">
        <f>VLOOKUP(B3877,'Phan mem'!$B$7:$G$1066,6,0)</f>
        <v>#N/A</v>
      </c>
      <c r="F3877" s="91"/>
      <c r="G3877" s="91"/>
      <c r="H3877" s="96"/>
      <c r="I3877" s="108"/>
      <c r="J3877" s="85" t="e">
        <f>VLOOKUP(G3877,'Nha may'!$B$2:$C$18,2,0)</f>
        <v>#N/A</v>
      </c>
      <c r="K3877" s="108"/>
      <c r="L3877" s="96"/>
      <c r="M3877" s="52">
        <v>0</v>
      </c>
      <c r="N3877" s="96"/>
      <c r="O3877" s="96"/>
      <c r="P3877" s="96"/>
      <c r="Q3877" s="96"/>
    </row>
    <row r="3878" spans="1:17" ht="25.75" customHeight="1" x14ac:dyDescent="0.35">
      <c r="A3878" s="52">
        <v>3875</v>
      </c>
      <c r="B3878" s="91"/>
      <c r="C3878" s="187" t="e">
        <f>VLOOKUP(B3878,'Phan mem'!$B$7:$D$1066,2,0)</f>
        <v>#N/A</v>
      </c>
      <c r="D3878" s="188" t="e">
        <f>VLOOKUP(B3878,'Phan mem'!$B$7:$D$1066,3,0)</f>
        <v>#N/A</v>
      </c>
      <c r="E3878" s="85" t="e">
        <f>VLOOKUP(B3878,'Phan mem'!$B$7:$G$1066,6,0)</f>
        <v>#N/A</v>
      </c>
      <c r="F3878" s="91"/>
      <c r="G3878" s="91"/>
      <c r="H3878" s="96"/>
      <c r="I3878" s="108"/>
      <c r="J3878" s="85" t="e">
        <f>VLOOKUP(G3878,'Nha may'!$B$2:$C$18,2,0)</f>
        <v>#N/A</v>
      </c>
      <c r="K3878" s="108"/>
      <c r="L3878" s="96"/>
      <c r="M3878" s="52">
        <v>0</v>
      </c>
      <c r="N3878" s="96"/>
      <c r="O3878" s="96"/>
      <c r="P3878" s="96"/>
      <c r="Q3878" s="96"/>
    </row>
    <row r="3879" spans="1:17" ht="25.75" customHeight="1" x14ac:dyDescent="0.35">
      <c r="A3879" s="52">
        <v>3876</v>
      </c>
      <c r="B3879" s="91"/>
      <c r="C3879" s="187" t="e">
        <f>VLOOKUP(B3879,'Phan mem'!$B$7:$D$1066,2,0)</f>
        <v>#N/A</v>
      </c>
      <c r="D3879" s="188" t="e">
        <f>VLOOKUP(B3879,'Phan mem'!$B$7:$D$1066,3,0)</f>
        <v>#N/A</v>
      </c>
      <c r="E3879" s="85" t="e">
        <f>VLOOKUP(B3879,'Phan mem'!$B$7:$G$1066,6,0)</f>
        <v>#N/A</v>
      </c>
      <c r="F3879" s="91"/>
      <c r="G3879" s="91"/>
      <c r="H3879" s="96"/>
      <c r="I3879" s="108"/>
      <c r="J3879" s="85" t="e">
        <f>VLOOKUP(G3879,'Nha may'!$B$2:$C$18,2,0)</f>
        <v>#N/A</v>
      </c>
      <c r="K3879" s="108"/>
      <c r="L3879" s="96"/>
      <c r="M3879" s="52">
        <v>0</v>
      </c>
      <c r="N3879" s="96"/>
      <c r="O3879" s="96"/>
      <c r="P3879" s="96"/>
      <c r="Q3879" s="96"/>
    </row>
    <row r="3880" spans="1:17" ht="25.75" customHeight="1" x14ac:dyDescent="0.35">
      <c r="A3880" s="52">
        <v>3877</v>
      </c>
      <c r="B3880" s="91"/>
      <c r="C3880" s="187" t="e">
        <f>VLOOKUP(B3880,'Phan mem'!$B$7:$D$1066,2,0)</f>
        <v>#N/A</v>
      </c>
      <c r="D3880" s="188" t="e">
        <f>VLOOKUP(B3880,'Phan mem'!$B$7:$D$1066,3,0)</f>
        <v>#N/A</v>
      </c>
      <c r="E3880" s="85" t="e">
        <f>VLOOKUP(B3880,'Phan mem'!$B$7:$G$1066,6,0)</f>
        <v>#N/A</v>
      </c>
      <c r="F3880" s="91"/>
      <c r="G3880" s="91"/>
      <c r="H3880" s="96"/>
      <c r="I3880" s="108"/>
      <c r="J3880" s="85" t="e">
        <f>VLOOKUP(G3880,'Nha may'!$B$2:$C$18,2,0)</f>
        <v>#N/A</v>
      </c>
      <c r="K3880" s="108"/>
      <c r="L3880" s="96"/>
      <c r="M3880" s="52">
        <v>0</v>
      </c>
      <c r="N3880" s="96"/>
      <c r="O3880" s="96"/>
      <c r="P3880" s="96"/>
      <c r="Q3880" s="96"/>
    </row>
    <row r="3881" spans="1:17" ht="25.75" customHeight="1" x14ac:dyDescent="0.35">
      <c r="A3881" s="52">
        <v>3878</v>
      </c>
      <c r="B3881" s="91"/>
      <c r="C3881" s="187" t="e">
        <f>VLOOKUP(B3881,'Phan mem'!$B$7:$D$1066,2,0)</f>
        <v>#N/A</v>
      </c>
      <c r="D3881" s="188" t="e">
        <f>VLOOKUP(B3881,'Phan mem'!$B$7:$D$1066,3,0)</f>
        <v>#N/A</v>
      </c>
      <c r="E3881" s="85" t="e">
        <f>VLOOKUP(B3881,'Phan mem'!$B$7:$G$1066,6,0)</f>
        <v>#N/A</v>
      </c>
      <c r="F3881" s="91"/>
      <c r="G3881" s="91"/>
      <c r="H3881" s="96"/>
      <c r="I3881" s="108"/>
      <c r="J3881" s="85" t="e">
        <f>VLOOKUP(G3881,'Nha may'!$B$2:$C$18,2,0)</f>
        <v>#N/A</v>
      </c>
      <c r="K3881" s="108"/>
      <c r="L3881" s="96"/>
      <c r="M3881" s="52">
        <v>0</v>
      </c>
      <c r="N3881" s="96"/>
      <c r="O3881" s="96"/>
      <c r="P3881" s="96"/>
      <c r="Q3881" s="96"/>
    </row>
    <row r="3882" spans="1:17" ht="25.75" customHeight="1" x14ac:dyDescent="0.35">
      <c r="A3882" s="52">
        <v>3879</v>
      </c>
      <c r="B3882" s="91"/>
      <c r="C3882" s="187" t="e">
        <f>VLOOKUP(B3882,'Phan mem'!$B$7:$D$1066,2,0)</f>
        <v>#N/A</v>
      </c>
      <c r="D3882" s="188" t="e">
        <f>VLOOKUP(B3882,'Phan mem'!$B$7:$D$1066,3,0)</f>
        <v>#N/A</v>
      </c>
      <c r="E3882" s="85" t="e">
        <f>VLOOKUP(B3882,'Phan mem'!$B$7:$G$1066,6,0)</f>
        <v>#N/A</v>
      </c>
      <c r="F3882" s="91"/>
      <c r="G3882" s="91"/>
      <c r="H3882" s="96"/>
      <c r="I3882" s="108"/>
      <c r="J3882" s="85" t="e">
        <f>VLOOKUP(G3882,'Nha may'!$B$2:$C$18,2,0)</f>
        <v>#N/A</v>
      </c>
      <c r="K3882" s="108"/>
      <c r="L3882" s="96"/>
      <c r="M3882" s="52">
        <v>0</v>
      </c>
      <c r="N3882" s="96"/>
      <c r="O3882" s="96"/>
      <c r="P3882" s="96"/>
      <c r="Q3882" s="96"/>
    </row>
    <row r="3883" spans="1:17" ht="25.75" customHeight="1" x14ac:dyDescent="0.35">
      <c r="A3883" s="52">
        <v>3880</v>
      </c>
      <c r="B3883" s="91"/>
      <c r="C3883" s="187" t="e">
        <f>VLOOKUP(B3883,'Phan mem'!$B$7:$D$1066,2,0)</f>
        <v>#N/A</v>
      </c>
      <c r="D3883" s="188" t="e">
        <f>VLOOKUP(B3883,'Phan mem'!$B$7:$D$1066,3,0)</f>
        <v>#N/A</v>
      </c>
      <c r="E3883" s="85" t="e">
        <f>VLOOKUP(B3883,'Phan mem'!$B$7:$G$1066,6,0)</f>
        <v>#N/A</v>
      </c>
      <c r="F3883" s="91"/>
      <c r="G3883" s="91"/>
      <c r="H3883" s="96"/>
      <c r="I3883" s="108"/>
      <c r="J3883" s="85" t="e">
        <f>VLOOKUP(G3883,'Nha may'!$B$2:$C$18,2,0)</f>
        <v>#N/A</v>
      </c>
      <c r="K3883" s="108"/>
      <c r="L3883" s="96"/>
      <c r="M3883" s="52">
        <v>0</v>
      </c>
      <c r="N3883" s="96"/>
      <c r="O3883" s="96"/>
      <c r="P3883" s="96"/>
      <c r="Q3883" s="96"/>
    </row>
    <row r="3884" spans="1:17" ht="25.75" customHeight="1" x14ac:dyDescent="0.35">
      <c r="A3884" s="52">
        <v>3881</v>
      </c>
      <c r="B3884" s="91"/>
      <c r="C3884" s="187" t="e">
        <f>VLOOKUP(B3884,'Phan mem'!$B$7:$D$1066,2,0)</f>
        <v>#N/A</v>
      </c>
      <c r="D3884" s="188" t="e">
        <f>VLOOKUP(B3884,'Phan mem'!$B$7:$D$1066,3,0)</f>
        <v>#N/A</v>
      </c>
      <c r="E3884" s="85" t="e">
        <f>VLOOKUP(B3884,'Phan mem'!$B$7:$G$1066,6,0)</f>
        <v>#N/A</v>
      </c>
      <c r="F3884" s="91"/>
      <c r="G3884" s="91"/>
      <c r="H3884" s="96"/>
      <c r="I3884" s="108"/>
      <c r="J3884" s="85" t="e">
        <f>VLOOKUP(G3884,'Nha may'!$B$2:$C$18,2,0)</f>
        <v>#N/A</v>
      </c>
      <c r="K3884" s="108"/>
      <c r="L3884" s="96"/>
      <c r="M3884" s="52">
        <v>0</v>
      </c>
      <c r="N3884" s="96"/>
      <c r="O3884" s="96"/>
      <c r="P3884" s="96"/>
      <c r="Q3884" s="96"/>
    </row>
    <row r="3885" spans="1:17" ht="25.75" customHeight="1" x14ac:dyDescent="0.35">
      <c r="A3885" s="52">
        <v>3882</v>
      </c>
      <c r="B3885" s="91"/>
      <c r="C3885" s="187" t="e">
        <f>VLOOKUP(B3885,'Phan mem'!$B$7:$D$1066,2,0)</f>
        <v>#N/A</v>
      </c>
      <c r="D3885" s="188" t="e">
        <f>VLOOKUP(B3885,'Phan mem'!$B$7:$D$1066,3,0)</f>
        <v>#N/A</v>
      </c>
      <c r="E3885" s="85" t="e">
        <f>VLOOKUP(B3885,'Phan mem'!$B$7:$G$1066,6,0)</f>
        <v>#N/A</v>
      </c>
      <c r="F3885" s="91"/>
      <c r="G3885" s="91"/>
      <c r="H3885" s="96"/>
      <c r="I3885" s="108"/>
      <c r="J3885" s="85" t="e">
        <f>VLOOKUP(G3885,'Nha may'!$B$2:$C$18,2,0)</f>
        <v>#N/A</v>
      </c>
      <c r="K3885" s="108"/>
      <c r="L3885" s="96"/>
      <c r="M3885" s="52">
        <v>0</v>
      </c>
      <c r="N3885" s="96"/>
      <c r="O3885" s="96"/>
      <c r="P3885" s="96"/>
      <c r="Q3885" s="96"/>
    </row>
    <row r="3886" spans="1:17" ht="25.75" customHeight="1" x14ac:dyDescent="0.35">
      <c r="A3886" s="52">
        <v>3883</v>
      </c>
      <c r="B3886" s="91"/>
      <c r="C3886" s="187" t="e">
        <f>VLOOKUP(B3886,'Phan mem'!$B$7:$D$1066,2,0)</f>
        <v>#N/A</v>
      </c>
      <c r="D3886" s="188" t="e">
        <f>VLOOKUP(B3886,'Phan mem'!$B$7:$D$1066,3,0)</f>
        <v>#N/A</v>
      </c>
      <c r="E3886" s="85" t="e">
        <f>VLOOKUP(B3886,'Phan mem'!$B$7:$G$1066,6,0)</f>
        <v>#N/A</v>
      </c>
      <c r="F3886" s="91"/>
      <c r="G3886" s="91"/>
      <c r="H3886" s="96"/>
      <c r="I3886" s="108"/>
      <c r="J3886" s="85" t="e">
        <f>VLOOKUP(G3886,'Nha may'!$B$2:$C$18,2,0)</f>
        <v>#N/A</v>
      </c>
      <c r="K3886" s="108"/>
      <c r="L3886" s="96"/>
      <c r="M3886" s="52">
        <v>0</v>
      </c>
      <c r="N3886" s="96"/>
      <c r="O3886" s="96"/>
      <c r="P3886" s="96"/>
      <c r="Q3886" s="96"/>
    </row>
    <row r="3887" spans="1:17" ht="25.75" customHeight="1" x14ac:dyDescent="0.35">
      <c r="A3887" s="52">
        <v>3884</v>
      </c>
      <c r="B3887" s="91"/>
      <c r="C3887" s="187" t="e">
        <f>VLOOKUP(B3887,'Phan mem'!$B$7:$D$1066,2,0)</f>
        <v>#N/A</v>
      </c>
      <c r="D3887" s="188" t="e">
        <f>VLOOKUP(B3887,'Phan mem'!$B$7:$D$1066,3,0)</f>
        <v>#N/A</v>
      </c>
      <c r="E3887" s="85" t="e">
        <f>VLOOKUP(B3887,'Phan mem'!$B$7:$G$1066,6,0)</f>
        <v>#N/A</v>
      </c>
      <c r="F3887" s="91"/>
      <c r="G3887" s="91"/>
      <c r="H3887" s="96"/>
      <c r="I3887" s="108"/>
      <c r="J3887" s="85" t="e">
        <f>VLOOKUP(G3887,'Nha may'!$B$2:$C$18,2,0)</f>
        <v>#N/A</v>
      </c>
      <c r="K3887" s="108"/>
      <c r="L3887" s="96"/>
      <c r="M3887" s="52">
        <v>0</v>
      </c>
      <c r="N3887" s="96"/>
      <c r="O3887" s="96"/>
      <c r="P3887" s="96"/>
      <c r="Q3887" s="96"/>
    </row>
    <row r="3888" spans="1:17" ht="25.75" customHeight="1" x14ac:dyDescent="0.35">
      <c r="A3888" s="52">
        <v>3885</v>
      </c>
      <c r="B3888" s="91"/>
      <c r="C3888" s="187" t="e">
        <f>VLOOKUP(B3888,'Phan mem'!$B$7:$D$1066,2,0)</f>
        <v>#N/A</v>
      </c>
      <c r="D3888" s="188" t="e">
        <f>VLOOKUP(B3888,'Phan mem'!$B$7:$D$1066,3,0)</f>
        <v>#N/A</v>
      </c>
      <c r="E3888" s="85" t="e">
        <f>VLOOKUP(B3888,'Phan mem'!$B$7:$G$1066,6,0)</f>
        <v>#N/A</v>
      </c>
      <c r="F3888" s="91"/>
      <c r="G3888" s="91"/>
      <c r="H3888" s="96"/>
      <c r="I3888" s="108"/>
      <c r="J3888" s="85" t="e">
        <f>VLOOKUP(G3888,'Nha may'!$B$2:$C$18,2,0)</f>
        <v>#N/A</v>
      </c>
      <c r="K3888" s="108"/>
      <c r="L3888" s="96"/>
      <c r="M3888" s="52">
        <v>0</v>
      </c>
      <c r="N3888" s="96"/>
      <c r="O3888" s="96"/>
      <c r="P3888" s="96"/>
      <c r="Q3888" s="96"/>
    </row>
    <row r="3889" spans="1:17" ht="25.75" customHeight="1" x14ac:dyDescent="0.35">
      <c r="A3889" s="52">
        <v>3886</v>
      </c>
      <c r="B3889" s="91"/>
      <c r="C3889" s="187" t="e">
        <f>VLOOKUP(B3889,'Phan mem'!$B$7:$D$1066,2,0)</f>
        <v>#N/A</v>
      </c>
      <c r="D3889" s="188" t="e">
        <f>VLOOKUP(B3889,'Phan mem'!$B$7:$D$1066,3,0)</f>
        <v>#N/A</v>
      </c>
      <c r="E3889" s="85" t="e">
        <f>VLOOKUP(B3889,'Phan mem'!$B$7:$G$1066,6,0)</f>
        <v>#N/A</v>
      </c>
      <c r="F3889" s="91"/>
      <c r="G3889" s="91"/>
      <c r="H3889" s="96"/>
      <c r="I3889" s="108"/>
      <c r="J3889" s="85" t="e">
        <f>VLOOKUP(G3889,'Nha may'!$B$2:$C$18,2,0)</f>
        <v>#N/A</v>
      </c>
      <c r="K3889" s="108"/>
      <c r="L3889" s="96"/>
      <c r="M3889" s="52">
        <v>0</v>
      </c>
      <c r="N3889" s="96"/>
      <c r="O3889" s="96"/>
      <c r="P3889" s="96"/>
      <c r="Q3889" s="96"/>
    </row>
    <row r="3890" spans="1:17" ht="25.75" customHeight="1" x14ac:dyDescent="0.35">
      <c r="A3890" s="52">
        <v>3887</v>
      </c>
      <c r="B3890" s="91"/>
      <c r="C3890" s="187" t="e">
        <f>VLOOKUP(B3890,'Phan mem'!$B$7:$D$1066,2,0)</f>
        <v>#N/A</v>
      </c>
      <c r="D3890" s="188" t="e">
        <f>VLOOKUP(B3890,'Phan mem'!$B$7:$D$1066,3,0)</f>
        <v>#N/A</v>
      </c>
      <c r="E3890" s="85" t="e">
        <f>VLOOKUP(B3890,'Phan mem'!$B$7:$G$1066,6,0)</f>
        <v>#N/A</v>
      </c>
      <c r="F3890" s="91"/>
      <c r="G3890" s="91"/>
      <c r="H3890" s="96"/>
      <c r="I3890" s="108"/>
      <c r="J3890" s="85" t="e">
        <f>VLOOKUP(G3890,'Nha may'!$B$2:$C$18,2,0)</f>
        <v>#N/A</v>
      </c>
      <c r="K3890" s="108"/>
      <c r="L3890" s="96"/>
      <c r="M3890" s="52">
        <v>0</v>
      </c>
      <c r="N3890" s="96"/>
      <c r="O3890" s="96"/>
      <c r="P3890" s="96"/>
      <c r="Q3890" s="96"/>
    </row>
    <row r="3891" spans="1:17" ht="25.75" customHeight="1" x14ac:dyDescent="0.35">
      <c r="A3891" s="52">
        <v>3888</v>
      </c>
      <c r="B3891" s="91"/>
      <c r="C3891" s="187" t="e">
        <f>VLOOKUP(B3891,'Phan mem'!$B$7:$D$1066,2,0)</f>
        <v>#N/A</v>
      </c>
      <c r="D3891" s="188" t="e">
        <f>VLOOKUP(B3891,'Phan mem'!$B$7:$D$1066,3,0)</f>
        <v>#N/A</v>
      </c>
      <c r="E3891" s="85" t="e">
        <f>VLOOKUP(B3891,'Phan mem'!$B$7:$G$1066,6,0)</f>
        <v>#N/A</v>
      </c>
      <c r="F3891" s="91"/>
      <c r="G3891" s="91"/>
      <c r="H3891" s="96"/>
      <c r="I3891" s="108"/>
      <c r="J3891" s="85" t="e">
        <f>VLOOKUP(G3891,'Nha may'!$B$2:$C$18,2,0)</f>
        <v>#N/A</v>
      </c>
      <c r="K3891" s="108"/>
      <c r="L3891" s="96"/>
      <c r="M3891" s="52">
        <v>0</v>
      </c>
      <c r="N3891" s="96"/>
      <c r="O3891" s="96"/>
      <c r="P3891" s="96"/>
      <c r="Q3891" s="96"/>
    </row>
    <row r="3892" spans="1:17" ht="25.75" customHeight="1" x14ac:dyDescent="0.35">
      <c r="A3892" s="52">
        <v>3889</v>
      </c>
      <c r="B3892" s="91"/>
      <c r="C3892" s="187" t="e">
        <f>VLOOKUP(B3892,'Phan mem'!$B$7:$D$1066,2,0)</f>
        <v>#N/A</v>
      </c>
      <c r="D3892" s="188" t="e">
        <f>VLOOKUP(B3892,'Phan mem'!$B$7:$D$1066,3,0)</f>
        <v>#N/A</v>
      </c>
      <c r="E3892" s="85" t="e">
        <f>VLOOKUP(B3892,'Phan mem'!$B$7:$G$1066,6,0)</f>
        <v>#N/A</v>
      </c>
      <c r="F3892" s="91"/>
      <c r="G3892" s="91"/>
      <c r="H3892" s="96"/>
      <c r="I3892" s="108"/>
      <c r="J3892" s="85" t="e">
        <f>VLOOKUP(G3892,'Nha may'!$B$2:$C$18,2,0)</f>
        <v>#N/A</v>
      </c>
      <c r="K3892" s="108"/>
      <c r="L3892" s="96"/>
      <c r="M3892" s="52">
        <v>0</v>
      </c>
      <c r="N3892" s="96"/>
      <c r="O3892" s="96"/>
      <c r="P3892" s="96"/>
      <c r="Q3892" s="96"/>
    </row>
    <row r="3893" spans="1:17" ht="25.75" customHeight="1" x14ac:dyDescent="0.35">
      <c r="A3893" s="52">
        <v>3890</v>
      </c>
      <c r="B3893" s="91"/>
      <c r="C3893" s="187" t="e">
        <f>VLOOKUP(B3893,'Phan mem'!$B$7:$D$1066,2,0)</f>
        <v>#N/A</v>
      </c>
      <c r="D3893" s="188" t="e">
        <f>VLOOKUP(B3893,'Phan mem'!$B$7:$D$1066,3,0)</f>
        <v>#N/A</v>
      </c>
      <c r="E3893" s="85" t="e">
        <f>VLOOKUP(B3893,'Phan mem'!$B$7:$G$1066,6,0)</f>
        <v>#N/A</v>
      </c>
      <c r="F3893" s="91"/>
      <c r="G3893" s="91"/>
      <c r="H3893" s="96"/>
      <c r="I3893" s="108"/>
      <c r="J3893" s="85" t="e">
        <f>VLOOKUP(G3893,'Nha may'!$B$2:$C$18,2,0)</f>
        <v>#N/A</v>
      </c>
      <c r="K3893" s="108"/>
      <c r="L3893" s="96"/>
      <c r="M3893" s="52">
        <v>0</v>
      </c>
      <c r="N3893" s="96"/>
      <c r="O3893" s="96"/>
      <c r="P3893" s="96"/>
      <c r="Q3893" s="96"/>
    </row>
    <row r="3894" spans="1:17" ht="25.75" customHeight="1" x14ac:dyDescent="0.35">
      <c r="A3894" s="52">
        <v>3891</v>
      </c>
      <c r="B3894" s="91"/>
      <c r="C3894" s="187" t="e">
        <f>VLOOKUP(B3894,'Phan mem'!$B$7:$D$1066,2,0)</f>
        <v>#N/A</v>
      </c>
      <c r="D3894" s="188" t="e">
        <f>VLOOKUP(B3894,'Phan mem'!$B$7:$D$1066,3,0)</f>
        <v>#N/A</v>
      </c>
      <c r="E3894" s="85" t="e">
        <f>VLOOKUP(B3894,'Phan mem'!$B$7:$G$1066,6,0)</f>
        <v>#N/A</v>
      </c>
      <c r="F3894" s="91"/>
      <c r="G3894" s="91"/>
      <c r="H3894" s="96"/>
      <c r="I3894" s="108"/>
      <c r="J3894" s="85" t="e">
        <f>VLOOKUP(G3894,'Nha may'!$B$2:$C$18,2,0)</f>
        <v>#N/A</v>
      </c>
      <c r="K3894" s="108"/>
      <c r="L3894" s="96"/>
      <c r="M3894" s="52">
        <v>0</v>
      </c>
      <c r="N3894" s="96"/>
      <c r="O3894" s="96"/>
      <c r="P3894" s="96"/>
      <c r="Q3894" s="96"/>
    </row>
    <row r="3895" spans="1:17" ht="25.75" customHeight="1" x14ac:dyDescent="0.35">
      <c r="A3895" s="52">
        <v>3892</v>
      </c>
      <c r="B3895" s="91"/>
      <c r="C3895" s="187" t="e">
        <f>VLOOKUP(B3895,'Phan mem'!$B$7:$D$1066,2,0)</f>
        <v>#N/A</v>
      </c>
      <c r="D3895" s="188" t="e">
        <f>VLOOKUP(B3895,'Phan mem'!$B$7:$D$1066,3,0)</f>
        <v>#N/A</v>
      </c>
      <c r="E3895" s="85" t="e">
        <f>VLOOKUP(B3895,'Phan mem'!$B$7:$G$1066,6,0)</f>
        <v>#N/A</v>
      </c>
      <c r="F3895" s="91"/>
      <c r="G3895" s="91"/>
      <c r="H3895" s="96"/>
      <c r="I3895" s="108"/>
      <c r="J3895" s="85" t="e">
        <f>VLOOKUP(G3895,'Nha may'!$B$2:$C$18,2,0)</f>
        <v>#N/A</v>
      </c>
      <c r="K3895" s="108"/>
      <c r="L3895" s="96"/>
      <c r="M3895" s="52">
        <v>0</v>
      </c>
      <c r="N3895" s="96"/>
      <c r="O3895" s="96"/>
      <c r="P3895" s="96"/>
      <c r="Q3895" s="96"/>
    </row>
    <row r="3896" spans="1:17" ht="25.75" customHeight="1" x14ac:dyDescent="0.35">
      <c r="A3896" s="52">
        <v>3893</v>
      </c>
      <c r="B3896" s="91"/>
      <c r="C3896" s="187" t="e">
        <f>VLOOKUP(B3896,'Phan mem'!$B$7:$D$1066,2,0)</f>
        <v>#N/A</v>
      </c>
      <c r="D3896" s="188" t="e">
        <f>VLOOKUP(B3896,'Phan mem'!$B$7:$D$1066,3,0)</f>
        <v>#N/A</v>
      </c>
      <c r="E3896" s="85" t="e">
        <f>VLOOKUP(B3896,'Phan mem'!$B$7:$G$1066,6,0)</f>
        <v>#N/A</v>
      </c>
      <c r="F3896" s="91"/>
      <c r="G3896" s="91"/>
      <c r="H3896" s="96"/>
      <c r="I3896" s="108"/>
      <c r="J3896" s="85" t="e">
        <f>VLOOKUP(G3896,'Nha may'!$B$2:$C$18,2,0)</f>
        <v>#N/A</v>
      </c>
      <c r="K3896" s="108"/>
      <c r="L3896" s="96"/>
      <c r="M3896" s="52">
        <v>0</v>
      </c>
      <c r="N3896" s="96"/>
      <c r="O3896" s="96"/>
      <c r="P3896" s="96"/>
      <c r="Q3896" s="96"/>
    </row>
    <row r="3897" spans="1:17" ht="25.75" customHeight="1" x14ac:dyDescent="0.35">
      <c r="A3897" s="52">
        <v>3894</v>
      </c>
      <c r="B3897" s="91"/>
      <c r="C3897" s="187" t="e">
        <f>VLOOKUP(B3897,'Phan mem'!$B$7:$D$1066,2,0)</f>
        <v>#N/A</v>
      </c>
      <c r="D3897" s="188" t="e">
        <f>VLOOKUP(B3897,'Phan mem'!$B$7:$D$1066,3,0)</f>
        <v>#N/A</v>
      </c>
      <c r="E3897" s="85" t="e">
        <f>VLOOKUP(B3897,'Phan mem'!$B$7:$G$1066,6,0)</f>
        <v>#N/A</v>
      </c>
      <c r="F3897" s="91"/>
      <c r="G3897" s="91"/>
      <c r="H3897" s="96"/>
      <c r="I3897" s="108"/>
      <c r="J3897" s="85" t="e">
        <f>VLOOKUP(G3897,'Nha may'!$B$2:$C$18,2,0)</f>
        <v>#N/A</v>
      </c>
      <c r="K3897" s="108"/>
      <c r="L3897" s="96"/>
      <c r="M3897" s="52">
        <v>0</v>
      </c>
      <c r="N3897" s="96"/>
      <c r="O3897" s="96"/>
      <c r="P3897" s="96"/>
      <c r="Q3897" s="96"/>
    </row>
    <row r="3898" spans="1:17" ht="25.75" customHeight="1" x14ac:dyDescent="0.35">
      <c r="A3898" s="52">
        <v>3895</v>
      </c>
      <c r="B3898" s="91"/>
      <c r="C3898" s="187" t="e">
        <f>VLOOKUP(B3898,'Phan mem'!$B$7:$D$1066,2,0)</f>
        <v>#N/A</v>
      </c>
      <c r="D3898" s="188" t="e">
        <f>VLOOKUP(B3898,'Phan mem'!$B$7:$D$1066,3,0)</f>
        <v>#N/A</v>
      </c>
      <c r="E3898" s="85" t="e">
        <f>VLOOKUP(B3898,'Phan mem'!$B$7:$G$1066,6,0)</f>
        <v>#N/A</v>
      </c>
      <c r="F3898" s="91"/>
      <c r="G3898" s="91"/>
      <c r="H3898" s="96"/>
      <c r="I3898" s="108"/>
      <c r="J3898" s="85" t="e">
        <f>VLOOKUP(G3898,'Nha may'!$B$2:$C$18,2,0)</f>
        <v>#N/A</v>
      </c>
      <c r="K3898" s="108"/>
      <c r="L3898" s="96"/>
      <c r="M3898" s="52">
        <v>0</v>
      </c>
      <c r="N3898" s="96"/>
      <c r="O3898" s="96"/>
      <c r="P3898" s="96"/>
      <c r="Q3898" s="96"/>
    </row>
    <row r="3899" spans="1:17" ht="25.75" customHeight="1" x14ac:dyDescent="0.35">
      <c r="A3899" s="52">
        <v>3896</v>
      </c>
      <c r="B3899" s="91"/>
      <c r="C3899" s="187" t="e">
        <f>VLOOKUP(B3899,'Phan mem'!$B$7:$D$1066,2,0)</f>
        <v>#N/A</v>
      </c>
      <c r="D3899" s="188" t="e">
        <f>VLOOKUP(B3899,'Phan mem'!$B$7:$D$1066,3,0)</f>
        <v>#N/A</v>
      </c>
      <c r="E3899" s="85" t="e">
        <f>VLOOKUP(B3899,'Phan mem'!$B$7:$G$1066,6,0)</f>
        <v>#N/A</v>
      </c>
      <c r="F3899" s="91"/>
      <c r="G3899" s="91"/>
      <c r="H3899" s="96"/>
      <c r="I3899" s="108"/>
      <c r="J3899" s="85" t="e">
        <f>VLOOKUP(G3899,'Nha may'!$B$2:$C$18,2,0)</f>
        <v>#N/A</v>
      </c>
      <c r="K3899" s="108"/>
      <c r="L3899" s="96"/>
      <c r="M3899" s="52">
        <v>0</v>
      </c>
      <c r="N3899" s="96"/>
      <c r="O3899" s="96"/>
      <c r="P3899" s="96"/>
      <c r="Q3899" s="96"/>
    </row>
    <row r="3900" spans="1:17" ht="25.75" customHeight="1" x14ac:dyDescent="0.35">
      <c r="A3900" s="52">
        <v>3897</v>
      </c>
      <c r="B3900" s="91"/>
      <c r="C3900" s="187" t="e">
        <f>VLOOKUP(B3900,'Phan mem'!$B$7:$D$1066,2,0)</f>
        <v>#N/A</v>
      </c>
      <c r="D3900" s="188" t="e">
        <f>VLOOKUP(B3900,'Phan mem'!$B$7:$D$1066,3,0)</f>
        <v>#N/A</v>
      </c>
      <c r="E3900" s="85" t="e">
        <f>VLOOKUP(B3900,'Phan mem'!$B$7:$G$1066,6,0)</f>
        <v>#N/A</v>
      </c>
      <c r="F3900" s="91"/>
      <c r="G3900" s="91"/>
      <c r="H3900" s="96"/>
      <c r="I3900" s="108"/>
      <c r="J3900" s="85" t="e">
        <f>VLOOKUP(G3900,'Nha may'!$B$2:$C$18,2,0)</f>
        <v>#N/A</v>
      </c>
      <c r="K3900" s="108"/>
      <c r="L3900" s="96"/>
      <c r="M3900" s="52">
        <v>0</v>
      </c>
      <c r="N3900" s="96"/>
      <c r="O3900" s="96"/>
      <c r="P3900" s="96"/>
      <c r="Q3900" s="96"/>
    </row>
    <row r="3901" spans="1:17" ht="25.75" customHeight="1" x14ac:dyDescent="0.35">
      <c r="A3901" s="52">
        <v>3898</v>
      </c>
      <c r="B3901" s="91"/>
      <c r="C3901" s="187" t="e">
        <f>VLOOKUP(B3901,'Phan mem'!$B$7:$D$1066,2,0)</f>
        <v>#N/A</v>
      </c>
      <c r="D3901" s="188" t="e">
        <f>VLOOKUP(B3901,'Phan mem'!$B$7:$D$1066,3,0)</f>
        <v>#N/A</v>
      </c>
      <c r="E3901" s="85" t="e">
        <f>VLOOKUP(B3901,'Phan mem'!$B$7:$G$1066,6,0)</f>
        <v>#N/A</v>
      </c>
      <c r="F3901" s="91"/>
      <c r="G3901" s="91"/>
      <c r="H3901" s="96"/>
      <c r="I3901" s="108"/>
      <c r="J3901" s="85" t="e">
        <f>VLOOKUP(G3901,'Nha may'!$B$2:$C$18,2,0)</f>
        <v>#N/A</v>
      </c>
      <c r="K3901" s="108"/>
      <c r="L3901" s="96"/>
      <c r="M3901" s="52">
        <v>0</v>
      </c>
      <c r="N3901" s="96"/>
      <c r="O3901" s="96"/>
      <c r="P3901" s="96"/>
      <c r="Q3901" s="96"/>
    </row>
    <row r="3902" spans="1:17" ht="25.75" customHeight="1" x14ac:dyDescent="0.35">
      <c r="A3902" s="52">
        <v>3899</v>
      </c>
      <c r="B3902" s="91"/>
      <c r="C3902" s="187" t="e">
        <f>VLOOKUP(B3902,'Phan mem'!$B$7:$D$1066,2,0)</f>
        <v>#N/A</v>
      </c>
      <c r="D3902" s="188" t="e">
        <f>VLOOKUP(B3902,'Phan mem'!$B$7:$D$1066,3,0)</f>
        <v>#N/A</v>
      </c>
      <c r="E3902" s="85" t="e">
        <f>VLOOKUP(B3902,'Phan mem'!$B$7:$G$1066,6,0)</f>
        <v>#N/A</v>
      </c>
      <c r="F3902" s="91"/>
      <c r="G3902" s="91"/>
      <c r="H3902" s="96"/>
      <c r="I3902" s="108"/>
      <c r="J3902" s="85" t="e">
        <f>VLOOKUP(G3902,'Nha may'!$B$2:$C$18,2,0)</f>
        <v>#N/A</v>
      </c>
      <c r="K3902" s="108"/>
      <c r="L3902" s="96"/>
      <c r="M3902" s="52">
        <v>0</v>
      </c>
      <c r="N3902" s="96"/>
      <c r="O3902" s="96"/>
      <c r="P3902" s="96"/>
      <c r="Q3902" s="96"/>
    </row>
    <row r="3903" spans="1:17" ht="25.75" customHeight="1" x14ac:dyDescent="0.35">
      <c r="A3903" s="52">
        <v>3900</v>
      </c>
      <c r="B3903" s="91"/>
      <c r="C3903" s="187" t="e">
        <f>VLOOKUP(B3903,'Phan mem'!$B$7:$D$1066,2,0)</f>
        <v>#N/A</v>
      </c>
      <c r="D3903" s="188" t="e">
        <f>VLOOKUP(B3903,'Phan mem'!$B$7:$D$1066,3,0)</f>
        <v>#N/A</v>
      </c>
      <c r="E3903" s="85" t="e">
        <f>VLOOKUP(B3903,'Phan mem'!$B$7:$G$1066,6,0)</f>
        <v>#N/A</v>
      </c>
      <c r="F3903" s="91"/>
      <c r="G3903" s="91"/>
      <c r="H3903" s="96"/>
      <c r="I3903" s="108"/>
      <c r="J3903" s="85" t="e">
        <f>VLOOKUP(G3903,'Nha may'!$B$2:$C$18,2,0)</f>
        <v>#N/A</v>
      </c>
      <c r="K3903" s="108"/>
      <c r="L3903" s="96"/>
      <c r="M3903" s="52">
        <v>0</v>
      </c>
      <c r="N3903" s="96"/>
      <c r="O3903" s="96"/>
      <c r="P3903" s="96"/>
      <c r="Q3903" s="96"/>
    </row>
    <row r="3904" spans="1:17" ht="25.75" customHeight="1" x14ac:dyDescent="0.35">
      <c r="A3904" s="52">
        <v>3901</v>
      </c>
      <c r="B3904" s="91"/>
      <c r="C3904" s="187" t="e">
        <f>VLOOKUP(B3904,'Phan mem'!$B$7:$D$1066,2,0)</f>
        <v>#N/A</v>
      </c>
      <c r="D3904" s="188" t="e">
        <f>VLOOKUP(B3904,'Phan mem'!$B$7:$D$1066,3,0)</f>
        <v>#N/A</v>
      </c>
      <c r="E3904" s="85" t="e">
        <f>VLOOKUP(B3904,'Phan mem'!$B$7:$G$1066,6,0)</f>
        <v>#N/A</v>
      </c>
      <c r="F3904" s="91"/>
      <c r="G3904" s="91"/>
      <c r="H3904" s="96"/>
      <c r="I3904" s="108"/>
      <c r="J3904" s="85" t="e">
        <f>VLOOKUP(G3904,'Nha may'!$B$2:$C$18,2,0)</f>
        <v>#N/A</v>
      </c>
      <c r="K3904" s="108"/>
      <c r="L3904" s="96"/>
      <c r="M3904" s="52">
        <v>0</v>
      </c>
      <c r="N3904" s="96"/>
      <c r="O3904" s="96"/>
      <c r="P3904" s="96"/>
      <c r="Q3904" s="96"/>
    </row>
    <row r="3905" spans="1:17" ht="25.75" customHeight="1" x14ac:dyDescent="0.35">
      <c r="A3905" s="52">
        <v>3902</v>
      </c>
      <c r="B3905" s="91"/>
      <c r="C3905" s="187" t="e">
        <f>VLOOKUP(B3905,'Phan mem'!$B$7:$D$1066,2,0)</f>
        <v>#N/A</v>
      </c>
      <c r="D3905" s="188" t="e">
        <f>VLOOKUP(B3905,'Phan mem'!$B$7:$D$1066,3,0)</f>
        <v>#N/A</v>
      </c>
      <c r="E3905" s="85" t="e">
        <f>VLOOKUP(B3905,'Phan mem'!$B$7:$G$1066,6,0)</f>
        <v>#N/A</v>
      </c>
      <c r="F3905" s="91"/>
      <c r="G3905" s="91"/>
      <c r="H3905" s="96"/>
      <c r="I3905" s="108"/>
      <c r="J3905" s="85" t="e">
        <f>VLOOKUP(G3905,'Nha may'!$B$2:$C$18,2,0)</f>
        <v>#N/A</v>
      </c>
      <c r="K3905" s="108"/>
      <c r="L3905" s="96"/>
      <c r="M3905" s="52">
        <v>0</v>
      </c>
      <c r="N3905" s="96"/>
      <c r="O3905" s="96"/>
      <c r="P3905" s="96"/>
      <c r="Q3905" s="96"/>
    </row>
    <row r="3906" spans="1:17" ht="25.75" customHeight="1" x14ac:dyDescent="0.35">
      <c r="A3906" s="52">
        <v>3903</v>
      </c>
      <c r="B3906" s="91"/>
      <c r="C3906" s="187" t="e">
        <f>VLOOKUP(B3906,'Phan mem'!$B$7:$D$1066,2,0)</f>
        <v>#N/A</v>
      </c>
      <c r="D3906" s="188" t="e">
        <f>VLOOKUP(B3906,'Phan mem'!$B$7:$D$1066,3,0)</f>
        <v>#N/A</v>
      </c>
      <c r="E3906" s="85" t="e">
        <f>VLOOKUP(B3906,'Phan mem'!$B$7:$G$1066,6,0)</f>
        <v>#N/A</v>
      </c>
      <c r="F3906" s="91"/>
      <c r="G3906" s="91"/>
      <c r="H3906" s="96"/>
      <c r="I3906" s="108"/>
      <c r="J3906" s="85" t="e">
        <f>VLOOKUP(G3906,'Nha may'!$B$2:$C$18,2,0)</f>
        <v>#N/A</v>
      </c>
      <c r="K3906" s="108"/>
      <c r="L3906" s="96"/>
      <c r="M3906" s="52">
        <v>0</v>
      </c>
      <c r="N3906" s="96"/>
      <c r="O3906" s="96"/>
      <c r="P3906" s="96"/>
      <c r="Q3906" s="96"/>
    </row>
    <row r="3907" spans="1:17" ht="25.75" customHeight="1" x14ac:dyDescent="0.35">
      <c r="A3907" s="52">
        <v>3904</v>
      </c>
      <c r="B3907" s="91"/>
      <c r="C3907" s="187" t="e">
        <f>VLOOKUP(B3907,'Phan mem'!$B$7:$D$1066,2,0)</f>
        <v>#N/A</v>
      </c>
      <c r="D3907" s="188" t="e">
        <f>VLOOKUP(B3907,'Phan mem'!$B$7:$D$1066,3,0)</f>
        <v>#N/A</v>
      </c>
      <c r="E3907" s="85" t="e">
        <f>VLOOKUP(B3907,'Phan mem'!$B$7:$G$1066,6,0)</f>
        <v>#N/A</v>
      </c>
      <c r="F3907" s="91"/>
      <c r="G3907" s="91"/>
      <c r="H3907" s="96"/>
      <c r="I3907" s="108"/>
      <c r="J3907" s="85" t="e">
        <f>VLOOKUP(G3907,'Nha may'!$B$2:$C$18,2,0)</f>
        <v>#N/A</v>
      </c>
      <c r="K3907" s="108"/>
      <c r="L3907" s="96"/>
      <c r="M3907" s="52">
        <v>0</v>
      </c>
      <c r="N3907" s="96"/>
      <c r="O3907" s="96"/>
      <c r="P3907" s="96"/>
      <c r="Q3907" s="96"/>
    </row>
    <row r="3908" spans="1:17" ht="25.75" customHeight="1" x14ac:dyDescent="0.35">
      <c r="A3908" s="52">
        <v>3905</v>
      </c>
      <c r="B3908" s="91"/>
      <c r="C3908" s="187" t="e">
        <f>VLOOKUP(B3908,'Phan mem'!$B$7:$D$1066,2,0)</f>
        <v>#N/A</v>
      </c>
      <c r="D3908" s="188" t="e">
        <f>VLOOKUP(B3908,'Phan mem'!$B$7:$D$1066,3,0)</f>
        <v>#N/A</v>
      </c>
      <c r="E3908" s="85" t="e">
        <f>VLOOKUP(B3908,'Phan mem'!$B$7:$G$1066,6,0)</f>
        <v>#N/A</v>
      </c>
      <c r="F3908" s="91"/>
      <c r="G3908" s="91"/>
      <c r="H3908" s="96"/>
      <c r="I3908" s="108"/>
      <c r="J3908" s="85" t="e">
        <f>VLOOKUP(G3908,'Nha may'!$B$2:$C$18,2,0)</f>
        <v>#N/A</v>
      </c>
      <c r="K3908" s="108"/>
      <c r="L3908" s="96"/>
      <c r="M3908" s="52">
        <v>0</v>
      </c>
      <c r="N3908" s="96"/>
      <c r="O3908" s="96"/>
      <c r="P3908" s="96"/>
      <c r="Q3908" s="96"/>
    </row>
    <row r="3909" spans="1:17" ht="25.75" customHeight="1" x14ac:dyDescent="0.35">
      <c r="A3909" s="52">
        <v>3906</v>
      </c>
      <c r="B3909" s="91"/>
      <c r="C3909" s="187" t="e">
        <f>VLOOKUP(B3909,'Phan mem'!$B$7:$D$1066,2,0)</f>
        <v>#N/A</v>
      </c>
      <c r="D3909" s="188" t="e">
        <f>VLOOKUP(B3909,'Phan mem'!$B$7:$D$1066,3,0)</f>
        <v>#N/A</v>
      </c>
      <c r="E3909" s="85" t="e">
        <f>VLOOKUP(B3909,'Phan mem'!$B$7:$G$1066,6,0)</f>
        <v>#N/A</v>
      </c>
      <c r="F3909" s="91"/>
      <c r="G3909" s="91"/>
      <c r="H3909" s="96"/>
      <c r="I3909" s="108"/>
      <c r="J3909" s="85" t="e">
        <f>VLOOKUP(G3909,'Nha may'!$B$2:$C$18,2,0)</f>
        <v>#N/A</v>
      </c>
      <c r="K3909" s="108"/>
      <c r="L3909" s="96"/>
      <c r="M3909" s="52">
        <v>0</v>
      </c>
      <c r="N3909" s="96"/>
      <c r="O3909" s="96"/>
      <c r="P3909" s="96"/>
      <c r="Q3909" s="96"/>
    </row>
    <row r="3910" spans="1:17" ht="25.75" customHeight="1" x14ac:dyDescent="0.35">
      <c r="A3910" s="52">
        <v>3907</v>
      </c>
      <c r="B3910" s="91"/>
      <c r="C3910" s="187" t="e">
        <f>VLOOKUP(B3910,'Phan mem'!$B$7:$D$1066,2,0)</f>
        <v>#N/A</v>
      </c>
      <c r="D3910" s="188" t="e">
        <f>VLOOKUP(B3910,'Phan mem'!$B$7:$D$1066,3,0)</f>
        <v>#N/A</v>
      </c>
      <c r="E3910" s="85" t="e">
        <f>VLOOKUP(B3910,'Phan mem'!$B$7:$G$1066,6,0)</f>
        <v>#N/A</v>
      </c>
      <c r="F3910" s="91"/>
      <c r="G3910" s="91"/>
      <c r="H3910" s="96"/>
      <c r="I3910" s="108"/>
      <c r="J3910" s="85" t="e">
        <f>VLOOKUP(G3910,'Nha may'!$B$2:$C$18,2,0)</f>
        <v>#N/A</v>
      </c>
      <c r="K3910" s="108"/>
      <c r="L3910" s="96"/>
      <c r="M3910" s="52">
        <v>0</v>
      </c>
      <c r="N3910" s="96"/>
      <c r="O3910" s="96"/>
      <c r="P3910" s="96"/>
      <c r="Q3910" s="96"/>
    </row>
    <row r="3911" spans="1:17" ht="25.75" customHeight="1" x14ac:dyDescent="0.35">
      <c r="A3911" s="52">
        <v>3908</v>
      </c>
      <c r="B3911" s="91"/>
      <c r="C3911" s="187" t="e">
        <f>VLOOKUP(B3911,'Phan mem'!$B$7:$D$1066,2,0)</f>
        <v>#N/A</v>
      </c>
      <c r="D3911" s="188" t="e">
        <f>VLOOKUP(B3911,'Phan mem'!$B$7:$D$1066,3,0)</f>
        <v>#N/A</v>
      </c>
      <c r="E3911" s="85" t="e">
        <f>VLOOKUP(B3911,'Phan mem'!$B$7:$G$1066,6,0)</f>
        <v>#N/A</v>
      </c>
      <c r="F3911" s="91"/>
      <c r="G3911" s="91"/>
      <c r="H3911" s="96"/>
      <c r="I3911" s="108"/>
      <c r="J3911" s="85" t="e">
        <f>VLOOKUP(G3911,'Nha may'!$B$2:$C$18,2,0)</f>
        <v>#N/A</v>
      </c>
      <c r="K3911" s="108"/>
      <c r="L3911" s="96"/>
      <c r="M3911" s="52">
        <v>0</v>
      </c>
      <c r="N3911" s="96"/>
      <c r="O3911" s="96"/>
      <c r="P3911" s="96"/>
      <c r="Q3911" s="96"/>
    </row>
    <row r="3912" spans="1:17" ht="25.75" customHeight="1" x14ac:dyDescent="0.35">
      <c r="A3912" s="52">
        <v>3909</v>
      </c>
      <c r="B3912" s="91"/>
      <c r="C3912" s="187" t="e">
        <f>VLOOKUP(B3912,'Phan mem'!$B$7:$D$1066,2,0)</f>
        <v>#N/A</v>
      </c>
      <c r="D3912" s="188" t="e">
        <f>VLOOKUP(B3912,'Phan mem'!$B$7:$D$1066,3,0)</f>
        <v>#N/A</v>
      </c>
      <c r="E3912" s="85" t="e">
        <f>VLOOKUP(B3912,'Phan mem'!$B$7:$G$1066,6,0)</f>
        <v>#N/A</v>
      </c>
      <c r="F3912" s="91"/>
      <c r="G3912" s="91"/>
      <c r="H3912" s="96"/>
      <c r="I3912" s="108"/>
      <c r="J3912" s="85" t="e">
        <f>VLOOKUP(G3912,'Nha may'!$B$2:$C$18,2,0)</f>
        <v>#N/A</v>
      </c>
      <c r="K3912" s="108"/>
      <c r="L3912" s="96"/>
      <c r="M3912" s="52">
        <v>0</v>
      </c>
      <c r="N3912" s="96"/>
      <c r="O3912" s="96"/>
      <c r="P3912" s="96"/>
      <c r="Q3912" s="96"/>
    </row>
    <row r="3913" spans="1:17" ht="25.75" customHeight="1" x14ac:dyDescent="0.35">
      <c r="A3913" s="52">
        <v>3910</v>
      </c>
      <c r="B3913" s="91"/>
      <c r="C3913" s="187" t="e">
        <f>VLOOKUP(B3913,'Phan mem'!$B$7:$D$1066,2,0)</f>
        <v>#N/A</v>
      </c>
      <c r="D3913" s="188" t="e">
        <f>VLOOKUP(B3913,'Phan mem'!$B$7:$D$1066,3,0)</f>
        <v>#N/A</v>
      </c>
      <c r="E3913" s="85" t="e">
        <f>VLOOKUP(B3913,'Phan mem'!$B$7:$G$1066,6,0)</f>
        <v>#N/A</v>
      </c>
      <c r="F3913" s="91"/>
      <c r="G3913" s="91"/>
      <c r="H3913" s="96"/>
      <c r="I3913" s="108"/>
      <c r="J3913" s="85" t="e">
        <f>VLOOKUP(G3913,'Nha may'!$B$2:$C$18,2,0)</f>
        <v>#N/A</v>
      </c>
      <c r="K3913" s="108"/>
      <c r="L3913" s="96"/>
      <c r="M3913" s="52">
        <v>0</v>
      </c>
      <c r="N3913" s="96"/>
      <c r="O3913" s="96"/>
      <c r="P3913" s="96"/>
      <c r="Q3913" s="96"/>
    </row>
    <row r="3914" spans="1:17" ht="25.75" customHeight="1" x14ac:dyDescent="0.35">
      <c r="A3914" s="52">
        <v>3911</v>
      </c>
      <c r="B3914" s="91"/>
      <c r="C3914" s="187" t="e">
        <f>VLOOKUP(B3914,'Phan mem'!$B$7:$D$1066,2,0)</f>
        <v>#N/A</v>
      </c>
      <c r="D3914" s="188" t="e">
        <f>VLOOKUP(B3914,'Phan mem'!$B$7:$D$1066,3,0)</f>
        <v>#N/A</v>
      </c>
      <c r="E3914" s="85" t="e">
        <f>VLOOKUP(B3914,'Phan mem'!$B$7:$G$1066,6,0)</f>
        <v>#N/A</v>
      </c>
      <c r="F3914" s="91"/>
      <c r="G3914" s="91"/>
      <c r="H3914" s="96"/>
      <c r="I3914" s="108"/>
      <c r="J3914" s="85" t="e">
        <f>VLOOKUP(G3914,'Nha may'!$B$2:$C$18,2,0)</f>
        <v>#N/A</v>
      </c>
      <c r="K3914" s="108"/>
      <c r="L3914" s="96"/>
      <c r="M3914" s="52">
        <v>0</v>
      </c>
      <c r="N3914" s="96"/>
      <c r="O3914" s="96"/>
      <c r="P3914" s="96"/>
      <c r="Q3914" s="96"/>
    </row>
    <row r="3915" spans="1:17" ht="25.75" customHeight="1" x14ac:dyDescent="0.35">
      <c r="A3915" s="52">
        <v>3912</v>
      </c>
      <c r="B3915" s="91"/>
      <c r="C3915" s="187" t="e">
        <f>VLOOKUP(B3915,'Phan mem'!$B$7:$D$1066,2,0)</f>
        <v>#N/A</v>
      </c>
      <c r="D3915" s="188" t="e">
        <f>VLOOKUP(B3915,'Phan mem'!$B$7:$D$1066,3,0)</f>
        <v>#N/A</v>
      </c>
      <c r="E3915" s="85" t="e">
        <f>VLOOKUP(B3915,'Phan mem'!$B$7:$G$1066,6,0)</f>
        <v>#N/A</v>
      </c>
      <c r="F3915" s="91"/>
      <c r="G3915" s="91"/>
      <c r="H3915" s="96"/>
      <c r="I3915" s="108"/>
      <c r="J3915" s="85" t="e">
        <f>VLOOKUP(G3915,'Nha may'!$B$2:$C$18,2,0)</f>
        <v>#N/A</v>
      </c>
      <c r="K3915" s="108"/>
      <c r="L3915" s="96"/>
      <c r="M3915" s="52">
        <v>0</v>
      </c>
      <c r="N3915" s="96"/>
      <c r="O3915" s="96"/>
      <c r="P3915" s="96"/>
      <c r="Q3915" s="96"/>
    </row>
    <row r="3916" spans="1:17" ht="25.75" customHeight="1" x14ac:dyDescent="0.35">
      <c r="A3916" s="52">
        <v>3913</v>
      </c>
      <c r="B3916" s="91"/>
      <c r="C3916" s="187" t="e">
        <f>VLOOKUP(B3916,'Phan mem'!$B$7:$D$1066,2,0)</f>
        <v>#N/A</v>
      </c>
      <c r="D3916" s="188" t="e">
        <f>VLOOKUP(B3916,'Phan mem'!$B$7:$D$1066,3,0)</f>
        <v>#N/A</v>
      </c>
      <c r="E3916" s="85" t="e">
        <f>VLOOKUP(B3916,'Phan mem'!$B$7:$G$1066,6,0)</f>
        <v>#N/A</v>
      </c>
      <c r="F3916" s="91"/>
      <c r="G3916" s="91"/>
      <c r="H3916" s="96"/>
      <c r="I3916" s="108"/>
      <c r="J3916" s="85" t="e">
        <f>VLOOKUP(G3916,'Nha may'!$B$2:$C$18,2,0)</f>
        <v>#N/A</v>
      </c>
      <c r="K3916" s="108"/>
      <c r="L3916" s="96"/>
      <c r="M3916" s="52">
        <v>0</v>
      </c>
      <c r="N3916" s="96"/>
      <c r="O3916" s="96"/>
      <c r="P3916" s="96"/>
      <c r="Q3916" s="96"/>
    </row>
    <row r="3917" spans="1:17" ht="25.75" customHeight="1" x14ac:dyDescent="0.35">
      <c r="A3917" s="52">
        <v>3914</v>
      </c>
      <c r="B3917" s="91"/>
      <c r="C3917" s="187" t="e">
        <f>VLOOKUP(B3917,'Phan mem'!$B$7:$D$1066,2,0)</f>
        <v>#N/A</v>
      </c>
      <c r="D3917" s="188" t="e">
        <f>VLOOKUP(B3917,'Phan mem'!$B$7:$D$1066,3,0)</f>
        <v>#N/A</v>
      </c>
      <c r="E3917" s="85" t="e">
        <f>VLOOKUP(B3917,'Phan mem'!$B$7:$G$1066,6,0)</f>
        <v>#N/A</v>
      </c>
      <c r="F3917" s="91"/>
      <c r="G3917" s="91"/>
      <c r="H3917" s="96"/>
      <c r="I3917" s="108"/>
      <c r="J3917" s="85" t="e">
        <f>VLOOKUP(G3917,'Nha may'!$B$2:$C$18,2,0)</f>
        <v>#N/A</v>
      </c>
      <c r="K3917" s="108"/>
      <c r="L3917" s="96"/>
      <c r="M3917" s="52">
        <v>0</v>
      </c>
      <c r="N3917" s="96"/>
      <c r="O3917" s="96"/>
      <c r="P3917" s="96"/>
      <c r="Q3917" s="96"/>
    </row>
    <row r="3918" spans="1:17" ht="25.75" customHeight="1" x14ac:dyDescent="0.35">
      <c r="A3918" s="52">
        <v>3915</v>
      </c>
      <c r="B3918" s="91"/>
      <c r="C3918" s="187" t="e">
        <f>VLOOKUP(B3918,'Phan mem'!$B$7:$D$1066,2,0)</f>
        <v>#N/A</v>
      </c>
      <c r="D3918" s="188" t="e">
        <f>VLOOKUP(B3918,'Phan mem'!$B$7:$D$1066,3,0)</f>
        <v>#N/A</v>
      </c>
      <c r="E3918" s="85" t="e">
        <f>VLOOKUP(B3918,'Phan mem'!$B$7:$G$1066,6,0)</f>
        <v>#N/A</v>
      </c>
      <c r="F3918" s="91"/>
      <c r="G3918" s="91"/>
      <c r="H3918" s="96"/>
      <c r="I3918" s="108"/>
      <c r="J3918" s="85" t="e">
        <f>VLOOKUP(G3918,'Nha may'!$B$2:$C$18,2,0)</f>
        <v>#N/A</v>
      </c>
      <c r="K3918" s="108"/>
      <c r="L3918" s="96"/>
      <c r="M3918" s="52">
        <v>0</v>
      </c>
      <c r="N3918" s="96"/>
      <c r="O3918" s="96"/>
      <c r="P3918" s="96"/>
      <c r="Q3918" s="96"/>
    </row>
    <row r="3919" spans="1:17" ht="25.75" customHeight="1" x14ac:dyDescent="0.35">
      <c r="A3919" s="52">
        <v>3916</v>
      </c>
      <c r="B3919" s="91"/>
      <c r="C3919" s="187" t="e">
        <f>VLOOKUP(B3919,'Phan mem'!$B$7:$D$1066,2,0)</f>
        <v>#N/A</v>
      </c>
      <c r="D3919" s="188" t="e">
        <f>VLOOKUP(B3919,'Phan mem'!$B$7:$D$1066,3,0)</f>
        <v>#N/A</v>
      </c>
      <c r="E3919" s="85" t="e">
        <f>VLOOKUP(B3919,'Phan mem'!$B$7:$G$1066,6,0)</f>
        <v>#N/A</v>
      </c>
      <c r="F3919" s="91"/>
      <c r="G3919" s="91"/>
      <c r="H3919" s="96"/>
      <c r="I3919" s="108"/>
      <c r="J3919" s="85" t="e">
        <f>VLOOKUP(G3919,'Nha may'!$B$2:$C$18,2,0)</f>
        <v>#N/A</v>
      </c>
      <c r="K3919" s="108"/>
      <c r="L3919" s="96"/>
      <c r="M3919" s="52">
        <v>0</v>
      </c>
      <c r="N3919" s="96"/>
      <c r="O3919" s="96"/>
      <c r="P3919" s="96"/>
      <c r="Q3919" s="96"/>
    </row>
    <row r="3920" spans="1:17" ht="25.75" customHeight="1" x14ac:dyDescent="0.35">
      <c r="A3920" s="52">
        <v>3917</v>
      </c>
      <c r="B3920" s="91"/>
      <c r="C3920" s="187" t="e">
        <f>VLOOKUP(B3920,'Phan mem'!$B$7:$D$1066,2,0)</f>
        <v>#N/A</v>
      </c>
      <c r="D3920" s="188" t="e">
        <f>VLOOKUP(B3920,'Phan mem'!$B$7:$D$1066,3,0)</f>
        <v>#N/A</v>
      </c>
      <c r="E3920" s="85" t="e">
        <f>VLOOKUP(B3920,'Phan mem'!$B$7:$G$1066,6,0)</f>
        <v>#N/A</v>
      </c>
      <c r="F3920" s="91"/>
      <c r="G3920" s="91"/>
      <c r="H3920" s="96"/>
      <c r="I3920" s="108"/>
      <c r="J3920" s="85" t="e">
        <f>VLOOKUP(G3920,'Nha may'!$B$2:$C$18,2,0)</f>
        <v>#N/A</v>
      </c>
      <c r="K3920" s="108"/>
      <c r="L3920" s="96"/>
      <c r="M3920" s="52">
        <v>0</v>
      </c>
      <c r="N3920" s="96"/>
      <c r="O3920" s="96"/>
      <c r="P3920" s="96"/>
      <c r="Q3920" s="96"/>
    </row>
    <row r="3921" spans="1:17" ht="25.75" customHeight="1" x14ac:dyDescent="0.35">
      <c r="A3921" s="52">
        <v>3918</v>
      </c>
      <c r="B3921" s="91"/>
      <c r="C3921" s="187" t="e">
        <f>VLOOKUP(B3921,'Phan mem'!$B$7:$D$1066,2,0)</f>
        <v>#N/A</v>
      </c>
      <c r="D3921" s="188" t="e">
        <f>VLOOKUP(B3921,'Phan mem'!$B$7:$D$1066,3,0)</f>
        <v>#N/A</v>
      </c>
      <c r="E3921" s="85" t="e">
        <f>VLOOKUP(B3921,'Phan mem'!$B$7:$G$1066,6,0)</f>
        <v>#N/A</v>
      </c>
      <c r="F3921" s="91"/>
      <c r="G3921" s="91"/>
      <c r="H3921" s="96"/>
      <c r="I3921" s="108"/>
      <c r="J3921" s="85" t="e">
        <f>VLOOKUP(G3921,'Nha may'!$B$2:$C$18,2,0)</f>
        <v>#N/A</v>
      </c>
      <c r="K3921" s="108"/>
      <c r="L3921" s="96"/>
      <c r="M3921" s="52">
        <v>0</v>
      </c>
      <c r="N3921" s="96"/>
      <c r="O3921" s="96"/>
      <c r="P3921" s="96"/>
      <c r="Q3921" s="96"/>
    </row>
    <row r="3922" spans="1:17" ht="25.75" customHeight="1" x14ac:dyDescent="0.35">
      <c r="A3922" s="52">
        <v>3919</v>
      </c>
      <c r="B3922" s="91"/>
      <c r="C3922" s="187" t="e">
        <f>VLOOKUP(B3922,'Phan mem'!$B$7:$D$1066,2,0)</f>
        <v>#N/A</v>
      </c>
      <c r="D3922" s="188" t="e">
        <f>VLOOKUP(B3922,'Phan mem'!$B$7:$D$1066,3,0)</f>
        <v>#N/A</v>
      </c>
      <c r="E3922" s="85" t="e">
        <f>VLOOKUP(B3922,'Phan mem'!$B$7:$G$1066,6,0)</f>
        <v>#N/A</v>
      </c>
      <c r="F3922" s="91"/>
      <c r="G3922" s="91"/>
      <c r="H3922" s="96"/>
      <c r="I3922" s="108"/>
      <c r="J3922" s="85" t="e">
        <f>VLOOKUP(G3922,'Nha may'!$B$2:$C$18,2,0)</f>
        <v>#N/A</v>
      </c>
      <c r="K3922" s="108"/>
      <c r="L3922" s="96"/>
      <c r="M3922" s="52">
        <v>0</v>
      </c>
      <c r="N3922" s="96"/>
      <c r="O3922" s="96"/>
      <c r="P3922" s="96"/>
      <c r="Q3922" s="96"/>
    </row>
    <row r="3923" spans="1:17" ht="25.75" customHeight="1" x14ac:dyDescent="0.35">
      <c r="A3923" s="52">
        <v>3920</v>
      </c>
      <c r="B3923" s="91"/>
      <c r="C3923" s="187" t="e">
        <f>VLOOKUP(B3923,'Phan mem'!$B$7:$D$1066,2,0)</f>
        <v>#N/A</v>
      </c>
      <c r="D3923" s="188" t="e">
        <f>VLOOKUP(B3923,'Phan mem'!$B$7:$D$1066,3,0)</f>
        <v>#N/A</v>
      </c>
      <c r="E3923" s="85" t="e">
        <f>VLOOKUP(B3923,'Phan mem'!$B$7:$G$1066,6,0)</f>
        <v>#N/A</v>
      </c>
      <c r="F3923" s="91"/>
      <c r="G3923" s="91"/>
      <c r="H3923" s="96"/>
      <c r="I3923" s="108"/>
      <c r="J3923" s="85" t="e">
        <f>VLOOKUP(G3923,'Nha may'!$B$2:$C$18,2,0)</f>
        <v>#N/A</v>
      </c>
      <c r="K3923" s="108"/>
      <c r="L3923" s="96"/>
      <c r="M3923" s="52">
        <v>0</v>
      </c>
      <c r="N3923" s="96"/>
      <c r="O3923" s="96"/>
      <c r="P3923" s="96"/>
      <c r="Q3923" s="96"/>
    </row>
    <row r="3924" spans="1:17" ht="25.75" customHeight="1" x14ac:dyDescent="0.35">
      <c r="A3924" s="52">
        <v>3921</v>
      </c>
      <c r="B3924" s="91"/>
      <c r="C3924" s="187" t="e">
        <f>VLOOKUP(B3924,'Phan mem'!$B$7:$D$1066,2,0)</f>
        <v>#N/A</v>
      </c>
      <c r="D3924" s="188" t="e">
        <f>VLOOKUP(B3924,'Phan mem'!$B$7:$D$1066,3,0)</f>
        <v>#N/A</v>
      </c>
      <c r="E3924" s="85" t="e">
        <f>VLOOKUP(B3924,'Phan mem'!$B$7:$G$1066,6,0)</f>
        <v>#N/A</v>
      </c>
      <c r="F3924" s="91"/>
      <c r="G3924" s="91"/>
      <c r="H3924" s="96"/>
      <c r="I3924" s="108"/>
      <c r="J3924" s="85" t="e">
        <f>VLOOKUP(G3924,'Nha may'!$B$2:$C$18,2,0)</f>
        <v>#N/A</v>
      </c>
      <c r="K3924" s="108"/>
      <c r="L3924" s="96"/>
      <c r="M3924" s="52">
        <v>0</v>
      </c>
      <c r="N3924" s="96"/>
      <c r="O3924" s="96"/>
      <c r="P3924" s="96"/>
      <c r="Q3924" s="96"/>
    </row>
    <row r="3925" spans="1:17" ht="25.75" customHeight="1" x14ac:dyDescent="0.35">
      <c r="A3925" s="52">
        <v>3922</v>
      </c>
      <c r="B3925" s="91"/>
      <c r="C3925" s="187" t="e">
        <f>VLOOKUP(B3925,'Phan mem'!$B$7:$D$1066,2,0)</f>
        <v>#N/A</v>
      </c>
      <c r="D3925" s="188" t="e">
        <f>VLOOKUP(B3925,'Phan mem'!$B$7:$D$1066,3,0)</f>
        <v>#N/A</v>
      </c>
      <c r="E3925" s="85" t="e">
        <f>VLOOKUP(B3925,'Phan mem'!$B$7:$G$1066,6,0)</f>
        <v>#N/A</v>
      </c>
      <c r="F3925" s="91"/>
      <c r="G3925" s="91"/>
      <c r="H3925" s="96"/>
      <c r="I3925" s="108"/>
      <c r="J3925" s="85" t="e">
        <f>VLOOKUP(G3925,'Nha may'!$B$2:$C$18,2,0)</f>
        <v>#N/A</v>
      </c>
      <c r="K3925" s="108"/>
      <c r="L3925" s="96"/>
      <c r="M3925" s="52">
        <v>0</v>
      </c>
      <c r="N3925" s="96"/>
      <c r="O3925" s="96"/>
      <c r="P3925" s="96"/>
      <c r="Q3925" s="96"/>
    </row>
    <row r="3926" spans="1:17" ht="25.75" customHeight="1" x14ac:dyDescent="0.35">
      <c r="A3926" s="52">
        <v>3923</v>
      </c>
      <c r="B3926" s="91"/>
      <c r="C3926" s="187" t="e">
        <f>VLOOKUP(B3926,'Phan mem'!$B$7:$D$1066,2,0)</f>
        <v>#N/A</v>
      </c>
      <c r="D3926" s="188" t="e">
        <f>VLOOKUP(B3926,'Phan mem'!$B$7:$D$1066,3,0)</f>
        <v>#N/A</v>
      </c>
      <c r="E3926" s="85" t="e">
        <f>VLOOKUP(B3926,'Phan mem'!$B$7:$G$1066,6,0)</f>
        <v>#N/A</v>
      </c>
      <c r="F3926" s="91"/>
      <c r="G3926" s="91"/>
      <c r="H3926" s="96"/>
      <c r="I3926" s="108"/>
      <c r="J3926" s="85" t="e">
        <f>VLOOKUP(G3926,'Nha may'!$B$2:$C$18,2,0)</f>
        <v>#N/A</v>
      </c>
      <c r="K3926" s="108"/>
      <c r="L3926" s="96"/>
      <c r="M3926" s="52">
        <v>0</v>
      </c>
      <c r="N3926" s="96"/>
      <c r="O3926" s="96"/>
      <c r="P3926" s="96"/>
      <c r="Q3926" s="96"/>
    </row>
    <row r="3927" spans="1:17" ht="25.75" customHeight="1" x14ac:dyDescent="0.35">
      <c r="A3927" s="52">
        <v>3924</v>
      </c>
      <c r="B3927" s="91"/>
      <c r="C3927" s="187" t="e">
        <f>VLOOKUP(B3927,'Phan mem'!$B$7:$D$1066,2,0)</f>
        <v>#N/A</v>
      </c>
      <c r="D3927" s="188" t="e">
        <f>VLOOKUP(B3927,'Phan mem'!$B$7:$D$1066,3,0)</f>
        <v>#N/A</v>
      </c>
      <c r="E3927" s="85" t="e">
        <f>VLOOKUP(B3927,'Phan mem'!$B$7:$G$1066,6,0)</f>
        <v>#N/A</v>
      </c>
      <c r="F3927" s="91"/>
      <c r="G3927" s="91"/>
      <c r="H3927" s="96"/>
      <c r="I3927" s="108"/>
      <c r="J3927" s="85" t="e">
        <f>VLOOKUP(G3927,'Nha may'!$B$2:$C$18,2,0)</f>
        <v>#N/A</v>
      </c>
      <c r="K3927" s="108"/>
      <c r="L3927" s="96"/>
      <c r="M3927" s="52">
        <v>0</v>
      </c>
      <c r="N3927" s="96"/>
      <c r="O3927" s="96"/>
      <c r="P3927" s="96"/>
      <c r="Q3927" s="96"/>
    </row>
    <row r="3928" spans="1:17" ht="25.75" customHeight="1" x14ac:dyDescent="0.35">
      <c r="A3928" s="52">
        <v>3925</v>
      </c>
      <c r="B3928" s="91"/>
      <c r="C3928" s="187" t="e">
        <f>VLOOKUP(B3928,'Phan mem'!$B$7:$D$1066,2,0)</f>
        <v>#N/A</v>
      </c>
      <c r="D3928" s="188" t="e">
        <f>VLOOKUP(B3928,'Phan mem'!$B$7:$D$1066,3,0)</f>
        <v>#N/A</v>
      </c>
      <c r="E3928" s="85" t="e">
        <f>VLOOKUP(B3928,'Phan mem'!$B$7:$G$1066,6,0)</f>
        <v>#N/A</v>
      </c>
      <c r="F3928" s="91"/>
      <c r="G3928" s="91"/>
      <c r="H3928" s="96"/>
      <c r="I3928" s="108"/>
      <c r="J3928" s="85" t="e">
        <f>VLOOKUP(G3928,'Nha may'!$B$2:$C$18,2,0)</f>
        <v>#N/A</v>
      </c>
      <c r="K3928" s="108"/>
      <c r="L3928" s="96"/>
      <c r="M3928" s="52">
        <v>0</v>
      </c>
      <c r="N3928" s="96"/>
      <c r="O3928" s="96"/>
      <c r="P3928" s="96"/>
      <c r="Q3928" s="96"/>
    </row>
    <row r="3929" spans="1:17" ht="25.75" customHeight="1" x14ac:dyDescent="0.35">
      <c r="A3929" s="52">
        <v>3926</v>
      </c>
      <c r="B3929" s="91"/>
      <c r="C3929" s="187" t="e">
        <f>VLOOKUP(B3929,'Phan mem'!$B$7:$D$1066,2,0)</f>
        <v>#N/A</v>
      </c>
      <c r="D3929" s="188" t="e">
        <f>VLOOKUP(B3929,'Phan mem'!$B$7:$D$1066,3,0)</f>
        <v>#N/A</v>
      </c>
      <c r="E3929" s="85" t="e">
        <f>VLOOKUP(B3929,'Phan mem'!$B$7:$G$1066,6,0)</f>
        <v>#N/A</v>
      </c>
      <c r="F3929" s="91"/>
      <c r="G3929" s="91"/>
      <c r="H3929" s="96"/>
      <c r="I3929" s="108"/>
      <c r="J3929" s="85" t="e">
        <f>VLOOKUP(G3929,'Nha may'!$B$2:$C$18,2,0)</f>
        <v>#N/A</v>
      </c>
      <c r="K3929" s="108"/>
      <c r="L3929" s="96"/>
      <c r="M3929" s="52">
        <v>0</v>
      </c>
      <c r="N3929" s="96"/>
      <c r="O3929" s="96"/>
      <c r="P3929" s="96"/>
      <c r="Q3929" s="96"/>
    </row>
    <row r="3930" spans="1:17" ht="25.75" customHeight="1" x14ac:dyDescent="0.35">
      <c r="A3930" s="52">
        <v>3927</v>
      </c>
      <c r="B3930" s="91"/>
      <c r="C3930" s="187" t="e">
        <f>VLOOKUP(B3930,'Phan mem'!$B$7:$D$1066,2,0)</f>
        <v>#N/A</v>
      </c>
      <c r="D3930" s="188" t="e">
        <f>VLOOKUP(B3930,'Phan mem'!$B$7:$D$1066,3,0)</f>
        <v>#N/A</v>
      </c>
      <c r="E3930" s="85" t="e">
        <f>VLOOKUP(B3930,'Phan mem'!$B$7:$G$1066,6,0)</f>
        <v>#N/A</v>
      </c>
      <c r="F3930" s="91"/>
      <c r="G3930" s="91"/>
      <c r="H3930" s="96"/>
      <c r="I3930" s="108"/>
      <c r="J3930" s="85" t="e">
        <f>VLOOKUP(G3930,'Nha may'!$B$2:$C$18,2,0)</f>
        <v>#N/A</v>
      </c>
      <c r="K3930" s="108"/>
      <c r="L3930" s="96"/>
      <c r="M3930" s="52">
        <v>0</v>
      </c>
      <c r="N3930" s="96"/>
      <c r="O3930" s="96"/>
      <c r="P3930" s="96"/>
      <c r="Q3930" s="96"/>
    </row>
    <row r="3931" spans="1:17" ht="25.75" customHeight="1" x14ac:dyDescent="0.35">
      <c r="A3931" s="52">
        <v>3928</v>
      </c>
      <c r="B3931" s="91"/>
      <c r="C3931" s="187" t="e">
        <f>VLOOKUP(B3931,'Phan mem'!$B$7:$D$1066,2,0)</f>
        <v>#N/A</v>
      </c>
      <c r="D3931" s="188" t="e">
        <f>VLOOKUP(B3931,'Phan mem'!$B$7:$D$1066,3,0)</f>
        <v>#N/A</v>
      </c>
      <c r="E3931" s="85" t="e">
        <f>VLOOKUP(B3931,'Phan mem'!$B$7:$G$1066,6,0)</f>
        <v>#N/A</v>
      </c>
      <c r="F3931" s="91"/>
      <c r="G3931" s="91"/>
      <c r="H3931" s="96"/>
      <c r="I3931" s="108"/>
      <c r="J3931" s="85" t="e">
        <f>VLOOKUP(G3931,'Nha may'!$B$2:$C$18,2,0)</f>
        <v>#N/A</v>
      </c>
      <c r="K3931" s="108"/>
      <c r="L3931" s="96"/>
      <c r="M3931" s="52">
        <v>0</v>
      </c>
      <c r="N3931" s="96"/>
      <c r="O3931" s="96"/>
      <c r="P3931" s="96"/>
      <c r="Q3931" s="96"/>
    </row>
    <row r="3932" spans="1:17" ht="25.75" customHeight="1" x14ac:dyDescent="0.35">
      <c r="A3932" s="52">
        <v>3929</v>
      </c>
      <c r="B3932" s="91"/>
      <c r="C3932" s="187" t="e">
        <f>VLOOKUP(B3932,'Phan mem'!$B$7:$D$1066,2,0)</f>
        <v>#N/A</v>
      </c>
      <c r="D3932" s="188" t="e">
        <f>VLOOKUP(B3932,'Phan mem'!$B$7:$D$1066,3,0)</f>
        <v>#N/A</v>
      </c>
      <c r="E3932" s="85" t="e">
        <f>VLOOKUP(B3932,'Phan mem'!$B$7:$G$1066,6,0)</f>
        <v>#N/A</v>
      </c>
      <c r="F3932" s="91"/>
      <c r="G3932" s="91"/>
      <c r="H3932" s="96"/>
      <c r="I3932" s="108"/>
      <c r="J3932" s="85" t="e">
        <f>VLOOKUP(G3932,'Nha may'!$B$2:$C$18,2,0)</f>
        <v>#N/A</v>
      </c>
      <c r="K3932" s="108"/>
      <c r="L3932" s="96"/>
      <c r="M3932" s="52">
        <v>0</v>
      </c>
      <c r="N3932" s="96"/>
      <c r="O3932" s="96"/>
      <c r="P3932" s="96"/>
      <c r="Q3932" s="96"/>
    </row>
    <row r="3933" spans="1:17" ht="25.75" customHeight="1" x14ac:dyDescent="0.35">
      <c r="A3933" s="52">
        <v>3930</v>
      </c>
      <c r="B3933" s="91"/>
      <c r="C3933" s="187" t="e">
        <f>VLOOKUP(B3933,'Phan mem'!$B$7:$D$1066,2,0)</f>
        <v>#N/A</v>
      </c>
      <c r="D3933" s="188" t="e">
        <f>VLOOKUP(B3933,'Phan mem'!$B$7:$D$1066,3,0)</f>
        <v>#N/A</v>
      </c>
      <c r="E3933" s="85" t="e">
        <f>VLOOKUP(B3933,'Phan mem'!$B$7:$G$1066,6,0)</f>
        <v>#N/A</v>
      </c>
      <c r="F3933" s="91"/>
      <c r="G3933" s="91"/>
      <c r="H3933" s="96"/>
      <c r="I3933" s="108"/>
      <c r="J3933" s="85" t="e">
        <f>VLOOKUP(G3933,'Nha may'!$B$2:$C$18,2,0)</f>
        <v>#N/A</v>
      </c>
      <c r="K3933" s="108"/>
      <c r="L3933" s="96"/>
      <c r="M3933" s="52">
        <v>0</v>
      </c>
      <c r="N3933" s="96"/>
      <c r="O3933" s="96"/>
      <c r="P3933" s="96"/>
      <c r="Q3933" s="96"/>
    </row>
    <row r="3934" spans="1:17" ht="25.75" customHeight="1" x14ac:dyDescent="0.35">
      <c r="A3934" s="52">
        <v>3931</v>
      </c>
      <c r="B3934" s="91"/>
      <c r="C3934" s="187" t="e">
        <f>VLOOKUP(B3934,'Phan mem'!$B$7:$D$1066,2,0)</f>
        <v>#N/A</v>
      </c>
      <c r="D3934" s="188" t="e">
        <f>VLOOKUP(B3934,'Phan mem'!$B$7:$D$1066,3,0)</f>
        <v>#N/A</v>
      </c>
      <c r="E3934" s="85" t="e">
        <f>VLOOKUP(B3934,'Phan mem'!$B$7:$G$1066,6,0)</f>
        <v>#N/A</v>
      </c>
      <c r="F3934" s="91"/>
      <c r="G3934" s="91"/>
      <c r="H3934" s="96"/>
      <c r="I3934" s="108"/>
      <c r="J3934" s="85" t="e">
        <f>VLOOKUP(G3934,'Nha may'!$B$2:$C$18,2,0)</f>
        <v>#N/A</v>
      </c>
      <c r="K3934" s="108"/>
      <c r="L3934" s="96"/>
      <c r="M3934" s="52">
        <v>0</v>
      </c>
      <c r="N3934" s="96"/>
      <c r="O3934" s="96"/>
      <c r="P3934" s="96"/>
      <c r="Q3934" s="96"/>
    </row>
    <row r="3935" spans="1:17" ht="25.75" customHeight="1" x14ac:dyDescent="0.35">
      <c r="A3935" s="52">
        <v>3932</v>
      </c>
      <c r="B3935" s="91"/>
      <c r="C3935" s="187" t="e">
        <f>VLOOKUP(B3935,'Phan mem'!$B$7:$D$1066,2,0)</f>
        <v>#N/A</v>
      </c>
      <c r="D3935" s="188" t="e">
        <f>VLOOKUP(B3935,'Phan mem'!$B$7:$D$1066,3,0)</f>
        <v>#N/A</v>
      </c>
      <c r="E3935" s="85" t="e">
        <f>VLOOKUP(B3935,'Phan mem'!$B$7:$G$1066,6,0)</f>
        <v>#N/A</v>
      </c>
      <c r="F3935" s="91"/>
      <c r="G3935" s="91"/>
      <c r="H3935" s="96"/>
      <c r="I3935" s="108"/>
      <c r="J3935" s="85" t="e">
        <f>VLOOKUP(G3935,'Nha may'!$B$2:$C$18,2,0)</f>
        <v>#N/A</v>
      </c>
      <c r="K3935" s="108"/>
      <c r="L3935" s="96"/>
      <c r="M3935" s="52">
        <v>0</v>
      </c>
      <c r="N3935" s="96"/>
      <c r="O3935" s="96"/>
      <c r="P3935" s="96"/>
      <c r="Q3935" s="96"/>
    </row>
    <row r="3936" spans="1:17" ht="25.75" customHeight="1" x14ac:dyDescent="0.35">
      <c r="A3936" s="52">
        <v>3933</v>
      </c>
      <c r="B3936" s="91"/>
      <c r="C3936" s="187" t="e">
        <f>VLOOKUP(B3936,'Phan mem'!$B$7:$D$1066,2,0)</f>
        <v>#N/A</v>
      </c>
      <c r="D3936" s="188" t="e">
        <f>VLOOKUP(B3936,'Phan mem'!$B$7:$D$1066,3,0)</f>
        <v>#N/A</v>
      </c>
      <c r="E3936" s="85" t="e">
        <f>VLOOKUP(B3936,'Phan mem'!$B$7:$G$1066,6,0)</f>
        <v>#N/A</v>
      </c>
      <c r="F3936" s="91"/>
      <c r="G3936" s="91"/>
      <c r="H3936" s="96"/>
      <c r="I3936" s="108"/>
      <c r="J3936" s="85" t="e">
        <f>VLOOKUP(G3936,'Nha may'!$B$2:$C$18,2,0)</f>
        <v>#N/A</v>
      </c>
      <c r="K3936" s="108"/>
      <c r="L3936" s="96"/>
      <c r="M3936" s="52">
        <v>0</v>
      </c>
      <c r="N3936" s="96"/>
      <c r="O3936" s="96"/>
      <c r="P3936" s="96"/>
      <c r="Q3936" s="96"/>
    </row>
    <row r="3937" spans="1:17" ht="25.75" customHeight="1" x14ac:dyDescent="0.35">
      <c r="A3937" s="52">
        <v>3934</v>
      </c>
      <c r="B3937" s="91"/>
      <c r="C3937" s="187" t="e">
        <f>VLOOKUP(B3937,'Phan mem'!$B$7:$D$1066,2,0)</f>
        <v>#N/A</v>
      </c>
      <c r="D3937" s="188" t="e">
        <f>VLOOKUP(B3937,'Phan mem'!$B$7:$D$1066,3,0)</f>
        <v>#N/A</v>
      </c>
      <c r="E3937" s="85" t="e">
        <f>VLOOKUP(B3937,'Phan mem'!$B$7:$G$1066,6,0)</f>
        <v>#N/A</v>
      </c>
      <c r="F3937" s="91"/>
      <c r="G3937" s="91"/>
      <c r="H3937" s="96"/>
      <c r="I3937" s="108"/>
      <c r="J3937" s="85" t="e">
        <f>VLOOKUP(G3937,'Nha may'!$B$2:$C$18,2,0)</f>
        <v>#N/A</v>
      </c>
      <c r="K3937" s="108"/>
      <c r="L3937" s="96"/>
      <c r="M3937" s="52">
        <v>0</v>
      </c>
      <c r="N3937" s="96"/>
      <c r="O3937" s="96"/>
      <c r="P3937" s="96"/>
      <c r="Q3937" s="96"/>
    </row>
    <row r="3938" spans="1:17" ht="25.75" customHeight="1" x14ac:dyDescent="0.35">
      <c r="A3938" s="52">
        <v>3935</v>
      </c>
      <c r="B3938" s="91"/>
      <c r="C3938" s="187" t="e">
        <f>VLOOKUP(B3938,'Phan mem'!$B$7:$D$1066,2,0)</f>
        <v>#N/A</v>
      </c>
      <c r="D3938" s="188" t="e">
        <f>VLOOKUP(B3938,'Phan mem'!$B$7:$D$1066,3,0)</f>
        <v>#N/A</v>
      </c>
      <c r="E3938" s="85" t="e">
        <f>VLOOKUP(B3938,'Phan mem'!$B$7:$G$1066,6,0)</f>
        <v>#N/A</v>
      </c>
      <c r="F3938" s="91"/>
      <c r="G3938" s="91"/>
      <c r="H3938" s="96"/>
      <c r="I3938" s="108"/>
      <c r="J3938" s="85" t="e">
        <f>VLOOKUP(G3938,'Nha may'!$B$2:$C$18,2,0)</f>
        <v>#N/A</v>
      </c>
      <c r="K3938" s="108"/>
      <c r="L3938" s="96"/>
      <c r="M3938" s="52">
        <v>0</v>
      </c>
      <c r="N3938" s="96"/>
      <c r="O3938" s="96"/>
      <c r="P3938" s="96"/>
      <c r="Q3938" s="96"/>
    </row>
    <row r="3939" spans="1:17" ht="25.75" customHeight="1" x14ac:dyDescent="0.35">
      <c r="A3939" s="52">
        <v>3936</v>
      </c>
      <c r="B3939" s="91"/>
      <c r="C3939" s="187" t="e">
        <f>VLOOKUP(B3939,'Phan mem'!$B$7:$D$1066,2,0)</f>
        <v>#N/A</v>
      </c>
      <c r="D3939" s="188" t="e">
        <f>VLOOKUP(B3939,'Phan mem'!$B$7:$D$1066,3,0)</f>
        <v>#N/A</v>
      </c>
      <c r="E3939" s="85" t="e">
        <f>VLOOKUP(B3939,'Phan mem'!$B$7:$G$1066,6,0)</f>
        <v>#N/A</v>
      </c>
      <c r="F3939" s="91"/>
      <c r="G3939" s="91"/>
      <c r="H3939" s="96"/>
      <c r="I3939" s="108"/>
      <c r="J3939" s="85" t="e">
        <f>VLOOKUP(G3939,'Nha may'!$B$2:$C$18,2,0)</f>
        <v>#N/A</v>
      </c>
      <c r="K3939" s="108"/>
      <c r="L3939" s="96"/>
      <c r="M3939" s="52">
        <v>0</v>
      </c>
      <c r="N3939" s="96"/>
      <c r="O3939" s="96"/>
      <c r="P3939" s="96"/>
      <c r="Q3939" s="96"/>
    </row>
    <row r="3940" spans="1:17" ht="25.75" customHeight="1" x14ac:dyDescent="0.35">
      <c r="A3940" s="52">
        <v>3937</v>
      </c>
      <c r="B3940" s="91"/>
      <c r="C3940" s="187" t="e">
        <f>VLOOKUP(B3940,'Phan mem'!$B$7:$D$1066,2,0)</f>
        <v>#N/A</v>
      </c>
      <c r="D3940" s="188" t="e">
        <f>VLOOKUP(B3940,'Phan mem'!$B$7:$D$1066,3,0)</f>
        <v>#N/A</v>
      </c>
      <c r="E3940" s="85" t="e">
        <f>VLOOKUP(B3940,'Phan mem'!$B$7:$G$1066,6,0)</f>
        <v>#N/A</v>
      </c>
      <c r="F3940" s="91"/>
      <c r="G3940" s="91"/>
      <c r="H3940" s="96"/>
      <c r="I3940" s="108"/>
      <c r="J3940" s="85" t="e">
        <f>VLOOKUP(G3940,'Nha may'!$B$2:$C$18,2,0)</f>
        <v>#N/A</v>
      </c>
      <c r="K3940" s="108"/>
      <c r="L3940" s="96"/>
      <c r="M3940" s="52">
        <v>0</v>
      </c>
      <c r="N3940" s="96"/>
      <c r="O3940" s="96"/>
      <c r="P3940" s="96"/>
      <c r="Q3940" s="96"/>
    </row>
    <row r="3941" spans="1:17" ht="25.75" customHeight="1" x14ac:dyDescent="0.35">
      <c r="A3941" s="52">
        <v>3938</v>
      </c>
      <c r="B3941" s="91"/>
      <c r="C3941" s="187" t="e">
        <f>VLOOKUP(B3941,'Phan mem'!$B$7:$D$1066,2,0)</f>
        <v>#N/A</v>
      </c>
      <c r="D3941" s="188" t="e">
        <f>VLOOKUP(B3941,'Phan mem'!$B$7:$D$1066,3,0)</f>
        <v>#N/A</v>
      </c>
      <c r="E3941" s="85" t="e">
        <f>VLOOKUP(B3941,'Phan mem'!$B$7:$G$1066,6,0)</f>
        <v>#N/A</v>
      </c>
      <c r="F3941" s="91"/>
      <c r="G3941" s="91"/>
      <c r="H3941" s="96"/>
      <c r="I3941" s="108"/>
      <c r="J3941" s="85" t="e">
        <f>VLOOKUP(G3941,'Nha may'!$B$2:$C$18,2,0)</f>
        <v>#N/A</v>
      </c>
      <c r="K3941" s="108"/>
      <c r="L3941" s="96"/>
      <c r="M3941" s="52">
        <v>0</v>
      </c>
      <c r="N3941" s="96"/>
      <c r="O3941" s="96"/>
      <c r="P3941" s="96"/>
      <c r="Q3941" s="96"/>
    </row>
    <row r="3942" spans="1:17" ht="25.75" customHeight="1" x14ac:dyDescent="0.35">
      <c r="A3942" s="52">
        <v>3939</v>
      </c>
      <c r="B3942" s="91"/>
      <c r="C3942" s="187" t="e">
        <f>VLOOKUP(B3942,'Phan mem'!$B$7:$D$1066,2,0)</f>
        <v>#N/A</v>
      </c>
      <c r="D3942" s="188" t="e">
        <f>VLOOKUP(B3942,'Phan mem'!$B$7:$D$1066,3,0)</f>
        <v>#N/A</v>
      </c>
      <c r="E3942" s="85" t="e">
        <f>VLOOKUP(B3942,'Phan mem'!$B$7:$G$1066,6,0)</f>
        <v>#N/A</v>
      </c>
      <c r="F3942" s="91"/>
      <c r="G3942" s="91"/>
      <c r="H3942" s="96"/>
      <c r="I3942" s="108"/>
      <c r="J3942" s="85" t="e">
        <f>VLOOKUP(G3942,'Nha may'!$B$2:$C$18,2,0)</f>
        <v>#N/A</v>
      </c>
      <c r="K3942" s="108"/>
      <c r="L3942" s="96"/>
      <c r="M3942" s="52">
        <v>0</v>
      </c>
      <c r="N3942" s="96"/>
      <c r="O3942" s="96"/>
      <c r="P3942" s="96"/>
      <c r="Q3942" s="96"/>
    </row>
    <row r="3943" spans="1:17" ht="25.75" customHeight="1" x14ac:dyDescent="0.35">
      <c r="A3943" s="52">
        <v>3940</v>
      </c>
      <c r="B3943" s="91"/>
      <c r="C3943" s="187" t="e">
        <f>VLOOKUP(B3943,'Phan mem'!$B$7:$D$1066,2,0)</f>
        <v>#N/A</v>
      </c>
      <c r="D3943" s="188" t="e">
        <f>VLOOKUP(B3943,'Phan mem'!$B$7:$D$1066,3,0)</f>
        <v>#N/A</v>
      </c>
      <c r="E3943" s="85" t="e">
        <f>VLOOKUP(B3943,'Phan mem'!$B$7:$G$1066,6,0)</f>
        <v>#N/A</v>
      </c>
      <c r="F3943" s="91"/>
      <c r="G3943" s="91"/>
      <c r="H3943" s="96"/>
      <c r="I3943" s="108"/>
      <c r="J3943" s="85" t="e">
        <f>VLOOKUP(G3943,'Nha may'!$B$2:$C$18,2,0)</f>
        <v>#N/A</v>
      </c>
      <c r="K3943" s="108"/>
      <c r="L3943" s="96"/>
      <c r="M3943" s="52">
        <v>0</v>
      </c>
      <c r="N3943" s="96"/>
      <c r="O3943" s="96"/>
      <c r="P3943" s="96"/>
      <c r="Q3943" s="96"/>
    </row>
    <row r="3944" spans="1:17" ht="25.75" customHeight="1" x14ac:dyDescent="0.35">
      <c r="A3944" s="52">
        <v>3941</v>
      </c>
      <c r="B3944" s="91"/>
      <c r="C3944" s="187" t="e">
        <f>VLOOKUP(B3944,'Phan mem'!$B$7:$D$1066,2,0)</f>
        <v>#N/A</v>
      </c>
      <c r="D3944" s="188" t="e">
        <f>VLOOKUP(B3944,'Phan mem'!$B$7:$D$1066,3,0)</f>
        <v>#N/A</v>
      </c>
      <c r="E3944" s="85" t="e">
        <f>VLOOKUP(B3944,'Phan mem'!$B$7:$G$1066,6,0)</f>
        <v>#N/A</v>
      </c>
      <c r="F3944" s="91"/>
      <c r="G3944" s="91"/>
      <c r="H3944" s="96"/>
      <c r="I3944" s="108"/>
      <c r="J3944" s="85" t="e">
        <f>VLOOKUP(G3944,'Nha may'!$B$2:$C$18,2,0)</f>
        <v>#N/A</v>
      </c>
      <c r="K3944" s="108"/>
      <c r="L3944" s="96"/>
      <c r="M3944" s="52">
        <v>0</v>
      </c>
      <c r="N3944" s="96"/>
      <c r="O3944" s="96"/>
      <c r="P3944" s="96"/>
      <c r="Q3944" s="96"/>
    </row>
    <row r="3945" spans="1:17" ht="25.75" customHeight="1" x14ac:dyDescent="0.35">
      <c r="A3945" s="52">
        <v>3942</v>
      </c>
      <c r="B3945" s="91"/>
      <c r="C3945" s="187" t="e">
        <f>VLOOKUP(B3945,'Phan mem'!$B$7:$D$1066,2,0)</f>
        <v>#N/A</v>
      </c>
      <c r="D3945" s="188" t="e">
        <f>VLOOKUP(B3945,'Phan mem'!$B$7:$D$1066,3,0)</f>
        <v>#N/A</v>
      </c>
      <c r="E3945" s="85" t="e">
        <f>VLOOKUP(B3945,'Phan mem'!$B$7:$G$1066,6,0)</f>
        <v>#N/A</v>
      </c>
      <c r="F3945" s="91"/>
      <c r="G3945" s="91"/>
      <c r="H3945" s="96"/>
      <c r="I3945" s="108"/>
      <c r="J3945" s="85" t="e">
        <f>VLOOKUP(G3945,'Nha may'!$B$2:$C$18,2,0)</f>
        <v>#N/A</v>
      </c>
      <c r="K3945" s="108"/>
      <c r="L3945" s="96"/>
      <c r="M3945" s="52">
        <v>0</v>
      </c>
      <c r="N3945" s="96"/>
      <c r="O3945" s="96"/>
      <c r="P3945" s="96"/>
      <c r="Q3945" s="96"/>
    </row>
    <row r="3946" spans="1:17" ht="25.75" customHeight="1" x14ac:dyDescent="0.35">
      <c r="A3946" s="52">
        <v>3943</v>
      </c>
      <c r="B3946" s="91"/>
      <c r="C3946" s="187" t="e">
        <f>VLOOKUP(B3946,'Phan mem'!$B$7:$D$1066,2,0)</f>
        <v>#N/A</v>
      </c>
      <c r="D3946" s="188" t="e">
        <f>VLOOKUP(B3946,'Phan mem'!$B$7:$D$1066,3,0)</f>
        <v>#N/A</v>
      </c>
      <c r="E3946" s="85" t="e">
        <f>VLOOKUP(B3946,'Phan mem'!$B$7:$G$1066,6,0)</f>
        <v>#N/A</v>
      </c>
      <c r="F3946" s="91"/>
      <c r="G3946" s="91"/>
      <c r="H3946" s="96"/>
      <c r="I3946" s="108"/>
      <c r="J3946" s="85" t="e">
        <f>VLOOKUP(G3946,'Nha may'!$B$2:$C$18,2,0)</f>
        <v>#N/A</v>
      </c>
      <c r="K3946" s="108"/>
      <c r="L3946" s="96"/>
      <c r="M3946" s="52">
        <v>0</v>
      </c>
      <c r="N3946" s="96"/>
      <c r="O3946" s="96"/>
      <c r="P3946" s="96"/>
      <c r="Q3946" s="96"/>
    </row>
    <row r="3947" spans="1:17" ht="25.75" customHeight="1" x14ac:dyDescent="0.35">
      <c r="A3947" s="52">
        <v>3944</v>
      </c>
      <c r="B3947" s="91"/>
      <c r="C3947" s="187" t="e">
        <f>VLOOKUP(B3947,'Phan mem'!$B$7:$D$1066,2,0)</f>
        <v>#N/A</v>
      </c>
      <c r="D3947" s="188" t="e">
        <f>VLOOKUP(B3947,'Phan mem'!$B$7:$D$1066,3,0)</f>
        <v>#N/A</v>
      </c>
      <c r="E3947" s="85" t="e">
        <f>VLOOKUP(B3947,'Phan mem'!$B$7:$G$1066,6,0)</f>
        <v>#N/A</v>
      </c>
      <c r="F3947" s="91"/>
      <c r="G3947" s="91"/>
      <c r="H3947" s="96"/>
      <c r="I3947" s="108"/>
      <c r="J3947" s="85" t="e">
        <f>VLOOKUP(G3947,'Nha may'!$B$2:$C$18,2,0)</f>
        <v>#N/A</v>
      </c>
      <c r="K3947" s="108"/>
      <c r="L3947" s="96"/>
      <c r="M3947" s="52">
        <v>0</v>
      </c>
      <c r="N3947" s="96"/>
      <c r="O3947" s="96"/>
      <c r="P3947" s="96"/>
      <c r="Q3947" s="96"/>
    </row>
    <row r="3948" spans="1:17" ht="25.75" customHeight="1" x14ac:dyDescent="0.35">
      <c r="A3948" s="52">
        <v>3945</v>
      </c>
      <c r="B3948" s="91"/>
      <c r="C3948" s="187" t="e">
        <f>VLOOKUP(B3948,'Phan mem'!$B$7:$D$1066,2,0)</f>
        <v>#N/A</v>
      </c>
      <c r="D3948" s="188" t="e">
        <f>VLOOKUP(B3948,'Phan mem'!$B$7:$D$1066,3,0)</f>
        <v>#N/A</v>
      </c>
      <c r="E3948" s="85" t="e">
        <f>VLOOKUP(B3948,'Phan mem'!$B$7:$G$1066,6,0)</f>
        <v>#N/A</v>
      </c>
      <c r="F3948" s="91"/>
      <c r="G3948" s="91"/>
      <c r="H3948" s="96"/>
      <c r="I3948" s="108"/>
      <c r="J3948" s="85" t="e">
        <f>VLOOKUP(G3948,'Nha may'!$B$2:$C$18,2,0)</f>
        <v>#N/A</v>
      </c>
      <c r="K3948" s="108"/>
      <c r="L3948" s="96"/>
      <c r="M3948" s="52">
        <v>0</v>
      </c>
      <c r="N3948" s="96"/>
      <c r="O3948" s="96"/>
      <c r="P3948" s="96"/>
      <c r="Q3948" s="96"/>
    </row>
    <row r="3949" spans="1:17" ht="25.75" customHeight="1" x14ac:dyDescent="0.35">
      <c r="A3949" s="52">
        <v>3946</v>
      </c>
      <c r="B3949" s="91"/>
      <c r="C3949" s="187" t="e">
        <f>VLOOKUP(B3949,'Phan mem'!$B$7:$D$1066,2,0)</f>
        <v>#N/A</v>
      </c>
      <c r="D3949" s="188" t="e">
        <f>VLOOKUP(B3949,'Phan mem'!$B$7:$D$1066,3,0)</f>
        <v>#N/A</v>
      </c>
      <c r="E3949" s="85" t="e">
        <f>VLOOKUP(B3949,'Phan mem'!$B$7:$G$1066,6,0)</f>
        <v>#N/A</v>
      </c>
      <c r="F3949" s="91"/>
      <c r="G3949" s="91"/>
      <c r="H3949" s="96"/>
      <c r="I3949" s="108"/>
      <c r="J3949" s="85" t="e">
        <f>VLOOKUP(G3949,'Nha may'!$B$2:$C$18,2,0)</f>
        <v>#N/A</v>
      </c>
      <c r="K3949" s="108"/>
      <c r="L3949" s="96"/>
      <c r="M3949" s="52">
        <v>0</v>
      </c>
      <c r="N3949" s="96"/>
      <c r="O3949" s="96"/>
      <c r="P3949" s="96"/>
      <c r="Q3949" s="96"/>
    </row>
    <row r="3950" spans="1:17" ht="25.75" customHeight="1" x14ac:dyDescent="0.35">
      <c r="A3950" s="52">
        <v>3947</v>
      </c>
      <c r="B3950" s="91"/>
      <c r="C3950" s="187" t="e">
        <f>VLOOKUP(B3950,'Phan mem'!$B$7:$D$1066,2,0)</f>
        <v>#N/A</v>
      </c>
      <c r="D3950" s="188" t="e">
        <f>VLOOKUP(B3950,'Phan mem'!$B$7:$D$1066,3,0)</f>
        <v>#N/A</v>
      </c>
      <c r="E3950" s="85" t="e">
        <f>VLOOKUP(B3950,'Phan mem'!$B$7:$G$1066,6,0)</f>
        <v>#N/A</v>
      </c>
      <c r="F3950" s="91"/>
      <c r="G3950" s="91"/>
      <c r="H3950" s="96"/>
      <c r="I3950" s="108"/>
      <c r="J3950" s="85" t="e">
        <f>VLOOKUP(G3950,'Nha may'!$B$2:$C$18,2,0)</f>
        <v>#N/A</v>
      </c>
      <c r="K3950" s="108"/>
      <c r="L3950" s="96"/>
      <c r="M3950" s="52">
        <v>0</v>
      </c>
      <c r="N3950" s="96"/>
      <c r="O3950" s="96"/>
      <c r="P3950" s="96"/>
      <c r="Q3950" s="96"/>
    </row>
    <row r="3951" spans="1:17" ht="25.75" customHeight="1" x14ac:dyDescent="0.35">
      <c r="A3951" s="52">
        <v>3948</v>
      </c>
      <c r="B3951" s="91"/>
      <c r="C3951" s="187" t="e">
        <f>VLOOKUP(B3951,'Phan mem'!$B$7:$D$1066,2,0)</f>
        <v>#N/A</v>
      </c>
      <c r="D3951" s="188" t="e">
        <f>VLOOKUP(B3951,'Phan mem'!$B$7:$D$1066,3,0)</f>
        <v>#N/A</v>
      </c>
      <c r="E3951" s="85" t="e">
        <f>VLOOKUP(B3951,'Phan mem'!$B$7:$G$1066,6,0)</f>
        <v>#N/A</v>
      </c>
      <c r="F3951" s="91"/>
      <c r="G3951" s="91"/>
      <c r="H3951" s="96"/>
      <c r="I3951" s="108"/>
      <c r="J3951" s="85" t="e">
        <f>VLOOKUP(G3951,'Nha may'!$B$2:$C$18,2,0)</f>
        <v>#N/A</v>
      </c>
      <c r="K3951" s="108"/>
      <c r="L3951" s="96"/>
      <c r="M3951" s="52">
        <v>0</v>
      </c>
      <c r="N3951" s="96"/>
      <c r="O3951" s="96"/>
      <c r="P3951" s="96"/>
      <c r="Q3951" s="96"/>
    </row>
    <row r="3952" spans="1:17" ht="25.75" customHeight="1" x14ac:dyDescent="0.35">
      <c r="A3952" s="52">
        <v>3949</v>
      </c>
      <c r="B3952" s="91"/>
      <c r="C3952" s="187" t="e">
        <f>VLOOKUP(B3952,'Phan mem'!$B$7:$D$1066,2,0)</f>
        <v>#N/A</v>
      </c>
      <c r="D3952" s="188" t="e">
        <f>VLOOKUP(B3952,'Phan mem'!$B$7:$D$1066,3,0)</f>
        <v>#N/A</v>
      </c>
      <c r="E3952" s="85" t="e">
        <f>VLOOKUP(B3952,'Phan mem'!$B$7:$G$1066,6,0)</f>
        <v>#N/A</v>
      </c>
      <c r="F3952" s="91"/>
      <c r="G3952" s="91"/>
      <c r="H3952" s="96"/>
      <c r="I3952" s="108"/>
      <c r="J3952" s="85" t="e">
        <f>VLOOKUP(G3952,'Nha may'!$B$2:$C$18,2,0)</f>
        <v>#N/A</v>
      </c>
      <c r="K3952" s="108"/>
      <c r="L3952" s="96"/>
      <c r="M3952" s="52">
        <v>0</v>
      </c>
      <c r="N3952" s="96"/>
      <c r="O3952" s="96"/>
      <c r="P3952" s="96"/>
      <c r="Q3952" s="96"/>
    </row>
    <row r="3953" spans="1:17" ht="25.75" customHeight="1" x14ac:dyDescent="0.35">
      <c r="A3953" s="52">
        <v>3950</v>
      </c>
      <c r="B3953" s="91"/>
      <c r="C3953" s="187" t="e">
        <f>VLOOKUP(B3953,'Phan mem'!$B$7:$D$1066,2,0)</f>
        <v>#N/A</v>
      </c>
      <c r="D3953" s="188" t="e">
        <f>VLOOKUP(B3953,'Phan mem'!$B$7:$D$1066,3,0)</f>
        <v>#N/A</v>
      </c>
      <c r="E3953" s="85" t="e">
        <f>VLOOKUP(B3953,'Phan mem'!$B$7:$G$1066,6,0)</f>
        <v>#N/A</v>
      </c>
      <c r="F3953" s="91"/>
      <c r="G3953" s="91"/>
      <c r="H3953" s="96"/>
      <c r="I3953" s="108"/>
      <c r="J3953" s="85" t="e">
        <f>VLOOKUP(G3953,'Nha may'!$B$2:$C$18,2,0)</f>
        <v>#N/A</v>
      </c>
      <c r="K3953" s="108"/>
      <c r="L3953" s="96"/>
      <c r="M3953" s="52">
        <v>0</v>
      </c>
      <c r="N3953" s="96"/>
      <c r="O3953" s="96"/>
      <c r="P3953" s="96"/>
      <c r="Q3953" s="96"/>
    </row>
    <row r="3954" spans="1:17" ht="25.75" customHeight="1" x14ac:dyDescent="0.35">
      <c r="A3954" s="52">
        <v>3951</v>
      </c>
      <c r="B3954" s="91"/>
      <c r="C3954" s="187" t="e">
        <f>VLOOKUP(B3954,'Phan mem'!$B$7:$D$1066,2,0)</f>
        <v>#N/A</v>
      </c>
      <c r="D3954" s="188" t="e">
        <f>VLOOKUP(B3954,'Phan mem'!$B$7:$D$1066,3,0)</f>
        <v>#N/A</v>
      </c>
      <c r="E3954" s="85" t="e">
        <f>VLOOKUP(B3954,'Phan mem'!$B$7:$G$1066,6,0)</f>
        <v>#N/A</v>
      </c>
      <c r="F3954" s="91"/>
      <c r="G3954" s="91"/>
      <c r="H3954" s="96"/>
      <c r="I3954" s="108"/>
      <c r="J3954" s="85" t="e">
        <f>VLOOKUP(G3954,'Nha may'!$B$2:$C$18,2,0)</f>
        <v>#N/A</v>
      </c>
      <c r="K3954" s="108"/>
      <c r="L3954" s="96"/>
      <c r="M3954" s="52">
        <v>0</v>
      </c>
      <c r="N3954" s="96"/>
      <c r="O3954" s="96"/>
      <c r="P3954" s="96"/>
      <c r="Q3954" s="96"/>
    </row>
    <row r="3955" spans="1:17" ht="25.75" customHeight="1" x14ac:dyDescent="0.35">
      <c r="A3955" s="52">
        <v>3952</v>
      </c>
      <c r="B3955" s="91"/>
      <c r="C3955" s="187" t="e">
        <f>VLOOKUP(B3955,'Phan mem'!$B$7:$D$1066,2,0)</f>
        <v>#N/A</v>
      </c>
      <c r="D3955" s="188" t="e">
        <f>VLOOKUP(B3955,'Phan mem'!$B$7:$D$1066,3,0)</f>
        <v>#N/A</v>
      </c>
      <c r="E3955" s="85" t="e">
        <f>VLOOKUP(B3955,'Phan mem'!$B$7:$G$1066,6,0)</f>
        <v>#N/A</v>
      </c>
      <c r="F3955" s="91"/>
      <c r="G3955" s="91"/>
      <c r="H3955" s="96"/>
      <c r="I3955" s="108"/>
      <c r="J3955" s="85" t="e">
        <f>VLOOKUP(G3955,'Nha may'!$B$2:$C$18,2,0)</f>
        <v>#N/A</v>
      </c>
      <c r="K3955" s="108"/>
      <c r="L3955" s="96"/>
      <c r="M3955" s="52">
        <v>0</v>
      </c>
      <c r="N3955" s="96"/>
      <c r="O3955" s="96"/>
      <c r="P3955" s="96"/>
      <c r="Q3955" s="96"/>
    </row>
    <row r="3956" spans="1:17" ht="25.75" customHeight="1" x14ac:dyDescent="0.35">
      <c r="A3956" s="52">
        <v>3953</v>
      </c>
      <c r="B3956" s="91"/>
      <c r="C3956" s="187" t="e">
        <f>VLOOKUP(B3956,'Phan mem'!$B$7:$D$1066,2,0)</f>
        <v>#N/A</v>
      </c>
      <c r="D3956" s="188" t="e">
        <f>VLOOKUP(B3956,'Phan mem'!$B$7:$D$1066,3,0)</f>
        <v>#N/A</v>
      </c>
      <c r="E3956" s="85" t="e">
        <f>VLOOKUP(B3956,'Phan mem'!$B$7:$G$1066,6,0)</f>
        <v>#N/A</v>
      </c>
      <c r="F3956" s="91"/>
      <c r="G3956" s="91"/>
      <c r="H3956" s="96"/>
      <c r="I3956" s="108"/>
      <c r="J3956" s="85" t="e">
        <f>VLOOKUP(G3956,'Nha may'!$B$2:$C$18,2,0)</f>
        <v>#N/A</v>
      </c>
      <c r="K3956" s="108"/>
      <c r="L3956" s="96"/>
      <c r="M3956" s="52">
        <v>0</v>
      </c>
      <c r="N3956" s="96"/>
      <c r="O3956" s="96"/>
      <c r="P3956" s="96"/>
      <c r="Q3956" s="96"/>
    </row>
    <row r="3957" spans="1:17" ht="25.75" customHeight="1" x14ac:dyDescent="0.35">
      <c r="A3957" s="52">
        <v>3954</v>
      </c>
      <c r="B3957" s="91"/>
      <c r="C3957" s="187" t="e">
        <f>VLOOKUP(B3957,'Phan mem'!$B$7:$D$1066,2,0)</f>
        <v>#N/A</v>
      </c>
      <c r="D3957" s="188" t="e">
        <f>VLOOKUP(B3957,'Phan mem'!$B$7:$D$1066,3,0)</f>
        <v>#N/A</v>
      </c>
      <c r="E3957" s="85" t="e">
        <f>VLOOKUP(B3957,'Phan mem'!$B$7:$G$1066,6,0)</f>
        <v>#N/A</v>
      </c>
      <c r="F3957" s="91"/>
      <c r="G3957" s="91"/>
      <c r="H3957" s="96"/>
      <c r="I3957" s="108"/>
      <c r="J3957" s="85" t="e">
        <f>VLOOKUP(G3957,'Nha may'!$B$2:$C$18,2,0)</f>
        <v>#N/A</v>
      </c>
      <c r="K3957" s="108"/>
      <c r="L3957" s="96"/>
      <c r="M3957" s="52">
        <v>0</v>
      </c>
      <c r="N3957" s="96"/>
      <c r="O3957" s="96"/>
      <c r="P3957" s="96"/>
      <c r="Q3957" s="96"/>
    </row>
    <row r="3958" spans="1:17" ht="25.75" customHeight="1" x14ac:dyDescent="0.35">
      <c r="A3958" s="52">
        <v>3955</v>
      </c>
      <c r="B3958" s="91"/>
      <c r="C3958" s="187" t="e">
        <f>VLOOKUP(B3958,'Phan mem'!$B$7:$D$1066,2,0)</f>
        <v>#N/A</v>
      </c>
      <c r="D3958" s="188" t="e">
        <f>VLOOKUP(B3958,'Phan mem'!$B$7:$D$1066,3,0)</f>
        <v>#N/A</v>
      </c>
      <c r="E3958" s="85" t="e">
        <f>VLOOKUP(B3958,'Phan mem'!$B$7:$G$1066,6,0)</f>
        <v>#N/A</v>
      </c>
      <c r="F3958" s="91"/>
      <c r="G3958" s="91"/>
      <c r="H3958" s="96"/>
      <c r="I3958" s="108"/>
      <c r="J3958" s="85" t="e">
        <f>VLOOKUP(G3958,'Nha may'!$B$2:$C$18,2,0)</f>
        <v>#N/A</v>
      </c>
      <c r="K3958" s="108"/>
      <c r="L3958" s="96"/>
      <c r="M3958" s="52">
        <v>0</v>
      </c>
      <c r="N3958" s="96"/>
      <c r="O3958" s="96"/>
      <c r="P3958" s="96"/>
      <c r="Q3958" s="96"/>
    </row>
    <row r="3959" spans="1:17" ht="25.75" customHeight="1" x14ac:dyDescent="0.35">
      <c r="A3959" s="52">
        <v>3956</v>
      </c>
      <c r="B3959" s="91"/>
      <c r="C3959" s="187" t="e">
        <f>VLOOKUP(B3959,'Phan mem'!$B$7:$D$1066,2,0)</f>
        <v>#N/A</v>
      </c>
      <c r="D3959" s="188" t="e">
        <f>VLOOKUP(B3959,'Phan mem'!$B$7:$D$1066,3,0)</f>
        <v>#N/A</v>
      </c>
      <c r="E3959" s="85" t="e">
        <f>VLOOKUP(B3959,'Phan mem'!$B$7:$G$1066,6,0)</f>
        <v>#N/A</v>
      </c>
      <c r="F3959" s="91"/>
      <c r="G3959" s="91"/>
      <c r="H3959" s="96"/>
      <c r="I3959" s="108"/>
      <c r="J3959" s="85" t="e">
        <f>VLOOKUP(G3959,'Nha may'!$B$2:$C$18,2,0)</f>
        <v>#N/A</v>
      </c>
      <c r="K3959" s="108"/>
      <c r="L3959" s="96"/>
      <c r="M3959" s="52">
        <v>0</v>
      </c>
      <c r="N3959" s="96"/>
      <c r="O3959" s="96"/>
      <c r="P3959" s="96"/>
      <c r="Q3959" s="96"/>
    </row>
    <row r="3960" spans="1:17" ht="25.75" customHeight="1" x14ac:dyDescent="0.35">
      <c r="A3960" s="52">
        <v>3957</v>
      </c>
      <c r="B3960" s="91"/>
      <c r="C3960" s="187" t="e">
        <f>VLOOKUP(B3960,'Phan mem'!$B$7:$D$1066,2,0)</f>
        <v>#N/A</v>
      </c>
      <c r="D3960" s="188" t="e">
        <f>VLOOKUP(B3960,'Phan mem'!$B$7:$D$1066,3,0)</f>
        <v>#N/A</v>
      </c>
      <c r="E3960" s="85" t="e">
        <f>VLOOKUP(B3960,'Phan mem'!$B$7:$G$1066,6,0)</f>
        <v>#N/A</v>
      </c>
      <c r="F3960" s="91"/>
      <c r="G3960" s="91"/>
      <c r="H3960" s="96"/>
      <c r="I3960" s="108"/>
      <c r="J3960" s="85" t="e">
        <f>VLOOKUP(G3960,'Nha may'!$B$2:$C$18,2,0)</f>
        <v>#N/A</v>
      </c>
      <c r="K3960" s="108"/>
      <c r="L3960" s="96"/>
      <c r="M3960" s="52">
        <v>0</v>
      </c>
      <c r="N3960" s="96"/>
      <c r="O3960" s="96"/>
      <c r="P3960" s="96"/>
      <c r="Q3960" s="96"/>
    </row>
    <row r="3961" spans="1:17" ht="25.75" customHeight="1" x14ac:dyDescent="0.35">
      <c r="A3961" s="52">
        <v>3958</v>
      </c>
      <c r="B3961" s="91"/>
      <c r="C3961" s="187" t="e">
        <f>VLOOKUP(B3961,'Phan mem'!$B$7:$D$1066,2,0)</f>
        <v>#N/A</v>
      </c>
      <c r="D3961" s="188" t="e">
        <f>VLOOKUP(B3961,'Phan mem'!$B$7:$D$1066,3,0)</f>
        <v>#N/A</v>
      </c>
      <c r="E3961" s="85" t="e">
        <f>VLOOKUP(B3961,'Phan mem'!$B$7:$G$1066,6,0)</f>
        <v>#N/A</v>
      </c>
      <c r="F3961" s="91"/>
      <c r="G3961" s="91"/>
      <c r="H3961" s="96"/>
      <c r="I3961" s="108"/>
      <c r="J3961" s="85" t="e">
        <f>VLOOKUP(G3961,'Nha may'!$B$2:$C$18,2,0)</f>
        <v>#N/A</v>
      </c>
      <c r="K3961" s="108"/>
      <c r="L3961" s="96"/>
      <c r="M3961" s="52">
        <v>0</v>
      </c>
      <c r="N3961" s="96"/>
      <c r="O3961" s="96"/>
      <c r="P3961" s="96"/>
      <c r="Q3961" s="96"/>
    </row>
    <row r="3962" spans="1:17" ht="25.75" customHeight="1" x14ac:dyDescent="0.35">
      <c r="A3962" s="52">
        <v>3959</v>
      </c>
      <c r="B3962" s="91"/>
      <c r="C3962" s="187" t="e">
        <f>VLOOKUP(B3962,'Phan mem'!$B$7:$D$1066,2,0)</f>
        <v>#N/A</v>
      </c>
      <c r="D3962" s="188" t="e">
        <f>VLOOKUP(B3962,'Phan mem'!$B$7:$D$1066,3,0)</f>
        <v>#N/A</v>
      </c>
      <c r="E3962" s="85" t="e">
        <f>VLOOKUP(B3962,'Phan mem'!$B$7:$G$1066,6,0)</f>
        <v>#N/A</v>
      </c>
      <c r="F3962" s="91"/>
      <c r="G3962" s="91"/>
      <c r="H3962" s="96"/>
      <c r="I3962" s="108"/>
      <c r="J3962" s="85" t="e">
        <f>VLOOKUP(G3962,'Nha may'!$B$2:$C$18,2,0)</f>
        <v>#N/A</v>
      </c>
      <c r="K3962" s="108"/>
      <c r="L3962" s="96"/>
      <c r="M3962" s="52">
        <v>0</v>
      </c>
      <c r="N3962" s="96"/>
      <c r="O3962" s="96"/>
      <c r="P3962" s="96"/>
      <c r="Q3962" s="96"/>
    </row>
    <row r="3963" spans="1:17" ht="25.75" customHeight="1" x14ac:dyDescent="0.35">
      <c r="A3963" s="52">
        <v>3960</v>
      </c>
      <c r="B3963" s="91"/>
      <c r="C3963" s="187" t="e">
        <f>VLOOKUP(B3963,'Phan mem'!$B$7:$D$1066,2,0)</f>
        <v>#N/A</v>
      </c>
      <c r="D3963" s="188" t="e">
        <f>VLOOKUP(B3963,'Phan mem'!$B$7:$D$1066,3,0)</f>
        <v>#N/A</v>
      </c>
      <c r="E3963" s="85" t="e">
        <f>VLOOKUP(B3963,'Phan mem'!$B$7:$G$1066,6,0)</f>
        <v>#N/A</v>
      </c>
      <c r="F3963" s="91"/>
      <c r="G3963" s="91"/>
      <c r="H3963" s="96"/>
      <c r="I3963" s="108"/>
      <c r="J3963" s="85" t="e">
        <f>VLOOKUP(G3963,'Nha may'!$B$2:$C$18,2,0)</f>
        <v>#N/A</v>
      </c>
      <c r="K3963" s="108"/>
      <c r="L3963" s="96"/>
      <c r="M3963" s="52">
        <v>0</v>
      </c>
      <c r="N3963" s="96"/>
      <c r="O3963" s="96"/>
      <c r="P3963" s="96"/>
      <c r="Q3963" s="96"/>
    </row>
    <row r="3964" spans="1:17" ht="25.75" customHeight="1" x14ac:dyDescent="0.35">
      <c r="A3964" s="52">
        <v>3961</v>
      </c>
      <c r="B3964" s="91"/>
      <c r="C3964" s="187" t="e">
        <f>VLOOKUP(B3964,'Phan mem'!$B$7:$D$1066,2,0)</f>
        <v>#N/A</v>
      </c>
      <c r="D3964" s="188" t="e">
        <f>VLOOKUP(B3964,'Phan mem'!$B$7:$D$1066,3,0)</f>
        <v>#N/A</v>
      </c>
      <c r="E3964" s="85" t="e">
        <f>VLOOKUP(B3964,'Phan mem'!$B$7:$G$1066,6,0)</f>
        <v>#N/A</v>
      </c>
      <c r="F3964" s="91"/>
      <c r="G3964" s="91"/>
      <c r="H3964" s="96"/>
      <c r="I3964" s="108"/>
      <c r="J3964" s="85" t="e">
        <f>VLOOKUP(G3964,'Nha may'!$B$2:$C$18,2,0)</f>
        <v>#N/A</v>
      </c>
      <c r="K3964" s="108"/>
      <c r="L3964" s="96"/>
      <c r="M3964" s="52">
        <v>0</v>
      </c>
      <c r="N3964" s="96"/>
      <c r="O3964" s="96"/>
      <c r="P3964" s="96"/>
      <c r="Q3964" s="96"/>
    </row>
    <row r="3965" spans="1:17" ht="25.75" customHeight="1" x14ac:dyDescent="0.35">
      <c r="A3965" s="52">
        <v>3962</v>
      </c>
      <c r="B3965" s="91"/>
      <c r="C3965" s="187" t="e">
        <f>VLOOKUP(B3965,'Phan mem'!$B$7:$D$1066,2,0)</f>
        <v>#N/A</v>
      </c>
      <c r="D3965" s="188" t="e">
        <f>VLOOKUP(B3965,'Phan mem'!$B$7:$D$1066,3,0)</f>
        <v>#N/A</v>
      </c>
      <c r="E3965" s="85" t="e">
        <f>VLOOKUP(B3965,'Phan mem'!$B$7:$G$1066,6,0)</f>
        <v>#N/A</v>
      </c>
      <c r="F3965" s="91"/>
      <c r="G3965" s="91"/>
      <c r="H3965" s="96"/>
      <c r="I3965" s="108"/>
      <c r="J3965" s="85" t="e">
        <f>VLOOKUP(G3965,'Nha may'!$B$2:$C$18,2,0)</f>
        <v>#N/A</v>
      </c>
      <c r="K3965" s="108"/>
      <c r="L3965" s="96"/>
      <c r="M3965" s="52">
        <v>0</v>
      </c>
      <c r="N3965" s="96"/>
      <c r="O3965" s="96"/>
      <c r="P3965" s="96"/>
      <c r="Q3965" s="96"/>
    </row>
    <row r="3966" spans="1:17" ht="25.75" customHeight="1" x14ac:dyDescent="0.35">
      <c r="A3966" s="52">
        <v>3963</v>
      </c>
      <c r="B3966" s="91"/>
      <c r="C3966" s="187" t="e">
        <f>VLOOKUP(B3966,'Phan mem'!$B$7:$D$1066,2,0)</f>
        <v>#N/A</v>
      </c>
      <c r="D3966" s="188" t="e">
        <f>VLOOKUP(B3966,'Phan mem'!$B$7:$D$1066,3,0)</f>
        <v>#N/A</v>
      </c>
      <c r="E3966" s="85" t="e">
        <f>VLOOKUP(B3966,'Phan mem'!$B$7:$G$1066,6,0)</f>
        <v>#N/A</v>
      </c>
      <c r="F3966" s="91"/>
      <c r="G3966" s="91"/>
      <c r="H3966" s="96"/>
      <c r="I3966" s="108"/>
      <c r="J3966" s="85" t="e">
        <f>VLOOKUP(G3966,'Nha may'!$B$2:$C$18,2,0)</f>
        <v>#N/A</v>
      </c>
      <c r="K3966" s="108"/>
      <c r="L3966" s="96"/>
      <c r="M3966" s="52">
        <v>0</v>
      </c>
      <c r="N3966" s="96"/>
      <c r="O3966" s="96"/>
      <c r="P3966" s="96"/>
      <c r="Q3966" s="96"/>
    </row>
    <row r="3967" spans="1:17" ht="25.75" customHeight="1" x14ac:dyDescent="0.35">
      <c r="A3967" s="52">
        <v>3964</v>
      </c>
      <c r="B3967" s="91"/>
      <c r="C3967" s="187" t="e">
        <f>VLOOKUP(B3967,'Phan mem'!$B$7:$D$1066,2,0)</f>
        <v>#N/A</v>
      </c>
      <c r="D3967" s="188" t="e">
        <f>VLOOKUP(B3967,'Phan mem'!$B$7:$D$1066,3,0)</f>
        <v>#N/A</v>
      </c>
      <c r="E3967" s="85" t="e">
        <f>VLOOKUP(B3967,'Phan mem'!$B$7:$G$1066,6,0)</f>
        <v>#N/A</v>
      </c>
      <c r="F3967" s="91"/>
      <c r="G3967" s="91"/>
      <c r="H3967" s="96"/>
      <c r="I3967" s="108"/>
      <c r="J3967" s="85" t="e">
        <f>VLOOKUP(G3967,'Nha may'!$B$2:$C$18,2,0)</f>
        <v>#N/A</v>
      </c>
      <c r="K3967" s="108"/>
      <c r="L3967" s="96"/>
      <c r="M3967" s="52">
        <v>0</v>
      </c>
      <c r="N3967" s="96"/>
      <c r="O3967" s="96"/>
      <c r="P3967" s="96"/>
      <c r="Q3967" s="96"/>
    </row>
    <row r="3968" spans="1:17" ht="25.75" customHeight="1" x14ac:dyDescent="0.35">
      <c r="A3968" s="52">
        <v>3965</v>
      </c>
      <c r="B3968" s="91"/>
      <c r="C3968" s="187" t="e">
        <f>VLOOKUP(B3968,'Phan mem'!$B$7:$D$1066,2,0)</f>
        <v>#N/A</v>
      </c>
      <c r="D3968" s="188" t="e">
        <f>VLOOKUP(B3968,'Phan mem'!$B$7:$D$1066,3,0)</f>
        <v>#N/A</v>
      </c>
      <c r="E3968" s="85" t="e">
        <f>VLOOKUP(B3968,'Phan mem'!$B$7:$G$1066,6,0)</f>
        <v>#N/A</v>
      </c>
      <c r="F3968" s="91"/>
      <c r="G3968" s="91"/>
      <c r="H3968" s="96"/>
      <c r="I3968" s="108"/>
      <c r="J3968" s="85" t="e">
        <f>VLOOKUP(G3968,'Nha may'!$B$2:$C$18,2,0)</f>
        <v>#N/A</v>
      </c>
      <c r="K3968" s="108"/>
      <c r="L3968" s="96"/>
      <c r="M3968" s="52">
        <v>0</v>
      </c>
      <c r="N3968" s="96"/>
      <c r="O3968" s="96"/>
      <c r="P3968" s="96"/>
      <c r="Q3968" s="96"/>
    </row>
    <row r="3969" spans="1:17" ht="25.75" customHeight="1" x14ac:dyDescent="0.35">
      <c r="A3969" s="52">
        <v>3966</v>
      </c>
      <c r="B3969" s="91"/>
      <c r="C3969" s="187" t="e">
        <f>VLOOKUP(B3969,'Phan mem'!$B$7:$D$1066,2,0)</f>
        <v>#N/A</v>
      </c>
      <c r="D3969" s="188" t="e">
        <f>VLOOKUP(B3969,'Phan mem'!$B$7:$D$1066,3,0)</f>
        <v>#N/A</v>
      </c>
      <c r="E3969" s="85" t="e">
        <f>VLOOKUP(B3969,'Phan mem'!$B$7:$G$1066,6,0)</f>
        <v>#N/A</v>
      </c>
      <c r="F3969" s="91"/>
      <c r="G3969" s="91"/>
      <c r="H3969" s="96"/>
      <c r="I3969" s="108"/>
      <c r="J3969" s="85" t="e">
        <f>VLOOKUP(G3969,'Nha may'!$B$2:$C$18,2,0)</f>
        <v>#N/A</v>
      </c>
      <c r="K3969" s="108"/>
      <c r="L3969" s="96"/>
      <c r="M3969" s="52">
        <v>0</v>
      </c>
      <c r="N3969" s="96"/>
      <c r="O3969" s="96"/>
      <c r="P3969" s="96"/>
      <c r="Q3969" s="96"/>
    </row>
    <row r="3970" spans="1:17" ht="25.75" customHeight="1" x14ac:dyDescent="0.35">
      <c r="A3970" s="52">
        <v>3967</v>
      </c>
      <c r="B3970" s="91"/>
      <c r="C3970" s="187" t="e">
        <f>VLOOKUP(B3970,'Phan mem'!$B$7:$D$1066,2,0)</f>
        <v>#N/A</v>
      </c>
      <c r="D3970" s="188" t="e">
        <f>VLOOKUP(B3970,'Phan mem'!$B$7:$D$1066,3,0)</f>
        <v>#N/A</v>
      </c>
      <c r="E3970" s="85" t="e">
        <f>VLOOKUP(B3970,'Phan mem'!$B$7:$G$1066,6,0)</f>
        <v>#N/A</v>
      </c>
      <c r="F3970" s="91"/>
      <c r="G3970" s="91"/>
      <c r="H3970" s="96"/>
      <c r="I3970" s="108"/>
      <c r="J3970" s="85" t="e">
        <f>VLOOKUP(G3970,'Nha may'!$B$2:$C$18,2,0)</f>
        <v>#N/A</v>
      </c>
      <c r="K3970" s="108"/>
      <c r="L3970" s="96"/>
      <c r="M3970" s="52">
        <v>0</v>
      </c>
      <c r="N3970" s="96"/>
      <c r="O3970" s="96"/>
      <c r="P3970" s="96"/>
      <c r="Q3970" s="96"/>
    </row>
    <row r="3971" spans="1:17" ht="25.75" customHeight="1" x14ac:dyDescent="0.35">
      <c r="A3971" s="52">
        <v>3968</v>
      </c>
      <c r="B3971" s="91"/>
      <c r="C3971" s="187" t="e">
        <f>VLOOKUP(B3971,'Phan mem'!$B$7:$D$1066,2,0)</f>
        <v>#N/A</v>
      </c>
      <c r="D3971" s="188" t="e">
        <f>VLOOKUP(B3971,'Phan mem'!$B$7:$D$1066,3,0)</f>
        <v>#N/A</v>
      </c>
      <c r="E3971" s="85" t="e">
        <f>VLOOKUP(B3971,'Phan mem'!$B$7:$G$1066,6,0)</f>
        <v>#N/A</v>
      </c>
      <c r="F3971" s="91"/>
      <c r="G3971" s="91"/>
      <c r="H3971" s="96"/>
      <c r="I3971" s="108"/>
      <c r="J3971" s="85" t="e">
        <f>VLOOKUP(G3971,'Nha may'!$B$2:$C$18,2,0)</f>
        <v>#N/A</v>
      </c>
      <c r="K3971" s="108"/>
      <c r="L3971" s="96"/>
      <c r="M3971" s="52">
        <v>0</v>
      </c>
      <c r="N3971" s="96"/>
      <c r="O3971" s="96"/>
      <c r="P3971" s="96"/>
      <c r="Q3971" s="96"/>
    </row>
    <row r="3972" spans="1:17" ht="25.75" customHeight="1" x14ac:dyDescent="0.35">
      <c r="A3972" s="52">
        <v>3969</v>
      </c>
      <c r="B3972" s="91"/>
      <c r="C3972" s="187" t="e">
        <f>VLOOKUP(B3972,'Phan mem'!$B$7:$D$1066,2,0)</f>
        <v>#N/A</v>
      </c>
      <c r="D3972" s="188" t="e">
        <f>VLOOKUP(B3972,'Phan mem'!$B$7:$D$1066,3,0)</f>
        <v>#N/A</v>
      </c>
      <c r="E3972" s="85" t="e">
        <f>VLOOKUP(B3972,'Phan mem'!$B$7:$G$1066,6,0)</f>
        <v>#N/A</v>
      </c>
      <c r="F3972" s="91"/>
      <c r="G3972" s="91"/>
      <c r="H3972" s="96"/>
      <c r="I3972" s="108"/>
      <c r="J3972" s="85" t="e">
        <f>VLOOKUP(G3972,'Nha may'!$B$2:$C$18,2,0)</f>
        <v>#N/A</v>
      </c>
      <c r="K3972" s="108"/>
      <c r="L3972" s="96"/>
      <c r="M3972" s="52">
        <v>0</v>
      </c>
      <c r="N3972" s="96"/>
      <c r="O3972" s="96"/>
      <c r="P3972" s="96"/>
      <c r="Q3972" s="96"/>
    </row>
    <row r="3973" spans="1:17" ht="25.75" customHeight="1" x14ac:dyDescent="0.35">
      <c r="A3973" s="52">
        <v>3970</v>
      </c>
      <c r="B3973" s="91"/>
      <c r="C3973" s="187" t="e">
        <f>VLOOKUP(B3973,'Phan mem'!$B$7:$D$1066,2,0)</f>
        <v>#N/A</v>
      </c>
      <c r="D3973" s="188" t="e">
        <f>VLOOKUP(B3973,'Phan mem'!$B$7:$D$1066,3,0)</f>
        <v>#N/A</v>
      </c>
      <c r="E3973" s="85" t="e">
        <f>VLOOKUP(B3973,'Phan mem'!$B$7:$G$1066,6,0)</f>
        <v>#N/A</v>
      </c>
      <c r="F3973" s="91"/>
      <c r="G3973" s="91"/>
      <c r="H3973" s="96"/>
      <c r="I3973" s="108"/>
      <c r="J3973" s="85" t="e">
        <f>VLOOKUP(G3973,'Nha may'!$B$2:$C$18,2,0)</f>
        <v>#N/A</v>
      </c>
      <c r="K3973" s="108"/>
      <c r="L3973" s="96"/>
      <c r="M3973" s="52">
        <v>0</v>
      </c>
      <c r="N3973" s="96"/>
      <c r="O3973" s="96"/>
      <c r="P3973" s="96"/>
      <c r="Q3973" s="96"/>
    </row>
    <row r="3974" spans="1:17" ht="25.75" customHeight="1" x14ac:dyDescent="0.35">
      <c r="A3974" s="52">
        <v>3971</v>
      </c>
      <c r="B3974" s="91"/>
      <c r="C3974" s="187" t="e">
        <f>VLOOKUP(B3974,'Phan mem'!$B$7:$D$1066,2,0)</f>
        <v>#N/A</v>
      </c>
      <c r="D3974" s="188" t="e">
        <f>VLOOKUP(B3974,'Phan mem'!$B$7:$D$1066,3,0)</f>
        <v>#N/A</v>
      </c>
      <c r="E3974" s="85" t="e">
        <f>VLOOKUP(B3974,'Phan mem'!$B$7:$G$1066,6,0)</f>
        <v>#N/A</v>
      </c>
      <c r="F3974" s="91"/>
      <c r="G3974" s="91"/>
      <c r="H3974" s="96"/>
      <c r="I3974" s="108"/>
      <c r="J3974" s="85" t="e">
        <f>VLOOKUP(G3974,'Nha may'!$B$2:$C$18,2,0)</f>
        <v>#N/A</v>
      </c>
      <c r="K3974" s="108"/>
      <c r="L3974" s="96"/>
      <c r="M3974" s="52">
        <v>0</v>
      </c>
      <c r="N3974" s="96"/>
      <c r="O3974" s="96"/>
      <c r="P3974" s="96"/>
      <c r="Q3974" s="96"/>
    </row>
    <row r="3975" spans="1:17" ht="25.75" customHeight="1" x14ac:dyDescent="0.35">
      <c r="A3975" s="52">
        <v>3972</v>
      </c>
      <c r="B3975" s="91"/>
      <c r="C3975" s="187" t="e">
        <f>VLOOKUP(B3975,'Phan mem'!$B$7:$D$1066,2,0)</f>
        <v>#N/A</v>
      </c>
      <c r="D3975" s="188" t="e">
        <f>VLOOKUP(B3975,'Phan mem'!$B$7:$D$1066,3,0)</f>
        <v>#N/A</v>
      </c>
      <c r="E3975" s="85" t="e">
        <f>VLOOKUP(B3975,'Phan mem'!$B$7:$G$1066,6,0)</f>
        <v>#N/A</v>
      </c>
      <c r="F3975" s="91"/>
      <c r="G3975" s="91"/>
      <c r="H3975" s="96"/>
      <c r="I3975" s="108"/>
      <c r="J3975" s="85" t="e">
        <f>VLOOKUP(G3975,'Nha may'!$B$2:$C$18,2,0)</f>
        <v>#N/A</v>
      </c>
      <c r="K3975" s="108"/>
      <c r="L3975" s="96"/>
      <c r="M3975" s="52">
        <v>0</v>
      </c>
      <c r="N3975" s="96"/>
      <c r="O3975" s="96"/>
      <c r="P3975" s="96"/>
      <c r="Q3975" s="96"/>
    </row>
    <row r="3976" spans="1:17" ht="25.75" customHeight="1" x14ac:dyDescent="0.35">
      <c r="A3976" s="52">
        <v>3973</v>
      </c>
      <c r="B3976" s="91"/>
      <c r="C3976" s="187" t="e">
        <f>VLOOKUP(B3976,'Phan mem'!$B$7:$D$1066,2,0)</f>
        <v>#N/A</v>
      </c>
      <c r="D3976" s="188" t="e">
        <f>VLOOKUP(B3976,'Phan mem'!$B$7:$D$1066,3,0)</f>
        <v>#N/A</v>
      </c>
      <c r="E3976" s="85" t="e">
        <f>VLOOKUP(B3976,'Phan mem'!$B$7:$G$1066,6,0)</f>
        <v>#N/A</v>
      </c>
      <c r="F3976" s="91"/>
      <c r="G3976" s="91"/>
      <c r="H3976" s="96"/>
      <c r="I3976" s="108"/>
      <c r="J3976" s="85" t="e">
        <f>VLOOKUP(G3976,'Nha may'!$B$2:$C$18,2,0)</f>
        <v>#N/A</v>
      </c>
      <c r="K3976" s="108"/>
      <c r="L3976" s="96"/>
      <c r="M3976" s="52">
        <v>0</v>
      </c>
      <c r="N3976" s="96"/>
      <c r="O3976" s="96"/>
      <c r="P3976" s="96"/>
      <c r="Q3976" s="96"/>
    </row>
    <row r="3977" spans="1:17" ht="25.75" customHeight="1" x14ac:dyDescent="0.35">
      <c r="A3977" s="52">
        <v>3974</v>
      </c>
      <c r="B3977" s="91"/>
      <c r="C3977" s="187" t="e">
        <f>VLOOKUP(B3977,'Phan mem'!$B$7:$D$1066,2,0)</f>
        <v>#N/A</v>
      </c>
      <c r="D3977" s="188" t="e">
        <f>VLOOKUP(B3977,'Phan mem'!$B$7:$D$1066,3,0)</f>
        <v>#N/A</v>
      </c>
      <c r="E3977" s="85" t="e">
        <f>VLOOKUP(B3977,'Phan mem'!$B$7:$G$1066,6,0)</f>
        <v>#N/A</v>
      </c>
      <c r="F3977" s="91"/>
      <c r="G3977" s="91"/>
      <c r="H3977" s="96"/>
      <c r="I3977" s="108"/>
      <c r="J3977" s="85" t="e">
        <f>VLOOKUP(G3977,'Nha may'!$B$2:$C$18,2,0)</f>
        <v>#N/A</v>
      </c>
      <c r="K3977" s="108"/>
      <c r="L3977" s="96"/>
      <c r="M3977" s="52">
        <v>0</v>
      </c>
      <c r="N3977" s="96"/>
      <c r="O3977" s="96"/>
      <c r="P3977" s="96"/>
      <c r="Q3977" s="96"/>
    </row>
    <row r="3978" spans="1:17" ht="25.75" customHeight="1" x14ac:dyDescent="0.35">
      <c r="A3978" s="52">
        <v>3975</v>
      </c>
      <c r="B3978" s="91"/>
      <c r="C3978" s="187" t="e">
        <f>VLOOKUP(B3978,'Phan mem'!$B$7:$D$1066,2,0)</f>
        <v>#N/A</v>
      </c>
      <c r="D3978" s="188" t="e">
        <f>VLOOKUP(B3978,'Phan mem'!$B$7:$D$1066,3,0)</f>
        <v>#N/A</v>
      </c>
      <c r="E3978" s="85" t="e">
        <f>VLOOKUP(B3978,'Phan mem'!$B$7:$G$1066,6,0)</f>
        <v>#N/A</v>
      </c>
      <c r="F3978" s="91"/>
      <c r="G3978" s="91"/>
      <c r="H3978" s="96"/>
      <c r="I3978" s="108"/>
      <c r="J3978" s="85" t="e">
        <f>VLOOKUP(G3978,'Nha may'!$B$2:$C$18,2,0)</f>
        <v>#N/A</v>
      </c>
      <c r="K3978" s="108"/>
      <c r="L3978" s="96"/>
      <c r="M3978" s="52">
        <v>0</v>
      </c>
      <c r="N3978" s="96"/>
      <c r="O3978" s="96"/>
      <c r="P3978" s="96"/>
      <c r="Q3978" s="96"/>
    </row>
    <row r="3979" spans="1:17" ht="25.75" customHeight="1" x14ac:dyDescent="0.35">
      <c r="A3979" s="52">
        <v>3976</v>
      </c>
      <c r="B3979" s="91"/>
      <c r="C3979" s="187" t="e">
        <f>VLOOKUP(B3979,'Phan mem'!$B$7:$D$1066,2,0)</f>
        <v>#N/A</v>
      </c>
      <c r="D3979" s="188" t="e">
        <f>VLOOKUP(B3979,'Phan mem'!$B$7:$D$1066,3,0)</f>
        <v>#N/A</v>
      </c>
      <c r="E3979" s="85" t="e">
        <f>VLOOKUP(B3979,'Phan mem'!$B$7:$G$1066,6,0)</f>
        <v>#N/A</v>
      </c>
      <c r="F3979" s="91"/>
      <c r="G3979" s="91"/>
      <c r="H3979" s="96"/>
      <c r="I3979" s="108"/>
      <c r="J3979" s="85" t="e">
        <f>VLOOKUP(G3979,'Nha may'!$B$2:$C$18,2,0)</f>
        <v>#N/A</v>
      </c>
      <c r="K3979" s="108"/>
      <c r="L3979" s="96"/>
      <c r="M3979" s="52">
        <v>0</v>
      </c>
      <c r="N3979" s="96"/>
      <c r="O3979" s="96"/>
      <c r="P3979" s="96"/>
      <c r="Q3979" s="96"/>
    </row>
    <row r="3980" spans="1:17" ht="25.75" customHeight="1" x14ac:dyDescent="0.35">
      <c r="A3980" s="52">
        <v>3977</v>
      </c>
      <c r="B3980" s="91"/>
      <c r="C3980" s="187" t="e">
        <f>VLOOKUP(B3980,'Phan mem'!$B$7:$D$1066,2,0)</f>
        <v>#N/A</v>
      </c>
      <c r="D3980" s="188" t="e">
        <f>VLOOKUP(B3980,'Phan mem'!$B$7:$D$1066,3,0)</f>
        <v>#N/A</v>
      </c>
      <c r="E3980" s="85" t="e">
        <f>VLOOKUP(B3980,'Phan mem'!$B$7:$G$1066,6,0)</f>
        <v>#N/A</v>
      </c>
      <c r="F3980" s="91"/>
      <c r="G3980" s="91"/>
      <c r="H3980" s="96"/>
      <c r="I3980" s="108"/>
      <c r="J3980" s="85" t="e">
        <f>VLOOKUP(G3980,'Nha may'!$B$2:$C$18,2,0)</f>
        <v>#N/A</v>
      </c>
      <c r="K3980" s="108"/>
      <c r="L3980" s="96"/>
      <c r="M3980" s="52">
        <v>0</v>
      </c>
      <c r="N3980" s="96"/>
      <c r="O3980" s="96"/>
      <c r="P3980" s="96"/>
      <c r="Q3980" s="96"/>
    </row>
    <row r="3981" spans="1:17" ht="25.75" customHeight="1" x14ac:dyDescent="0.35">
      <c r="A3981" s="52">
        <v>3978</v>
      </c>
      <c r="B3981" s="91"/>
      <c r="C3981" s="187" t="e">
        <f>VLOOKUP(B3981,'Phan mem'!$B$7:$D$1066,2,0)</f>
        <v>#N/A</v>
      </c>
      <c r="D3981" s="188" t="e">
        <f>VLOOKUP(B3981,'Phan mem'!$B$7:$D$1066,3,0)</f>
        <v>#N/A</v>
      </c>
      <c r="E3981" s="85" t="e">
        <f>VLOOKUP(B3981,'Phan mem'!$B$7:$G$1066,6,0)</f>
        <v>#N/A</v>
      </c>
      <c r="F3981" s="91"/>
      <c r="G3981" s="91"/>
      <c r="H3981" s="96"/>
      <c r="I3981" s="108"/>
      <c r="J3981" s="85" t="e">
        <f>VLOOKUP(G3981,'Nha may'!$B$2:$C$18,2,0)</f>
        <v>#N/A</v>
      </c>
      <c r="K3981" s="108"/>
      <c r="L3981" s="96"/>
      <c r="M3981" s="52">
        <v>0</v>
      </c>
      <c r="N3981" s="96"/>
      <c r="O3981" s="96"/>
      <c r="P3981" s="96"/>
      <c r="Q3981" s="96"/>
    </row>
    <row r="3982" spans="1:17" ht="25.75" customHeight="1" x14ac:dyDescent="0.35">
      <c r="A3982" s="52">
        <v>3979</v>
      </c>
      <c r="B3982" s="91"/>
      <c r="C3982" s="187" t="e">
        <f>VLOOKUP(B3982,'Phan mem'!$B$7:$D$1066,2,0)</f>
        <v>#N/A</v>
      </c>
      <c r="D3982" s="188" t="e">
        <f>VLOOKUP(B3982,'Phan mem'!$B$7:$D$1066,3,0)</f>
        <v>#N/A</v>
      </c>
      <c r="E3982" s="85" t="e">
        <f>VLOOKUP(B3982,'Phan mem'!$B$7:$G$1066,6,0)</f>
        <v>#N/A</v>
      </c>
      <c r="F3982" s="91"/>
      <c r="G3982" s="91"/>
      <c r="H3982" s="96"/>
      <c r="I3982" s="108"/>
      <c r="J3982" s="85" t="e">
        <f>VLOOKUP(G3982,'Nha may'!$B$2:$C$18,2,0)</f>
        <v>#N/A</v>
      </c>
      <c r="K3982" s="108"/>
      <c r="L3982" s="96"/>
      <c r="M3982" s="52">
        <v>0</v>
      </c>
      <c r="N3982" s="96"/>
      <c r="O3982" s="96"/>
      <c r="P3982" s="96"/>
      <c r="Q3982" s="96"/>
    </row>
    <row r="3983" spans="1:17" ht="25.75" customHeight="1" x14ac:dyDescent="0.35">
      <c r="A3983" s="52">
        <v>3980</v>
      </c>
      <c r="B3983" s="91"/>
      <c r="C3983" s="187" t="e">
        <f>VLOOKUP(B3983,'Phan mem'!$B$7:$D$1066,2,0)</f>
        <v>#N/A</v>
      </c>
      <c r="D3983" s="188" t="e">
        <f>VLOOKUP(B3983,'Phan mem'!$B$7:$D$1066,3,0)</f>
        <v>#N/A</v>
      </c>
      <c r="E3983" s="85" t="e">
        <f>VLOOKUP(B3983,'Phan mem'!$B$7:$G$1066,6,0)</f>
        <v>#N/A</v>
      </c>
      <c r="F3983" s="91"/>
      <c r="G3983" s="91"/>
      <c r="H3983" s="96"/>
      <c r="I3983" s="108"/>
      <c r="J3983" s="85" t="e">
        <f>VLOOKUP(G3983,'Nha may'!$B$2:$C$18,2,0)</f>
        <v>#N/A</v>
      </c>
      <c r="K3983" s="108"/>
      <c r="L3983" s="96"/>
      <c r="M3983" s="52">
        <v>0</v>
      </c>
      <c r="N3983" s="96"/>
      <c r="O3983" s="96"/>
      <c r="P3983" s="96"/>
      <c r="Q3983" s="96"/>
    </row>
    <row r="3984" spans="1:17" ht="25.75" customHeight="1" x14ac:dyDescent="0.35">
      <c r="A3984" s="52">
        <v>3981</v>
      </c>
      <c r="B3984" s="91"/>
      <c r="C3984" s="187" t="e">
        <f>VLOOKUP(B3984,'Phan mem'!$B$7:$D$1066,2,0)</f>
        <v>#N/A</v>
      </c>
      <c r="D3984" s="188" t="e">
        <f>VLOOKUP(B3984,'Phan mem'!$B$7:$D$1066,3,0)</f>
        <v>#N/A</v>
      </c>
      <c r="E3984" s="85" t="e">
        <f>VLOOKUP(B3984,'Phan mem'!$B$7:$G$1066,6,0)</f>
        <v>#N/A</v>
      </c>
      <c r="F3984" s="91"/>
      <c r="G3984" s="91"/>
      <c r="H3984" s="96"/>
      <c r="I3984" s="108"/>
      <c r="J3984" s="85" t="e">
        <f>VLOOKUP(G3984,'Nha may'!$B$2:$C$18,2,0)</f>
        <v>#N/A</v>
      </c>
      <c r="K3984" s="108"/>
      <c r="L3984" s="96"/>
      <c r="M3984" s="52">
        <v>0</v>
      </c>
      <c r="N3984" s="96"/>
      <c r="O3984" s="96"/>
      <c r="P3984" s="96"/>
      <c r="Q3984" s="96"/>
    </row>
    <row r="3985" spans="1:17" ht="25.75" customHeight="1" x14ac:dyDescent="0.35">
      <c r="A3985" s="52">
        <v>3982</v>
      </c>
      <c r="B3985" s="91"/>
      <c r="C3985" s="187" t="e">
        <f>VLOOKUP(B3985,'Phan mem'!$B$7:$D$1066,2,0)</f>
        <v>#N/A</v>
      </c>
      <c r="D3985" s="188" t="e">
        <f>VLOOKUP(B3985,'Phan mem'!$B$7:$D$1066,3,0)</f>
        <v>#N/A</v>
      </c>
      <c r="E3985" s="85" t="e">
        <f>VLOOKUP(B3985,'Phan mem'!$B$7:$G$1066,6,0)</f>
        <v>#N/A</v>
      </c>
      <c r="F3985" s="91"/>
      <c r="G3985" s="91"/>
      <c r="H3985" s="96"/>
      <c r="I3985" s="108"/>
      <c r="J3985" s="85" t="e">
        <f>VLOOKUP(G3985,'Nha may'!$B$2:$C$18,2,0)</f>
        <v>#N/A</v>
      </c>
      <c r="K3985" s="108"/>
      <c r="L3985" s="96"/>
      <c r="M3985" s="52">
        <v>0</v>
      </c>
      <c r="N3985" s="96"/>
      <c r="O3985" s="96"/>
      <c r="P3985" s="96"/>
      <c r="Q3985" s="96"/>
    </row>
    <row r="3986" spans="1:17" ht="25.75" customHeight="1" x14ac:dyDescent="0.35">
      <c r="A3986" s="52">
        <v>3983</v>
      </c>
      <c r="B3986" s="91"/>
      <c r="C3986" s="187" t="e">
        <f>VLOOKUP(B3986,'Phan mem'!$B$7:$D$1066,2,0)</f>
        <v>#N/A</v>
      </c>
      <c r="D3986" s="188" t="e">
        <f>VLOOKUP(B3986,'Phan mem'!$B$7:$D$1066,3,0)</f>
        <v>#N/A</v>
      </c>
      <c r="E3986" s="85" t="e">
        <f>VLOOKUP(B3986,'Phan mem'!$B$7:$G$1066,6,0)</f>
        <v>#N/A</v>
      </c>
      <c r="F3986" s="91"/>
      <c r="G3986" s="91"/>
      <c r="H3986" s="96"/>
      <c r="I3986" s="108"/>
      <c r="J3986" s="85" t="e">
        <f>VLOOKUP(G3986,'Nha may'!$B$2:$C$18,2,0)</f>
        <v>#N/A</v>
      </c>
      <c r="K3986" s="108"/>
      <c r="L3986" s="96"/>
      <c r="M3986" s="52">
        <v>0</v>
      </c>
      <c r="N3986" s="96"/>
      <c r="O3986" s="96"/>
      <c r="P3986" s="96"/>
      <c r="Q3986" s="96"/>
    </row>
    <row r="3987" spans="1:17" ht="25.75" customHeight="1" x14ac:dyDescent="0.35">
      <c r="A3987" s="52">
        <v>3984</v>
      </c>
      <c r="B3987" s="91"/>
      <c r="C3987" s="187" t="e">
        <f>VLOOKUP(B3987,'Phan mem'!$B$7:$D$1066,2,0)</f>
        <v>#N/A</v>
      </c>
      <c r="D3987" s="188" t="e">
        <f>VLOOKUP(B3987,'Phan mem'!$B$7:$D$1066,3,0)</f>
        <v>#N/A</v>
      </c>
      <c r="E3987" s="85" t="e">
        <f>VLOOKUP(B3987,'Phan mem'!$B$7:$G$1066,6,0)</f>
        <v>#N/A</v>
      </c>
      <c r="F3987" s="91"/>
      <c r="G3987" s="91"/>
      <c r="H3987" s="96"/>
      <c r="I3987" s="108"/>
      <c r="J3987" s="85" t="e">
        <f>VLOOKUP(G3987,'Nha may'!$B$2:$C$18,2,0)</f>
        <v>#N/A</v>
      </c>
      <c r="K3987" s="108"/>
      <c r="L3987" s="96"/>
      <c r="M3987" s="52">
        <v>0</v>
      </c>
      <c r="N3987" s="96"/>
      <c r="O3987" s="96"/>
      <c r="P3987" s="96"/>
      <c r="Q3987" s="96"/>
    </row>
    <row r="3988" spans="1:17" ht="25.75" customHeight="1" x14ac:dyDescent="0.35">
      <c r="A3988" s="52">
        <v>3985</v>
      </c>
      <c r="B3988" s="91"/>
      <c r="C3988" s="187" t="e">
        <f>VLOOKUP(B3988,'Phan mem'!$B$7:$D$1066,2,0)</f>
        <v>#N/A</v>
      </c>
      <c r="D3988" s="188" t="e">
        <f>VLOOKUP(B3988,'Phan mem'!$B$7:$D$1066,3,0)</f>
        <v>#N/A</v>
      </c>
      <c r="E3988" s="85" t="e">
        <f>VLOOKUP(B3988,'Phan mem'!$B$7:$G$1066,6,0)</f>
        <v>#N/A</v>
      </c>
      <c r="F3988" s="91"/>
      <c r="G3988" s="91"/>
      <c r="H3988" s="96"/>
      <c r="I3988" s="108"/>
      <c r="J3988" s="85" t="e">
        <f>VLOOKUP(G3988,'Nha may'!$B$2:$C$18,2,0)</f>
        <v>#N/A</v>
      </c>
      <c r="K3988" s="108"/>
      <c r="L3988" s="96"/>
      <c r="M3988" s="52">
        <v>0</v>
      </c>
      <c r="N3988" s="96"/>
      <c r="O3988" s="96"/>
      <c r="P3988" s="96"/>
      <c r="Q3988" s="96"/>
    </row>
    <row r="3989" spans="1:17" ht="25.75" customHeight="1" x14ac:dyDescent="0.35">
      <c r="A3989" s="52">
        <v>3986</v>
      </c>
      <c r="B3989" s="91"/>
      <c r="C3989" s="187" t="e">
        <f>VLOOKUP(B3989,'Phan mem'!$B$7:$D$1066,2,0)</f>
        <v>#N/A</v>
      </c>
      <c r="D3989" s="188" t="e">
        <f>VLOOKUP(B3989,'Phan mem'!$B$7:$D$1066,3,0)</f>
        <v>#N/A</v>
      </c>
      <c r="E3989" s="85" t="e">
        <f>VLOOKUP(B3989,'Phan mem'!$B$7:$G$1066,6,0)</f>
        <v>#N/A</v>
      </c>
      <c r="F3989" s="91"/>
      <c r="G3989" s="91"/>
      <c r="H3989" s="96"/>
      <c r="I3989" s="108"/>
      <c r="J3989" s="85" t="e">
        <f>VLOOKUP(G3989,'Nha may'!$B$2:$C$18,2,0)</f>
        <v>#N/A</v>
      </c>
      <c r="K3989" s="108"/>
      <c r="L3989" s="96"/>
      <c r="M3989" s="52">
        <v>0</v>
      </c>
      <c r="N3989" s="96"/>
      <c r="O3989" s="96"/>
      <c r="P3989" s="96"/>
      <c r="Q3989" s="96"/>
    </row>
    <row r="3990" spans="1:17" ht="25.75" customHeight="1" x14ac:dyDescent="0.35">
      <c r="A3990" s="52">
        <v>3987</v>
      </c>
      <c r="B3990" s="91"/>
      <c r="C3990" s="187" t="e">
        <f>VLOOKUP(B3990,'Phan mem'!$B$7:$D$1066,2,0)</f>
        <v>#N/A</v>
      </c>
      <c r="D3990" s="188" t="e">
        <f>VLOOKUP(B3990,'Phan mem'!$B$7:$D$1066,3,0)</f>
        <v>#N/A</v>
      </c>
      <c r="E3990" s="85" t="e">
        <f>VLOOKUP(B3990,'Phan mem'!$B$7:$G$1066,6,0)</f>
        <v>#N/A</v>
      </c>
      <c r="F3990" s="91"/>
      <c r="G3990" s="91"/>
      <c r="H3990" s="96"/>
      <c r="I3990" s="108"/>
      <c r="J3990" s="85" t="e">
        <f>VLOOKUP(G3990,'Nha may'!$B$2:$C$18,2,0)</f>
        <v>#N/A</v>
      </c>
      <c r="K3990" s="108"/>
      <c r="L3990" s="96"/>
      <c r="M3990" s="52">
        <v>0</v>
      </c>
      <c r="N3990" s="96"/>
      <c r="O3990" s="96"/>
      <c r="P3990" s="96"/>
      <c r="Q3990" s="96"/>
    </row>
    <row r="3991" spans="1:17" ht="25.75" customHeight="1" x14ac:dyDescent="0.35">
      <c r="A3991" s="52">
        <v>3988</v>
      </c>
      <c r="B3991" s="91"/>
      <c r="C3991" s="187" t="e">
        <f>VLOOKUP(B3991,'Phan mem'!$B$7:$D$1066,2,0)</f>
        <v>#N/A</v>
      </c>
      <c r="D3991" s="188" t="e">
        <f>VLOOKUP(B3991,'Phan mem'!$B$7:$D$1066,3,0)</f>
        <v>#N/A</v>
      </c>
      <c r="E3991" s="85" t="e">
        <f>VLOOKUP(B3991,'Phan mem'!$B$7:$G$1066,6,0)</f>
        <v>#N/A</v>
      </c>
      <c r="F3991" s="91"/>
      <c r="G3991" s="91"/>
      <c r="H3991" s="96"/>
      <c r="I3991" s="108"/>
      <c r="J3991" s="85" t="e">
        <f>VLOOKUP(G3991,'Nha may'!$B$2:$C$18,2,0)</f>
        <v>#N/A</v>
      </c>
      <c r="K3991" s="108"/>
      <c r="L3991" s="96"/>
      <c r="M3991" s="52">
        <v>0</v>
      </c>
      <c r="N3991" s="96"/>
      <c r="O3991" s="96"/>
      <c r="P3991" s="96"/>
      <c r="Q3991" s="96"/>
    </row>
    <row r="3992" spans="1:17" ht="25.75" customHeight="1" x14ac:dyDescent="0.35">
      <c r="A3992" s="52">
        <v>3989</v>
      </c>
      <c r="B3992" s="91"/>
      <c r="C3992" s="187" t="e">
        <f>VLOOKUP(B3992,'Phan mem'!$B$7:$D$1066,2,0)</f>
        <v>#N/A</v>
      </c>
      <c r="D3992" s="188" t="e">
        <f>VLOOKUP(B3992,'Phan mem'!$B$7:$D$1066,3,0)</f>
        <v>#N/A</v>
      </c>
      <c r="E3992" s="85" t="e">
        <f>VLOOKUP(B3992,'Phan mem'!$B$7:$G$1066,6,0)</f>
        <v>#N/A</v>
      </c>
      <c r="F3992" s="91"/>
      <c r="G3992" s="91"/>
      <c r="H3992" s="96"/>
      <c r="I3992" s="108"/>
      <c r="J3992" s="85" t="e">
        <f>VLOOKUP(G3992,'Nha may'!$B$2:$C$18,2,0)</f>
        <v>#N/A</v>
      </c>
      <c r="K3992" s="108"/>
      <c r="L3992" s="96"/>
      <c r="M3992" s="52">
        <v>0</v>
      </c>
      <c r="N3992" s="96"/>
      <c r="O3992" s="96"/>
      <c r="P3992" s="96"/>
      <c r="Q3992" s="96"/>
    </row>
    <row r="3993" spans="1:17" ht="25.75" customHeight="1" x14ac:dyDescent="0.35">
      <c r="A3993" s="52">
        <v>3990</v>
      </c>
      <c r="B3993" s="91"/>
      <c r="C3993" s="187" t="e">
        <f>VLOOKUP(B3993,'Phan mem'!$B$7:$D$1066,2,0)</f>
        <v>#N/A</v>
      </c>
      <c r="D3993" s="188" t="e">
        <f>VLOOKUP(B3993,'Phan mem'!$B$7:$D$1066,3,0)</f>
        <v>#N/A</v>
      </c>
      <c r="E3993" s="85" t="e">
        <f>VLOOKUP(B3993,'Phan mem'!$B$7:$G$1066,6,0)</f>
        <v>#N/A</v>
      </c>
      <c r="F3993" s="91"/>
      <c r="G3993" s="91"/>
      <c r="H3993" s="96"/>
      <c r="I3993" s="108"/>
      <c r="J3993" s="85" t="e">
        <f>VLOOKUP(G3993,'Nha may'!$B$2:$C$18,2,0)</f>
        <v>#N/A</v>
      </c>
      <c r="K3993" s="108"/>
      <c r="L3993" s="96"/>
      <c r="M3993" s="52">
        <v>0</v>
      </c>
      <c r="N3993" s="96"/>
      <c r="O3993" s="96"/>
      <c r="P3993" s="96"/>
      <c r="Q3993" s="96"/>
    </row>
    <row r="3994" spans="1:17" ht="25.75" customHeight="1" x14ac:dyDescent="0.35">
      <c r="A3994" s="52">
        <v>3991</v>
      </c>
      <c r="B3994" s="91"/>
      <c r="C3994" s="187" t="e">
        <f>VLOOKUP(B3994,'Phan mem'!$B$7:$D$1066,2,0)</f>
        <v>#N/A</v>
      </c>
      <c r="D3994" s="188" t="e">
        <f>VLOOKUP(B3994,'Phan mem'!$B$7:$D$1066,3,0)</f>
        <v>#N/A</v>
      </c>
      <c r="E3994" s="85" t="e">
        <f>VLOOKUP(B3994,'Phan mem'!$B$7:$G$1066,6,0)</f>
        <v>#N/A</v>
      </c>
      <c r="F3994" s="91"/>
      <c r="G3994" s="91"/>
      <c r="H3994" s="96"/>
      <c r="I3994" s="108"/>
      <c r="J3994" s="85" t="e">
        <f>VLOOKUP(G3994,'Nha may'!$B$2:$C$18,2,0)</f>
        <v>#N/A</v>
      </c>
      <c r="K3994" s="108"/>
      <c r="L3994" s="96"/>
      <c r="M3994" s="52">
        <v>0</v>
      </c>
      <c r="N3994" s="96"/>
      <c r="O3994" s="96"/>
      <c r="P3994" s="96"/>
      <c r="Q3994" s="96"/>
    </row>
    <row r="3995" spans="1:17" ht="25.75" customHeight="1" x14ac:dyDescent="0.35">
      <c r="A3995" s="52">
        <v>3992</v>
      </c>
      <c r="B3995" s="91"/>
      <c r="C3995" s="187" t="e">
        <f>VLOOKUP(B3995,'Phan mem'!$B$7:$D$1066,2,0)</f>
        <v>#N/A</v>
      </c>
      <c r="D3995" s="188" t="e">
        <f>VLOOKUP(B3995,'Phan mem'!$B$7:$D$1066,3,0)</f>
        <v>#N/A</v>
      </c>
      <c r="E3995" s="85" t="e">
        <f>VLOOKUP(B3995,'Phan mem'!$B$7:$G$1066,6,0)</f>
        <v>#N/A</v>
      </c>
      <c r="F3995" s="91"/>
      <c r="G3995" s="91"/>
      <c r="H3995" s="96"/>
      <c r="I3995" s="108"/>
      <c r="J3995" s="85" t="e">
        <f>VLOOKUP(G3995,'Nha may'!$B$2:$C$18,2,0)</f>
        <v>#N/A</v>
      </c>
      <c r="K3995" s="108"/>
      <c r="L3995" s="96"/>
      <c r="M3995" s="52">
        <v>0</v>
      </c>
      <c r="N3995" s="96"/>
      <c r="O3995" s="96"/>
      <c r="P3995" s="96"/>
      <c r="Q3995" s="96"/>
    </row>
    <row r="3996" spans="1:17" ht="25.75" customHeight="1" x14ac:dyDescent="0.35">
      <c r="A3996" s="52">
        <v>3993</v>
      </c>
      <c r="B3996" s="91"/>
      <c r="C3996" s="187" t="e">
        <f>VLOOKUP(B3996,'Phan mem'!$B$7:$D$1066,2,0)</f>
        <v>#N/A</v>
      </c>
      <c r="D3996" s="188" t="e">
        <f>VLOOKUP(B3996,'Phan mem'!$B$7:$D$1066,3,0)</f>
        <v>#N/A</v>
      </c>
      <c r="E3996" s="85" t="e">
        <f>VLOOKUP(B3996,'Phan mem'!$B$7:$G$1066,6,0)</f>
        <v>#N/A</v>
      </c>
      <c r="F3996" s="91"/>
      <c r="G3996" s="91"/>
      <c r="H3996" s="96"/>
      <c r="I3996" s="108"/>
      <c r="J3996" s="85" t="e">
        <f>VLOOKUP(G3996,'Nha may'!$B$2:$C$18,2,0)</f>
        <v>#N/A</v>
      </c>
      <c r="K3996" s="108"/>
      <c r="L3996" s="96"/>
      <c r="M3996" s="52">
        <v>0</v>
      </c>
      <c r="N3996" s="96"/>
      <c r="O3996" s="96"/>
      <c r="P3996" s="96"/>
      <c r="Q3996" s="96"/>
    </row>
    <row r="3997" spans="1:17" ht="25.75" customHeight="1" x14ac:dyDescent="0.35">
      <c r="A3997" s="52">
        <v>3994</v>
      </c>
      <c r="B3997" s="91"/>
      <c r="C3997" s="187" t="e">
        <f>VLOOKUP(B3997,'Phan mem'!$B$7:$D$1066,2,0)</f>
        <v>#N/A</v>
      </c>
      <c r="D3997" s="188" t="e">
        <f>VLOOKUP(B3997,'Phan mem'!$B$7:$D$1066,3,0)</f>
        <v>#N/A</v>
      </c>
      <c r="E3997" s="85" t="e">
        <f>VLOOKUP(B3997,'Phan mem'!$B$7:$G$1066,6,0)</f>
        <v>#N/A</v>
      </c>
      <c r="F3997" s="91"/>
      <c r="G3997" s="91"/>
      <c r="H3997" s="96"/>
      <c r="I3997" s="108"/>
      <c r="J3997" s="85" t="e">
        <f>VLOOKUP(G3997,'Nha may'!$B$2:$C$18,2,0)</f>
        <v>#N/A</v>
      </c>
      <c r="K3997" s="108"/>
      <c r="L3997" s="96"/>
      <c r="M3997" s="52">
        <v>0</v>
      </c>
      <c r="N3997" s="96"/>
      <c r="O3997" s="96"/>
      <c r="P3997" s="96"/>
      <c r="Q3997" s="96"/>
    </row>
    <row r="3998" spans="1:17" ht="25.75" customHeight="1" x14ac:dyDescent="0.35">
      <c r="A3998" s="52">
        <v>3995</v>
      </c>
      <c r="B3998" s="91"/>
      <c r="C3998" s="187" t="e">
        <f>VLOOKUP(B3998,'Phan mem'!$B$7:$D$1066,2,0)</f>
        <v>#N/A</v>
      </c>
      <c r="D3998" s="188" t="e">
        <f>VLOOKUP(B3998,'Phan mem'!$B$7:$D$1066,3,0)</f>
        <v>#N/A</v>
      </c>
      <c r="E3998" s="85" t="e">
        <f>VLOOKUP(B3998,'Phan mem'!$B$7:$G$1066,6,0)</f>
        <v>#N/A</v>
      </c>
      <c r="F3998" s="91"/>
      <c r="G3998" s="91"/>
      <c r="H3998" s="96"/>
      <c r="I3998" s="108"/>
      <c r="J3998" s="85" t="e">
        <f>VLOOKUP(G3998,'Nha may'!$B$2:$C$18,2,0)</f>
        <v>#N/A</v>
      </c>
      <c r="K3998" s="108"/>
      <c r="L3998" s="96"/>
      <c r="M3998" s="52">
        <v>0</v>
      </c>
      <c r="N3998" s="96"/>
      <c r="O3998" s="96"/>
      <c r="P3998" s="96"/>
      <c r="Q3998" s="96"/>
    </row>
    <row r="3999" spans="1:17" ht="25.75" customHeight="1" x14ac:dyDescent="0.35">
      <c r="A3999" s="52">
        <v>3996</v>
      </c>
      <c r="B3999" s="91"/>
      <c r="C3999" s="187" t="e">
        <f>VLOOKUP(B3999,'Phan mem'!$B$7:$D$1066,2,0)</f>
        <v>#N/A</v>
      </c>
      <c r="D3999" s="188" t="e">
        <f>VLOOKUP(B3999,'Phan mem'!$B$7:$D$1066,3,0)</f>
        <v>#N/A</v>
      </c>
      <c r="E3999" s="85" t="e">
        <f>VLOOKUP(B3999,'Phan mem'!$B$7:$G$1066,6,0)</f>
        <v>#N/A</v>
      </c>
      <c r="F3999" s="91"/>
      <c r="G3999" s="91"/>
      <c r="H3999" s="96"/>
      <c r="I3999" s="108"/>
      <c r="J3999" s="85" t="e">
        <f>VLOOKUP(G3999,'Nha may'!$B$2:$C$18,2,0)</f>
        <v>#N/A</v>
      </c>
      <c r="K3999" s="108"/>
      <c r="L3999" s="96"/>
      <c r="M3999" s="52">
        <v>0</v>
      </c>
      <c r="N3999" s="96"/>
      <c r="O3999" s="96"/>
      <c r="P3999" s="96"/>
      <c r="Q3999" s="96"/>
    </row>
    <row r="4000" spans="1:17" ht="25.75" customHeight="1" x14ac:dyDescent="0.35">
      <c r="A4000" s="52">
        <v>3997</v>
      </c>
      <c r="B4000" s="91"/>
      <c r="C4000" s="187" t="e">
        <f>VLOOKUP(B4000,'Phan mem'!$B$7:$D$1066,2,0)</f>
        <v>#N/A</v>
      </c>
      <c r="D4000" s="188" t="e">
        <f>VLOOKUP(B4000,'Phan mem'!$B$7:$D$1066,3,0)</f>
        <v>#N/A</v>
      </c>
      <c r="E4000" s="85" t="e">
        <f>VLOOKUP(B4000,'Phan mem'!$B$7:$G$1066,6,0)</f>
        <v>#N/A</v>
      </c>
      <c r="F4000" s="91"/>
      <c r="G4000" s="91"/>
      <c r="H4000" s="96"/>
      <c r="I4000" s="108"/>
      <c r="J4000" s="85" t="e">
        <f>VLOOKUP(G4000,'Nha may'!$B$2:$C$18,2,0)</f>
        <v>#N/A</v>
      </c>
      <c r="K4000" s="108"/>
      <c r="L4000" s="96"/>
      <c r="M4000" s="52">
        <v>0</v>
      </c>
      <c r="N4000" s="96"/>
      <c r="O4000" s="96"/>
      <c r="P4000" s="96"/>
      <c r="Q4000" s="96"/>
    </row>
    <row r="4001" spans="1:17" ht="25.75" customHeight="1" x14ac:dyDescent="0.35">
      <c r="A4001" s="52">
        <v>3998</v>
      </c>
      <c r="B4001" s="91"/>
      <c r="C4001" s="187" t="e">
        <f>VLOOKUP(B4001,'Phan mem'!$B$7:$D$1066,2,0)</f>
        <v>#N/A</v>
      </c>
      <c r="D4001" s="188" t="e">
        <f>VLOOKUP(B4001,'Phan mem'!$B$7:$D$1066,3,0)</f>
        <v>#N/A</v>
      </c>
      <c r="E4001" s="85" t="e">
        <f>VLOOKUP(B4001,'Phan mem'!$B$7:$G$1066,6,0)</f>
        <v>#N/A</v>
      </c>
      <c r="F4001" s="91"/>
      <c r="G4001" s="91"/>
      <c r="H4001" s="96"/>
      <c r="I4001" s="108"/>
      <c r="J4001" s="85" t="e">
        <f>VLOOKUP(G4001,'Nha may'!$B$2:$C$18,2,0)</f>
        <v>#N/A</v>
      </c>
      <c r="K4001" s="108"/>
      <c r="L4001" s="96"/>
      <c r="M4001" s="52">
        <v>0</v>
      </c>
      <c r="N4001" s="96"/>
      <c r="O4001" s="96"/>
      <c r="P4001" s="96"/>
      <c r="Q4001" s="96"/>
    </row>
    <row r="4002" spans="1:17" ht="25.75" customHeight="1" x14ac:dyDescent="0.35">
      <c r="A4002" s="52">
        <v>3999</v>
      </c>
      <c r="B4002" s="91"/>
      <c r="C4002" s="187" t="e">
        <f>VLOOKUP(B4002,'Phan mem'!$B$7:$D$1066,2,0)</f>
        <v>#N/A</v>
      </c>
      <c r="D4002" s="188" t="e">
        <f>VLOOKUP(B4002,'Phan mem'!$B$7:$D$1066,3,0)</f>
        <v>#N/A</v>
      </c>
      <c r="E4002" s="85" t="e">
        <f>VLOOKUP(B4002,'Phan mem'!$B$7:$G$1066,6,0)</f>
        <v>#N/A</v>
      </c>
      <c r="F4002" s="91"/>
      <c r="G4002" s="91"/>
      <c r="H4002" s="96"/>
      <c r="I4002" s="108"/>
      <c r="J4002" s="85" t="e">
        <f>VLOOKUP(G4002,'Nha may'!$B$2:$C$18,2,0)</f>
        <v>#N/A</v>
      </c>
      <c r="K4002" s="108"/>
      <c r="L4002" s="96"/>
      <c r="M4002" s="52">
        <v>0</v>
      </c>
      <c r="N4002" s="96"/>
      <c r="O4002" s="96"/>
      <c r="P4002" s="96"/>
      <c r="Q4002" s="96"/>
    </row>
    <row r="4003" spans="1:17" ht="25.75" customHeight="1" x14ac:dyDescent="0.35">
      <c r="A4003" s="52">
        <v>4000</v>
      </c>
      <c r="B4003" s="91"/>
      <c r="C4003" s="187" t="e">
        <f>VLOOKUP(B4003,'Phan mem'!$B$7:$D$1066,2,0)</f>
        <v>#N/A</v>
      </c>
      <c r="D4003" s="188" t="e">
        <f>VLOOKUP(B4003,'Phan mem'!$B$7:$D$1066,3,0)</f>
        <v>#N/A</v>
      </c>
      <c r="E4003" s="85" t="e">
        <f>VLOOKUP(B4003,'Phan mem'!$B$7:$G$1066,6,0)</f>
        <v>#N/A</v>
      </c>
      <c r="F4003" s="91"/>
      <c r="G4003" s="91"/>
      <c r="H4003" s="96"/>
      <c r="I4003" s="108"/>
      <c r="J4003" s="85" t="e">
        <f>VLOOKUP(G4003,'Nha may'!$B$2:$C$18,2,0)</f>
        <v>#N/A</v>
      </c>
      <c r="K4003" s="108"/>
      <c r="L4003" s="96"/>
      <c r="M4003" s="52">
        <v>0</v>
      </c>
      <c r="N4003" s="96"/>
      <c r="O4003" s="96"/>
      <c r="P4003" s="96"/>
      <c r="Q4003" s="96"/>
    </row>
    <row r="4004" spans="1:17" ht="25.75" customHeight="1" x14ac:dyDescent="0.35">
      <c r="A4004" s="52">
        <v>4001</v>
      </c>
      <c r="B4004" s="91"/>
      <c r="C4004" s="187" t="e">
        <f>VLOOKUP(B4004,'Phan mem'!$B$7:$D$1066,2,0)</f>
        <v>#N/A</v>
      </c>
      <c r="D4004" s="188" t="e">
        <f>VLOOKUP(B4004,'Phan mem'!$B$7:$D$1066,3,0)</f>
        <v>#N/A</v>
      </c>
      <c r="E4004" s="85" t="e">
        <f>VLOOKUP(B4004,'Phan mem'!$B$7:$G$1066,6,0)</f>
        <v>#N/A</v>
      </c>
      <c r="F4004" s="91"/>
      <c r="G4004" s="91"/>
      <c r="H4004" s="96"/>
      <c r="I4004" s="108"/>
      <c r="J4004" s="85" t="e">
        <f>VLOOKUP(G4004,'Nha may'!$B$2:$C$18,2,0)</f>
        <v>#N/A</v>
      </c>
      <c r="K4004" s="108"/>
      <c r="L4004" s="96"/>
      <c r="M4004" s="52">
        <v>0</v>
      </c>
      <c r="N4004" s="96"/>
      <c r="O4004" s="96"/>
      <c r="P4004" s="96"/>
      <c r="Q4004" s="96"/>
    </row>
    <row r="4005" spans="1:17" ht="25.75" customHeight="1" x14ac:dyDescent="0.35">
      <c r="A4005" s="52">
        <v>4002</v>
      </c>
      <c r="B4005" s="91"/>
      <c r="C4005" s="187" t="e">
        <f>VLOOKUP(B4005,'Phan mem'!$B$7:$D$1066,2,0)</f>
        <v>#N/A</v>
      </c>
      <c r="D4005" s="188" t="e">
        <f>VLOOKUP(B4005,'Phan mem'!$B$7:$D$1066,3,0)</f>
        <v>#N/A</v>
      </c>
      <c r="E4005" s="85" t="e">
        <f>VLOOKUP(B4005,'Phan mem'!$B$7:$G$1066,6,0)</f>
        <v>#N/A</v>
      </c>
      <c r="F4005" s="91"/>
      <c r="G4005" s="91"/>
      <c r="H4005" s="96"/>
      <c r="I4005" s="108"/>
      <c r="J4005" s="85" t="e">
        <f>VLOOKUP(G4005,'Nha may'!$B$2:$C$18,2,0)</f>
        <v>#N/A</v>
      </c>
      <c r="K4005" s="108"/>
      <c r="L4005" s="96"/>
      <c r="M4005" s="52">
        <v>0</v>
      </c>
      <c r="N4005" s="96"/>
      <c r="O4005" s="96"/>
      <c r="P4005" s="96"/>
      <c r="Q4005" s="96"/>
    </row>
    <row r="4006" spans="1:17" ht="25.75" customHeight="1" x14ac:dyDescent="0.35">
      <c r="A4006" s="52">
        <v>4003</v>
      </c>
      <c r="B4006" s="91"/>
      <c r="C4006" s="187" t="e">
        <f>VLOOKUP(B4006,'Phan mem'!$B$7:$D$1066,2,0)</f>
        <v>#N/A</v>
      </c>
      <c r="D4006" s="188" t="e">
        <f>VLOOKUP(B4006,'Phan mem'!$B$7:$D$1066,3,0)</f>
        <v>#N/A</v>
      </c>
      <c r="E4006" s="85" t="e">
        <f>VLOOKUP(B4006,'Phan mem'!$B$7:$G$1066,6,0)</f>
        <v>#N/A</v>
      </c>
      <c r="F4006" s="91"/>
      <c r="G4006" s="91"/>
      <c r="H4006" s="96"/>
      <c r="I4006" s="108"/>
      <c r="J4006" s="85" t="e">
        <f>VLOOKUP(G4006,'Nha may'!$B$2:$C$18,2,0)</f>
        <v>#N/A</v>
      </c>
      <c r="K4006" s="108"/>
      <c r="L4006" s="96"/>
      <c r="M4006" s="52">
        <v>0</v>
      </c>
      <c r="N4006" s="96"/>
      <c r="O4006" s="96"/>
      <c r="P4006" s="96"/>
      <c r="Q4006" s="96"/>
    </row>
    <row r="4007" spans="1:17" ht="25.75" customHeight="1" x14ac:dyDescent="0.35">
      <c r="A4007" s="52">
        <v>4004</v>
      </c>
      <c r="B4007" s="91"/>
      <c r="C4007" s="187" t="e">
        <f>VLOOKUP(B4007,'Phan mem'!$B$7:$D$1066,2,0)</f>
        <v>#N/A</v>
      </c>
      <c r="D4007" s="188" t="e">
        <f>VLOOKUP(B4007,'Phan mem'!$B$7:$D$1066,3,0)</f>
        <v>#N/A</v>
      </c>
      <c r="E4007" s="85" t="e">
        <f>VLOOKUP(B4007,'Phan mem'!$B$7:$G$1066,6,0)</f>
        <v>#N/A</v>
      </c>
      <c r="F4007" s="91"/>
      <c r="G4007" s="91"/>
      <c r="H4007" s="96"/>
      <c r="I4007" s="108"/>
      <c r="J4007" s="85" t="e">
        <f>VLOOKUP(G4007,'Nha may'!$B$2:$C$18,2,0)</f>
        <v>#N/A</v>
      </c>
      <c r="K4007" s="108"/>
      <c r="L4007" s="96"/>
      <c r="M4007" s="52">
        <v>0</v>
      </c>
      <c r="N4007" s="96"/>
      <c r="O4007" s="96"/>
      <c r="P4007" s="96"/>
      <c r="Q4007" s="96"/>
    </row>
    <row r="4008" spans="1:17" ht="25.75" customHeight="1" x14ac:dyDescent="0.35">
      <c r="A4008" s="52">
        <v>4005</v>
      </c>
      <c r="B4008" s="91"/>
      <c r="C4008" s="187" t="e">
        <f>VLOOKUP(B4008,'Phan mem'!$B$7:$D$1066,2,0)</f>
        <v>#N/A</v>
      </c>
      <c r="D4008" s="188" t="e">
        <f>VLOOKUP(B4008,'Phan mem'!$B$7:$D$1066,3,0)</f>
        <v>#N/A</v>
      </c>
      <c r="E4008" s="85" t="e">
        <f>VLOOKUP(B4008,'Phan mem'!$B$7:$G$1066,6,0)</f>
        <v>#N/A</v>
      </c>
      <c r="F4008" s="91"/>
      <c r="G4008" s="91"/>
      <c r="H4008" s="96"/>
      <c r="I4008" s="108"/>
      <c r="J4008" s="85" t="e">
        <f>VLOOKUP(G4008,'Nha may'!$B$2:$C$18,2,0)</f>
        <v>#N/A</v>
      </c>
      <c r="K4008" s="108"/>
      <c r="L4008" s="96"/>
      <c r="M4008" s="52">
        <v>0</v>
      </c>
      <c r="N4008" s="96"/>
      <c r="O4008" s="96"/>
      <c r="P4008" s="96"/>
      <c r="Q4008" s="96"/>
    </row>
    <row r="4009" spans="1:17" ht="25.75" customHeight="1" x14ac:dyDescent="0.35">
      <c r="A4009" s="52">
        <v>4006</v>
      </c>
      <c r="B4009" s="91"/>
      <c r="C4009" s="187" t="e">
        <f>VLOOKUP(B4009,'Phan mem'!$B$7:$D$1066,2,0)</f>
        <v>#N/A</v>
      </c>
      <c r="D4009" s="188" t="e">
        <f>VLOOKUP(B4009,'Phan mem'!$B$7:$D$1066,3,0)</f>
        <v>#N/A</v>
      </c>
      <c r="E4009" s="85" t="e">
        <f>VLOOKUP(B4009,'Phan mem'!$B$7:$G$1066,6,0)</f>
        <v>#N/A</v>
      </c>
      <c r="F4009" s="91"/>
      <c r="G4009" s="91"/>
      <c r="H4009" s="96"/>
      <c r="I4009" s="108"/>
      <c r="J4009" s="85" t="e">
        <f>VLOOKUP(G4009,'Nha may'!$B$2:$C$18,2,0)</f>
        <v>#N/A</v>
      </c>
      <c r="K4009" s="108"/>
      <c r="L4009" s="96"/>
      <c r="M4009" s="52">
        <v>0</v>
      </c>
      <c r="N4009" s="96"/>
      <c r="O4009" s="96"/>
      <c r="P4009" s="96"/>
      <c r="Q4009" s="96"/>
    </row>
    <row r="4010" spans="1:17" ht="25.75" customHeight="1" x14ac:dyDescent="0.35">
      <c r="A4010" s="52">
        <v>4007</v>
      </c>
      <c r="B4010" s="91"/>
      <c r="C4010" s="187" t="e">
        <f>VLOOKUP(B4010,'Phan mem'!$B$7:$D$1066,2,0)</f>
        <v>#N/A</v>
      </c>
      <c r="D4010" s="188" t="e">
        <f>VLOOKUP(B4010,'Phan mem'!$B$7:$D$1066,3,0)</f>
        <v>#N/A</v>
      </c>
      <c r="E4010" s="85" t="e">
        <f>VLOOKUP(B4010,'Phan mem'!$B$7:$G$1066,6,0)</f>
        <v>#N/A</v>
      </c>
      <c r="F4010" s="91"/>
      <c r="G4010" s="91"/>
      <c r="H4010" s="96"/>
      <c r="I4010" s="108"/>
      <c r="J4010" s="85" t="e">
        <f>VLOOKUP(G4010,'Nha may'!$B$2:$C$18,2,0)</f>
        <v>#N/A</v>
      </c>
      <c r="K4010" s="108"/>
      <c r="L4010" s="96"/>
      <c r="M4010" s="52">
        <v>0</v>
      </c>
      <c r="N4010" s="96"/>
      <c r="O4010" s="96"/>
      <c r="P4010" s="96"/>
      <c r="Q4010" s="96"/>
    </row>
    <row r="4011" spans="1:17" ht="25.75" customHeight="1" x14ac:dyDescent="0.35">
      <c r="A4011" s="52">
        <v>4008</v>
      </c>
      <c r="B4011" s="91"/>
      <c r="C4011" s="187" t="e">
        <f>VLOOKUP(B4011,'Phan mem'!$B$7:$D$1066,2,0)</f>
        <v>#N/A</v>
      </c>
      <c r="D4011" s="188" t="e">
        <f>VLOOKUP(B4011,'Phan mem'!$B$7:$D$1066,3,0)</f>
        <v>#N/A</v>
      </c>
      <c r="E4011" s="85" t="e">
        <f>VLOOKUP(B4011,'Phan mem'!$B$7:$G$1066,6,0)</f>
        <v>#N/A</v>
      </c>
      <c r="F4011" s="91"/>
      <c r="G4011" s="91"/>
      <c r="H4011" s="96"/>
      <c r="I4011" s="108"/>
      <c r="J4011" s="85" t="e">
        <f>VLOOKUP(G4011,'Nha may'!$B$2:$C$18,2,0)</f>
        <v>#N/A</v>
      </c>
      <c r="K4011" s="108"/>
      <c r="L4011" s="96"/>
      <c r="M4011" s="52">
        <v>0</v>
      </c>
      <c r="N4011" s="96"/>
      <c r="O4011" s="96"/>
      <c r="P4011" s="96"/>
      <c r="Q4011" s="96"/>
    </row>
    <row r="4012" spans="1:17" ht="25.75" customHeight="1" x14ac:dyDescent="0.35">
      <c r="A4012" s="52">
        <v>4009</v>
      </c>
      <c r="B4012" s="91"/>
      <c r="C4012" s="187" t="e">
        <f>VLOOKUP(B4012,'Phan mem'!$B$7:$D$1066,2,0)</f>
        <v>#N/A</v>
      </c>
      <c r="D4012" s="188" t="e">
        <f>VLOOKUP(B4012,'Phan mem'!$B$7:$D$1066,3,0)</f>
        <v>#N/A</v>
      </c>
      <c r="E4012" s="85" t="e">
        <f>VLOOKUP(B4012,'Phan mem'!$B$7:$G$1066,6,0)</f>
        <v>#N/A</v>
      </c>
      <c r="F4012" s="91"/>
      <c r="G4012" s="91"/>
      <c r="H4012" s="96"/>
      <c r="I4012" s="108"/>
      <c r="J4012" s="85" t="e">
        <f>VLOOKUP(G4012,'Nha may'!$B$2:$C$18,2,0)</f>
        <v>#N/A</v>
      </c>
      <c r="K4012" s="108"/>
      <c r="L4012" s="96"/>
      <c r="M4012" s="52">
        <v>0</v>
      </c>
      <c r="N4012" s="96"/>
      <c r="O4012" s="96"/>
      <c r="P4012" s="96"/>
      <c r="Q4012" s="96"/>
    </row>
    <row r="4013" spans="1:17" ht="25.75" customHeight="1" x14ac:dyDescent="0.35">
      <c r="A4013" s="52">
        <v>4010</v>
      </c>
      <c r="B4013" s="91"/>
      <c r="C4013" s="187" t="e">
        <f>VLOOKUP(B4013,'Phan mem'!$B$7:$D$1066,2,0)</f>
        <v>#N/A</v>
      </c>
      <c r="D4013" s="188" t="e">
        <f>VLOOKUP(B4013,'Phan mem'!$B$7:$D$1066,3,0)</f>
        <v>#N/A</v>
      </c>
      <c r="E4013" s="85" t="e">
        <f>VLOOKUP(B4013,'Phan mem'!$B$7:$G$1066,6,0)</f>
        <v>#N/A</v>
      </c>
      <c r="F4013" s="91"/>
      <c r="G4013" s="91"/>
      <c r="H4013" s="96"/>
      <c r="I4013" s="108"/>
      <c r="J4013" s="85" t="e">
        <f>VLOOKUP(G4013,'Nha may'!$B$2:$C$18,2,0)</f>
        <v>#N/A</v>
      </c>
      <c r="K4013" s="108"/>
      <c r="L4013" s="96"/>
      <c r="M4013" s="52">
        <v>0</v>
      </c>
      <c r="N4013" s="96"/>
      <c r="O4013" s="96"/>
      <c r="P4013" s="96"/>
      <c r="Q4013" s="96"/>
    </row>
    <row r="4014" spans="1:17" ht="25.75" customHeight="1" x14ac:dyDescent="0.35">
      <c r="A4014" s="52">
        <v>4011</v>
      </c>
      <c r="B4014" s="91"/>
      <c r="C4014" s="187" t="e">
        <f>VLOOKUP(B4014,'Phan mem'!$B$7:$D$1066,2,0)</f>
        <v>#N/A</v>
      </c>
      <c r="D4014" s="188" t="e">
        <f>VLOOKUP(B4014,'Phan mem'!$B$7:$D$1066,3,0)</f>
        <v>#N/A</v>
      </c>
      <c r="E4014" s="85" t="e">
        <f>VLOOKUP(B4014,'Phan mem'!$B$7:$G$1066,6,0)</f>
        <v>#N/A</v>
      </c>
      <c r="F4014" s="91"/>
      <c r="G4014" s="91"/>
      <c r="H4014" s="96"/>
      <c r="I4014" s="108"/>
      <c r="J4014" s="85" t="e">
        <f>VLOOKUP(G4014,'Nha may'!$B$2:$C$18,2,0)</f>
        <v>#N/A</v>
      </c>
      <c r="K4014" s="108"/>
      <c r="L4014" s="96"/>
      <c r="M4014" s="52">
        <v>0</v>
      </c>
      <c r="N4014" s="96"/>
      <c r="O4014" s="96"/>
      <c r="P4014" s="96"/>
      <c r="Q4014" s="96"/>
    </row>
    <row r="4015" spans="1:17" ht="25.75" customHeight="1" x14ac:dyDescent="0.35">
      <c r="A4015" s="52">
        <v>4012</v>
      </c>
      <c r="B4015" s="91"/>
      <c r="C4015" s="187" t="e">
        <f>VLOOKUP(B4015,'Phan mem'!$B$7:$D$1066,2,0)</f>
        <v>#N/A</v>
      </c>
      <c r="D4015" s="188" t="e">
        <f>VLOOKUP(B4015,'Phan mem'!$B$7:$D$1066,3,0)</f>
        <v>#N/A</v>
      </c>
      <c r="E4015" s="85" t="e">
        <f>VLOOKUP(B4015,'Phan mem'!$B$7:$G$1066,6,0)</f>
        <v>#N/A</v>
      </c>
      <c r="F4015" s="91"/>
      <c r="G4015" s="91"/>
      <c r="H4015" s="96"/>
      <c r="I4015" s="108"/>
      <c r="J4015" s="85" t="e">
        <f>VLOOKUP(G4015,'Nha may'!$B$2:$C$18,2,0)</f>
        <v>#N/A</v>
      </c>
      <c r="K4015" s="108"/>
      <c r="L4015" s="96"/>
      <c r="M4015" s="52">
        <v>0</v>
      </c>
      <c r="N4015" s="96"/>
      <c r="O4015" s="96"/>
      <c r="P4015" s="96"/>
      <c r="Q4015" s="96"/>
    </row>
    <row r="4016" spans="1:17" ht="25.75" customHeight="1" x14ac:dyDescent="0.35">
      <c r="A4016" s="52">
        <v>4013</v>
      </c>
      <c r="B4016" s="91"/>
      <c r="C4016" s="187" t="e">
        <f>VLOOKUP(B4016,'Phan mem'!$B$7:$D$1066,2,0)</f>
        <v>#N/A</v>
      </c>
      <c r="D4016" s="188" t="e">
        <f>VLOOKUP(B4016,'Phan mem'!$B$7:$D$1066,3,0)</f>
        <v>#N/A</v>
      </c>
      <c r="E4016" s="85" t="e">
        <f>VLOOKUP(B4016,'Phan mem'!$B$7:$G$1066,6,0)</f>
        <v>#N/A</v>
      </c>
      <c r="F4016" s="91"/>
      <c r="G4016" s="91"/>
      <c r="H4016" s="96"/>
      <c r="I4016" s="108"/>
      <c r="J4016" s="85" t="e">
        <f>VLOOKUP(G4016,'Nha may'!$B$2:$C$18,2,0)</f>
        <v>#N/A</v>
      </c>
      <c r="K4016" s="108"/>
      <c r="L4016" s="96"/>
      <c r="M4016" s="52">
        <v>0</v>
      </c>
      <c r="N4016" s="96"/>
      <c r="O4016" s="96"/>
      <c r="P4016" s="96"/>
      <c r="Q4016" s="96"/>
    </row>
    <row r="4017" spans="1:17" ht="25.75" customHeight="1" x14ac:dyDescent="0.35">
      <c r="A4017" s="52">
        <v>4014</v>
      </c>
      <c r="B4017" s="91"/>
      <c r="C4017" s="187" t="e">
        <f>VLOOKUP(B4017,'Phan mem'!$B$7:$D$1066,2,0)</f>
        <v>#N/A</v>
      </c>
      <c r="D4017" s="188" t="e">
        <f>VLOOKUP(B4017,'Phan mem'!$B$7:$D$1066,3,0)</f>
        <v>#N/A</v>
      </c>
      <c r="E4017" s="85" t="e">
        <f>VLOOKUP(B4017,'Phan mem'!$B$7:$G$1066,6,0)</f>
        <v>#N/A</v>
      </c>
      <c r="F4017" s="91"/>
      <c r="G4017" s="91"/>
      <c r="H4017" s="96"/>
      <c r="I4017" s="108"/>
      <c r="J4017" s="85" t="e">
        <f>VLOOKUP(G4017,'Nha may'!$B$2:$C$18,2,0)</f>
        <v>#N/A</v>
      </c>
      <c r="K4017" s="108"/>
      <c r="L4017" s="96"/>
      <c r="M4017" s="52">
        <v>0</v>
      </c>
      <c r="N4017" s="96"/>
      <c r="O4017" s="96"/>
      <c r="P4017" s="96"/>
      <c r="Q4017" s="96"/>
    </row>
    <row r="4018" spans="1:17" ht="25.75" customHeight="1" x14ac:dyDescent="0.35">
      <c r="A4018" s="52">
        <v>4015</v>
      </c>
      <c r="B4018" s="91"/>
      <c r="C4018" s="187" t="e">
        <f>VLOOKUP(B4018,'Phan mem'!$B$7:$D$1066,2,0)</f>
        <v>#N/A</v>
      </c>
      <c r="D4018" s="188" t="e">
        <f>VLOOKUP(B4018,'Phan mem'!$B$7:$D$1066,3,0)</f>
        <v>#N/A</v>
      </c>
      <c r="E4018" s="85" t="e">
        <f>VLOOKUP(B4018,'Phan mem'!$B$7:$G$1066,6,0)</f>
        <v>#N/A</v>
      </c>
      <c r="F4018" s="91"/>
      <c r="G4018" s="91"/>
      <c r="H4018" s="96"/>
      <c r="I4018" s="108"/>
      <c r="J4018" s="85" t="e">
        <f>VLOOKUP(G4018,'Nha may'!$B$2:$C$18,2,0)</f>
        <v>#N/A</v>
      </c>
      <c r="K4018" s="108"/>
      <c r="L4018" s="96"/>
      <c r="M4018" s="52">
        <v>0</v>
      </c>
      <c r="N4018" s="96"/>
      <c r="O4018" s="96"/>
      <c r="P4018" s="96"/>
      <c r="Q4018" s="96"/>
    </row>
    <row r="4019" spans="1:17" ht="25.75" customHeight="1" x14ac:dyDescent="0.35">
      <c r="A4019" s="52">
        <v>4016</v>
      </c>
      <c r="B4019" s="91"/>
      <c r="C4019" s="187" t="e">
        <f>VLOOKUP(B4019,'Phan mem'!$B$7:$D$1066,2,0)</f>
        <v>#N/A</v>
      </c>
      <c r="D4019" s="188" t="e">
        <f>VLOOKUP(B4019,'Phan mem'!$B$7:$D$1066,3,0)</f>
        <v>#N/A</v>
      </c>
      <c r="E4019" s="85" t="e">
        <f>VLOOKUP(B4019,'Phan mem'!$B$7:$G$1066,6,0)</f>
        <v>#N/A</v>
      </c>
      <c r="F4019" s="91"/>
      <c r="G4019" s="91"/>
      <c r="H4019" s="96"/>
      <c r="I4019" s="108"/>
      <c r="J4019" s="85" t="e">
        <f>VLOOKUP(G4019,'Nha may'!$B$2:$C$18,2,0)</f>
        <v>#N/A</v>
      </c>
      <c r="K4019" s="108"/>
      <c r="L4019" s="96"/>
      <c r="M4019" s="52">
        <v>0</v>
      </c>
      <c r="N4019" s="96"/>
      <c r="O4019" s="96"/>
      <c r="P4019" s="96"/>
      <c r="Q4019" s="96"/>
    </row>
    <row r="4020" spans="1:17" ht="25.75" customHeight="1" x14ac:dyDescent="0.35">
      <c r="A4020" s="52">
        <v>4017</v>
      </c>
      <c r="B4020" s="91"/>
      <c r="C4020" s="187" t="e">
        <f>VLOOKUP(B4020,'Phan mem'!$B$7:$D$1066,2,0)</f>
        <v>#N/A</v>
      </c>
      <c r="D4020" s="188" t="e">
        <f>VLOOKUP(B4020,'Phan mem'!$B$7:$D$1066,3,0)</f>
        <v>#N/A</v>
      </c>
      <c r="E4020" s="85" t="e">
        <f>VLOOKUP(B4020,'Phan mem'!$B$7:$G$1066,6,0)</f>
        <v>#N/A</v>
      </c>
      <c r="F4020" s="91"/>
      <c r="G4020" s="91"/>
      <c r="H4020" s="96"/>
      <c r="I4020" s="108"/>
      <c r="J4020" s="85" t="e">
        <f>VLOOKUP(G4020,'Nha may'!$B$2:$C$18,2,0)</f>
        <v>#N/A</v>
      </c>
      <c r="K4020" s="108"/>
      <c r="L4020" s="96"/>
      <c r="M4020" s="52">
        <v>0</v>
      </c>
      <c r="N4020" s="96"/>
      <c r="O4020" s="96"/>
      <c r="P4020" s="96"/>
      <c r="Q4020" s="96"/>
    </row>
    <row r="4021" spans="1:17" ht="25.75" customHeight="1" x14ac:dyDescent="0.35">
      <c r="A4021" s="52">
        <v>4018</v>
      </c>
      <c r="B4021" s="91"/>
      <c r="C4021" s="187" t="e">
        <f>VLOOKUP(B4021,'Phan mem'!$B$7:$D$1066,2,0)</f>
        <v>#N/A</v>
      </c>
      <c r="D4021" s="188" t="e">
        <f>VLOOKUP(B4021,'Phan mem'!$B$7:$D$1066,3,0)</f>
        <v>#N/A</v>
      </c>
      <c r="E4021" s="85" t="e">
        <f>VLOOKUP(B4021,'Phan mem'!$B$7:$G$1066,6,0)</f>
        <v>#N/A</v>
      </c>
      <c r="F4021" s="91"/>
      <c r="G4021" s="91"/>
      <c r="H4021" s="96"/>
      <c r="I4021" s="108"/>
      <c r="J4021" s="85" t="e">
        <f>VLOOKUP(G4021,'Nha may'!$B$2:$C$18,2,0)</f>
        <v>#N/A</v>
      </c>
      <c r="K4021" s="108"/>
      <c r="L4021" s="96"/>
      <c r="M4021" s="52">
        <v>0</v>
      </c>
      <c r="N4021" s="96"/>
      <c r="O4021" s="96"/>
      <c r="P4021" s="96"/>
      <c r="Q4021" s="96"/>
    </row>
    <row r="4022" spans="1:17" ht="25.75" customHeight="1" x14ac:dyDescent="0.35">
      <c r="A4022" s="52">
        <v>4019</v>
      </c>
      <c r="B4022" s="91"/>
      <c r="C4022" s="187" t="e">
        <f>VLOOKUP(B4022,'Phan mem'!$B$7:$D$1066,2,0)</f>
        <v>#N/A</v>
      </c>
      <c r="D4022" s="188" t="e">
        <f>VLOOKUP(B4022,'Phan mem'!$B$7:$D$1066,3,0)</f>
        <v>#N/A</v>
      </c>
      <c r="E4022" s="85" t="e">
        <f>VLOOKUP(B4022,'Phan mem'!$B$7:$G$1066,6,0)</f>
        <v>#N/A</v>
      </c>
      <c r="F4022" s="91"/>
      <c r="G4022" s="91"/>
      <c r="H4022" s="96"/>
      <c r="I4022" s="108"/>
      <c r="J4022" s="85" t="e">
        <f>VLOOKUP(G4022,'Nha may'!$B$2:$C$18,2,0)</f>
        <v>#N/A</v>
      </c>
      <c r="K4022" s="108"/>
      <c r="L4022" s="96"/>
      <c r="M4022" s="52">
        <v>0</v>
      </c>
      <c r="N4022" s="96"/>
      <c r="O4022" s="96"/>
      <c r="P4022" s="96"/>
      <c r="Q4022" s="96"/>
    </row>
    <row r="4023" spans="1:17" ht="25.75" customHeight="1" x14ac:dyDescent="0.35">
      <c r="A4023" s="52">
        <v>4020</v>
      </c>
      <c r="B4023" s="91"/>
      <c r="C4023" s="187" t="e">
        <f>VLOOKUP(B4023,'Phan mem'!$B$7:$D$1066,2,0)</f>
        <v>#N/A</v>
      </c>
      <c r="D4023" s="188" t="e">
        <f>VLOOKUP(B4023,'Phan mem'!$B$7:$D$1066,3,0)</f>
        <v>#N/A</v>
      </c>
      <c r="E4023" s="85" t="e">
        <f>VLOOKUP(B4023,'Phan mem'!$B$7:$G$1066,6,0)</f>
        <v>#N/A</v>
      </c>
      <c r="F4023" s="91"/>
      <c r="G4023" s="91"/>
      <c r="H4023" s="96"/>
      <c r="I4023" s="108"/>
      <c r="J4023" s="85" t="e">
        <f>VLOOKUP(G4023,'Nha may'!$B$2:$C$18,2,0)</f>
        <v>#N/A</v>
      </c>
      <c r="K4023" s="108"/>
      <c r="L4023" s="96"/>
      <c r="M4023" s="52">
        <v>0</v>
      </c>
      <c r="N4023" s="96"/>
      <c r="O4023" s="96"/>
      <c r="P4023" s="96"/>
      <c r="Q4023" s="96"/>
    </row>
    <row r="4024" spans="1:17" ht="25.75" customHeight="1" x14ac:dyDescent="0.35">
      <c r="A4024" s="52">
        <v>4021</v>
      </c>
      <c r="B4024" s="91"/>
      <c r="C4024" s="187" t="e">
        <f>VLOOKUP(B4024,'Phan mem'!$B$7:$D$1066,2,0)</f>
        <v>#N/A</v>
      </c>
      <c r="D4024" s="188" t="e">
        <f>VLOOKUP(B4024,'Phan mem'!$B$7:$D$1066,3,0)</f>
        <v>#N/A</v>
      </c>
      <c r="E4024" s="85" t="e">
        <f>VLOOKUP(B4024,'Phan mem'!$B$7:$G$1066,6,0)</f>
        <v>#N/A</v>
      </c>
      <c r="F4024" s="91"/>
      <c r="G4024" s="91"/>
      <c r="H4024" s="96"/>
      <c r="I4024" s="108"/>
      <c r="J4024" s="85" t="e">
        <f>VLOOKUP(G4024,'Nha may'!$B$2:$C$18,2,0)</f>
        <v>#N/A</v>
      </c>
      <c r="K4024" s="108"/>
      <c r="L4024" s="96"/>
      <c r="M4024" s="52">
        <v>0</v>
      </c>
      <c r="N4024" s="96"/>
      <c r="O4024" s="96"/>
      <c r="P4024" s="96"/>
      <c r="Q4024" s="96"/>
    </row>
    <row r="4025" spans="1:17" ht="25.75" customHeight="1" x14ac:dyDescent="0.35">
      <c r="A4025" s="52">
        <v>4022</v>
      </c>
      <c r="B4025" s="91"/>
      <c r="C4025" s="187" t="e">
        <f>VLOOKUP(B4025,'Phan mem'!$B$7:$D$1066,2,0)</f>
        <v>#N/A</v>
      </c>
      <c r="D4025" s="188" t="e">
        <f>VLOOKUP(B4025,'Phan mem'!$B$7:$D$1066,3,0)</f>
        <v>#N/A</v>
      </c>
      <c r="E4025" s="85" t="e">
        <f>VLOOKUP(B4025,'Phan mem'!$B$7:$G$1066,6,0)</f>
        <v>#N/A</v>
      </c>
      <c r="F4025" s="91"/>
      <c r="G4025" s="91"/>
      <c r="H4025" s="96"/>
      <c r="I4025" s="108"/>
      <c r="J4025" s="85" t="e">
        <f>VLOOKUP(G4025,'Nha may'!$B$2:$C$18,2,0)</f>
        <v>#N/A</v>
      </c>
      <c r="K4025" s="108"/>
      <c r="L4025" s="96"/>
      <c r="M4025" s="52">
        <v>0</v>
      </c>
      <c r="N4025" s="96"/>
      <c r="O4025" s="96"/>
      <c r="P4025" s="96"/>
      <c r="Q4025" s="96"/>
    </row>
    <row r="4026" spans="1:17" ht="25.75" customHeight="1" x14ac:dyDescent="0.35">
      <c r="A4026" s="52">
        <v>4023</v>
      </c>
      <c r="B4026" s="91"/>
      <c r="C4026" s="187" t="e">
        <f>VLOOKUP(B4026,'Phan mem'!$B$7:$D$1066,2,0)</f>
        <v>#N/A</v>
      </c>
      <c r="D4026" s="188" t="e">
        <f>VLOOKUP(B4026,'Phan mem'!$B$7:$D$1066,3,0)</f>
        <v>#N/A</v>
      </c>
      <c r="E4026" s="85" t="e">
        <f>VLOOKUP(B4026,'Phan mem'!$B$7:$G$1066,6,0)</f>
        <v>#N/A</v>
      </c>
      <c r="F4026" s="91"/>
      <c r="G4026" s="91"/>
      <c r="H4026" s="96"/>
      <c r="I4026" s="108"/>
      <c r="J4026" s="85" t="e">
        <f>VLOOKUP(G4026,'Nha may'!$B$2:$C$18,2,0)</f>
        <v>#N/A</v>
      </c>
      <c r="K4026" s="108"/>
      <c r="L4026" s="96"/>
      <c r="M4026" s="52">
        <v>0</v>
      </c>
      <c r="N4026" s="96"/>
      <c r="O4026" s="96"/>
      <c r="P4026" s="96"/>
      <c r="Q4026" s="96"/>
    </row>
    <row r="4027" spans="1:17" ht="25.75" customHeight="1" x14ac:dyDescent="0.35">
      <c r="A4027" s="52">
        <v>4024</v>
      </c>
      <c r="B4027" s="91"/>
      <c r="C4027" s="187" t="e">
        <f>VLOOKUP(B4027,'Phan mem'!$B$7:$D$1066,2,0)</f>
        <v>#N/A</v>
      </c>
      <c r="D4027" s="188" t="e">
        <f>VLOOKUP(B4027,'Phan mem'!$B$7:$D$1066,3,0)</f>
        <v>#N/A</v>
      </c>
      <c r="E4027" s="85" t="e">
        <f>VLOOKUP(B4027,'Phan mem'!$B$7:$G$1066,6,0)</f>
        <v>#N/A</v>
      </c>
      <c r="F4027" s="91"/>
      <c r="G4027" s="91"/>
      <c r="H4027" s="96"/>
      <c r="I4027" s="108"/>
      <c r="J4027" s="85" t="e">
        <f>VLOOKUP(G4027,'Nha may'!$B$2:$C$18,2,0)</f>
        <v>#N/A</v>
      </c>
      <c r="K4027" s="108"/>
      <c r="L4027" s="96"/>
      <c r="M4027" s="52">
        <v>0</v>
      </c>
      <c r="N4027" s="96"/>
      <c r="O4027" s="96"/>
      <c r="P4027" s="96"/>
      <c r="Q4027" s="96"/>
    </row>
    <row r="4028" spans="1:17" ht="25.75" customHeight="1" x14ac:dyDescent="0.35">
      <c r="A4028" s="52">
        <v>4025</v>
      </c>
      <c r="B4028" s="91"/>
      <c r="C4028" s="187" t="e">
        <f>VLOOKUP(B4028,'Phan mem'!$B$7:$D$1066,2,0)</f>
        <v>#N/A</v>
      </c>
      <c r="D4028" s="188" t="e">
        <f>VLOOKUP(B4028,'Phan mem'!$B$7:$D$1066,3,0)</f>
        <v>#N/A</v>
      </c>
      <c r="E4028" s="85" t="e">
        <f>VLOOKUP(B4028,'Phan mem'!$B$7:$G$1066,6,0)</f>
        <v>#N/A</v>
      </c>
      <c r="F4028" s="91"/>
      <c r="G4028" s="91"/>
      <c r="H4028" s="96"/>
      <c r="I4028" s="108"/>
      <c r="J4028" s="85" t="e">
        <f>VLOOKUP(G4028,'Nha may'!$B$2:$C$18,2,0)</f>
        <v>#N/A</v>
      </c>
      <c r="K4028" s="108"/>
      <c r="L4028" s="96"/>
      <c r="M4028" s="52">
        <v>0</v>
      </c>
      <c r="N4028" s="96"/>
      <c r="O4028" s="96"/>
      <c r="P4028" s="96"/>
      <c r="Q4028" s="96"/>
    </row>
    <row r="4029" spans="1:17" ht="25.75" customHeight="1" x14ac:dyDescent="0.35">
      <c r="A4029" s="52">
        <v>4026</v>
      </c>
      <c r="B4029" s="91"/>
      <c r="C4029" s="187" t="e">
        <f>VLOOKUP(B4029,'Phan mem'!$B$7:$D$1066,2,0)</f>
        <v>#N/A</v>
      </c>
      <c r="D4029" s="188" t="e">
        <f>VLOOKUP(B4029,'Phan mem'!$B$7:$D$1066,3,0)</f>
        <v>#N/A</v>
      </c>
      <c r="E4029" s="85" t="e">
        <f>VLOOKUP(B4029,'Phan mem'!$B$7:$G$1066,6,0)</f>
        <v>#N/A</v>
      </c>
      <c r="F4029" s="91"/>
      <c r="G4029" s="91"/>
      <c r="H4029" s="96"/>
      <c r="I4029" s="108"/>
      <c r="J4029" s="85" t="e">
        <f>VLOOKUP(G4029,'Nha may'!$B$2:$C$18,2,0)</f>
        <v>#N/A</v>
      </c>
      <c r="K4029" s="108"/>
      <c r="L4029" s="96"/>
      <c r="M4029" s="52">
        <v>0</v>
      </c>
      <c r="N4029" s="96"/>
      <c r="O4029" s="96"/>
      <c r="P4029" s="96"/>
      <c r="Q4029" s="96"/>
    </row>
    <row r="4030" spans="1:17" ht="25.75" customHeight="1" x14ac:dyDescent="0.35">
      <c r="A4030" s="52">
        <v>4027</v>
      </c>
      <c r="B4030" s="91"/>
      <c r="C4030" s="187" t="e">
        <f>VLOOKUP(B4030,'Phan mem'!$B$7:$D$1066,2,0)</f>
        <v>#N/A</v>
      </c>
      <c r="D4030" s="188" t="e">
        <f>VLOOKUP(B4030,'Phan mem'!$B$7:$D$1066,3,0)</f>
        <v>#N/A</v>
      </c>
      <c r="E4030" s="85" t="e">
        <f>VLOOKUP(B4030,'Phan mem'!$B$7:$G$1066,6,0)</f>
        <v>#N/A</v>
      </c>
      <c r="F4030" s="91"/>
      <c r="G4030" s="91"/>
      <c r="H4030" s="96"/>
      <c r="I4030" s="108"/>
      <c r="J4030" s="85" t="e">
        <f>VLOOKUP(G4030,'Nha may'!$B$2:$C$18,2,0)</f>
        <v>#N/A</v>
      </c>
      <c r="K4030" s="108"/>
      <c r="L4030" s="96"/>
      <c r="M4030" s="52">
        <v>0</v>
      </c>
      <c r="N4030" s="96"/>
      <c r="O4030" s="96"/>
      <c r="P4030" s="96"/>
      <c r="Q4030" s="96"/>
    </row>
    <row r="4031" spans="1:17" ht="25.75" customHeight="1" x14ac:dyDescent="0.35">
      <c r="A4031" s="52">
        <v>4028</v>
      </c>
      <c r="B4031" s="91"/>
      <c r="C4031" s="187" t="e">
        <f>VLOOKUP(B4031,'Phan mem'!$B$7:$D$1066,2,0)</f>
        <v>#N/A</v>
      </c>
      <c r="D4031" s="188" t="e">
        <f>VLOOKUP(B4031,'Phan mem'!$B$7:$D$1066,3,0)</f>
        <v>#N/A</v>
      </c>
      <c r="E4031" s="85" t="e">
        <f>VLOOKUP(B4031,'Phan mem'!$B$7:$G$1066,6,0)</f>
        <v>#N/A</v>
      </c>
      <c r="F4031" s="91"/>
      <c r="G4031" s="91"/>
      <c r="H4031" s="96"/>
      <c r="I4031" s="108"/>
      <c r="J4031" s="85" t="e">
        <f>VLOOKUP(G4031,'Nha may'!$B$2:$C$18,2,0)</f>
        <v>#N/A</v>
      </c>
      <c r="K4031" s="108"/>
      <c r="L4031" s="96"/>
      <c r="M4031" s="52">
        <v>0</v>
      </c>
      <c r="N4031" s="96"/>
      <c r="O4031" s="96"/>
      <c r="P4031" s="96"/>
      <c r="Q4031" s="96"/>
    </row>
    <row r="4032" spans="1:17" ht="25.75" customHeight="1" x14ac:dyDescent="0.35">
      <c r="A4032" s="52">
        <v>4029</v>
      </c>
      <c r="B4032" s="91"/>
      <c r="C4032" s="187" t="e">
        <f>VLOOKUP(B4032,'Phan mem'!$B$7:$D$1066,2,0)</f>
        <v>#N/A</v>
      </c>
      <c r="D4032" s="188" t="e">
        <f>VLOOKUP(B4032,'Phan mem'!$B$7:$D$1066,3,0)</f>
        <v>#N/A</v>
      </c>
      <c r="E4032" s="85" t="e">
        <f>VLOOKUP(B4032,'Phan mem'!$B$7:$G$1066,6,0)</f>
        <v>#N/A</v>
      </c>
      <c r="F4032" s="91"/>
      <c r="G4032" s="91"/>
      <c r="H4032" s="96"/>
      <c r="I4032" s="108"/>
      <c r="J4032" s="85" t="e">
        <f>VLOOKUP(G4032,'Nha may'!$B$2:$C$18,2,0)</f>
        <v>#N/A</v>
      </c>
      <c r="K4032" s="108"/>
      <c r="L4032" s="96"/>
      <c r="M4032" s="52">
        <v>0</v>
      </c>
      <c r="N4032" s="96"/>
      <c r="O4032" s="96"/>
      <c r="P4032" s="96"/>
      <c r="Q4032" s="96"/>
    </row>
    <row r="4033" spans="1:17" ht="25.75" customHeight="1" x14ac:dyDescent="0.35">
      <c r="A4033" s="52">
        <v>4030</v>
      </c>
      <c r="B4033" s="91"/>
      <c r="C4033" s="187" t="e">
        <f>VLOOKUP(B4033,'Phan mem'!$B$7:$D$1066,2,0)</f>
        <v>#N/A</v>
      </c>
      <c r="D4033" s="188" t="e">
        <f>VLOOKUP(B4033,'Phan mem'!$B$7:$D$1066,3,0)</f>
        <v>#N/A</v>
      </c>
      <c r="E4033" s="85" t="e">
        <f>VLOOKUP(B4033,'Phan mem'!$B$7:$G$1066,6,0)</f>
        <v>#N/A</v>
      </c>
      <c r="F4033" s="91"/>
      <c r="G4033" s="91"/>
      <c r="H4033" s="96"/>
      <c r="I4033" s="108"/>
      <c r="J4033" s="85" t="e">
        <f>VLOOKUP(G4033,'Nha may'!$B$2:$C$18,2,0)</f>
        <v>#N/A</v>
      </c>
      <c r="K4033" s="108"/>
      <c r="L4033" s="96"/>
      <c r="M4033" s="52">
        <v>0</v>
      </c>
      <c r="N4033" s="96"/>
      <c r="O4033" s="96"/>
      <c r="P4033" s="96"/>
      <c r="Q4033" s="96"/>
    </row>
    <row r="4034" spans="1:17" ht="25.75" customHeight="1" x14ac:dyDescent="0.35">
      <c r="A4034" s="52">
        <v>4031</v>
      </c>
      <c r="B4034" s="91"/>
      <c r="C4034" s="187" t="e">
        <f>VLOOKUP(B4034,'Phan mem'!$B$7:$D$1066,2,0)</f>
        <v>#N/A</v>
      </c>
      <c r="D4034" s="188" t="e">
        <f>VLOOKUP(B4034,'Phan mem'!$B$7:$D$1066,3,0)</f>
        <v>#N/A</v>
      </c>
      <c r="E4034" s="85" t="e">
        <f>VLOOKUP(B4034,'Phan mem'!$B$7:$G$1066,6,0)</f>
        <v>#N/A</v>
      </c>
      <c r="F4034" s="91"/>
      <c r="G4034" s="91"/>
      <c r="H4034" s="96"/>
      <c r="I4034" s="108"/>
      <c r="J4034" s="85" t="e">
        <f>VLOOKUP(G4034,'Nha may'!$B$2:$C$18,2,0)</f>
        <v>#N/A</v>
      </c>
      <c r="K4034" s="108"/>
      <c r="L4034" s="96"/>
      <c r="M4034" s="52">
        <v>0</v>
      </c>
      <c r="N4034" s="96"/>
      <c r="O4034" s="96"/>
      <c r="P4034" s="96"/>
      <c r="Q4034" s="96"/>
    </row>
    <row r="4035" spans="1:17" ht="25.75" customHeight="1" x14ac:dyDescent="0.35">
      <c r="A4035" s="52">
        <v>4032</v>
      </c>
      <c r="B4035" s="91"/>
      <c r="C4035" s="187" t="e">
        <f>VLOOKUP(B4035,'Phan mem'!$B$7:$D$1066,2,0)</f>
        <v>#N/A</v>
      </c>
      <c r="D4035" s="188" t="e">
        <f>VLOOKUP(B4035,'Phan mem'!$B$7:$D$1066,3,0)</f>
        <v>#N/A</v>
      </c>
      <c r="E4035" s="85" t="e">
        <f>VLOOKUP(B4035,'Phan mem'!$B$7:$G$1066,6,0)</f>
        <v>#N/A</v>
      </c>
      <c r="F4035" s="91"/>
      <c r="G4035" s="91"/>
      <c r="H4035" s="96"/>
      <c r="I4035" s="108"/>
      <c r="J4035" s="85" t="e">
        <f>VLOOKUP(G4035,'Nha may'!$B$2:$C$18,2,0)</f>
        <v>#N/A</v>
      </c>
      <c r="K4035" s="108"/>
      <c r="L4035" s="96"/>
      <c r="M4035" s="52">
        <v>0</v>
      </c>
      <c r="N4035" s="96"/>
      <c r="O4035" s="96"/>
      <c r="P4035" s="96"/>
      <c r="Q4035" s="96"/>
    </row>
    <row r="4036" spans="1:17" ht="25.75" customHeight="1" x14ac:dyDescent="0.35">
      <c r="A4036" s="52">
        <v>4033</v>
      </c>
      <c r="B4036" s="91"/>
      <c r="C4036" s="187" t="e">
        <f>VLOOKUP(B4036,'Phan mem'!$B$7:$D$1066,2,0)</f>
        <v>#N/A</v>
      </c>
      <c r="D4036" s="188" t="e">
        <f>VLOOKUP(B4036,'Phan mem'!$B$7:$D$1066,3,0)</f>
        <v>#N/A</v>
      </c>
      <c r="E4036" s="85" t="e">
        <f>VLOOKUP(B4036,'Phan mem'!$B$7:$G$1066,6,0)</f>
        <v>#N/A</v>
      </c>
      <c r="F4036" s="91"/>
      <c r="G4036" s="91"/>
      <c r="H4036" s="96"/>
      <c r="I4036" s="108"/>
      <c r="J4036" s="85" t="e">
        <f>VLOOKUP(G4036,'Nha may'!$B$2:$C$18,2,0)</f>
        <v>#N/A</v>
      </c>
      <c r="K4036" s="108"/>
      <c r="L4036" s="96"/>
      <c r="M4036" s="52">
        <v>0</v>
      </c>
      <c r="N4036" s="96"/>
      <c r="O4036" s="96"/>
      <c r="P4036" s="96"/>
      <c r="Q4036" s="96"/>
    </row>
    <row r="4037" spans="1:17" ht="25.75" customHeight="1" x14ac:dyDescent="0.35">
      <c r="A4037" s="52">
        <v>4034</v>
      </c>
      <c r="B4037" s="91"/>
      <c r="C4037" s="187" t="e">
        <f>VLOOKUP(B4037,'Phan mem'!$B$7:$D$1066,2,0)</f>
        <v>#N/A</v>
      </c>
      <c r="D4037" s="188" t="e">
        <f>VLOOKUP(B4037,'Phan mem'!$B$7:$D$1066,3,0)</f>
        <v>#N/A</v>
      </c>
      <c r="E4037" s="85" t="e">
        <f>VLOOKUP(B4037,'Phan mem'!$B$7:$G$1066,6,0)</f>
        <v>#N/A</v>
      </c>
      <c r="F4037" s="91"/>
      <c r="G4037" s="91"/>
      <c r="H4037" s="96"/>
      <c r="I4037" s="108"/>
      <c r="J4037" s="85" t="e">
        <f>VLOOKUP(G4037,'Nha may'!$B$2:$C$18,2,0)</f>
        <v>#N/A</v>
      </c>
      <c r="K4037" s="108"/>
      <c r="L4037" s="96"/>
      <c r="M4037" s="52">
        <v>0</v>
      </c>
      <c r="N4037" s="96"/>
      <c r="O4037" s="96"/>
      <c r="P4037" s="96"/>
      <c r="Q4037" s="96"/>
    </row>
    <row r="4038" spans="1:17" ht="25.75" customHeight="1" x14ac:dyDescent="0.35">
      <c r="A4038" s="52">
        <v>4035</v>
      </c>
      <c r="B4038" s="91"/>
      <c r="C4038" s="187" t="e">
        <f>VLOOKUP(B4038,'Phan mem'!$B$7:$D$1066,2,0)</f>
        <v>#N/A</v>
      </c>
      <c r="D4038" s="188" t="e">
        <f>VLOOKUP(B4038,'Phan mem'!$B$7:$D$1066,3,0)</f>
        <v>#N/A</v>
      </c>
      <c r="E4038" s="85" t="e">
        <f>VLOOKUP(B4038,'Phan mem'!$B$7:$G$1066,6,0)</f>
        <v>#N/A</v>
      </c>
      <c r="F4038" s="91"/>
      <c r="G4038" s="91"/>
      <c r="H4038" s="96"/>
      <c r="I4038" s="108"/>
      <c r="J4038" s="85" t="e">
        <f>VLOOKUP(G4038,'Nha may'!$B$2:$C$18,2,0)</f>
        <v>#N/A</v>
      </c>
      <c r="K4038" s="108"/>
      <c r="L4038" s="96"/>
      <c r="M4038" s="52">
        <v>0</v>
      </c>
      <c r="N4038" s="96"/>
      <c r="O4038" s="96"/>
      <c r="P4038" s="96"/>
      <c r="Q4038" s="96"/>
    </row>
    <row r="4039" spans="1:17" ht="25.75" customHeight="1" x14ac:dyDescent="0.35">
      <c r="A4039" s="52">
        <v>4036</v>
      </c>
      <c r="B4039" s="91"/>
      <c r="C4039" s="187" t="e">
        <f>VLOOKUP(B4039,'Phan mem'!$B$7:$D$1066,2,0)</f>
        <v>#N/A</v>
      </c>
      <c r="D4039" s="188" t="e">
        <f>VLOOKUP(B4039,'Phan mem'!$B$7:$D$1066,3,0)</f>
        <v>#N/A</v>
      </c>
      <c r="E4039" s="85" t="e">
        <f>VLOOKUP(B4039,'Phan mem'!$B$7:$G$1066,6,0)</f>
        <v>#N/A</v>
      </c>
      <c r="F4039" s="91"/>
      <c r="G4039" s="91"/>
      <c r="H4039" s="96"/>
      <c r="I4039" s="108"/>
      <c r="J4039" s="85" t="e">
        <f>VLOOKUP(G4039,'Nha may'!$B$2:$C$18,2,0)</f>
        <v>#N/A</v>
      </c>
      <c r="K4039" s="108"/>
      <c r="L4039" s="96"/>
      <c r="M4039" s="52">
        <v>0</v>
      </c>
      <c r="N4039" s="96"/>
      <c r="O4039" s="96"/>
      <c r="P4039" s="96"/>
      <c r="Q4039" s="96"/>
    </row>
    <row r="4040" spans="1:17" ht="25.75" customHeight="1" x14ac:dyDescent="0.35">
      <c r="A4040" s="52">
        <v>4037</v>
      </c>
      <c r="B4040" s="91"/>
      <c r="C4040" s="187" t="e">
        <f>VLOOKUP(B4040,'Phan mem'!$B$7:$D$1066,2,0)</f>
        <v>#N/A</v>
      </c>
      <c r="D4040" s="188" t="e">
        <f>VLOOKUP(B4040,'Phan mem'!$B$7:$D$1066,3,0)</f>
        <v>#N/A</v>
      </c>
      <c r="E4040" s="85" t="e">
        <f>VLOOKUP(B4040,'Phan mem'!$B$7:$G$1066,6,0)</f>
        <v>#N/A</v>
      </c>
      <c r="F4040" s="91"/>
      <c r="G4040" s="91"/>
      <c r="H4040" s="96"/>
      <c r="I4040" s="108"/>
      <c r="J4040" s="85" t="e">
        <f>VLOOKUP(G4040,'Nha may'!$B$2:$C$18,2,0)</f>
        <v>#N/A</v>
      </c>
      <c r="K4040" s="108"/>
      <c r="L4040" s="96"/>
      <c r="M4040" s="52">
        <v>0</v>
      </c>
      <c r="N4040" s="96"/>
      <c r="O4040" s="96"/>
      <c r="P4040" s="96"/>
      <c r="Q4040" s="96"/>
    </row>
    <row r="4041" spans="1:17" ht="25.75" customHeight="1" x14ac:dyDescent="0.35">
      <c r="A4041" s="52">
        <v>4038</v>
      </c>
      <c r="B4041" s="91"/>
      <c r="C4041" s="187" t="e">
        <f>VLOOKUP(B4041,'Phan mem'!$B$7:$D$1066,2,0)</f>
        <v>#N/A</v>
      </c>
      <c r="D4041" s="188" t="e">
        <f>VLOOKUP(B4041,'Phan mem'!$B$7:$D$1066,3,0)</f>
        <v>#N/A</v>
      </c>
      <c r="E4041" s="85" t="e">
        <f>VLOOKUP(B4041,'Phan mem'!$B$7:$G$1066,6,0)</f>
        <v>#N/A</v>
      </c>
      <c r="F4041" s="91"/>
      <c r="G4041" s="91"/>
      <c r="H4041" s="96"/>
      <c r="I4041" s="108"/>
      <c r="J4041" s="85" t="e">
        <f>VLOOKUP(G4041,'Nha may'!$B$2:$C$18,2,0)</f>
        <v>#N/A</v>
      </c>
      <c r="K4041" s="108"/>
      <c r="L4041" s="96"/>
      <c r="M4041" s="52">
        <v>0</v>
      </c>
      <c r="N4041" s="96"/>
      <c r="O4041" s="96"/>
      <c r="P4041" s="96"/>
      <c r="Q4041" s="96"/>
    </row>
    <row r="4042" spans="1:17" ht="25.75" customHeight="1" x14ac:dyDescent="0.35">
      <c r="A4042" s="52">
        <v>4039</v>
      </c>
      <c r="B4042" s="91"/>
      <c r="C4042" s="187" t="e">
        <f>VLOOKUP(B4042,'Phan mem'!$B$7:$D$1066,2,0)</f>
        <v>#N/A</v>
      </c>
      <c r="D4042" s="188" t="e">
        <f>VLOOKUP(B4042,'Phan mem'!$B$7:$D$1066,3,0)</f>
        <v>#N/A</v>
      </c>
      <c r="E4042" s="85" t="e">
        <f>VLOOKUP(B4042,'Phan mem'!$B$7:$G$1066,6,0)</f>
        <v>#N/A</v>
      </c>
      <c r="F4042" s="91"/>
      <c r="G4042" s="91"/>
      <c r="H4042" s="96"/>
      <c r="I4042" s="108"/>
      <c r="J4042" s="85" t="e">
        <f>VLOOKUP(G4042,'Nha may'!$B$2:$C$18,2,0)</f>
        <v>#N/A</v>
      </c>
      <c r="K4042" s="108"/>
      <c r="L4042" s="96"/>
      <c r="M4042" s="52">
        <v>0</v>
      </c>
      <c r="N4042" s="96"/>
      <c r="O4042" s="96"/>
      <c r="P4042" s="96"/>
      <c r="Q4042" s="96"/>
    </row>
    <row r="4043" spans="1:17" ht="25.75" customHeight="1" x14ac:dyDescent="0.35">
      <c r="A4043" s="52">
        <v>4040</v>
      </c>
      <c r="B4043" s="91"/>
      <c r="C4043" s="187" t="e">
        <f>VLOOKUP(B4043,'Phan mem'!$B$7:$D$1066,2,0)</f>
        <v>#N/A</v>
      </c>
      <c r="D4043" s="188" t="e">
        <f>VLOOKUP(B4043,'Phan mem'!$B$7:$D$1066,3,0)</f>
        <v>#N/A</v>
      </c>
      <c r="E4043" s="85" t="e">
        <f>VLOOKUP(B4043,'Phan mem'!$B$7:$G$1066,6,0)</f>
        <v>#N/A</v>
      </c>
      <c r="F4043" s="91"/>
      <c r="G4043" s="91"/>
      <c r="H4043" s="96"/>
      <c r="I4043" s="108"/>
      <c r="J4043" s="85" t="e">
        <f>VLOOKUP(G4043,'Nha may'!$B$2:$C$18,2,0)</f>
        <v>#N/A</v>
      </c>
      <c r="K4043" s="108"/>
      <c r="L4043" s="96"/>
      <c r="M4043" s="52">
        <v>0</v>
      </c>
      <c r="N4043" s="96"/>
      <c r="O4043" s="96"/>
      <c r="P4043" s="96"/>
      <c r="Q4043" s="96"/>
    </row>
    <row r="4044" spans="1:17" ht="25.75" customHeight="1" x14ac:dyDescent="0.35">
      <c r="A4044" s="52">
        <v>4041</v>
      </c>
      <c r="B4044" s="91"/>
      <c r="C4044" s="187" t="e">
        <f>VLOOKUP(B4044,'Phan mem'!$B$7:$D$1066,2,0)</f>
        <v>#N/A</v>
      </c>
      <c r="D4044" s="188" t="e">
        <f>VLOOKUP(B4044,'Phan mem'!$B$7:$D$1066,3,0)</f>
        <v>#N/A</v>
      </c>
      <c r="E4044" s="85" t="e">
        <f>VLOOKUP(B4044,'Phan mem'!$B$7:$G$1066,6,0)</f>
        <v>#N/A</v>
      </c>
      <c r="F4044" s="91"/>
      <c r="G4044" s="91"/>
      <c r="H4044" s="96"/>
      <c r="I4044" s="108"/>
      <c r="J4044" s="85" t="e">
        <f>VLOOKUP(G4044,'Nha may'!$B$2:$C$18,2,0)</f>
        <v>#N/A</v>
      </c>
      <c r="K4044" s="108"/>
      <c r="L4044" s="96"/>
      <c r="M4044" s="52">
        <v>0</v>
      </c>
      <c r="N4044" s="96"/>
      <c r="O4044" s="96"/>
      <c r="P4044" s="96"/>
      <c r="Q4044" s="96"/>
    </row>
    <row r="4045" spans="1:17" ht="25.75" customHeight="1" x14ac:dyDescent="0.35">
      <c r="A4045" s="52">
        <v>4042</v>
      </c>
      <c r="B4045" s="91"/>
      <c r="C4045" s="187" t="e">
        <f>VLOOKUP(B4045,'Phan mem'!$B$7:$D$1066,2,0)</f>
        <v>#N/A</v>
      </c>
      <c r="D4045" s="188" t="e">
        <f>VLOOKUP(B4045,'Phan mem'!$B$7:$D$1066,3,0)</f>
        <v>#N/A</v>
      </c>
      <c r="E4045" s="85" t="e">
        <f>VLOOKUP(B4045,'Phan mem'!$B$7:$G$1066,6,0)</f>
        <v>#N/A</v>
      </c>
      <c r="F4045" s="91"/>
      <c r="G4045" s="91"/>
      <c r="H4045" s="96"/>
      <c r="I4045" s="108"/>
      <c r="J4045" s="85" t="e">
        <f>VLOOKUP(G4045,'Nha may'!$B$2:$C$18,2,0)</f>
        <v>#N/A</v>
      </c>
      <c r="K4045" s="108"/>
      <c r="L4045" s="96"/>
      <c r="M4045" s="52">
        <v>0</v>
      </c>
      <c r="N4045" s="96"/>
      <c r="O4045" s="96"/>
      <c r="P4045" s="96"/>
      <c r="Q4045" s="96"/>
    </row>
    <row r="4046" spans="1:17" ht="25.75" customHeight="1" x14ac:dyDescent="0.35">
      <c r="A4046" s="52">
        <v>4043</v>
      </c>
      <c r="B4046" s="91"/>
      <c r="C4046" s="187" t="e">
        <f>VLOOKUP(B4046,'Phan mem'!$B$7:$D$1066,2,0)</f>
        <v>#N/A</v>
      </c>
      <c r="D4046" s="188" t="e">
        <f>VLOOKUP(B4046,'Phan mem'!$B$7:$D$1066,3,0)</f>
        <v>#N/A</v>
      </c>
      <c r="E4046" s="85" t="e">
        <f>VLOOKUP(B4046,'Phan mem'!$B$7:$G$1066,6,0)</f>
        <v>#N/A</v>
      </c>
      <c r="F4046" s="91"/>
      <c r="G4046" s="91"/>
      <c r="H4046" s="96"/>
      <c r="I4046" s="108"/>
      <c r="J4046" s="85" t="e">
        <f>VLOOKUP(G4046,'Nha may'!$B$2:$C$18,2,0)</f>
        <v>#N/A</v>
      </c>
      <c r="K4046" s="108"/>
      <c r="L4046" s="96"/>
      <c r="M4046" s="52">
        <v>0</v>
      </c>
      <c r="N4046" s="96"/>
      <c r="O4046" s="96"/>
      <c r="P4046" s="96"/>
      <c r="Q4046" s="96"/>
    </row>
    <row r="4047" spans="1:17" ht="25.75" customHeight="1" x14ac:dyDescent="0.35">
      <c r="A4047" s="52">
        <v>4044</v>
      </c>
      <c r="B4047" s="91"/>
      <c r="C4047" s="187" t="e">
        <f>VLOOKUP(B4047,'Phan mem'!$B$7:$D$1066,2,0)</f>
        <v>#N/A</v>
      </c>
      <c r="D4047" s="188" t="e">
        <f>VLOOKUP(B4047,'Phan mem'!$B$7:$D$1066,3,0)</f>
        <v>#N/A</v>
      </c>
      <c r="E4047" s="85" t="e">
        <f>VLOOKUP(B4047,'Phan mem'!$B$7:$G$1066,6,0)</f>
        <v>#N/A</v>
      </c>
      <c r="F4047" s="91"/>
      <c r="G4047" s="91"/>
      <c r="H4047" s="96"/>
      <c r="I4047" s="108"/>
      <c r="J4047" s="85" t="e">
        <f>VLOOKUP(G4047,'Nha may'!$B$2:$C$18,2,0)</f>
        <v>#N/A</v>
      </c>
      <c r="K4047" s="108"/>
      <c r="L4047" s="96"/>
      <c r="M4047" s="52">
        <v>0</v>
      </c>
      <c r="N4047" s="96"/>
      <c r="O4047" s="96"/>
      <c r="P4047" s="96"/>
      <c r="Q4047" s="96"/>
    </row>
    <row r="4048" spans="1:17" ht="25.75" customHeight="1" x14ac:dyDescent="0.35">
      <c r="A4048" s="52">
        <v>4045</v>
      </c>
      <c r="B4048" s="91"/>
      <c r="C4048" s="187" t="e">
        <f>VLOOKUP(B4048,'Phan mem'!$B$7:$D$1066,2,0)</f>
        <v>#N/A</v>
      </c>
      <c r="D4048" s="188" t="e">
        <f>VLOOKUP(B4048,'Phan mem'!$B$7:$D$1066,3,0)</f>
        <v>#N/A</v>
      </c>
      <c r="E4048" s="85" t="e">
        <f>VLOOKUP(B4048,'Phan mem'!$B$7:$G$1066,6,0)</f>
        <v>#N/A</v>
      </c>
      <c r="F4048" s="91"/>
      <c r="G4048" s="91"/>
      <c r="H4048" s="96"/>
      <c r="I4048" s="108"/>
      <c r="J4048" s="85" t="e">
        <f>VLOOKUP(G4048,'Nha may'!$B$2:$C$18,2,0)</f>
        <v>#N/A</v>
      </c>
      <c r="K4048" s="108"/>
      <c r="L4048" s="96"/>
      <c r="M4048" s="52">
        <v>0</v>
      </c>
      <c r="N4048" s="96"/>
      <c r="O4048" s="96"/>
      <c r="P4048" s="96"/>
      <c r="Q4048" s="96"/>
    </row>
    <row r="4049" spans="1:17" ht="25.75" customHeight="1" x14ac:dyDescent="0.35">
      <c r="A4049" s="52">
        <v>4046</v>
      </c>
      <c r="B4049" s="91"/>
      <c r="C4049" s="187" t="e">
        <f>VLOOKUP(B4049,'Phan mem'!$B$7:$D$1066,2,0)</f>
        <v>#N/A</v>
      </c>
      <c r="D4049" s="188" t="e">
        <f>VLOOKUP(B4049,'Phan mem'!$B$7:$D$1066,3,0)</f>
        <v>#N/A</v>
      </c>
      <c r="E4049" s="85" t="e">
        <f>VLOOKUP(B4049,'Phan mem'!$B$7:$G$1066,6,0)</f>
        <v>#N/A</v>
      </c>
      <c r="F4049" s="91"/>
      <c r="G4049" s="91"/>
      <c r="H4049" s="96"/>
      <c r="I4049" s="108"/>
      <c r="J4049" s="85" t="e">
        <f>VLOOKUP(G4049,'Nha may'!$B$2:$C$18,2,0)</f>
        <v>#N/A</v>
      </c>
      <c r="K4049" s="108"/>
      <c r="L4049" s="96"/>
      <c r="M4049" s="52">
        <v>0</v>
      </c>
      <c r="N4049" s="96"/>
      <c r="O4049" s="96"/>
      <c r="P4049" s="96"/>
      <c r="Q4049" s="96"/>
    </row>
    <row r="4050" spans="1:17" ht="25.75" customHeight="1" x14ac:dyDescent="0.35">
      <c r="A4050" s="52">
        <v>4047</v>
      </c>
      <c r="B4050" s="91"/>
      <c r="C4050" s="187" t="e">
        <f>VLOOKUP(B4050,'Phan mem'!$B$7:$D$1066,2,0)</f>
        <v>#N/A</v>
      </c>
      <c r="D4050" s="188" t="e">
        <f>VLOOKUP(B4050,'Phan mem'!$B$7:$D$1066,3,0)</f>
        <v>#N/A</v>
      </c>
      <c r="E4050" s="85" t="e">
        <f>VLOOKUP(B4050,'Phan mem'!$B$7:$G$1066,6,0)</f>
        <v>#N/A</v>
      </c>
      <c r="F4050" s="91"/>
      <c r="G4050" s="91"/>
      <c r="H4050" s="96"/>
      <c r="I4050" s="108"/>
      <c r="J4050" s="85" t="e">
        <f>VLOOKUP(G4050,'Nha may'!$B$2:$C$18,2,0)</f>
        <v>#N/A</v>
      </c>
      <c r="K4050" s="108"/>
      <c r="L4050" s="96"/>
      <c r="M4050" s="52">
        <v>0</v>
      </c>
      <c r="N4050" s="96"/>
      <c r="O4050" s="96"/>
      <c r="P4050" s="96"/>
      <c r="Q4050" s="96"/>
    </row>
    <row r="4051" spans="1:17" ht="25.75" customHeight="1" x14ac:dyDescent="0.35">
      <c r="A4051" s="52">
        <v>4048</v>
      </c>
      <c r="B4051" s="91"/>
      <c r="C4051" s="187" t="e">
        <f>VLOOKUP(B4051,'Phan mem'!$B$7:$D$1066,2,0)</f>
        <v>#N/A</v>
      </c>
      <c r="D4051" s="188" t="e">
        <f>VLOOKUP(B4051,'Phan mem'!$B$7:$D$1066,3,0)</f>
        <v>#N/A</v>
      </c>
      <c r="E4051" s="85" t="e">
        <f>VLOOKUP(B4051,'Phan mem'!$B$7:$G$1066,6,0)</f>
        <v>#N/A</v>
      </c>
      <c r="F4051" s="91"/>
      <c r="G4051" s="91"/>
      <c r="H4051" s="96"/>
      <c r="I4051" s="108"/>
      <c r="J4051" s="85" t="e">
        <f>VLOOKUP(G4051,'Nha may'!$B$2:$C$18,2,0)</f>
        <v>#N/A</v>
      </c>
      <c r="K4051" s="108"/>
      <c r="L4051" s="96"/>
      <c r="M4051" s="52">
        <v>0</v>
      </c>
      <c r="N4051" s="96"/>
      <c r="O4051" s="96"/>
      <c r="P4051" s="96"/>
      <c r="Q4051" s="96"/>
    </row>
    <row r="4052" spans="1:17" ht="25.75" customHeight="1" x14ac:dyDescent="0.35">
      <c r="A4052" s="52">
        <v>4049</v>
      </c>
      <c r="B4052" s="91"/>
      <c r="C4052" s="187" t="e">
        <f>VLOOKUP(B4052,'Phan mem'!$B$7:$D$1066,2,0)</f>
        <v>#N/A</v>
      </c>
      <c r="D4052" s="188" t="e">
        <f>VLOOKUP(B4052,'Phan mem'!$B$7:$D$1066,3,0)</f>
        <v>#N/A</v>
      </c>
      <c r="E4052" s="85" t="e">
        <f>VLOOKUP(B4052,'Phan mem'!$B$7:$G$1066,6,0)</f>
        <v>#N/A</v>
      </c>
      <c r="F4052" s="91"/>
      <c r="G4052" s="91"/>
      <c r="H4052" s="96"/>
      <c r="I4052" s="108"/>
      <c r="J4052" s="85" t="e">
        <f>VLOOKUP(G4052,'Nha may'!$B$2:$C$18,2,0)</f>
        <v>#N/A</v>
      </c>
      <c r="K4052" s="108"/>
      <c r="L4052" s="96"/>
      <c r="M4052" s="52">
        <v>0</v>
      </c>
      <c r="N4052" s="96"/>
      <c r="O4052" s="96"/>
      <c r="P4052" s="96"/>
      <c r="Q4052" s="96"/>
    </row>
    <row r="4053" spans="1:17" ht="25.75" customHeight="1" x14ac:dyDescent="0.35">
      <c r="A4053" s="52">
        <v>4050</v>
      </c>
      <c r="B4053" s="91"/>
      <c r="C4053" s="187" t="e">
        <f>VLOOKUP(B4053,'Phan mem'!$B$7:$D$1066,2,0)</f>
        <v>#N/A</v>
      </c>
      <c r="D4053" s="188" t="e">
        <f>VLOOKUP(B4053,'Phan mem'!$B$7:$D$1066,3,0)</f>
        <v>#N/A</v>
      </c>
      <c r="E4053" s="85" t="e">
        <f>VLOOKUP(B4053,'Phan mem'!$B$7:$G$1066,6,0)</f>
        <v>#N/A</v>
      </c>
      <c r="F4053" s="91"/>
      <c r="G4053" s="91"/>
      <c r="H4053" s="96"/>
      <c r="I4053" s="108"/>
      <c r="J4053" s="85" t="e">
        <f>VLOOKUP(G4053,'Nha may'!$B$2:$C$18,2,0)</f>
        <v>#N/A</v>
      </c>
      <c r="K4053" s="108"/>
      <c r="L4053" s="96"/>
      <c r="M4053" s="52">
        <v>0</v>
      </c>
      <c r="N4053" s="96"/>
      <c r="O4053" s="96"/>
      <c r="P4053" s="96"/>
      <c r="Q4053" s="96"/>
    </row>
    <row r="4054" spans="1:17" ht="25.75" customHeight="1" x14ac:dyDescent="0.35">
      <c r="A4054" s="52">
        <v>4051</v>
      </c>
      <c r="B4054" s="91"/>
      <c r="C4054" s="187" t="e">
        <f>VLOOKUP(B4054,'Phan mem'!$B$7:$D$1066,2,0)</f>
        <v>#N/A</v>
      </c>
      <c r="D4054" s="188" t="e">
        <f>VLOOKUP(B4054,'Phan mem'!$B$7:$D$1066,3,0)</f>
        <v>#N/A</v>
      </c>
      <c r="E4054" s="85" t="e">
        <f>VLOOKUP(B4054,'Phan mem'!$B$7:$G$1066,6,0)</f>
        <v>#N/A</v>
      </c>
      <c r="F4054" s="91"/>
      <c r="G4054" s="91"/>
      <c r="H4054" s="96"/>
      <c r="I4054" s="108"/>
      <c r="J4054" s="85" t="e">
        <f>VLOOKUP(G4054,'Nha may'!$B$2:$C$18,2,0)</f>
        <v>#N/A</v>
      </c>
      <c r="K4054" s="108"/>
      <c r="L4054" s="96"/>
      <c r="M4054" s="52">
        <v>0</v>
      </c>
      <c r="N4054" s="96"/>
      <c r="O4054" s="96"/>
      <c r="P4054" s="96"/>
      <c r="Q4054" s="96"/>
    </row>
    <row r="4055" spans="1:17" ht="25.75" customHeight="1" x14ac:dyDescent="0.35">
      <c r="A4055" s="52">
        <v>4052</v>
      </c>
      <c r="B4055" s="91"/>
      <c r="C4055" s="187" t="e">
        <f>VLOOKUP(B4055,'Phan mem'!$B$7:$D$1066,2,0)</f>
        <v>#N/A</v>
      </c>
      <c r="D4055" s="188" t="e">
        <f>VLOOKUP(B4055,'Phan mem'!$B$7:$D$1066,3,0)</f>
        <v>#N/A</v>
      </c>
      <c r="E4055" s="85" t="e">
        <f>VLOOKUP(B4055,'Phan mem'!$B$7:$G$1066,6,0)</f>
        <v>#N/A</v>
      </c>
      <c r="F4055" s="91"/>
      <c r="G4055" s="91"/>
      <c r="H4055" s="96"/>
      <c r="I4055" s="108"/>
      <c r="J4055" s="85" t="e">
        <f>VLOOKUP(G4055,'Nha may'!$B$2:$C$18,2,0)</f>
        <v>#N/A</v>
      </c>
      <c r="K4055" s="108"/>
      <c r="L4055" s="96"/>
      <c r="M4055" s="52">
        <v>0</v>
      </c>
      <c r="N4055" s="96"/>
      <c r="O4055" s="96"/>
      <c r="P4055" s="96"/>
      <c r="Q4055" s="96"/>
    </row>
    <row r="4056" spans="1:17" ht="25.75" customHeight="1" x14ac:dyDescent="0.35">
      <c r="A4056" s="52">
        <v>4053</v>
      </c>
      <c r="B4056" s="91"/>
      <c r="C4056" s="187" t="e">
        <f>VLOOKUP(B4056,'Phan mem'!$B$7:$D$1066,2,0)</f>
        <v>#N/A</v>
      </c>
      <c r="D4056" s="188" t="e">
        <f>VLOOKUP(B4056,'Phan mem'!$B$7:$D$1066,3,0)</f>
        <v>#N/A</v>
      </c>
      <c r="E4056" s="85" t="e">
        <f>VLOOKUP(B4056,'Phan mem'!$B$7:$G$1066,6,0)</f>
        <v>#N/A</v>
      </c>
      <c r="F4056" s="91"/>
      <c r="G4056" s="91"/>
      <c r="H4056" s="96"/>
      <c r="I4056" s="108"/>
      <c r="J4056" s="85" t="e">
        <f>VLOOKUP(G4056,'Nha may'!$B$2:$C$18,2,0)</f>
        <v>#N/A</v>
      </c>
      <c r="K4056" s="108"/>
      <c r="L4056" s="96"/>
      <c r="M4056" s="52">
        <v>0</v>
      </c>
      <c r="N4056" s="96"/>
      <c r="O4056" s="96"/>
      <c r="P4056" s="96"/>
      <c r="Q4056" s="96"/>
    </row>
    <row r="4057" spans="1:17" ht="25.75" customHeight="1" x14ac:dyDescent="0.35">
      <c r="A4057" s="52">
        <v>4054</v>
      </c>
      <c r="B4057" s="91"/>
      <c r="C4057" s="187" t="e">
        <f>VLOOKUP(B4057,'Phan mem'!$B$7:$D$1066,2,0)</f>
        <v>#N/A</v>
      </c>
      <c r="D4057" s="188" t="e">
        <f>VLOOKUP(B4057,'Phan mem'!$B$7:$D$1066,3,0)</f>
        <v>#N/A</v>
      </c>
      <c r="E4057" s="85" t="e">
        <f>VLOOKUP(B4057,'Phan mem'!$B$7:$G$1066,6,0)</f>
        <v>#N/A</v>
      </c>
      <c r="F4057" s="91"/>
      <c r="G4057" s="91"/>
      <c r="H4057" s="96"/>
      <c r="I4057" s="108"/>
      <c r="J4057" s="85" t="e">
        <f>VLOOKUP(G4057,'Nha may'!$B$2:$C$18,2,0)</f>
        <v>#N/A</v>
      </c>
      <c r="K4057" s="108"/>
      <c r="L4057" s="96"/>
      <c r="M4057" s="52">
        <v>0</v>
      </c>
      <c r="N4057" s="96"/>
      <c r="O4057" s="96"/>
      <c r="P4057" s="96"/>
      <c r="Q4057" s="96"/>
    </row>
    <row r="4058" spans="1:17" ht="25.75" customHeight="1" x14ac:dyDescent="0.35">
      <c r="A4058" s="52">
        <v>4055</v>
      </c>
      <c r="B4058" s="91"/>
      <c r="C4058" s="187" t="e">
        <f>VLOOKUP(B4058,'Phan mem'!$B$7:$D$1066,2,0)</f>
        <v>#N/A</v>
      </c>
      <c r="D4058" s="188" t="e">
        <f>VLOOKUP(B4058,'Phan mem'!$B$7:$D$1066,3,0)</f>
        <v>#N/A</v>
      </c>
      <c r="E4058" s="85" t="e">
        <f>VLOOKUP(B4058,'Phan mem'!$B$7:$G$1066,6,0)</f>
        <v>#N/A</v>
      </c>
      <c r="F4058" s="91"/>
      <c r="G4058" s="91"/>
      <c r="H4058" s="96"/>
      <c r="I4058" s="108"/>
      <c r="J4058" s="85" t="e">
        <f>VLOOKUP(G4058,'Nha may'!$B$2:$C$18,2,0)</f>
        <v>#N/A</v>
      </c>
      <c r="K4058" s="108"/>
      <c r="L4058" s="96"/>
      <c r="M4058" s="52">
        <v>0</v>
      </c>
      <c r="N4058" s="96"/>
      <c r="O4058" s="96"/>
      <c r="P4058" s="96"/>
      <c r="Q4058" s="96"/>
    </row>
    <row r="4059" spans="1:17" ht="25.75" customHeight="1" x14ac:dyDescent="0.35">
      <c r="A4059" s="52">
        <v>4056</v>
      </c>
      <c r="B4059" s="91"/>
      <c r="C4059" s="187" t="e">
        <f>VLOOKUP(B4059,'Phan mem'!$B$7:$D$1066,2,0)</f>
        <v>#N/A</v>
      </c>
      <c r="D4059" s="188" t="e">
        <f>VLOOKUP(B4059,'Phan mem'!$B$7:$D$1066,3,0)</f>
        <v>#N/A</v>
      </c>
      <c r="E4059" s="85" t="e">
        <f>VLOOKUP(B4059,'Phan mem'!$B$7:$G$1066,6,0)</f>
        <v>#N/A</v>
      </c>
      <c r="F4059" s="91"/>
      <c r="G4059" s="91"/>
      <c r="H4059" s="96"/>
      <c r="I4059" s="108"/>
      <c r="J4059" s="85" t="e">
        <f>VLOOKUP(G4059,'Nha may'!$B$2:$C$18,2,0)</f>
        <v>#N/A</v>
      </c>
      <c r="K4059" s="108"/>
      <c r="L4059" s="96"/>
      <c r="M4059" s="52">
        <v>0</v>
      </c>
      <c r="N4059" s="96"/>
      <c r="O4059" s="96"/>
      <c r="P4059" s="96"/>
      <c r="Q4059" s="96"/>
    </row>
    <row r="4060" spans="1:17" ht="25.75" customHeight="1" x14ac:dyDescent="0.35">
      <c r="A4060" s="52">
        <v>4057</v>
      </c>
      <c r="B4060" s="91"/>
      <c r="C4060" s="187" t="e">
        <f>VLOOKUP(B4060,'Phan mem'!$B$7:$D$1066,2,0)</f>
        <v>#N/A</v>
      </c>
      <c r="D4060" s="188" t="e">
        <f>VLOOKUP(B4060,'Phan mem'!$B$7:$D$1066,3,0)</f>
        <v>#N/A</v>
      </c>
      <c r="E4060" s="85" t="e">
        <f>VLOOKUP(B4060,'Phan mem'!$B$7:$G$1066,6,0)</f>
        <v>#N/A</v>
      </c>
      <c r="F4060" s="91"/>
      <c r="G4060" s="91"/>
      <c r="H4060" s="96"/>
      <c r="I4060" s="108"/>
      <c r="J4060" s="85" t="e">
        <f>VLOOKUP(G4060,'Nha may'!$B$2:$C$18,2,0)</f>
        <v>#N/A</v>
      </c>
      <c r="K4060" s="108"/>
      <c r="L4060" s="96"/>
      <c r="M4060" s="52">
        <v>0</v>
      </c>
      <c r="N4060" s="96"/>
      <c r="O4060" s="96"/>
      <c r="P4060" s="96"/>
      <c r="Q4060" s="96"/>
    </row>
    <row r="4061" spans="1:17" ht="25.75" customHeight="1" x14ac:dyDescent="0.35">
      <c r="A4061" s="52">
        <v>4058</v>
      </c>
      <c r="B4061" s="91"/>
      <c r="C4061" s="187" t="e">
        <f>VLOOKUP(B4061,'Phan mem'!$B$7:$D$1066,2,0)</f>
        <v>#N/A</v>
      </c>
      <c r="D4061" s="188" t="e">
        <f>VLOOKUP(B4061,'Phan mem'!$B$7:$D$1066,3,0)</f>
        <v>#N/A</v>
      </c>
      <c r="E4061" s="85" t="e">
        <f>VLOOKUP(B4061,'Phan mem'!$B$7:$G$1066,6,0)</f>
        <v>#N/A</v>
      </c>
      <c r="F4061" s="91"/>
      <c r="G4061" s="91"/>
      <c r="H4061" s="96"/>
      <c r="I4061" s="108"/>
      <c r="J4061" s="85" t="e">
        <f>VLOOKUP(G4061,'Nha may'!$B$2:$C$18,2,0)</f>
        <v>#N/A</v>
      </c>
      <c r="K4061" s="108"/>
      <c r="L4061" s="96"/>
      <c r="M4061" s="52">
        <v>0</v>
      </c>
      <c r="N4061" s="96"/>
      <c r="O4061" s="96"/>
      <c r="P4061" s="96"/>
      <c r="Q4061" s="96"/>
    </row>
    <row r="4062" spans="1:17" ht="25.75" customHeight="1" x14ac:dyDescent="0.35">
      <c r="A4062" s="52">
        <v>4059</v>
      </c>
      <c r="B4062" s="91"/>
      <c r="C4062" s="187" t="e">
        <f>VLOOKUP(B4062,'Phan mem'!$B$7:$D$1066,2,0)</f>
        <v>#N/A</v>
      </c>
      <c r="D4062" s="188" t="e">
        <f>VLOOKUP(B4062,'Phan mem'!$B$7:$D$1066,3,0)</f>
        <v>#N/A</v>
      </c>
      <c r="E4062" s="85" t="e">
        <f>VLOOKUP(B4062,'Phan mem'!$B$7:$G$1066,6,0)</f>
        <v>#N/A</v>
      </c>
      <c r="F4062" s="91"/>
      <c r="G4062" s="91"/>
      <c r="H4062" s="96"/>
      <c r="I4062" s="108"/>
      <c r="J4062" s="85" t="e">
        <f>VLOOKUP(G4062,'Nha may'!$B$2:$C$18,2,0)</f>
        <v>#N/A</v>
      </c>
      <c r="K4062" s="108"/>
      <c r="L4062" s="96"/>
      <c r="M4062" s="52">
        <v>0</v>
      </c>
      <c r="N4062" s="96"/>
      <c r="O4062" s="96"/>
      <c r="P4062" s="96"/>
      <c r="Q4062" s="96"/>
    </row>
    <row r="4063" spans="1:17" ht="25.75" customHeight="1" x14ac:dyDescent="0.35">
      <c r="A4063" s="52">
        <v>4060</v>
      </c>
      <c r="B4063" s="91"/>
      <c r="C4063" s="187" t="e">
        <f>VLOOKUP(B4063,'Phan mem'!$B$7:$D$1066,2,0)</f>
        <v>#N/A</v>
      </c>
      <c r="D4063" s="188" t="e">
        <f>VLOOKUP(B4063,'Phan mem'!$B$7:$D$1066,3,0)</f>
        <v>#N/A</v>
      </c>
      <c r="E4063" s="85" t="e">
        <f>VLOOKUP(B4063,'Phan mem'!$B$7:$G$1066,6,0)</f>
        <v>#N/A</v>
      </c>
      <c r="F4063" s="91"/>
      <c r="G4063" s="91"/>
      <c r="H4063" s="96"/>
      <c r="I4063" s="108"/>
      <c r="J4063" s="85" t="e">
        <f>VLOOKUP(G4063,'Nha may'!$B$2:$C$18,2,0)</f>
        <v>#N/A</v>
      </c>
      <c r="K4063" s="108"/>
      <c r="L4063" s="96"/>
      <c r="M4063" s="52">
        <v>0</v>
      </c>
      <c r="N4063" s="96"/>
      <c r="O4063" s="96"/>
      <c r="P4063" s="96"/>
      <c r="Q4063" s="96"/>
    </row>
    <row r="4064" spans="1:17" ht="25.75" customHeight="1" x14ac:dyDescent="0.35">
      <c r="A4064" s="52">
        <v>4061</v>
      </c>
      <c r="B4064" s="91"/>
      <c r="C4064" s="187" t="e">
        <f>VLOOKUP(B4064,'Phan mem'!$B$7:$D$1066,2,0)</f>
        <v>#N/A</v>
      </c>
      <c r="D4064" s="188" t="e">
        <f>VLOOKUP(B4064,'Phan mem'!$B$7:$D$1066,3,0)</f>
        <v>#N/A</v>
      </c>
      <c r="E4064" s="85" t="e">
        <f>VLOOKUP(B4064,'Phan mem'!$B$7:$G$1066,6,0)</f>
        <v>#N/A</v>
      </c>
      <c r="F4064" s="91"/>
      <c r="G4064" s="91"/>
      <c r="H4064" s="96"/>
      <c r="I4064" s="108"/>
      <c r="J4064" s="85" t="e">
        <f>VLOOKUP(G4064,'Nha may'!$B$2:$C$18,2,0)</f>
        <v>#N/A</v>
      </c>
      <c r="K4064" s="108"/>
      <c r="L4064" s="96"/>
      <c r="M4064" s="52">
        <v>0</v>
      </c>
      <c r="N4064" s="96"/>
      <c r="O4064" s="96"/>
      <c r="P4064" s="96"/>
      <c r="Q4064" s="96"/>
    </row>
    <row r="4065" spans="1:17" ht="25.75" customHeight="1" x14ac:dyDescent="0.35">
      <c r="A4065" s="52">
        <v>4062</v>
      </c>
      <c r="B4065" s="91"/>
      <c r="C4065" s="187" t="e">
        <f>VLOOKUP(B4065,'Phan mem'!$B$7:$D$1066,2,0)</f>
        <v>#N/A</v>
      </c>
      <c r="D4065" s="188" t="e">
        <f>VLOOKUP(B4065,'Phan mem'!$B$7:$D$1066,3,0)</f>
        <v>#N/A</v>
      </c>
      <c r="E4065" s="85" t="e">
        <f>VLOOKUP(B4065,'Phan mem'!$B$7:$G$1066,6,0)</f>
        <v>#N/A</v>
      </c>
      <c r="F4065" s="91"/>
      <c r="G4065" s="91"/>
      <c r="H4065" s="96"/>
      <c r="I4065" s="108"/>
      <c r="J4065" s="85" t="e">
        <f>VLOOKUP(G4065,'Nha may'!$B$2:$C$18,2,0)</f>
        <v>#N/A</v>
      </c>
      <c r="K4065" s="108"/>
      <c r="L4065" s="96"/>
      <c r="M4065" s="52">
        <v>0</v>
      </c>
      <c r="N4065" s="96"/>
      <c r="O4065" s="96"/>
      <c r="P4065" s="96"/>
      <c r="Q4065" s="96"/>
    </row>
    <row r="4066" spans="1:17" ht="25.75" customHeight="1" x14ac:dyDescent="0.35">
      <c r="A4066" s="52">
        <v>4063</v>
      </c>
      <c r="B4066" s="91"/>
      <c r="C4066" s="187" t="e">
        <f>VLOOKUP(B4066,'Phan mem'!$B$7:$D$1066,2,0)</f>
        <v>#N/A</v>
      </c>
      <c r="D4066" s="188" t="e">
        <f>VLOOKUP(B4066,'Phan mem'!$B$7:$D$1066,3,0)</f>
        <v>#N/A</v>
      </c>
      <c r="E4066" s="85" t="e">
        <f>VLOOKUP(B4066,'Phan mem'!$B$7:$G$1066,6,0)</f>
        <v>#N/A</v>
      </c>
      <c r="F4066" s="91"/>
      <c r="G4066" s="91"/>
      <c r="H4066" s="96"/>
      <c r="I4066" s="108"/>
      <c r="J4066" s="85" t="e">
        <f>VLOOKUP(G4066,'Nha may'!$B$2:$C$18,2,0)</f>
        <v>#N/A</v>
      </c>
      <c r="K4066" s="108"/>
      <c r="L4066" s="96"/>
      <c r="M4066" s="52">
        <v>0</v>
      </c>
      <c r="N4066" s="96"/>
      <c r="O4066" s="96"/>
      <c r="P4066" s="96"/>
      <c r="Q4066" s="96"/>
    </row>
    <row r="4067" spans="1:17" ht="25.75" customHeight="1" x14ac:dyDescent="0.35">
      <c r="A4067" s="52">
        <v>4064</v>
      </c>
      <c r="B4067" s="91"/>
      <c r="C4067" s="187" t="e">
        <f>VLOOKUP(B4067,'Phan mem'!$B$7:$D$1066,2,0)</f>
        <v>#N/A</v>
      </c>
      <c r="D4067" s="188" t="e">
        <f>VLOOKUP(B4067,'Phan mem'!$B$7:$D$1066,3,0)</f>
        <v>#N/A</v>
      </c>
      <c r="E4067" s="85" t="e">
        <f>VLOOKUP(B4067,'Phan mem'!$B$7:$G$1066,6,0)</f>
        <v>#N/A</v>
      </c>
      <c r="F4067" s="91"/>
      <c r="G4067" s="91"/>
      <c r="H4067" s="96"/>
      <c r="I4067" s="108"/>
      <c r="J4067" s="85" t="e">
        <f>VLOOKUP(G4067,'Nha may'!$B$2:$C$18,2,0)</f>
        <v>#N/A</v>
      </c>
      <c r="K4067" s="108"/>
      <c r="L4067" s="96"/>
      <c r="M4067" s="52">
        <v>0</v>
      </c>
      <c r="N4067" s="96"/>
      <c r="O4067" s="96"/>
      <c r="P4067" s="96"/>
      <c r="Q4067" s="96"/>
    </row>
    <row r="4068" spans="1:17" ht="25.75" customHeight="1" x14ac:dyDescent="0.35">
      <c r="A4068" s="52">
        <v>4065</v>
      </c>
      <c r="B4068" s="91"/>
      <c r="C4068" s="187" t="e">
        <f>VLOOKUP(B4068,'Phan mem'!$B$7:$D$1066,2,0)</f>
        <v>#N/A</v>
      </c>
      <c r="D4068" s="188" t="e">
        <f>VLOOKUP(B4068,'Phan mem'!$B$7:$D$1066,3,0)</f>
        <v>#N/A</v>
      </c>
      <c r="E4068" s="85" t="e">
        <f>VLOOKUP(B4068,'Phan mem'!$B$7:$G$1066,6,0)</f>
        <v>#N/A</v>
      </c>
      <c r="F4068" s="91"/>
      <c r="G4068" s="91"/>
      <c r="H4068" s="96"/>
      <c r="I4068" s="108"/>
      <c r="J4068" s="85" t="e">
        <f>VLOOKUP(G4068,'Nha may'!$B$2:$C$18,2,0)</f>
        <v>#N/A</v>
      </c>
      <c r="K4068" s="108"/>
      <c r="L4068" s="96"/>
      <c r="M4068" s="52">
        <v>0</v>
      </c>
      <c r="N4068" s="96"/>
      <c r="O4068" s="96"/>
      <c r="P4068" s="96"/>
      <c r="Q4068" s="96"/>
    </row>
    <row r="4069" spans="1:17" ht="25.75" customHeight="1" x14ac:dyDescent="0.35">
      <c r="A4069" s="52">
        <v>4066</v>
      </c>
      <c r="B4069" s="91"/>
      <c r="C4069" s="187" t="e">
        <f>VLOOKUP(B4069,'Phan mem'!$B$7:$D$1066,2,0)</f>
        <v>#N/A</v>
      </c>
      <c r="D4069" s="188" t="e">
        <f>VLOOKUP(B4069,'Phan mem'!$B$7:$D$1066,3,0)</f>
        <v>#N/A</v>
      </c>
      <c r="E4069" s="85" t="e">
        <f>VLOOKUP(B4069,'Phan mem'!$B$7:$G$1066,6,0)</f>
        <v>#N/A</v>
      </c>
      <c r="F4069" s="91"/>
      <c r="G4069" s="91"/>
      <c r="H4069" s="96"/>
      <c r="I4069" s="108"/>
      <c r="J4069" s="85" t="e">
        <f>VLOOKUP(G4069,'Nha may'!$B$2:$C$18,2,0)</f>
        <v>#N/A</v>
      </c>
      <c r="K4069" s="108"/>
      <c r="L4069" s="96"/>
      <c r="M4069" s="52">
        <v>0</v>
      </c>
      <c r="N4069" s="96"/>
      <c r="O4069" s="96"/>
      <c r="P4069" s="96"/>
      <c r="Q4069" s="96"/>
    </row>
    <row r="4070" spans="1:17" ht="25.75" customHeight="1" x14ac:dyDescent="0.35">
      <c r="A4070" s="52">
        <v>4067</v>
      </c>
      <c r="B4070" s="91"/>
      <c r="C4070" s="187" t="e">
        <f>VLOOKUP(B4070,'Phan mem'!$B$7:$D$1066,2,0)</f>
        <v>#N/A</v>
      </c>
      <c r="D4070" s="188" t="e">
        <f>VLOOKUP(B4070,'Phan mem'!$B$7:$D$1066,3,0)</f>
        <v>#N/A</v>
      </c>
      <c r="E4070" s="85" t="e">
        <f>VLOOKUP(B4070,'Phan mem'!$B$7:$G$1066,6,0)</f>
        <v>#N/A</v>
      </c>
      <c r="F4070" s="91"/>
      <c r="G4070" s="91"/>
      <c r="H4070" s="96"/>
      <c r="I4070" s="108"/>
      <c r="J4070" s="85" t="e">
        <f>VLOOKUP(G4070,'Nha may'!$B$2:$C$18,2,0)</f>
        <v>#N/A</v>
      </c>
      <c r="K4070" s="108"/>
      <c r="L4070" s="96"/>
      <c r="M4070" s="52">
        <v>0</v>
      </c>
      <c r="N4070" s="96"/>
      <c r="O4070" s="96"/>
      <c r="P4070" s="96"/>
      <c r="Q4070" s="96"/>
    </row>
    <row r="4071" spans="1:17" ht="25.75" customHeight="1" x14ac:dyDescent="0.35">
      <c r="A4071" s="52">
        <v>4068</v>
      </c>
      <c r="B4071" s="91"/>
      <c r="C4071" s="187" t="e">
        <f>VLOOKUP(B4071,'Phan mem'!$B$7:$D$1066,2,0)</f>
        <v>#N/A</v>
      </c>
      <c r="D4071" s="188" t="e">
        <f>VLOOKUP(B4071,'Phan mem'!$B$7:$D$1066,3,0)</f>
        <v>#N/A</v>
      </c>
      <c r="E4071" s="85" t="e">
        <f>VLOOKUP(B4071,'Phan mem'!$B$7:$G$1066,6,0)</f>
        <v>#N/A</v>
      </c>
      <c r="F4071" s="91"/>
      <c r="G4071" s="91"/>
      <c r="H4071" s="96"/>
      <c r="I4071" s="108"/>
      <c r="J4071" s="85" t="e">
        <f>VLOOKUP(G4071,'Nha may'!$B$2:$C$18,2,0)</f>
        <v>#N/A</v>
      </c>
      <c r="K4071" s="108"/>
      <c r="L4071" s="96"/>
      <c r="M4071" s="52">
        <v>0</v>
      </c>
      <c r="N4071" s="96"/>
      <c r="O4071" s="96"/>
      <c r="P4071" s="96"/>
      <c r="Q4071" s="96"/>
    </row>
    <row r="4072" spans="1:17" ht="25.75" customHeight="1" x14ac:dyDescent="0.35">
      <c r="A4072" s="52">
        <v>4069</v>
      </c>
      <c r="B4072" s="91"/>
      <c r="C4072" s="187" t="e">
        <f>VLOOKUP(B4072,'Phan mem'!$B$7:$D$1066,2,0)</f>
        <v>#N/A</v>
      </c>
      <c r="D4072" s="188" t="e">
        <f>VLOOKUP(B4072,'Phan mem'!$B$7:$D$1066,3,0)</f>
        <v>#N/A</v>
      </c>
      <c r="E4072" s="85" t="e">
        <f>VLOOKUP(B4072,'Phan mem'!$B$7:$G$1066,6,0)</f>
        <v>#N/A</v>
      </c>
      <c r="F4072" s="91"/>
      <c r="G4072" s="91"/>
      <c r="H4072" s="96"/>
      <c r="I4072" s="108"/>
      <c r="J4072" s="85" t="e">
        <f>VLOOKUP(G4072,'Nha may'!$B$2:$C$18,2,0)</f>
        <v>#N/A</v>
      </c>
      <c r="K4072" s="108"/>
      <c r="L4072" s="96"/>
      <c r="M4072" s="52">
        <v>0</v>
      </c>
      <c r="N4072" s="96"/>
      <c r="O4072" s="96"/>
      <c r="P4072" s="96"/>
      <c r="Q4072" s="96"/>
    </row>
    <row r="4073" spans="1:17" ht="25.75" customHeight="1" x14ac:dyDescent="0.35">
      <c r="A4073" s="52">
        <v>4070</v>
      </c>
      <c r="B4073" s="91"/>
      <c r="C4073" s="187" t="e">
        <f>VLOOKUP(B4073,'Phan mem'!$B$7:$D$1066,2,0)</f>
        <v>#N/A</v>
      </c>
      <c r="D4073" s="188" t="e">
        <f>VLOOKUP(B4073,'Phan mem'!$B$7:$D$1066,3,0)</f>
        <v>#N/A</v>
      </c>
      <c r="E4073" s="85" t="e">
        <f>VLOOKUP(B4073,'Phan mem'!$B$7:$G$1066,6,0)</f>
        <v>#N/A</v>
      </c>
      <c r="F4073" s="91"/>
      <c r="G4073" s="91"/>
      <c r="H4073" s="96"/>
      <c r="I4073" s="108"/>
      <c r="J4073" s="85" t="e">
        <f>VLOOKUP(G4073,'Nha may'!$B$2:$C$18,2,0)</f>
        <v>#N/A</v>
      </c>
      <c r="K4073" s="108"/>
      <c r="L4073" s="96"/>
      <c r="M4073" s="52">
        <v>0</v>
      </c>
      <c r="N4073" s="96"/>
      <c r="O4073" s="96"/>
      <c r="P4073" s="96"/>
      <c r="Q4073" s="96"/>
    </row>
    <row r="4074" spans="1:17" ht="25.75" customHeight="1" x14ac:dyDescent="0.35">
      <c r="A4074" s="52">
        <v>4071</v>
      </c>
      <c r="B4074" s="91"/>
      <c r="C4074" s="187" t="e">
        <f>VLOOKUP(B4074,'Phan mem'!$B$7:$D$1066,2,0)</f>
        <v>#N/A</v>
      </c>
      <c r="D4074" s="188" t="e">
        <f>VLOOKUP(B4074,'Phan mem'!$B$7:$D$1066,3,0)</f>
        <v>#N/A</v>
      </c>
      <c r="E4074" s="85" t="e">
        <f>VLOOKUP(B4074,'Phan mem'!$B$7:$G$1066,6,0)</f>
        <v>#N/A</v>
      </c>
      <c r="F4074" s="91"/>
      <c r="G4074" s="91"/>
      <c r="H4074" s="96"/>
      <c r="I4074" s="108"/>
      <c r="J4074" s="85" t="e">
        <f>VLOOKUP(G4074,'Nha may'!$B$2:$C$18,2,0)</f>
        <v>#N/A</v>
      </c>
      <c r="K4074" s="108"/>
      <c r="L4074" s="96"/>
      <c r="M4074" s="52">
        <v>0</v>
      </c>
      <c r="N4074" s="96"/>
      <c r="O4074" s="96"/>
      <c r="P4074" s="96"/>
      <c r="Q4074" s="96"/>
    </row>
    <row r="4075" spans="1:17" ht="25.75" customHeight="1" x14ac:dyDescent="0.35">
      <c r="A4075" s="52">
        <v>4072</v>
      </c>
      <c r="B4075" s="91"/>
      <c r="C4075" s="187" t="e">
        <f>VLOOKUP(B4075,'Phan mem'!$B$7:$D$1066,2,0)</f>
        <v>#N/A</v>
      </c>
      <c r="D4075" s="188" t="e">
        <f>VLOOKUP(B4075,'Phan mem'!$B$7:$D$1066,3,0)</f>
        <v>#N/A</v>
      </c>
      <c r="E4075" s="85" t="e">
        <f>VLOOKUP(B4075,'Phan mem'!$B$7:$G$1066,6,0)</f>
        <v>#N/A</v>
      </c>
      <c r="F4075" s="91"/>
      <c r="G4075" s="91"/>
      <c r="H4075" s="96"/>
      <c r="I4075" s="108"/>
      <c r="J4075" s="85" t="e">
        <f>VLOOKUP(G4075,'Nha may'!$B$2:$C$18,2,0)</f>
        <v>#N/A</v>
      </c>
      <c r="K4075" s="108"/>
      <c r="L4075" s="96"/>
      <c r="M4075" s="52">
        <v>0</v>
      </c>
      <c r="N4075" s="96"/>
      <c r="O4075" s="96"/>
      <c r="P4075" s="96"/>
      <c r="Q4075" s="96"/>
    </row>
    <row r="4076" spans="1:17" ht="25.75" customHeight="1" x14ac:dyDescent="0.35">
      <c r="A4076" s="52">
        <v>4073</v>
      </c>
      <c r="B4076" s="91"/>
      <c r="C4076" s="187" t="e">
        <f>VLOOKUP(B4076,'Phan mem'!$B$7:$D$1066,2,0)</f>
        <v>#N/A</v>
      </c>
      <c r="D4076" s="188" t="e">
        <f>VLOOKUP(B4076,'Phan mem'!$B$7:$D$1066,3,0)</f>
        <v>#N/A</v>
      </c>
      <c r="E4076" s="85" t="e">
        <f>VLOOKUP(B4076,'Phan mem'!$B$7:$G$1066,6,0)</f>
        <v>#N/A</v>
      </c>
      <c r="F4076" s="91"/>
      <c r="G4076" s="91"/>
      <c r="H4076" s="96"/>
      <c r="I4076" s="108"/>
      <c r="J4076" s="85" t="e">
        <f>VLOOKUP(G4076,'Nha may'!$B$2:$C$18,2,0)</f>
        <v>#N/A</v>
      </c>
      <c r="K4076" s="108"/>
      <c r="L4076" s="96"/>
      <c r="M4076" s="52">
        <v>0</v>
      </c>
      <c r="N4076" s="96"/>
      <c r="O4076" s="96"/>
      <c r="P4076" s="96"/>
      <c r="Q4076" s="96"/>
    </row>
    <row r="4077" spans="1:17" ht="25.75" customHeight="1" x14ac:dyDescent="0.35">
      <c r="A4077" s="52">
        <v>4074</v>
      </c>
      <c r="B4077" s="91"/>
      <c r="C4077" s="187" t="e">
        <f>VLOOKUP(B4077,'Phan mem'!$B$7:$D$1066,2,0)</f>
        <v>#N/A</v>
      </c>
      <c r="D4077" s="188" t="e">
        <f>VLOOKUP(B4077,'Phan mem'!$B$7:$D$1066,3,0)</f>
        <v>#N/A</v>
      </c>
      <c r="E4077" s="85" t="e">
        <f>VLOOKUP(B4077,'Phan mem'!$B$7:$G$1066,6,0)</f>
        <v>#N/A</v>
      </c>
      <c r="F4077" s="91"/>
      <c r="G4077" s="91"/>
      <c r="H4077" s="96"/>
      <c r="I4077" s="108"/>
      <c r="J4077" s="85" t="e">
        <f>VLOOKUP(G4077,'Nha may'!$B$2:$C$18,2,0)</f>
        <v>#N/A</v>
      </c>
      <c r="K4077" s="108"/>
      <c r="L4077" s="96"/>
      <c r="M4077" s="52">
        <v>0</v>
      </c>
      <c r="N4077" s="96"/>
      <c r="O4077" s="96"/>
      <c r="P4077" s="96"/>
      <c r="Q4077" s="96"/>
    </row>
    <row r="4078" spans="1:17" ht="25.75" customHeight="1" x14ac:dyDescent="0.35">
      <c r="A4078" s="52">
        <v>4075</v>
      </c>
      <c r="B4078" s="91"/>
      <c r="C4078" s="187" t="e">
        <f>VLOOKUP(B4078,'Phan mem'!$B$7:$D$1066,2,0)</f>
        <v>#N/A</v>
      </c>
      <c r="D4078" s="188" t="e">
        <f>VLOOKUP(B4078,'Phan mem'!$B$7:$D$1066,3,0)</f>
        <v>#N/A</v>
      </c>
      <c r="E4078" s="85" t="e">
        <f>VLOOKUP(B4078,'Phan mem'!$B$7:$G$1066,6,0)</f>
        <v>#N/A</v>
      </c>
      <c r="F4078" s="91"/>
      <c r="G4078" s="91"/>
      <c r="H4078" s="96"/>
      <c r="I4078" s="108"/>
      <c r="J4078" s="85" t="e">
        <f>VLOOKUP(G4078,'Nha may'!$B$2:$C$18,2,0)</f>
        <v>#N/A</v>
      </c>
      <c r="K4078" s="108"/>
      <c r="L4078" s="96"/>
      <c r="M4078" s="52">
        <v>0</v>
      </c>
      <c r="N4078" s="96"/>
      <c r="O4078" s="96"/>
      <c r="P4078" s="96"/>
      <c r="Q4078" s="96"/>
    </row>
    <row r="4079" spans="1:17" ht="25.75" customHeight="1" x14ac:dyDescent="0.35">
      <c r="A4079" s="52">
        <v>4076</v>
      </c>
      <c r="B4079" s="91"/>
      <c r="C4079" s="187" t="e">
        <f>VLOOKUP(B4079,'Phan mem'!$B$7:$D$1066,2,0)</f>
        <v>#N/A</v>
      </c>
      <c r="D4079" s="188" t="e">
        <f>VLOOKUP(B4079,'Phan mem'!$B$7:$D$1066,3,0)</f>
        <v>#N/A</v>
      </c>
      <c r="E4079" s="85" t="e">
        <f>VLOOKUP(B4079,'Phan mem'!$B$7:$G$1066,6,0)</f>
        <v>#N/A</v>
      </c>
      <c r="F4079" s="91"/>
      <c r="G4079" s="91"/>
      <c r="H4079" s="96"/>
      <c r="I4079" s="108"/>
      <c r="J4079" s="85" t="e">
        <f>VLOOKUP(G4079,'Nha may'!$B$2:$C$18,2,0)</f>
        <v>#N/A</v>
      </c>
      <c r="K4079" s="108"/>
      <c r="L4079" s="96"/>
      <c r="M4079" s="52">
        <v>0</v>
      </c>
      <c r="N4079" s="96"/>
      <c r="O4079" s="96"/>
      <c r="P4079" s="96"/>
      <c r="Q4079" s="96"/>
    </row>
    <row r="4080" spans="1:17" ht="25.75" customHeight="1" x14ac:dyDescent="0.35">
      <c r="A4080" s="52">
        <v>4077</v>
      </c>
      <c r="B4080" s="91"/>
      <c r="C4080" s="187" t="e">
        <f>VLOOKUP(B4080,'Phan mem'!$B$7:$D$1066,2,0)</f>
        <v>#N/A</v>
      </c>
      <c r="D4080" s="188" t="e">
        <f>VLOOKUP(B4080,'Phan mem'!$B$7:$D$1066,3,0)</f>
        <v>#N/A</v>
      </c>
      <c r="E4080" s="85" t="e">
        <f>VLOOKUP(B4080,'Phan mem'!$B$7:$G$1066,6,0)</f>
        <v>#N/A</v>
      </c>
      <c r="F4080" s="91"/>
      <c r="G4080" s="91"/>
      <c r="H4080" s="96"/>
      <c r="I4080" s="108"/>
      <c r="J4080" s="85" t="e">
        <f>VLOOKUP(G4080,'Nha may'!$B$2:$C$18,2,0)</f>
        <v>#N/A</v>
      </c>
      <c r="K4080" s="108"/>
      <c r="L4080" s="96"/>
      <c r="M4080" s="52">
        <v>0</v>
      </c>
      <c r="N4080" s="96"/>
      <c r="O4080" s="96"/>
      <c r="P4080" s="96"/>
      <c r="Q4080" s="96"/>
    </row>
    <row r="4081" spans="1:17" ht="25.75" customHeight="1" x14ac:dyDescent="0.35">
      <c r="A4081" s="52">
        <v>4078</v>
      </c>
      <c r="B4081" s="91"/>
      <c r="C4081" s="187" t="e">
        <f>VLOOKUP(B4081,'Phan mem'!$B$7:$D$1066,2,0)</f>
        <v>#N/A</v>
      </c>
      <c r="D4081" s="188" t="e">
        <f>VLOOKUP(B4081,'Phan mem'!$B$7:$D$1066,3,0)</f>
        <v>#N/A</v>
      </c>
      <c r="E4081" s="85" t="e">
        <f>VLOOKUP(B4081,'Phan mem'!$B$7:$G$1066,6,0)</f>
        <v>#N/A</v>
      </c>
      <c r="F4081" s="91"/>
      <c r="G4081" s="91"/>
      <c r="H4081" s="96"/>
      <c r="I4081" s="108"/>
      <c r="J4081" s="85" t="e">
        <f>VLOOKUP(G4081,'Nha may'!$B$2:$C$18,2,0)</f>
        <v>#N/A</v>
      </c>
      <c r="K4081" s="108"/>
      <c r="L4081" s="96"/>
      <c r="M4081" s="52">
        <v>0</v>
      </c>
      <c r="N4081" s="96"/>
      <c r="O4081" s="96"/>
      <c r="P4081" s="96"/>
      <c r="Q4081" s="96"/>
    </row>
    <row r="4082" spans="1:17" ht="25.75" customHeight="1" x14ac:dyDescent="0.35">
      <c r="A4082" s="52">
        <v>4079</v>
      </c>
      <c r="B4082" s="91"/>
      <c r="C4082" s="187" t="e">
        <f>VLOOKUP(B4082,'Phan mem'!$B$7:$D$1066,2,0)</f>
        <v>#N/A</v>
      </c>
      <c r="D4082" s="188" t="e">
        <f>VLOOKUP(B4082,'Phan mem'!$B$7:$D$1066,3,0)</f>
        <v>#N/A</v>
      </c>
      <c r="E4082" s="85" t="e">
        <f>VLOOKUP(B4082,'Phan mem'!$B$7:$G$1066,6,0)</f>
        <v>#N/A</v>
      </c>
      <c r="F4082" s="91"/>
      <c r="G4082" s="91"/>
      <c r="H4082" s="96"/>
      <c r="I4082" s="108"/>
      <c r="J4082" s="85" t="e">
        <f>VLOOKUP(G4082,'Nha may'!$B$2:$C$18,2,0)</f>
        <v>#N/A</v>
      </c>
      <c r="K4082" s="108"/>
      <c r="L4082" s="96"/>
      <c r="M4082" s="52">
        <v>0</v>
      </c>
      <c r="N4082" s="96"/>
      <c r="O4082" s="96"/>
      <c r="P4082" s="96"/>
      <c r="Q4082" s="96"/>
    </row>
    <row r="4083" spans="1:17" ht="25.75" customHeight="1" x14ac:dyDescent="0.35">
      <c r="A4083" s="52">
        <v>4080</v>
      </c>
      <c r="B4083" s="91"/>
      <c r="C4083" s="187" t="e">
        <f>VLOOKUP(B4083,'Phan mem'!$B$7:$D$1066,2,0)</f>
        <v>#N/A</v>
      </c>
      <c r="D4083" s="188" t="e">
        <f>VLOOKUP(B4083,'Phan mem'!$B$7:$D$1066,3,0)</f>
        <v>#N/A</v>
      </c>
      <c r="E4083" s="85" t="e">
        <f>VLOOKUP(B4083,'Phan mem'!$B$7:$G$1066,6,0)</f>
        <v>#N/A</v>
      </c>
      <c r="F4083" s="91"/>
      <c r="G4083" s="91"/>
      <c r="H4083" s="96"/>
      <c r="I4083" s="108"/>
      <c r="J4083" s="85" t="e">
        <f>VLOOKUP(G4083,'Nha may'!$B$2:$C$18,2,0)</f>
        <v>#N/A</v>
      </c>
      <c r="K4083" s="108"/>
      <c r="L4083" s="96"/>
      <c r="M4083" s="52">
        <v>0</v>
      </c>
      <c r="N4083" s="96"/>
      <c r="O4083" s="96"/>
      <c r="P4083" s="96"/>
      <c r="Q4083" s="96"/>
    </row>
    <row r="4084" spans="1:17" ht="25.75" customHeight="1" x14ac:dyDescent="0.35">
      <c r="A4084" s="52">
        <v>4081</v>
      </c>
      <c r="B4084" s="91"/>
      <c r="C4084" s="187" t="e">
        <f>VLOOKUP(B4084,'Phan mem'!$B$7:$D$1066,2,0)</f>
        <v>#N/A</v>
      </c>
      <c r="D4084" s="188" t="e">
        <f>VLOOKUP(B4084,'Phan mem'!$B$7:$D$1066,3,0)</f>
        <v>#N/A</v>
      </c>
      <c r="E4084" s="85" t="e">
        <f>VLOOKUP(B4084,'Phan mem'!$B$7:$G$1066,6,0)</f>
        <v>#N/A</v>
      </c>
      <c r="F4084" s="91"/>
      <c r="G4084" s="91"/>
      <c r="H4084" s="96"/>
      <c r="I4084" s="108"/>
      <c r="J4084" s="85" t="e">
        <f>VLOOKUP(G4084,'Nha may'!$B$2:$C$18,2,0)</f>
        <v>#N/A</v>
      </c>
      <c r="K4084" s="108"/>
      <c r="L4084" s="96"/>
      <c r="M4084" s="52">
        <v>0</v>
      </c>
      <c r="N4084" s="96"/>
      <c r="O4084" s="96"/>
      <c r="P4084" s="96"/>
      <c r="Q4084" s="96"/>
    </row>
    <row r="4085" spans="1:17" ht="25.75" customHeight="1" x14ac:dyDescent="0.35">
      <c r="A4085" s="52">
        <v>4082</v>
      </c>
      <c r="B4085" s="91"/>
      <c r="C4085" s="187" t="e">
        <f>VLOOKUP(B4085,'Phan mem'!$B$7:$D$1066,2,0)</f>
        <v>#N/A</v>
      </c>
      <c r="D4085" s="188" t="e">
        <f>VLOOKUP(B4085,'Phan mem'!$B$7:$D$1066,3,0)</f>
        <v>#N/A</v>
      </c>
      <c r="E4085" s="85" t="e">
        <f>VLOOKUP(B4085,'Phan mem'!$B$7:$G$1066,6,0)</f>
        <v>#N/A</v>
      </c>
      <c r="F4085" s="91"/>
      <c r="G4085" s="91"/>
      <c r="H4085" s="96"/>
      <c r="I4085" s="108"/>
      <c r="J4085" s="85" t="e">
        <f>VLOOKUP(G4085,'Nha may'!$B$2:$C$18,2,0)</f>
        <v>#N/A</v>
      </c>
      <c r="K4085" s="108"/>
      <c r="L4085" s="96"/>
      <c r="M4085" s="52">
        <v>0</v>
      </c>
      <c r="N4085" s="96"/>
      <c r="O4085" s="96"/>
      <c r="P4085" s="96"/>
      <c r="Q4085" s="96"/>
    </row>
    <row r="4086" spans="1:17" ht="25.75" customHeight="1" x14ac:dyDescent="0.35">
      <c r="A4086" s="52">
        <v>4083</v>
      </c>
      <c r="B4086" s="91"/>
      <c r="C4086" s="187" t="e">
        <f>VLOOKUP(B4086,'Phan mem'!$B$7:$D$1066,2,0)</f>
        <v>#N/A</v>
      </c>
      <c r="D4086" s="188" t="e">
        <f>VLOOKUP(B4086,'Phan mem'!$B$7:$D$1066,3,0)</f>
        <v>#N/A</v>
      </c>
      <c r="E4086" s="85" t="e">
        <f>VLOOKUP(B4086,'Phan mem'!$B$7:$G$1066,6,0)</f>
        <v>#N/A</v>
      </c>
      <c r="F4086" s="91"/>
      <c r="G4086" s="91"/>
      <c r="H4086" s="96"/>
      <c r="I4086" s="108"/>
      <c r="J4086" s="85" t="e">
        <f>VLOOKUP(G4086,'Nha may'!$B$2:$C$18,2,0)</f>
        <v>#N/A</v>
      </c>
      <c r="K4086" s="108"/>
      <c r="L4086" s="96"/>
      <c r="M4086" s="52">
        <v>0</v>
      </c>
      <c r="N4086" s="96"/>
      <c r="O4086" s="96"/>
      <c r="P4086" s="96"/>
      <c r="Q4086" s="96"/>
    </row>
    <row r="4087" spans="1:17" ht="25.75" customHeight="1" x14ac:dyDescent="0.35">
      <c r="A4087" s="52">
        <v>4084</v>
      </c>
      <c r="B4087" s="91"/>
      <c r="C4087" s="187" t="e">
        <f>VLOOKUP(B4087,'Phan mem'!$B$7:$D$1066,2,0)</f>
        <v>#N/A</v>
      </c>
      <c r="D4087" s="188" t="e">
        <f>VLOOKUP(B4087,'Phan mem'!$B$7:$D$1066,3,0)</f>
        <v>#N/A</v>
      </c>
      <c r="E4087" s="85" t="e">
        <f>VLOOKUP(B4087,'Phan mem'!$B$7:$G$1066,6,0)</f>
        <v>#N/A</v>
      </c>
      <c r="F4087" s="91"/>
      <c r="G4087" s="91"/>
      <c r="H4087" s="96"/>
      <c r="I4087" s="108"/>
      <c r="J4087" s="85" t="e">
        <f>VLOOKUP(G4087,'Nha may'!$B$2:$C$18,2,0)</f>
        <v>#N/A</v>
      </c>
      <c r="K4087" s="108"/>
      <c r="L4087" s="96"/>
      <c r="M4087" s="52">
        <v>0</v>
      </c>
      <c r="N4087" s="96"/>
      <c r="O4087" s="96"/>
      <c r="P4087" s="96"/>
      <c r="Q4087" s="96"/>
    </row>
    <row r="4088" spans="1:17" ht="25.75" customHeight="1" x14ac:dyDescent="0.35">
      <c r="A4088" s="52">
        <v>4085</v>
      </c>
      <c r="B4088" s="91"/>
      <c r="C4088" s="187" t="e">
        <f>VLOOKUP(B4088,'Phan mem'!$B$7:$D$1066,2,0)</f>
        <v>#N/A</v>
      </c>
      <c r="D4088" s="188" t="e">
        <f>VLOOKUP(B4088,'Phan mem'!$B$7:$D$1066,3,0)</f>
        <v>#N/A</v>
      </c>
      <c r="E4088" s="85" t="e">
        <f>VLOOKUP(B4088,'Phan mem'!$B$7:$G$1066,6,0)</f>
        <v>#N/A</v>
      </c>
      <c r="F4088" s="91"/>
      <c r="G4088" s="91"/>
      <c r="H4088" s="96"/>
      <c r="I4088" s="108"/>
      <c r="J4088" s="85" t="e">
        <f>VLOOKUP(G4088,'Nha may'!$B$2:$C$18,2,0)</f>
        <v>#N/A</v>
      </c>
      <c r="K4088" s="108"/>
      <c r="L4088" s="96"/>
      <c r="M4088" s="52">
        <v>0</v>
      </c>
      <c r="N4088" s="96"/>
      <c r="O4088" s="96"/>
      <c r="P4088" s="96"/>
      <c r="Q4088" s="96"/>
    </row>
    <row r="4089" spans="1:17" ht="25.75" customHeight="1" x14ac:dyDescent="0.35">
      <c r="A4089" s="52">
        <v>4086</v>
      </c>
      <c r="B4089" s="91"/>
      <c r="C4089" s="187" t="e">
        <f>VLOOKUP(B4089,'Phan mem'!$B$7:$D$1066,2,0)</f>
        <v>#N/A</v>
      </c>
      <c r="D4089" s="188" t="e">
        <f>VLOOKUP(B4089,'Phan mem'!$B$7:$D$1066,3,0)</f>
        <v>#N/A</v>
      </c>
      <c r="E4089" s="85" t="e">
        <f>VLOOKUP(B4089,'Phan mem'!$B$7:$G$1066,6,0)</f>
        <v>#N/A</v>
      </c>
      <c r="F4089" s="91"/>
      <c r="G4089" s="91"/>
      <c r="H4089" s="96"/>
      <c r="I4089" s="108"/>
      <c r="J4089" s="85" t="e">
        <f>VLOOKUP(G4089,'Nha may'!$B$2:$C$18,2,0)</f>
        <v>#N/A</v>
      </c>
      <c r="K4089" s="108"/>
      <c r="L4089" s="96"/>
      <c r="M4089" s="52">
        <v>0</v>
      </c>
      <c r="N4089" s="96"/>
      <c r="O4089" s="96"/>
      <c r="P4089" s="96"/>
      <c r="Q4089" s="96"/>
    </row>
    <row r="4090" spans="1:17" ht="25.75" customHeight="1" x14ac:dyDescent="0.35">
      <c r="A4090" s="52">
        <v>4087</v>
      </c>
      <c r="B4090" s="91"/>
      <c r="C4090" s="187" t="e">
        <f>VLOOKUP(B4090,'Phan mem'!$B$7:$D$1066,2,0)</f>
        <v>#N/A</v>
      </c>
      <c r="D4090" s="188" t="e">
        <f>VLOOKUP(B4090,'Phan mem'!$B$7:$D$1066,3,0)</f>
        <v>#N/A</v>
      </c>
      <c r="E4090" s="85" t="e">
        <f>VLOOKUP(B4090,'Phan mem'!$B$7:$G$1066,6,0)</f>
        <v>#N/A</v>
      </c>
      <c r="F4090" s="91"/>
      <c r="G4090" s="91"/>
      <c r="H4090" s="96"/>
      <c r="I4090" s="108"/>
      <c r="J4090" s="85" t="e">
        <f>VLOOKUP(G4090,'Nha may'!$B$2:$C$18,2,0)</f>
        <v>#N/A</v>
      </c>
      <c r="K4090" s="108"/>
      <c r="L4090" s="96"/>
      <c r="M4090" s="52">
        <v>0</v>
      </c>
      <c r="N4090" s="96"/>
      <c r="O4090" s="96"/>
      <c r="P4090" s="96"/>
      <c r="Q4090" s="96"/>
    </row>
    <row r="4091" spans="1:17" ht="25.75" customHeight="1" x14ac:dyDescent="0.35">
      <c r="A4091" s="52">
        <v>4088</v>
      </c>
      <c r="B4091" s="91"/>
      <c r="C4091" s="187" t="e">
        <f>VLOOKUP(B4091,'Phan mem'!$B$7:$D$1066,2,0)</f>
        <v>#N/A</v>
      </c>
      <c r="D4091" s="188" t="e">
        <f>VLOOKUP(B4091,'Phan mem'!$B$7:$D$1066,3,0)</f>
        <v>#N/A</v>
      </c>
      <c r="E4091" s="85" t="e">
        <f>VLOOKUP(B4091,'Phan mem'!$B$7:$G$1066,6,0)</f>
        <v>#N/A</v>
      </c>
      <c r="F4091" s="91"/>
      <c r="G4091" s="91"/>
      <c r="H4091" s="96"/>
      <c r="I4091" s="108"/>
      <c r="J4091" s="85" t="e">
        <f>VLOOKUP(G4091,'Nha may'!$B$2:$C$18,2,0)</f>
        <v>#N/A</v>
      </c>
      <c r="K4091" s="108"/>
      <c r="L4091" s="96"/>
      <c r="M4091" s="52">
        <v>0</v>
      </c>
      <c r="N4091" s="96"/>
      <c r="O4091" s="96"/>
      <c r="P4091" s="96"/>
      <c r="Q4091" s="96"/>
    </row>
    <row r="4092" spans="1:17" ht="25.75" customHeight="1" x14ac:dyDescent="0.35">
      <c r="A4092" s="52">
        <v>4089</v>
      </c>
      <c r="B4092" s="91"/>
      <c r="C4092" s="187" t="e">
        <f>VLOOKUP(B4092,'Phan mem'!$B$7:$D$1066,2,0)</f>
        <v>#N/A</v>
      </c>
      <c r="D4092" s="188" t="e">
        <f>VLOOKUP(B4092,'Phan mem'!$B$7:$D$1066,3,0)</f>
        <v>#N/A</v>
      </c>
      <c r="E4092" s="85" t="e">
        <f>VLOOKUP(B4092,'Phan mem'!$B$7:$G$1066,6,0)</f>
        <v>#N/A</v>
      </c>
      <c r="F4092" s="91"/>
      <c r="G4092" s="91"/>
      <c r="H4092" s="96"/>
      <c r="I4092" s="108"/>
      <c r="J4092" s="85" t="e">
        <f>VLOOKUP(G4092,'Nha may'!$B$2:$C$18,2,0)</f>
        <v>#N/A</v>
      </c>
      <c r="K4092" s="108"/>
      <c r="L4092" s="96"/>
      <c r="M4092" s="52">
        <v>0</v>
      </c>
      <c r="N4092" s="96"/>
      <c r="O4092" s="96"/>
      <c r="P4092" s="96"/>
      <c r="Q4092" s="96"/>
    </row>
    <row r="4093" spans="1:17" ht="25.75" customHeight="1" x14ac:dyDescent="0.35">
      <c r="A4093" s="52">
        <v>4090</v>
      </c>
      <c r="B4093" s="91"/>
      <c r="C4093" s="187" t="e">
        <f>VLOOKUP(B4093,'Phan mem'!$B$7:$D$1066,2,0)</f>
        <v>#N/A</v>
      </c>
      <c r="D4093" s="188" t="e">
        <f>VLOOKUP(B4093,'Phan mem'!$B$7:$D$1066,3,0)</f>
        <v>#N/A</v>
      </c>
      <c r="E4093" s="85" t="e">
        <f>VLOOKUP(B4093,'Phan mem'!$B$7:$G$1066,6,0)</f>
        <v>#N/A</v>
      </c>
      <c r="F4093" s="91"/>
      <c r="G4093" s="91"/>
      <c r="H4093" s="96"/>
      <c r="I4093" s="108"/>
      <c r="J4093" s="85" t="e">
        <f>VLOOKUP(G4093,'Nha may'!$B$2:$C$18,2,0)</f>
        <v>#N/A</v>
      </c>
      <c r="K4093" s="108"/>
      <c r="L4093" s="96"/>
      <c r="M4093" s="52">
        <v>0</v>
      </c>
      <c r="N4093" s="96"/>
      <c r="O4093" s="96"/>
      <c r="P4093" s="96"/>
      <c r="Q4093" s="96"/>
    </row>
    <row r="4094" spans="1:17" ht="25.75" customHeight="1" x14ac:dyDescent="0.35">
      <c r="A4094" s="52">
        <v>4091</v>
      </c>
      <c r="B4094" s="91"/>
      <c r="C4094" s="187" t="e">
        <f>VLOOKUP(B4094,'Phan mem'!$B$7:$D$1066,2,0)</f>
        <v>#N/A</v>
      </c>
      <c r="D4094" s="188" t="e">
        <f>VLOOKUP(B4094,'Phan mem'!$B$7:$D$1066,3,0)</f>
        <v>#N/A</v>
      </c>
      <c r="E4094" s="85" t="e">
        <f>VLOOKUP(B4094,'Phan mem'!$B$7:$G$1066,6,0)</f>
        <v>#N/A</v>
      </c>
      <c r="F4094" s="91"/>
      <c r="G4094" s="91"/>
      <c r="H4094" s="96"/>
      <c r="I4094" s="108"/>
      <c r="J4094" s="85" t="e">
        <f>VLOOKUP(G4094,'Nha may'!$B$2:$C$18,2,0)</f>
        <v>#N/A</v>
      </c>
      <c r="K4094" s="108"/>
      <c r="L4094" s="96"/>
      <c r="M4094" s="52">
        <v>0</v>
      </c>
      <c r="N4094" s="96"/>
      <c r="O4094" s="96"/>
      <c r="P4094" s="96"/>
      <c r="Q4094" s="96"/>
    </row>
    <row r="4095" spans="1:17" ht="25.75" customHeight="1" x14ac:dyDescent="0.35">
      <c r="A4095" s="52">
        <v>4092</v>
      </c>
      <c r="B4095" s="91"/>
      <c r="C4095" s="187" t="e">
        <f>VLOOKUP(B4095,'Phan mem'!$B$7:$D$1066,2,0)</f>
        <v>#N/A</v>
      </c>
      <c r="D4095" s="188" t="e">
        <f>VLOOKUP(B4095,'Phan mem'!$B$7:$D$1066,3,0)</f>
        <v>#N/A</v>
      </c>
      <c r="E4095" s="85" t="e">
        <f>VLOOKUP(B4095,'Phan mem'!$B$7:$G$1066,6,0)</f>
        <v>#N/A</v>
      </c>
      <c r="F4095" s="91"/>
      <c r="G4095" s="91"/>
      <c r="H4095" s="96"/>
      <c r="I4095" s="108"/>
      <c r="J4095" s="85" t="e">
        <f>VLOOKUP(G4095,'Nha may'!$B$2:$C$18,2,0)</f>
        <v>#N/A</v>
      </c>
      <c r="K4095" s="108"/>
      <c r="L4095" s="96"/>
      <c r="M4095" s="52">
        <v>0</v>
      </c>
      <c r="N4095" s="96"/>
      <c r="O4095" s="96"/>
      <c r="P4095" s="96"/>
      <c r="Q4095" s="96"/>
    </row>
    <row r="4096" spans="1:17" ht="25.75" customHeight="1" x14ac:dyDescent="0.35">
      <c r="A4096" s="52">
        <v>4093</v>
      </c>
      <c r="B4096" s="91"/>
      <c r="C4096" s="187" t="e">
        <f>VLOOKUP(B4096,'Phan mem'!$B$7:$D$1066,2,0)</f>
        <v>#N/A</v>
      </c>
      <c r="D4096" s="188" t="e">
        <f>VLOOKUP(B4096,'Phan mem'!$B$7:$D$1066,3,0)</f>
        <v>#N/A</v>
      </c>
      <c r="E4096" s="85" t="e">
        <f>VLOOKUP(B4096,'Phan mem'!$B$7:$G$1066,6,0)</f>
        <v>#N/A</v>
      </c>
      <c r="F4096" s="91"/>
      <c r="G4096" s="91"/>
      <c r="H4096" s="96"/>
      <c r="I4096" s="108"/>
      <c r="J4096" s="85" t="e">
        <f>VLOOKUP(G4096,'Nha may'!$B$2:$C$18,2,0)</f>
        <v>#N/A</v>
      </c>
      <c r="K4096" s="108"/>
      <c r="L4096" s="96"/>
      <c r="M4096" s="52">
        <v>0</v>
      </c>
      <c r="N4096" s="96"/>
      <c r="O4096" s="96"/>
      <c r="P4096" s="96"/>
      <c r="Q4096" s="96"/>
    </row>
    <row r="4097" spans="1:17" ht="25.75" customHeight="1" x14ac:dyDescent="0.35">
      <c r="A4097" s="52">
        <v>4094</v>
      </c>
      <c r="B4097" s="91"/>
      <c r="C4097" s="187" t="e">
        <f>VLOOKUP(B4097,'Phan mem'!$B$7:$D$1066,2,0)</f>
        <v>#N/A</v>
      </c>
      <c r="D4097" s="188" t="e">
        <f>VLOOKUP(B4097,'Phan mem'!$B$7:$D$1066,3,0)</f>
        <v>#N/A</v>
      </c>
      <c r="E4097" s="85" t="e">
        <f>VLOOKUP(B4097,'Phan mem'!$B$7:$G$1066,6,0)</f>
        <v>#N/A</v>
      </c>
      <c r="F4097" s="91"/>
      <c r="G4097" s="91"/>
      <c r="H4097" s="96"/>
      <c r="I4097" s="108"/>
      <c r="J4097" s="85" t="e">
        <f>VLOOKUP(G4097,'Nha may'!$B$2:$C$18,2,0)</f>
        <v>#N/A</v>
      </c>
      <c r="K4097" s="108"/>
      <c r="L4097" s="96"/>
      <c r="M4097" s="52">
        <v>0</v>
      </c>
      <c r="N4097" s="96"/>
      <c r="O4097" s="96"/>
      <c r="P4097" s="96"/>
      <c r="Q4097" s="96"/>
    </row>
    <row r="4098" spans="1:17" ht="25.75" customHeight="1" x14ac:dyDescent="0.35">
      <c r="A4098" s="52">
        <v>4095</v>
      </c>
      <c r="B4098" s="91"/>
      <c r="C4098" s="187" t="e">
        <f>VLOOKUP(B4098,'Phan mem'!$B$7:$D$1066,2,0)</f>
        <v>#N/A</v>
      </c>
      <c r="D4098" s="188" t="e">
        <f>VLOOKUP(B4098,'Phan mem'!$B$7:$D$1066,3,0)</f>
        <v>#N/A</v>
      </c>
      <c r="E4098" s="85" t="e">
        <f>VLOOKUP(B4098,'Phan mem'!$B$7:$G$1066,6,0)</f>
        <v>#N/A</v>
      </c>
      <c r="F4098" s="91"/>
      <c r="G4098" s="91"/>
      <c r="H4098" s="96"/>
      <c r="I4098" s="108"/>
      <c r="J4098" s="85" t="e">
        <f>VLOOKUP(G4098,'Nha may'!$B$2:$C$18,2,0)</f>
        <v>#N/A</v>
      </c>
      <c r="K4098" s="108"/>
      <c r="L4098" s="96"/>
      <c r="M4098" s="52">
        <v>0</v>
      </c>
      <c r="N4098" s="96"/>
      <c r="O4098" s="96"/>
      <c r="P4098" s="96"/>
      <c r="Q4098" s="96"/>
    </row>
    <row r="4099" spans="1:17" ht="25.75" customHeight="1" x14ac:dyDescent="0.35">
      <c r="A4099" s="52">
        <v>4096</v>
      </c>
      <c r="B4099" s="91"/>
      <c r="C4099" s="187" t="e">
        <f>VLOOKUP(B4099,'Phan mem'!$B$7:$D$1066,2,0)</f>
        <v>#N/A</v>
      </c>
      <c r="D4099" s="188" t="e">
        <f>VLOOKUP(B4099,'Phan mem'!$B$7:$D$1066,3,0)</f>
        <v>#N/A</v>
      </c>
      <c r="E4099" s="85" t="e">
        <f>VLOOKUP(B4099,'Phan mem'!$B$7:$G$1066,6,0)</f>
        <v>#N/A</v>
      </c>
      <c r="F4099" s="91"/>
      <c r="G4099" s="91"/>
      <c r="H4099" s="96"/>
      <c r="I4099" s="108"/>
      <c r="J4099" s="85" t="e">
        <f>VLOOKUP(G4099,'Nha may'!$B$2:$C$18,2,0)</f>
        <v>#N/A</v>
      </c>
      <c r="K4099" s="108"/>
      <c r="L4099" s="96"/>
      <c r="M4099" s="52">
        <v>0</v>
      </c>
      <c r="N4099" s="96"/>
      <c r="O4099" s="96"/>
      <c r="P4099" s="96"/>
      <c r="Q4099" s="96"/>
    </row>
    <row r="4100" spans="1:17" ht="25.75" customHeight="1" x14ac:dyDescent="0.35">
      <c r="A4100" s="52">
        <v>4097</v>
      </c>
      <c r="B4100" s="91"/>
      <c r="C4100" s="187" t="e">
        <f>VLOOKUP(B4100,'Phan mem'!$B$7:$D$1066,2,0)</f>
        <v>#N/A</v>
      </c>
      <c r="D4100" s="188" t="e">
        <f>VLOOKUP(B4100,'Phan mem'!$B$7:$D$1066,3,0)</f>
        <v>#N/A</v>
      </c>
      <c r="E4100" s="85" t="e">
        <f>VLOOKUP(B4100,'Phan mem'!$B$7:$G$1066,6,0)</f>
        <v>#N/A</v>
      </c>
      <c r="F4100" s="91"/>
      <c r="G4100" s="91"/>
      <c r="H4100" s="96"/>
      <c r="I4100" s="108"/>
      <c r="J4100" s="85" t="e">
        <f>VLOOKUP(G4100,'Nha may'!$B$2:$C$18,2,0)</f>
        <v>#N/A</v>
      </c>
      <c r="K4100" s="108"/>
      <c r="L4100" s="96"/>
      <c r="M4100" s="52">
        <v>0</v>
      </c>
      <c r="N4100" s="96"/>
      <c r="O4100" s="96"/>
      <c r="P4100" s="96"/>
      <c r="Q4100" s="96"/>
    </row>
    <row r="4101" spans="1:17" ht="25.75" customHeight="1" x14ac:dyDescent="0.35">
      <c r="A4101" s="52">
        <v>4098</v>
      </c>
      <c r="B4101" s="91"/>
      <c r="C4101" s="187" t="e">
        <f>VLOOKUP(B4101,'Phan mem'!$B$7:$D$1066,2,0)</f>
        <v>#N/A</v>
      </c>
      <c r="D4101" s="188" t="e">
        <f>VLOOKUP(B4101,'Phan mem'!$B$7:$D$1066,3,0)</f>
        <v>#N/A</v>
      </c>
      <c r="E4101" s="85" t="e">
        <f>VLOOKUP(B4101,'Phan mem'!$B$7:$G$1066,6,0)</f>
        <v>#N/A</v>
      </c>
      <c r="F4101" s="91"/>
      <c r="G4101" s="91"/>
      <c r="H4101" s="96"/>
      <c r="I4101" s="108"/>
      <c r="J4101" s="85" t="e">
        <f>VLOOKUP(G4101,'Nha may'!$B$2:$C$18,2,0)</f>
        <v>#N/A</v>
      </c>
      <c r="K4101" s="108"/>
      <c r="L4101" s="96"/>
      <c r="M4101" s="52">
        <v>0</v>
      </c>
      <c r="N4101" s="96"/>
      <c r="O4101" s="96"/>
      <c r="P4101" s="96"/>
      <c r="Q4101" s="96"/>
    </row>
    <row r="4102" spans="1:17" ht="25.75" customHeight="1" x14ac:dyDescent="0.35">
      <c r="A4102" s="52">
        <v>4099</v>
      </c>
      <c r="B4102" s="91"/>
      <c r="C4102" s="187" t="e">
        <f>VLOOKUP(B4102,'Phan mem'!$B$7:$D$1066,2,0)</f>
        <v>#N/A</v>
      </c>
      <c r="D4102" s="188" t="e">
        <f>VLOOKUP(B4102,'Phan mem'!$B$7:$D$1066,3,0)</f>
        <v>#N/A</v>
      </c>
      <c r="E4102" s="85" t="e">
        <f>VLOOKUP(B4102,'Phan mem'!$B$7:$G$1066,6,0)</f>
        <v>#N/A</v>
      </c>
      <c r="F4102" s="91"/>
      <c r="G4102" s="91"/>
      <c r="H4102" s="96"/>
      <c r="I4102" s="108"/>
      <c r="J4102" s="85" t="e">
        <f>VLOOKUP(G4102,'Nha may'!$B$2:$C$18,2,0)</f>
        <v>#N/A</v>
      </c>
      <c r="K4102" s="108"/>
      <c r="L4102" s="96"/>
      <c r="M4102" s="52">
        <v>0</v>
      </c>
      <c r="N4102" s="96"/>
      <c r="O4102" s="96"/>
      <c r="P4102" s="96"/>
      <c r="Q4102" s="96"/>
    </row>
    <row r="4103" spans="1:17" ht="25.75" customHeight="1" x14ac:dyDescent="0.35">
      <c r="A4103" s="52">
        <v>4100</v>
      </c>
      <c r="B4103" s="91"/>
      <c r="C4103" s="187" t="e">
        <f>VLOOKUP(B4103,'Phan mem'!$B$7:$D$1066,2,0)</f>
        <v>#N/A</v>
      </c>
      <c r="D4103" s="188" t="e">
        <f>VLOOKUP(B4103,'Phan mem'!$B$7:$D$1066,3,0)</f>
        <v>#N/A</v>
      </c>
      <c r="E4103" s="85" t="e">
        <f>VLOOKUP(B4103,'Phan mem'!$B$7:$G$1066,6,0)</f>
        <v>#N/A</v>
      </c>
      <c r="F4103" s="91"/>
      <c r="G4103" s="91"/>
      <c r="H4103" s="96"/>
      <c r="I4103" s="108"/>
      <c r="J4103" s="85" t="e">
        <f>VLOOKUP(G4103,'Nha may'!$B$2:$C$18,2,0)</f>
        <v>#N/A</v>
      </c>
      <c r="K4103" s="108"/>
      <c r="L4103" s="96"/>
      <c r="M4103" s="52">
        <v>0</v>
      </c>
      <c r="N4103" s="96"/>
      <c r="O4103" s="96"/>
      <c r="P4103" s="96"/>
      <c r="Q4103" s="96"/>
    </row>
    <row r="4104" spans="1:17" ht="25.75" customHeight="1" x14ac:dyDescent="0.35">
      <c r="A4104" s="52">
        <v>4101</v>
      </c>
      <c r="B4104" s="91"/>
      <c r="C4104" s="187" t="e">
        <f>VLOOKUP(B4104,'Phan mem'!$B$7:$D$1066,2,0)</f>
        <v>#N/A</v>
      </c>
      <c r="D4104" s="188" t="e">
        <f>VLOOKUP(B4104,'Phan mem'!$B$7:$D$1066,3,0)</f>
        <v>#N/A</v>
      </c>
      <c r="E4104" s="85" t="e">
        <f>VLOOKUP(B4104,'Phan mem'!$B$7:$G$1066,6,0)</f>
        <v>#N/A</v>
      </c>
      <c r="F4104" s="91"/>
      <c r="G4104" s="91"/>
      <c r="H4104" s="96"/>
      <c r="I4104" s="108"/>
      <c r="J4104" s="85" t="e">
        <f>VLOOKUP(G4104,'Nha may'!$B$2:$C$18,2,0)</f>
        <v>#N/A</v>
      </c>
      <c r="K4104" s="108"/>
      <c r="L4104" s="96"/>
      <c r="M4104" s="52">
        <v>0</v>
      </c>
      <c r="N4104" s="96"/>
      <c r="O4104" s="96"/>
      <c r="P4104" s="96"/>
      <c r="Q4104" s="96"/>
    </row>
    <row r="4105" spans="1:17" ht="25.75" customHeight="1" x14ac:dyDescent="0.35">
      <c r="A4105" s="52">
        <v>4102</v>
      </c>
      <c r="B4105" s="91"/>
      <c r="C4105" s="187" t="e">
        <f>VLOOKUP(B4105,'Phan mem'!$B$7:$D$1066,2,0)</f>
        <v>#N/A</v>
      </c>
      <c r="D4105" s="188" t="e">
        <f>VLOOKUP(B4105,'Phan mem'!$B$7:$D$1066,3,0)</f>
        <v>#N/A</v>
      </c>
      <c r="E4105" s="85" t="e">
        <f>VLOOKUP(B4105,'Phan mem'!$B$7:$G$1066,6,0)</f>
        <v>#N/A</v>
      </c>
      <c r="F4105" s="91"/>
      <c r="G4105" s="91"/>
      <c r="H4105" s="96"/>
      <c r="I4105" s="108"/>
      <c r="J4105" s="85" t="e">
        <f>VLOOKUP(G4105,'Nha may'!$B$2:$C$18,2,0)</f>
        <v>#N/A</v>
      </c>
      <c r="K4105" s="108"/>
      <c r="L4105" s="96"/>
      <c r="M4105" s="52">
        <v>0</v>
      </c>
      <c r="N4105" s="96"/>
      <c r="O4105" s="96"/>
      <c r="P4105" s="96"/>
      <c r="Q4105" s="96"/>
    </row>
    <row r="4106" spans="1:17" ht="25.75" customHeight="1" x14ac:dyDescent="0.35">
      <c r="A4106" s="52">
        <v>4103</v>
      </c>
      <c r="B4106" s="91"/>
      <c r="C4106" s="187" t="e">
        <f>VLOOKUP(B4106,'Phan mem'!$B$7:$D$1066,2,0)</f>
        <v>#N/A</v>
      </c>
      <c r="D4106" s="188" t="e">
        <f>VLOOKUP(B4106,'Phan mem'!$B$7:$D$1066,3,0)</f>
        <v>#N/A</v>
      </c>
      <c r="E4106" s="85" t="e">
        <f>VLOOKUP(B4106,'Phan mem'!$B$7:$G$1066,6,0)</f>
        <v>#N/A</v>
      </c>
      <c r="F4106" s="91"/>
      <c r="G4106" s="91"/>
      <c r="H4106" s="96"/>
      <c r="I4106" s="108"/>
      <c r="J4106" s="85" t="e">
        <f>VLOOKUP(G4106,'Nha may'!$B$2:$C$18,2,0)</f>
        <v>#N/A</v>
      </c>
      <c r="K4106" s="108"/>
      <c r="L4106" s="96"/>
      <c r="M4106" s="52">
        <v>0</v>
      </c>
      <c r="N4106" s="96"/>
      <c r="O4106" s="96"/>
      <c r="P4106" s="96"/>
      <c r="Q4106" s="96"/>
    </row>
    <row r="4107" spans="1:17" ht="25.75" customHeight="1" x14ac:dyDescent="0.35">
      <c r="A4107" s="52">
        <v>4104</v>
      </c>
      <c r="B4107" s="91"/>
      <c r="C4107" s="187" t="e">
        <f>VLOOKUP(B4107,'Phan mem'!$B$7:$D$1066,2,0)</f>
        <v>#N/A</v>
      </c>
      <c r="D4107" s="188" t="e">
        <f>VLOOKUP(B4107,'Phan mem'!$B$7:$D$1066,3,0)</f>
        <v>#N/A</v>
      </c>
      <c r="E4107" s="85" t="e">
        <f>VLOOKUP(B4107,'Phan mem'!$B$7:$G$1066,6,0)</f>
        <v>#N/A</v>
      </c>
      <c r="F4107" s="91"/>
      <c r="G4107" s="91"/>
      <c r="H4107" s="96"/>
      <c r="I4107" s="108"/>
      <c r="J4107" s="85" t="e">
        <f>VLOOKUP(G4107,'Nha may'!$B$2:$C$18,2,0)</f>
        <v>#N/A</v>
      </c>
      <c r="K4107" s="108"/>
      <c r="L4107" s="96"/>
      <c r="M4107" s="52">
        <v>0</v>
      </c>
      <c r="N4107" s="96"/>
      <c r="O4107" s="96"/>
      <c r="P4107" s="96"/>
      <c r="Q4107" s="96"/>
    </row>
    <row r="4108" spans="1:17" ht="25.75" customHeight="1" x14ac:dyDescent="0.35">
      <c r="A4108" s="52">
        <v>4105</v>
      </c>
      <c r="B4108" s="91"/>
      <c r="C4108" s="187" t="e">
        <f>VLOOKUP(B4108,'Phan mem'!$B$7:$D$1066,2,0)</f>
        <v>#N/A</v>
      </c>
      <c r="D4108" s="188" t="e">
        <f>VLOOKUP(B4108,'Phan mem'!$B$7:$D$1066,3,0)</f>
        <v>#N/A</v>
      </c>
      <c r="E4108" s="85" t="e">
        <f>VLOOKUP(B4108,'Phan mem'!$B$7:$G$1066,6,0)</f>
        <v>#N/A</v>
      </c>
      <c r="F4108" s="91"/>
      <c r="G4108" s="91"/>
      <c r="H4108" s="96"/>
      <c r="I4108" s="108"/>
      <c r="J4108" s="85" t="e">
        <f>VLOOKUP(G4108,'Nha may'!$B$2:$C$18,2,0)</f>
        <v>#N/A</v>
      </c>
      <c r="K4108" s="108"/>
      <c r="L4108" s="96"/>
      <c r="M4108" s="52">
        <v>0</v>
      </c>
      <c r="N4108" s="96"/>
      <c r="O4108" s="96"/>
      <c r="P4108" s="96"/>
      <c r="Q4108" s="96"/>
    </row>
    <row r="4109" spans="1:17" ht="25.75" customHeight="1" x14ac:dyDescent="0.35">
      <c r="A4109" s="52">
        <v>4106</v>
      </c>
      <c r="B4109" s="91"/>
      <c r="C4109" s="187" t="e">
        <f>VLOOKUP(B4109,'Phan mem'!$B$7:$D$1066,2,0)</f>
        <v>#N/A</v>
      </c>
      <c r="D4109" s="188" t="e">
        <f>VLOOKUP(B4109,'Phan mem'!$B$7:$D$1066,3,0)</f>
        <v>#N/A</v>
      </c>
      <c r="E4109" s="85" t="e">
        <f>VLOOKUP(B4109,'Phan mem'!$B$7:$G$1066,6,0)</f>
        <v>#N/A</v>
      </c>
      <c r="F4109" s="91"/>
      <c r="G4109" s="91"/>
      <c r="H4109" s="96"/>
      <c r="I4109" s="108"/>
      <c r="J4109" s="85" t="e">
        <f>VLOOKUP(G4109,'Nha may'!$B$2:$C$18,2,0)</f>
        <v>#N/A</v>
      </c>
      <c r="K4109" s="108"/>
      <c r="L4109" s="96"/>
      <c r="M4109" s="52">
        <v>0</v>
      </c>
      <c r="N4109" s="96"/>
      <c r="O4109" s="96"/>
      <c r="P4109" s="96"/>
      <c r="Q4109" s="96"/>
    </row>
    <row r="4110" spans="1:17" ht="25.75" customHeight="1" x14ac:dyDescent="0.35">
      <c r="A4110" s="52">
        <v>4107</v>
      </c>
      <c r="B4110" s="91"/>
      <c r="C4110" s="187" t="e">
        <f>VLOOKUP(B4110,'Phan mem'!$B$7:$D$1066,2,0)</f>
        <v>#N/A</v>
      </c>
      <c r="D4110" s="188" t="e">
        <f>VLOOKUP(B4110,'Phan mem'!$B$7:$D$1066,3,0)</f>
        <v>#N/A</v>
      </c>
      <c r="E4110" s="85" t="e">
        <f>VLOOKUP(B4110,'Phan mem'!$B$7:$G$1066,6,0)</f>
        <v>#N/A</v>
      </c>
      <c r="F4110" s="91"/>
      <c r="G4110" s="91"/>
      <c r="H4110" s="96"/>
      <c r="I4110" s="108"/>
      <c r="J4110" s="85" t="e">
        <f>VLOOKUP(G4110,'Nha may'!$B$2:$C$18,2,0)</f>
        <v>#N/A</v>
      </c>
      <c r="K4110" s="108"/>
      <c r="L4110" s="96"/>
      <c r="M4110" s="52">
        <v>0</v>
      </c>
      <c r="N4110" s="96"/>
      <c r="O4110" s="96"/>
      <c r="P4110" s="96"/>
      <c r="Q4110" s="96"/>
    </row>
    <row r="4111" spans="1:17" ht="25.75" customHeight="1" x14ac:dyDescent="0.35">
      <c r="A4111" s="52">
        <v>4108</v>
      </c>
      <c r="B4111" s="91"/>
      <c r="C4111" s="187" t="e">
        <f>VLOOKUP(B4111,'Phan mem'!$B$7:$D$1066,2,0)</f>
        <v>#N/A</v>
      </c>
      <c r="D4111" s="188" t="e">
        <f>VLOOKUP(B4111,'Phan mem'!$B$7:$D$1066,3,0)</f>
        <v>#N/A</v>
      </c>
      <c r="E4111" s="85" t="e">
        <f>VLOOKUP(B4111,'Phan mem'!$B$7:$G$1066,6,0)</f>
        <v>#N/A</v>
      </c>
      <c r="F4111" s="91"/>
      <c r="G4111" s="91"/>
      <c r="H4111" s="96"/>
      <c r="I4111" s="108"/>
      <c r="J4111" s="85" t="e">
        <f>VLOOKUP(G4111,'Nha may'!$B$2:$C$18,2,0)</f>
        <v>#N/A</v>
      </c>
      <c r="K4111" s="108"/>
      <c r="L4111" s="96"/>
      <c r="M4111" s="52">
        <v>0</v>
      </c>
      <c r="N4111" s="96"/>
      <c r="O4111" s="96"/>
      <c r="P4111" s="96"/>
      <c r="Q4111" s="96"/>
    </row>
    <row r="4112" spans="1:17" ht="25.75" customHeight="1" x14ac:dyDescent="0.35">
      <c r="A4112" s="52">
        <v>4109</v>
      </c>
      <c r="B4112" s="91"/>
      <c r="C4112" s="187" t="e">
        <f>VLOOKUP(B4112,'Phan mem'!$B$7:$D$1066,2,0)</f>
        <v>#N/A</v>
      </c>
      <c r="D4112" s="188" t="e">
        <f>VLOOKUP(B4112,'Phan mem'!$B$7:$D$1066,3,0)</f>
        <v>#N/A</v>
      </c>
      <c r="E4112" s="85" t="e">
        <f>VLOOKUP(B4112,'Phan mem'!$B$7:$G$1066,6,0)</f>
        <v>#N/A</v>
      </c>
      <c r="F4112" s="91"/>
      <c r="G4112" s="91"/>
      <c r="H4112" s="96"/>
      <c r="I4112" s="108"/>
      <c r="J4112" s="85" t="e">
        <f>VLOOKUP(G4112,'Nha may'!$B$2:$C$18,2,0)</f>
        <v>#N/A</v>
      </c>
      <c r="K4112" s="108"/>
      <c r="L4112" s="96"/>
      <c r="M4112" s="52">
        <v>0</v>
      </c>
      <c r="N4112" s="96"/>
      <c r="O4112" s="96"/>
      <c r="P4112" s="96"/>
      <c r="Q4112" s="96"/>
    </row>
    <row r="4113" spans="1:17" ht="25.75" customHeight="1" x14ac:dyDescent="0.35">
      <c r="A4113" s="52">
        <v>4110</v>
      </c>
      <c r="B4113" s="91"/>
      <c r="C4113" s="187" t="e">
        <f>VLOOKUP(B4113,'Phan mem'!$B$7:$D$1066,2,0)</f>
        <v>#N/A</v>
      </c>
      <c r="D4113" s="188" t="e">
        <f>VLOOKUP(B4113,'Phan mem'!$B$7:$D$1066,3,0)</f>
        <v>#N/A</v>
      </c>
      <c r="E4113" s="85" t="e">
        <f>VLOOKUP(B4113,'Phan mem'!$B$7:$G$1066,6,0)</f>
        <v>#N/A</v>
      </c>
      <c r="F4113" s="91"/>
      <c r="G4113" s="91"/>
      <c r="H4113" s="96"/>
      <c r="I4113" s="108"/>
      <c r="J4113" s="85" t="e">
        <f>VLOOKUP(G4113,'Nha may'!$B$2:$C$18,2,0)</f>
        <v>#N/A</v>
      </c>
      <c r="K4113" s="108"/>
      <c r="L4113" s="96"/>
      <c r="M4113" s="52">
        <v>0</v>
      </c>
      <c r="N4113" s="96"/>
      <c r="O4113" s="96"/>
      <c r="P4113" s="96"/>
      <c r="Q4113" s="96"/>
    </row>
    <row r="4114" spans="1:17" ht="25.75" customHeight="1" x14ac:dyDescent="0.35">
      <c r="A4114" s="52">
        <v>4111</v>
      </c>
      <c r="B4114" s="91"/>
      <c r="C4114" s="187" t="e">
        <f>VLOOKUP(B4114,'Phan mem'!$B$7:$D$1066,2,0)</f>
        <v>#N/A</v>
      </c>
      <c r="D4114" s="188" t="e">
        <f>VLOOKUP(B4114,'Phan mem'!$B$7:$D$1066,3,0)</f>
        <v>#N/A</v>
      </c>
      <c r="E4114" s="85" t="e">
        <f>VLOOKUP(B4114,'Phan mem'!$B$7:$G$1066,6,0)</f>
        <v>#N/A</v>
      </c>
      <c r="F4114" s="91"/>
      <c r="G4114" s="91"/>
      <c r="H4114" s="96"/>
      <c r="I4114" s="108"/>
      <c r="J4114" s="85" t="e">
        <f>VLOOKUP(G4114,'Nha may'!$B$2:$C$18,2,0)</f>
        <v>#N/A</v>
      </c>
      <c r="K4114" s="108"/>
      <c r="L4114" s="96"/>
      <c r="M4114" s="52">
        <v>0</v>
      </c>
      <c r="N4114" s="96"/>
      <c r="O4114" s="96"/>
      <c r="P4114" s="96"/>
      <c r="Q4114" s="96"/>
    </row>
    <row r="4115" spans="1:17" ht="25.75" customHeight="1" x14ac:dyDescent="0.35">
      <c r="A4115" s="52">
        <v>4112</v>
      </c>
      <c r="B4115" s="91"/>
      <c r="C4115" s="187" t="e">
        <f>VLOOKUP(B4115,'Phan mem'!$B$7:$D$1066,2,0)</f>
        <v>#N/A</v>
      </c>
      <c r="D4115" s="188" t="e">
        <f>VLOOKUP(B4115,'Phan mem'!$B$7:$D$1066,3,0)</f>
        <v>#N/A</v>
      </c>
      <c r="E4115" s="85" t="e">
        <f>VLOOKUP(B4115,'Phan mem'!$B$7:$G$1066,6,0)</f>
        <v>#N/A</v>
      </c>
      <c r="F4115" s="91"/>
      <c r="G4115" s="91"/>
      <c r="H4115" s="96"/>
      <c r="I4115" s="108"/>
      <c r="J4115" s="85" t="e">
        <f>VLOOKUP(G4115,'Nha may'!$B$2:$C$18,2,0)</f>
        <v>#N/A</v>
      </c>
      <c r="K4115" s="108"/>
      <c r="L4115" s="96"/>
      <c r="M4115" s="52">
        <v>0</v>
      </c>
      <c r="N4115" s="96"/>
      <c r="O4115" s="96"/>
      <c r="P4115" s="96"/>
      <c r="Q4115" s="96"/>
    </row>
    <row r="4116" spans="1:17" ht="25.75" customHeight="1" x14ac:dyDescent="0.35">
      <c r="A4116" s="52">
        <v>4113</v>
      </c>
      <c r="B4116" s="91"/>
      <c r="C4116" s="187" t="e">
        <f>VLOOKUP(B4116,'Phan mem'!$B$7:$D$1066,2,0)</f>
        <v>#N/A</v>
      </c>
      <c r="D4116" s="188" t="e">
        <f>VLOOKUP(B4116,'Phan mem'!$B$7:$D$1066,3,0)</f>
        <v>#N/A</v>
      </c>
      <c r="E4116" s="85" t="e">
        <f>VLOOKUP(B4116,'Phan mem'!$B$7:$G$1066,6,0)</f>
        <v>#N/A</v>
      </c>
      <c r="F4116" s="91"/>
      <c r="G4116" s="91"/>
      <c r="H4116" s="96"/>
      <c r="I4116" s="108"/>
      <c r="J4116" s="85" t="e">
        <f>VLOOKUP(G4116,'Nha may'!$B$2:$C$18,2,0)</f>
        <v>#N/A</v>
      </c>
      <c r="K4116" s="108"/>
      <c r="L4116" s="96"/>
      <c r="M4116" s="52">
        <v>0</v>
      </c>
      <c r="N4116" s="96"/>
      <c r="O4116" s="96"/>
      <c r="P4116" s="96"/>
      <c r="Q4116" s="96"/>
    </row>
    <row r="4117" spans="1:17" ht="25.75" customHeight="1" x14ac:dyDescent="0.35">
      <c r="A4117" s="52">
        <v>4114</v>
      </c>
      <c r="B4117" s="91"/>
      <c r="C4117" s="187" t="e">
        <f>VLOOKUP(B4117,'Phan mem'!$B$7:$D$1066,2,0)</f>
        <v>#N/A</v>
      </c>
      <c r="D4117" s="188" t="e">
        <f>VLOOKUP(B4117,'Phan mem'!$B$7:$D$1066,3,0)</f>
        <v>#N/A</v>
      </c>
      <c r="E4117" s="85" t="e">
        <f>VLOOKUP(B4117,'Phan mem'!$B$7:$G$1066,6,0)</f>
        <v>#N/A</v>
      </c>
      <c r="F4117" s="91"/>
      <c r="G4117" s="91"/>
      <c r="H4117" s="96"/>
      <c r="I4117" s="108"/>
      <c r="J4117" s="85" t="e">
        <f>VLOOKUP(G4117,'Nha may'!$B$2:$C$18,2,0)</f>
        <v>#N/A</v>
      </c>
      <c r="K4117" s="108"/>
      <c r="L4117" s="96"/>
      <c r="M4117" s="52">
        <v>0</v>
      </c>
      <c r="N4117" s="96"/>
      <c r="O4117" s="96"/>
      <c r="P4117" s="96"/>
      <c r="Q4117" s="96"/>
    </row>
    <row r="4118" spans="1:17" ht="25.75" customHeight="1" x14ac:dyDescent="0.35">
      <c r="A4118" s="52">
        <v>4115</v>
      </c>
      <c r="B4118" s="91"/>
      <c r="C4118" s="187" t="e">
        <f>VLOOKUP(B4118,'Phan mem'!$B$7:$D$1066,2,0)</f>
        <v>#N/A</v>
      </c>
      <c r="D4118" s="188" t="e">
        <f>VLOOKUP(B4118,'Phan mem'!$B$7:$D$1066,3,0)</f>
        <v>#N/A</v>
      </c>
      <c r="E4118" s="85" t="e">
        <f>VLOOKUP(B4118,'Phan mem'!$B$7:$G$1066,6,0)</f>
        <v>#N/A</v>
      </c>
      <c r="F4118" s="91"/>
      <c r="G4118" s="91"/>
      <c r="H4118" s="96"/>
      <c r="I4118" s="108"/>
      <c r="J4118" s="85" t="e">
        <f>VLOOKUP(G4118,'Nha may'!$B$2:$C$18,2,0)</f>
        <v>#N/A</v>
      </c>
      <c r="K4118" s="108"/>
      <c r="L4118" s="96"/>
      <c r="M4118" s="52">
        <v>0</v>
      </c>
      <c r="N4118" s="96"/>
      <c r="O4118" s="96"/>
      <c r="P4118" s="96"/>
      <c r="Q4118" s="96"/>
    </row>
    <row r="4119" spans="1:17" ht="25.75" customHeight="1" x14ac:dyDescent="0.35">
      <c r="A4119" s="52">
        <v>4116</v>
      </c>
      <c r="B4119" s="91"/>
      <c r="C4119" s="187" t="e">
        <f>VLOOKUP(B4119,'Phan mem'!$B$7:$D$1066,2,0)</f>
        <v>#N/A</v>
      </c>
      <c r="D4119" s="188" t="e">
        <f>VLOOKUP(B4119,'Phan mem'!$B$7:$D$1066,3,0)</f>
        <v>#N/A</v>
      </c>
      <c r="E4119" s="85" t="e">
        <f>VLOOKUP(B4119,'Phan mem'!$B$7:$G$1066,6,0)</f>
        <v>#N/A</v>
      </c>
      <c r="F4119" s="91"/>
      <c r="G4119" s="91"/>
      <c r="H4119" s="96"/>
      <c r="I4119" s="108"/>
      <c r="J4119" s="85" t="e">
        <f>VLOOKUP(G4119,'Nha may'!$B$2:$C$18,2,0)</f>
        <v>#N/A</v>
      </c>
      <c r="K4119" s="108"/>
      <c r="L4119" s="96"/>
      <c r="M4119" s="52">
        <v>0</v>
      </c>
      <c r="N4119" s="96"/>
      <c r="O4119" s="96"/>
      <c r="P4119" s="96"/>
      <c r="Q4119" s="96"/>
    </row>
    <row r="4120" spans="1:17" ht="25.75" customHeight="1" x14ac:dyDescent="0.35">
      <c r="A4120" s="52">
        <v>4117</v>
      </c>
      <c r="B4120" s="91"/>
      <c r="C4120" s="187" t="e">
        <f>VLOOKUP(B4120,'Phan mem'!$B$7:$D$1066,2,0)</f>
        <v>#N/A</v>
      </c>
      <c r="D4120" s="188" t="e">
        <f>VLOOKUP(B4120,'Phan mem'!$B$7:$D$1066,3,0)</f>
        <v>#N/A</v>
      </c>
      <c r="E4120" s="85" t="e">
        <f>VLOOKUP(B4120,'Phan mem'!$B$7:$G$1066,6,0)</f>
        <v>#N/A</v>
      </c>
      <c r="F4120" s="91"/>
      <c r="G4120" s="91"/>
      <c r="H4120" s="96"/>
      <c r="I4120" s="108"/>
      <c r="J4120" s="85" t="e">
        <f>VLOOKUP(G4120,'Nha may'!$B$2:$C$18,2,0)</f>
        <v>#N/A</v>
      </c>
      <c r="K4120" s="108"/>
      <c r="L4120" s="96"/>
      <c r="M4120" s="52">
        <v>0</v>
      </c>
      <c r="N4120" s="96"/>
      <c r="O4120" s="96"/>
      <c r="P4120" s="96"/>
      <c r="Q4120" s="96"/>
    </row>
    <row r="4121" spans="1:17" ht="25.75" customHeight="1" x14ac:dyDescent="0.35">
      <c r="A4121" s="52">
        <v>4118</v>
      </c>
      <c r="B4121" s="91"/>
      <c r="C4121" s="187" t="e">
        <f>VLOOKUP(B4121,'Phan mem'!$B$7:$D$1066,2,0)</f>
        <v>#N/A</v>
      </c>
      <c r="D4121" s="188" t="e">
        <f>VLOOKUP(B4121,'Phan mem'!$B$7:$D$1066,3,0)</f>
        <v>#N/A</v>
      </c>
      <c r="E4121" s="85" t="e">
        <f>VLOOKUP(B4121,'Phan mem'!$B$7:$G$1066,6,0)</f>
        <v>#N/A</v>
      </c>
      <c r="F4121" s="91"/>
      <c r="G4121" s="91"/>
      <c r="H4121" s="96"/>
      <c r="I4121" s="108"/>
      <c r="J4121" s="85" t="e">
        <f>VLOOKUP(G4121,'Nha may'!$B$2:$C$18,2,0)</f>
        <v>#N/A</v>
      </c>
      <c r="K4121" s="108"/>
      <c r="L4121" s="96"/>
      <c r="M4121" s="52">
        <v>0</v>
      </c>
      <c r="N4121" s="96"/>
      <c r="O4121" s="96"/>
      <c r="P4121" s="96"/>
      <c r="Q4121" s="96"/>
    </row>
    <row r="4122" spans="1:17" ht="25.75" customHeight="1" x14ac:dyDescent="0.35">
      <c r="A4122" s="52">
        <v>4119</v>
      </c>
      <c r="B4122" s="91"/>
      <c r="C4122" s="187" t="e">
        <f>VLOOKUP(B4122,'Phan mem'!$B$7:$D$1066,2,0)</f>
        <v>#N/A</v>
      </c>
      <c r="D4122" s="188" t="e">
        <f>VLOOKUP(B4122,'Phan mem'!$B$7:$D$1066,3,0)</f>
        <v>#N/A</v>
      </c>
      <c r="E4122" s="85" t="e">
        <f>VLOOKUP(B4122,'Phan mem'!$B$7:$G$1066,6,0)</f>
        <v>#N/A</v>
      </c>
      <c r="F4122" s="91"/>
      <c r="G4122" s="91"/>
      <c r="H4122" s="96"/>
      <c r="I4122" s="108"/>
      <c r="J4122" s="85" t="e">
        <f>VLOOKUP(G4122,'Nha may'!$B$2:$C$18,2,0)</f>
        <v>#N/A</v>
      </c>
      <c r="K4122" s="108"/>
      <c r="L4122" s="96"/>
      <c r="M4122" s="52">
        <v>0</v>
      </c>
      <c r="N4122" s="96"/>
      <c r="O4122" s="96"/>
      <c r="P4122" s="96"/>
      <c r="Q4122" s="96"/>
    </row>
    <row r="4123" spans="1:17" ht="25.75" customHeight="1" x14ac:dyDescent="0.35">
      <c r="A4123" s="52">
        <v>4120</v>
      </c>
      <c r="B4123" s="91"/>
      <c r="C4123" s="187" t="e">
        <f>VLOOKUP(B4123,'Phan mem'!$B$7:$D$1066,2,0)</f>
        <v>#N/A</v>
      </c>
      <c r="D4123" s="188" t="e">
        <f>VLOOKUP(B4123,'Phan mem'!$B$7:$D$1066,3,0)</f>
        <v>#N/A</v>
      </c>
      <c r="E4123" s="85" t="e">
        <f>VLOOKUP(B4123,'Phan mem'!$B$7:$G$1066,6,0)</f>
        <v>#N/A</v>
      </c>
      <c r="F4123" s="91"/>
      <c r="G4123" s="91"/>
      <c r="H4123" s="96"/>
      <c r="I4123" s="108"/>
      <c r="J4123" s="85" t="e">
        <f>VLOOKUP(G4123,'Nha may'!$B$2:$C$18,2,0)</f>
        <v>#N/A</v>
      </c>
      <c r="K4123" s="108"/>
      <c r="L4123" s="96"/>
      <c r="M4123" s="52">
        <v>0</v>
      </c>
      <c r="N4123" s="96"/>
      <c r="O4123" s="96"/>
      <c r="P4123" s="96"/>
      <c r="Q4123" s="96"/>
    </row>
    <row r="4124" spans="1:17" ht="25.75" customHeight="1" x14ac:dyDescent="0.35">
      <c r="A4124" s="52">
        <v>4121</v>
      </c>
      <c r="B4124" s="91"/>
      <c r="C4124" s="187" t="e">
        <f>VLOOKUP(B4124,'Phan mem'!$B$7:$D$1066,2,0)</f>
        <v>#N/A</v>
      </c>
      <c r="D4124" s="188" t="e">
        <f>VLOOKUP(B4124,'Phan mem'!$B$7:$D$1066,3,0)</f>
        <v>#N/A</v>
      </c>
      <c r="E4124" s="85" t="e">
        <f>VLOOKUP(B4124,'Phan mem'!$B$7:$G$1066,6,0)</f>
        <v>#N/A</v>
      </c>
      <c r="F4124" s="91"/>
      <c r="G4124" s="91"/>
      <c r="H4124" s="96"/>
      <c r="I4124" s="108"/>
      <c r="J4124" s="85" t="e">
        <f>VLOOKUP(G4124,'Nha may'!$B$2:$C$18,2,0)</f>
        <v>#N/A</v>
      </c>
      <c r="K4124" s="108"/>
      <c r="L4124" s="96"/>
      <c r="M4124" s="52">
        <v>0</v>
      </c>
      <c r="N4124" s="96"/>
      <c r="O4124" s="96"/>
      <c r="P4124" s="96"/>
      <c r="Q4124" s="96"/>
    </row>
    <row r="4125" spans="1:17" ht="25.75" customHeight="1" x14ac:dyDescent="0.35">
      <c r="A4125" s="52">
        <v>4122</v>
      </c>
      <c r="B4125" s="91"/>
      <c r="C4125" s="187" t="e">
        <f>VLOOKUP(B4125,'Phan mem'!$B$7:$D$1066,2,0)</f>
        <v>#N/A</v>
      </c>
      <c r="D4125" s="188" t="e">
        <f>VLOOKUP(B4125,'Phan mem'!$B$7:$D$1066,3,0)</f>
        <v>#N/A</v>
      </c>
      <c r="E4125" s="85" t="e">
        <f>VLOOKUP(B4125,'Phan mem'!$B$7:$G$1066,6,0)</f>
        <v>#N/A</v>
      </c>
      <c r="F4125" s="91"/>
      <c r="G4125" s="91"/>
      <c r="H4125" s="96"/>
      <c r="I4125" s="108"/>
      <c r="J4125" s="85" t="e">
        <f>VLOOKUP(G4125,'Nha may'!$B$2:$C$18,2,0)</f>
        <v>#N/A</v>
      </c>
      <c r="K4125" s="108"/>
      <c r="L4125" s="96"/>
      <c r="M4125" s="52">
        <v>0</v>
      </c>
      <c r="N4125" s="96"/>
      <c r="O4125" s="96"/>
      <c r="P4125" s="96"/>
      <c r="Q4125" s="96"/>
    </row>
    <row r="4126" spans="1:17" ht="25.75" customHeight="1" x14ac:dyDescent="0.35">
      <c r="A4126" s="52">
        <v>4123</v>
      </c>
      <c r="B4126" s="91"/>
      <c r="C4126" s="187" t="e">
        <f>VLOOKUP(B4126,'Phan mem'!$B$7:$D$1066,2,0)</f>
        <v>#N/A</v>
      </c>
      <c r="D4126" s="188" t="e">
        <f>VLOOKUP(B4126,'Phan mem'!$B$7:$D$1066,3,0)</f>
        <v>#N/A</v>
      </c>
      <c r="E4126" s="85" t="e">
        <f>VLOOKUP(B4126,'Phan mem'!$B$7:$G$1066,6,0)</f>
        <v>#N/A</v>
      </c>
      <c r="F4126" s="91"/>
      <c r="G4126" s="91"/>
      <c r="H4126" s="96"/>
      <c r="I4126" s="108"/>
      <c r="J4126" s="85" t="e">
        <f>VLOOKUP(G4126,'Nha may'!$B$2:$C$18,2,0)</f>
        <v>#N/A</v>
      </c>
      <c r="K4126" s="108"/>
      <c r="L4126" s="96"/>
      <c r="M4126" s="52">
        <v>0</v>
      </c>
      <c r="N4126" s="96"/>
      <c r="O4126" s="96"/>
      <c r="P4126" s="96"/>
      <c r="Q4126" s="96"/>
    </row>
    <row r="4127" spans="1:17" ht="25.75" customHeight="1" x14ac:dyDescent="0.35">
      <c r="A4127" s="52">
        <v>4124</v>
      </c>
      <c r="B4127" s="91"/>
      <c r="C4127" s="187" t="e">
        <f>VLOOKUP(B4127,'Phan mem'!$B$7:$D$1066,2,0)</f>
        <v>#N/A</v>
      </c>
      <c r="D4127" s="188" t="e">
        <f>VLOOKUP(B4127,'Phan mem'!$B$7:$D$1066,3,0)</f>
        <v>#N/A</v>
      </c>
      <c r="E4127" s="85" t="e">
        <f>VLOOKUP(B4127,'Phan mem'!$B$7:$G$1066,6,0)</f>
        <v>#N/A</v>
      </c>
      <c r="F4127" s="91"/>
      <c r="G4127" s="91"/>
      <c r="H4127" s="96"/>
      <c r="I4127" s="108"/>
      <c r="J4127" s="85" t="e">
        <f>VLOOKUP(G4127,'Nha may'!$B$2:$C$18,2,0)</f>
        <v>#N/A</v>
      </c>
      <c r="K4127" s="108"/>
      <c r="L4127" s="96"/>
      <c r="M4127" s="52">
        <v>0</v>
      </c>
      <c r="N4127" s="96"/>
      <c r="O4127" s="96"/>
      <c r="P4127" s="96"/>
      <c r="Q4127" s="96"/>
    </row>
    <row r="4128" spans="1:17" ht="25.75" customHeight="1" x14ac:dyDescent="0.35">
      <c r="A4128" s="52">
        <v>4125</v>
      </c>
      <c r="B4128" s="91"/>
      <c r="C4128" s="187" t="e">
        <f>VLOOKUP(B4128,'Phan mem'!$B$7:$D$1066,2,0)</f>
        <v>#N/A</v>
      </c>
      <c r="D4128" s="188" t="e">
        <f>VLOOKUP(B4128,'Phan mem'!$B$7:$D$1066,3,0)</f>
        <v>#N/A</v>
      </c>
      <c r="E4128" s="85" t="e">
        <f>VLOOKUP(B4128,'Phan mem'!$B$7:$G$1066,6,0)</f>
        <v>#N/A</v>
      </c>
      <c r="F4128" s="91"/>
      <c r="G4128" s="91"/>
      <c r="H4128" s="96"/>
      <c r="I4128" s="108"/>
      <c r="J4128" s="85" t="e">
        <f>VLOOKUP(G4128,'Nha may'!$B$2:$C$18,2,0)</f>
        <v>#N/A</v>
      </c>
      <c r="K4128" s="108"/>
      <c r="L4128" s="96"/>
      <c r="M4128" s="52">
        <v>0</v>
      </c>
      <c r="N4128" s="96"/>
      <c r="O4128" s="96"/>
      <c r="P4128" s="96"/>
      <c r="Q4128" s="96"/>
    </row>
    <row r="4129" spans="1:17" ht="25.75" customHeight="1" x14ac:dyDescent="0.35">
      <c r="A4129" s="52">
        <v>4126</v>
      </c>
      <c r="B4129" s="91"/>
      <c r="C4129" s="187" t="e">
        <f>VLOOKUP(B4129,'Phan mem'!$B$7:$D$1066,2,0)</f>
        <v>#N/A</v>
      </c>
      <c r="D4129" s="188" t="e">
        <f>VLOOKUP(B4129,'Phan mem'!$B$7:$D$1066,3,0)</f>
        <v>#N/A</v>
      </c>
      <c r="E4129" s="85" t="e">
        <f>VLOOKUP(B4129,'Phan mem'!$B$7:$G$1066,6,0)</f>
        <v>#N/A</v>
      </c>
      <c r="F4129" s="91"/>
      <c r="G4129" s="91"/>
      <c r="H4129" s="96"/>
      <c r="I4129" s="108"/>
      <c r="J4129" s="85" t="e">
        <f>VLOOKUP(G4129,'Nha may'!$B$2:$C$18,2,0)</f>
        <v>#N/A</v>
      </c>
      <c r="K4129" s="108"/>
      <c r="L4129" s="96"/>
      <c r="M4129" s="52">
        <v>0</v>
      </c>
      <c r="N4129" s="96"/>
      <c r="O4129" s="96"/>
      <c r="P4129" s="96"/>
      <c r="Q4129" s="96"/>
    </row>
    <row r="4130" spans="1:17" ht="25.75" customHeight="1" x14ac:dyDescent="0.35">
      <c r="A4130" s="52">
        <v>4127</v>
      </c>
      <c r="B4130" s="91"/>
      <c r="C4130" s="187" t="e">
        <f>VLOOKUP(B4130,'Phan mem'!$B$7:$D$1066,2,0)</f>
        <v>#N/A</v>
      </c>
      <c r="D4130" s="188" t="e">
        <f>VLOOKUP(B4130,'Phan mem'!$B$7:$D$1066,3,0)</f>
        <v>#N/A</v>
      </c>
      <c r="E4130" s="85" t="e">
        <f>VLOOKUP(B4130,'Phan mem'!$B$7:$G$1066,6,0)</f>
        <v>#N/A</v>
      </c>
      <c r="F4130" s="91"/>
      <c r="G4130" s="91"/>
      <c r="H4130" s="96"/>
      <c r="I4130" s="108"/>
      <c r="J4130" s="85" t="e">
        <f>VLOOKUP(G4130,'Nha may'!$B$2:$C$18,2,0)</f>
        <v>#N/A</v>
      </c>
      <c r="K4130" s="108"/>
      <c r="L4130" s="96"/>
      <c r="M4130" s="52">
        <v>0</v>
      </c>
      <c r="N4130" s="96"/>
      <c r="O4130" s="96"/>
      <c r="P4130" s="96"/>
      <c r="Q4130" s="96"/>
    </row>
    <row r="4131" spans="1:17" ht="25.75" customHeight="1" x14ac:dyDescent="0.35">
      <c r="A4131" s="52">
        <v>4128</v>
      </c>
      <c r="B4131" s="91"/>
      <c r="C4131" s="187" t="e">
        <f>VLOOKUP(B4131,'Phan mem'!$B$7:$D$1066,2,0)</f>
        <v>#N/A</v>
      </c>
      <c r="D4131" s="188" t="e">
        <f>VLOOKUP(B4131,'Phan mem'!$B$7:$D$1066,3,0)</f>
        <v>#N/A</v>
      </c>
      <c r="E4131" s="85" t="e">
        <f>VLOOKUP(B4131,'Phan mem'!$B$7:$G$1066,6,0)</f>
        <v>#N/A</v>
      </c>
      <c r="F4131" s="91"/>
      <c r="G4131" s="91"/>
      <c r="H4131" s="96"/>
      <c r="I4131" s="108"/>
      <c r="J4131" s="85" t="e">
        <f>VLOOKUP(G4131,'Nha may'!$B$2:$C$18,2,0)</f>
        <v>#N/A</v>
      </c>
      <c r="K4131" s="108"/>
      <c r="L4131" s="96"/>
      <c r="M4131" s="52">
        <v>0</v>
      </c>
      <c r="N4131" s="96"/>
      <c r="O4131" s="96"/>
      <c r="P4131" s="96"/>
      <c r="Q4131" s="96"/>
    </row>
    <row r="4132" spans="1:17" ht="25.75" customHeight="1" x14ac:dyDescent="0.35">
      <c r="A4132" s="52">
        <v>4129</v>
      </c>
      <c r="B4132" s="91"/>
      <c r="C4132" s="187" t="e">
        <f>VLOOKUP(B4132,'Phan mem'!$B$7:$D$1066,2,0)</f>
        <v>#N/A</v>
      </c>
      <c r="D4132" s="188" t="e">
        <f>VLOOKUP(B4132,'Phan mem'!$B$7:$D$1066,3,0)</f>
        <v>#N/A</v>
      </c>
      <c r="E4132" s="85" t="e">
        <f>VLOOKUP(B4132,'Phan mem'!$B$7:$G$1066,6,0)</f>
        <v>#N/A</v>
      </c>
      <c r="F4132" s="91"/>
      <c r="G4132" s="91"/>
      <c r="H4132" s="96"/>
      <c r="I4132" s="108"/>
      <c r="J4132" s="85" t="e">
        <f>VLOOKUP(G4132,'Nha may'!$B$2:$C$18,2,0)</f>
        <v>#N/A</v>
      </c>
      <c r="K4132" s="108"/>
      <c r="L4132" s="96"/>
      <c r="M4132" s="52">
        <v>0</v>
      </c>
      <c r="N4132" s="96"/>
      <c r="O4132" s="96"/>
      <c r="P4132" s="96"/>
      <c r="Q4132" s="96"/>
    </row>
    <row r="4133" spans="1:17" ht="25.75" customHeight="1" x14ac:dyDescent="0.35">
      <c r="A4133" s="52">
        <v>4130</v>
      </c>
      <c r="B4133" s="91"/>
      <c r="C4133" s="187" t="e">
        <f>VLOOKUP(B4133,'Phan mem'!$B$7:$D$1066,2,0)</f>
        <v>#N/A</v>
      </c>
      <c r="D4133" s="188" t="e">
        <f>VLOOKUP(B4133,'Phan mem'!$B$7:$D$1066,3,0)</f>
        <v>#N/A</v>
      </c>
      <c r="E4133" s="85" t="e">
        <f>VLOOKUP(B4133,'Phan mem'!$B$7:$G$1066,6,0)</f>
        <v>#N/A</v>
      </c>
      <c r="F4133" s="91"/>
      <c r="G4133" s="91"/>
      <c r="H4133" s="96"/>
      <c r="I4133" s="108"/>
      <c r="J4133" s="85" t="e">
        <f>VLOOKUP(G4133,'Nha may'!$B$2:$C$18,2,0)</f>
        <v>#N/A</v>
      </c>
      <c r="K4133" s="108"/>
      <c r="L4133" s="96"/>
      <c r="M4133" s="52">
        <v>0</v>
      </c>
      <c r="N4133" s="96"/>
      <c r="O4133" s="96"/>
      <c r="P4133" s="96"/>
      <c r="Q4133" s="96"/>
    </row>
    <row r="4134" spans="1:17" ht="25.75" customHeight="1" x14ac:dyDescent="0.35">
      <c r="A4134" s="52">
        <v>4131</v>
      </c>
      <c r="B4134" s="91"/>
      <c r="C4134" s="187" t="e">
        <f>VLOOKUP(B4134,'Phan mem'!$B$7:$D$1066,2,0)</f>
        <v>#N/A</v>
      </c>
      <c r="D4134" s="188" t="e">
        <f>VLOOKUP(B4134,'Phan mem'!$B$7:$D$1066,3,0)</f>
        <v>#N/A</v>
      </c>
      <c r="E4134" s="85" t="e">
        <f>VLOOKUP(B4134,'Phan mem'!$B$7:$G$1066,6,0)</f>
        <v>#N/A</v>
      </c>
      <c r="F4134" s="91"/>
      <c r="G4134" s="91"/>
      <c r="H4134" s="96"/>
      <c r="I4134" s="108"/>
      <c r="J4134" s="85" t="e">
        <f>VLOOKUP(G4134,'Nha may'!$B$2:$C$18,2,0)</f>
        <v>#N/A</v>
      </c>
      <c r="K4134" s="108"/>
      <c r="L4134" s="96"/>
      <c r="M4134" s="52">
        <v>0</v>
      </c>
      <c r="N4134" s="96"/>
      <c r="O4134" s="96"/>
      <c r="P4134" s="96"/>
      <c r="Q4134" s="96"/>
    </row>
    <row r="4135" spans="1:17" ht="25.75" customHeight="1" x14ac:dyDescent="0.35">
      <c r="A4135" s="52">
        <v>4132</v>
      </c>
      <c r="B4135" s="91"/>
      <c r="C4135" s="187" t="e">
        <f>VLOOKUP(B4135,'Phan mem'!$B$7:$D$1066,2,0)</f>
        <v>#N/A</v>
      </c>
      <c r="D4135" s="188" t="e">
        <f>VLOOKUP(B4135,'Phan mem'!$B$7:$D$1066,3,0)</f>
        <v>#N/A</v>
      </c>
      <c r="E4135" s="85" t="e">
        <f>VLOOKUP(B4135,'Phan mem'!$B$7:$G$1066,6,0)</f>
        <v>#N/A</v>
      </c>
      <c r="F4135" s="91"/>
      <c r="G4135" s="91"/>
      <c r="H4135" s="96"/>
      <c r="I4135" s="108"/>
      <c r="J4135" s="85" t="e">
        <f>VLOOKUP(G4135,'Nha may'!$B$2:$C$18,2,0)</f>
        <v>#N/A</v>
      </c>
      <c r="K4135" s="108"/>
      <c r="L4135" s="96"/>
      <c r="M4135" s="52">
        <v>0</v>
      </c>
      <c r="N4135" s="96"/>
      <c r="O4135" s="96"/>
      <c r="P4135" s="96"/>
      <c r="Q4135" s="96"/>
    </row>
    <row r="4136" spans="1:17" ht="25.75" customHeight="1" x14ac:dyDescent="0.35">
      <c r="A4136" s="52">
        <v>4133</v>
      </c>
      <c r="B4136" s="91"/>
      <c r="C4136" s="187" t="e">
        <f>VLOOKUP(B4136,'Phan mem'!$B$7:$D$1066,2,0)</f>
        <v>#N/A</v>
      </c>
      <c r="D4136" s="188" t="e">
        <f>VLOOKUP(B4136,'Phan mem'!$B$7:$D$1066,3,0)</f>
        <v>#N/A</v>
      </c>
      <c r="E4136" s="85" t="e">
        <f>VLOOKUP(B4136,'Phan mem'!$B$7:$G$1066,6,0)</f>
        <v>#N/A</v>
      </c>
      <c r="F4136" s="91"/>
      <c r="G4136" s="91"/>
      <c r="H4136" s="96"/>
      <c r="I4136" s="108"/>
      <c r="J4136" s="85" t="e">
        <f>VLOOKUP(G4136,'Nha may'!$B$2:$C$18,2,0)</f>
        <v>#N/A</v>
      </c>
      <c r="K4136" s="108"/>
      <c r="L4136" s="96"/>
      <c r="M4136" s="52">
        <v>0</v>
      </c>
      <c r="N4136" s="96"/>
      <c r="O4136" s="96"/>
      <c r="P4136" s="96"/>
      <c r="Q4136" s="96"/>
    </row>
    <row r="4137" spans="1:17" ht="25.75" customHeight="1" x14ac:dyDescent="0.35">
      <c r="A4137" s="52">
        <v>4134</v>
      </c>
      <c r="B4137" s="91"/>
      <c r="C4137" s="187" t="e">
        <f>VLOOKUP(B4137,'Phan mem'!$B$7:$D$1066,2,0)</f>
        <v>#N/A</v>
      </c>
      <c r="D4137" s="188" t="e">
        <f>VLOOKUP(B4137,'Phan mem'!$B$7:$D$1066,3,0)</f>
        <v>#N/A</v>
      </c>
      <c r="E4137" s="85" t="e">
        <f>VLOOKUP(B4137,'Phan mem'!$B$7:$G$1066,6,0)</f>
        <v>#N/A</v>
      </c>
      <c r="F4137" s="91"/>
      <c r="G4137" s="91"/>
      <c r="H4137" s="96"/>
      <c r="I4137" s="108"/>
      <c r="J4137" s="85" t="e">
        <f>VLOOKUP(G4137,'Nha may'!$B$2:$C$18,2,0)</f>
        <v>#N/A</v>
      </c>
      <c r="K4137" s="108"/>
      <c r="L4137" s="96"/>
      <c r="M4137" s="52">
        <v>0</v>
      </c>
      <c r="N4137" s="96"/>
      <c r="O4137" s="96"/>
      <c r="P4137" s="96"/>
      <c r="Q4137" s="96"/>
    </row>
    <row r="4138" spans="1:17" ht="25.75" customHeight="1" x14ac:dyDescent="0.35">
      <c r="A4138" s="52">
        <v>4135</v>
      </c>
      <c r="B4138" s="91"/>
      <c r="C4138" s="187" t="e">
        <f>VLOOKUP(B4138,'Phan mem'!$B$7:$D$1066,2,0)</f>
        <v>#N/A</v>
      </c>
      <c r="D4138" s="188" t="e">
        <f>VLOOKUP(B4138,'Phan mem'!$B$7:$D$1066,3,0)</f>
        <v>#N/A</v>
      </c>
      <c r="E4138" s="85" t="e">
        <f>VLOOKUP(B4138,'Phan mem'!$B$7:$G$1066,6,0)</f>
        <v>#N/A</v>
      </c>
      <c r="F4138" s="91"/>
      <c r="G4138" s="91"/>
      <c r="H4138" s="96"/>
      <c r="I4138" s="108"/>
      <c r="J4138" s="85" t="e">
        <f>VLOOKUP(G4138,'Nha may'!$B$2:$C$18,2,0)</f>
        <v>#N/A</v>
      </c>
      <c r="K4138" s="108"/>
      <c r="L4138" s="96"/>
      <c r="M4138" s="52">
        <v>0</v>
      </c>
      <c r="N4138" s="96"/>
      <c r="O4138" s="96"/>
      <c r="P4138" s="96"/>
      <c r="Q4138" s="96"/>
    </row>
    <row r="4139" spans="1:17" ht="25.75" customHeight="1" x14ac:dyDescent="0.35">
      <c r="A4139" s="52">
        <v>4136</v>
      </c>
      <c r="B4139" s="91"/>
      <c r="C4139" s="187" t="e">
        <f>VLOOKUP(B4139,'Phan mem'!$B$7:$D$1066,2,0)</f>
        <v>#N/A</v>
      </c>
      <c r="D4139" s="188" t="e">
        <f>VLOOKUP(B4139,'Phan mem'!$B$7:$D$1066,3,0)</f>
        <v>#N/A</v>
      </c>
      <c r="E4139" s="85" t="e">
        <f>VLOOKUP(B4139,'Phan mem'!$B$7:$G$1066,6,0)</f>
        <v>#N/A</v>
      </c>
      <c r="F4139" s="91"/>
      <c r="G4139" s="91"/>
      <c r="H4139" s="96"/>
      <c r="I4139" s="108"/>
      <c r="J4139" s="85" t="e">
        <f>VLOOKUP(G4139,'Nha may'!$B$2:$C$18,2,0)</f>
        <v>#N/A</v>
      </c>
      <c r="K4139" s="108"/>
      <c r="L4139" s="96"/>
      <c r="M4139" s="52">
        <v>0</v>
      </c>
      <c r="N4139" s="96"/>
      <c r="O4139" s="96"/>
      <c r="P4139" s="96"/>
      <c r="Q4139" s="96"/>
    </row>
    <row r="4140" spans="1:17" ht="25.75" customHeight="1" x14ac:dyDescent="0.35">
      <c r="A4140" s="52">
        <v>4137</v>
      </c>
      <c r="B4140" s="91"/>
      <c r="C4140" s="187" t="e">
        <f>VLOOKUP(B4140,'Phan mem'!$B$7:$D$1066,2,0)</f>
        <v>#N/A</v>
      </c>
      <c r="D4140" s="188" t="e">
        <f>VLOOKUP(B4140,'Phan mem'!$B$7:$D$1066,3,0)</f>
        <v>#N/A</v>
      </c>
      <c r="E4140" s="85" t="e">
        <f>VLOOKUP(B4140,'Phan mem'!$B$7:$G$1066,6,0)</f>
        <v>#N/A</v>
      </c>
      <c r="F4140" s="91"/>
      <c r="G4140" s="91"/>
      <c r="H4140" s="96"/>
      <c r="I4140" s="108"/>
      <c r="J4140" s="85" t="e">
        <f>VLOOKUP(G4140,'Nha may'!$B$2:$C$18,2,0)</f>
        <v>#N/A</v>
      </c>
      <c r="K4140" s="108"/>
      <c r="L4140" s="96"/>
      <c r="M4140" s="52">
        <v>0</v>
      </c>
      <c r="N4140" s="96"/>
      <c r="O4140" s="96"/>
      <c r="P4140" s="96"/>
      <c r="Q4140" s="96"/>
    </row>
    <row r="4141" spans="1:17" ht="25.75" customHeight="1" x14ac:dyDescent="0.35">
      <c r="A4141" s="52">
        <v>4138</v>
      </c>
      <c r="B4141" s="91"/>
      <c r="C4141" s="187" t="e">
        <f>VLOOKUP(B4141,'Phan mem'!$B$7:$D$1066,2,0)</f>
        <v>#N/A</v>
      </c>
      <c r="D4141" s="188" t="e">
        <f>VLOOKUP(B4141,'Phan mem'!$B$7:$D$1066,3,0)</f>
        <v>#N/A</v>
      </c>
      <c r="E4141" s="85" t="e">
        <f>VLOOKUP(B4141,'Phan mem'!$B$7:$G$1066,6,0)</f>
        <v>#N/A</v>
      </c>
      <c r="F4141" s="91"/>
      <c r="G4141" s="91"/>
      <c r="H4141" s="96"/>
      <c r="I4141" s="108"/>
      <c r="J4141" s="85" t="e">
        <f>VLOOKUP(G4141,'Nha may'!$B$2:$C$18,2,0)</f>
        <v>#N/A</v>
      </c>
      <c r="K4141" s="108"/>
      <c r="L4141" s="96"/>
      <c r="M4141" s="52">
        <v>0</v>
      </c>
      <c r="N4141" s="96"/>
      <c r="O4141" s="96"/>
      <c r="P4141" s="96"/>
      <c r="Q4141" s="96"/>
    </row>
    <row r="4142" spans="1:17" ht="25.75" customHeight="1" x14ac:dyDescent="0.35">
      <c r="A4142" s="52">
        <v>4139</v>
      </c>
      <c r="B4142" s="91"/>
      <c r="C4142" s="187" t="e">
        <f>VLOOKUP(B4142,'Phan mem'!$B$7:$D$1066,2,0)</f>
        <v>#N/A</v>
      </c>
      <c r="D4142" s="188" t="e">
        <f>VLOOKUP(B4142,'Phan mem'!$B$7:$D$1066,3,0)</f>
        <v>#N/A</v>
      </c>
      <c r="E4142" s="85" t="e">
        <f>VLOOKUP(B4142,'Phan mem'!$B$7:$G$1066,6,0)</f>
        <v>#N/A</v>
      </c>
      <c r="F4142" s="91"/>
      <c r="G4142" s="91"/>
      <c r="H4142" s="96"/>
      <c r="I4142" s="108"/>
      <c r="J4142" s="85" t="e">
        <f>VLOOKUP(G4142,'Nha may'!$B$2:$C$18,2,0)</f>
        <v>#N/A</v>
      </c>
      <c r="K4142" s="108"/>
      <c r="L4142" s="96"/>
      <c r="M4142" s="52">
        <v>0</v>
      </c>
      <c r="N4142" s="96"/>
      <c r="O4142" s="96"/>
      <c r="P4142" s="96"/>
      <c r="Q4142" s="96"/>
    </row>
    <row r="4143" spans="1:17" ht="25.75" customHeight="1" x14ac:dyDescent="0.35">
      <c r="A4143" s="52">
        <v>4140</v>
      </c>
      <c r="B4143" s="91"/>
      <c r="C4143" s="187" t="e">
        <f>VLOOKUP(B4143,'Phan mem'!$B$7:$D$1066,2,0)</f>
        <v>#N/A</v>
      </c>
      <c r="D4143" s="188" t="e">
        <f>VLOOKUP(B4143,'Phan mem'!$B$7:$D$1066,3,0)</f>
        <v>#N/A</v>
      </c>
      <c r="E4143" s="85" t="e">
        <f>VLOOKUP(B4143,'Phan mem'!$B$7:$G$1066,6,0)</f>
        <v>#N/A</v>
      </c>
      <c r="F4143" s="91"/>
      <c r="G4143" s="91"/>
      <c r="H4143" s="96"/>
      <c r="I4143" s="108"/>
      <c r="J4143" s="85" t="e">
        <f>VLOOKUP(G4143,'Nha may'!$B$2:$C$18,2,0)</f>
        <v>#N/A</v>
      </c>
      <c r="K4143" s="108"/>
      <c r="L4143" s="96"/>
      <c r="M4143" s="52">
        <v>0</v>
      </c>
      <c r="N4143" s="96"/>
      <c r="O4143" s="96"/>
      <c r="P4143" s="96"/>
      <c r="Q4143" s="96"/>
    </row>
    <row r="4144" spans="1:17" ht="25.75" customHeight="1" x14ac:dyDescent="0.35">
      <c r="A4144" s="52">
        <v>4141</v>
      </c>
      <c r="B4144" s="91"/>
      <c r="C4144" s="187" t="e">
        <f>VLOOKUP(B4144,'Phan mem'!$B$7:$D$1066,2,0)</f>
        <v>#N/A</v>
      </c>
      <c r="D4144" s="188" t="e">
        <f>VLOOKUP(B4144,'Phan mem'!$B$7:$D$1066,3,0)</f>
        <v>#N/A</v>
      </c>
      <c r="E4144" s="85" t="e">
        <f>VLOOKUP(B4144,'Phan mem'!$B$7:$G$1066,6,0)</f>
        <v>#N/A</v>
      </c>
      <c r="F4144" s="91"/>
      <c r="G4144" s="91"/>
      <c r="H4144" s="96"/>
      <c r="I4144" s="108"/>
      <c r="J4144" s="85" t="e">
        <f>VLOOKUP(G4144,'Nha may'!$B$2:$C$18,2,0)</f>
        <v>#N/A</v>
      </c>
      <c r="K4144" s="108"/>
      <c r="L4144" s="96"/>
      <c r="M4144" s="52">
        <v>0</v>
      </c>
      <c r="N4144" s="96"/>
      <c r="O4144" s="96"/>
      <c r="P4144" s="96"/>
      <c r="Q4144" s="96"/>
    </row>
    <row r="4145" spans="1:17" ht="25.75" customHeight="1" x14ac:dyDescent="0.35">
      <c r="A4145" s="52">
        <v>4142</v>
      </c>
      <c r="B4145" s="91"/>
      <c r="C4145" s="187" t="e">
        <f>VLOOKUP(B4145,'Phan mem'!$B$7:$D$1066,2,0)</f>
        <v>#N/A</v>
      </c>
      <c r="D4145" s="188" t="e">
        <f>VLOOKUP(B4145,'Phan mem'!$B$7:$D$1066,3,0)</f>
        <v>#N/A</v>
      </c>
      <c r="E4145" s="85" t="e">
        <f>VLOOKUP(B4145,'Phan mem'!$B$7:$G$1066,6,0)</f>
        <v>#N/A</v>
      </c>
      <c r="F4145" s="91"/>
      <c r="G4145" s="91"/>
      <c r="H4145" s="96"/>
      <c r="I4145" s="108"/>
      <c r="J4145" s="85" t="e">
        <f>VLOOKUP(G4145,'Nha may'!$B$2:$C$18,2,0)</f>
        <v>#N/A</v>
      </c>
      <c r="K4145" s="108"/>
      <c r="L4145" s="96"/>
      <c r="M4145" s="52">
        <v>0</v>
      </c>
      <c r="N4145" s="96"/>
      <c r="O4145" s="96"/>
      <c r="P4145" s="96"/>
      <c r="Q4145" s="96"/>
    </row>
    <row r="4146" spans="1:17" ht="25.75" customHeight="1" x14ac:dyDescent="0.35">
      <c r="A4146" s="52">
        <v>4143</v>
      </c>
      <c r="B4146" s="91"/>
      <c r="C4146" s="187" t="e">
        <f>VLOOKUP(B4146,'Phan mem'!$B$7:$D$1066,2,0)</f>
        <v>#N/A</v>
      </c>
      <c r="D4146" s="188" t="e">
        <f>VLOOKUP(B4146,'Phan mem'!$B$7:$D$1066,3,0)</f>
        <v>#N/A</v>
      </c>
      <c r="E4146" s="85" t="e">
        <f>VLOOKUP(B4146,'Phan mem'!$B$7:$G$1066,6,0)</f>
        <v>#N/A</v>
      </c>
      <c r="F4146" s="91"/>
      <c r="G4146" s="91"/>
      <c r="H4146" s="96"/>
      <c r="I4146" s="108"/>
      <c r="J4146" s="85" t="e">
        <f>VLOOKUP(G4146,'Nha may'!$B$2:$C$18,2,0)</f>
        <v>#N/A</v>
      </c>
      <c r="K4146" s="108"/>
      <c r="L4146" s="96"/>
      <c r="M4146" s="52">
        <v>0</v>
      </c>
      <c r="N4146" s="96"/>
      <c r="O4146" s="96"/>
      <c r="P4146" s="96"/>
      <c r="Q4146" s="96"/>
    </row>
    <row r="4147" spans="1:17" ht="25.75" customHeight="1" x14ac:dyDescent="0.35">
      <c r="A4147" s="52">
        <v>4144</v>
      </c>
      <c r="B4147" s="91"/>
      <c r="C4147" s="187" t="e">
        <f>VLOOKUP(B4147,'Phan mem'!$B$7:$D$1066,2,0)</f>
        <v>#N/A</v>
      </c>
      <c r="D4147" s="188" t="e">
        <f>VLOOKUP(B4147,'Phan mem'!$B$7:$D$1066,3,0)</f>
        <v>#N/A</v>
      </c>
      <c r="E4147" s="85" t="e">
        <f>VLOOKUP(B4147,'Phan mem'!$B$7:$G$1066,6,0)</f>
        <v>#N/A</v>
      </c>
      <c r="F4147" s="91"/>
      <c r="G4147" s="91"/>
      <c r="H4147" s="96"/>
      <c r="I4147" s="108"/>
      <c r="J4147" s="85" t="e">
        <f>VLOOKUP(G4147,'Nha may'!$B$2:$C$18,2,0)</f>
        <v>#N/A</v>
      </c>
      <c r="K4147" s="108"/>
      <c r="L4147" s="96"/>
      <c r="M4147" s="52">
        <v>0</v>
      </c>
      <c r="N4147" s="96"/>
      <c r="O4147" s="96"/>
      <c r="P4147" s="96"/>
      <c r="Q4147" s="96"/>
    </row>
    <row r="4148" spans="1:17" ht="25.75" customHeight="1" x14ac:dyDescent="0.35">
      <c r="A4148" s="52">
        <v>4145</v>
      </c>
      <c r="B4148" s="91"/>
      <c r="C4148" s="187" t="e">
        <f>VLOOKUP(B4148,'Phan mem'!$B$7:$D$1066,2,0)</f>
        <v>#N/A</v>
      </c>
      <c r="D4148" s="188" t="e">
        <f>VLOOKUP(B4148,'Phan mem'!$B$7:$D$1066,3,0)</f>
        <v>#N/A</v>
      </c>
      <c r="E4148" s="85" t="e">
        <f>VLOOKUP(B4148,'Phan mem'!$B$7:$G$1066,6,0)</f>
        <v>#N/A</v>
      </c>
      <c r="F4148" s="91"/>
      <c r="G4148" s="91"/>
      <c r="H4148" s="96"/>
      <c r="I4148" s="108"/>
      <c r="J4148" s="85" t="e">
        <f>VLOOKUP(G4148,'Nha may'!$B$2:$C$18,2,0)</f>
        <v>#N/A</v>
      </c>
      <c r="K4148" s="108"/>
      <c r="L4148" s="96"/>
      <c r="M4148" s="52">
        <v>0</v>
      </c>
      <c r="N4148" s="96"/>
      <c r="O4148" s="96"/>
      <c r="P4148" s="96"/>
      <c r="Q4148" s="96"/>
    </row>
    <row r="4149" spans="1:17" ht="25.75" customHeight="1" x14ac:dyDescent="0.35">
      <c r="A4149" s="52">
        <v>4146</v>
      </c>
      <c r="B4149" s="91"/>
      <c r="C4149" s="187" t="e">
        <f>VLOOKUP(B4149,'Phan mem'!$B$7:$D$1066,2,0)</f>
        <v>#N/A</v>
      </c>
      <c r="D4149" s="188" t="e">
        <f>VLOOKUP(B4149,'Phan mem'!$B$7:$D$1066,3,0)</f>
        <v>#N/A</v>
      </c>
      <c r="E4149" s="85" t="e">
        <f>VLOOKUP(B4149,'Phan mem'!$B$7:$G$1066,6,0)</f>
        <v>#N/A</v>
      </c>
      <c r="F4149" s="91"/>
      <c r="G4149" s="91"/>
      <c r="H4149" s="96"/>
      <c r="I4149" s="108"/>
      <c r="J4149" s="85" t="e">
        <f>VLOOKUP(G4149,'Nha may'!$B$2:$C$18,2,0)</f>
        <v>#N/A</v>
      </c>
      <c r="K4149" s="108"/>
      <c r="L4149" s="96"/>
      <c r="M4149" s="52">
        <v>0</v>
      </c>
      <c r="N4149" s="96"/>
      <c r="O4149" s="96"/>
      <c r="P4149" s="96"/>
      <c r="Q4149" s="96"/>
    </row>
    <row r="4150" spans="1:17" ht="25.75" customHeight="1" x14ac:dyDescent="0.35">
      <c r="A4150" s="52">
        <v>4147</v>
      </c>
      <c r="B4150" s="91"/>
      <c r="C4150" s="187" t="e">
        <f>VLOOKUP(B4150,'Phan mem'!$B$7:$D$1066,2,0)</f>
        <v>#N/A</v>
      </c>
      <c r="D4150" s="188" t="e">
        <f>VLOOKUP(B4150,'Phan mem'!$B$7:$D$1066,3,0)</f>
        <v>#N/A</v>
      </c>
      <c r="E4150" s="85" t="e">
        <f>VLOOKUP(B4150,'Phan mem'!$B$7:$G$1066,6,0)</f>
        <v>#N/A</v>
      </c>
      <c r="F4150" s="91"/>
      <c r="G4150" s="91"/>
      <c r="H4150" s="96"/>
      <c r="I4150" s="108"/>
      <c r="J4150" s="85" t="e">
        <f>VLOOKUP(G4150,'Nha may'!$B$2:$C$18,2,0)</f>
        <v>#N/A</v>
      </c>
      <c r="K4150" s="108"/>
      <c r="L4150" s="96"/>
      <c r="M4150" s="52">
        <v>0</v>
      </c>
      <c r="N4150" s="96"/>
      <c r="O4150" s="96"/>
      <c r="P4150" s="96"/>
      <c r="Q4150" s="96"/>
    </row>
    <row r="4151" spans="1:17" ht="25.75" customHeight="1" x14ac:dyDescent="0.35">
      <c r="A4151" s="52">
        <v>4148</v>
      </c>
      <c r="B4151" s="91"/>
      <c r="C4151" s="187" t="e">
        <f>VLOOKUP(B4151,'Phan mem'!$B$7:$D$1066,2,0)</f>
        <v>#N/A</v>
      </c>
      <c r="D4151" s="188" t="e">
        <f>VLOOKUP(B4151,'Phan mem'!$B$7:$D$1066,3,0)</f>
        <v>#N/A</v>
      </c>
      <c r="E4151" s="85" t="e">
        <f>VLOOKUP(B4151,'Phan mem'!$B$7:$G$1066,6,0)</f>
        <v>#N/A</v>
      </c>
      <c r="F4151" s="91"/>
      <c r="G4151" s="91"/>
      <c r="H4151" s="96"/>
      <c r="I4151" s="108"/>
      <c r="J4151" s="85" t="e">
        <f>VLOOKUP(G4151,'Nha may'!$B$2:$C$18,2,0)</f>
        <v>#N/A</v>
      </c>
      <c r="K4151" s="108"/>
      <c r="L4151" s="96"/>
      <c r="M4151" s="52">
        <v>0</v>
      </c>
      <c r="N4151" s="96"/>
      <c r="O4151" s="96"/>
      <c r="P4151" s="96"/>
      <c r="Q4151" s="96"/>
    </row>
    <row r="4152" spans="1:17" ht="25.75" customHeight="1" x14ac:dyDescent="0.35">
      <c r="A4152" s="52">
        <v>4149</v>
      </c>
      <c r="B4152" s="91"/>
      <c r="C4152" s="187" t="e">
        <f>VLOOKUP(B4152,'Phan mem'!$B$7:$D$1066,2,0)</f>
        <v>#N/A</v>
      </c>
      <c r="D4152" s="188" t="e">
        <f>VLOOKUP(B4152,'Phan mem'!$B$7:$D$1066,3,0)</f>
        <v>#N/A</v>
      </c>
      <c r="E4152" s="85" t="e">
        <f>VLOOKUP(B4152,'Phan mem'!$B$7:$G$1066,6,0)</f>
        <v>#N/A</v>
      </c>
      <c r="F4152" s="91"/>
      <c r="G4152" s="91"/>
      <c r="H4152" s="96"/>
      <c r="I4152" s="108"/>
      <c r="J4152" s="85" t="e">
        <f>VLOOKUP(G4152,'Nha may'!$B$2:$C$18,2,0)</f>
        <v>#N/A</v>
      </c>
      <c r="K4152" s="108"/>
      <c r="L4152" s="96"/>
      <c r="M4152" s="52">
        <v>0</v>
      </c>
      <c r="N4152" s="96"/>
      <c r="O4152" s="96"/>
      <c r="P4152" s="96"/>
      <c r="Q4152" s="96"/>
    </row>
    <row r="4153" spans="1:17" ht="25.75" customHeight="1" x14ac:dyDescent="0.35">
      <c r="A4153" s="52">
        <v>4150</v>
      </c>
      <c r="B4153" s="91"/>
      <c r="C4153" s="187" t="e">
        <f>VLOOKUP(B4153,'Phan mem'!$B$7:$D$1066,2,0)</f>
        <v>#N/A</v>
      </c>
      <c r="D4153" s="188" t="e">
        <f>VLOOKUP(B4153,'Phan mem'!$B$7:$D$1066,3,0)</f>
        <v>#N/A</v>
      </c>
      <c r="E4153" s="85" t="e">
        <f>VLOOKUP(B4153,'Phan mem'!$B$7:$G$1066,6,0)</f>
        <v>#N/A</v>
      </c>
      <c r="F4153" s="91"/>
      <c r="G4153" s="91"/>
      <c r="H4153" s="96"/>
      <c r="I4153" s="108"/>
      <c r="J4153" s="85" t="e">
        <f>VLOOKUP(G4153,'Nha may'!$B$2:$C$18,2,0)</f>
        <v>#N/A</v>
      </c>
      <c r="K4153" s="108"/>
      <c r="L4153" s="96"/>
      <c r="M4153" s="52">
        <v>0</v>
      </c>
      <c r="N4153" s="96"/>
      <c r="O4153" s="96"/>
      <c r="P4153" s="96"/>
      <c r="Q4153" s="96"/>
    </row>
    <row r="4154" spans="1:17" ht="25.75" customHeight="1" x14ac:dyDescent="0.35">
      <c r="A4154" s="52">
        <v>4151</v>
      </c>
      <c r="B4154" s="91"/>
      <c r="C4154" s="187" t="e">
        <f>VLOOKUP(B4154,'Phan mem'!$B$7:$D$1066,2,0)</f>
        <v>#N/A</v>
      </c>
      <c r="D4154" s="188" t="e">
        <f>VLOOKUP(B4154,'Phan mem'!$B$7:$D$1066,3,0)</f>
        <v>#N/A</v>
      </c>
      <c r="E4154" s="85" t="e">
        <f>VLOOKUP(B4154,'Phan mem'!$B$7:$G$1066,6,0)</f>
        <v>#N/A</v>
      </c>
      <c r="F4154" s="91"/>
      <c r="G4154" s="91"/>
      <c r="H4154" s="96"/>
      <c r="I4154" s="108"/>
      <c r="J4154" s="85" t="e">
        <f>VLOOKUP(G4154,'Nha may'!$B$2:$C$18,2,0)</f>
        <v>#N/A</v>
      </c>
      <c r="K4154" s="108"/>
      <c r="L4154" s="96"/>
      <c r="M4154" s="52">
        <v>0</v>
      </c>
      <c r="N4154" s="96"/>
      <c r="O4154" s="96"/>
      <c r="P4154" s="96"/>
      <c r="Q4154" s="96"/>
    </row>
    <row r="4155" spans="1:17" ht="25.75" customHeight="1" x14ac:dyDescent="0.35">
      <c r="A4155" s="52">
        <v>4152</v>
      </c>
      <c r="B4155" s="91"/>
      <c r="C4155" s="187" t="e">
        <f>VLOOKUP(B4155,'Phan mem'!$B$7:$D$1066,2,0)</f>
        <v>#N/A</v>
      </c>
      <c r="D4155" s="188" t="e">
        <f>VLOOKUP(B4155,'Phan mem'!$B$7:$D$1066,3,0)</f>
        <v>#N/A</v>
      </c>
      <c r="E4155" s="85" t="e">
        <f>VLOOKUP(B4155,'Phan mem'!$B$7:$G$1066,6,0)</f>
        <v>#N/A</v>
      </c>
      <c r="F4155" s="91"/>
      <c r="G4155" s="91"/>
      <c r="H4155" s="96"/>
      <c r="I4155" s="108"/>
      <c r="J4155" s="85" t="e">
        <f>VLOOKUP(G4155,'Nha may'!$B$2:$C$18,2,0)</f>
        <v>#N/A</v>
      </c>
      <c r="K4155" s="108"/>
      <c r="L4155" s="96"/>
      <c r="M4155" s="52">
        <v>0</v>
      </c>
      <c r="N4155" s="96"/>
      <c r="O4155" s="96"/>
      <c r="P4155" s="96"/>
      <c r="Q4155" s="96"/>
    </row>
    <row r="4156" spans="1:17" ht="25.75" customHeight="1" x14ac:dyDescent="0.35">
      <c r="A4156" s="52">
        <v>4153</v>
      </c>
      <c r="B4156" s="91"/>
      <c r="C4156" s="187" t="e">
        <f>VLOOKUP(B4156,'Phan mem'!$B$7:$D$1066,2,0)</f>
        <v>#N/A</v>
      </c>
      <c r="D4156" s="188" t="e">
        <f>VLOOKUP(B4156,'Phan mem'!$B$7:$D$1066,3,0)</f>
        <v>#N/A</v>
      </c>
      <c r="E4156" s="85" t="e">
        <f>VLOOKUP(B4156,'Phan mem'!$B$7:$G$1066,6,0)</f>
        <v>#N/A</v>
      </c>
      <c r="F4156" s="91"/>
      <c r="G4156" s="91"/>
      <c r="H4156" s="96"/>
      <c r="I4156" s="108"/>
      <c r="J4156" s="85" t="e">
        <f>VLOOKUP(G4156,'Nha may'!$B$2:$C$18,2,0)</f>
        <v>#N/A</v>
      </c>
      <c r="K4156" s="108"/>
      <c r="L4156" s="96"/>
      <c r="M4156" s="52">
        <v>0</v>
      </c>
      <c r="N4156" s="96"/>
      <c r="O4156" s="96"/>
      <c r="P4156" s="96"/>
      <c r="Q4156" s="96"/>
    </row>
    <row r="4157" spans="1:17" ht="25.75" customHeight="1" x14ac:dyDescent="0.35">
      <c r="A4157" s="52">
        <v>4154</v>
      </c>
      <c r="B4157" s="91"/>
      <c r="C4157" s="187" t="e">
        <f>VLOOKUP(B4157,'Phan mem'!$B$7:$D$1066,2,0)</f>
        <v>#N/A</v>
      </c>
      <c r="D4157" s="188" t="e">
        <f>VLOOKUP(B4157,'Phan mem'!$B$7:$D$1066,3,0)</f>
        <v>#N/A</v>
      </c>
      <c r="E4157" s="85" t="e">
        <f>VLOOKUP(B4157,'Phan mem'!$B$7:$G$1066,6,0)</f>
        <v>#N/A</v>
      </c>
      <c r="F4157" s="91"/>
      <c r="G4157" s="91"/>
      <c r="H4157" s="96"/>
      <c r="I4157" s="108"/>
      <c r="J4157" s="85" t="e">
        <f>VLOOKUP(G4157,'Nha may'!$B$2:$C$18,2,0)</f>
        <v>#N/A</v>
      </c>
      <c r="K4157" s="108"/>
      <c r="L4157" s="96"/>
      <c r="M4157" s="52">
        <v>0</v>
      </c>
      <c r="N4157" s="96"/>
      <c r="O4157" s="96"/>
      <c r="P4157" s="96"/>
      <c r="Q4157" s="96"/>
    </row>
    <row r="4158" spans="1:17" ht="25.75" customHeight="1" x14ac:dyDescent="0.35">
      <c r="A4158" s="52">
        <v>4155</v>
      </c>
      <c r="B4158" s="91"/>
      <c r="C4158" s="187" t="e">
        <f>VLOOKUP(B4158,'Phan mem'!$B$7:$D$1066,2,0)</f>
        <v>#N/A</v>
      </c>
      <c r="D4158" s="188" t="e">
        <f>VLOOKUP(B4158,'Phan mem'!$B$7:$D$1066,3,0)</f>
        <v>#N/A</v>
      </c>
      <c r="E4158" s="85" t="e">
        <f>VLOOKUP(B4158,'Phan mem'!$B$7:$G$1066,6,0)</f>
        <v>#N/A</v>
      </c>
      <c r="F4158" s="91"/>
      <c r="G4158" s="91"/>
      <c r="H4158" s="96"/>
      <c r="I4158" s="108"/>
      <c r="J4158" s="85" t="e">
        <f>VLOOKUP(G4158,'Nha may'!$B$2:$C$18,2,0)</f>
        <v>#N/A</v>
      </c>
      <c r="K4158" s="108"/>
      <c r="L4158" s="96"/>
      <c r="M4158" s="52">
        <v>0</v>
      </c>
      <c r="N4158" s="96"/>
      <c r="O4158" s="96"/>
      <c r="P4158" s="96"/>
      <c r="Q4158" s="96"/>
    </row>
    <row r="4159" spans="1:17" ht="25.75" customHeight="1" x14ac:dyDescent="0.35">
      <c r="A4159" s="52">
        <v>4156</v>
      </c>
      <c r="B4159" s="91"/>
      <c r="C4159" s="187" t="e">
        <f>VLOOKUP(B4159,'Phan mem'!$B$7:$D$1066,2,0)</f>
        <v>#N/A</v>
      </c>
      <c r="D4159" s="188" t="e">
        <f>VLOOKUP(B4159,'Phan mem'!$B$7:$D$1066,3,0)</f>
        <v>#N/A</v>
      </c>
      <c r="E4159" s="85" t="e">
        <f>VLOOKUP(B4159,'Phan mem'!$B$7:$G$1066,6,0)</f>
        <v>#N/A</v>
      </c>
      <c r="F4159" s="91"/>
      <c r="G4159" s="91"/>
      <c r="H4159" s="96"/>
      <c r="I4159" s="108"/>
      <c r="J4159" s="85" t="e">
        <f>VLOOKUP(G4159,'Nha may'!$B$2:$C$18,2,0)</f>
        <v>#N/A</v>
      </c>
      <c r="K4159" s="108"/>
      <c r="L4159" s="96"/>
      <c r="M4159" s="52">
        <v>0</v>
      </c>
      <c r="N4159" s="96"/>
      <c r="O4159" s="96"/>
      <c r="P4159" s="96"/>
      <c r="Q4159" s="96"/>
    </row>
    <row r="4160" spans="1:17" ht="25.75" customHeight="1" x14ac:dyDescent="0.35">
      <c r="A4160" s="52">
        <v>4157</v>
      </c>
      <c r="B4160" s="91"/>
      <c r="C4160" s="187" t="e">
        <f>VLOOKUP(B4160,'Phan mem'!$B$7:$D$1066,2,0)</f>
        <v>#N/A</v>
      </c>
      <c r="D4160" s="188" t="e">
        <f>VLOOKUP(B4160,'Phan mem'!$B$7:$D$1066,3,0)</f>
        <v>#N/A</v>
      </c>
      <c r="E4160" s="85" t="e">
        <f>VLOOKUP(B4160,'Phan mem'!$B$7:$G$1066,6,0)</f>
        <v>#N/A</v>
      </c>
      <c r="F4160" s="91"/>
      <c r="G4160" s="91"/>
      <c r="H4160" s="96"/>
      <c r="I4160" s="108"/>
      <c r="J4160" s="85" t="e">
        <f>VLOOKUP(G4160,'Nha may'!$B$2:$C$18,2,0)</f>
        <v>#N/A</v>
      </c>
      <c r="K4160" s="108"/>
      <c r="L4160" s="96"/>
      <c r="M4160" s="52">
        <v>0</v>
      </c>
      <c r="N4160" s="96"/>
      <c r="O4160" s="96"/>
      <c r="P4160" s="96"/>
      <c r="Q4160" s="96"/>
    </row>
    <row r="4161" spans="1:17" ht="25.75" customHeight="1" x14ac:dyDescent="0.35">
      <c r="A4161" s="52">
        <v>4158</v>
      </c>
      <c r="B4161" s="91"/>
      <c r="C4161" s="187" t="e">
        <f>VLOOKUP(B4161,'Phan mem'!$B$7:$D$1066,2,0)</f>
        <v>#N/A</v>
      </c>
      <c r="D4161" s="188" t="e">
        <f>VLOOKUP(B4161,'Phan mem'!$B$7:$D$1066,3,0)</f>
        <v>#N/A</v>
      </c>
      <c r="E4161" s="85" t="e">
        <f>VLOOKUP(B4161,'Phan mem'!$B$7:$G$1066,6,0)</f>
        <v>#N/A</v>
      </c>
      <c r="F4161" s="91"/>
      <c r="G4161" s="91"/>
      <c r="H4161" s="96"/>
      <c r="I4161" s="108"/>
      <c r="J4161" s="85" t="e">
        <f>VLOOKUP(G4161,'Nha may'!$B$2:$C$18,2,0)</f>
        <v>#N/A</v>
      </c>
      <c r="K4161" s="108"/>
      <c r="L4161" s="96"/>
      <c r="M4161" s="52">
        <v>0</v>
      </c>
      <c r="N4161" s="96"/>
      <c r="O4161" s="96"/>
      <c r="P4161" s="96"/>
      <c r="Q4161" s="96"/>
    </row>
    <row r="4162" spans="1:17" ht="25.75" customHeight="1" x14ac:dyDescent="0.35">
      <c r="A4162" s="52">
        <v>4159</v>
      </c>
      <c r="B4162" s="91"/>
      <c r="C4162" s="187" t="e">
        <f>VLOOKUP(B4162,'Phan mem'!$B$7:$D$1066,2,0)</f>
        <v>#N/A</v>
      </c>
      <c r="D4162" s="188" t="e">
        <f>VLOOKUP(B4162,'Phan mem'!$B$7:$D$1066,3,0)</f>
        <v>#N/A</v>
      </c>
      <c r="E4162" s="85" t="e">
        <f>VLOOKUP(B4162,'Phan mem'!$B$7:$G$1066,6,0)</f>
        <v>#N/A</v>
      </c>
      <c r="F4162" s="91"/>
      <c r="G4162" s="91"/>
      <c r="H4162" s="96"/>
      <c r="I4162" s="108"/>
      <c r="J4162" s="85" t="e">
        <f>VLOOKUP(G4162,'Nha may'!$B$2:$C$18,2,0)</f>
        <v>#N/A</v>
      </c>
      <c r="K4162" s="108"/>
      <c r="L4162" s="96"/>
      <c r="M4162" s="52">
        <v>0</v>
      </c>
      <c r="N4162" s="96"/>
      <c r="O4162" s="96"/>
      <c r="P4162" s="96"/>
      <c r="Q4162" s="96"/>
    </row>
    <row r="4163" spans="1:17" ht="25.75" customHeight="1" x14ac:dyDescent="0.35">
      <c r="A4163" s="52">
        <v>4160</v>
      </c>
      <c r="B4163" s="91"/>
      <c r="C4163" s="187" t="e">
        <f>VLOOKUP(B4163,'Phan mem'!$B$7:$D$1066,2,0)</f>
        <v>#N/A</v>
      </c>
      <c r="D4163" s="188" t="e">
        <f>VLOOKUP(B4163,'Phan mem'!$B$7:$D$1066,3,0)</f>
        <v>#N/A</v>
      </c>
      <c r="E4163" s="85" t="e">
        <f>VLOOKUP(B4163,'Phan mem'!$B$7:$G$1066,6,0)</f>
        <v>#N/A</v>
      </c>
      <c r="F4163" s="91"/>
      <c r="G4163" s="91"/>
      <c r="H4163" s="96"/>
      <c r="I4163" s="108"/>
      <c r="J4163" s="85" t="e">
        <f>VLOOKUP(G4163,'Nha may'!$B$2:$C$18,2,0)</f>
        <v>#N/A</v>
      </c>
      <c r="K4163" s="108"/>
      <c r="L4163" s="96"/>
      <c r="M4163" s="52">
        <v>0</v>
      </c>
      <c r="N4163" s="96"/>
      <c r="O4163" s="96"/>
      <c r="P4163" s="96"/>
      <c r="Q4163" s="96"/>
    </row>
    <row r="4164" spans="1:17" ht="25.75" customHeight="1" x14ac:dyDescent="0.35">
      <c r="A4164" s="52">
        <v>4161</v>
      </c>
      <c r="B4164" s="91"/>
      <c r="C4164" s="187" t="e">
        <f>VLOOKUP(B4164,'Phan mem'!$B$7:$D$1066,2,0)</f>
        <v>#N/A</v>
      </c>
      <c r="D4164" s="188" t="e">
        <f>VLOOKUP(B4164,'Phan mem'!$B$7:$D$1066,3,0)</f>
        <v>#N/A</v>
      </c>
      <c r="E4164" s="85" t="e">
        <f>VLOOKUP(B4164,'Phan mem'!$B$7:$G$1066,6,0)</f>
        <v>#N/A</v>
      </c>
      <c r="F4164" s="91"/>
      <c r="G4164" s="91"/>
      <c r="H4164" s="96"/>
      <c r="I4164" s="108"/>
      <c r="J4164" s="85" t="e">
        <f>VLOOKUP(G4164,'Nha may'!$B$2:$C$18,2,0)</f>
        <v>#N/A</v>
      </c>
      <c r="K4164" s="108"/>
      <c r="L4164" s="96"/>
      <c r="M4164" s="52">
        <v>0</v>
      </c>
      <c r="N4164" s="96"/>
      <c r="O4164" s="96"/>
      <c r="P4164" s="96"/>
      <c r="Q4164" s="96"/>
    </row>
    <row r="4165" spans="1:17" ht="25.75" customHeight="1" x14ac:dyDescent="0.35">
      <c r="A4165" s="52">
        <v>4162</v>
      </c>
      <c r="B4165" s="91"/>
      <c r="C4165" s="187" t="e">
        <f>VLOOKUP(B4165,'Phan mem'!$B$7:$D$1066,2,0)</f>
        <v>#N/A</v>
      </c>
      <c r="D4165" s="188" t="e">
        <f>VLOOKUP(B4165,'Phan mem'!$B$7:$D$1066,3,0)</f>
        <v>#N/A</v>
      </c>
      <c r="E4165" s="85" t="e">
        <f>VLOOKUP(B4165,'Phan mem'!$B$7:$G$1066,6,0)</f>
        <v>#N/A</v>
      </c>
      <c r="F4165" s="91"/>
      <c r="G4165" s="91"/>
      <c r="H4165" s="96"/>
      <c r="I4165" s="108"/>
      <c r="J4165" s="85" t="e">
        <f>VLOOKUP(G4165,'Nha may'!$B$2:$C$18,2,0)</f>
        <v>#N/A</v>
      </c>
      <c r="K4165" s="108"/>
      <c r="L4165" s="96"/>
      <c r="M4165" s="52">
        <v>0</v>
      </c>
      <c r="N4165" s="96"/>
      <c r="O4165" s="96"/>
      <c r="P4165" s="96"/>
      <c r="Q4165" s="96"/>
    </row>
    <row r="4166" spans="1:17" ht="25.75" customHeight="1" x14ac:dyDescent="0.35">
      <c r="A4166" s="52">
        <v>4163</v>
      </c>
      <c r="B4166" s="91"/>
      <c r="C4166" s="187" t="e">
        <f>VLOOKUP(B4166,'Phan mem'!$B$7:$D$1066,2,0)</f>
        <v>#N/A</v>
      </c>
      <c r="D4166" s="188" t="e">
        <f>VLOOKUP(B4166,'Phan mem'!$B$7:$D$1066,3,0)</f>
        <v>#N/A</v>
      </c>
      <c r="E4166" s="85" t="e">
        <f>VLOOKUP(B4166,'Phan mem'!$B$7:$G$1066,6,0)</f>
        <v>#N/A</v>
      </c>
      <c r="F4166" s="91"/>
      <c r="G4166" s="91"/>
      <c r="H4166" s="96"/>
      <c r="I4166" s="108"/>
      <c r="J4166" s="85" t="e">
        <f>VLOOKUP(G4166,'Nha may'!$B$2:$C$18,2,0)</f>
        <v>#N/A</v>
      </c>
      <c r="K4166" s="108"/>
      <c r="L4166" s="96"/>
      <c r="M4166" s="52">
        <v>0</v>
      </c>
      <c r="N4166" s="96"/>
      <c r="O4166" s="96"/>
      <c r="P4166" s="96"/>
      <c r="Q4166" s="96"/>
    </row>
    <row r="4167" spans="1:17" ht="25.75" customHeight="1" x14ac:dyDescent="0.35">
      <c r="A4167" s="52">
        <v>4164</v>
      </c>
      <c r="B4167" s="91"/>
      <c r="C4167" s="187" t="e">
        <f>VLOOKUP(B4167,'Phan mem'!$B$7:$D$1066,2,0)</f>
        <v>#N/A</v>
      </c>
      <c r="D4167" s="188" t="e">
        <f>VLOOKUP(B4167,'Phan mem'!$B$7:$D$1066,3,0)</f>
        <v>#N/A</v>
      </c>
      <c r="E4167" s="85" t="e">
        <f>VLOOKUP(B4167,'Phan mem'!$B$7:$G$1066,6,0)</f>
        <v>#N/A</v>
      </c>
      <c r="F4167" s="91"/>
      <c r="G4167" s="91"/>
      <c r="H4167" s="96"/>
      <c r="I4167" s="108"/>
      <c r="J4167" s="85" t="e">
        <f>VLOOKUP(G4167,'Nha may'!$B$2:$C$18,2,0)</f>
        <v>#N/A</v>
      </c>
      <c r="K4167" s="108"/>
      <c r="L4167" s="96"/>
      <c r="M4167" s="52">
        <v>0</v>
      </c>
      <c r="N4167" s="96"/>
      <c r="O4167" s="96"/>
      <c r="P4167" s="96"/>
      <c r="Q4167" s="96"/>
    </row>
    <row r="4168" spans="1:17" ht="25.75" customHeight="1" x14ac:dyDescent="0.35">
      <c r="A4168" s="52">
        <v>4165</v>
      </c>
      <c r="B4168" s="91"/>
      <c r="C4168" s="187" t="e">
        <f>VLOOKUP(B4168,'Phan mem'!$B$7:$D$1066,2,0)</f>
        <v>#N/A</v>
      </c>
      <c r="D4168" s="188" t="e">
        <f>VLOOKUP(B4168,'Phan mem'!$B$7:$D$1066,3,0)</f>
        <v>#N/A</v>
      </c>
      <c r="E4168" s="85" t="e">
        <f>VLOOKUP(B4168,'Phan mem'!$B$7:$G$1066,6,0)</f>
        <v>#N/A</v>
      </c>
      <c r="F4168" s="91"/>
      <c r="G4168" s="91"/>
      <c r="H4168" s="96"/>
      <c r="I4168" s="108"/>
      <c r="J4168" s="85" t="e">
        <f>VLOOKUP(G4168,'Nha may'!$B$2:$C$18,2,0)</f>
        <v>#N/A</v>
      </c>
      <c r="K4168" s="108"/>
      <c r="L4168" s="96"/>
      <c r="M4168" s="52">
        <v>0</v>
      </c>
      <c r="N4168" s="96"/>
      <c r="O4168" s="96"/>
      <c r="P4168" s="96"/>
      <c r="Q4168" s="96"/>
    </row>
    <row r="4169" spans="1:17" ht="25.75" customHeight="1" x14ac:dyDescent="0.35">
      <c r="A4169" s="52">
        <v>4166</v>
      </c>
      <c r="B4169" s="91"/>
      <c r="C4169" s="187" t="e">
        <f>VLOOKUP(B4169,'Phan mem'!$B$7:$D$1066,2,0)</f>
        <v>#N/A</v>
      </c>
      <c r="D4169" s="188" t="e">
        <f>VLOOKUP(B4169,'Phan mem'!$B$7:$D$1066,3,0)</f>
        <v>#N/A</v>
      </c>
      <c r="E4169" s="85" t="e">
        <f>VLOOKUP(B4169,'Phan mem'!$B$7:$G$1066,6,0)</f>
        <v>#N/A</v>
      </c>
      <c r="F4169" s="91"/>
      <c r="G4169" s="91"/>
      <c r="H4169" s="96"/>
      <c r="I4169" s="108"/>
      <c r="J4169" s="85" t="e">
        <f>VLOOKUP(G4169,'Nha may'!$B$2:$C$18,2,0)</f>
        <v>#N/A</v>
      </c>
      <c r="K4169" s="108"/>
      <c r="L4169" s="96"/>
      <c r="M4169" s="52">
        <v>0</v>
      </c>
      <c r="N4169" s="96"/>
      <c r="O4169" s="96"/>
      <c r="P4169" s="96"/>
      <c r="Q4169" s="96"/>
    </row>
    <row r="4170" spans="1:17" ht="25.75" customHeight="1" x14ac:dyDescent="0.35">
      <c r="A4170" s="52">
        <v>4167</v>
      </c>
      <c r="B4170" s="91"/>
      <c r="C4170" s="187" t="e">
        <f>VLOOKUP(B4170,'Phan mem'!$B$7:$D$1066,2,0)</f>
        <v>#N/A</v>
      </c>
      <c r="D4170" s="188" t="e">
        <f>VLOOKUP(B4170,'Phan mem'!$B$7:$D$1066,3,0)</f>
        <v>#N/A</v>
      </c>
      <c r="E4170" s="85" t="e">
        <f>VLOOKUP(B4170,'Phan mem'!$B$7:$G$1066,6,0)</f>
        <v>#N/A</v>
      </c>
      <c r="F4170" s="91"/>
      <c r="G4170" s="91"/>
      <c r="H4170" s="96"/>
      <c r="I4170" s="108"/>
      <c r="J4170" s="85" t="e">
        <f>VLOOKUP(G4170,'Nha may'!$B$2:$C$18,2,0)</f>
        <v>#N/A</v>
      </c>
      <c r="K4170" s="108"/>
      <c r="L4170" s="96"/>
      <c r="M4170" s="52">
        <v>0</v>
      </c>
      <c r="N4170" s="96"/>
      <c r="O4170" s="96"/>
      <c r="P4170" s="96"/>
      <c r="Q4170" s="96"/>
    </row>
    <row r="4171" spans="1:17" ht="25.75" customHeight="1" x14ac:dyDescent="0.35">
      <c r="A4171" s="52">
        <v>4168</v>
      </c>
      <c r="B4171" s="91"/>
      <c r="C4171" s="187" t="e">
        <f>VLOOKUP(B4171,'Phan mem'!$B$7:$D$1066,2,0)</f>
        <v>#N/A</v>
      </c>
      <c r="D4171" s="188" t="e">
        <f>VLOOKUP(B4171,'Phan mem'!$B$7:$D$1066,3,0)</f>
        <v>#N/A</v>
      </c>
      <c r="E4171" s="85" t="e">
        <f>VLOOKUP(B4171,'Phan mem'!$B$7:$G$1066,6,0)</f>
        <v>#N/A</v>
      </c>
      <c r="F4171" s="91"/>
      <c r="G4171" s="91"/>
      <c r="H4171" s="96"/>
      <c r="I4171" s="108"/>
      <c r="J4171" s="85" t="e">
        <f>VLOOKUP(G4171,'Nha may'!$B$2:$C$18,2,0)</f>
        <v>#N/A</v>
      </c>
      <c r="K4171" s="108"/>
      <c r="L4171" s="96"/>
      <c r="M4171" s="52">
        <v>0</v>
      </c>
      <c r="N4171" s="96"/>
      <c r="O4171" s="96"/>
      <c r="P4171" s="96"/>
      <c r="Q4171" s="96"/>
    </row>
    <row r="4172" spans="1:17" ht="25.75" customHeight="1" x14ac:dyDescent="0.35">
      <c r="A4172" s="52">
        <v>4169</v>
      </c>
      <c r="B4172" s="91"/>
      <c r="C4172" s="187" t="e">
        <f>VLOOKUP(B4172,'Phan mem'!$B$7:$D$1066,2,0)</f>
        <v>#N/A</v>
      </c>
      <c r="D4172" s="188" t="e">
        <f>VLOOKUP(B4172,'Phan mem'!$B$7:$D$1066,3,0)</f>
        <v>#N/A</v>
      </c>
      <c r="E4172" s="85" t="e">
        <f>VLOOKUP(B4172,'Phan mem'!$B$7:$G$1066,6,0)</f>
        <v>#N/A</v>
      </c>
      <c r="F4172" s="91"/>
      <c r="G4172" s="91"/>
      <c r="H4172" s="96"/>
      <c r="I4172" s="108"/>
      <c r="J4172" s="85" t="e">
        <f>VLOOKUP(G4172,'Nha may'!$B$2:$C$18,2,0)</f>
        <v>#N/A</v>
      </c>
      <c r="K4172" s="108"/>
      <c r="L4172" s="96"/>
      <c r="M4172" s="52">
        <v>0</v>
      </c>
      <c r="N4172" s="96"/>
      <c r="O4172" s="96"/>
      <c r="P4172" s="96"/>
      <c r="Q4172" s="96"/>
    </row>
    <row r="4173" spans="1:17" ht="25.75" customHeight="1" x14ac:dyDescent="0.35">
      <c r="A4173" s="52">
        <v>4170</v>
      </c>
      <c r="B4173" s="91"/>
      <c r="C4173" s="187" t="e">
        <f>VLOOKUP(B4173,'Phan mem'!$B$7:$D$1066,2,0)</f>
        <v>#N/A</v>
      </c>
      <c r="D4173" s="188" t="e">
        <f>VLOOKUP(B4173,'Phan mem'!$B$7:$D$1066,3,0)</f>
        <v>#N/A</v>
      </c>
      <c r="E4173" s="85" t="e">
        <f>VLOOKUP(B4173,'Phan mem'!$B$7:$G$1066,6,0)</f>
        <v>#N/A</v>
      </c>
      <c r="F4173" s="91"/>
      <c r="G4173" s="91"/>
      <c r="H4173" s="96"/>
      <c r="I4173" s="108"/>
      <c r="J4173" s="85" t="e">
        <f>VLOOKUP(G4173,'Nha may'!$B$2:$C$18,2,0)</f>
        <v>#N/A</v>
      </c>
      <c r="K4173" s="108"/>
      <c r="L4173" s="96"/>
      <c r="M4173" s="52">
        <v>0</v>
      </c>
      <c r="N4173" s="96"/>
      <c r="O4173" s="96"/>
      <c r="P4173" s="96"/>
      <c r="Q4173" s="96"/>
    </row>
    <row r="4174" spans="1:17" ht="25.75" customHeight="1" x14ac:dyDescent="0.35">
      <c r="A4174" s="52">
        <v>4171</v>
      </c>
      <c r="B4174" s="91"/>
      <c r="C4174" s="187" t="e">
        <f>VLOOKUP(B4174,'Phan mem'!$B$7:$D$1066,2,0)</f>
        <v>#N/A</v>
      </c>
      <c r="D4174" s="188" t="e">
        <f>VLOOKUP(B4174,'Phan mem'!$B$7:$D$1066,3,0)</f>
        <v>#N/A</v>
      </c>
      <c r="E4174" s="85" t="e">
        <f>VLOOKUP(B4174,'Phan mem'!$B$7:$G$1066,6,0)</f>
        <v>#N/A</v>
      </c>
      <c r="F4174" s="91"/>
      <c r="G4174" s="91"/>
      <c r="H4174" s="96"/>
      <c r="I4174" s="108"/>
      <c r="J4174" s="85" t="e">
        <f>VLOOKUP(G4174,'Nha may'!$B$2:$C$18,2,0)</f>
        <v>#N/A</v>
      </c>
      <c r="K4174" s="108"/>
      <c r="L4174" s="96"/>
      <c r="M4174" s="52">
        <v>0</v>
      </c>
      <c r="N4174" s="96"/>
      <c r="O4174" s="96"/>
      <c r="P4174" s="96"/>
      <c r="Q4174" s="96"/>
    </row>
    <row r="4175" spans="1:17" ht="25.75" customHeight="1" x14ac:dyDescent="0.35">
      <c r="A4175" s="52">
        <v>4172</v>
      </c>
      <c r="B4175" s="91"/>
      <c r="C4175" s="187" t="e">
        <f>VLOOKUP(B4175,'Phan mem'!$B$7:$D$1066,2,0)</f>
        <v>#N/A</v>
      </c>
      <c r="D4175" s="188" t="e">
        <f>VLOOKUP(B4175,'Phan mem'!$B$7:$D$1066,3,0)</f>
        <v>#N/A</v>
      </c>
      <c r="E4175" s="85" t="e">
        <f>VLOOKUP(B4175,'Phan mem'!$B$7:$G$1066,6,0)</f>
        <v>#N/A</v>
      </c>
      <c r="F4175" s="91"/>
      <c r="G4175" s="91"/>
      <c r="H4175" s="96"/>
      <c r="I4175" s="108"/>
      <c r="J4175" s="85" t="e">
        <f>VLOOKUP(G4175,'Nha may'!$B$2:$C$18,2,0)</f>
        <v>#N/A</v>
      </c>
      <c r="K4175" s="108"/>
      <c r="L4175" s="96"/>
      <c r="M4175" s="52">
        <v>0</v>
      </c>
      <c r="N4175" s="96"/>
      <c r="O4175" s="96"/>
      <c r="P4175" s="96"/>
      <c r="Q4175" s="96"/>
    </row>
    <row r="4176" spans="1:17" ht="25.75" customHeight="1" x14ac:dyDescent="0.35">
      <c r="A4176" s="52">
        <v>4173</v>
      </c>
      <c r="B4176" s="91"/>
      <c r="C4176" s="187" t="e">
        <f>VLOOKUP(B4176,'Phan mem'!$B$7:$D$1066,2,0)</f>
        <v>#N/A</v>
      </c>
      <c r="D4176" s="188" t="e">
        <f>VLOOKUP(B4176,'Phan mem'!$B$7:$D$1066,3,0)</f>
        <v>#N/A</v>
      </c>
      <c r="E4176" s="85" t="e">
        <f>VLOOKUP(B4176,'Phan mem'!$B$7:$G$1066,6,0)</f>
        <v>#N/A</v>
      </c>
      <c r="F4176" s="91"/>
      <c r="G4176" s="91"/>
      <c r="H4176" s="96"/>
      <c r="I4176" s="108"/>
      <c r="J4176" s="85" t="e">
        <f>VLOOKUP(G4176,'Nha may'!$B$2:$C$18,2,0)</f>
        <v>#N/A</v>
      </c>
      <c r="K4176" s="108"/>
      <c r="L4176" s="96"/>
      <c r="M4176" s="52">
        <v>0</v>
      </c>
      <c r="N4176" s="96"/>
      <c r="O4176" s="96"/>
      <c r="P4176" s="96"/>
      <c r="Q4176" s="96"/>
    </row>
    <row r="4177" spans="1:17" ht="25.75" customHeight="1" x14ac:dyDescent="0.35">
      <c r="A4177" s="52">
        <v>4174</v>
      </c>
      <c r="B4177" s="91"/>
      <c r="C4177" s="187" t="e">
        <f>VLOOKUP(B4177,'Phan mem'!$B$7:$D$1066,2,0)</f>
        <v>#N/A</v>
      </c>
      <c r="D4177" s="188" t="e">
        <f>VLOOKUP(B4177,'Phan mem'!$B$7:$D$1066,3,0)</f>
        <v>#N/A</v>
      </c>
      <c r="E4177" s="85" t="e">
        <f>VLOOKUP(B4177,'Phan mem'!$B$7:$G$1066,6,0)</f>
        <v>#N/A</v>
      </c>
      <c r="F4177" s="91"/>
      <c r="G4177" s="91"/>
      <c r="H4177" s="96"/>
      <c r="I4177" s="108"/>
      <c r="J4177" s="85" t="e">
        <f>VLOOKUP(G4177,'Nha may'!$B$2:$C$18,2,0)</f>
        <v>#N/A</v>
      </c>
      <c r="K4177" s="108"/>
      <c r="L4177" s="96"/>
      <c r="M4177" s="52">
        <v>0</v>
      </c>
      <c r="N4177" s="96"/>
      <c r="O4177" s="96"/>
      <c r="P4177" s="96"/>
      <c r="Q4177" s="96"/>
    </row>
    <row r="4178" spans="1:17" ht="25.75" customHeight="1" x14ac:dyDescent="0.35">
      <c r="A4178" s="52">
        <v>4175</v>
      </c>
      <c r="B4178" s="91"/>
      <c r="C4178" s="187" t="e">
        <f>VLOOKUP(B4178,'Phan mem'!$B$7:$D$1066,2,0)</f>
        <v>#N/A</v>
      </c>
      <c r="D4178" s="188" t="e">
        <f>VLOOKUP(B4178,'Phan mem'!$B$7:$D$1066,3,0)</f>
        <v>#N/A</v>
      </c>
      <c r="E4178" s="85" t="e">
        <f>VLOOKUP(B4178,'Phan mem'!$B$7:$G$1066,6,0)</f>
        <v>#N/A</v>
      </c>
      <c r="F4178" s="91"/>
      <c r="G4178" s="91"/>
      <c r="H4178" s="96"/>
      <c r="I4178" s="108"/>
      <c r="J4178" s="85" t="e">
        <f>VLOOKUP(G4178,'Nha may'!$B$2:$C$18,2,0)</f>
        <v>#N/A</v>
      </c>
      <c r="K4178" s="108"/>
      <c r="L4178" s="96"/>
      <c r="M4178" s="52">
        <v>0</v>
      </c>
      <c r="N4178" s="96"/>
      <c r="O4178" s="96"/>
      <c r="P4178" s="96"/>
      <c r="Q4178" s="96"/>
    </row>
    <row r="4179" spans="1:17" ht="25.75" customHeight="1" x14ac:dyDescent="0.35">
      <c r="A4179" s="52">
        <v>4176</v>
      </c>
      <c r="B4179" s="91"/>
      <c r="C4179" s="187" t="e">
        <f>VLOOKUP(B4179,'Phan mem'!$B$7:$D$1066,2,0)</f>
        <v>#N/A</v>
      </c>
      <c r="D4179" s="188" t="e">
        <f>VLOOKUP(B4179,'Phan mem'!$B$7:$D$1066,3,0)</f>
        <v>#N/A</v>
      </c>
      <c r="E4179" s="85" t="e">
        <f>VLOOKUP(B4179,'Phan mem'!$B$7:$G$1066,6,0)</f>
        <v>#N/A</v>
      </c>
      <c r="F4179" s="91"/>
      <c r="G4179" s="91"/>
      <c r="H4179" s="96"/>
      <c r="I4179" s="108"/>
      <c r="J4179" s="85" t="e">
        <f>VLOOKUP(G4179,'Nha may'!$B$2:$C$18,2,0)</f>
        <v>#N/A</v>
      </c>
      <c r="K4179" s="108"/>
      <c r="L4179" s="96"/>
      <c r="M4179" s="52">
        <v>0</v>
      </c>
      <c r="N4179" s="96"/>
      <c r="O4179" s="96"/>
      <c r="P4179" s="96"/>
      <c r="Q4179" s="96"/>
    </row>
    <row r="4180" spans="1:17" ht="25.75" customHeight="1" x14ac:dyDescent="0.35">
      <c r="A4180" s="52">
        <v>4177</v>
      </c>
      <c r="B4180" s="91"/>
      <c r="C4180" s="187" t="e">
        <f>VLOOKUP(B4180,'Phan mem'!$B$7:$D$1066,2,0)</f>
        <v>#N/A</v>
      </c>
      <c r="D4180" s="188" t="e">
        <f>VLOOKUP(B4180,'Phan mem'!$B$7:$D$1066,3,0)</f>
        <v>#N/A</v>
      </c>
      <c r="E4180" s="85" t="e">
        <f>VLOOKUP(B4180,'Phan mem'!$B$7:$G$1066,6,0)</f>
        <v>#N/A</v>
      </c>
      <c r="F4180" s="91"/>
      <c r="G4180" s="91"/>
      <c r="H4180" s="96"/>
      <c r="I4180" s="108"/>
      <c r="J4180" s="85" t="e">
        <f>VLOOKUP(G4180,'Nha may'!$B$2:$C$18,2,0)</f>
        <v>#N/A</v>
      </c>
      <c r="K4180" s="108"/>
      <c r="L4180" s="96"/>
      <c r="M4180" s="52">
        <v>0</v>
      </c>
      <c r="N4180" s="96"/>
      <c r="O4180" s="96"/>
      <c r="P4180" s="96"/>
      <c r="Q4180" s="96"/>
    </row>
  </sheetData>
  <mergeCells count="2">
    <mergeCell ref="A1:F1"/>
    <mergeCell ref="C3:D3"/>
  </mergeCells>
  <conditionalFormatting sqref="A4:Q365 A366:M389 O366:Q389 A390:Q4180">
    <cfRule type="expression" dxfId="1" priority="1">
      <formula>COUNTIFS($B$4:$B4,$B4,$G$4:$G4,$G4)&gt;1</formula>
    </cfRule>
  </conditionalFormatting>
  <dataValidations count="1">
    <dataValidation type="custom" allowBlank="1" showInputMessage="1" showErrorMessage="1" errorTitle="Không hợp lệ" error="Mỗi SV chỉ được đăng ký tối đa 3 nhà máy và không được trùng các nhà máy" sqref="G4:G4180" xr:uid="{E5483F74-275B-46D4-9F61-C8842B576A14}">
      <formula1>OR($B4="",$G4="",AND(COUNTIFS($B$4:$B4,$B4,$G$4:$G4,$G4)=1,COUNTIF($B$4:$B4,$B4)&lt;=3))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24A8B-1B5A-4385-BA91-216C8161661C}">
  <dimension ref="A1:AF992"/>
  <sheetViews>
    <sheetView zoomScale="55" zoomScaleNormal="55" workbookViewId="0">
      <selection activeCell="J16" sqref="J16"/>
    </sheetView>
  </sheetViews>
  <sheetFormatPr defaultColWidth="13.81640625" defaultRowHeight="14.5" x14ac:dyDescent="0.35"/>
  <cols>
    <col min="1" max="1" width="9.36328125" customWidth="1"/>
    <col min="2" max="2" width="17.453125" customWidth="1"/>
    <col min="3" max="3" width="25.1796875" style="33" customWidth="1"/>
    <col min="4" max="4" width="9.1796875" style="33" customWidth="1"/>
    <col min="5" max="5" width="19.1796875" style="33" customWidth="1"/>
    <col min="6" max="6" width="13.08984375" hidden="1" customWidth="1"/>
    <col min="7" max="7" width="14.81640625" bestFit="1" customWidth="1"/>
    <col min="8" max="8" width="14.1796875" bestFit="1" customWidth="1"/>
    <col min="9" max="9" width="19.81640625" style="33" hidden="1" customWidth="1"/>
    <col min="10" max="10" width="64.36328125" bestFit="1" customWidth="1"/>
    <col min="11" max="11" width="26" style="33" hidden="1" customWidth="1"/>
    <col min="12" max="12" width="19.81640625" bestFit="1" customWidth="1"/>
    <col min="13" max="15" width="19.81640625" customWidth="1"/>
    <col min="16" max="16" width="19.81640625" bestFit="1" customWidth="1"/>
    <col min="17" max="32" width="9.36328125" customWidth="1"/>
  </cols>
  <sheetData>
    <row r="1" spans="1:32" ht="18.5" customHeight="1" x14ac:dyDescent="0.45">
      <c r="A1" s="48" t="s">
        <v>2324</v>
      </c>
      <c r="B1" s="48"/>
      <c r="C1" s="48"/>
      <c r="D1" s="48"/>
      <c r="E1" s="48"/>
      <c r="F1" s="48"/>
      <c r="G1" s="12"/>
      <c r="H1" s="12"/>
      <c r="I1" s="31"/>
      <c r="J1" s="12"/>
      <c r="K1" s="3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ht="18.5" customHeight="1" x14ac:dyDescent="0.45">
      <c r="A2" s="48"/>
      <c r="B2" s="48"/>
      <c r="C2" s="48"/>
      <c r="D2" s="48"/>
      <c r="E2" s="48"/>
      <c r="F2" s="48"/>
      <c r="G2" s="12"/>
      <c r="H2" s="12"/>
      <c r="I2" s="31"/>
      <c r="J2" s="12"/>
      <c r="K2" s="31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spans="1:32" ht="18" customHeight="1" x14ac:dyDescent="0.35">
      <c r="A3" s="196" t="s">
        <v>2326</v>
      </c>
      <c r="B3" s="197"/>
      <c r="C3" s="197"/>
      <c r="D3" s="197"/>
      <c r="E3" s="197"/>
      <c r="F3" s="197"/>
      <c r="G3" s="12"/>
      <c r="H3" s="12"/>
      <c r="I3" s="31"/>
      <c r="J3" s="12"/>
      <c r="K3" s="31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ht="6" customHeight="1" x14ac:dyDescent="0.35">
      <c r="A4" s="14"/>
      <c r="B4" s="13"/>
      <c r="C4" s="34"/>
      <c r="D4" s="34"/>
      <c r="E4" s="35"/>
      <c r="F4" s="14"/>
      <c r="G4" s="12"/>
      <c r="H4" s="12"/>
      <c r="I4" s="31"/>
      <c r="J4" s="12"/>
      <c r="K4" s="31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</row>
    <row r="5" spans="1:32" ht="24.65" customHeight="1" thickBot="1" x14ac:dyDescent="0.4">
      <c r="A5" s="15" t="s">
        <v>0</v>
      </c>
      <c r="B5" s="15" t="s">
        <v>1491</v>
      </c>
      <c r="C5" s="198" t="s">
        <v>1492</v>
      </c>
      <c r="D5" s="199"/>
      <c r="E5" s="36" t="s">
        <v>1493</v>
      </c>
      <c r="F5" s="15" t="s">
        <v>1494</v>
      </c>
      <c r="G5" s="15" t="s">
        <v>1495</v>
      </c>
      <c r="H5" s="15" t="s">
        <v>1496</v>
      </c>
      <c r="I5" s="36" t="s">
        <v>1555</v>
      </c>
      <c r="J5" s="15" t="s">
        <v>1556</v>
      </c>
      <c r="K5" s="49" t="s">
        <v>2325</v>
      </c>
      <c r="L5" s="15" t="s">
        <v>1557</v>
      </c>
      <c r="M5" s="15" t="s">
        <v>1558</v>
      </c>
      <c r="N5" s="15" t="s">
        <v>2313</v>
      </c>
      <c r="O5" s="50" t="s">
        <v>2321</v>
      </c>
      <c r="P5" s="15" t="s">
        <v>1497</v>
      </c>
      <c r="Q5" s="12" t="s">
        <v>2314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</row>
    <row r="6" spans="1:32" ht="24.65" customHeight="1" thickBot="1" x14ac:dyDescent="0.4">
      <c r="A6" s="16">
        <v>1</v>
      </c>
      <c r="B6" s="29"/>
      <c r="C6" s="37" t="e">
        <f>VLOOKUP(B6,'Phan mem'!$B$7:$D$1019,2,0)</f>
        <v>#N/A</v>
      </c>
      <c r="D6" s="38" t="e">
        <f>VLOOKUP(B6,'Phan mem'!$B$7:$D$1019,3,0)</f>
        <v>#N/A</v>
      </c>
      <c r="E6" s="39" t="e">
        <f>VLOOKUP(B6,'Phan mem'!$B$7:$G$1019,6,0)</f>
        <v>#N/A</v>
      </c>
      <c r="F6" s="17"/>
      <c r="G6" s="23"/>
      <c r="H6" s="30"/>
      <c r="I6" s="32" t="str">
        <f>G6&amp;DAY(H6)&amp;MONTH(H6)&amp;YEAR(H6)</f>
        <v>011900</v>
      </c>
      <c r="J6" s="23" t="e">
        <f>VLOOKUP(G6,'Nha may'!$B$2:$C$18,2,0)</f>
        <v>#N/A</v>
      </c>
      <c r="K6" s="31" t="str">
        <f>B6&amp;"-"&amp;G6</f>
        <v>-</v>
      </c>
      <c r="L6" s="18"/>
      <c r="M6" s="18"/>
      <c r="N6" s="51"/>
      <c r="O6" s="46"/>
      <c r="P6" s="18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 ht="24.65" customHeight="1" thickBot="1" x14ac:dyDescent="0.4">
      <c r="A7" s="16">
        <v>2</v>
      </c>
      <c r="B7" s="29"/>
      <c r="C7" s="37" t="e">
        <f>VLOOKUP(B7,'Phan mem'!$B$7:$D$1019,2,0)</f>
        <v>#N/A</v>
      </c>
      <c r="D7" s="38" t="e">
        <f>VLOOKUP(B7,'Phan mem'!$B$7:$D$1019,3,0)</f>
        <v>#N/A</v>
      </c>
      <c r="E7" s="39" t="e">
        <f>VLOOKUP(B7,'Phan mem'!$B$7:$G$1019,6,0)</f>
        <v>#N/A</v>
      </c>
      <c r="F7" s="17"/>
      <c r="G7" s="23"/>
      <c r="H7" s="30"/>
      <c r="I7" s="32" t="str">
        <f t="shared" ref="I7:I45" si="0">G7&amp;DAY(H7)&amp;MONTH(H7)&amp;YEAR(H7)</f>
        <v>011900</v>
      </c>
      <c r="J7" s="23" t="e">
        <f>VLOOKUP(G7,'Nha may'!$B$2:$C$18,2,0)</f>
        <v>#N/A</v>
      </c>
      <c r="K7" s="31" t="str">
        <f t="shared" ref="K7:K45" si="1">B7&amp;"-"&amp;G7</f>
        <v>-</v>
      </c>
      <c r="L7" s="18"/>
      <c r="M7" s="18"/>
      <c r="N7" s="51"/>
      <c r="O7" s="46"/>
      <c r="P7" s="18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ht="24.65" customHeight="1" thickBot="1" x14ac:dyDescent="0.4">
      <c r="A8" s="16">
        <v>3</v>
      </c>
      <c r="B8" s="29"/>
      <c r="C8" s="37" t="e">
        <f>VLOOKUP(B8,'Phan mem'!$B$7:$D$1019,2,0)</f>
        <v>#N/A</v>
      </c>
      <c r="D8" s="38" t="e">
        <f>VLOOKUP(B8,'Phan mem'!$B$7:$D$1019,3,0)</f>
        <v>#N/A</v>
      </c>
      <c r="E8" s="39" t="e">
        <f>VLOOKUP(B8,'Phan mem'!$B$7:$G$1019,6,0)</f>
        <v>#N/A</v>
      </c>
      <c r="F8" s="17"/>
      <c r="G8" s="23"/>
      <c r="H8" s="30"/>
      <c r="I8" s="32" t="str">
        <f t="shared" si="0"/>
        <v>011900</v>
      </c>
      <c r="J8" s="23" t="e">
        <f>VLOOKUP(G8,'Nha may'!$B$2:$C$18,2,0)</f>
        <v>#N/A</v>
      </c>
      <c r="K8" s="31" t="str">
        <f t="shared" si="1"/>
        <v>-</v>
      </c>
      <c r="L8" s="18"/>
      <c r="M8" s="18"/>
      <c r="N8" s="51"/>
      <c r="O8" s="46"/>
      <c r="P8" s="18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ht="24.65" customHeight="1" thickBot="1" x14ac:dyDescent="0.4">
      <c r="A9" s="16">
        <v>4</v>
      </c>
      <c r="B9" s="29"/>
      <c r="C9" s="37" t="e">
        <f>VLOOKUP(B9,'Phan mem'!$B$7:$D$1019,2,0)</f>
        <v>#N/A</v>
      </c>
      <c r="D9" s="38" t="e">
        <f>VLOOKUP(B9,'Phan mem'!$B$7:$D$1019,3,0)</f>
        <v>#N/A</v>
      </c>
      <c r="E9" s="39" t="e">
        <f>VLOOKUP(B9,'Phan mem'!$B$7:$G$1019,6,0)</f>
        <v>#N/A</v>
      </c>
      <c r="F9" s="17"/>
      <c r="G9" s="23"/>
      <c r="H9" s="30"/>
      <c r="I9" s="32" t="str">
        <f t="shared" si="0"/>
        <v>011900</v>
      </c>
      <c r="J9" s="23" t="e">
        <f>VLOOKUP(G9,'Nha may'!$B$2:$C$18,2,0)</f>
        <v>#N/A</v>
      </c>
      <c r="K9" s="31" t="str">
        <f t="shared" si="1"/>
        <v>-</v>
      </c>
      <c r="L9" s="18"/>
      <c r="M9" s="18"/>
      <c r="N9" s="51"/>
      <c r="O9" s="46"/>
      <c r="P9" s="18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ht="24.65" customHeight="1" thickBot="1" x14ac:dyDescent="0.4">
      <c r="A10" s="16">
        <v>5</v>
      </c>
      <c r="B10" s="29"/>
      <c r="C10" s="37" t="e">
        <f>VLOOKUP(B10,'Phan mem'!$B$7:$D$1019,2,0)</f>
        <v>#N/A</v>
      </c>
      <c r="D10" s="38" t="e">
        <f>VLOOKUP(B10,'Phan mem'!$B$7:$D$1019,3,0)</f>
        <v>#N/A</v>
      </c>
      <c r="E10" s="39" t="e">
        <f>VLOOKUP(B10,'Phan mem'!$B$7:$G$1019,6,0)</f>
        <v>#N/A</v>
      </c>
      <c r="F10" s="17"/>
      <c r="G10" s="23"/>
      <c r="H10" s="30"/>
      <c r="I10" s="32" t="str">
        <f t="shared" si="0"/>
        <v>011900</v>
      </c>
      <c r="J10" s="23" t="e">
        <f>VLOOKUP(G10,'Nha may'!$B$2:$C$18,2,0)</f>
        <v>#N/A</v>
      </c>
      <c r="K10" s="31" t="str">
        <f t="shared" si="1"/>
        <v>-</v>
      </c>
      <c r="L10" s="18"/>
      <c r="M10" s="18"/>
      <c r="N10" s="51"/>
      <c r="O10" s="46"/>
      <c r="P10" s="18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ht="24.65" customHeight="1" thickBot="1" x14ac:dyDescent="0.4">
      <c r="A11" s="16">
        <v>6</v>
      </c>
      <c r="B11" s="29"/>
      <c r="C11" s="37" t="e">
        <f>VLOOKUP(B11,'Phan mem'!$B$7:$D$1019,2,0)</f>
        <v>#N/A</v>
      </c>
      <c r="D11" s="38" t="e">
        <f>VLOOKUP(B11,'Phan mem'!$B$7:$D$1019,3,0)</f>
        <v>#N/A</v>
      </c>
      <c r="E11" s="39" t="e">
        <f>VLOOKUP(B11,'Phan mem'!$B$7:$G$1019,6,0)</f>
        <v>#N/A</v>
      </c>
      <c r="F11" s="17"/>
      <c r="G11" s="23"/>
      <c r="H11" s="30"/>
      <c r="I11" s="32" t="str">
        <f t="shared" si="0"/>
        <v>011900</v>
      </c>
      <c r="J11" s="23" t="e">
        <f>VLOOKUP(G11,'Nha may'!$B$2:$C$18,2,0)</f>
        <v>#N/A</v>
      </c>
      <c r="K11" s="31" t="str">
        <f t="shared" si="1"/>
        <v>-</v>
      </c>
      <c r="L11" s="18"/>
      <c r="M11" s="18"/>
      <c r="N11" s="51"/>
      <c r="O11" s="46"/>
      <c r="P11" s="18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ht="24.65" customHeight="1" thickBot="1" x14ac:dyDescent="0.4">
      <c r="A12" s="16">
        <v>7</v>
      </c>
      <c r="B12" s="29"/>
      <c r="C12" s="37" t="e">
        <f>VLOOKUP(B12,'Phan mem'!$B$7:$D$1019,2,0)</f>
        <v>#N/A</v>
      </c>
      <c r="D12" s="38" t="e">
        <f>VLOOKUP(B12,'Phan mem'!$B$7:$D$1019,3,0)</f>
        <v>#N/A</v>
      </c>
      <c r="E12" s="39" t="e">
        <f>VLOOKUP(B12,'Phan mem'!$B$7:$G$1019,6,0)</f>
        <v>#N/A</v>
      </c>
      <c r="F12" s="17"/>
      <c r="G12" s="23"/>
      <c r="H12" s="30"/>
      <c r="I12" s="32" t="str">
        <f t="shared" si="0"/>
        <v>011900</v>
      </c>
      <c r="J12" s="23" t="e">
        <f>VLOOKUP(G12,'Nha may'!$B$2:$C$18,2,0)</f>
        <v>#N/A</v>
      </c>
      <c r="K12" s="31" t="str">
        <f t="shared" si="1"/>
        <v>-</v>
      </c>
      <c r="L12" s="18"/>
      <c r="M12" s="18"/>
      <c r="N12" s="51"/>
      <c r="O12" s="46"/>
      <c r="P12" s="18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ht="24.65" customHeight="1" thickBot="1" x14ac:dyDescent="0.4">
      <c r="A13" s="16">
        <v>12</v>
      </c>
      <c r="B13" s="29"/>
      <c r="C13" s="37" t="e">
        <f>VLOOKUP(B13,'Phan mem'!$B$7:$D$1019,2,0)</f>
        <v>#N/A</v>
      </c>
      <c r="D13" s="38" t="e">
        <f>VLOOKUP(B13,'Phan mem'!$B$7:$D$1019,3,0)</f>
        <v>#N/A</v>
      </c>
      <c r="E13" s="39" t="e">
        <f>VLOOKUP(B13,'Phan mem'!$B$7:$G$1019,6,0)</f>
        <v>#N/A</v>
      </c>
      <c r="F13" s="17"/>
      <c r="G13" s="23"/>
      <c r="H13" s="30"/>
      <c r="I13" s="32" t="str">
        <f t="shared" si="0"/>
        <v>011900</v>
      </c>
      <c r="J13" s="23" t="e">
        <f>VLOOKUP(G13,'Nha may'!$B$2:$C$18,2,0)</f>
        <v>#N/A</v>
      </c>
      <c r="K13" s="31" t="str">
        <f t="shared" si="1"/>
        <v>-</v>
      </c>
      <c r="L13" s="18"/>
      <c r="M13" s="18"/>
      <c r="N13" s="51"/>
      <c r="O13" s="46"/>
      <c r="P13" s="18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ht="24.65" customHeight="1" thickBot="1" x14ac:dyDescent="0.4">
      <c r="A14" s="16">
        <v>13</v>
      </c>
      <c r="B14" s="29"/>
      <c r="C14" s="37" t="e">
        <f>VLOOKUP(B14,'Phan mem'!$B$7:$D$1019,2,0)</f>
        <v>#N/A</v>
      </c>
      <c r="D14" s="38" t="e">
        <f>VLOOKUP(B14,'Phan mem'!$B$7:$D$1019,3,0)</f>
        <v>#N/A</v>
      </c>
      <c r="E14" s="39" t="e">
        <f>VLOOKUP(B14,'Phan mem'!$B$7:$G$1019,6,0)</f>
        <v>#N/A</v>
      </c>
      <c r="F14" s="17"/>
      <c r="G14" s="23"/>
      <c r="H14" s="30"/>
      <c r="I14" s="32" t="str">
        <f t="shared" si="0"/>
        <v>011900</v>
      </c>
      <c r="J14" s="23" t="e">
        <f>VLOOKUP(G14,'Nha may'!$B$2:$C$18,2,0)</f>
        <v>#N/A</v>
      </c>
      <c r="K14" s="31" t="str">
        <f t="shared" si="1"/>
        <v>-</v>
      </c>
      <c r="L14" s="18"/>
      <c r="M14" s="18"/>
      <c r="N14" s="51"/>
      <c r="O14" s="46"/>
      <c r="P14" s="18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ht="24.65" customHeight="1" thickBot="1" x14ac:dyDescent="0.4">
      <c r="A15" s="16">
        <v>14</v>
      </c>
      <c r="B15" s="29"/>
      <c r="C15" s="37" t="e">
        <f>VLOOKUP(B15,'Phan mem'!$B$7:$D$1019,2,0)</f>
        <v>#N/A</v>
      </c>
      <c r="D15" s="38" t="e">
        <f>VLOOKUP(B15,'Phan mem'!$B$7:$D$1019,3,0)</f>
        <v>#N/A</v>
      </c>
      <c r="E15" s="39" t="e">
        <f>VLOOKUP(B15,'Phan mem'!$B$7:$G$1019,6,0)</f>
        <v>#N/A</v>
      </c>
      <c r="F15" s="17"/>
      <c r="G15" s="23"/>
      <c r="H15" s="30"/>
      <c r="I15" s="32" t="str">
        <f t="shared" si="0"/>
        <v>011900</v>
      </c>
      <c r="J15" s="23" t="e">
        <f>VLOOKUP(G15,'Nha may'!$B$2:$C$18,2,0)</f>
        <v>#N/A</v>
      </c>
      <c r="K15" s="31" t="str">
        <f t="shared" si="1"/>
        <v>-</v>
      </c>
      <c r="L15" s="18"/>
      <c r="M15" s="18"/>
      <c r="N15" s="51"/>
      <c r="O15" s="46"/>
      <c r="P15" s="18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ht="24.65" customHeight="1" thickBot="1" x14ac:dyDescent="0.4">
      <c r="A16" s="16">
        <v>15</v>
      </c>
      <c r="B16" s="29"/>
      <c r="C16" s="37" t="e">
        <f>VLOOKUP(B16,'Phan mem'!$B$7:$D$1019,2,0)</f>
        <v>#N/A</v>
      </c>
      <c r="D16" s="38" t="e">
        <f>VLOOKUP(B16,'Phan mem'!$B$7:$D$1019,3,0)</f>
        <v>#N/A</v>
      </c>
      <c r="E16" s="39" t="e">
        <f>VLOOKUP(B16,'Phan mem'!$B$7:$G$1019,6,0)</f>
        <v>#N/A</v>
      </c>
      <c r="F16" s="17"/>
      <c r="G16" s="23"/>
      <c r="H16" s="30"/>
      <c r="I16" s="32" t="str">
        <f t="shared" si="0"/>
        <v>011900</v>
      </c>
      <c r="J16" s="23" t="e">
        <f>VLOOKUP(G16,'Nha may'!$B$2:$C$18,2,0)</f>
        <v>#N/A</v>
      </c>
      <c r="K16" s="31" t="str">
        <f t="shared" si="1"/>
        <v>-</v>
      </c>
      <c r="L16" s="18"/>
      <c r="M16" s="18"/>
      <c r="N16" s="51"/>
      <c r="O16" s="46"/>
      <c r="P16" s="18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ht="24.65" customHeight="1" thickBot="1" x14ac:dyDescent="0.4">
      <c r="A17" s="16">
        <v>16</v>
      </c>
      <c r="B17" s="29"/>
      <c r="C17" s="37" t="e">
        <f>VLOOKUP(B17,'Phan mem'!$B$7:$D$1019,2,0)</f>
        <v>#N/A</v>
      </c>
      <c r="D17" s="38" t="e">
        <f>VLOOKUP(B17,'Phan mem'!$B$7:$D$1019,3,0)</f>
        <v>#N/A</v>
      </c>
      <c r="E17" s="39" t="e">
        <f>VLOOKUP(B17,'Phan mem'!$B$7:$G$1019,6,0)</f>
        <v>#N/A</v>
      </c>
      <c r="F17" s="17"/>
      <c r="G17" s="23"/>
      <c r="H17" s="30"/>
      <c r="I17" s="32" t="str">
        <f t="shared" si="0"/>
        <v>011900</v>
      </c>
      <c r="J17" s="23" t="e">
        <f>VLOOKUP(G17,'Nha may'!$B$2:$C$18,2,0)</f>
        <v>#N/A</v>
      </c>
      <c r="K17" s="31" t="str">
        <f t="shared" si="1"/>
        <v>-</v>
      </c>
      <c r="L17" s="18"/>
      <c r="M17" s="18"/>
      <c r="N17" s="51"/>
      <c r="O17" s="46"/>
      <c r="P17" s="18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ht="24.65" customHeight="1" thickBot="1" x14ac:dyDescent="0.4">
      <c r="A18" s="16">
        <v>17</v>
      </c>
      <c r="B18" s="29"/>
      <c r="C18" s="37" t="e">
        <f>VLOOKUP(B18,'Phan mem'!$B$7:$D$1019,2,0)</f>
        <v>#N/A</v>
      </c>
      <c r="D18" s="38" t="e">
        <f>VLOOKUP(B18,'Phan mem'!$B$7:$D$1019,3,0)</f>
        <v>#N/A</v>
      </c>
      <c r="E18" s="39" t="e">
        <f>VLOOKUP(B18,'Phan mem'!$B$7:$G$1019,6,0)</f>
        <v>#N/A</v>
      </c>
      <c r="F18" s="17"/>
      <c r="G18" s="23"/>
      <c r="H18" s="30"/>
      <c r="I18" s="32" t="str">
        <f t="shared" si="0"/>
        <v>011900</v>
      </c>
      <c r="J18" s="23" t="e">
        <f>VLOOKUP(G18,'Nha may'!$B$2:$C$18,2)</f>
        <v>#N/A</v>
      </c>
      <c r="K18" s="31" t="str">
        <f t="shared" si="1"/>
        <v>-</v>
      </c>
      <c r="L18" s="18"/>
      <c r="M18" s="18"/>
      <c r="N18" s="51"/>
      <c r="O18" s="46"/>
      <c r="P18" s="18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19" spans="1:32" ht="24.65" customHeight="1" thickBot="1" x14ac:dyDescent="0.4">
      <c r="A19" s="16">
        <v>18</v>
      </c>
      <c r="B19" s="29"/>
      <c r="C19" s="37" t="e">
        <f>VLOOKUP(B19,'Phan mem'!$B$7:$D$1019,2,0)</f>
        <v>#N/A</v>
      </c>
      <c r="D19" s="38" t="e">
        <f>VLOOKUP(B19,'Phan mem'!$B$7:$D$1019,3,0)</f>
        <v>#N/A</v>
      </c>
      <c r="E19" s="39" t="e">
        <f>VLOOKUP(B19,'Phan mem'!$B$7:$G$1019,6,0)</f>
        <v>#N/A</v>
      </c>
      <c r="F19" s="17"/>
      <c r="G19" s="23"/>
      <c r="H19" s="30"/>
      <c r="I19" s="32" t="str">
        <f t="shared" si="0"/>
        <v>011900</v>
      </c>
      <c r="J19" s="23" t="e">
        <f>VLOOKUP(G19,'Nha may'!$B$2:$C$18,2)</f>
        <v>#N/A</v>
      </c>
      <c r="K19" s="31" t="str">
        <f t="shared" si="1"/>
        <v>-</v>
      </c>
      <c r="L19" s="18"/>
      <c r="M19" s="18"/>
      <c r="N19" s="51"/>
      <c r="O19" s="46"/>
      <c r="P19" s="18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</row>
    <row r="20" spans="1:32" ht="24.65" customHeight="1" thickBot="1" x14ac:dyDescent="0.4">
      <c r="A20" s="16">
        <v>19</v>
      </c>
      <c r="B20" s="29"/>
      <c r="C20" s="37" t="e">
        <f>VLOOKUP(B20,'Phan mem'!$B$7:$D$1019,2,0)</f>
        <v>#N/A</v>
      </c>
      <c r="D20" s="38" t="e">
        <f>VLOOKUP(B20,'Phan mem'!$B$7:$D$1019,3,0)</f>
        <v>#N/A</v>
      </c>
      <c r="E20" s="39" t="e">
        <f>VLOOKUP(B20,'Phan mem'!$B$7:$G$1019,6,0)</f>
        <v>#N/A</v>
      </c>
      <c r="F20" s="17"/>
      <c r="G20" s="23"/>
      <c r="H20" s="30"/>
      <c r="I20" s="32" t="str">
        <f t="shared" si="0"/>
        <v>011900</v>
      </c>
      <c r="J20" s="23" t="e">
        <f>VLOOKUP(G20,'Nha may'!$B$2:$C$18,2)</f>
        <v>#N/A</v>
      </c>
      <c r="K20" s="31" t="str">
        <f t="shared" si="1"/>
        <v>-</v>
      </c>
      <c r="L20" s="18"/>
      <c r="M20" s="18"/>
      <c r="N20" s="51"/>
      <c r="O20" s="46"/>
      <c r="P20" s="18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</row>
    <row r="21" spans="1:32" ht="24.65" customHeight="1" thickBot="1" x14ac:dyDescent="0.4">
      <c r="A21" s="16">
        <v>20</v>
      </c>
      <c r="B21" s="29"/>
      <c r="C21" s="37" t="e">
        <f>VLOOKUP(B21,'Phan mem'!$B$7:$D$1019,2,0)</f>
        <v>#N/A</v>
      </c>
      <c r="D21" s="38" t="e">
        <f>VLOOKUP(B21,'Phan mem'!$B$7:$D$1019,3,0)</f>
        <v>#N/A</v>
      </c>
      <c r="E21" s="39" t="e">
        <f>VLOOKUP(B21,'Phan mem'!$B$7:$G$1019,6,0)</f>
        <v>#N/A</v>
      </c>
      <c r="F21" s="17"/>
      <c r="G21" s="23"/>
      <c r="H21" s="30"/>
      <c r="I21" s="32" t="str">
        <f t="shared" si="0"/>
        <v>011900</v>
      </c>
      <c r="J21" s="23" t="e">
        <f>VLOOKUP(G21,'Nha may'!$B$2:$C$18,2)</f>
        <v>#N/A</v>
      </c>
      <c r="K21" s="31" t="str">
        <f t="shared" si="1"/>
        <v>-</v>
      </c>
      <c r="L21" s="18"/>
      <c r="M21" s="18"/>
      <c r="N21" s="18"/>
      <c r="O21" s="46"/>
      <c r="P21" s="18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</row>
    <row r="22" spans="1:32" ht="24.65" customHeight="1" thickBot="1" x14ac:dyDescent="0.4">
      <c r="A22" s="16">
        <v>21</v>
      </c>
      <c r="B22" s="29"/>
      <c r="C22" s="37" t="e">
        <f>VLOOKUP(B22,'Phan mem'!$B$7:$D$1019,2,0)</f>
        <v>#N/A</v>
      </c>
      <c r="D22" s="38" t="e">
        <f>VLOOKUP(B22,'Phan mem'!$B$7:$D$1019,3,0)</f>
        <v>#N/A</v>
      </c>
      <c r="E22" s="39" t="e">
        <f>VLOOKUP(B22,'Phan mem'!$B$7:$G$1019,6,0)</f>
        <v>#N/A</v>
      </c>
      <c r="F22" s="17"/>
      <c r="G22" s="23"/>
      <c r="H22" s="30"/>
      <c r="I22" s="32" t="str">
        <f t="shared" si="0"/>
        <v>011900</v>
      </c>
      <c r="J22" s="23" t="e">
        <f>VLOOKUP(G22,'Nha may'!$B$2:$C$18,2)</f>
        <v>#N/A</v>
      </c>
      <c r="K22" s="31" t="str">
        <f t="shared" si="1"/>
        <v>-</v>
      </c>
      <c r="L22" s="18"/>
      <c r="M22" s="18"/>
      <c r="N22" s="18"/>
      <c r="O22" s="46"/>
      <c r="P22" s="18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</row>
    <row r="23" spans="1:32" ht="24.65" customHeight="1" thickBot="1" x14ac:dyDescent="0.4">
      <c r="A23" s="16">
        <v>22</v>
      </c>
      <c r="B23" s="29"/>
      <c r="C23" s="37" t="e">
        <f>VLOOKUP(B23,'Phan mem'!$B$7:$D$1019,2,0)</f>
        <v>#N/A</v>
      </c>
      <c r="D23" s="38" t="e">
        <f>VLOOKUP(B23,'Phan mem'!$B$7:$D$1019,3,0)</f>
        <v>#N/A</v>
      </c>
      <c r="E23" s="39" t="e">
        <f>VLOOKUP(B23,'Phan mem'!$B$7:$G$1019,6,0)</f>
        <v>#N/A</v>
      </c>
      <c r="F23" s="17"/>
      <c r="G23" s="23"/>
      <c r="H23" s="30"/>
      <c r="I23" s="32" t="str">
        <f t="shared" si="0"/>
        <v>011900</v>
      </c>
      <c r="J23" s="23" t="e">
        <f>VLOOKUP(G23,'Nha may'!$B$2:$C$18,2)</f>
        <v>#N/A</v>
      </c>
      <c r="K23" s="31" t="str">
        <f t="shared" si="1"/>
        <v>-</v>
      </c>
      <c r="L23" s="18"/>
      <c r="M23" s="18"/>
      <c r="N23" s="18"/>
      <c r="O23" s="46"/>
      <c r="P23" s="18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</row>
    <row r="24" spans="1:32" ht="24.65" customHeight="1" thickBot="1" x14ac:dyDescent="0.4">
      <c r="A24" s="16">
        <v>23</v>
      </c>
      <c r="B24" s="29"/>
      <c r="C24" s="37" t="e">
        <f>VLOOKUP(B24,'Phan mem'!$B$7:$D$1019,2,0)</f>
        <v>#N/A</v>
      </c>
      <c r="D24" s="38" t="e">
        <f>VLOOKUP(B24,'Phan mem'!$B$7:$D$1019,3,0)</f>
        <v>#N/A</v>
      </c>
      <c r="E24" s="39" t="e">
        <f>VLOOKUP(B24,'Phan mem'!$B$7:$G$1019,6,0)</f>
        <v>#N/A</v>
      </c>
      <c r="F24" s="17"/>
      <c r="G24" s="23"/>
      <c r="H24" s="30"/>
      <c r="I24" s="32" t="str">
        <f t="shared" si="0"/>
        <v>011900</v>
      </c>
      <c r="J24" s="23" t="e">
        <f>VLOOKUP(G24,'Nha may'!$B$2:$C$18,2)</f>
        <v>#N/A</v>
      </c>
      <c r="K24" s="31" t="str">
        <f t="shared" si="1"/>
        <v>-</v>
      </c>
      <c r="L24" s="18"/>
      <c r="M24" s="18"/>
      <c r="N24" s="18"/>
      <c r="O24" s="46"/>
      <c r="P24" s="18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</row>
    <row r="25" spans="1:32" ht="24.65" customHeight="1" x14ac:dyDescent="0.35">
      <c r="A25" s="16">
        <v>24</v>
      </c>
      <c r="B25" s="29"/>
      <c r="C25" s="37" t="e">
        <f>VLOOKUP(B25,'Phan mem'!$B$7:$D$1019,2,0)</f>
        <v>#N/A</v>
      </c>
      <c r="D25" s="38" t="e">
        <f>VLOOKUP(B25,'Phan mem'!$B$7:$D$1019,3,0)</f>
        <v>#N/A</v>
      </c>
      <c r="E25" s="39" t="e">
        <f>VLOOKUP(B25,'Phan mem'!$B$7:$G$1019,6,0)</f>
        <v>#N/A</v>
      </c>
      <c r="F25" s="17"/>
      <c r="G25" s="23"/>
      <c r="H25" s="30"/>
      <c r="I25" s="32" t="str">
        <f t="shared" si="0"/>
        <v>011900</v>
      </c>
      <c r="J25" s="23" t="e">
        <f>VLOOKUP(G25,'Nha may'!$B$2:$C$18,2)</f>
        <v>#N/A</v>
      </c>
      <c r="K25" s="31" t="str">
        <f t="shared" si="1"/>
        <v>-</v>
      </c>
      <c r="L25" s="18"/>
      <c r="M25" s="18"/>
      <c r="N25" s="18"/>
      <c r="O25" s="18"/>
      <c r="P25" s="18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</row>
    <row r="26" spans="1:32" ht="24.65" customHeight="1" x14ac:dyDescent="0.35">
      <c r="A26" s="16">
        <v>25</v>
      </c>
      <c r="B26" s="16"/>
      <c r="C26" s="37" t="e">
        <f>VLOOKUP(B26,'Phan mem'!$B$7:$D$1019,2,0)</f>
        <v>#N/A</v>
      </c>
      <c r="D26" s="38" t="e">
        <f>VLOOKUP(B26,'Phan mem'!$B$7:$D$1019,3,0)</f>
        <v>#N/A</v>
      </c>
      <c r="E26" s="39" t="e">
        <f>VLOOKUP(B26,'Phan mem'!$B$7:$G$1019,6,0)</f>
        <v>#N/A</v>
      </c>
      <c r="F26" s="17"/>
      <c r="G26" s="23"/>
      <c r="H26" s="30"/>
      <c r="I26" s="32" t="str">
        <f t="shared" si="0"/>
        <v>011900</v>
      </c>
      <c r="J26" s="23" t="e">
        <f>VLOOKUP(G26,'Nha may'!$B$2:$C$18,2)</f>
        <v>#N/A</v>
      </c>
      <c r="K26" s="31" t="str">
        <f t="shared" si="1"/>
        <v>-</v>
      </c>
      <c r="L26" s="18"/>
      <c r="M26" s="18"/>
      <c r="N26" s="18"/>
      <c r="O26" s="18"/>
      <c r="P26" s="18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spans="1:32" ht="24.65" customHeight="1" x14ac:dyDescent="0.35">
      <c r="A27" s="16">
        <v>26</v>
      </c>
      <c r="B27" s="16"/>
      <c r="C27" s="37" t="e">
        <f>VLOOKUP(B27,'Phan mem'!$B$7:$D$1019,2,0)</f>
        <v>#N/A</v>
      </c>
      <c r="D27" s="38" t="e">
        <f>VLOOKUP(B27,'Phan mem'!$B$7:$D$1019,3,0)</f>
        <v>#N/A</v>
      </c>
      <c r="E27" s="39" t="e">
        <f>VLOOKUP(B27,'Phan mem'!$B$7:$G$1019,6,0)</f>
        <v>#N/A</v>
      </c>
      <c r="F27" s="17"/>
      <c r="G27" s="23"/>
      <c r="H27" s="30"/>
      <c r="I27" s="32" t="str">
        <f t="shared" si="0"/>
        <v>011900</v>
      </c>
      <c r="J27" s="23" t="e">
        <f>VLOOKUP(G27,'Nha may'!$B$2:$C$18,2)</f>
        <v>#N/A</v>
      </c>
      <c r="K27" s="31" t="str">
        <f t="shared" si="1"/>
        <v>-</v>
      </c>
      <c r="L27" s="18"/>
      <c r="M27" s="18"/>
      <c r="N27" s="18"/>
      <c r="O27" s="18"/>
      <c r="P27" s="18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spans="1:32" ht="24.65" customHeight="1" x14ac:dyDescent="0.35">
      <c r="A28" s="16">
        <v>27</v>
      </c>
      <c r="B28" s="16"/>
      <c r="C28" s="37" t="e">
        <f>VLOOKUP(B28,'Phan mem'!$B$7:$D$1019,2,0)</f>
        <v>#N/A</v>
      </c>
      <c r="D28" s="38" t="e">
        <f>VLOOKUP(B28,'Phan mem'!$B$7:$D$1019,3,0)</f>
        <v>#N/A</v>
      </c>
      <c r="E28" s="39" t="e">
        <f>VLOOKUP(B28,'Phan mem'!$B$7:$G$1019,6,0)</f>
        <v>#N/A</v>
      </c>
      <c r="F28" s="17"/>
      <c r="G28" s="23"/>
      <c r="H28" s="30"/>
      <c r="I28" s="32" t="str">
        <f t="shared" si="0"/>
        <v>011900</v>
      </c>
      <c r="J28" s="23" t="e">
        <f>VLOOKUP(G28,'Nha may'!$B$2:$C$18,2)</f>
        <v>#N/A</v>
      </c>
      <c r="K28" s="31" t="str">
        <f t="shared" si="1"/>
        <v>-</v>
      </c>
      <c r="L28" s="18"/>
      <c r="M28" s="18"/>
      <c r="N28" s="18"/>
      <c r="O28" s="18"/>
      <c r="P28" s="18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</row>
    <row r="29" spans="1:32" ht="24.65" customHeight="1" x14ac:dyDescent="0.35">
      <c r="A29" s="16">
        <v>28</v>
      </c>
      <c r="B29" s="16"/>
      <c r="C29" s="37" t="e">
        <f>VLOOKUP(B29,'Phan mem'!$B$7:$D$1019,2,0)</f>
        <v>#N/A</v>
      </c>
      <c r="D29" s="38" t="e">
        <f>VLOOKUP(B29,'Phan mem'!$B$7:$D$1019,3,0)</f>
        <v>#N/A</v>
      </c>
      <c r="E29" s="39" t="e">
        <f>VLOOKUP(B29,'Phan mem'!$B$7:$G$1019,6,0)</f>
        <v>#N/A</v>
      </c>
      <c r="F29" s="17"/>
      <c r="G29" s="23"/>
      <c r="H29" s="30"/>
      <c r="I29" s="32" t="str">
        <f t="shared" si="0"/>
        <v>011900</v>
      </c>
      <c r="J29" s="23" t="e">
        <f>VLOOKUP(G29,'Nha may'!$B$2:$C$18,2)</f>
        <v>#N/A</v>
      </c>
      <c r="K29" s="31" t="str">
        <f t="shared" si="1"/>
        <v>-</v>
      </c>
      <c r="L29" s="18"/>
      <c r="M29" s="18"/>
      <c r="N29" s="18"/>
      <c r="O29" s="18"/>
      <c r="P29" s="18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</row>
    <row r="30" spans="1:32" ht="24.65" customHeight="1" x14ac:dyDescent="0.35">
      <c r="A30" s="16">
        <v>29</v>
      </c>
      <c r="B30" s="16"/>
      <c r="C30" s="37" t="e">
        <f>VLOOKUP(B30,'Phan mem'!$B$7:$D$1019,2,0)</f>
        <v>#N/A</v>
      </c>
      <c r="D30" s="38" t="e">
        <f>VLOOKUP(B30,'Phan mem'!$B$7:$D$1019,3,0)</f>
        <v>#N/A</v>
      </c>
      <c r="E30" s="39" t="e">
        <f>VLOOKUP(B30,'Phan mem'!$B$7:$G$1019,6,0)</f>
        <v>#N/A</v>
      </c>
      <c r="F30" s="17"/>
      <c r="G30" s="23"/>
      <c r="H30" s="30"/>
      <c r="I30" s="32" t="str">
        <f t="shared" si="0"/>
        <v>011900</v>
      </c>
      <c r="J30" s="23" t="e">
        <f>VLOOKUP(G30,'Nha may'!$B$2:$C$18,2)</f>
        <v>#N/A</v>
      </c>
      <c r="K30" s="31" t="str">
        <f t="shared" si="1"/>
        <v>-</v>
      </c>
      <c r="L30" s="18"/>
      <c r="M30" s="18"/>
      <c r="N30" s="18"/>
      <c r="O30" s="18"/>
      <c r="P30" s="18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</row>
    <row r="31" spans="1:32" ht="24.65" customHeight="1" x14ac:dyDescent="0.35">
      <c r="A31" s="16">
        <v>30</v>
      </c>
      <c r="B31" s="16"/>
      <c r="C31" s="37" t="e">
        <f>VLOOKUP(B31,'Phan mem'!$B$7:$D$1019,2,0)</f>
        <v>#N/A</v>
      </c>
      <c r="D31" s="38" t="e">
        <f>VLOOKUP(B31,'Phan mem'!$B$7:$D$1019,3,0)</f>
        <v>#N/A</v>
      </c>
      <c r="E31" s="39" t="e">
        <f>VLOOKUP(B31,'Phan mem'!$B$7:$G$1019,6,0)</f>
        <v>#N/A</v>
      </c>
      <c r="F31" s="17"/>
      <c r="G31" s="23"/>
      <c r="H31" s="30"/>
      <c r="I31" s="32" t="str">
        <f t="shared" si="0"/>
        <v>011900</v>
      </c>
      <c r="J31" s="23" t="e">
        <f>VLOOKUP(G31,'Nha may'!$B$2:$C$18,2)</f>
        <v>#N/A</v>
      </c>
      <c r="K31" s="31" t="str">
        <f t="shared" si="1"/>
        <v>-</v>
      </c>
      <c r="L31" s="18"/>
      <c r="M31" s="18"/>
      <c r="N31" s="18"/>
      <c r="O31" s="18"/>
      <c r="P31" s="18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</row>
    <row r="32" spans="1:32" ht="24.65" customHeight="1" x14ac:dyDescent="0.35">
      <c r="A32" s="16">
        <v>31</v>
      </c>
      <c r="B32" s="16"/>
      <c r="C32" s="37" t="e">
        <f>VLOOKUP(B32,'Phan mem'!$B$7:$D$1019,2,0)</f>
        <v>#N/A</v>
      </c>
      <c r="D32" s="38" t="e">
        <f>VLOOKUP(B32,'Phan mem'!$B$7:$D$1019,3,0)</f>
        <v>#N/A</v>
      </c>
      <c r="E32" s="39" t="e">
        <f>VLOOKUP(B32,'Phan mem'!$B$7:$G$1019,6,0)</f>
        <v>#N/A</v>
      </c>
      <c r="F32" s="17"/>
      <c r="G32" s="23"/>
      <c r="H32" s="30"/>
      <c r="I32" s="32" t="str">
        <f t="shared" si="0"/>
        <v>011900</v>
      </c>
      <c r="J32" s="23" t="e">
        <f>VLOOKUP(G32,'Nha may'!$B$2:$C$18,2)</f>
        <v>#N/A</v>
      </c>
      <c r="K32" s="31" t="str">
        <f t="shared" si="1"/>
        <v>-</v>
      </c>
      <c r="L32" s="18"/>
      <c r="M32" s="18"/>
      <c r="N32" s="18"/>
      <c r="O32" s="18"/>
      <c r="P32" s="18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</row>
    <row r="33" spans="1:32" ht="24.65" customHeight="1" x14ac:dyDescent="0.35">
      <c r="A33" s="16">
        <v>32</v>
      </c>
      <c r="B33" s="16"/>
      <c r="C33" s="37" t="e">
        <f>VLOOKUP(B33,'Phan mem'!$B$7:$D$1019,2,0)</f>
        <v>#N/A</v>
      </c>
      <c r="D33" s="38" t="e">
        <f>VLOOKUP(B33,'Phan mem'!$B$7:$D$1019,3,0)</f>
        <v>#N/A</v>
      </c>
      <c r="E33" s="39" t="e">
        <f>VLOOKUP(B33,'Phan mem'!$B$7:$G$1019,6,0)</f>
        <v>#N/A</v>
      </c>
      <c r="F33" s="17"/>
      <c r="G33" s="23"/>
      <c r="H33" s="30"/>
      <c r="I33" s="32" t="str">
        <f t="shared" si="0"/>
        <v>011900</v>
      </c>
      <c r="J33" s="23" t="e">
        <f>VLOOKUP(G33,'Nha may'!$B$2:$C$18,2)</f>
        <v>#N/A</v>
      </c>
      <c r="K33" s="31" t="str">
        <f t="shared" si="1"/>
        <v>-</v>
      </c>
      <c r="L33" s="18"/>
      <c r="M33" s="18"/>
      <c r="N33" s="18"/>
      <c r="O33" s="18"/>
      <c r="P33" s="18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</row>
    <row r="34" spans="1:32" ht="24.65" customHeight="1" x14ac:dyDescent="0.35">
      <c r="A34" s="16">
        <v>33</v>
      </c>
      <c r="B34" s="16"/>
      <c r="C34" s="37" t="e">
        <f>VLOOKUP(B34,'Phan mem'!$B$7:$D$1019,2,0)</f>
        <v>#N/A</v>
      </c>
      <c r="D34" s="38" t="e">
        <f>VLOOKUP(B34,'Phan mem'!$B$7:$D$1019,3,0)</f>
        <v>#N/A</v>
      </c>
      <c r="E34" s="39" t="e">
        <f>VLOOKUP(B34,'Phan mem'!$B$7:$G$1019,6,0)</f>
        <v>#N/A</v>
      </c>
      <c r="F34" s="17"/>
      <c r="G34" s="23"/>
      <c r="H34" s="30"/>
      <c r="I34" s="32" t="str">
        <f t="shared" si="0"/>
        <v>011900</v>
      </c>
      <c r="J34" s="23" t="e">
        <f>VLOOKUP(G34,'Nha may'!$B$2:$C$18,2)</f>
        <v>#N/A</v>
      </c>
      <c r="K34" s="31" t="str">
        <f t="shared" si="1"/>
        <v>-</v>
      </c>
      <c r="L34" s="18"/>
      <c r="M34" s="18"/>
      <c r="N34" s="18"/>
      <c r="O34" s="18"/>
      <c r="P34" s="18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</row>
    <row r="35" spans="1:32" ht="24.65" customHeight="1" x14ac:dyDescent="0.35">
      <c r="A35" s="16">
        <v>34</v>
      </c>
      <c r="B35" s="16"/>
      <c r="C35" s="37" t="e">
        <f>VLOOKUP(B35,'Phan mem'!$B$7:$D$1019,2,0)</f>
        <v>#N/A</v>
      </c>
      <c r="D35" s="38" t="e">
        <f>VLOOKUP(B35,'Phan mem'!$B$7:$D$1019,3,0)</f>
        <v>#N/A</v>
      </c>
      <c r="E35" s="39" t="e">
        <f>VLOOKUP(B35,'Phan mem'!$B$7:$G$1019,6,0)</f>
        <v>#N/A</v>
      </c>
      <c r="F35" s="17"/>
      <c r="G35" s="23"/>
      <c r="H35" s="30"/>
      <c r="I35" s="32" t="str">
        <f t="shared" si="0"/>
        <v>011900</v>
      </c>
      <c r="J35" s="23" t="e">
        <f>VLOOKUP(G35,'Nha may'!$B$2:$C$18,2)</f>
        <v>#N/A</v>
      </c>
      <c r="K35" s="31" t="str">
        <f t="shared" si="1"/>
        <v>-</v>
      </c>
      <c r="L35" s="18"/>
      <c r="M35" s="18"/>
      <c r="N35" s="18"/>
      <c r="O35" s="18"/>
      <c r="P35" s="18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</row>
    <row r="36" spans="1:32" ht="24.65" customHeight="1" x14ac:dyDescent="0.35">
      <c r="A36" s="16">
        <v>35</v>
      </c>
      <c r="B36" s="16"/>
      <c r="C36" s="37" t="e">
        <f>VLOOKUP(B36,'Phan mem'!$B$7:$D$1019,2,0)</f>
        <v>#N/A</v>
      </c>
      <c r="D36" s="38" t="e">
        <f>VLOOKUP(B36,'Phan mem'!$B$7:$D$1019,3,0)</f>
        <v>#N/A</v>
      </c>
      <c r="E36" s="39" t="e">
        <f>VLOOKUP(B36,'Phan mem'!$B$7:$G$1019,6,0)</f>
        <v>#N/A</v>
      </c>
      <c r="F36" s="17"/>
      <c r="G36" s="23"/>
      <c r="H36" s="30"/>
      <c r="I36" s="32" t="str">
        <f t="shared" si="0"/>
        <v>011900</v>
      </c>
      <c r="J36" s="23" t="e">
        <f>VLOOKUP(G36,'Nha may'!$B$2:$C$18,2)</f>
        <v>#N/A</v>
      </c>
      <c r="K36" s="31" t="str">
        <f t="shared" si="1"/>
        <v>-</v>
      </c>
      <c r="L36" s="18"/>
      <c r="M36" s="18"/>
      <c r="N36" s="18"/>
      <c r="O36" s="18"/>
      <c r="P36" s="18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</row>
    <row r="37" spans="1:32" ht="24.65" customHeight="1" x14ac:dyDescent="0.35">
      <c r="A37" s="16">
        <v>36</v>
      </c>
      <c r="B37" s="16"/>
      <c r="C37" s="37" t="e">
        <f>VLOOKUP(B37,'Phan mem'!$B$7:$D$1019,2,0)</f>
        <v>#N/A</v>
      </c>
      <c r="D37" s="38" t="e">
        <f>VLOOKUP(B37,'Phan mem'!$B$7:$D$1019,3,0)</f>
        <v>#N/A</v>
      </c>
      <c r="E37" s="39" t="e">
        <f>VLOOKUP(B37,'Phan mem'!$B$7:$G$1019,6,0)</f>
        <v>#N/A</v>
      </c>
      <c r="F37" s="17"/>
      <c r="G37" s="23"/>
      <c r="H37" s="30"/>
      <c r="I37" s="32" t="str">
        <f t="shared" si="0"/>
        <v>011900</v>
      </c>
      <c r="J37" s="23" t="e">
        <f>VLOOKUP(G37,'Nha may'!$B$2:$C$18,2)</f>
        <v>#N/A</v>
      </c>
      <c r="K37" s="31" t="str">
        <f t="shared" si="1"/>
        <v>-</v>
      </c>
      <c r="L37" s="18"/>
      <c r="M37" s="18"/>
      <c r="N37" s="18"/>
      <c r="O37" s="18"/>
      <c r="P37" s="18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</row>
    <row r="38" spans="1:32" ht="24.65" customHeight="1" x14ac:dyDescent="0.35">
      <c r="A38" s="16">
        <v>37</v>
      </c>
      <c r="B38" s="16"/>
      <c r="C38" s="37" t="e">
        <f>VLOOKUP(B38,'Phan mem'!$B$7:$D$1019,2,0)</f>
        <v>#N/A</v>
      </c>
      <c r="D38" s="38" t="e">
        <f>VLOOKUP(B38,'Phan mem'!$B$7:$D$1019,3,0)</f>
        <v>#N/A</v>
      </c>
      <c r="E38" s="39" t="e">
        <f>VLOOKUP(B38,'Phan mem'!$B$7:$G$1019,6,0)</f>
        <v>#N/A</v>
      </c>
      <c r="F38" s="17"/>
      <c r="G38" s="23"/>
      <c r="H38" s="30"/>
      <c r="I38" s="32" t="str">
        <f t="shared" si="0"/>
        <v>011900</v>
      </c>
      <c r="J38" s="23" t="e">
        <f>VLOOKUP(G38,'Nha may'!$B$2:$C$18,2)</f>
        <v>#N/A</v>
      </c>
      <c r="K38" s="31" t="str">
        <f t="shared" si="1"/>
        <v>-</v>
      </c>
      <c r="L38" s="18"/>
      <c r="M38" s="18"/>
      <c r="N38" s="18"/>
      <c r="O38" s="18"/>
      <c r="P38" s="18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</row>
    <row r="39" spans="1:32" ht="24.65" customHeight="1" x14ac:dyDescent="0.35">
      <c r="A39" s="16">
        <v>38</v>
      </c>
      <c r="B39" s="16"/>
      <c r="C39" s="37" t="e">
        <f>VLOOKUP(B39,'Phan mem'!$B$7:$D$1019,2,0)</f>
        <v>#N/A</v>
      </c>
      <c r="D39" s="38" t="e">
        <f>VLOOKUP(B39,'Phan mem'!$B$7:$D$1019,3,0)</f>
        <v>#N/A</v>
      </c>
      <c r="E39" s="39" t="e">
        <f>VLOOKUP(B39,'Phan mem'!$B$7:$G$1019,6,0)</f>
        <v>#N/A</v>
      </c>
      <c r="F39" s="17"/>
      <c r="G39" s="23"/>
      <c r="H39" s="30"/>
      <c r="I39" s="32" t="str">
        <f t="shared" si="0"/>
        <v>011900</v>
      </c>
      <c r="J39" s="23" t="e">
        <f>VLOOKUP(G39,'Nha may'!$B$2:$C$18,2)</f>
        <v>#N/A</v>
      </c>
      <c r="K39" s="31" t="str">
        <f t="shared" si="1"/>
        <v>-</v>
      </c>
      <c r="L39" s="18"/>
      <c r="M39" s="18"/>
      <c r="N39" s="18"/>
      <c r="O39" s="18"/>
      <c r="P39" s="18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</row>
    <row r="40" spans="1:32" ht="24.65" customHeight="1" x14ac:dyDescent="0.35">
      <c r="A40" s="16">
        <v>39</v>
      </c>
      <c r="B40" s="16"/>
      <c r="C40" s="37" t="e">
        <f>VLOOKUP(B40,'Phan mem'!$B$7:$D$1019,2,0)</f>
        <v>#N/A</v>
      </c>
      <c r="D40" s="38" t="e">
        <f>VLOOKUP(B40,'Phan mem'!$B$7:$D$1019,3,0)</f>
        <v>#N/A</v>
      </c>
      <c r="E40" s="39" t="e">
        <f>VLOOKUP(B40,'Phan mem'!$B$7:$G$1019,6,0)</f>
        <v>#N/A</v>
      </c>
      <c r="F40" s="17"/>
      <c r="G40" s="23"/>
      <c r="H40" s="30"/>
      <c r="I40" s="32" t="str">
        <f t="shared" si="0"/>
        <v>011900</v>
      </c>
      <c r="J40" s="23" t="e">
        <f>VLOOKUP(G40,'Nha may'!$B$2:$C$18,2)</f>
        <v>#N/A</v>
      </c>
      <c r="K40" s="31" t="str">
        <f t="shared" si="1"/>
        <v>-</v>
      </c>
      <c r="L40" s="18"/>
      <c r="M40" s="18"/>
      <c r="N40" s="18"/>
      <c r="O40" s="18"/>
      <c r="P40" s="18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</row>
    <row r="41" spans="1:32" ht="24.65" customHeight="1" x14ac:dyDescent="0.35">
      <c r="A41" s="16">
        <v>40</v>
      </c>
      <c r="B41" s="16"/>
      <c r="C41" s="37" t="e">
        <f>VLOOKUP(B41,'Phan mem'!$B$7:$D$1019,2,0)</f>
        <v>#N/A</v>
      </c>
      <c r="D41" s="38" t="e">
        <f>VLOOKUP(B41,'Phan mem'!$B$7:$D$1019,3,0)</f>
        <v>#N/A</v>
      </c>
      <c r="E41" s="39" t="e">
        <f>VLOOKUP(B41,'Phan mem'!$B$7:$G$1019,6,0)</f>
        <v>#N/A</v>
      </c>
      <c r="F41" s="17"/>
      <c r="G41" s="23"/>
      <c r="H41" s="30"/>
      <c r="I41" s="32" t="str">
        <f t="shared" si="0"/>
        <v>011900</v>
      </c>
      <c r="J41" s="23" t="e">
        <f>VLOOKUP(G41,'Nha may'!$B$2:$C$18,2)</f>
        <v>#N/A</v>
      </c>
      <c r="K41" s="31" t="str">
        <f t="shared" si="1"/>
        <v>-</v>
      </c>
      <c r="L41" s="18"/>
      <c r="M41" s="18"/>
      <c r="N41" s="18"/>
      <c r="O41" s="18"/>
      <c r="P41" s="18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</row>
    <row r="42" spans="1:32" ht="24.65" customHeight="1" x14ac:dyDescent="0.35">
      <c r="A42" s="16">
        <v>41</v>
      </c>
      <c r="B42" s="16"/>
      <c r="C42" s="37" t="e">
        <f>VLOOKUP(B42,'Phan mem'!$B$7:$D$1019,2,0)</f>
        <v>#N/A</v>
      </c>
      <c r="D42" s="38" t="e">
        <f>VLOOKUP(B42,'Phan mem'!$B$7:$D$1019,3,0)</f>
        <v>#N/A</v>
      </c>
      <c r="E42" s="39" t="e">
        <f>VLOOKUP(B42,'Phan mem'!$B$7:$G$1019,6,0)</f>
        <v>#N/A</v>
      </c>
      <c r="F42" s="17"/>
      <c r="G42" s="23"/>
      <c r="H42" s="30"/>
      <c r="I42" s="32" t="str">
        <f t="shared" si="0"/>
        <v>011900</v>
      </c>
      <c r="J42" s="23" t="e">
        <f>VLOOKUP(G42,'Nha may'!$B$2:$C$18,2)</f>
        <v>#N/A</v>
      </c>
      <c r="K42" s="31" t="str">
        <f t="shared" si="1"/>
        <v>-</v>
      </c>
      <c r="L42" s="18"/>
      <c r="M42" s="18"/>
      <c r="N42" s="18"/>
      <c r="O42" s="18"/>
      <c r="P42" s="18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</row>
    <row r="43" spans="1:32" ht="24.65" customHeight="1" x14ac:dyDescent="0.35">
      <c r="A43" s="16">
        <v>42</v>
      </c>
      <c r="B43" s="16"/>
      <c r="C43" s="37" t="e">
        <f>VLOOKUP(B43,'Phan mem'!$B$7:$D$1019,2,0)</f>
        <v>#N/A</v>
      </c>
      <c r="D43" s="38" t="e">
        <f>VLOOKUP(B43,'Phan mem'!$B$7:$D$1019,3,0)</f>
        <v>#N/A</v>
      </c>
      <c r="E43" s="39" t="e">
        <f>VLOOKUP(B43,'Phan mem'!$B$7:$G$1019,6,0)</f>
        <v>#N/A</v>
      </c>
      <c r="F43" s="17"/>
      <c r="G43" s="23"/>
      <c r="H43" s="30"/>
      <c r="I43" s="32" t="str">
        <f t="shared" si="0"/>
        <v>011900</v>
      </c>
      <c r="J43" s="23" t="e">
        <f>VLOOKUP(G43,'Nha may'!$B$2:$C$18,2)</f>
        <v>#N/A</v>
      </c>
      <c r="K43" s="31" t="str">
        <f t="shared" si="1"/>
        <v>-</v>
      </c>
      <c r="L43" s="18"/>
      <c r="M43" s="18"/>
      <c r="N43" s="18"/>
      <c r="O43" s="18"/>
      <c r="P43" s="18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</row>
    <row r="44" spans="1:32" ht="24.65" customHeight="1" x14ac:dyDescent="0.35">
      <c r="A44" s="16">
        <v>43</v>
      </c>
      <c r="B44" s="16"/>
      <c r="C44" s="37" t="e">
        <f>VLOOKUP(B44,'Phan mem'!$B$7:$D$1019,2,0)</f>
        <v>#N/A</v>
      </c>
      <c r="D44" s="38" t="e">
        <f>VLOOKUP(B44,'Phan mem'!$B$7:$D$1019,3,0)</f>
        <v>#N/A</v>
      </c>
      <c r="E44" s="39" t="e">
        <f>VLOOKUP(B44,'Phan mem'!$B$7:$G$1019,6,0)</f>
        <v>#N/A</v>
      </c>
      <c r="F44" s="17"/>
      <c r="G44" s="23"/>
      <c r="H44" s="30"/>
      <c r="I44" s="32" t="str">
        <f t="shared" si="0"/>
        <v>011900</v>
      </c>
      <c r="J44" s="23" t="e">
        <f>VLOOKUP(G44,'Nha may'!$B$2:$C$18,2)</f>
        <v>#N/A</v>
      </c>
      <c r="K44" s="31" t="str">
        <f t="shared" si="1"/>
        <v>-</v>
      </c>
      <c r="L44" s="18"/>
      <c r="M44" s="18"/>
      <c r="N44" s="18"/>
      <c r="O44" s="18"/>
      <c r="P44" s="18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</row>
    <row r="45" spans="1:32" ht="24.65" customHeight="1" x14ac:dyDescent="0.35">
      <c r="A45" s="16">
        <v>44</v>
      </c>
      <c r="B45" s="16"/>
      <c r="C45" s="37" t="e">
        <f>VLOOKUP(B45,'Phan mem'!$B$7:$D$1019,2,0)</f>
        <v>#N/A</v>
      </c>
      <c r="D45" s="38" t="e">
        <f>VLOOKUP(B45,'Phan mem'!$B$7:$D$1019,3,0)</f>
        <v>#N/A</v>
      </c>
      <c r="E45" s="39" t="e">
        <f>VLOOKUP(B45,'Phan mem'!$B$7:$G$1019,6,0)</f>
        <v>#N/A</v>
      </c>
      <c r="F45" s="17"/>
      <c r="G45" s="23"/>
      <c r="H45" s="30"/>
      <c r="I45" s="32" t="str">
        <f t="shared" si="0"/>
        <v>011900</v>
      </c>
      <c r="J45" s="23" t="e">
        <f>VLOOKUP(G45,'Nha may'!$B$2:$C$18,2)</f>
        <v>#N/A</v>
      </c>
      <c r="K45" s="31" t="str">
        <f t="shared" si="1"/>
        <v>-</v>
      </c>
      <c r="L45" s="18"/>
      <c r="M45" s="18"/>
      <c r="N45" s="18"/>
      <c r="O45" s="18"/>
      <c r="P45" s="18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</row>
    <row r="46" spans="1:32" ht="7.25" customHeight="1" x14ac:dyDescent="0.35">
      <c r="A46" s="12"/>
      <c r="B46" s="19"/>
      <c r="C46" s="31"/>
      <c r="D46" s="31"/>
      <c r="E46" s="40"/>
      <c r="F46" s="12"/>
      <c r="G46" s="12"/>
      <c r="H46" s="12"/>
      <c r="I46" s="31"/>
      <c r="J46" s="12"/>
      <c r="K46" s="31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</row>
    <row r="47" spans="1:32" ht="18" customHeight="1" x14ac:dyDescent="0.35">
      <c r="A47" s="12"/>
      <c r="B47" s="19"/>
      <c r="C47" s="31"/>
      <c r="D47" s="31"/>
      <c r="E47" s="40"/>
      <c r="F47" s="12"/>
      <c r="G47" s="12"/>
      <c r="H47" s="12"/>
      <c r="I47" s="31"/>
      <c r="J47" s="12"/>
      <c r="K47" s="31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</row>
    <row r="48" spans="1:32" ht="18" customHeight="1" x14ac:dyDescent="0.35">
      <c r="A48" s="12"/>
      <c r="B48" s="19"/>
      <c r="C48" s="31"/>
      <c r="D48" s="31"/>
      <c r="E48" s="40"/>
      <c r="F48" s="12"/>
      <c r="G48" s="12"/>
      <c r="H48" s="12"/>
      <c r="I48" s="31"/>
      <c r="J48" s="12"/>
      <c r="K48" s="31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</row>
    <row r="49" spans="1:32" ht="18" customHeight="1" x14ac:dyDescent="0.35">
      <c r="A49" s="12"/>
      <c r="B49" s="19"/>
      <c r="C49" s="31"/>
      <c r="D49" s="31"/>
      <c r="E49" s="40"/>
      <c r="F49" s="12"/>
      <c r="G49" s="12"/>
      <c r="H49" s="12"/>
      <c r="I49" s="31"/>
      <c r="J49" s="12"/>
      <c r="K49" s="31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</row>
    <row r="50" spans="1:32" ht="18" customHeight="1" x14ac:dyDescent="0.35">
      <c r="A50" s="12"/>
      <c r="B50" s="19"/>
      <c r="C50" s="31"/>
      <c r="D50" s="31"/>
      <c r="E50" s="40"/>
      <c r="F50" s="12"/>
      <c r="G50" s="12"/>
      <c r="H50" s="12"/>
      <c r="I50" s="31"/>
      <c r="J50" s="12"/>
      <c r="K50" s="31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</row>
    <row r="51" spans="1:32" ht="18" customHeight="1" x14ac:dyDescent="0.35">
      <c r="A51" s="12"/>
      <c r="B51" s="19"/>
      <c r="C51" s="31"/>
      <c r="D51" s="31"/>
      <c r="E51" s="40"/>
      <c r="F51" s="12"/>
      <c r="G51" s="12"/>
      <c r="H51" s="12"/>
      <c r="I51" s="31"/>
      <c r="J51" s="12"/>
      <c r="K51" s="31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</row>
    <row r="52" spans="1:32" ht="18" customHeight="1" x14ac:dyDescent="0.35">
      <c r="A52" s="12"/>
      <c r="B52" s="19"/>
      <c r="C52" s="31"/>
      <c r="D52" s="31"/>
      <c r="E52" s="40"/>
      <c r="F52" s="12"/>
      <c r="G52" s="12"/>
      <c r="H52" s="12"/>
      <c r="I52" s="31"/>
      <c r="J52" s="12"/>
      <c r="K52" s="31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</row>
    <row r="53" spans="1:32" ht="18" customHeight="1" x14ac:dyDescent="0.35">
      <c r="A53" s="12"/>
      <c r="B53" s="19"/>
      <c r="C53" s="31"/>
      <c r="D53" s="31"/>
      <c r="E53" s="40"/>
      <c r="F53" s="12"/>
      <c r="G53" s="12"/>
      <c r="H53" s="12"/>
      <c r="I53" s="31"/>
      <c r="J53" s="12"/>
      <c r="K53" s="31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</row>
    <row r="54" spans="1:32" ht="18" customHeight="1" x14ac:dyDescent="0.35">
      <c r="A54" s="12"/>
      <c r="B54" s="19"/>
      <c r="C54" s="31"/>
      <c r="D54" s="31"/>
      <c r="E54" s="40"/>
      <c r="F54" s="12"/>
      <c r="G54" s="12"/>
      <c r="H54" s="12"/>
      <c r="I54" s="31"/>
      <c r="J54" s="12"/>
      <c r="K54" s="31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</row>
    <row r="55" spans="1:32" ht="18" customHeight="1" x14ac:dyDescent="0.35">
      <c r="A55" s="12"/>
      <c r="B55" s="19"/>
      <c r="C55" s="31"/>
      <c r="D55" s="31"/>
      <c r="E55" s="40"/>
      <c r="F55" s="12"/>
      <c r="G55" s="12"/>
      <c r="H55" s="12"/>
      <c r="I55" s="31"/>
      <c r="J55" s="12"/>
      <c r="K55" s="31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</row>
    <row r="56" spans="1:32" ht="18" customHeight="1" x14ac:dyDescent="0.35">
      <c r="A56" s="12"/>
      <c r="B56" s="19"/>
      <c r="C56" s="31"/>
      <c r="D56" s="31"/>
      <c r="E56" s="40"/>
      <c r="F56" s="12"/>
      <c r="G56" s="12"/>
      <c r="H56" s="12"/>
      <c r="I56" s="31"/>
      <c r="J56" s="12"/>
      <c r="K56" s="31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</row>
    <row r="57" spans="1:32" ht="18" customHeight="1" x14ac:dyDescent="0.35">
      <c r="A57" s="12"/>
      <c r="B57" s="19"/>
      <c r="C57" s="31"/>
      <c r="D57" s="31"/>
      <c r="E57" s="40"/>
      <c r="F57" s="12"/>
      <c r="G57" s="12"/>
      <c r="H57" s="12"/>
      <c r="I57" s="31"/>
      <c r="J57" s="12"/>
      <c r="K57" s="31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</row>
    <row r="58" spans="1:32" ht="18" customHeight="1" x14ac:dyDescent="0.35">
      <c r="A58" s="12"/>
      <c r="B58" s="19"/>
      <c r="C58" s="31"/>
      <c r="D58" s="31"/>
      <c r="E58" s="40"/>
      <c r="F58" s="12"/>
      <c r="G58" s="12"/>
      <c r="H58" s="12"/>
      <c r="I58" s="31"/>
      <c r="J58" s="12"/>
      <c r="K58" s="31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</row>
    <row r="59" spans="1:32" ht="18" customHeight="1" x14ac:dyDescent="0.35">
      <c r="A59" s="12"/>
      <c r="B59" s="19"/>
      <c r="C59" s="31"/>
      <c r="D59" s="31"/>
      <c r="E59" s="40"/>
      <c r="F59" s="12"/>
      <c r="G59" s="12"/>
      <c r="H59" s="12"/>
      <c r="I59" s="31"/>
      <c r="J59" s="12"/>
      <c r="K59" s="31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</row>
    <row r="60" spans="1:32" ht="18" customHeight="1" x14ac:dyDescent="0.35">
      <c r="A60" s="12"/>
      <c r="B60" s="19"/>
      <c r="C60" s="31"/>
      <c r="D60" s="31"/>
      <c r="E60" s="40"/>
      <c r="F60" s="12"/>
      <c r="G60" s="12"/>
      <c r="H60" s="12"/>
      <c r="I60" s="31"/>
      <c r="J60" s="12"/>
      <c r="K60" s="31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</row>
    <row r="61" spans="1:32" ht="18" customHeight="1" x14ac:dyDescent="0.35">
      <c r="A61" s="12"/>
      <c r="B61" s="19"/>
      <c r="C61" s="31"/>
      <c r="D61" s="31"/>
      <c r="E61" s="40"/>
      <c r="F61" s="12"/>
      <c r="G61" s="12"/>
      <c r="H61" s="12"/>
      <c r="I61" s="31"/>
      <c r="J61" s="12"/>
      <c r="K61" s="31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</row>
    <row r="62" spans="1:32" ht="18" customHeight="1" x14ac:dyDescent="0.35">
      <c r="A62" s="12"/>
      <c r="B62" s="19"/>
      <c r="C62" s="31"/>
      <c r="D62" s="31"/>
      <c r="E62" s="40"/>
      <c r="F62" s="12"/>
      <c r="G62" s="12"/>
      <c r="H62" s="12"/>
      <c r="I62" s="31"/>
      <c r="J62" s="12"/>
      <c r="K62" s="31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</row>
    <row r="63" spans="1:32" ht="18" customHeight="1" x14ac:dyDescent="0.35">
      <c r="A63" s="12"/>
      <c r="B63" s="19"/>
      <c r="C63" s="31"/>
      <c r="D63" s="31"/>
      <c r="E63" s="40"/>
      <c r="F63" s="12"/>
      <c r="G63" s="12"/>
      <c r="H63" s="12"/>
      <c r="I63" s="31"/>
      <c r="J63" s="12"/>
      <c r="K63" s="31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</row>
    <row r="64" spans="1:32" ht="18" customHeight="1" x14ac:dyDescent="0.35">
      <c r="A64" s="12"/>
      <c r="B64" s="19"/>
      <c r="C64" s="31"/>
      <c r="D64" s="31"/>
      <c r="E64" s="40"/>
      <c r="F64" s="12"/>
      <c r="G64" s="12"/>
      <c r="H64" s="12"/>
      <c r="I64" s="31"/>
      <c r="J64" s="12"/>
      <c r="K64" s="31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</row>
    <row r="65" spans="1:32" ht="18" customHeight="1" x14ac:dyDescent="0.35">
      <c r="A65" s="12"/>
      <c r="B65" s="19"/>
      <c r="C65" s="31"/>
      <c r="D65" s="31"/>
      <c r="E65" s="40"/>
      <c r="F65" s="12"/>
      <c r="G65" s="12"/>
      <c r="H65" s="12"/>
      <c r="I65" s="31"/>
      <c r="J65" s="12"/>
      <c r="K65" s="31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</row>
    <row r="66" spans="1:32" ht="18" customHeight="1" x14ac:dyDescent="0.35">
      <c r="A66" s="12"/>
      <c r="B66" s="19"/>
      <c r="C66" s="31"/>
      <c r="D66" s="31"/>
      <c r="E66" s="40"/>
      <c r="F66" s="12"/>
      <c r="G66" s="12"/>
      <c r="H66" s="12"/>
      <c r="I66" s="31"/>
      <c r="J66" s="12"/>
      <c r="K66" s="31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</row>
    <row r="67" spans="1:32" ht="18" customHeight="1" x14ac:dyDescent="0.35">
      <c r="A67" s="12"/>
      <c r="B67" s="19"/>
      <c r="C67" s="31"/>
      <c r="D67" s="31"/>
      <c r="E67" s="40"/>
      <c r="F67" s="12"/>
      <c r="G67" s="12"/>
      <c r="H67" s="12"/>
      <c r="I67" s="31"/>
      <c r="J67" s="12"/>
      <c r="K67" s="31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</row>
    <row r="68" spans="1:32" ht="18" customHeight="1" x14ac:dyDescent="0.35">
      <c r="A68" s="12"/>
      <c r="B68" s="19"/>
      <c r="C68" s="31"/>
      <c r="D68" s="31"/>
      <c r="E68" s="40"/>
      <c r="F68" s="12"/>
      <c r="G68" s="12"/>
      <c r="H68" s="12"/>
      <c r="I68" s="31"/>
      <c r="J68" s="12"/>
      <c r="K68" s="31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</row>
    <row r="69" spans="1:32" ht="18" customHeight="1" x14ac:dyDescent="0.35">
      <c r="A69" s="12"/>
      <c r="B69" s="19"/>
      <c r="C69" s="31"/>
      <c r="D69" s="31"/>
      <c r="E69" s="40"/>
      <c r="F69" s="12"/>
      <c r="G69" s="12"/>
      <c r="H69" s="12"/>
      <c r="I69" s="31"/>
      <c r="J69" s="12"/>
      <c r="K69" s="31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</row>
    <row r="70" spans="1:32" ht="18" customHeight="1" x14ac:dyDescent="0.35">
      <c r="A70" s="12"/>
      <c r="B70" s="19"/>
      <c r="C70" s="31"/>
      <c r="D70" s="31"/>
      <c r="E70" s="40"/>
      <c r="F70" s="12"/>
      <c r="G70" s="12"/>
      <c r="H70" s="12"/>
      <c r="I70" s="31"/>
      <c r="J70" s="12"/>
      <c r="K70" s="31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</row>
    <row r="71" spans="1:32" ht="18" customHeight="1" x14ac:dyDescent="0.35">
      <c r="A71" s="12"/>
      <c r="B71" s="19"/>
      <c r="C71" s="31"/>
      <c r="D71" s="31"/>
      <c r="E71" s="40"/>
      <c r="F71" s="12"/>
      <c r="G71" s="12"/>
      <c r="H71" s="12"/>
      <c r="I71" s="31"/>
      <c r="J71" s="12"/>
      <c r="K71" s="31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</row>
    <row r="72" spans="1:32" ht="18" customHeight="1" x14ac:dyDescent="0.35">
      <c r="A72" s="12"/>
      <c r="B72" s="19"/>
      <c r="C72" s="31"/>
      <c r="D72" s="31"/>
      <c r="E72" s="40"/>
      <c r="F72" s="12"/>
      <c r="G72" s="12"/>
      <c r="H72" s="12"/>
      <c r="I72" s="31"/>
      <c r="J72" s="12"/>
      <c r="K72" s="31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</row>
    <row r="73" spans="1:32" ht="18" customHeight="1" x14ac:dyDescent="0.35">
      <c r="A73" s="12"/>
      <c r="B73" s="19"/>
      <c r="C73" s="31"/>
      <c r="D73" s="31"/>
      <c r="E73" s="40"/>
      <c r="F73" s="12"/>
      <c r="G73" s="12"/>
      <c r="H73" s="12"/>
      <c r="I73" s="31"/>
      <c r="J73" s="12"/>
      <c r="K73" s="31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</row>
    <row r="74" spans="1:32" ht="18" customHeight="1" x14ac:dyDescent="0.35">
      <c r="A74" s="12"/>
      <c r="B74" s="19"/>
      <c r="C74" s="31"/>
      <c r="D74" s="31"/>
      <c r="E74" s="40"/>
      <c r="F74" s="12"/>
      <c r="G74" s="12"/>
      <c r="H74" s="12"/>
      <c r="I74" s="31"/>
      <c r="J74" s="12"/>
      <c r="K74" s="31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</row>
    <row r="75" spans="1:32" ht="18" customHeight="1" x14ac:dyDescent="0.35">
      <c r="A75" s="12"/>
      <c r="B75" s="19"/>
      <c r="C75" s="31"/>
      <c r="D75" s="31"/>
      <c r="E75" s="40"/>
      <c r="F75" s="12"/>
      <c r="G75" s="12"/>
      <c r="H75" s="12"/>
      <c r="I75" s="31"/>
      <c r="J75" s="12"/>
      <c r="K75" s="31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</row>
    <row r="76" spans="1:32" ht="18" customHeight="1" x14ac:dyDescent="0.35">
      <c r="A76" s="12"/>
      <c r="B76" s="19"/>
      <c r="C76" s="31"/>
      <c r="D76" s="31"/>
      <c r="E76" s="40"/>
      <c r="F76" s="12"/>
      <c r="G76" s="12"/>
      <c r="H76" s="12"/>
      <c r="I76" s="31"/>
      <c r="J76" s="12"/>
      <c r="K76" s="31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</row>
    <row r="77" spans="1:32" ht="18" customHeight="1" x14ac:dyDescent="0.35">
      <c r="A77" s="12"/>
      <c r="B77" s="19"/>
      <c r="C77" s="31"/>
      <c r="D77" s="31"/>
      <c r="E77" s="40"/>
      <c r="F77" s="12"/>
      <c r="G77" s="12"/>
      <c r="H77" s="12"/>
      <c r="I77" s="31"/>
      <c r="J77" s="12"/>
      <c r="K77" s="31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</row>
    <row r="78" spans="1:32" ht="18" customHeight="1" x14ac:dyDescent="0.35">
      <c r="A78" s="12"/>
      <c r="B78" s="19"/>
      <c r="C78" s="31"/>
      <c r="D78" s="31"/>
      <c r="E78" s="40"/>
      <c r="F78" s="12"/>
      <c r="G78" s="12"/>
      <c r="H78" s="12"/>
      <c r="I78" s="31"/>
      <c r="J78" s="12"/>
      <c r="K78" s="31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</row>
    <row r="79" spans="1:32" ht="18" customHeight="1" x14ac:dyDescent="0.35">
      <c r="A79" s="12"/>
      <c r="B79" s="19"/>
      <c r="C79" s="31"/>
      <c r="D79" s="31"/>
      <c r="E79" s="40"/>
      <c r="F79" s="12"/>
      <c r="G79" s="12"/>
      <c r="H79" s="12"/>
      <c r="I79" s="31"/>
      <c r="J79" s="12"/>
      <c r="K79" s="31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</row>
    <row r="80" spans="1:32" ht="18" customHeight="1" x14ac:dyDescent="0.35">
      <c r="A80" s="12"/>
      <c r="B80" s="19"/>
      <c r="C80" s="31"/>
      <c r="D80" s="31"/>
      <c r="E80" s="40"/>
      <c r="F80" s="12"/>
      <c r="G80" s="12"/>
      <c r="H80" s="12"/>
      <c r="I80" s="31"/>
      <c r="J80" s="12"/>
      <c r="K80" s="31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</row>
    <row r="81" spans="1:32" ht="18" customHeight="1" x14ac:dyDescent="0.35">
      <c r="A81" s="12"/>
      <c r="B81" s="19"/>
      <c r="C81" s="31"/>
      <c r="D81" s="31"/>
      <c r="E81" s="40"/>
      <c r="F81" s="12"/>
      <c r="G81" s="12"/>
      <c r="H81" s="12"/>
      <c r="I81" s="31"/>
      <c r="J81" s="12"/>
      <c r="K81" s="31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</row>
    <row r="82" spans="1:32" ht="18" customHeight="1" x14ac:dyDescent="0.35">
      <c r="A82" s="12"/>
      <c r="B82" s="19"/>
      <c r="C82" s="31"/>
      <c r="D82" s="31"/>
      <c r="E82" s="40"/>
      <c r="F82" s="12"/>
      <c r="G82" s="12"/>
      <c r="H82" s="12"/>
      <c r="I82" s="31"/>
      <c r="J82" s="12"/>
      <c r="K82" s="31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</row>
    <row r="83" spans="1:32" ht="18" customHeight="1" x14ac:dyDescent="0.35">
      <c r="A83" s="12"/>
      <c r="B83" s="19"/>
      <c r="C83" s="31"/>
      <c r="D83" s="31"/>
      <c r="E83" s="40"/>
      <c r="F83" s="12"/>
      <c r="G83" s="12"/>
      <c r="H83" s="12"/>
      <c r="I83" s="31"/>
      <c r="J83" s="12"/>
      <c r="K83" s="31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</row>
    <row r="84" spans="1:32" ht="18" customHeight="1" x14ac:dyDescent="0.35">
      <c r="A84" s="12"/>
      <c r="B84" s="19"/>
      <c r="C84" s="31"/>
      <c r="D84" s="31"/>
      <c r="E84" s="40"/>
      <c r="F84" s="12"/>
      <c r="G84" s="12"/>
      <c r="H84" s="12"/>
      <c r="I84" s="31"/>
      <c r="J84" s="12"/>
      <c r="K84" s="31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</row>
    <row r="85" spans="1:32" ht="18" customHeight="1" x14ac:dyDescent="0.35">
      <c r="A85" s="12"/>
      <c r="B85" s="19"/>
      <c r="C85" s="31"/>
      <c r="D85" s="31"/>
      <c r="E85" s="40"/>
      <c r="F85" s="12"/>
      <c r="G85" s="12"/>
      <c r="H85" s="12"/>
      <c r="I85" s="31"/>
      <c r="J85" s="12"/>
      <c r="K85" s="31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</row>
    <row r="86" spans="1:32" ht="18" customHeight="1" x14ac:dyDescent="0.35">
      <c r="A86" s="12"/>
      <c r="B86" s="19"/>
      <c r="C86" s="31"/>
      <c r="D86" s="31"/>
      <c r="E86" s="40"/>
      <c r="F86" s="12"/>
      <c r="G86" s="12"/>
      <c r="H86" s="12"/>
      <c r="I86" s="31"/>
      <c r="J86" s="12"/>
      <c r="K86" s="31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</row>
    <row r="87" spans="1:32" ht="18" customHeight="1" x14ac:dyDescent="0.35">
      <c r="A87" s="12"/>
      <c r="B87" s="19"/>
      <c r="C87" s="31"/>
      <c r="D87" s="31"/>
      <c r="E87" s="40"/>
      <c r="F87" s="12"/>
      <c r="G87" s="12"/>
      <c r="H87" s="12"/>
      <c r="I87" s="31"/>
      <c r="J87" s="12"/>
      <c r="K87" s="31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</row>
    <row r="88" spans="1:32" ht="18" customHeight="1" x14ac:dyDescent="0.35">
      <c r="A88" s="12"/>
      <c r="B88" s="19"/>
      <c r="C88" s="31"/>
      <c r="D88" s="31"/>
      <c r="E88" s="40"/>
      <c r="F88" s="12"/>
      <c r="G88" s="12"/>
      <c r="H88" s="12"/>
      <c r="I88" s="31"/>
      <c r="J88" s="12"/>
      <c r="K88" s="31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</row>
    <row r="89" spans="1:32" ht="18" customHeight="1" x14ac:dyDescent="0.35">
      <c r="A89" s="12"/>
      <c r="B89" s="19"/>
      <c r="C89" s="31"/>
      <c r="D89" s="31"/>
      <c r="E89" s="40"/>
      <c r="F89" s="12"/>
      <c r="G89" s="12"/>
      <c r="H89" s="12"/>
      <c r="I89" s="31"/>
      <c r="J89" s="12"/>
      <c r="K89" s="31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</row>
    <row r="90" spans="1:32" ht="18" customHeight="1" x14ac:dyDescent="0.35">
      <c r="A90" s="12"/>
      <c r="B90" s="19"/>
      <c r="C90" s="31"/>
      <c r="D90" s="31"/>
      <c r="E90" s="40"/>
      <c r="F90" s="12"/>
      <c r="G90" s="12"/>
      <c r="H90" s="12"/>
      <c r="I90" s="31"/>
      <c r="J90" s="12"/>
      <c r="K90" s="31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</row>
    <row r="91" spans="1:32" ht="18" customHeight="1" x14ac:dyDescent="0.35">
      <c r="A91" s="12"/>
      <c r="B91" s="19"/>
      <c r="C91" s="31"/>
      <c r="D91" s="31"/>
      <c r="E91" s="40"/>
      <c r="F91" s="12"/>
      <c r="G91" s="12"/>
      <c r="H91" s="12"/>
      <c r="I91" s="31"/>
      <c r="J91" s="12"/>
      <c r="K91" s="31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</row>
    <row r="92" spans="1:32" ht="18" customHeight="1" x14ac:dyDescent="0.35">
      <c r="A92" s="12"/>
      <c r="B92" s="19"/>
      <c r="C92" s="31"/>
      <c r="D92" s="31"/>
      <c r="E92" s="40"/>
      <c r="F92" s="12"/>
      <c r="G92" s="12"/>
      <c r="H92" s="12"/>
      <c r="I92" s="31"/>
      <c r="J92" s="12"/>
      <c r="K92" s="31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</row>
    <row r="93" spans="1:32" ht="18" customHeight="1" x14ac:dyDescent="0.35">
      <c r="A93" s="12"/>
      <c r="B93" s="19"/>
      <c r="C93" s="31"/>
      <c r="D93" s="31"/>
      <c r="E93" s="40"/>
      <c r="F93" s="12"/>
      <c r="G93" s="12"/>
      <c r="H93" s="12"/>
      <c r="I93" s="31"/>
      <c r="J93" s="12"/>
      <c r="K93" s="31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</row>
    <row r="94" spans="1:32" ht="18" customHeight="1" x14ac:dyDescent="0.35">
      <c r="A94" s="12"/>
      <c r="B94" s="19"/>
      <c r="C94" s="31"/>
      <c r="D94" s="31"/>
      <c r="E94" s="40"/>
      <c r="F94" s="12"/>
      <c r="G94" s="12"/>
      <c r="H94" s="12"/>
      <c r="I94" s="31"/>
      <c r="J94" s="12"/>
      <c r="K94" s="31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</row>
    <row r="95" spans="1:32" ht="18" customHeight="1" x14ac:dyDescent="0.35">
      <c r="A95" s="12"/>
      <c r="B95" s="19"/>
      <c r="C95" s="31"/>
      <c r="D95" s="31"/>
      <c r="E95" s="40"/>
      <c r="F95" s="12"/>
      <c r="G95" s="12"/>
      <c r="H95" s="12"/>
      <c r="I95" s="31"/>
      <c r="J95" s="12"/>
      <c r="K95" s="31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</row>
    <row r="96" spans="1:32" ht="18" customHeight="1" x14ac:dyDescent="0.35">
      <c r="A96" s="12"/>
      <c r="B96" s="19"/>
      <c r="C96" s="31"/>
      <c r="D96" s="31"/>
      <c r="E96" s="40"/>
      <c r="F96" s="12"/>
      <c r="G96" s="12"/>
      <c r="H96" s="12"/>
      <c r="I96" s="31"/>
      <c r="J96" s="12"/>
      <c r="K96" s="31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</row>
    <row r="97" spans="1:32" ht="18" customHeight="1" x14ac:dyDescent="0.35">
      <c r="A97" s="12"/>
      <c r="B97" s="19"/>
      <c r="C97" s="31"/>
      <c r="D97" s="31"/>
      <c r="E97" s="40"/>
      <c r="F97" s="12"/>
      <c r="G97" s="12"/>
      <c r="H97" s="12"/>
      <c r="I97" s="31"/>
      <c r="J97" s="12"/>
      <c r="K97" s="31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</row>
    <row r="98" spans="1:32" ht="18" customHeight="1" x14ac:dyDescent="0.35">
      <c r="A98" s="12"/>
      <c r="B98" s="19"/>
      <c r="C98" s="31"/>
      <c r="D98" s="31"/>
      <c r="E98" s="40"/>
      <c r="F98" s="12"/>
      <c r="G98" s="12"/>
      <c r="H98" s="12"/>
      <c r="I98" s="31"/>
      <c r="J98" s="12"/>
      <c r="K98" s="31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</row>
    <row r="99" spans="1:32" ht="18" customHeight="1" x14ac:dyDescent="0.35">
      <c r="A99" s="12"/>
      <c r="B99" s="19"/>
      <c r="C99" s="31"/>
      <c r="D99" s="31"/>
      <c r="E99" s="40"/>
      <c r="F99" s="12"/>
      <c r="G99" s="12"/>
      <c r="H99" s="12"/>
      <c r="I99" s="31"/>
      <c r="J99" s="12"/>
      <c r="K99" s="31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</row>
    <row r="100" spans="1:32" ht="18" customHeight="1" x14ac:dyDescent="0.35">
      <c r="A100" s="12"/>
      <c r="B100" s="19"/>
      <c r="C100" s="31"/>
      <c r="D100" s="31"/>
      <c r="E100" s="40"/>
      <c r="F100" s="12"/>
      <c r="G100" s="12"/>
      <c r="H100" s="12"/>
      <c r="I100" s="31"/>
      <c r="J100" s="12"/>
      <c r="K100" s="31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</row>
    <row r="101" spans="1:32" ht="18" customHeight="1" x14ac:dyDescent="0.35">
      <c r="A101" s="12"/>
      <c r="B101" s="19"/>
      <c r="C101" s="31"/>
      <c r="D101" s="31"/>
      <c r="E101" s="40"/>
      <c r="F101" s="12"/>
      <c r="G101" s="12"/>
      <c r="H101" s="12"/>
      <c r="I101" s="31"/>
      <c r="J101" s="12"/>
      <c r="K101" s="31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</row>
    <row r="102" spans="1:32" ht="18" customHeight="1" x14ac:dyDescent="0.35">
      <c r="A102" s="12"/>
      <c r="B102" s="19"/>
      <c r="C102" s="31"/>
      <c r="D102" s="31"/>
      <c r="E102" s="40"/>
      <c r="F102" s="12"/>
      <c r="G102" s="12"/>
      <c r="H102" s="12"/>
      <c r="I102" s="31"/>
      <c r="J102" s="12"/>
      <c r="K102" s="31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</row>
    <row r="103" spans="1:32" ht="18" customHeight="1" x14ac:dyDescent="0.35">
      <c r="A103" s="12"/>
      <c r="B103" s="19"/>
      <c r="C103" s="31"/>
      <c r="D103" s="31"/>
      <c r="E103" s="40"/>
      <c r="F103" s="12"/>
      <c r="G103" s="12"/>
      <c r="H103" s="12"/>
      <c r="I103" s="31"/>
      <c r="J103" s="12"/>
      <c r="K103" s="31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</row>
    <row r="104" spans="1:32" ht="18" customHeight="1" x14ac:dyDescent="0.35">
      <c r="A104" s="12"/>
      <c r="B104" s="19"/>
      <c r="C104" s="31"/>
      <c r="D104" s="31"/>
      <c r="E104" s="40"/>
      <c r="F104" s="12"/>
      <c r="G104" s="12"/>
      <c r="H104" s="12"/>
      <c r="I104" s="31"/>
      <c r="J104" s="12"/>
      <c r="K104" s="31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</row>
    <row r="105" spans="1:32" ht="18" customHeight="1" x14ac:dyDescent="0.35">
      <c r="A105" s="12"/>
      <c r="B105" s="19"/>
      <c r="C105" s="31"/>
      <c r="D105" s="31"/>
      <c r="E105" s="40"/>
      <c r="F105" s="12"/>
      <c r="G105" s="12"/>
      <c r="H105" s="12"/>
      <c r="I105" s="31"/>
      <c r="J105" s="12"/>
      <c r="K105" s="31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</row>
    <row r="106" spans="1:32" ht="18" customHeight="1" x14ac:dyDescent="0.35">
      <c r="A106" s="12"/>
      <c r="B106" s="19"/>
      <c r="C106" s="31"/>
      <c r="D106" s="31"/>
      <c r="E106" s="40"/>
      <c r="F106" s="12"/>
      <c r="G106" s="12"/>
      <c r="H106" s="12"/>
      <c r="I106" s="31"/>
      <c r="J106" s="12"/>
      <c r="K106" s="31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</row>
    <row r="107" spans="1:32" ht="18" customHeight="1" x14ac:dyDescent="0.35">
      <c r="A107" s="12"/>
      <c r="B107" s="19"/>
      <c r="C107" s="31"/>
      <c r="D107" s="31"/>
      <c r="E107" s="40"/>
      <c r="F107" s="12"/>
      <c r="G107" s="12"/>
      <c r="H107" s="12"/>
      <c r="I107" s="31"/>
      <c r="J107" s="12"/>
      <c r="K107" s="31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</row>
    <row r="108" spans="1:32" ht="18" customHeight="1" x14ac:dyDescent="0.35">
      <c r="A108" s="12"/>
      <c r="B108" s="19"/>
      <c r="C108" s="31"/>
      <c r="D108" s="31"/>
      <c r="E108" s="40"/>
      <c r="F108" s="12"/>
      <c r="G108" s="12"/>
      <c r="H108" s="12"/>
      <c r="I108" s="31"/>
      <c r="J108" s="12"/>
      <c r="K108" s="31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</row>
    <row r="109" spans="1:32" ht="18" customHeight="1" x14ac:dyDescent="0.35">
      <c r="A109" s="12"/>
      <c r="B109" s="19"/>
      <c r="C109" s="31"/>
      <c r="D109" s="31"/>
      <c r="E109" s="40"/>
      <c r="F109" s="12"/>
      <c r="G109" s="12"/>
      <c r="H109" s="12"/>
      <c r="I109" s="31"/>
      <c r="J109" s="12"/>
      <c r="K109" s="31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</row>
    <row r="110" spans="1:32" ht="18" customHeight="1" x14ac:dyDescent="0.35">
      <c r="A110" s="12"/>
      <c r="B110" s="19"/>
      <c r="C110" s="31"/>
      <c r="D110" s="31"/>
      <c r="E110" s="40"/>
      <c r="F110" s="12"/>
      <c r="G110" s="12"/>
      <c r="H110" s="12"/>
      <c r="I110" s="31"/>
      <c r="J110" s="12"/>
      <c r="K110" s="31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</row>
    <row r="111" spans="1:32" ht="18" customHeight="1" x14ac:dyDescent="0.35">
      <c r="A111" s="12"/>
      <c r="B111" s="19"/>
      <c r="C111" s="31"/>
      <c r="D111" s="31"/>
      <c r="E111" s="40"/>
      <c r="F111" s="12"/>
      <c r="G111" s="12"/>
      <c r="H111" s="12"/>
      <c r="I111" s="31"/>
      <c r="J111" s="12"/>
      <c r="K111" s="31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</row>
    <row r="112" spans="1:32" ht="18" customHeight="1" x14ac:dyDescent="0.35">
      <c r="A112" s="12"/>
      <c r="B112" s="19"/>
      <c r="C112" s="31"/>
      <c r="D112" s="31"/>
      <c r="E112" s="40"/>
      <c r="F112" s="12"/>
      <c r="G112" s="12"/>
      <c r="H112" s="12"/>
      <c r="I112" s="31"/>
      <c r="J112" s="12"/>
      <c r="K112" s="31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</row>
    <row r="113" spans="1:32" ht="18" customHeight="1" x14ac:dyDescent="0.35">
      <c r="A113" s="12"/>
      <c r="B113" s="19"/>
      <c r="C113" s="31"/>
      <c r="D113" s="31"/>
      <c r="E113" s="40"/>
      <c r="F113" s="12"/>
      <c r="G113" s="12"/>
      <c r="H113" s="12"/>
      <c r="I113" s="31"/>
      <c r="J113" s="12"/>
      <c r="K113" s="31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</row>
    <row r="114" spans="1:32" ht="18" customHeight="1" x14ac:dyDescent="0.35">
      <c r="A114" s="12"/>
      <c r="B114" s="19"/>
      <c r="C114" s="31"/>
      <c r="D114" s="31"/>
      <c r="E114" s="40"/>
      <c r="F114" s="12"/>
      <c r="G114" s="12"/>
      <c r="H114" s="12"/>
      <c r="I114" s="31"/>
      <c r="J114" s="12"/>
      <c r="K114" s="31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</row>
    <row r="115" spans="1:32" ht="18" customHeight="1" x14ac:dyDescent="0.35">
      <c r="A115" s="12"/>
      <c r="B115" s="19"/>
      <c r="C115" s="31"/>
      <c r="D115" s="31"/>
      <c r="E115" s="40"/>
      <c r="F115" s="12"/>
      <c r="G115" s="12"/>
      <c r="H115" s="12"/>
      <c r="I115" s="31"/>
      <c r="J115" s="12"/>
      <c r="K115" s="31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</row>
    <row r="116" spans="1:32" ht="18" customHeight="1" x14ac:dyDescent="0.35">
      <c r="A116" s="12"/>
      <c r="B116" s="19"/>
      <c r="C116" s="31"/>
      <c r="D116" s="31"/>
      <c r="E116" s="40"/>
      <c r="F116" s="12"/>
      <c r="G116" s="12"/>
      <c r="H116" s="12"/>
      <c r="I116" s="31"/>
      <c r="J116" s="12"/>
      <c r="K116" s="31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</row>
    <row r="117" spans="1:32" ht="18" customHeight="1" x14ac:dyDescent="0.35">
      <c r="A117" s="12"/>
      <c r="B117" s="19"/>
      <c r="C117" s="31"/>
      <c r="D117" s="31"/>
      <c r="E117" s="40"/>
      <c r="F117" s="12"/>
      <c r="G117" s="12"/>
      <c r="H117" s="12"/>
      <c r="I117" s="31"/>
      <c r="J117" s="12"/>
      <c r="K117" s="31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</row>
    <row r="118" spans="1:32" ht="18" customHeight="1" x14ac:dyDescent="0.35">
      <c r="A118" s="12"/>
      <c r="B118" s="19"/>
      <c r="C118" s="31"/>
      <c r="D118" s="31"/>
      <c r="E118" s="40"/>
      <c r="F118" s="12"/>
      <c r="G118" s="12"/>
      <c r="H118" s="12"/>
      <c r="I118" s="31"/>
      <c r="J118" s="12"/>
      <c r="K118" s="31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</row>
    <row r="119" spans="1:32" ht="18" customHeight="1" x14ac:dyDescent="0.35">
      <c r="A119" s="12"/>
      <c r="B119" s="19"/>
      <c r="C119" s="31"/>
      <c r="D119" s="31"/>
      <c r="E119" s="40"/>
      <c r="F119" s="12"/>
      <c r="G119" s="12"/>
      <c r="H119" s="12"/>
      <c r="I119" s="31"/>
      <c r="J119" s="12"/>
      <c r="K119" s="31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</row>
    <row r="120" spans="1:32" ht="18" customHeight="1" x14ac:dyDescent="0.35">
      <c r="A120" s="12"/>
      <c r="B120" s="19"/>
      <c r="C120" s="31"/>
      <c r="D120" s="31"/>
      <c r="E120" s="40"/>
      <c r="F120" s="12"/>
      <c r="G120" s="12"/>
      <c r="H120" s="12"/>
      <c r="I120" s="31"/>
      <c r="J120" s="12"/>
      <c r="K120" s="31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</row>
    <row r="121" spans="1:32" ht="18" customHeight="1" x14ac:dyDescent="0.35">
      <c r="A121" s="12"/>
      <c r="B121" s="19"/>
      <c r="C121" s="31"/>
      <c r="D121" s="31"/>
      <c r="E121" s="40"/>
      <c r="F121" s="12"/>
      <c r="G121" s="12"/>
      <c r="H121" s="12"/>
      <c r="I121" s="31"/>
      <c r="J121" s="12"/>
      <c r="K121" s="31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</row>
    <row r="122" spans="1:32" ht="18" customHeight="1" x14ac:dyDescent="0.35">
      <c r="A122" s="12"/>
      <c r="B122" s="19"/>
      <c r="C122" s="31"/>
      <c r="D122" s="31"/>
      <c r="E122" s="40"/>
      <c r="F122" s="12"/>
      <c r="G122" s="12"/>
      <c r="H122" s="12"/>
      <c r="I122" s="31"/>
      <c r="J122" s="12"/>
      <c r="K122" s="31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</row>
    <row r="123" spans="1:32" ht="18" customHeight="1" x14ac:dyDescent="0.35">
      <c r="A123" s="12"/>
      <c r="B123" s="19"/>
      <c r="C123" s="31"/>
      <c r="D123" s="31"/>
      <c r="E123" s="40"/>
      <c r="F123" s="12"/>
      <c r="G123" s="12"/>
      <c r="H123" s="12"/>
      <c r="I123" s="31"/>
      <c r="J123" s="12"/>
      <c r="K123" s="31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</row>
    <row r="124" spans="1:32" ht="18" customHeight="1" x14ac:dyDescent="0.35">
      <c r="A124" s="12"/>
      <c r="B124" s="19"/>
      <c r="C124" s="31"/>
      <c r="D124" s="31"/>
      <c r="E124" s="40"/>
      <c r="F124" s="12"/>
      <c r="G124" s="12"/>
      <c r="H124" s="12"/>
      <c r="I124" s="31"/>
      <c r="J124" s="12"/>
      <c r="K124" s="31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</row>
    <row r="125" spans="1:32" ht="18" customHeight="1" x14ac:dyDescent="0.35">
      <c r="A125" s="12"/>
      <c r="B125" s="19"/>
      <c r="C125" s="31"/>
      <c r="D125" s="31"/>
      <c r="E125" s="40"/>
      <c r="F125" s="12"/>
      <c r="G125" s="12"/>
      <c r="H125" s="12"/>
      <c r="I125" s="31"/>
      <c r="J125" s="12"/>
      <c r="K125" s="31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</row>
    <row r="126" spans="1:32" ht="18" customHeight="1" x14ac:dyDescent="0.35">
      <c r="A126" s="12"/>
      <c r="B126" s="19"/>
      <c r="C126" s="31"/>
      <c r="D126" s="31"/>
      <c r="E126" s="40"/>
      <c r="F126" s="12"/>
      <c r="G126" s="12"/>
      <c r="H126" s="12"/>
      <c r="I126" s="31"/>
      <c r="J126" s="12"/>
      <c r="K126" s="31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</row>
    <row r="127" spans="1:32" ht="18" customHeight="1" x14ac:dyDescent="0.35">
      <c r="A127" s="12"/>
      <c r="B127" s="19"/>
      <c r="C127" s="31"/>
      <c r="D127" s="31"/>
      <c r="E127" s="40"/>
      <c r="F127" s="12"/>
      <c r="G127" s="12"/>
      <c r="H127" s="12"/>
      <c r="I127" s="31"/>
      <c r="J127" s="12"/>
      <c r="K127" s="31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</row>
    <row r="128" spans="1:32" ht="18" customHeight="1" x14ac:dyDescent="0.35">
      <c r="A128" s="12"/>
      <c r="B128" s="19"/>
      <c r="C128" s="31"/>
      <c r="D128" s="31"/>
      <c r="E128" s="40"/>
      <c r="F128" s="12"/>
      <c r="G128" s="12"/>
      <c r="H128" s="12"/>
      <c r="I128" s="31"/>
      <c r="J128" s="12"/>
      <c r="K128" s="31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</row>
    <row r="129" spans="1:32" ht="18" customHeight="1" x14ac:dyDescent="0.35">
      <c r="A129" s="12"/>
      <c r="B129" s="19"/>
      <c r="C129" s="31"/>
      <c r="D129" s="31"/>
      <c r="E129" s="40"/>
      <c r="F129" s="12"/>
      <c r="G129" s="12"/>
      <c r="H129" s="12"/>
      <c r="I129" s="31"/>
      <c r="J129" s="12"/>
      <c r="K129" s="31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</row>
    <row r="130" spans="1:32" ht="18" customHeight="1" x14ac:dyDescent="0.35">
      <c r="A130" s="12"/>
      <c r="B130" s="19"/>
      <c r="C130" s="31"/>
      <c r="D130" s="31"/>
      <c r="E130" s="40"/>
      <c r="F130" s="12"/>
      <c r="G130" s="12"/>
      <c r="H130" s="12"/>
      <c r="I130" s="31"/>
      <c r="J130" s="12"/>
      <c r="K130" s="31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</row>
    <row r="131" spans="1:32" ht="18" customHeight="1" x14ac:dyDescent="0.35">
      <c r="A131" s="12"/>
      <c r="B131" s="19"/>
      <c r="C131" s="31"/>
      <c r="D131" s="31"/>
      <c r="E131" s="40"/>
      <c r="F131" s="12"/>
      <c r="G131" s="12"/>
      <c r="H131" s="12"/>
      <c r="I131" s="31"/>
      <c r="J131" s="12"/>
      <c r="K131" s="31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</row>
    <row r="132" spans="1:32" ht="18" customHeight="1" x14ac:dyDescent="0.35">
      <c r="A132" s="12"/>
      <c r="B132" s="19"/>
      <c r="C132" s="31"/>
      <c r="D132" s="31"/>
      <c r="E132" s="40"/>
      <c r="F132" s="12"/>
      <c r="G132" s="12"/>
      <c r="H132" s="12"/>
      <c r="I132" s="31"/>
      <c r="J132" s="12"/>
      <c r="K132" s="31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</row>
    <row r="133" spans="1:32" ht="18" customHeight="1" x14ac:dyDescent="0.35">
      <c r="A133" s="12"/>
      <c r="B133" s="19"/>
      <c r="C133" s="31"/>
      <c r="D133" s="31"/>
      <c r="E133" s="40"/>
      <c r="F133" s="12"/>
      <c r="G133" s="12"/>
      <c r="H133" s="12"/>
      <c r="I133" s="31"/>
      <c r="J133" s="12"/>
      <c r="K133" s="31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</row>
    <row r="134" spans="1:32" ht="18" customHeight="1" x14ac:dyDescent="0.35">
      <c r="A134" s="12"/>
      <c r="B134" s="19"/>
      <c r="C134" s="31"/>
      <c r="D134" s="31"/>
      <c r="E134" s="40"/>
      <c r="F134" s="12"/>
      <c r="G134" s="12"/>
      <c r="H134" s="12"/>
      <c r="I134" s="31"/>
      <c r="J134" s="12"/>
      <c r="K134" s="31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</row>
    <row r="135" spans="1:32" ht="18" customHeight="1" x14ac:dyDescent="0.35">
      <c r="A135" s="12"/>
      <c r="B135" s="19"/>
      <c r="C135" s="31"/>
      <c r="D135" s="31"/>
      <c r="E135" s="40"/>
      <c r="F135" s="12"/>
      <c r="G135" s="12"/>
      <c r="H135" s="12"/>
      <c r="I135" s="31"/>
      <c r="J135" s="12"/>
      <c r="K135" s="31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</row>
    <row r="136" spans="1:32" ht="18" customHeight="1" x14ac:dyDescent="0.35">
      <c r="A136" s="12"/>
      <c r="B136" s="19"/>
      <c r="C136" s="31"/>
      <c r="D136" s="31"/>
      <c r="E136" s="40"/>
      <c r="F136" s="12"/>
      <c r="G136" s="12"/>
      <c r="H136" s="12"/>
      <c r="I136" s="31"/>
      <c r="J136" s="12"/>
      <c r="K136" s="31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</row>
    <row r="137" spans="1:32" ht="18" customHeight="1" x14ac:dyDescent="0.35">
      <c r="A137" s="12"/>
      <c r="B137" s="19"/>
      <c r="C137" s="31"/>
      <c r="D137" s="31"/>
      <c r="E137" s="40"/>
      <c r="F137" s="12"/>
      <c r="G137" s="12"/>
      <c r="H137" s="12"/>
      <c r="I137" s="31"/>
      <c r="J137" s="12"/>
      <c r="K137" s="31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</row>
    <row r="138" spans="1:32" ht="18" customHeight="1" x14ac:dyDescent="0.35">
      <c r="A138" s="12"/>
      <c r="B138" s="19"/>
      <c r="C138" s="31"/>
      <c r="D138" s="31"/>
      <c r="E138" s="40"/>
      <c r="F138" s="12"/>
      <c r="G138" s="12"/>
      <c r="H138" s="12"/>
      <c r="I138" s="31"/>
      <c r="J138" s="12"/>
      <c r="K138" s="31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</row>
    <row r="139" spans="1:32" ht="18" customHeight="1" x14ac:dyDescent="0.35">
      <c r="A139" s="12"/>
      <c r="B139" s="19"/>
      <c r="C139" s="31"/>
      <c r="D139" s="31"/>
      <c r="E139" s="40"/>
      <c r="F139" s="12"/>
      <c r="G139" s="12"/>
      <c r="H139" s="12"/>
      <c r="I139" s="31"/>
      <c r="J139" s="12"/>
      <c r="K139" s="31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</row>
    <row r="140" spans="1:32" ht="18" customHeight="1" x14ac:dyDescent="0.35">
      <c r="A140" s="12"/>
      <c r="B140" s="19"/>
      <c r="C140" s="31"/>
      <c r="D140" s="31"/>
      <c r="E140" s="40"/>
      <c r="F140" s="12"/>
      <c r="G140" s="12"/>
      <c r="H140" s="12"/>
      <c r="I140" s="31"/>
      <c r="J140" s="12"/>
      <c r="K140" s="31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</row>
    <row r="141" spans="1:32" ht="18" customHeight="1" x14ac:dyDescent="0.35">
      <c r="A141" s="12"/>
      <c r="B141" s="19"/>
      <c r="C141" s="31"/>
      <c r="D141" s="31"/>
      <c r="E141" s="40"/>
      <c r="F141" s="12"/>
      <c r="G141" s="12"/>
      <c r="H141" s="12"/>
      <c r="I141" s="31"/>
      <c r="J141" s="12"/>
      <c r="K141" s="31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</row>
    <row r="142" spans="1:32" ht="18" customHeight="1" x14ac:dyDescent="0.35">
      <c r="A142" s="12"/>
      <c r="B142" s="19"/>
      <c r="C142" s="31"/>
      <c r="D142" s="31"/>
      <c r="E142" s="40"/>
      <c r="F142" s="12"/>
      <c r="G142" s="12"/>
      <c r="H142" s="12"/>
      <c r="I142" s="31"/>
      <c r="J142" s="12"/>
      <c r="K142" s="31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</row>
    <row r="143" spans="1:32" ht="18" customHeight="1" x14ac:dyDescent="0.35">
      <c r="A143" s="12"/>
      <c r="B143" s="19"/>
      <c r="C143" s="31"/>
      <c r="D143" s="31"/>
      <c r="E143" s="40"/>
      <c r="F143" s="12"/>
      <c r="G143" s="12"/>
      <c r="H143" s="12"/>
      <c r="I143" s="31"/>
      <c r="J143" s="12"/>
      <c r="K143" s="31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</row>
    <row r="144" spans="1:32" ht="18" customHeight="1" x14ac:dyDescent="0.35">
      <c r="A144" s="12"/>
      <c r="B144" s="19"/>
      <c r="C144" s="31"/>
      <c r="D144" s="31"/>
      <c r="E144" s="40"/>
      <c r="F144" s="12"/>
      <c r="G144" s="12"/>
      <c r="H144" s="12"/>
      <c r="I144" s="31"/>
      <c r="J144" s="12"/>
      <c r="K144" s="31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</row>
    <row r="145" spans="1:32" ht="18" customHeight="1" x14ac:dyDescent="0.35">
      <c r="A145" s="12"/>
      <c r="B145" s="19"/>
      <c r="C145" s="31"/>
      <c r="D145" s="31"/>
      <c r="E145" s="40"/>
      <c r="F145" s="12"/>
      <c r="G145" s="12"/>
      <c r="H145" s="12"/>
      <c r="I145" s="31"/>
      <c r="J145" s="12"/>
      <c r="K145" s="31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</row>
    <row r="146" spans="1:32" ht="18" customHeight="1" x14ac:dyDescent="0.35">
      <c r="A146" s="12"/>
      <c r="B146" s="19"/>
      <c r="C146" s="31"/>
      <c r="D146" s="31"/>
      <c r="E146" s="40"/>
      <c r="F146" s="12"/>
      <c r="G146" s="12"/>
      <c r="H146" s="12"/>
      <c r="I146" s="31"/>
      <c r="J146" s="12"/>
      <c r="K146" s="31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</row>
    <row r="147" spans="1:32" ht="18" customHeight="1" x14ac:dyDescent="0.35">
      <c r="A147" s="12"/>
      <c r="B147" s="19"/>
      <c r="C147" s="31"/>
      <c r="D147" s="31"/>
      <c r="E147" s="40"/>
      <c r="F147" s="12"/>
      <c r="G147" s="12"/>
      <c r="H147" s="12"/>
      <c r="I147" s="31"/>
      <c r="J147" s="12"/>
      <c r="K147" s="31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</row>
    <row r="148" spans="1:32" ht="18" customHeight="1" x14ac:dyDescent="0.35">
      <c r="A148" s="12"/>
      <c r="B148" s="19"/>
      <c r="C148" s="31"/>
      <c r="D148" s="31"/>
      <c r="E148" s="40"/>
      <c r="F148" s="12"/>
      <c r="G148" s="12"/>
      <c r="H148" s="12"/>
      <c r="I148" s="31"/>
      <c r="J148" s="12"/>
      <c r="K148" s="31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</row>
    <row r="149" spans="1:32" ht="18" customHeight="1" x14ac:dyDescent="0.35">
      <c r="A149" s="12"/>
      <c r="B149" s="19"/>
      <c r="C149" s="31"/>
      <c r="D149" s="31"/>
      <c r="E149" s="40"/>
      <c r="F149" s="12"/>
      <c r="G149" s="12"/>
      <c r="H149" s="12"/>
      <c r="I149" s="31"/>
      <c r="J149" s="12"/>
      <c r="K149" s="31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</row>
    <row r="150" spans="1:32" ht="18" customHeight="1" x14ac:dyDescent="0.35">
      <c r="A150" s="12"/>
      <c r="B150" s="19"/>
      <c r="C150" s="31"/>
      <c r="D150" s="31"/>
      <c r="E150" s="40"/>
      <c r="F150" s="12"/>
      <c r="G150" s="12"/>
      <c r="H150" s="12"/>
      <c r="I150" s="31"/>
      <c r="J150" s="12"/>
      <c r="K150" s="31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</row>
    <row r="151" spans="1:32" ht="18" customHeight="1" x14ac:dyDescent="0.35">
      <c r="A151" s="12"/>
      <c r="B151" s="19"/>
      <c r="C151" s="31"/>
      <c r="D151" s="31"/>
      <c r="E151" s="40"/>
      <c r="F151" s="12"/>
      <c r="G151" s="12"/>
      <c r="H151" s="12"/>
      <c r="I151" s="31"/>
      <c r="J151" s="12"/>
      <c r="K151" s="31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</row>
    <row r="152" spans="1:32" ht="18" customHeight="1" x14ac:dyDescent="0.35">
      <c r="A152" s="12"/>
      <c r="B152" s="19"/>
      <c r="C152" s="31"/>
      <c r="D152" s="31"/>
      <c r="E152" s="40"/>
      <c r="F152" s="12"/>
      <c r="G152" s="12"/>
      <c r="H152" s="12"/>
      <c r="I152" s="31"/>
      <c r="J152" s="12"/>
      <c r="K152" s="31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</row>
    <row r="153" spans="1:32" ht="18" customHeight="1" x14ac:dyDescent="0.35">
      <c r="A153" s="12"/>
      <c r="B153" s="19"/>
      <c r="C153" s="31"/>
      <c r="D153" s="31"/>
      <c r="E153" s="40"/>
      <c r="F153" s="12"/>
      <c r="G153" s="12"/>
      <c r="H153" s="12"/>
      <c r="I153" s="31"/>
      <c r="J153" s="12"/>
      <c r="K153" s="31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</row>
    <row r="154" spans="1:32" ht="18" customHeight="1" x14ac:dyDescent="0.35">
      <c r="A154" s="12"/>
      <c r="B154" s="19"/>
      <c r="C154" s="31"/>
      <c r="D154" s="31"/>
      <c r="E154" s="40"/>
      <c r="F154" s="12"/>
      <c r="G154" s="12"/>
      <c r="H154" s="12"/>
      <c r="I154" s="31"/>
      <c r="J154" s="12"/>
      <c r="K154" s="31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</row>
    <row r="155" spans="1:32" ht="18" customHeight="1" x14ac:dyDescent="0.35">
      <c r="A155" s="12"/>
      <c r="B155" s="19"/>
      <c r="C155" s="31"/>
      <c r="D155" s="31"/>
      <c r="E155" s="40"/>
      <c r="F155" s="12"/>
      <c r="G155" s="12"/>
      <c r="H155" s="12"/>
      <c r="I155" s="31"/>
      <c r="J155" s="12"/>
      <c r="K155" s="31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</row>
    <row r="156" spans="1:32" ht="18" customHeight="1" x14ac:dyDescent="0.35">
      <c r="A156" s="12"/>
      <c r="B156" s="19"/>
      <c r="C156" s="31"/>
      <c r="D156" s="31"/>
      <c r="E156" s="40"/>
      <c r="F156" s="12"/>
      <c r="G156" s="12"/>
      <c r="H156" s="12"/>
      <c r="I156" s="31"/>
      <c r="J156" s="12"/>
      <c r="K156" s="31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</row>
    <row r="157" spans="1:32" ht="18" customHeight="1" x14ac:dyDescent="0.35">
      <c r="A157" s="12"/>
      <c r="B157" s="19"/>
      <c r="C157" s="31"/>
      <c r="D157" s="31"/>
      <c r="E157" s="40"/>
      <c r="F157" s="12"/>
      <c r="G157" s="12"/>
      <c r="H157" s="12"/>
      <c r="I157" s="31"/>
      <c r="J157" s="12"/>
      <c r="K157" s="31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</row>
    <row r="158" spans="1:32" ht="18" customHeight="1" x14ac:dyDescent="0.35">
      <c r="A158" s="12"/>
      <c r="B158" s="19"/>
      <c r="C158" s="31"/>
      <c r="D158" s="31"/>
      <c r="E158" s="40"/>
      <c r="F158" s="12"/>
      <c r="G158" s="12"/>
      <c r="H158" s="12"/>
      <c r="I158" s="31"/>
      <c r="J158" s="12"/>
      <c r="K158" s="31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</row>
    <row r="159" spans="1:32" ht="18" customHeight="1" x14ac:dyDescent="0.35">
      <c r="A159" s="12"/>
      <c r="B159" s="19"/>
      <c r="C159" s="31"/>
      <c r="D159" s="31"/>
      <c r="E159" s="40"/>
      <c r="F159" s="12"/>
      <c r="G159" s="12"/>
      <c r="H159" s="12"/>
      <c r="I159" s="31"/>
      <c r="J159" s="12"/>
      <c r="K159" s="31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</row>
    <row r="160" spans="1:32" ht="18" customHeight="1" x14ac:dyDescent="0.35">
      <c r="A160" s="12"/>
      <c r="B160" s="19"/>
      <c r="C160" s="31"/>
      <c r="D160" s="31"/>
      <c r="E160" s="40"/>
      <c r="F160" s="12"/>
      <c r="G160" s="12"/>
      <c r="H160" s="12"/>
      <c r="I160" s="31"/>
      <c r="J160" s="12"/>
      <c r="K160" s="31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</row>
    <row r="161" spans="1:32" ht="18" customHeight="1" x14ac:dyDescent="0.35">
      <c r="A161" s="12"/>
      <c r="B161" s="19"/>
      <c r="C161" s="31"/>
      <c r="D161" s="31"/>
      <c r="E161" s="40"/>
      <c r="F161" s="12"/>
      <c r="G161" s="12"/>
      <c r="H161" s="12"/>
      <c r="I161" s="31"/>
      <c r="J161" s="12"/>
      <c r="K161" s="31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</row>
    <row r="162" spans="1:32" ht="18" customHeight="1" x14ac:dyDescent="0.35">
      <c r="A162" s="12"/>
      <c r="B162" s="19"/>
      <c r="C162" s="31"/>
      <c r="D162" s="31"/>
      <c r="E162" s="40"/>
      <c r="F162" s="12"/>
      <c r="G162" s="12"/>
      <c r="H162" s="12"/>
      <c r="I162" s="31"/>
      <c r="J162" s="12"/>
      <c r="K162" s="31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</row>
    <row r="163" spans="1:32" ht="18" customHeight="1" x14ac:dyDescent="0.35">
      <c r="A163" s="12"/>
      <c r="B163" s="19"/>
      <c r="C163" s="31"/>
      <c r="D163" s="31"/>
      <c r="E163" s="40"/>
      <c r="F163" s="12"/>
      <c r="G163" s="12"/>
      <c r="H163" s="12"/>
      <c r="I163" s="31"/>
      <c r="J163" s="12"/>
      <c r="K163" s="31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</row>
    <row r="164" spans="1:32" ht="18" customHeight="1" x14ac:dyDescent="0.35">
      <c r="A164" s="12"/>
      <c r="B164" s="19"/>
      <c r="C164" s="31"/>
      <c r="D164" s="31"/>
      <c r="E164" s="40"/>
      <c r="F164" s="12"/>
      <c r="G164" s="12"/>
      <c r="H164" s="12"/>
      <c r="I164" s="31"/>
      <c r="J164" s="12"/>
      <c r="K164" s="31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</row>
    <row r="165" spans="1:32" ht="18" customHeight="1" x14ac:dyDescent="0.35">
      <c r="A165" s="12"/>
      <c r="B165" s="19"/>
      <c r="C165" s="31"/>
      <c r="D165" s="31"/>
      <c r="E165" s="40"/>
      <c r="F165" s="12"/>
      <c r="G165" s="12"/>
      <c r="H165" s="12"/>
      <c r="I165" s="31"/>
      <c r="J165" s="12"/>
      <c r="K165" s="31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</row>
    <row r="166" spans="1:32" ht="18" customHeight="1" x14ac:dyDescent="0.35">
      <c r="A166" s="12"/>
      <c r="B166" s="19"/>
      <c r="C166" s="31"/>
      <c r="D166" s="31"/>
      <c r="E166" s="40"/>
      <c r="F166" s="12"/>
      <c r="G166" s="12"/>
      <c r="H166" s="12"/>
      <c r="I166" s="31"/>
      <c r="J166" s="12"/>
      <c r="K166" s="31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</row>
    <row r="167" spans="1:32" ht="18" customHeight="1" x14ac:dyDescent="0.35">
      <c r="A167" s="12"/>
      <c r="B167" s="19"/>
      <c r="C167" s="31"/>
      <c r="D167" s="31"/>
      <c r="E167" s="40"/>
      <c r="F167" s="12"/>
      <c r="G167" s="12"/>
      <c r="H167" s="12"/>
      <c r="I167" s="31"/>
      <c r="J167" s="12"/>
      <c r="K167" s="31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</row>
    <row r="168" spans="1:32" ht="18" customHeight="1" x14ac:dyDescent="0.35">
      <c r="A168" s="12"/>
      <c r="B168" s="19"/>
      <c r="C168" s="31"/>
      <c r="D168" s="31"/>
      <c r="E168" s="40"/>
      <c r="F168" s="12"/>
      <c r="G168" s="12"/>
      <c r="H168" s="12"/>
      <c r="I168" s="31"/>
      <c r="J168" s="12"/>
      <c r="K168" s="31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</row>
    <row r="169" spans="1:32" ht="18" customHeight="1" x14ac:dyDescent="0.35">
      <c r="A169" s="12"/>
      <c r="B169" s="19"/>
      <c r="C169" s="31"/>
      <c r="D169" s="31"/>
      <c r="E169" s="40"/>
      <c r="F169" s="12"/>
      <c r="G169" s="12"/>
      <c r="H169" s="12"/>
      <c r="I169" s="31"/>
      <c r="J169" s="12"/>
      <c r="K169" s="31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</row>
    <row r="170" spans="1:32" ht="18" customHeight="1" x14ac:dyDescent="0.35">
      <c r="A170" s="12"/>
      <c r="B170" s="19"/>
      <c r="C170" s="31"/>
      <c r="D170" s="31"/>
      <c r="E170" s="40"/>
      <c r="F170" s="12"/>
      <c r="G170" s="12"/>
      <c r="H170" s="12"/>
      <c r="I170" s="31"/>
      <c r="J170" s="12"/>
      <c r="K170" s="31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</row>
    <row r="171" spans="1:32" ht="18" customHeight="1" x14ac:dyDescent="0.35">
      <c r="A171" s="12"/>
      <c r="B171" s="19"/>
      <c r="C171" s="31"/>
      <c r="D171" s="31"/>
      <c r="E171" s="40"/>
      <c r="F171" s="12"/>
      <c r="G171" s="12"/>
      <c r="H171" s="12"/>
      <c r="I171" s="31"/>
      <c r="J171" s="12"/>
      <c r="K171" s="31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</row>
    <row r="172" spans="1:32" ht="18" customHeight="1" x14ac:dyDescent="0.35">
      <c r="A172" s="12"/>
      <c r="B172" s="19"/>
      <c r="C172" s="31"/>
      <c r="D172" s="31"/>
      <c r="E172" s="40"/>
      <c r="F172" s="12"/>
      <c r="G172" s="12"/>
      <c r="H172" s="12"/>
      <c r="I172" s="31"/>
      <c r="J172" s="12"/>
      <c r="K172" s="31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</row>
    <row r="173" spans="1:32" ht="18" customHeight="1" x14ac:dyDescent="0.35">
      <c r="A173" s="12"/>
      <c r="B173" s="19"/>
      <c r="C173" s="31"/>
      <c r="D173" s="31"/>
      <c r="E173" s="40"/>
      <c r="F173" s="12"/>
      <c r="G173" s="12"/>
      <c r="H173" s="12"/>
      <c r="I173" s="31"/>
      <c r="J173" s="12"/>
      <c r="K173" s="31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</row>
    <row r="174" spans="1:32" ht="18" customHeight="1" x14ac:dyDescent="0.35">
      <c r="A174" s="12"/>
      <c r="B174" s="19"/>
      <c r="C174" s="31"/>
      <c r="D174" s="31"/>
      <c r="E174" s="40"/>
      <c r="F174" s="12"/>
      <c r="G174" s="12"/>
      <c r="H174" s="12"/>
      <c r="I174" s="31"/>
      <c r="J174" s="12"/>
      <c r="K174" s="31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</row>
    <row r="175" spans="1:32" ht="18" customHeight="1" x14ac:dyDescent="0.35">
      <c r="A175" s="12"/>
      <c r="B175" s="19"/>
      <c r="C175" s="31"/>
      <c r="D175" s="31"/>
      <c r="E175" s="40"/>
      <c r="F175" s="12"/>
      <c r="G175" s="12"/>
      <c r="H175" s="12"/>
      <c r="I175" s="31"/>
      <c r="J175" s="12"/>
      <c r="K175" s="31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</row>
    <row r="176" spans="1:32" ht="18" customHeight="1" x14ac:dyDescent="0.35">
      <c r="A176" s="12"/>
      <c r="B176" s="19"/>
      <c r="C176" s="31"/>
      <c r="D176" s="31"/>
      <c r="E176" s="40"/>
      <c r="F176" s="12"/>
      <c r="G176" s="12"/>
      <c r="H176" s="12"/>
      <c r="I176" s="31"/>
      <c r="J176" s="12"/>
      <c r="K176" s="31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</row>
    <row r="177" spans="1:32" ht="18" customHeight="1" x14ac:dyDescent="0.35">
      <c r="A177" s="12"/>
      <c r="B177" s="19"/>
      <c r="C177" s="31"/>
      <c r="D177" s="31"/>
      <c r="E177" s="40"/>
      <c r="F177" s="12"/>
      <c r="G177" s="12"/>
      <c r="H177" s="12"/>
      <c r="I177" s="31"/>
      <c r="J177" s="12"/>
      <c r="K177" s="31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</row>
    <row r="178" spans="1:32" ht="18" customHeight="1" x14ac:dyDescent="0.35">
      <c r="A178" s="12"/>
      <c r="B178" s="19"/>
      <c r="C178" s="31"/>
      <c r="D178" s="31"/>
      <c r="E178" s="40"/>
      <c r="F178" s="12"/>
      <c r="G178" s="12"/>
      <c r="H178" s="12"/>
      <c r="I178" s="31"/>
      <c r="J178" s="12"/>
      <c r="K178" s="31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</row>
    <row r="179" spans="1:32" ht="18" customHeight="1" x14ac:dyDescent="0.35">
      <c r="A179" s="12"/>
      <c r="B179" s="19"/>
      <c r="C179" s="31"/>
      <c r="D179" s="31"/>
      <c r="E179" s="40"/>
      <c r="F179" s="12"/>
      <c r="G179" s="12"/>
      <c r="H179" s="12"/>
      <c r="I179" s="31"/>
      <c r="J179" s="12"/>
      <c r="K179" s="31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</row>
    <row r="180" spans="1:32" ht="18" customHeight="1" x14ac:dyDescent="0.35">
      <c r="A180" s="12"/>
      <c r="B180" s="19"/>
      <c r="C180" s="31"/>
      <c r="D180" s="31"/>
      <c r="E180" s="40"/>
      <c r="F180" s="12"/>
      <c r="G180" s="12"/>
      <c r="H180" s="12"/>
      <c r="I180" s="31"/>
      <c r="J180" s="12"/>
      <c r="K180" s="31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</row>
    <row r="181" spans="1:32" ht="18" customHeight="1" x14ac:dyDescent="0.35">
      <c r="A181" s="12"/>
      <c r="B181" s="19"/>
      <c r="C181" s="31"/>
      <c r="D181" s="31"/>
      <c r="E181" s="40"/>
      <c r="F181" s="12"/>
      <c r="G181" s="12"/>
      <c r="H181" s="12"/>
      <c r="I181" s="31"/>
      <c r="J181" s="12"/>
      <c r="K181" s="31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</row>
    <row r="182" spans="1:32" ht="18" customHeight="1" x14ac:dyDescent="0.35">
      <c r="A182" s="12"/>
      <c r="B182" s="19"/>
      <c r="C182" s="31"/>
      <c r="D182" s="31"/>
      <c r="E182" s="40"/>
      <c r="F182" s="12"/>
      <c r="G182" s="12"/>
      <c r="H182" s="12"/>
      <c r="I182" s="31"/>
      <c r="J182" s="12"/>
      <c r="K182" s="31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</row>
    <row r="183" spans="1:32" ht="18" customHeight="1" x14ac:dyDescent="0.35">
      <c r="A183" s="12"/>
      <c r="B183" s="19"/>
      <c r="C183" s="31"/>
      <c r="D183" s="31"/>
      <c r="E183" s="40"/>
      <c r="F183" s="12"/>
      <c r="G183" s="12"/>
      <c r="H183" s="12"/>
      <c r="I183" s="31"/>
      <c r="J183" s="12"/>
      <c r="K183" s="31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</row>
    <row r="184" spans="1:32" ht="18" customHeight="1" x14ac:dyDescent="0.35">
      <c r="A184" s="12"/>
      <c r="B184" s="19"/>
      <c r="C184" s="31"/>
      <c r="D184" s="31"/>
      <c r="E184" s="40"/>
      <c r="F184" s="12"/>
      <c r="G184" s="12"/>
      <c r="H184" s="12"/>
      <c r="I184" s="31"/>
      <c r="J184" s="12"/>
      <c r="K184" s="31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</row>
    <row r="185" spans="1:32" ht="18" customHeight="1" x14ac:dyDescent="0.35">
      <c r="A185" s="12"/>
      <c r="B185" s="19"/>
      <c r="C185" s="31"/>
      <c r="D185" s="31"/>
      <c r="E185" s="40"/>
      <c r="F185" s="12"/>
      <c r="G185" s="12"/>
      <c r="H185" s="12"/>
      <c r="I185" s="31"/>
      <c r="J185" s="12"/>
      <c r="K185" s="31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</row>
    <row r="186" spans="1:32" ht="18" customHeight="1" x14ac:dyDescent="0.35">
      <c r="A186" s="12"/>
      <c r="B186" s="19"/>
      <c r="C186" s="31"/>
      <c r="D186" s="31"/>
      <c r="E186" s="40"/>
      <c r="F186" s="12"/>
      <c r="G186" s="12"/>
      <c r="H186" s="12"/>
      <c r="I186" s="31"/>
      <c r="J186" s="12"/>
      <c r="K186" s="31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</row>
    <row r="187" spans="1:32" ht="18" customHeight="1" x14ac:dyDescent="0.35">
      <c r="A187" s="12"/>
      <c r="B187" s="19"/>
      <c r="C187" s="31"/>
      <c r="D187" s="31"/>
      <c r="E187" s="40"/>
      <c r="F187" s="12"/>
      <c r="G187" s="12"/>
      <c r="H187" s="12"/>
      <c r="I187" s="31"/>
      <c r="J187" s="12"/>
      <c r="K187" s="31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</row>
    <row r="188" spans="1:32" ht="18" customHeight="1" x14ac:dyDescent="0.35">
      <c r="A188" s="12"/>
      <c r="B188" s="19"/>
      <c r="C188" s="31"/>
      <c r="D188" s="31"/>
      <c r="E188" s="40"/>
      <c r="F188" s="12"/>
      <c r="G188" s="12"/>
      <c r="H188" s="12"/>
      <c r="I188" s="31"/>
      <c r="J188" s="12"/>
      <c r="K188" s="31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</row>
    <row r="189" spans="1:32" ht="18" customHeight="1" x14ac:dyDescent="0.35">
      <c r="A189" s="12"/>
      <c r="B189" s="19"/>
      <c r="C189" s="31"/>
      <c r="D189" s="31"/>
      <c r="E189" s="40"/>
      <c r="F189" s="12"/>
      <c r="G189" s="12"/>
      <c r="H189" s="12"/>
      <c r="I189" s="31"/>
      <c r="J189" s="12"/>
      <c r="K189" s="31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</row>
    <row r="190" spans="1:32" ht="18" customHeight="1" x14ac:dyDescent="0.35">
      <c r="A190" s="12"/>
      <c r="B190" s="19"/>
      <c r="C190" s="31"/>
      <c r="D190" s="31"/>
      <c r="E190" s="40"/>
      <c r="F190" s="12"/>
      <c r="G190" s="12"/>
      <c r="H190" s="12"/>
      <c r="I190" s="31"/>
      <c r="J190" s="12"/>
      <c r="K190" s="31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</row>
    <row r="191" spans="1:32" ht="18" customHeight="1" x14ac:dyDescent="0.35">
      <c r="A191" s="12"/>
      <c r="B191" s="19"/>
      <c r="C191" s="31"/>
      <c r="D191" s="31"/>
      <c r="E191" s="40"/>
      <c r="F191" s="12"/>
      <c r="G191" s="12"/>
      <c r="H191" s="12"/>
      <c r="I191" s="31"/>
      <c r="J191" s="12"/>
      <c r="K191" s="31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</row>
    <row r="192" spans="1:32" ht="18" customHeight="1" x14ac:dyDescent="0.35">
      <c r="A192" s="12"/>
      <c r="B192" s="19"/>
      <c r="C192" s="31"/>
      <c r="D192" s="31"/>
      <c r="E192" s="40"/>
      <c r="F192" s="12"/>
      <c r="G192" s="12"/>
      <c r="H192" s="12"/>
      <c r="I192" s="31"/>
      <c r="J192" s="12"/>
      <c r="K192" s="31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</row>
    <row r="193" spans="1:32" ht="18" customHeight="1" x14ac:dyDescent="0.35">
      <c r="A193" s="12"/>
      <c r="B193" s="19"/>
      <c r="C193" s="31"/>
      <c r="D193" s="31"/>
      <c r="E193" s="40"/>
      <c r="F193" s="12"/>
      <c r="G193" s="12"/>
      <c r="H193" s="12"/>
      <c r="I193" s="31"/>
      <c r="J193" s="12"/>
      <c r="K193" s="31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</row>
    <row r="194" spans="1:32" ht="18" customHeight="1" x14ac:dyDescent="0.35">
      <c r="A194" s="12"/>
      <c r="B194" s="19"/>
      <c r="C194" s="31"/>
      <c r="D194" s="31"/>
      <c r="E194" s="40"/>
      <c r="F194" s="12"/>
      <c r="G194" s="12"/>
      <c r="H194" s="12"/>
      <c r="I194" s="31"/>
      <c r="J194" s="12"/>
      <c r="K194" s="31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</row>
    <row r="195" spans="1:32" ht="18" customHeight="1" x14ac:dyDescent="0.35">
      <c r="A195" s="12"/>
      <c r="B195" s="19"/>
      <c r="C195" s="31"/>
      <c r="D195" s="31"/>
      <c r="E195" s="40"/>
      <c r="F195" s="12"/>
      <c r="G195" s="12"/>
      <c r="H195" s="12"/>
      <c r="I195" s="31"/>
      <c r="J195" s="12"/>
      <c r="K195" s="31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</row>
    <row r="196" spans="1:32" ht="18" customHeight="1" x14ac:dyDescent="0.35">
      <c r="A196" s="12"/>
      <c r="B196" s="19"/>
      <c r="C196" s="31"/>
      <c r="D196" s="31"/>
      <c r="E196" s="40"/>
      <c r="F196" s="12"/>
      <c r="G196" s="12"/>
      <c r="H196" s="12"/>
      <c r="I196" s="31"/>
      <c r="J196" s="12"/>
      <c r="K196" s="31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</row>
    <row r="197" spans="1:32" ht="18" customHeight="1" x14ac:dyDescent="0.35">
      <c r="A197" s="12"/>
      <c r="B197" s="19"/>
      <c r="C197" s="31"/>
      <c r="D197" s="31"/>
      <c r="E197" s="40"/>
      <c r="F197" s="12"/>
      <c r="G197" s="12"/>
      <c r="H197" s="12"/>
      <c r="I197" s="31"/>
      <c r="J197" s="12"/>
      <c r="K197" s="31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</row>
    <row r="198" spans="1:32" ht="18" customHeight="1" x14ac:dyDescent="0.35">
      <c r="A198" s="12"/>
      <c r="B198" s="19"/>
      <c r="C198" s="31"/>
      <c r="D198" s="31"/>
      <c r="E198" s="40"/>
      <c r="F198" s="12"/>
      <c r="G198" s="12"/>
      <c r="H198" s="12"/>
      <c r="I198" s="31"/>
      <c r="J198" s="12"/>
      <c r="K198" s="31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</row>
    <row r="199" spans="1:32" ht="18" customHeight="1" x14ac:dyDescent="0.35">
      <c r="A199" s="12"/>
      <c r="B199" s="19"/>
      <c r="C199" s="31"/>
      <c r="D199" s="31"/>
      <c r="E199" s="40"/>
      <c r="F199" s="12"/>
      <c r="G199" s="12"/>
      <c r="H199" s="12"/>
      <c r="I199" s="31"/>
      <c r="J199" s="12"/>
      <c r="K199" s="31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</row>
    <row r="200" spans="1:32" ht="18" customHeight="1" x14ac:dyDescent="0.35">
      <c r="A200" s="12"/>
      <c r="B200" s="19"/>
      <c r="C200" s="31"/>
      <c r="D200" s="31"/>
      <c r="E200" s="40"/>
      <c r="F200" s="12"/>
      <c r="G200" s="12"/>
      <c r="H200" s="12"/>
      <c r="I200" s="31"/>
      <c r="J200" s="12"/>
      <c r="K200" s="31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</row>
    <row r="201" spans="1:32" ht="18" customHeight="1" x14ac:dyDescent="0.35">
      <c r="A201" s="12"/>
      <c r="B201" s="19"/>
      <c r="C201" s="31"/>
      <c r="D201" s="31"/>
      <c r="E201" s="40"/>
      <c r="F201" s="12"/>
      <c r="G201" s="12"/>
      <c r="H201" s="12"/>
      <c r="I201" s="31"/>
      <c r="J201" s="12"/>
      <c r="K201" s="31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</row>
    <row r="202" spans="1:32" ht="18" customHeight="1" x14ac:dyDescent="0.35">
      <c r="A202" s="12"/>
      <c r="B202" s="19"/>
      <c r="C202" s="31"/>
      <c r="D202" s="31"/>
      <c r="E202" s="40"/>
      <c r="F202" s="12"/>
      <c r="G202" s="12"/>
      <c r="H202" s="12"/>
      <c r="I202" s="31"/>
      <c r="J202" s="12"/>
      <c r="K202" s="31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</row>
    <row r="203" spans="1:32" ht="18" customHeight="1" x14ac:dyDescent="0.35">
      <c r="A203" s="12"/>
      <c r="B203" s="19"/>
      <c r="C203" s="31"/>
      <c r="D203" s="31"/>
      <c r="E203" s="40"/>
      <c r="F203" s="12"/>
      <c r="G203" s="12"/>
      <c r="H203" s="12"/>
      <c r="I203" s="31"/>
      <c r="J203" s="12"/>
      <c r="K203" s="31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</row>
    <row r="204" spans="1:32" ht="18" customHeight="1" x14ac:dyDescent="0.35">
      <c r="A204" s="12"/>
      <c r="B204" s="19"/>
      <c r="C204" s="31"/>
      <c r="D204" s="31"/>
      <c r="E204" s="40"/>
      <c r="F204" s="12"/>
      <c r="G204" s="12"/>
      <c r="H204" s="12"/>
      <c r="I204" s="31"/>
      <c r="J204" s="12"/>
      <c r="K204" s="31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</row>
    <row r="205" spans="1:32" ht="18" customHeight="1" x14ac:dyDescent="0.35">
      <c r="A205" s="12"/>
      <c r="B205" s="19"/>
      <c r="C205" s="31"/>
      <c r="D205" s="31"/>
      <c r="E205" s="40"/>
      <c r="F205" s="12"/>
      <c r="G205" s="12"/>
      <c r="H205" s="12"/>
      <c r="I205" s="31"/>
      <c r="J205" s="12"/>
      <c r="K205" s="31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</row>
    <row r="206" spans="1:32" ht="18" customHeight="1" x14ac:dyDescent="0.35">
      <c r="A206" s="12"/>
      <c r="B206" s="19"/>
      <c r="C206" s="31"/>
      <c r="D206" s="31"/>
      <c r="E206" s="40"/>
      <c r="F206" s="12"/>
      <c r="G206" s="12"/>
      <c r="H206" s="12"/>
      <c r="I206" s="31"/>
      <c r="J206" s="12"/>
      <c r="K206" s="31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</row>
    <row r="207" spans="1:32" ht="18" customHeight="1" x14ac:dyDescent="0.35">
      <c r="A207" s="12"/>
      <c r="B207" s="19"/>
      <c r="C207" s="31"/>
      <c r="D207" s="31"/>
      <c r="E207" s="40"/>
      <c r="F207" s="12"/>
      <c r="G207" s="12"/>
      <c r="H207" s="12"/>
      <c r="I207" s="31"/>
      <c r="J207" s="12"/>
      <c r="K207" s="31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</row>
    <row r="208" spans="1:32" ht="18" customHeight="1" x14ac:dyDescent="0.35">
      <c r="A208" s="12"/>
      <c r="B208" s="19"/>
      <c r="C208" s="31"/>
      <c r="D208" s="31"/>
      <c r="E208" s="40"/>
      <c r="F208" s="12"/>
      <c r="G208" s="12"/>
      <c r="H208" s="12"/>
      <c r="I208" s="31"/>
      <c r="J208" s="12"/>
      <c r="K208" s="31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</row>
    <row r="209" spans="1:32" ht="18" customHeight="1" x14ac:dyDescent="0.35">
      <c r="A209" s="12"/>
      <c r="B209" s="19"/>
      <c r="C209" s="31"/>
      <c r="D209" s="31"/>
      <c r="E209" s="40"/>
      <c r="F209" s="12"/>
      <c r="G209" s="12"/>
      <c r="H209" s="12"/>
      <c r="I209" s="31"/>
      <c r="J209" s="12"/>
      <c r="K209" s="31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</row>
    <row r="210" spans="1:32" ht="18" customHeight="1" x14ac:dyDescent="0.35">
      <c r="A210" s="12"/>
      <c r="B210" s="19"/>
      <c r="C210" s="31"/>
      <c r="D210" s="31"/>
      <c r="E210" s="40"/>
      <c r="F210" s="12"/>
      <c r="G210" s="12"/>
      <c r="H210" s="12"/>
      <c r="I210" s="31"/>
      <c r="J210" s="12"/>
      <c r="K210" s="31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</row>
    <row r="211" spans="1:32" ht="18" customHeight="1" x14ac:dyDescent="0.35">
      <c r="A211" s="12"/>
      <c r="B211" s="19"/>
      <c r="C211" s="31"/>
      <c r="D211" s="31"/>
      <c r="E211" s="40"/>
      <c r="F211" s="12"/>
      <c r="G211" s="12"/>
      <c r="H211" s="12"/>
      <c r="I211" s="31"/>
      <c r="J211" s="12"/>
      <c r="K211" s="31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</row>
    <row r="212" spans="1:32" ht="18" customHeight="1" x14ac:dyDescent="0.35">
      <c r="A212" s="12"/>
      <c r="B212" s="19"/>
      <c r="C212" s="31"/>
      <c r="D212" s="31"/>
      <c r="E212" s="40"/>
      <c r="F212" s="12"/>
      <c r="G212" s="12"/>
      <c r="H212" s="12"/>
      <c r="I212" s="31"/>
      <c r="J212" s="12"/>
      <c r="K212" s="31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</row>
    <row r="213" spans="1:32" ht="18" customHeight="1" x14ac:dyDescent="0.35">
      <c r="A213" s="12"/>
      <c r="B213" s="19"/>
      <c r="C213" s="31"/>
      <c r="D213" s="31"/>
      <c r="E213" s="40"/>
      <c r="F213" s="12"/>
      <c r="G213" s="12"/>
      <c r="H213" s="12"/>
      <c r="I213" s="31"/>
      <c r="J213" s="12"/>
      <c r="K213" s="31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</row>
    <row r="214" spans="1:32" ht="18" customHeight="1" x14ac:dyDescent="0.35">
      <c r="A214" s="12"/>
      <c r="B214" s="19"/>
      <c r="C214" s="31"/>
      <c r="D214" s="31"/>
      <c r="E214" s="40"/>
      <c r="F214" s="12"/>
      <c r="G214" s="12"/>
      <c r="H214" s="12"/>
      <c r="I214" s="31"/>
      <c r="J214" s="12"/>
      <c r="K214" s="31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</row>
    <row r="215" spans="1:32" ht="18" customHeight="1" x14ac:dyDescent="0.35">
      <c r="A215" s="12"/>
      <c r="B215" s="19"/>
      <c r="C215" s="31"/>
      <c r="D215" s="31"/>
      <c r="E215" s="40"/>
      <c r="F215" s="12"/>
      <c r="G215" s="12"/>
      <c r="H215" s="12"/>
      <c r="I215" s="31"/>
      <c r="J215" s="12"/>
      <c r="K215" s="31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</row>
    <row r="216" spans="1:32" ht="18" customHeight="1" x14ac:dyDescent="0.35">
      <c r="A216" s="12"/>
      <c r="B216" s="19"/>
      <c r="C216" s="31"/>
      <c r="D216" s="31"/>
      <c r="E216" s="40"/>
      <c r="F216" s="12"/>
      <c r="G216" s="12"/>
      <c r="H216" s="12"/>
      <c r="I216" s="31"/>
      <c r="J216" s="12"/>
      <c r="K216" s="31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</row>
    <row r="217" spans="1:32" ht="18" customHeight="1" x14ac:dyDescent="0.35">
      <c r="A217" s="12"/>
      <c r="B217" s="19"/>
      <c r="C217" s="31"/>
      <c r="D217" s="31"/>
      <c r="E217" s="40"/>
      <c r="F217" s="12"/>
      <c r="G217" s="12"/>
      <c r="H217" s="12"/>
      <c r="I217" s="31"/>
      <c r="J217" s="12"/>
      <c r="K217" s="31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</row>
    <row r="218" spans="1:32" ht="18" customHeight="1" x14ac:dyDescent="0.35">
      <c r="A218" s="12"/>
      <c r="B218" s="19"/>
      <c r="C218" s="31"/>
      <c r="D218" s="31"/>
      <c r="E218" s="40"/>
      <c r="F218" s="12"/>
      <c r="G218" s="12"/>
      <c r="H218" s="12"/>
      <c r="I218" s="31"/>
      <c r="J218" s="12"/>
      <c r="K218" s="31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</row>
    <row r="219" spans="1:32" ht="18" customHeight="1" x14ac:dyDescent="0.35">
      <c r="A219" s="12"/>
      <c r="B219" s="19"/>
      <c r="C219" s="31"/>
      <c r="D219" s="31"/>
      <c r="E219" s="40"/>
      <c r="F219" s="12"/>
      <c r="G219" s="12"/>
      <c r="H219" s="12"/>
      <c r="I219" s="31"/>
      <c r="J219" s="12"/>
      <c r="K219" s="31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</row>
    <row r="220" spans="1:32" ht="18" customHeight="1" x14ac:dyDescent="0.35">
      <c r="A220" s="12"/>
      <c r="B220" s="19"/>
      <c r="C220" s="31"/>
      <c r="D220" s="31"/>
      <c r="E220" s="40"/>
      <c r="F220" s="12"/>
      <c r="G220" s="12"/>
      <c r="H220" s="12"/>
      <c r="I220" s="31"/>
      <c r="J220" s="12"/>
      <c r="K220" s="31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</row>
    <row r="221" spans="1:32" ht="18" customHeight="1" x14ac:dyDescent="0.35">
      <c r="A221" s="12"/>
      <c r="B221" s="19"/>
      <c r="C221" s="31"/>
      <c r="D221" s="31"/>
      <c r="E221" s="40"/>
      <c r="F221" s="12"/>
      <c r="G221" s="12"/>
      <c r="H221" s="12"/>
      <c r="I221" s="31"/>
      <c r="J221" s="12"/>
      <c r="K221" s="31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</row>
    <row r="222" spans="1:32" ht="18" customHeight="1" x14ac:dyDescent="0.35">
      <c r="A222" s="12"/>
      <c r="B222" s="19"/>
      <c r="C222" s="31"/>
      <c r="D222" s="31"/>
      <c r="E222" s="40"/>
      <c r="F222" s="12"/>
      <c r="G222" s="12"/>
      <c r="H222" s="12"/>
      <c r="I222" s="31"/>
      <c r="J222" s="12"/>
      <c r="K222" s="31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</row>
    <row r="223" spans="1:32" ht="18" customHeight="1" x14ac:dyDescent="0.35">
      <c r="A223" s="12"/>
      <c r="B223" s="19"/>
      <c r="C223" s="31"/>
      <c r="D223" s="31"/>
      <c r="E223" s="40"/>
      <c r="F223" s="12"/>
      <c r="G223" s="12"/>
      <c r="H223" s="12"/>
      <c r="I223" s="31"/>
      <c r="J223" s="12"/>
      <c r="K223" s="31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</row>
    <row r="224" spans="1:32" ht="18" customHeight="1" x14ac:dyDescent="0.35">
      <c r="A224" s="12"/>
      <c r="B224" s="19"/>
      <c r="C224" s="31"/>
      <c r="D224" s="31"/>
      <c r="E224" s="40"/>
      <c r="F224" s="12"/>
      <c r="G224" s="12"/>
      <c r="H224" s="12"/>
      <c r="I224" s="31"/>
      <c r="J224" s="12"/>
      <c r="K224" s="31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</row>
    <row r="225" spans="1:32" ht="18" customHeight="1" x14ac:dyDescent="0.35">
      <c r="A225" s="12"/>
      <c r="B225" s="19"/>
      <c r="C225" s="31"/>
      <c r="D225" s="31"/>
      <c r="E225" s="40"/>
      <c r="F225" s="12"/>
      <c r="G225" s="12"/>
      <c r="H225" s="12"/>
      <c r="I225" s="31"/>
      <c r="J225" s="12"/>
      <c r="K225" s="31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</row>
    <row r="226" spans="1:32" ht="18" customHeight="1" x14ac:dyDescent="0.35">
      <c r="A226" s="12"/>
      <c r="B226" s="19"/>
      <c r="C226" s="31"/>
      <c r="D226" s="31"/>
      <c r="E226" s="40"/>
      <c r="F226" s="12"/>
      <c r="G226" s="12"/>
      <c r="H226" s="12"/>
      <c r="I226" s="31"/>
      <c r="J226" s="12"/>
      <c r="K226" s="31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</row>
    <row r="227" spans="1:32" ht="18" customHeight="1" x14ac:dyDescent="0.35">
      <c r="A227" s="12"/>
      <c r="B227" s="19"/>
      <c r="C227" s="31"/>
      <c r="D227" s="31"/>
      <c r="E227" s="40"/>
      <c r="F227" s="12"/>
      <c r="G227" s="12"/>
      <c r="H227" s="12"/>
      <c r="I227" s="31"/>
      <c r="J227" s="12"/>
      <c r="K227" s="31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</row>
    <row r="228" spans="1:32" ht="18" customHeight="1" x14ac:dyDescent="0.35">
      <c r="A228" s="12"/>
      <c r="B228" s="19"/>
      <c r="C228" s="31"/>
      <c r="D228" s="31"/>
      <c r="E228" s="40"/>
      <c r="F228" s="12"/>
      <c r="G228" s="12"/>
      <c r="H228" s="12"/>
      <c r="I228" s="31"/>
      <c r="J228" s="12"/>
      <c r="K228" s="31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</row>
    <row r="229" spans="1:32" ht="18" customHeight="1" x14ac:dyDescent="0.35">
      <c r="A229" s="12"/>
      <c r="B229" s="19"/>
      <c r="C229" s="31"/>
      <c r="D229" s="31"/>
      <c r="E229" s="40"/>
      <c r="F229" s="12"/>
      <c r="G229" s="12"/>
      <c r="H229" s="12"/>
      <c r="I229" s="31"/>
      <c r="J229" s="12"/>
      <c r="K229" s="31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</row>
    <row r="230" spans="1:32" ht="18" customHeight="1" x14ac:dyDescent="0.35">
      <c r="A230" s="12"/>
      <c r="B230" s="19"/>
      <c r="C230" s="31"/>
      <c r="D230" s="31"/>
      <c r="E230" s="40"/>
      <c r="F230" s="12"/>
      <c r="G230" s="12"/>
      <c r="H230" s="12"/>
      <c r="I230" s="31"/>
      <c r="J230" s="12"/>
      <c r="K230" s="31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</row>
    <row r="231" spans="1:32" ht="18" customHeight="1" x14ac:dyDescent="0.35">
      <c r="A231" s="12"/>
      <c r="B231" s="19"/>
      <c r="C231" s="31"/>
      <c r="D231" s="31"/>
      <c r="E231" s="40"/>
      <c r="F231" s="12"/>
      <c r="G231" s="12"/>
      <c r="H231" s="12"/>
      <c r="I231" s="31"/>
      <c r="J231" s="12"/>
      <c r="K231" s="31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</row>
    <row r="232" spans="1:32" ht="18" customHeight="1" x14ac:dyDescent="0.35">
      <c r="A232" s="12"/>
      <c r="B232" s="19"/>
      <c r="C232" s="31"/>
      <c r="D232" s="31"/>
      <c r="E232" s="40"/>
      <c r="F232" s="12"/>
      <c r="G232" s="12"/>
      <c r="H232" s="12"/>
      <c r="I232" s="31"/>
      <c r="J232" s="12"/>
      <c r="K232" s="31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</row>
    <row r="233" spans="1:32" ht="18" customHeight="1" x14ac:dyDescent="0.35">
      <c r="A233" s="12"/>
      <c r="B233" s="19"/>
      <c r="C233" s="31"/>
      <c r="D233" s="31"/>
      <c r="E233" s="40"/>
      <c r="F233" s="12"/>
      <c r="G233" s="12"/>
      <c r="H233" s="12"/>
      <c r="I233" s="31"/>
      <c r="J233" s="12"/>
      <c r="K233" s="31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</row>
    <row r="234" spans="1:32" ht="18" customHeight="1" x14ac:dyDescent="0.35">
      <c r="A234" s="12"/>
      <c r="B234" s="19"/>
      <c r="C234" s="31"/>
      <c r="D234" s="31"/>
      <c r="E234" s="40"/>
      <c r="F234" s="12"/>
      <c r="G234" s="12"/>
      <c r="H234" s="12"/>
      <c r="I234" s="31"/>
      <c r="J234" s="12"/>
      <c r="K234" s="31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</row>
    <row r="235" spans="1:32" ht="18" customHeight="1" x14ac:dyDescent="0.35">
      <c r="A235" s="12"/>
      <c r="B235" s="19"/>
      <c r="C235" s="31"/>
      <c r="D235" s="31"/>
      <c r="E235" s="40"/>
      <c r="F235" s="12"/>
      <c r="G235" s="12"/>
      <c r="H235" s="12"/>
      <c r="I235" s="31"/>
      <c r="J235" s="12"/>
      <c r="K235" s="31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</row>
    <row r="236" spans="1:32" ht="18" customHeight="1" x14ac:dyDescent="0.35">
      <c r="A236" s="12"/>
      <c r="B236" s="19"/>
      <c r="C236" s="31"/>
      <c r="D236" s="31"/>
      <c r="E236" s="40"/>
      <c r="F236" s="12"/>
      <c r="G236" s="12"/>
      <c r="H236" s="12"/>
      <c r="I236" s="31"/>
      <c r="J236" s="12"/>
      <c r="K236" s="31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</row>
    <row r="237" spans="1:32" ht="18" customHeight="1" x14ac:dyDescent="0.35">
      <c r="A237" s="12"/>
      <c r="B237" s="19"/>
      <c r="C237" s="31"/>
      <c r="D237" s="31"/>
      <c r="E237" s="40"/>
      <c r="F237" s="12"/>
      <c r="G237" s="12"/>
      <c r="H237" s="12"/>
      <c r="I237" s="31"/>
      <c r="J237" s="12"/>
      <c r="K237" s="31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</row>
    <row r="238" spans="1:32" ht="18" customHeight="1" x14ac:dyDescent="0.35">
      <c r="A238" s="12"/>
      <c r="B238" s="19"/>
      <c r="C238" s="31"/>
      <c r="D238" s="31"/>
      <c r="E238" s="40"/>
      <c r="F238" s="12"/>
      <c r="G238" s="12"/>
      <c r="H238" s="12"/>
      <c r="I238" s="31"/>
      <c r="J238" s="12"/>
      <c r="K238" s="31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</row>
    <row r="239" spans="1:32" ht="18" customHeight="1" x14ac:dyDescent="0.35">
      <c r="A239" s="12"/>
      <c r="B239" s="19"/>
      <c r="C239" s="31"/>
      <c r="D239" s="31"/>
      <c r="E239" s="40"/>
      <c r="F239" s="12"/>
      <c r="G239" s="12"/>
      <c r="H239" s="12"/>
      <c r="I239" s="31"/>
      <c r="J239" s="12"/>
      <c r="K239" s="31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</row>
    <row r="240" spans="1:32" ht="18" customHeight="1" x14ac:dyDescent="0.35">
      <c r="A240" s="12"/>
      <c r="B240" s="19"/>
      <c r="C240" s="31"/>
      <c r="D240" s="31"/>
      <c r="E240" s="40"/>
      <c r="F240" s="12"/>
      <c r="G240" s="12"/>
      <c r="H240" s="12"/>
      <c r="I240" s="31"/>
      <c r="J240" s="12"/>
      <c r="K240" s="31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</row>
    <row r="241" spans="1:32" ht="18" customHeight="1" x14ac:dyDescent="0.35">
      <c r="A241" s="12"/>
      <c r="B241" s="19"/>
      <c r="C241" s="31"/>
      <c r="D241" s="31"/>
      <c r="E241" s="40"/>
      <c r="F241" s="12"/>
      <c r="G241" s="12"/>
      <c r="H241" s="12"/>
      <c r="I241" s="31"/>
      <c r="J241" s="12"/>
      <c r="K241" s="31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</row>
    <row r="242" spans="1:32" ht="18" customHeight="1" x14ac:dyDescent="0.35">
      <c r="A242" s="12"/>
      <c r="B242" s="19"/>
      <c r="C242" s="31"/>
      <c r="D242" s="31"/>
      <c r="E242" s="40"/>
      <c r="F242" s="12"/>
      <c r="G242" s="12"/>
      <c r="H242" s="12"/>
      <c r="I242" s="31"/>
      <c r="J242" s="12"/>
      <c r="K242" s="31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</row>
    <row r="243" spans="1:32" ht="18" customHeight="1" x14ac:dyDescent="0.35">
      <c r="A243" s="12"/>
      <c r="B243" s="19"/>
      <c r="C243" s="31"/>
      <c r="D243" s="31"/>
      <c r="E243" s="40"/>
      <c r="F243" s="12"/>
      <c r="G243" s="12"/>
      <c r="H243" s="12"/>
      <c r="I243" s="31"/>
      <c r="J243" s="12"/>
      <c r="K243" s="31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</row>
    <row r="244" spans="1:32" ht="18" customHeight="1" x14ac:dyDescent="0.35">
      <c r="A244" s="12"/>
      <c r="B244" s="19"/>
      <c r="C244" s="31"/>
      <c r="D244" s="31"/>
      <c r="E244" s="40"/>
      <c r="F244" s="12"/>
      <c r="G244" s="12"/>
      <c r="H244" s="12"/>
      <c r="I244" s="31"/>
      <c r="J244" s="12"/>
      <c r="K244" s="31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</row>
    <row r="245" spans="1:32" ht="18" customHeight="1" x14ac:dyDescent="0.35">
      <c r="A245" s="12"/>
      <c r="B245" s="19"/>
      <c r="C245" s="31"/>
      <c r="D245" s="31"/>
      <c r="E245" s="40"/>
      <c r="F245" s="12"/>
      <c r="G245" s="12"/>
      <c r="H245" s="12"/>
      <c r="I245" s="31"/>
      <c r="J245" s="12"/>
      <c r="K245" s="31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</row>
    <row r="246" spans="1:32" ht="18" customHeight="1" x14ac:dyDescent="0.35">
      <c r="A246" s="12"/>
      <c r="B246" s="19"/>
      <c r="C246" s="31"/>
      <c r="D246" s="31"/>
      <c r="E246" s="40"/>
      <c r="F246" s="12"/>
      <c r="G246" s="12"/>
      <c r="H246" s="12"/>
      <c r="I246" s="31"/>
      <c r="J246" s="12"/>
      <c r="K246" s="31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</row>
    <row r="247" spans="1:32" ht="18" customHeight="1" x14ac:dyDescent="0.35">
      <c r="A247" s="12"/>
      <c r="B247" s="19"/>
      <c r="C247" s="31"/>
      <c r="D247" s="31"/>
      <c r="E247" s="40"/>
      <c r="F247" s="12"/>
      <c r="G247" s="12"/>
      <c r="H247" s="12"/>
      <c r="I247" s="31"/>
      <c r="J247" s="12"/>
      <c r="K247" s="31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</row>
    <row r="248" spans="1:32" ht="18" customHeight="1" x14ac:dyDescent="0.35">
      <c r="A248" s="12"/>
      <c r="B248" s="19"/>
      <c r="C248" s="31"/>
      <c r="D248" s="31"/>
      <c r="E248" s="40"/>
      <c r="F248" s="12"/>
      <c r="G248" s="12"/>
      <c r="H248" s="12"/>
      <c r="I248" s="31"/>
      <c r="J248" s="12"/>
      <c r="K248" s="31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</row>
    <row r="249" spans="1:32" ht="18" customHeight="1" x14ac:dyDescent="0.35">
      <c r="A249" s="12"/>
      <c r="B249" s="19"/>
      <c r="C249" s="31"/>
      <c r="D249" s="31"/>
      <c r="E249" s="40"/>
      <c r="F249" s="12"/>
      <c r="G249" s="12"/>
      <c r="H249" s="12"/>
      <c r="I249" s="31"/>
      <c r="J249" s="12"/>
      <c r="K249" s="31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</row>
    <row r="250" spans="1:32" ht="18" customHeight="1" x14ac:dyDescent="0.35">
      <c r="A250" s="12"/>
      <c r="B250" s="19"/>
      <c r="C250" s="31"/>
      <c r="D250" s="31"/>
      <c r="E250" s="40"/>
      <c r="F250" s="12"/>
      <c r="G250" s="12"/>
      <c r="H250" s="12"/>
      <c r="I250" s="31"/>
      <c r="J250" s="12"/>
      <c r="K250" s="31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</row>
    <row r="251" spans="1:32" ht="18" customHeight="1" x14ac:dyDescent="0.35">
      <c r="A251" s="12"/>
      <c r="B251" s="19"/>
      <c r="C251" s="31"/>
      <c r="D251" s="31"/>
      <c r="E251" s="40"/>
      <c r="F251" s="12"/>
      <c r="G251" s="12"/>
      <c r="H251" s="12"/>
      <c r="I251" s="31"/>
      <c r="J251" s="12"/>
      <c r="K251" s="31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</row>
    <row r="252" spans="1:32" ht="18" customHeight="1" x14ac:dyDescent="0.35">
      <c r="A252" s="12"/>
      <c r="B252" s="19"/>
      <c r="C252" s="31"/>
      <c r="D252" s="31"/>
      <c r="E252" s="40"/>
      <c r="F252" s="12"/>
      <c r="G252" s="12"/>
      <c r="H252" s="12"/>
      <c r="I252" s="31"/>
      <c r="J252" s="12"/>
      <c r="K252" s="31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</row>
    <row r="253" spans="1:32" ht="18" customHeight="1" x14ac:dyDescent="0.35">
      <c r="A253" s="12"/>
      <c r="B253" s="19"/>
      <c r="C253" s="31"/>
      <c r="D253" s="31"/>
      <c r="E253" s="40"/>
      <c r="F253" s="12"/>
      <c r="G253" s="12"/>
      <c r="H253" s="12"/>
      <c r="I253" s="31"/>
      <c r="J253" s="12"/>
      <c r="K253" s="31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</row>
    <row r="254" spans="1:32" ht="18" customHeight="1" x14ac:dyDescent="0.35">
      <c r="A254" s="12"/>
      <c r="B254" s="19"/>
      <c r="C254" s="31"/>
      <c r="D254" s="31"/>
      <c r="E254" s="40"/>
      <c r="F254" s="12"/>
      <c r="G254" s="12"/>
      <c r="H254" s="12"/>
      <c r="I254" s="31"/>
      <c r="J254" s="12"/>
      <c r="K254" s="31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</row>
    <row r="255" spans="1:32" ht="18" customHeight="1" x14ac:dyDescent="0.35">
      <c r="A255" s="12"/>
      <c r="B255" s="19"/>
      <c r="C255" s="31"/>
      <c r="D255" s="31"/>
      <c r="E255" s="40"/>
      <c r="F255" s="12"/>
      <c r="G255" s="12"/>
      <c r="H255" s="12"/>
      <c r="I255" s="31"/>
      <c r="J255" s="12"/>
      <c r="K255" s="31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</row>
    <row r="256" spans="1:32" ht="18" customHeight="1" x14ac:dyDescent="0.35">
      <c r="A256" s="12"/>
      <c r="B256" s="19"/>
      <c r="C256" s="31"/>
      <c r="D256" s="31"/>
      <c r="E256" s="40"/>
      <c r="F256" s="12"/>
      <c r="G256" s="12"/>
      <c r="H256" s="12"/>
      <c r="I256" s="31"/>
      <c r="J256" s="12"/>
      <c r="K256" s="31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</row>
    <row r="257" spans="1:32" ht="18" customHeight="1" x14ac:dyDescent="0.35">
      <c r="A257" s="12"/>
      <c r="B257" s="19"/>
      <c r="C257" s="31"/>
      <c r="D257" s="31"/>
      <c r="E257" s="40"/>
      <c r="F257" s="12"/>
      <c r="G257" s="12"/>
      <c r="H257" s="12"/>
      <c r="I257" s="31"/>
      <c r="J257" s="12"/>
      <c r="K257" s="31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</row>
    <row r="258" spans="1:32" ht="18" customHeight="1" x14ac:dyDescent="0.35">
      <c r="A258" s="12"/>
      <c r="B258" s="19"/>
      <c r="C258" s="31"/>
      <c r="D258" s="31"/>
      <c r="E258" s="40"/>
      <c r="F258" s="12"/>
      <c r="G258" s="12"/>
      <c r="H258" s="12"/>
      <c r="I258" s="31"/>
      <c r="J258" s="12"/>
      <c r="K258" s="31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</row>
    <row r="259" spans="1:32" ht="18" customHeight="1" x14ac:dyDescent="0.35">
      <c r="A259" s="12"/>
      <c r="B259" s="19"/>
      <c r="C259" s="31"/>
      <c r="D259" s="31"/>
      <c r="E259" s="40"/>
      <c r="F259" s="12"/>
      <c r="G259" s="12"/>
      <c r="H259" s="12"/>
      <c r="I259" s="31"/>
      <c r="J259" s="12"/>
      <c r="K259" s="31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</row>
    <row r="260" spans="1:32" ht="18" customHeight="1" x14ac:dyDescent="0.35">
      <c r="A260" s="12"/>
      <c r="B260" s="19"/>
      <c r="C260" s="31"/>
      <c r="D260" s="31"/>
      <c r="E260" s="40"/>
      <c r="F260" s="12"/>
      <c r="G260" s="12"/>
      <c r="H260" s="12"/>
      <c r="I260" s="31"/>
      <c r="J260" s="12"/>
      <c r="K260" s="31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</row>
    <row r="261" spans="1:32" ht="18" customHeight="1" x14ac:dyDescent="0.35">
      <c r="A261" s="12"/>
      <c r="B261" s="19"/>
      <c r="C261" s="31"/>
      <c r="D261" s="31"/>
      <c r="E261" s="40"/>
      <c r="F261" s="12"/>
      <c r="G261" s="12"/>
      <c r="H261" s="12"/>
      <c r="I261" s="31"/>
      <c r="J261" s="12"/>
      <c r="K261" s="31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</row>
    <row r="262" spans="1:32" ht="18" customHeight="1" x14ac:dyDescent="0.35">
      <c r="A262" s="12"/>
      <c r="B262" s="19"/>
      <c r="C262" s="31"/>
      <c r="D262" s="31"/>
      <c r="E262" s="40"/>
      <c r="F262" s="12"/>
      <c r="G262" s="12"/>
      <c r="H262" s="12"/>
      <c r="I262" s="31"/>
      <c r="J262" s="12"/>
      <c r="K262" s="31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</row>
    <row r="263" spans="1:32" ht="18" customHeight="1" x14ac:dyDescent="0.35">
      <c r="A263" s="12"/>
      <c r="B263" s="19"/>
      <c r="C263" s="31"/>
      <c r="D263" s="31"/>
      <c r="E263" s="40"/>
      <c r="F263" s="12"/>
      <c r="G263" s="12"/>
      <c r="H263" s="12"/>
      <c r="I263" s="31"/>
      <c r="J263" s="12"/>
      <c r="K263" s="31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</row>
    <row r="264" spans="1:32" ht="18" customHeight="1" x14ac:dyDescent="0.35">
      <c r="A264" s="12"/>
      <c r="B264" s="19"/>
      <c r="C264" s="31"/>
      <c r="D264" s="31"/>
      <c r="E264" s="40"/>
      <c r="F264" s="12"/>
      <c r="G264" s="12"/>
      <c r="H264" s="12"/>
      <c r="I264" s="31"/>
      <c r="J264" s="12"/>
      <c r="K264" s="31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</row>
    <row r="265" spans="1:32" ht="18" customHeight="1" x14ac:dyDescent="0.35">
      <c r="A265" s="12"/>
      <c r="B265" s="19"/>
      <c r="C265" s="31"/>
      <c r="D265" s="31"/>
      <c r="E265" s="40"/>
      <c r="F265" s="12"/>
      <c r="G265" s="12"/>
      <c r="H265" s="12"/>
      <c r="I265" s="31"/>
      <c r="J265" s="12"/>
      <c r="K265" s="31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</row>
    <row r="266" spans="1:32" ht="18" customHeight="1" x14ac:dyDescent="0.35">
      <c r="A266" s="12"/>
      <c r="B266" s="19"/>
      <c r="C266" s="31"/>
      <c r="D266" s="31"/>
      <c r="E266" s="40"/>
      <c r="F266" s="12"/>
      <c r="G266" s="12"/>
      <c r="H266" s="12"/>
      <c r="I266" s="31"/>
      <c r="J266" s="12"/>
      <c r="K266" s="31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</row>
    <row r="267" spans="1:32" ht="18" customHeight="1" x14ac:dyDescent="0.35">
      <c r="A267" s="12"/>
      <c r="B267" s="19"/>
      <c r="C267" s="31"/>
      <c r="D267" s="31"/>
      <c r="E267" s="40"/>
      <c r="F267" s="12"/>
      <c r="G267" s="12"/>
      <c r="H267" s="12"/>
      <c r="I267" s="31"/>
      <c r="J267" s="12"/>
      <c r="K267" s="31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</row>
    <row r="268" spans="1:32" ht="18" customHeight="1" x14ac:dyDescent="0.35">
      <c r="A268" s="12"/>
      <c r="B268" s="19"/>
      <c r="C268" s="31"/>
      <c r="D268" s="31"/>
      <c r="E268" s="40"/>
      <c r="F268" s="12"/>
      <c r="G268" s="12"/>
      <c r="H268" s="12"/>
      <c r="I268" s="31"/>
      <c r="J268" s="12"/>
      <c r="K268" s="31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</row>
    <row r="269" spans="1:32" ht="18" customHeight="1" x14ac:dyDescent="0.35">
      <c r="A269" s="12"/>
      <c r="B269" s="19"/>
      <c r="C269" s="31"/>
      <c r="D269" s="31"/>
      <c r="E269" s="40"/>
      <c r="F269" s="12"/>
      <c r="G269" s="12"/>
      <c r="H269" s="12"/>
      <c r="I269" s="31"/>
      <c r="J269" s="12"/>
      <c r="K269" s="31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</row>
    <row r="270" spans="1:32" ht="18" customHeight="1" x14ac:dyDescent="0.35">
      <c r="A270" s="12"/>
      <c r="B270" s="19"/>
      <c r="C270" s="31"/>
      <c r="D270" s="31"/>
      <c r="E270" s="40"/>
      <c r="F270" s="12"/>
      <c r="G270" s="12"/>
      <c r="H270" s="12"/>
      <c r="I270" s="31"/>
      <c r="J270" s="12"/>
      <c r="K270" s="31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</row>
    <row r="271" spans="1:32" ht="18" customHeight="1" x14ac:dyDescent="0.35">
      <c r="A271" s="12"/>
      <c r="B271" s="19"/>
      <c r="C271" s="31"/>
      <c r="D271" s="31"/>
      <c r="E271" s="40"/>
      <c r="F271" s="12"/>
      <c r="G271" s="12"/>
      <c r="H271" s="12"/>
      <c r="I271" s="31"/>
      <c r="J271" s="12"/>
      <c r="K271" s="31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</row>
    <row r="272" spans="1:32" ht="18" customHeight="1" x14ac:dyDescent="0.35">
      <c r="A272" s="12"/>
      <c r="B272" s="19"/>
      <c r="C272" s="31"/>
      <c r="D272" s="31"/>
      <c r="E272" s="40"/>
      <c r="F272" s="12"/>
      <c r="G272" s="12"/>
      <c r="H272" s="12"/>
      <c r="I272" s="31"/>
      <c r="J272" s="12"/>
      <c r="K272" s="31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</row>
    <row r="273" spans="1:32" ht="18" customHeight="1" x14ac:dyDescent="0.35">
      <c r="A273" s="12"/>
      <c r="B273" s="19"/>
      <c r="C273" s="31"/>
      <c r="D273" s="31"/>
      <c r="E273" s="40"/>
      <c r="F273" s="12"/>
      <c r="G273" s="12"/>
      <c r="H273" s="12"/>
      <c r="I273" s="31"/>
      <c r="J273" s="12"/>
      <c r="K273" s="31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</row>
    <row r="274" spans="1:32" ht="18" customHeight="1" x14ac:dyDescent="0.35">
      <c r="A274" s="12"/>
      <c r="B274" s="19"/>
      <c r="C274" s="31"/>
      <c r="D274" s="31"/>
      <c r="E274" s="40"/>
      <c r="F274" s="12"/>
      <c r="G274" s="12"/>
      <c r="H274" s="12"/>
      <c r="I274" s="31"/>
      <c r="J274" s="12"/>
      <c r="K274" s="31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</row>
    <row r="275" spans="1:32" ht="18" customHeight="1" x14ac:dyDescent="0.35">
      <c r="A275" s="12"/>
      <c r="B275" s="19"/>
      <c r="C275" s="31"/>
      <c r="D275" s="31"/>
      <c r="E275" s="40"/>
      <c r="F275" s="12"/>
      <c r="G275" s="12"/>
      <c r="H275" s="12"/>
      <c r="I275" s="31"/>
      <c r="J275" s="12"/>
      <c r="K275" s="31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</row>
    <row r="276" spans="1:32" ht="18" customHeight="1" x14ac:dyDescent="0.35">
      <c r="A276" s="12"/>
      <c r="B276" s="19"/>
      <c r="C276" s="31"/>
      <c r="D276" s="31"/>
      <c r="E276" s="40"/>
      <c r="F276" s="12"/>
      <c r="G276" s="12"/>
      <c r="H276" s="12"/>
      <c r="I276" s="31"/>
      <c r="J276" s="12"/>
      <c r="K276" s="31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</row>
    <row r="277" spans="1:32" ht="18" customHeight="1" x14ac:dyDescent="0.35">
      <c r="A277" s="12"/>
      <c r="B277" s="19"/>
      <c r="C277" s="31"/>
      <c r="D277" s="31"/>
      <c r="E277" s="40"/>
      <c r="F277" s="12"/>
      <c r="G277" s="12"/>
      <c r="H277" s="12"/>
      <c r="I277" s="31"/>
      <c r="J277" s="12"/>
      <c r="K277" s="31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</row>
    <row r="278" spans="1:32" ht="18" customHeight="1" x14ac:dyDescent="0.35">
      <c r="A278" s="12"/>
      <c r="B278" s="19"/>
      <c r="C278" s="31"/>
      <c r="D278" s="31"/>
      <c r="E278" s="40"/>
      <c r="F278" s="12"/>
      <c r="G278" s="12"/>
      <c r="H278" s="12"/>
      <c r="I278" s="31"/>
      <c r="J278" s="12"/>
      <c r="K278" s="31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</row>
    <row r="279" spans="1:32" ht="18" customHeight="1" x14ac:dyDescent="0.35">
      <c r="A279" s="12"/>
      <c r="B279" s="19"/>
      <c r="C279" s="31"/>
      <c r="D279" s="31"/>
      <c r="E279" s="40"/>
      <c r="F279" s="12"/>
      <c r="G279" s="12"/>
      <c r="H279" s="12"/>
      <c r="I279" s="31"/>
      <c r="J279" s="12"/>
      <c r="K279" s="31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</row>
    <row r="280" spans="1:32" ht="18" customHeight="1" x14ac:dyDescent="0.35">
      <c r="A280" s="12"/>
      <c r="B280" s="19"/>
      <c r="C280" s="31"/>
      <c r="D280" s="31"/>
      <c r="E280" s="40"/>
      <c r="F280" s="12"/>
      <c r="G280" s="12"/>
      <c r="H280" s="12"/>
      <c r="I280" s="31"/>
      <c r="J280" s="12"/>
      <c r="K280" s="31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</row>
    <row r="281" spans="1:32" ht="18" customHeight="1" x14ac:dyDescent="0.35">
      <c r="A281" s="12"/>
      <c r="B281" s="19"/>
      <c r="C281" s="31"/>
      <c r="D281" s="31"/>
      <c r="E281" s="40"/>
      <c r="F281" s="12"/>
      <c r="G281" s="12"/>
      <c r="H281" s="12"/>
      <c r="I281" s="31"/>
      <c r="J281" s="12"/>
      <c r="K281" s="31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</row>
    <row r="282" spans="1:32" ht="18" customHeight="1" x14ac:dyDescent="0.35">
      <c r="A282" s="12"/>
      <c r="B282" s="19"/>
      <c r="C282" s="31"/>
      <c r="D282" s="31"/>
      <c r="E282" s="40"/>
      <c r="F282" s="12"/>
      <c r="G282" s="12"/>
      <c r="H282" s="12"/>
      <c r="I282" s="31"/>
      <c r="J282" s="12"/>
      <c r="K282" s="31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</row>
    <row r="283" spans="1:32" ht="18" customHeight="1" x14ac:dyDescent="0.35">
      <c r="A283" s="12"/>
      <c r="B283" s="19"/>
      <c r="C283" s="31"/>
      <c r="D283" s="31"/>
      <c r="E283" s="40"/>
      <c r="F283" s="12"/>
      <c r="G283" s="12"/>
      <c r="H283" s="12"/>
      <c r="I283" s="31"/>
      <c r="J283" s="12"/>
      <c r="K283" s="31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</row>
    <row r="284" spans="1:32" ht="18" customHeight="1" x14ac:dyDescent="0.35">
      <c r="A284" s="12"/>
      <c r="B284" s="19"/>
      <c r="C284" s="31"/>
      <c r="D284" s="31"/>
      <c r="E284" s="40"/>
      <c r="F284" s="12"/>
      <c r="G284" s="12"/>
      <c r="H284" s="12"/>
      <c r="I284" s="31"/>
      <c r="J284" s="12"/>
      <c r="K284" s="31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</row>
    <row r="285" spans="1:32" ht="18" customHeight="1" x14ac:dyDescent="0.35">
      <c r="A285" s="12"/>
      <c r="B285" s="19"/>
      <c r="C285" s="31"/>
      <c r="D285" s="31"/>
      <c r="E285" s="40"/>
      <c r="F285" s="12"/>
      <c r="G285" s="12"/>
      <c r="H285" s="12"/>
      <c r="I285" s="31"/>
      <c r="J285" s="12"/>
      <c r="K285" s="31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</row>
    <row r="286" spans="1:32" ht="18" customHeight="1" x14ac:dyDescent="0.35">
      <c r="A286" s="12"/>
      <c r="B286" s="19"/>
      <c r="C286" s="31"/>
      <c r="D286" s="31"/>
      <c r="E286" s="40"/>
      <c r="F286" s="12"/>
      <c r="G286" s="12"/>
      <c r="H286" s="12"/>
      <c r="I286" s="31"/>
      <c r="J286" s="12"/>
      <c r="K286" s="31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</row>
    <row r="287" spans="1:32" ht="18" customHeight="1" x14ac:dyDescent="0.35">
      <c r="A287" s="12"/>
      <c r="B287" s="19"/>
      <c r="C287" s="31"/>
      <c r="D287" s="31"/>
      <c r="E287" s="40"/>
      <c r="F287" s="12"/>
      <c r="G287" s="12"/>
      <c r="H287" s="12"/>
      <c r="I287" s="31"/>
      <c r="J287" s="12"/>
      <c r="K287" s="31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</row>
    <row r="288" spans="1:32" ht="18" customHeight="1" x14ac:dyDescent="0.35">
      <c r="A288" s="12"/>
      <c r="B288" s="19"/>
      <c r="C288" s="31"/>
      <c r="D288" s="31"/>
      <c r="E288" s="40"/>
      <c r="F288" s="12"/>
      <c r="G288" s="12"/>
      <c r="H288" s="12"/>
      <c r="I288" s="31"/>
      <c r="J288" s="12"/>
      <c r="K288" s="31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</row>
    <row r="289" spans="1:32" ht="18" customHeight="1" x14ac:dyDescent="0.35">
      <c r="A289" s="12"/>
      <c r="B289" s="19"/>
      <c r="C289" s="31"/>
      <c r="D289" s="31"/>
      <c r="E289" s="40"/>
      <c r="F289" s="12"/>
      <c r="G289" s="12"/>
      <c r="H289" s="12"/>
      <c r="I289" s="31"/>
      <c r="J289" s="12"/>
      <c r="K289" s="31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</row>
    <row r="290" spans="1:32" ht="18" customHeight="1" x14ac:dyDescent="0.35">
      <c r="A290" s="12"/>
      <c r="B290" s="19"/>
      <c r="C290" s="31"/>
      <c r="D290" s="31"/>
      <c r="E290" s="40"/>
      <c r="F290" s="12"/>
      <c r="G290" s="12"/>
      <c r="H290" s="12"/>
      <c r="I290" s="31"/>
      <c r="J290" s="12"/>
      <c r="K290" s="31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</row>
    <row r="291" spans="1:32" ht="18" customHeight="1" x14ac:dyDescent="0.35">
      <c r="A291" s="12"/>
      <c r="B291" s="19"/>
      <c r="C291" s="31"/>
      <c r="D291" s="31"/>
      <c r="E291" s="40"/>
      <c r="F291" s="12"/>
      <c r="G291" s="12"/>
      <c r="H291" s="12"/>
      <c r="I291" s="31"/>
      <c r="J291" s="12"/>
      <c r="K291" s="31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</row>
    <row r="292" spans="1:32" ht="18" customHeight="1" x14ac:dyDescent="0.35">
      <c r="A292" s="12"/>
      <c r="B292" s="19"/>
      <c r="C292" s="31"/>
      <c r="D292" s="31"/>
      <c r="E292" s="40"/>
      <c r="F292" s="12"/>
      <c r="G292" s="12"/>
      <c r="H292" s="12"/>
      <c r="I292" s="31"/>
      <c r="J292" s="12"/>
      <c r="K292" s="31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</row>
    <row r="293" spans="1:32" ht="18" customHeight="1" x14ac:dyDescent="0.35">
      <c r="A293" s="12"/>
      <c r="B293" s="19"/>
      <c r="C293" s="31"/>
      <c r="D293" s="31"/>
      <c r="E293" s="40"/>
      <c r="F293" s="12"/>
      <c r="G293" s="12"/>
      <c r="H293" s="12"/>
      <c r="I293" s="31"/>
      <c r="J293" s="12"/>
      <c r="K293" s="31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</row>
    <row r="294" spans="1:32" ht="18" customHeight="1" x14ac:dyDescent="0.35">
      <c r="A294" s="12"/>
      <c r="B294" s="19"/>
      <c r="C294" s="31"/>
      <c r="D294" s="31"/>
      <c r="E294" s="40"/>
      <c r="F294" s="12"/>
      <c r="G294" s="12"/>
      <c r="H294" s="12"/>
      <c r="I294" s="31"/>
      <c r="J294" s="12"/>
      <c r="K294" s="31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</row>
    <row r="295" spans="1:32" ht="18" customHeight="1" x14ac:dyDescent="0.35">
      <c r="A295" s="12"/>
      <c r="B295" s="19"/>
      <c r="C295" s="31"/>
      <c r="D295" s="31"/>
      <c r="E295" s="40"/>
      <c r="F295" s="12"/>
      <c r="G295" s="12"/>
      <c r="H295" s="12"/>
      <c r="I295" s="31"/>
      <c r="J295" s="12"/>
      <c r="K295" s="31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</row>
    <row r="296" spans="1:32" ht="18" customHeight="1" x14ac:dyDescent="0.35">
      <c r="A296" s="12"/>
      <c r="B296" s="19"/>
      <c r="C296" s="31"/>
      <c r="D296" s="31"/>
      <c r="E296" s="40"/>
      <c r="F296" s="12"/>
      <c r="G296" s="12"/>
      <c r="H296" s="12"/>
      <c r="I296" s="31"/>
      <c r="J296" s="12"/>
      <c r="K296" s="31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</row>
    <row r="297" spans="1:32" ht="18" customHeight="1" x14ac:dyDescent="0.35">
      <c r="A297" s="12"/>
      <c r="B297" s="19"/>
      <c r="C297" s="31"/>
      <c r="D297" s="31"/>
      <c r="E297" s="40"/>
      <c r="F297" s="12"/>
      <c r="G297" s="12"/>
      <c r="H297" s="12"/>
      <c r="I297" s="31"/>
      <c r="J297" s="12"/>
      <c r="K297" s="31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</row>
    <row r="298" spans="1:32" ht="18" customHeight="1" x14ac:dyDescent="0.35">
      <c r="A298" s="12"/>
      <c r="B298" s="19"/>
      <c r="C298" s="31"/>
      <c r="D298" s="31"/>
      <c r="E298" s="40"/>
      <c r="F298" s="12"/>
      <c r="G298" s="12"/>
      <c r="H298" s="12"/>
      <c r="I298" s="31"/>
      <c r="J298" s="12"/>
      <c r="K298" s="31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</row>
    <row r="299" spans="1:32" ht="18" customHeight="1" x14ac:dyDescent="0.35">
      <c r="A299" s="12"/>
      <c r="B299" s="19"/>
      <c r="C299" s="31"/>
      <c r="D299" s="31"/>
      <c r="E299" s="40"/>
      <c r="F299" s="12"/>
      <c r="G299" s="12"/>
      <c r="H299" s="12"/>
      <c r="I299" s="31"/>
      <c r="J299" s="12"/>
      <c r="K299" s="31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</row>
    <row r="300" spans="1:32" ht="18" customHeight="1" x14ac:dyDescent="0.35">
      <c r="A300" s="12"/>
      <c r="B300" s="19"/>
      <c r="C300" s="31"/>
      <c r="D300" s="31"/>
      <c r="E300" s="40"/>
      <c r="F300" s="12"/>
      <c r="G300" s="12"/>
      <c r="H300" s="12"/>
      <c r="I300" s="31"/>
      <c r="J300" s="12"/>
      <c r="K300" s="31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</row>
    <row r="301" spans="1:32" ht="18" customHeight="1" x14ac:dyDescent="0.35">
      <c r="A301" s="12"/>
      <c r="B301" s="19"/>
      <c r="C301" s="31"/>
      <c r="D301" s="31"/>
      <c r="E301" s="40"/>
      <c r="F301" s="12"/>
      <c r="G301" s="12"/>
      <c r="H301" s="12"/>
      <c r="I301" s="31"/>
      <c r="J301" s="12"/>
      <c r="K301" s="31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</row>
    <row r="302" spans="1:32" ht="18" customHeight="1" x14ac:dyDescent="0.35">
      <c r="A302" s="12"/>
      <c r="B302" s="19"/>
      <c r="C302" s="31"/>
      <c r="D302" s="31"/>
      <c r="E302" s="40"/>
      <c r="F302" s="12"/>
      <c r="G302" s="12"/>
      <c r="H302" s="12"/>
      <c r="I302" s="31"/>
      <c r="J302" s="12"/>
      <c r="K302" s="31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</row>
    <row r="303" spans="1:32" ht="18" customHeight="1" x14ac:dyDescent="0.35">
      <c r="A303" s="12"/>
      <c r="B303" s="19"/>
      <c r="C303" s="31"/>
      <c r="D303" s="31"/>
      <c r="E303" s="40"/>
      <c r="F303" s="12"/>
      <c r="G303" s="12"/>
      <c r="H303" s="12"/>
      <c r="I303" s="31"/>
      <c r="J303" s="12"/>
      <c r="K303" s="31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</row>
    <row r="304" spans="1:32" ht="18" customHeight="1" x14ac:dyDescent="0.35">
      <c r="A304" s="12"/>
      <c r="B304" s="19"/>
      <c r="C304" s="31"/>
      <c r="D304" s="31"/>
      <c r="E304" s="40"/>
      <c r="F304" s="12"/>
      <c r="G304" s="12"/>
      <c r="H304" s="12"/>
      <c r="I304" s="31"/>
      <c r="J304" s="12"/>
      <c r="K304" s="31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</row>
    <row r="305" spans="1:32" ht="18" customHeight="1" x14ac:dyDescent="0.35">
      <c r="A305" s="12"/>
      <c r="B305" s="19"/>
      <c r="C305" s="31"/>
      <c r="D305" s="31"/>
      <c r="E305" s="40"/>
      <c r="F305" s="12"/>
      <c r="G305" s="12"/>
      <c r="H305" s="12"/>
      <c r="I305" s="31"/>
      <c r="J305" s="12"/>
      <c r="K305" s="31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</row>
    <row r="306" spans="1:32" ht="18" customHeight="1" x14ac:dyDescent="0.35">
      <c r="A306" s="12"/>
      <c r="B306" s="19"/>
      <c r="C306" s="31"/>
      <c r="D306" s="31"/>
      <c r="E306" s="40"/>
      <c r="F306" s="12"/>
      <c r="G306" s="12"/>
      <c r="H306" s="12"/>
      <c r="I306" s="31"/>
      <c r="J306" s="12"/>
      <c r="K306" s="31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</row>
    <row r="307" spans="1:32" ht="18" customHeight="1" x14ac:dyDescent="0.35">
      <c r="A307" s="12"/>
      <c r="B307" s="19"/>
      <c r="C307" s="31"/>
      <c r="D307" s="31"/>
      <c r="E307" s="40"/>
      <c r="F307" s="12"/>
      <c r="G307" s="12"/>
      <c r="H307" s="12"/>
      <c r="I307" s="31"/>
      <c r="J307" s="12"/>
      <c r="K307" s="31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</row>
    <row r="308" spans="1:32" ht="18" customHeight="1" x14ac:dyDescent="0.35">
      <c r="A308" s="12"/>
      <c r="B308" s="19"/>
      <c r="C308" s="31"/>
      <c r="D308" s="31"/>
      <c r="E308" s="40"/>
      <c r="F308" s="12"/>
      <c r="G308" s="12"/>
      <c r="H308" s="12"/>
      <c r="I308" s="31"/>
      <c r="J308" s="12"/>
      <c r="K308" s="31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</row>
    <row r="309" spans="1:32" ht="18" customHeight="1" x14ac:dyDescent="0.35">
      <c r="A309" s="12"/>
      <c r="B309" s="19"/>
      <c r="C309" s="31"/>
      <c r="D309" s="31"/>
      <c r="E309" s="40"/>
      <c r="F309" s="12"/>
      <c r="G309" s="12"/>
      <c r="H309" s="12"/>
      <c r="I309" s="31"/>
      <c r="J309" s="12"/>
      <c r="K309" s="31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</row>
    <row r="310" spans="1:32" ht="18" customHeight="1" x14ac:dyDescent="0.35">
      <c r="A310" s="12"/>
      <c r="B310" s="19"/>
      <c r="C310" s="31"/>
      <c r="D310" s="31"/>
      <c r="E310" s="40"/>
      <c r="F310" s="12"/>
      <c r="G310" s="12"/>
      <c r="H310" s="12"/>
      <c r="I310" s="31"/>
      <c r="J310" s="12"/>
      <c r="K310" s="31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</row>
    <row r="311" spans="1:32" ht="18" customHeight="1" x14ac:dyDescent="0.35">
      <c r="A311" s="12"/>
      <c r="B311" s="19"/>
      <c r="C311" s="31"/>
      <c r="D311" s="31"/>
      <c r="E311" s="40"/>
      <c r="F311" s="12"/>
      <c r="G311" s="12"/>
      <c r="H311" s="12"/>
      <c r="I311" s="31"/>
      <c r="J311" s="12"/>
      <c r="K311" s="31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</row>
    <row r="312" spans="1:32" ht="18" customHeight="1" x14ac:dyDescent="0.35">
      <c r="A312" s="12"/>
      <c r="B312" s="19"/>
      <c r="C312" s="31"/>
      <c r="D312" s="31"/>
      <c r="E312" s="40"/>
      <c r="F312" s="12"/>
      <c r="G312" s="12"/>
      <c r="H312" s="12"/>
      <c r="I312" s="31"/>
      <c r="J312" s="12"/>
      <c r="K312" s="31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</row>
    <row r="313" spans="1:32" ht="18" customHeight="1" x14ac:dyDescent="0.35">
      <c r="A313" s="12"/>
      <c r="B313" s="19"/>
      <c r="C313" s="31"/>
      <c r="D313" s="31"/>
      <c r="E313" s="40"/>
      <c r="F313" s="12"/>
      <c r="G313" s="12"/>
      <c r="H313" s="12"/>
      <c r="I313" s="31"/>
      <c r="J313" s="12"/>
      <c r="K313" s="31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</row>
    <row r="314" spans="1:32" ht="18" customHeight="1" x14ac:dyDescent="0.35">
      <c r="A314" s="12"/>
      <c r="B314" s="19"/>
      <c r="C314" s="31"/>
      <c r="D314" s="31"/>
      <c r="E314" s="40"/>
      <c r="F314" s="12"/>
      <c r="G314" s="12"/>
      <c r="H314" s="12"/>
      <c r="I314" s="31"/>
      <c r="J314" s="12"/>
      <c r="K314" s="31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</row>
    <row r="315" spans="1:32" ht="18" customHeight="1" x14ac:dyDescent="0.35">
      <c r="A315" s="12"/>
      <c r="B315" s="19"/>
      <c r="C315" s="31"/>
      <c r="D315" s="31"/>
      <c r="E315" s="40"/>
      <c r="F315" s="12"/>
      <c r="G315" s="12"/>
      <c r="H315" s="12"/>
      <c r="I315" s="31"/>
      <c r="J315" s="12"/>
      <c r="K315" s="31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</row>
    <row r="316" spans="1:32" ht="18" customHeight="1" x14ac:dyDescent="0.35">
      <c r="A316" s="12"/>
      <c r="B316" s="19"/>
      <c r="C316" s="31"/>
      <c r="D316" s="31"/>
      <c r="E316" s="40"/>
      <c r="F316" s="12"/>
      <c r="G316" s="12"/>
      <c r="H316" s="12"/>
      <c r="I316" s="31"/>
      <c r="J316" s="12"/>
      <c r="K316" s="31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</row>
    <row r="317" spans="1:32" ht="18" customHeight="1" x14ac:dyDescent="0.35">
      <c r="A317" s="12"/>
      <c r="B317" s="19"/>
      <c r="C317" s="31"/>
      <c r="D317" s="31"/>
      <c r="E317" s="40"/>
      <c r="F317" s="12"/>
      <c r="G317" s="12"/>
      <c r="H317" s="12"/>
      <c r="I317" s="31"/>
      <c r="J317" s="12"/>
      <c r="K317" s="31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</row>
    <row r="318" spans="1:32" ht="18" customHeight="1" x14ac:dyDescent="0.35">
      <c r="A318" s="12"/>
      <c r="B318" s="19"/>
      <c r="C318" s="31"/>
      <c r="D318" s="31"/>
      <c r="E318" s="40"/>
      <c r="F318" s="12"/>
      <c r="G318" s="12"/>
      <c r="H318" s="12"/>
      <c r="I318" s="31"/>
      <c r="J318" s="12"/>
      <c r="K318" s="31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</row>
    <row r="319" spans="1:32" ht="18" customHeight="1" x14ac:dyDescent="0.35">
      <c r="A319" s="12"/>
      <c r="B319" s="19"/>
      <c r="C319" s="31"/>
      <c r="D319" s="31"/>
      <c r="E319" s="40"/>
      <c r="F319" s="12"/>
      <c r="G319" s="12"/>
      <c r="H319" s="12"/>
      <c r="I319" s="31"/>
      <c r="J319" s="12"/>
      <c r="K319" s="31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</row>
    <row r="320" spans="1:32" ht="18" customHeight="1" x14ac:dyDescent="0.35">
      <c r="A320" s="12"/>
      <c r="B320" s="19"/>
      <c r="C320" s="31"/>
      <c r="D320" s="31"/>
      <c r="E320" s="40"/>
      <c r="F320" s="12"/>
      <c r="G320" s="12"/>
      <c r="H320" s="12"/>
      <c r="I320" s="31"/>
      <c r="J320" s="12"/>
      <c r="K320" s="31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</row>
    <row r="321" spans="1:32" ht="18" customHeight="1" x14ac:dyDescent="0.35">
      <c r="A321" s="12"/>
      <c r="B321" s="19"/>
      <c r="C321" s="31"/>
      <c r="D321" s="31"/>
      <c r="E321" s="40"/>
      <c r="F321" s="12"/>
      <c r="G321" s="12"/>
      <c r="H321" s="12"/>
      <c r="I321" s="31"/>
      <c r="J321" s="12"/>
      <c r="K321" s="31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</row>
    <row r="322" spans="1:32" ht="18" customHeight="1" x14ac:dyDescent="0.35">
      <c r="A322" s="12"/>
      <c r="B322" s="19"/>
      <c r="C322" s="31"/>
      <c r="D322" s="31"/>
      <c r="E322" s="40"/>
      <c r="F322" s="12"/>
      <c r="G322" s="12"/>
      <c r="H322" s="12"/>
      <c r="I322" s="31"/>
      <c r="J322" s="12"/>
      <c r="K322" s="31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</row>
    <row r="323" spans="1:32" ht="18" customHeight="1" x14ac:dyDescent="0.35">
      <c r="A323" s="12"/>
      <c r="B323" s="19"/>
      <c r="C323" s="31"/>
      <c r="D323" s="31"/>
      <c r="E323" s="40"/>
      <c r="F323" s="12"/>
      <c r="G323" s="12"/>
      <c r="H323" s="12"/>
      <c r="I323" s="31"/>
      <c r="J323" s="12"/>
      <c r="K323" s="31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</row>
    <row r="324" spans="1:32" ht="18" customHeight="1" x14ac:dyDescent="0.35">
      <c r="A324" s="12"/>
      <c r="B324" s="19"/>
      <c r="C324" s="31"/>
      <c r="D324" s="31"/>
      <c r="E324" s="40"/>
      <c r="F324" s="12"/>
      <c r="G324" s="12"/>
      <c r="H324" s="12"/>
      <c r="I324" s="31"/>
      <c r="J324" s="12"/>
      <c r="K324" s="31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</row>
    <row r="325" spans="1:32" ht="18" customHeight="1" x14ac:dyDescent="0.35">
      <c r="A325" s="12"/>
      <c r="B325" s="19"/>
      <c r="C325" s="31"/>
      <c r="D325" s="31"/>
      <c r="E325" s="40"/>
      <c r="F325" s="12"/>
      <c r="G325" s="12"/>
      <c r="H325" s="12"/>
      <c r="I325" s="31"/>
      <c r="J325" s="12"/>
      <c r="K325" s="31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</row>
    <row r="326" spans="1:32" ht="18" customHeight="1" x14ac:dyDescent="0.35">
      <c r="A326" s="12"/>
      <c r="B326" s="19"/>
      <c r="C326" s="31"/>
      <c r="D326" s="31"/>
      <c r="E326" s="40"/>
      <c r="F326" s="12"/>
      <c r="G326" s="12"/>
      <c r="H326" s="12"/>
      <c r="I326" s="31"/>
      <c r="J326" s="12"/>
      <c r="K326" s="31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</row>
    <row r="327" spans="1:32" ht="18" customHeight="1" x14ac:dyDescent="0.35">
      <c r="A327" s="12"/>
      <c r="B327" s="19"/>
      <c r="C327" s="31"/>
      <c r="D327" s="31"/>
      <c r="E327" s="40"/>
      <c r="F327" s="12"/>
      <c r="G327" s="12"/>
      <c r="H327" s="12"/>
      <c r="I327" s="31"/>
      <c r="J327" s="12"/>
      <c r="K327" s="31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</row>
    <row r="328" spans="1:32" ht="18" customHeight="1" x14ac:dyDescent="0.35">
      <c r="A328" s="12"/>
      <c r="B328" s="19"/>
      <c r="C328" s="31"/>
      <c r="D328" s="31"/>
      <c r="E328" s="40"/>
      <c r="F328" s="12"/>
      <c r="G328" s="12"/>
      <c r="H328" s="12"/>
      <c r="I328" s="31"/>
      <c r="J328" s="12"/>
      <c r="K328" s="31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</row>
    <row r="329" spans="1:32" ht="18" customHeight="1" x14ac:dyDescent="0.35">
      <c r="A329" s="12"/>
      <c r="B329" s="19"/>
      <c r="C329" s="31"/>
      <c r="D329" s="31"/>
      <c r="E329" s="40"/>
      <c r="F329" s="12"/>
      <c r="G329" s="12"/>
      <c r="H329" s="12"/>
      <c r="I329" s="31"/>
      <c r="J329" s="12"/>
      <c r="K329" s="31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</row>
    <row r="330" spans="1:32" ht="18" customHeight="1" x14ac:dyDescent="0.35">
      <c r="A330" s="12"/>
      <c r="B330" s="19"/>
      <c r="C330" s="31"/>
      <c r="D330" s="31"/>
      <c r="E330" s="40"/>
      <c r="F330" s="12"/>
      <c r="G330" s="12"/>
      <c r="H330" s="12"/>
      <c r="I330" s="31"/>
      <c r="J330" s="12"/>
      <c r="K330" s="31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</row>
    <row r="331" spans="1:32" ht="18" customHeight="1" x14ac:dyDescent="0.35">
      <c r="A331" s="12"/>
      <c r="B331" s="19"/>
      <c r="C331" s="31"/>
      <c r="D331" s="31"/>
      <c r="E331" s="40"/>
      <c r="F331" s="12"/>
      <c r="G331" s="12"/>
      <c r="H331" s="12"/>
      <c r="I331" s="31"/>
      <c r="J331" s="12"/>
      <c r="K331" s="31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</row>
    <row r="332" spans="1:32" ht="18" customHeight="1" x14ac:dyDescent="0.35">
      <c r="A332" s="12"/>
      <c r="B332" s="19"/>
      <c r="C332" s="31"/>
      <c r="D332" s="31"/>
      <c r="E332" s="40"/>
      <c r="F332" s="12"/>
      <c r="G332" s="12"/>
      <c r="H332" s="12"/>
      <c r="I332" s="31"/>
      <c r="J332" s="12"/>
      <c r="K332" s="31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</row>
    <row r="333" spans="1:32" ht="18" customHeight="1" x14ac:dyDescent="0.35">
      <c r="A333" s="12"/>
      <c r="B333" s="19"/>
      <c r="C333" s="31"/>
      <c r="D333" s="31"/>
      <c r="E333" s="40"/>
      <c r="F333" s="12"/>
      <c r="G333" s="12"/>
      <c r="H333" s="12"/>
      <c r="I333" s="31"/>
      <c r="J333" s="12"/>
      <c r="K333" s="31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</row>
    <row r="334" spans="1:32" ht="18" customHeight="1" x14ac:dyDescent="0.35">
      <c r="A334" s="12"/>
      <c r="B334" s="19"/>
      <c r="C334" s="31"/>
      <c r="D334" s="31"/>
      <c r="E334" s="40"/>
      <c r="F334" s="12"/>
      <c r="G334" s="12"/>
      <c r="H334" s="12"/>
      <c r="I334" s="31"/>
      <c r="J334" s="12"/>
      <c r="K334" s="31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</row>
    <row r="335" spans="1:32" ht="18" customHeight="1" x14ac:dyDescent="0.35">
      <c r="A335" s="12"/>
      <c r="B335" s="19"/>
      <c r="C335" s="31"/>
      <c r="D335" s="31"/>
      <c r="E335" s="40"/>
      <c r="F335" s="12"/>
      <c r="G335" s="12"/>
      <c r="H335" s="12"/>
      <c r="I335" s="31"/>
      <c r="J335" s="12"/>
      <c r="K335" s="31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</row>
    <row r="336" spans="1:32" ht="18" customHeight="1" x14ac:dyDescent="0.35">
      <c r="A336" s="12"/>
      <c r="B336" s="19"/>
      <c r="C336" s="31"/>
      <c r="D336" s="31"/>
      <c r="E336" s="40"/>
      <c r="F336" s="12"/>
      <c r="G336" s="12"/>
      <c r="H336" s="12"/>
      <c r="I336" s="31"/>
      <c r="J336" s="12"/>
      <c r="K336" s="31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</row>
    <row r="337" spans="1:32" ht="18" customHeight="1" x14ac:dyDescent="0.35">
      <c r="A337" s="12"/>
      <c r="B337" s="19"/>
      <c r="C337" s="31"/>
      <c r="D337" s="31"/>
      <c r="E337" s="40"/>
      <c r="F337" s="12"/>
      <c r="G337" s="12"/>
      <c r="H337" s="12"/>
      <c r="I337" s="31"/>
      <c r="J337" s="12"/>
      <c r="K337" s="31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</row>
    <row r="338" spans="1:32" ht="18" customHeight="1" x14ac:dyDescent="0.35">
      <c r="A338" s="12"/>
      <c r="B338" s="19"/>
      <c r="C338" s="31"/>
      <c r="D338" s="31"/>
      <c r="E338" s="40"/>
      <c r="F338" s="12"/>
      <c r="G338" s="12"/>
      <c r="H338" s="12"/>
      <c r="I338" s="31"/>
      <c r="J338" s="12"/>
      <c r="K338" s="31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</row>
    <row r="339" spans="1:32" ht="18" customHeight="1" x14ac:dyDescent="0.35">
      <c r="A339" s="12"/>
      <c r="B339" s="19"/>
      <c r="C339" s="31"/>
      <c r="D339" s="31"/>
      <c r="E339" s="40"/>
      <c r="F339" s="12"/>
      <c r="G339" s="12"/>
      <c r="H339" s="12"/>
      <c r="I339" s="31"/>
      <c r="J339" s="12"/>
      <c r="K339" s="31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</row>
    <row r="340" spans="1:32" ht="18" customHeight="1" x14ac:dyDescent="0.35">
      <c r="A340" s="12"/>
      <c r="B340" s="19"/>
      <c r="C340" s="31"/>
      <c r="D340" s="31"/>
      <c r="E340" s="40"/>
      <c r="F340" s="12"/>
      <c r="G340" s="12"/>
      <c r="H340" s="12"/>
      <c r="I340" s="31"/>
      <c r="J340" s="12"/>
      <c r="K340" s="31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</row>
    <row r="341" spans="1:32" ht="18" customHeight="1" x14ac:dyDescent="0.35">
      <c r="A341" s="12"/>
      <c r="B341" s="19"/>
      <c r="C341" s="31"/>
      <c r="D341" s="31"/>
      <c r="E341" s="40"/>
      <c r="F341" s="12"/>
      <c r="G341" s="12"/>
      <c r="H341" s="12"/>
      <c r="I341" s="31"/>
      <c r="J341" s="12"/>
      <c r="K341" s="31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</row>
    <row r="342" spans="1:32" ht="18" customHeight="1" x14ac:dyDescent="0.35">
      <c r="A342" s="12"/>
      <c r="B342" s="19"/>
      <c r="C342" s="31"/>
      <c r="D342" s="31"/>
      <c r="E342" s="40"/>
      <c r="F342" s="12"/>
      <c r="G342" s="12"/>
      <c r="H342" s="12"/>
      <c r="I342" s="31"/>
      <c r="J342" s="12"/>
      <c r="K342" s="31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</row>
    <row r="343" spans="1:32" ht="18" customHeight="1" x14ac:dyDescent="0.35">
      <c r="A343" s="12"/>
      <c r="B343" s="19"/>
      <c r="C343" s="31"/>
      <c r="D343" s="31"/>
      <c r="E343" s="40"/>
      <c r="F343" s="12"/>
      <c r="G343" s="12"/>
      <c r="H343" s="12"/>
      <c r="I343" s="31"/>
      <c r="J343" s="12"/>
      <c r="K343" s="31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</row>
    <row r="344" spans="1:32" ht="18" customHeight="1" x14ac:dyDescent="0.35">
      <c r="A344" s="12"/>
      <c r="B344" s="19"/>
      <c r="C344" s="31"/>
      <c r="D344" s="31"/>
      <c r="E344" s="40"/>
      <c r="F344" s="12"/>
      <c r="G344" s="12"/>
      <c r="H344" s="12"/>
      <c r="I344" s="31"/>
      <c r="J344" s="12"/>
      <c r="K344" s="31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</row>
    <row r="345" spans="1:32" ht="18" customHeight="1" x14ac:dyDescent="0.35">
      <c r="A345" s="12"/>
      <c r="B345" s="19"/>
      <c r="C345" s="31"/>
      <c r="D345" s="31"/>
      <c r="E345" s="40"/>
      <c r="F345" s="12"/>
      <c r="G345" s="12"/>
      <c r="H345" s="12"/>
      <c r="I345" s="31"/>
      <c r="J345" s="12"/>
      <c r="K345" s="31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</row>
    <row r="346" spans="1:32" ht="18" customHeight="1" x14ac:dyDescent="0.35">
      <c r="A346" s="12"/>
      <c r="B346" s="19"/>
      <c r="C346" s="31"/>
      <c r="D346" s="31"/>
      <c r="E346" s="40"/>
      <c r="F346" s="12"/>
      <c r="G346" s="12"/>
      <c r="H346" s="12"/>
      <c r="I346" s="31"/>
      <c r="J346" s="12"/>
      <c r="K346" s="31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</row>
    <row r="347" spans="1:32" ht="18" customHeight="1" x14ac:dyDescent="0.35">
      <c r="A347" s="12"/>
      <c r="B347" s="19"/>
      <c r="C347" s="31"/>
      <c r="D347" s="31"/>
      <c r="E347" s="40"/>
      <c r="F347" s="12"/>
      <c r="G347" s="12"/>
      <c r="H347" s="12"/>
      <c r="I347" s="31"/>
      <c r="J347" s="12"/>
      <c r="K347" s="31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</row>
    <row r="348" spans="1:32" ht="18" customHeight="1" x14ac:dyDescent="0.35">
      <c r="A348" s="12"/>
      <c r="B348" s="19"/>
      <c r="C348" s="31"/>
      <c r="D348" s="31"/>
      <c r="E348" s="40"/>
      <c r="F348" s="12"/>
      <c r="G348" s="12"/>
      <c r="H348" s="12"/>
      <c r="I348" s="31"/>
      <c r="J348" s="12"/>
      <c r="K348" s="31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</row>
    <row r="349" spans="1:32" ht="18" customHeight="1" x14ac:dyDescent="0.35">
      <c r="A349" s="12"/>
      <c r="B349" s="19"/>
      <c r="C349" s="31"/>
      <c r="D349" s="31"/>
      <c r="E349" s="40"/>
      <c r="F349" s="12"/>
      <c r="G349" s="12"/>
      <c r="H349" s="12"/>
      <c r="I349" s="31"/>
      <c r="J349" s="12"/>
      <c r="K349" s="31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</row>
    <row r="350" spans="1:32" ht="18" customHeight="1" x14ac:dyDescent="0.35">
      <c r="A350" s="12"/>
      <c r="B350" s="19"/>
      <c r="C350" s="31"/>
      <c r="D350" s="31"/>
      <c r="E350" s="40"/>
      <c r="F350" s="12"/>
      <c r="G350" s="12"/>
      <c r="H350" s="12"/>
      <c r="I350" s="31"/>
      <c r="J350" s="12"/>
      <c r="K350" s="31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</row>
    <row r="351" spans="1:32" ht="18" customHeight="1" x14ac:dyDescent="0.35">
      <c r="A351" s="12"/>
      <c r="B351" s="19"/>
      <c r="C351" s="31"/>
      <c r="D351" s="31"/>
      <c r="E351" s="40"/>
      <c r="F351" s="12"/>
      <c r="G351" s="12"/>
      <c r="H351" s="12"/>
      <c r="I351" s="31"/>
      <c r="J351" s="12"/>
      <c r="K351" s="31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</row>
    <row r="352" spans="1:32" ht="18" customHeight="1" x14ac:dyDescent="0.35">
      <c r="A352" s="12"/>
      <c r="B352" s="19"/>
      <c r="C352" s="31"/>
      <c r="D352" s="31"/>
      <c r="E352" s="40"/>
      <c r="F352" s="12"/>
      <c r="G352" s="12"/>
      <c r="H352" s="12"/>
      <c r="I352" s="31"/>
      <c r="J352" s="12"/>
      <c r="K352" s="31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</row>
    <row r="353" spans="1:32" ht="18" customHeight="1" x14ac:dyDescent="0.35">
      <c r="A353" s="12"/>
      <c r="B353" s="19"/>
      <c r="C353" s="31"/>
      <c r="D353" s="31"/>
      <c r="E353" s="40"/>
      <c r="F353" s="12"/>
      <c r="G353" s="12"/>
      <c r="H353" s="12"/>
      <c r="I353" s="31"/>
      <c r="J353" s="12"/>
      <c r="K353" s="31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</row>
    <row r="354" spans="1:32" ht="18" customHeight="1" x14ac:dyDescent="0.35">
      <c r="A354" s="12"/>
      <c r="B354" s="19"/>
      <c r="C354" s="31"/>
      <c r="D354" s="31"/>
      <c r="E354" s="40"/>
      <c r="F354" s="12"/>
      <c r="G354" s="12"/>
      <c r="H354" s="12"/>
      <c r="I354" s="31"/>
      <c r="J354" s="12"/>
      <c r="K354" s="31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</row>
    <row r="355" spans="1:32" ht="18" customHeight="1" x14ac:dyDescent="0.35">
      <c r="A355" s="12"/>
      <c r="B355" s="19"/>
      <c r="C355" s="31"/>
      <c r="D355" s="31"/>
      <c r="E355" s="40"/>
      <c r="F355" s="12"/>
      <c r="G355" s="12"/>
      <c r="H355" s="12"/>
      <c r="I355" s="31"/>
      <c r="J355" s="12"/>
      <c r="K355" s="31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</row>
    <row r="356" spans="1:32" ht="18" customHeight="1" x14ac:dyDescent="0.35">
      <c r="A356" s="12"/>
      <c r="B356" s="19"/>
      <c r="C356" s="31"/>
      <c r="D356" s="31"/>
      <c r="E356" s="40"/>
      <c r="F356" s="12"/>
      <c r="G356" s="12"/>
      <c r="H356" s="12"/>
      <c r="I356" s="31"/>
      <c r="J356" s="12"/>
      <c r="K356" s="31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</row>
    <row r="357" spans="1:32" ht="18" customHeight="1" x14ac:dyDescent="0.35">
      <c r="A357" s="12"/>
      <c r="B357" s="19"/>
      <c r="C357" s="31"/>
      <c r="D357" s="31"/>
      <c r="E357" s="40"/>
      <c r="F357" s="12"/>
      <c r="G357" s="12"/>
      <c r="H357" s="12"/>
      <c r="I357" s="31"/>
      <c r="J357" s="12"/>
      <c r="K357" s="31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</row>
    <row r="358" spans="1:32" ht="18" customHeight="1" x14ac:dyDescent="0.35">
      <c r="A358" s="12"/>
      <c r="B358" s="19"/>
      <c r="C358" s="31"/>
      <c r="D358" s="31"/>
      <c r="E358" s="40"/>
      <c r="F358" s="12"/>
      <c r="G358" s="12"/>
      <c r="H358" s="12"/>
      <c r="I358" s="31"/>
      <c r="J358" s="12"/>
      <c r="K358" s="31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</row>
    <row r="359" spans="1:32" ht="18" customHeight="1" x14ac:dyDescent="0.35">
      <c r="A359" s="12"/>
      <c r="B359" s="19"/>
      <c r="C359" s="31"/>
      <c r="D359" s="31"/>
      <c r="E359" s="40"/>
      <c r="F359" s="12"/>
      <c r="G359" s="12"/>
      <c r="H359" s="12"/>
      <c r="I359" s="31"/>
      <c r="J359" s="12"/>
      <c r="K359" s="31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</row>
    <row r="360" spans="1:32" ht="18" customHeight="1" x14ac:dyDescent="0.35">
      <c r="A360" s="12"/>
      <c r="B360" s="19"/>
      <c r="C360" s="31"/>
      <c r="D360" s="31"/>
      <c r="E360" s="40"/>
      <c r="F360" s="12"/>
      <c r="G360" s="12"/>
      <c r="H360" s="12"/>
      <c r="I360" s="31"/>
      <c r="J360" s="12"/>
      <c r="K360" s="31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</row>
    <row r="361" spans="1:32" ht="18" customHeight="1" x14ac:dyDescent="0.35">
      <c r="A361" s="12"/>
      <c r="B361" s="19"/>
      <c r="C361" s="31"/>
      <c r="D361" s="31"/>
      <c r="E361" s="40"/>
      <c r="F361" s="12"/>
      <c r="G361" s="12"/>
      <c r="H361" s="12"/>
      <c r="I361" s="31"/>
      <c r="J361" s="12"/>
      <c r="K361" s="31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</row>
    <row r="362" spans="1:32" ht="18" customHeight="1" x14ac:dyDescent="0.35">
      <c r="A362" s="12"/>
      <c r="B362" s="19"/>
      <c r="C362" s="31"/>
      <c r="D362" s="31"/>
      <c r="E362" s="40"/>
      <c r="F362" s="12"/>
      <c r="G362" s="12"/>
      <c r="H362" s="12"/>
      <c r="I362" s="31"/>
      <c r="J362" s="12"/>
      <c r="K362" s="31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</row>
    <row r="363" spans="1:32" ht="18" customHeight="1" x14ac:dyDescent="0.35">
      <c r="A363" s="12"/>
      <c r="B363" s="19"/>
      <c r="C363" s="31"/>
      <c r="D363" s="31"/>
      <c r="E363" s="40"/>
      <c r="F363" s="12"/>
      <c r="G363" s="12"/>
      <c r="H363" s="12"/>
      <c r="I363" s="31"/>
      <c r="J363" s="12"/>
      <c r="K363" s="31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</row>
    <row r="364" spans="1:32" ht="18" customHeight="1" x14ac:dyDescent="0.35">
      <c r="A364" s="12"/>
      <c r="B364" s="19"/>
      <c r="C364" s="31"/>
      <c r="D364" s="31"/>
      <c r="E364" s="40"/>
      <c r="F364" s="12"/>
      <c r="G364" s="12"/>
      <c r="H364" s="12"/>
      <c r="I364" s="31"/>
      <c r="J364" s="12"/>
      <c r="K364" s="31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</row>
    <row r="365" spans="1:32" ht="18" customHeight="1" x14ac:dyDescent="0.35">
      <c r="A365" s="12"/>
      <c r="B365" s="19"/>
      <c r="C365" s="31"/>
      <c r="D365" s="31"/>
      <c r="E365" s="40"/>
      <c r="F365" s="12"/>
      <c r="G365" s="12"/>
      <c r="H365" s="12"/>
      <c r="I365" s="31"/>
      <c r="J365" s="12"/>
      <c r="K365" s="31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</row>
    <row r="366" spans="1:32" ht="18" customHeight="1" x14ac:dyDescent="0.35">
      <c r="A366" s="12"/>
      <c r="B366" s="19"/>
      <c r="C366" s="31"/>
      <c r="D366" s="31"/>
      <c r="E366" s="40"/>
      <c r="F366" s="12"/>
      <c r="G366" s="12"/>
      <c r="H366" s="12"/>
      <c r="I366" s="31"/>
      <c r="J366" s="12"/>
      <c r="K366" s="31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</row>
    <row r="367" spans="1:32" ht="18" customHeight="1" x14ac:dyDescent="0.35">
      <c r="A367" s="12"/>
      <c r="B367" s="19"/>
      <c r="C367" s="31"/>
      <c r="D367" s="31"/>
      <c r="E367" s="40"/>
      <c r="F367" s="12"/>
      <c r="G367" s="12"/>
      <c r="H367" s="12"/>
      <c r="I367" s="31"/>
      <c r="J367" s="12"/>
      <c r="K367" s="31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</row>
    <row r="368" spans="1:32" ht="18" customHeight="1" x14ac:dyDescent="0.35">
      <c r="A368" s="12"/>
      <c r="B368" s="19"/>
      <c r="C368" s="31"/>
      <c r="D368" s="31"/>
      <c r="E368" s="40"/>
      <c r="F368" s="12"/>
      <c r="G368" s="12"/>
      <c r="H368" s="12"/>
      <c r="I368" s="31"/>
      <c r="J368" s="12"/>
      <c r="K368" s="31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</row>
    <row r="369" spans="1:32" ht="18" customHeight="1" x14ac:dyDescent="0.35">
      <c r="A369" s="12"/>
      <c r="B369" s="19"/>
      <c r="C369" s="31"/>
      <c r="D369" s="31"/>
      <c r="E369" s="40"/>
      <c r="F369" s="12"/>
      <c r="G369" s="12"/>
      <c r="H369" s="12"/>
      <c r="I369" s="31"/>
      <c r="J369" s="12"/>
      <c r="K369" s="31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</row>
    <row r="370" spans="1:32" ht="18" customHeight="1" x14ac:dyDescent="0.35">
      <c r="A370" s="12"/>
      <c r="B370" s="19"/>
      <c r="C370" s="31"/>
      <c r="D370" s="31"/>
      <c r="E370" s="40"/>
      <c r="F370" s="12"/>
      <c r="G370" s="12"/>
      <c r="H370" s="12"/>
      <c r="I370" s="31"/>
      <c r="J370" s="12"/>
      <c r="K370" s="31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</row>
    <row r="371" spans="1:32" ht="18" customHeight="1" x14ac:dyDescent="0.35">
      <c r="A371" s="12"/>
      <c r="B371" s="19"/>
      <c r="C371" s="31"/>
      <c r="D371" s="31"/>
      <c r="E371" s="40"/>
      <c r="F371" s="12"/>
      <c r="G371" s="12"/>
      <c r="H371" s="12"/>
      <c r="I371" s="31"/>
      <c r="J371" s="12"/>
      <c r="K371" s="31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</row>
    <row r="372" spans="1:32" ht="18" customHeight="1" x14ac:dyDescent="0.35">
      <c r="A372" s="12"/>
      <c r="B372" s="19"/>
      <c r="C372" s="31"/>
      <c r="D372" s="31"/>
      <c r="E372" s="40"/>
      <c r="F372" s="12"/>
      <c r="G372" s="12"/>
      <c r="H372" s="12"/>
      <c r="I372" s="31"/>
      <c r="J372" s="12"/>
      <c r="K372" s="31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</row>
    <row r="373" spans="1:32" ht="18" customHeight="1" x14ac:dyDescent="0.35">
      <c r="A373" s="12"/>
      <c r="B373" s="19"/>
      <c r="C373" s="31"/>
      <c r="D373" s="31"/>
      <c r="E373" s="40"/>
      <c r="F373" s="12"/>
      <c r="G373" s="12"/>
      <c r="H373" s="12"/>
      <c r="I373" s="31"/>
      <c r="J373" s="12"/>
      <c r="K373" s="31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</row>
    <row r="374" spans="1:32" ht="18" customHeight="1" x14ac:dyDescent="0.35">
      <c r="A374" s="12"/>
      <c r="B374" s="19"/>
      <c r="C374" s="31"/>
      <c r="D374" s="31"/>
      <c r="E374" s="40"/>
      <c r="F374" s="12"/>
      <c r="G374" s="12"/>
      <c r="H374" s="12"/>
      <c r="I374" s="31"/>
      <c r="J374" s="12"/>
      <c r="K374" s="31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</row>
    <row r="375" spans="1:32" ht="18" customHeight="1" x14ac:dyDescent="0.35">
      <c r="A375" s="12"/>
      <c r="B375" s="19"/>
      <c r="C375" s="31"/>
      <c r="D375" s="31"/>
      <c r="E375" s="40"/>
      <c r="F375" s="12"/>
      <c r="G375" s="12"/>
      <c r="H375" s="12"/>
      <c r="I375" s="31"/>
      <c r="J375" s="12"/>
      <c r="K375" s="31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</row>
    <row r="376" spans="1:32" ht="18" customHeight="1" x14ac:dyDescent="0.35">
      <c r="A376" s="12"/>
      <c r="B376" s="19"/>
      <c r="C376" s="31"/>
      <c r="D376" s="31"/>
      <c r="E376" s="40"/>
      <c r="F376" s="12"/>
      <c r="G376" s="12"/>
      <c r="H376" s="12"/>
      <c r="I376" s="31"/>
      <c r="J376" s="12"/>
      <c r="K376" s="31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</row>
    <row r="377" spans="1:32" ht="18" customHeight="1" x14ac:dyDescent="0.35">
      <c r="A377" s="12"/>
      <c r="B377" s="19"/>
      <c r="C377" s="31"/>
      <c r="D377" s="31"/>
      <c r="E377" s="40"/>
      <c r="F377" s="12"/>
      <c r="G377" s="12"/>
      <c r="H377" s="12"/>
      <c r="I377" s="31"/>
      <c r="J377" s="12"/>
      <c r="K377" s="31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</row>
    <row r="378" spans="1:32" ht="18" customHeight="1" x14ac:dyDescent="0.35">
      <c r="A378" s="12"/>
      <c r="B378" s="19"/>
      <c r="C378" s="31"/>
      <c r="D378" s="31"/>
      <c r="E378" s="40"/>
      <c r="F378" s="12"/>
      <c r="G378" s="12"/>
      <c r="H378" s="12"/>
      <c r="I378" s="31"/>
      <c r="J378" s="12"/>
      <c r="K378" s="31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</row>
    <row r="379" spans="1:32" ht="18" customHeight="1" x14ac:dyDescent="0.35">
      <c r="A379" s="12"/>
      <c r="B379" s="19"/>
      <c r="C379" s="31"/>
      <c r="D379" s="31"/>
      <c r="E379" s="40"/>
      <c r="F379" s="12"/>
      <c r="G379" s="12"/>
      <c r="H379" s="12"/>
      <c r="I379" s="31"/>
      <c r="J379" s="12"/>
      <c r="K379" s="31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</row>
    <row r="380" spans="1:32" ht="18" customHeight="1" x14ac:dyDescent="0.35">
      <c r="A380" s="12"/>
      <c r="B380" s="19"/>
      <c r="C380" s="31"/>
      <c r="D380" s="31"/>
      <c r="E380" s="40"/>
      <c r="F380" s="12"/>
      <c r="G380" s="12"/>
      <c r="H380" s="12"/>
      <c r="I380" s="31"/>
      <c r="J380" s="12"/>
      <c r="K380" s="31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</row>
    <row r="381" spans="1:32" ht="18" customHeight="1" x14ac:dyDescent="0.35">
      <c r="A381" s="12"/>
      <c r="B381" s="19"/>
      <c r="C381" s="31"/>
      <c r="D381" s="31"/>
      <c r="E381" s="40"/>
      <c r="F381" s="12"/>
      <c r="G381" s="12"/>
      <c r="H381" s="12"/>
      <c r="I381" s="31"/>
      <c r="J381" s="12"/>
      <c r="K381" s="31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</row>
    <row r="382" spans="1:32" ht="18" customHeight="1" x14ac:dyDescent="0.35">
      <c r="A382" s="12"/>
      <c r="B382" s="19"/>
      <c r="C382" s="31"/>
      <c r="D382" s="31"/>
      <c r="E382" s="40"/>
      <c r="F382" s="12"/>
      <c r="G382" s="12"/>
      <c r="H382" s="12"/>
      <c r="I382" s="31"/>
      <c r="J382" s="12"/>
      <c r="K382" s="31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</row>
    <row r="383" spans="1:32" ht="18" customHeight="1" x14ac:dyDescent="0.35">
      <c r="A383" s="12"/>
      <c r="B383" s="19"/>
      <c r="C383" s="31"/>
      <c r="D383" s="31"/>
      <c r="E383" s="40"/>
      <c r="F383" s="12"/>
      <c r="G383" s="12"/>
      <c r="H383" s="12"/>
      <c r="I383" s="31"/>
      <c r="J383" s="12"/>
      <c r="K383" s="31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</row>
    <row r="384" spans="1:32" ht="18" customHeight="1" x14ac:dyDescent="0.35">
      <c r="A384" s="12"/>
      <c r="B384" s="19"/>
      <c r="C384" s="31"/>
      <c r="D384" s="31"/>
      <c r="E384" s="40"/>
      <c r="F384" s="12"/>
      <c r="G384" s="12"/>
      <c r="H384" s="12"/>
      <c r="I384" s="31"/>
      <c r="J384" s="12"/>
      <c r="K384" s="31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</row>
    <row r="385" spans="1:32" ht="18" customHeight="1" x14ac:dyDescent="0.35">
      <c r="A385" s="12"/>
      <c r="B385" s="19"/>
      <c r="C385" s="31"/>
      <c r="D385" s="31"/>
      <c r="E385" s="40"/>
      <c r="F385" s="12"/>
      <c r="G385" s="12"/>
      <c r="H385" s="12"/>
      <c r="I385" s="31"/>
      <c r="J385" s="12"/>
      <c r="K385" s="31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</row>
    <row r="386" spans="1:32" ht="18" customHeight="1" x14ac:dyDescent="0.35">
      <c r="A386" s="12"/>
      <c r="B386" s="19"/>
      <c r="C386" s="31"/>
      <c r="D386" s="31"/>
      <c r="E386" s="40"/>
      <c r="F386" s="12"/>
      <c r="G386" s="12"/>
      <c r="H386" s="12"/>
      <c r="I386" s="31"/>
      <c r="J386" s="12"/>
      <c r="K386" s="31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</row>
    <row r="387" spans="1:32" ht="18" customHeight="1" x14ac:dyDescent="0.35">
      <c r="A387" s="12"/>
      <c r="B387" s="19"/>
      <c r="C387" s="31"/>
      <c r="D387" s="31"/>
      <c r="E387" s="40"/>
      <c r="F387" s="12"/>
      <c r="G387" s="12"/>
      <c r="H387" s="12"/>
      <c r="I387" s="31"/>
      <c r="J387" s="12"/>
      <c r="K387" s="31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</row>
    <row r="388" spans="1:32" ht="18" customHeight="1" x14ac:dyDescent="0.35">
      <c r="A388" s="12"/>
      <c r="B388" s="19"/>
      <c r="C388" s="31"/>
      <c r="D388" s="31"/>
      <c r="E388" s="40"/>
      <c r="F388" s="12"/>
      <c r="G388" s="12"/>
      <c r="H388" s="12"/>
      <c r="I388" s="31"/>
      <c r="J388" s="12"/>
      <c r="K388" s="31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</row>
    <row r="389" spans="1:32" ht="18" customHeight="1" x14ac:dyDescent="0.35">
      <c r="A389" s="12"/>
      <c r="B389" s="19"/>
      <c r="C389" s="31"/>
      <c r="D389" s="31"/>
      <c r="E389" s="40"/>
      <c r="F389" s="12"/>
      <c r="G389" s="12"/>
      <c r="H389" s="12"/>
      <c r="I389" s="31"/>
      <c r="J389" s="12"/>
      <c r="K389" s="31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</row>
    <row r="390" spans="1:32" ht="18" customHeight="1" x14ac:dyDescent="0.35">
      <c r="A390" s="12"/>
      <c r="B390" s="19"/>
      <c r="C390" s="31"/>
      <c r="D390" s="31"/>
      <c r="E390" s="40"/>
      <c r="F390" s="12"/>
      <c r="G390" s="12"/>
      <c r="H390" s="12"/>
      <c r="I390" s="31"/>
      <c r="J390" s="12"/>
      <c r="K390" s="31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</row>
    <row r="391" spans="1:32" ht="18" customHeight="1" x14ac:dyDescent="0.35">
      <c r="A391" s="12"/>
      <c r="B391" s="19"/>
      <c r="C391" s="31"/>
      <c r="D391" s="31"/>
      <c r="E391" s="40"/>
      <c r="F391" s="12"/>
      <c r="G391" s="12"/>
      <c r="H391" s="12"/>
      <c r="I391" s="31"/>
      <c r="J391" s="12"/>
      <c r="K391" s="31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</row>
    <row r="392" spans="1:32" ht="18" customHeight="1" x14ac:dyDescent="0.35">
      <c r="A392" s="12"/>
      <c r="B392" s="19"/>
      <c r="C392" s="31"/>
      <c r="D392" s="31"/>
      <c r="E392" s="40"/>
      <c r="F392" s="12"/>
      <c r="G392" s="12"/>
      <c r="H392" s="12"/>
      <c r="I392" s="31"/>
      <c r="J392" s="12"/>
      <c r="K392" s="31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</row>
    <row r="393" spans="1:32" ht="18" customHeight="1" x14ac:dyDescent="0.35">
      <c r="A393" s="12"/>
      <c r="B393" s="19"/>
      <c r="C393" s="31"/>
      <c r="D393" s="31"/>
      <c r="E393" s="40"/>
      <c r="F393" s="12"/>
      <c r="G393" s="12"/>
      <c r="H393" s="12"/>
      <c r="I393" s="31"/>
      <c r="J393" s="12"/>
      <c r="K393" s="31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</row>
    <row r="394" spans="1:32" ht="18" customHeight="1" x14ac:dyDescent="0.35">
      <c r="A394" s="12"/>
      <c r="B394" s="19"/>
      <c r="C394" s="31"/>
      <c r="D394" s="31"/>
      <c r="E394" s="40"/>
      <c r="F394" s="12"/>
      <c r="G394" s="12"/>
      <c r="H394" s="12"/>
      <c r="I394" s="31"/>
      <c r="J394" s="12"/>
      <c r="K394" s="31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</row>
    <row r="395" spans="1:32" ht="18" customHeight="1" x14ac:dyDescent="0.35">
      <c r="A395" s="12"/>
      <c r="B395" s="19"/>
      <c r="C395" s="31"/>
      <c r="D395" s="31"/>
      <c r="E395" s="40"/>
      <c r="F395" s="12"/>
      <c r="G395" s="12"/>
      <c r="H395" s="12"/>
      <c r="I395" s="31"/>
      <c r="J395" s="12"/>
      <c r="K395" s="31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</row>
    <row r="396" spans="1:32" ht="18" customHeight="1" x14ac:dyDescent="0.35">
      <c r="A396" s="12"/>
      <c r="B396" s="19"/>
      <c r="C396" s="31"/>
      <c r="D396" s="31"/>
      <c r="E396" s="40"/>
      <c r="F396" s="12"/>
      <c r="G396" s="12"/>
      <c r="H396" s="12"/>
      <c r="I396" s="31"/>
      <c r="J396" s="12"/>
      <c r="K396" s="31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</row>
    <row r="397" spans="1:32" ht="18" customHeight="1" x14ac:dyDescent="0.35">
      <c r="A397" s="12"/>
      <c r="B397" s="19"/>
      <c r="C397" s="31"/>
      <c r="D397" s="31"/>
      <c r="E397" s="40"/>
      <c r="F397" s="12"/>
      <c r="G397" s="12"/>
      <c r="H397" s="12"/>
      <c r="I397" s="31"/>
      <c r="J397" s="12"/>
      <c r="K397" s="31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</row>
    <row r="398" spans="1:32" ht="18" customHeight="1" x14ac:dyDescent="0.35">
      <c r="A398" s="12"/>
      <c r="B398" s="19"/>
      <c r="C398" s="31"/>
      <c r="D398" s="31"/>
      <c r="E398" s="40"/>
      <c r="F398" s="12"/>
      <c r="G398" s="12"/>
      <c r="H398" s="12"/>
      <c r="I398" s="31"/>
      <c r="J398" s="12"/>
      <c r="K398" s="31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</row>
    <row r="399" spans="1:32" ht="18" customHeight="1" x14ac:dyDescent="0.35">
      <c r="A399" s="12"/>
      <c r="B399" s="19"/>
      <c r="C399" s="31"/>
      <c r="D399" s="31"/>
      <c r="E399" s="40"/>
      <c r="F399" s="12"/>
      <c r="G399" s="12"/>
      <c r="H399" s="12"/>
      <c r="I399" s="31"/>
      <c r="J399" s="12"/>
      <c r="K399" s="31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</row>
    <row r="400" spans="1:32" ht="18" customHeight="1" x14ac:dyDescent="0.35">
      <c r="A400" s="12"/>
      <c r="B400" s="19"/>
      <c r="C400" s="31"/>
      <c r="D400" s="31"/>
      <c r="E400" s="40"/>
      <c r="F400" s="12"/>
      <c r="G400" s="12"/>
      <c r="H400" s="12"/>
      <c r="I400" s="31"/>
      <c r="J400" s="12"/>
      <c r="K400" s="31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</row>
    <row r="401" spans="1:32" ht="18" customHeight="1" x14ac:dyDescent="0.35">
      <c r="A401" s="12"/>
      <c r="B401" s="19"/>
      <c r="C401" s="31"/>
      <c r="D401" s="31"/>
      <c r="E401" s="40"/>
      <c r="F401" s="12"/>
      <c r="G401" s="12"/>
      <c r="H401" s="12"/>
      <c r="I401" s="31"/>
      <c r="J401" s="12"/>
      <c r="K401" s="31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</row>
    <row r="402" spans="1:32" ht="18" customHeight="1" x14ac:dyDescent="0.35">
      <c r="A402" s="12"/>
      <c r="B402" s="19"/>
      <c r="C402" s="31"/>
      <c r="D402" s="31"/>
      <c r="E402" s="40"/>
      <c r="F402" s="12"/>
      <c r="G402" s="12"/>
      <c r="H402" s="12"/>
      <c r="I402" s="31"/>
      <c r="J402" s="12"/>
      <c r="K402" s="31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</row>
    <row r="403" spans="1:32" ht="18" customHeight="1" x14ac:dyDescent="0.35">
      <c r="A403" s="12"/>
      <c r="B403" s="19"/>
      <c r="C403" s="31"/>
      <c r="D403" s="31"/>
      <c r="E403" s="40"/>
      <c r="F403" s="12"/>
      <c r="G403" s="12"/>
      <c r="H403" s="12"/>
      <c r="I403" s="31"/>
      <c r="J403" s="12"/>
      <c r="K403" s="31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</row>
    <row r="404" spans="1:32" ht="18" customHeight="1" x14ac:dyDescent="0.35">
      <c r="A404" s="12"/>
      <c r="B404" s="19"/>
      <c r="C404" s="31"/>
      <c r="D404" s="31"/>
      <c r="E404" s="40"/>
      <c r="F404" s="12"/>
      <c r="G404" s="12"/>
      <c r="H404" s="12"/>
      <c r="I404" s="31"/>
      <c r="J404" s="12"/>
      <c r="K404" s="31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</row>
    <row r="405" spans="1:32" ht="18" customHeight="1" x14ac:dyDescent="0.35">
      <c r="A405" s="12"/>
      <c r="B405" s="19"/>
      <c r="C405" s="31"/>
      <c r="D405" s="31"/>
      <c r="E405" s="40"/>
      <c r="F405" s="12"/>
      <c r="G405" s="12"/>
      <c r="H405" s="12"/>
      <c r="I405" s="31"/>
      <c r="J405" s="12"/>
      <c r="K405" s="31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</row>
    <row r="406" spans="1:32" ht="18" customHeight="1" x14ac:dyDescent="0.35">
      <c r="A406" s="12"/>
      <c r="B406" s="19"/>
      <c r="C406" s="31"/>
      <c r="D406" s="31"/>
      <c r="E406" s="40"/>
      <c r="F406" s="12"/>
      <c r="G406" s="12"/>
      <c r="H406" s="12"/>
      <c r="I406" s="31"/>
      <c r="J406" s="12"/>
      <c r="K406" s="31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</row>
    <row r="407" spans="1:32" ht="18" customHeight="1" x14ac:dyDescent="0.35">
      <c r="A407" s="12"/>
      <c r="B407" s="19"/>
      <c r="C407" s="31"/>
      <c r="D407" s="31"/>
      <c r="E407" s="40"/>
      <c r="F407" s="12"/>
      <c r="G407" s="12"/>
      <c r="H407" s="12"/>
      <c r="I407" s="31"/>
      <c r="J407" s="12"/>
      <c r="K407" s="31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</row>
    <row r="408" spans="1:32" ht="18" customHeight="1" x14ac:dyDescent="0.35">
      <c r="A408" s="12"/>
      <c r="B408" s="19"/>
      <c r="C408" s="31"/>
      <c r="D408" s="31"/>
      <c r="E408" s="40"/>
      <c r="F408" s="12"/>
      <c r="G408" s="12"/>
      <c r="H408" s="12"/>
      <c r="I408" s="31"/>
      <c r="J408" s="12"/>
      <c r="K408" s="31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</row>
    <row r="409" spans="1:32" ht="18" customHeight="1" x14ac:dyDescent="0.35">
      <c r="A409" s="12"/>
      <c r="B409" s="19"/>
      <c r="C409" s="31"/>
      <c r="D409" s="31"/>
      <c r="E409" s="40"/>
      <c r="F409" s="12"/>
      <c r="G409" s="12"/>
      <c r="H409" s="12"/>
      <c r="I409" s="31"/>
      <c r="J409" s="12"/>
      <c r="K409" s="31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</row>
    <row r="410" spans="1:32" ht="18" customHeight="1" x14ac:dyDescent="0.35">
      <c r="A410" s="12"/>
      <c r="B410" s="19"/>
      <c r="C410" s="31"/>
      <c r="D410" s="31"/>
      <c r="E410" s="40"/>
      <c r="F410" s="12"/>
      <c r="G410" s="12"/>
      <c r="H410" s="12"/>
      <c r="I410" s="31"/>
      <c r="J410" s="12"/>
      <c r="K410" s="31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</row>
    <row r="411" spans="1:32" ht="18" customHeight="1" x14ac:dyDescent="0.35">
      <c r="A411" s="12"/>
      <c r="B411" s="19"/>
      <c r="C411" s="31"/>
      <c r="D411" s="31"/>
      <c r="E411" s="40"/>
      <c r="F411" s="12"/>
      <c r="G411" s="12"/>
      <c r="H411" s="12"/>
      <c r="I411" s="31"/>
      <c r="J411" s="12"/>
      <c r="K411" s="31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</row>
    <row r="412" spans="1:32" ht="18" customHeight="1" x14ac:dyDescent="0.35">
      <c r="A412" s="12"/>
      <c r="B412" s="19"/>
      <c r="C412" s="31"/>
      <c r="D412" s="31"/>
      <c r="E412" s="40"/>
      <c r="F412" s="12"/>
      <c r="G412" s="12"/>
      <c r="H412" s="12"/>
      <c r="I412" s="31"/>
      <c r="J412" s="12"/>
      <c r="K412" s="31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</row>
    <row r="413" spans="1:32" ht="18" customHeight="1" x14ac:dyDescent="0.35">
      <c r="A413" s="12"/>
      <c r="B413" s="19"/>
      <c r="C413" s="31"/>
      <c r="D413" s="31"/>
      <c r="E413" s="40"/>
      <c r="F413" s="12"/>
      <c r="G413" s="12"/>
      <c r="H413" s="12"/>
      <c r="I413" s="31"/>
      <c r="J413" s="12"/>
      <c r="K413" s="31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</row>
    <row r="414" spans="1:32" ht="18" customHeight="1" x14ac:dyDescent="0.35">
      <c r="A414" s="12"/>
      <c r="B414" s="19"/>
      <c r="C414" s="31"/>
      <c r="D414" s="31"/>
      <c r="E414" s="40"/>
      <c r="F414" s="12"/>
      <c r="G414" s="12"/>
      <c r="H414" s="12"/>
      <c r="I414" s="31"/>
      <c r="J414" s="12"/>
      <c r="K414" s="31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</row>
    <row r="415" spans="1:32" ht="18" customHeight="1" x14ac:dyDescent="0.35">
      <c r="A415" s="12"/>
      <c r="B415" s="19"/>
      <c r="C415" s="31"/>
      <c r="D415" s="31"/>
      <c r="E415" s="40"/>
      <c r="F415" s="12"/>
      <c r="G415" s="12"/>
      <c r="H415" s="12"/>
      <c r="I415" s="31"/>
      <c r="J415" s="12"/>
      <c r="K415" s="31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</row>
    <row r="416" spans="1:32" ht="18" customHeight="1" x14ac:dyDescent="0.35">
      <c r="A416" s="12"/>
      <c r="B416" s="19"/>
      <c r="C416" s="31"/>
      <c r="D416" s="31"/>
      <c r="E416" s="40"/>
      <c r="F416" s="12"/>
      <c r="G416" s="12"/>
      <c r="H416" s="12"/>
      <c r="I416" s="31"/>
      <c r="J416" s="12"/>
      <c r="K416" s="31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</row>
    <row r="417" spans="1:32" ht="18" customHeight="1" x14ac:dyDescent="0.35">
      <c r="A417" s="12"/>
      <c r="B417" s="19"/>
      <c r="C417" s="31"/>
      <c r="D417" s="31"/>
      <c r="E417" s="40"/>
      <c r="F417" s="12"/>
      <c r="G417" s="12"/>
      <c r="H417" s="12"/>
      <c r="I417" s="31"/>
      <c r="J417" s="12"/>
      <c r="K417" s="31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</row>
    <row r="418" spans="1:32" ht="18" customHeight="1" x14ac:dyDescent="0.35">
      <c r="A418" s="12"/>
      <c r="B418" s="19"/>
      <c r="C418" s="31"/>
      <c r="D418" s="31"/>
      <c r="E418" s="40"/>
      <c r="F418" s="12"/>
      <c r="G418" s="12"/>
      <c r="H418" s="12"/>
      <c r="I418" s="31"/>
      <c r="J418" s="12"/>
      <c r="K418" s="31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</row>
    <row r="419" spans="1:32" ht="18" customHeight="1" x14ac:dyDescent="0.35">
      <c r="A419" s="12"/>
      <c r="B419" s="19"/>
      <c r="C419" s="31"/>
      <c r="D419" s="31"/>
      <c r="E419" s="40"/>
      <c r="F419" s="12"/>
      <c r="G419" s="12"/>
      <c r="H419" s="12"/>
      <c r="I419" s="31"/>
      <c r="J419" s="12"/>
      <c r="K419" s="31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</row>
    <row r="420" spans="1:32" ht="18" customHeight="1" x14ac:dyDescent="0.35">
      <c r="A420" s="12"/>
      <c r="B420" s="19"/>
      <c r="C420" s="31"/>
      <c r="D420" s="31"/>
      <c r="E420" s="40"/>
      <c r="F420" s="12"/>
      <c r="G420" s="12"/>
      <c r="H420" s="12"/>
      <c r="I420" s="31"/>
      <c r="J420" s="12"/>
      <c r="K420" s="31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</row>
    <row r="421" spans="1:32" ht="18" customHeight="1" x14ac:dyDescent="0.35">
      <c r="A421" s="12"/>
      <c r="B421" s="19"/>
      <c r="C421" s="31"/>
      <c r="D421" s="31"/>
      <c r="E421" s="40"/>
      <c r="F421" s="12"/>
      <c r="G421" s="12"/>
      <c r="H421" s="12"/>
      <c r="I421" s="31"/>
      <c r="J421" s="12"/>
      <c r="K421" s="31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</row>
    <row r="422" spans="1:32" ht="18" customHeight="1" x14ac:dyDescent="0.35">
      <c r="A422" s="12"/>
      <c r="B422" s="19"/>
      <c r="C422" s="31"/>
      <c r="D422" s="31"/>
      <c r="E422" s="40"/>
      <c r="F422" s="12"/>
      <c r="G422" s="12"/>
      <c r="H422" s="12"/>
      <c r="I422" s="31"/>
      <c r="J422" s="12"/>
      <c r="K422" s="31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</row>
    <row r="423" spans="1:32" ht="18" customHeight="1" x14ac:dyDescent="0.35">
      <c r="A423" s="12"/>
      <c r="B423" s="19"/>
      <c r="C423" s="31"/>
      <c r="D423" s="31"/>
      <c r="E423" s="40"/>
      <c r="F423" s="12"/>
      <c r="G423" s="12"/>
      <c r="H423" s="12"/>
      <c r="I423" s="31"/>
      <c r="J423" s="12"/>
      <c r="K423" s="31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</row>
    <row r="424" spans="1:32" ht="18" customHeight="1" x14ac:dyDescent="0.35">
      <c r="A424" s="12"/>
      <c r="B424" s="19"/>
      <c r="C424" s="31"/>
      <c r="D424" s="31"/>
      <c r="E424" s="40"/>
      <c r="F424" s="12"/>
      <c r="G424" s="12"/>
      <c r="H424" s="12"/>
      <c r="I424" s="31"/>
      <c r="J424" s="12"/>
      <c r="K424" s="31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</row>
    <row r="425" spans="1:32" ht="18" customHeight="1" x14ac:dyDescent="0.35">
      <c r="A425" s="12"/>
      <c r="B425" s="19"/>
      <c r="C425" s="31"/>
      <c r="D425" s="31"/>
      <c r="E425" s="40"/>
      <c r="F425" s="12"/>
      <c r="G425" s="12"/>
      <c r="H425" s="12"/>
      <c r="I425" s="31"/>
      <c r="J425" s="12"/>
      <c r="K425" s="31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</row>
    <row r="426" spans="1:32" ht="18" customHeight="1" x14ac:dyDescent="0.35">
      <c r="A426" s="12"/>
      <c r="B426" s="19"/>
      <c r="C426" s="31"/>
      <c r="D426" s="31"/>
      <c r="E426" s="40"/>
      <c r="F426" s="12"/>
      <c r="G426" s="12"/>
      <c r="H426" s="12"/>
      <c r="I426" s="31"/>
      <c r="J426" s="12"/>
      <c r="K426" s="31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</row>
    <row r="427" spans="1:32" ht="18" customHeight="1" x14ac:dyDescent="0.35">
      <c r="A427" s="12"/>
      <c r="B427" s="19"/>
      <c r="C427" s="31"/>
      <c r="D427" s="31"/>
      <c r="E427" s="40"/>
      <c r="F427" s="12"/>
      <c r="G427" s="12"/>
      <c r="H427" s="12"/>
      <c r="I427" s="31"/>
      <c r="J427" s="12"/>
      <c r="K427" s="31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</row>
    <row r="428" spans="1:32" ht="18" customHeight="1" x14ac:dyDescent="0.35">
      <c r="A428" s="12"/>
      <c r="B428" s="19"/>
      <c r="C428" s="31"/>
      <c r="D428" s="31"/>
      <c r="E428" s="40"/>
      <c r="F428" s="12"/>
      <c r="G428" s="12"/>
      <c r="H428" s="12"/>
      <c r="I428" s="31"/>
      <c r="J428" s="12"/>
      <c r="K428" s="31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</row>
    <row r="429" spans="1:32" ht="18" customHeight="1" x14ac:dyDescent="0.35">
      <c r="A429" s="12"/>
      <c r="B429" s="19"/>
      <c r="C429" s="31"/>
      <c r="D429" s="31"/>
      <c r="E429" s="40"/>
      <c r="F429" s="12"/>
      <c r="G429" s="12"/>
      <c r="H429" s="12"/>
      <c r="I429" s="31"/>
      <c r="J429" s="12"/>
      <c r="K429" s="31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</row>
    <row r="430" spans="1:32" ht="18" customHeight="1" x14ac:dyDescent="0.35">
      <c r="A430" s="12"/>
      <c r="B430" s="19"/>
      <c r="C430" s="31"/>
      <c r="D430" s="31"/>
      <c r="E430" s="40"/>
      <c r="F430" s="12"/>
      <c r="G430" s="12"/>
      <c r="H430" s="12"/>
      <c r="I430" s="31"/>
      <c r="J430" s="12"/>
      <c r="K430" s="31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</row>
    <row r="431" spans="1:32" ht="18" customHeight="1" x14ac:dyDescent="0.35">
      <c r="A431" s="12"/>
      <c r="B431" s="19"/>
      <c r="C431" s="31"/>
      <c r="D431" s="31"/>
      <c r="E431" s="40"/>
      <c r="F431" s="12"/>
      <c r="G431" s="12"/>
      <c r="H431" s="12"/>
      <c r="I431" s="31"/>
      <c r="J431" s="12"/>
      <c r="K431" s="31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</row>
    <row r="432" spans="1:32" ht="18" customHeight="1" x14ac:dyDescent="0.35">
      <c r="A432" s="12"/>
      <c r="B432" s="19"/>
      <c r="C432" s="31"/>
      <c r="D432" s="31"/>
      <c r="E432" s="40"/>
      <c r="F432" s="12"/>
      <c r="G432" s="12"/>
      <c r="H432" s="12"/>
      <c r="I432" s="31"/>
      <c r="J432" s="12"/>
      <c r="K432" s="31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</row>
    <row r="433" spans="1:32" ht="18" customHeight="1" x14ac:dyDescent="0.35">
      <c r="A433" s="12"/>
      <c r="B433" s="19"/>
      <c r="C433" s="31"/>
      <c r="D433" s="31"/>
      <c r="E433" s="40"/>
      <c r="F433" s="12"/>
      <c r="G433" s="12"/>
      <c r="H433" s="12"/>
      <c r="I433" s="31"/>
      <c r="J433" s="12"/>
      <c r="K433" s="31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</row>
    <row r="434" spans="1:32" ht="18" customHeight="1" x14ac:dyDescent="0.35">
      <c r="A434" s="12"/>
      <c r="B434" s="19"/>
      <c r="C434" s="31"/>
      <c r="D434" s="31"/>
      <c r="E434" s="40"/>
      <c r="F434" s="12"/>
      <c r="G434" s="12"/>
      <c r="H434" s="12"/>
      <c r="I434" s="31"/>
      <c r="J434" s="12"/>
      <c r="K434" s="31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</row>
    <row r="435" spans="1:32" ht="18" customHeight="1" x14ac:dyDescent="0.35">
      <c r="A435" s="12"/>
      <c r="B435" s="19"/>
      <c r="C435" s="31"/>
      <c r="D435" s="31"/>
      <c r="E435" s="40"/>
      <c r="F435" s="12"/>
      <c r="G435" s="12"/>
      <c r="H435" s="12"/>
      <c r="I435" s="31"/>
      <c r="J435" s="12"/>
      <c r="K435" s="31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</row>
    <row r="436" spans="1:32" ht="18" customHeight="1" x14ac:dyDescent="0.35">
      <c r="A436" s="12"/>
      <c r="B436" s="19"/>
      <c r="C436" s="31"/>
      <c r="D436" s="31"/>
      <c r="E436" s="40"/>
      <c r="F436" s="12"/>
      <c r="G436" s="12"/>
      <c r="H436" s="12"/>
      <c r="I436" s="31"/>
      <c r="J436" s="12"/>
      <c r="K436" s="31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</row>
    <row r="437" spans="1:32" ht="18" customHeight="1" x14ac:dyDescent="0.35">
      <c r="A437" s="12"/>
      <c r="B437" s="19"/>
      <c r="C437" s="31"/>
      <c r="D437" s="31"/>
      <c r="E437" s="40"/>
      <c r="F437" s="12"/>
      <c r="G437" s="12"/>
      <c r="H437" s="12"/>
      <c r="I437" s="31"/>
      <c r="J437" s="12"/>
      <c r="K437" s="31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</row>
    <row r="438" spans="1:32" ht="18" customHeight="1" x14ac:dyDescent="0.35">
      <c r="A438" s="12"/>
      <c r="B438" s="19"/>
      <c r="C438" s="31"/>
      <c r="D438" s="31"/>
      <c r="E438" s="40"/>
      <c r="F438" s="12"/>
      <c r="G438" s="12"/>
      <c r="H438" s="12"/>
      <c r="I438" s="31"/>
      <c r="J438" s="12"/>
      <c r="K438" s="31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</row>
    <row r="439" spans="1:32" ht="18" customHeight="1" x14ac:dyDescent="0.35">
      <c r="A439" s="12"/>
      <c r="B439" s="19"/>
      <c r="C439" s="31"/>
      <c r="D439" s="31"/>
      <c r="E439" s="40"/>
      <c r="F439" s="12"/>
      <c r="G439" s="12"/>
      <c r="H439" s="12"/>
      <c r="I439" s="31"/>
      <c r="J439" s="12"/>
      <c r="K439" s="31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</row>
    <row r="440" spans="1:32" ht="18" customHeight="1" x14ac:dyDescent="0.35">
      <c r="A440" s="12"/>
      <c r="B440" s="19"/>
      <c r="C440" s="31"/>
      <c r="D440" s="31"/>
      <c r="E440" s="40"/>
      <c r="F440" s="12"/>
      <c r="G440" s="12"/>
      <c r="H440" s="12"/>
      <c r="I440" s="31"/>
      <c r="J440" s="12"/>
      <c r="K440" s="31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</row>
    <row r="441" spans="1:32" ht="18" customHeight="1" x14ac:dyDescent="0.35">
      <c r="A441" s="12"/>
      <c r="B441" s="19"/>
      <c r="C441" s="31"/>
      <c r="D441" s="31"/>
      <c r="E441" s="40"/>
      <c r="F441" s="12"/>
      <c r="G441" s="12"/>
      <c r="H441" s="12"/>
      <c r="I441" s="31"/>
      <c r="J441" s="12"/>
      <c r="K441" s="31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</row>
    <row r="442" spans="1:32" ht="18" customHeight="1" x14ac:dyDescent="0.35">
      <c r="A442" s="12"/>
      <c r="B442" s="19"/>
      <c r="C442" s="31"/>
      <c r="D442" s="31"/>
      <c r="E442" s="40"/>
      <c r="F442" s="12"/>
      <c r="G442" s="12"/>
      <c r="H442" s="12"/>
      <c r="I442" s="31"/>
      <c r="J442" s="12"/>
      <c r="K442" s="31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</row>
    <row r="443" spans="1:32" ht="18" customHeight="1" x14ac:dyDescent="0.35">
      <c r="A443" s="12"/>
      <c r="B443" s="19"/>
      <c r="C443" s="31"/>
      <c r="D443" s="31"/>
      <c r="E443" s="40"/>
      <c r="F443" s="12"/>
      <c r="G443" s="12"/>
      <c r="H443" s="12"/>
      <c r="I443" s="31"/>
      <c r="J443" s="12"/>
      <c r="K443" s="31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</row>
    <row r="444" spans="1:32" ht="18" customHeight="1" x14ac:dyDescent="0.35">
      <c r="A444" s="12"/>
      <c r="B444" s="19"/>
      <c r="C444" s="31"/>
      <c r="D444" s="31"/>
      <c r="E444" s="40"/>
      <c r="F444" s="12"/>
      <c r="G444" s="12"/>
      <c r="H444" s="12"/>
      <c r="I444" s="31"/>
      <c r="J444" s="12"/>
      <c r="K444" s="31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</row>
    <row r="445" spans="1:32" ht="18" customHeight="1" x14ac:dyDescent="0.35">
      <c r="A445" s="12"/>
      <c r="B445" s="19"/>
      <c r="C445" s="31"/>
      <c r="D445" s="31"/>
      <c r="E445" s="40"/>
      <c r="F445" s="12"/>
      <c r="G445" s="12"/>
      <c r="H445" s="12"/>
      <c r="I445" s="31"/>
      <c r="J445" s="12"/>
      <c r="K445" s="31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</row>
    <row r="446" spans="1:32" ht="18" customHeight="1" x14ac:dyDescent="0.35">
      <c r="A446" s="12"/>
      <c r="B446" s="19"/>
      <c r="C446" s="31"/>
      <c r="D446" s="31"/>
      <c r="E446" s="40"/>
      <c r="F446" s="12"/>
      <c r="G446" s="12"/>
      <c r="H446" s="12"/>
      <c r="I446" s="31"/>
      <c r="J446" s="12"/>
      <c r="K446" s="31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</row>
    <row r="447" spans="1:32" ht="18" customHeight="1" x14ac:dyDescent="0.35">
      <c r="A447" s="12"/>
      <c r="B447" s="19"/>
      <c r="C447" s="31"/>
      <c r="D447" s="31"/>
      <c r="E447" s="40"/>
      <c r="F447" s="12"/>
      <c r="G447" s="12"/>
      <c r="H447" s="12"/>
      <c r="I447" s="31"/>
      <c r="J447" s="12"/>
      <c r="K447" s="31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</row>
    <row r="448" spans="1:32" ht="18" customHeight="1" x14ac:dyDescent="0.35">
      <c r="A448" s="12"/>
      <c r="B448" s="19"/>
      <c r="C448" s="31"/>
      <c r="D448" s="31"/>
      <c r="E448" s="40"/>
      <c r="F448" s="12"/>
      <c r="G448" s="12"/>
      <c r="H448" s="12"/>
      <c r="I448" s="31"/>
      <c r="J448" s="12"/>
      <c r="K448" s="31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</row>
    <row r="449" spans="1:32" ht="18" customHeight="1" x14ac:dyDescent="0.35">
      <c r="A449" s="12"/>
      <c r="B449" s="19"/>
      <c r="C449" s="31"/>
      <c r="D449" s="31"/>
      <c r="E449" s="40"/>
      <c r="F449" s="12"/>
      <c r="G449" s="12"/>
      <c r="H449" s="12"/>
      <c r="I449" s="31"/>
      <c r="J449" s="12"/>
      <c r="K449" s="31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</row>
    <row r="450" spans="1:32" ht="18" customHeight="1" x14ac:dyDescent="0.35">
      <c r="A450" s="12"/>
      <c r="B450" s="19"/>
      <c r="C450" s="31"/>
      <c r="D450" s="31"/>
      <c r="E450" s="40"/>
      <c r="F450" s="12"/>
      <c r="G450" s="12"/>
      <c r="H450" s="12"/>
      <c r="I450" s="31"/>
      <c r="J450" s="12"/>
      <c r="K450" s="31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</row>
    <row r="451" spans="1:32" ht="18" customHeight="1" x14ac:dyDescent="0.35">
      <c r="A451" s="12"/>
      <c r="B451" s="19"/>
      <c r="C451" s="31"/>
      <c r="D451" s="31"/>
      <c r="E451" s="40"/>
      <c r="F451" s="12"/>
      <c r="G451" s="12"/>
      <c r="H451" s="12"/>
      <c r="I451" s="31"/>
      <c r="J451" s="12"/>
      <c r="K451" s="31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</row>
    <row r="452" spans="1:32" ht="18" customHeight="1" x14ac:dyDescent="0.35">
      <c r="A452" s="12"/>
      <c r="B452" s="19"/>
      <c r="C452" s="31"/>
      <c r="D452" s="31"/>
      <c r="E452" s="40"/>
      <c r="F452" s="12"/>
      <c r="G452" s="12"/>
      <c r="H452" s="12"/>
      <c r="I452" s="31"/>
      <c r="J452" s="12"/>
      <c r="K452" s="31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</row>
    <row r="453" spans="1:32" ht="18" customHeight="1" x14ac:dyDescent="0.35">
      <c r="A453" s="12"/>
      <c r="B453" s="19"/>
      <c r="C453" s="31"/>
      <c r="D453" s="31"/>
      <c r="E453" s="40"/>
      <c r="F453" s="12"/>
      <c r="G453" s="12"/>
      <c r="H453" s="12"/>
      <c r="I453" s="31"/>
      <c r="J453" s="12"/>
      <c r="K453" s="31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</row>
    <row r="454" spans="1:32" ht="18" customHeight="1" x14ac:dyDescent="0.35">
      <c r="A454" s="12"/>
      <c r="B454" s="19"/>
      <c r="C454" s="31"/>
      <c r="D454" s="31"/>
      <c r="E454" s="40"/>
      <c r="F454" s="12"/>
      <c r="G454" s="12"/>
      <c r="H454" s="12"/>
      <c r="I454" s="31"/>
      <c r="J454" s="12"/>
      <c r="K454" s="31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</row>
    <row r="455" spans="1:32" ht="18" customHeight="1" x14ac:dyDescent="0.35">
      <c r="A455" s="12"/>
      <c r="B455" s="19"/>
      <c r="C455" s="31"/>
      <c r="D455" s="31"/>
      <c r="E455" s="40"/>
      <c r="F455" s="12"/>
      <c r="G455" s="12"/>
      <c r="H455" s="12"/>
      <c r="I455" s="31"/>
      <c r="J455" s="12"/>
      <c r="K455" s="31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</row>
    <row r="456" spans="1:32" ht="18" customHeight="1" x14ac:dyDescent="0.35">
      <c r="A456" s="12"/>
      <c r="B456" s="19"/>
      <c r="C456" s="31"/>
      <c r="D456" s="31"/>
      <c r="E456" s="40"/>
      <c r="F456" s="12"/>
      <c r="G456" s="12"/>
      <c r="H456" s="12"/>
      <c r="I456" s="31"/>
      <c r="J456" s="12"/>
      <c r="K456" s="31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</row>
    <row r="457" spans="1:32" ht="18" customHeight="1" x14ac:dyDescent="0.35">
      <c r="A457" s="12"/>
      <c r="B457" s="19"/>
      <c r="C457" s="31"/>
      <c r="D457" s="31"/>
      <c r="E457" s="40"/>
      <c r="F457" s="12"/>
      <c r="G457" s="12"/>
      <c r="H457" s="12"/>
      <c r="I457" s="31"/>
      <c r="J457" s="12"/>
      <c r="K457" s="31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</row>
    <row r="458" spans="1:32" ht="18" customHeight="1" x14ac:dyDescent="0.35">
      <c r="A458" s="12"/>
      <c r="B458" s="19"/>
      <c r="C458" s="31"/>
      <c r="D458" s="31"/>
      <c r="E458" s="40"/>
      <c r="F458" s="12"/>
      <c r="G458" s="12"/>
      <c r="H458" s="12"/>
      <c r="I458" s="31"/>
      <c r="J458" s="12"/>
      <c r="K458" s="31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</row>
    <row r="459" spans="1:32" ht="18" customHeight="1" x14ac:dyDescent="0.35">
      <c r="A459" s="12"/>
      <c r="B459" s="19"/>
      <c r="C459" s="31"/>
      <c r="D459" s="31"/>
      <c r="E459" s="40"/>
      <c r="F459" s="12"/>
      <c r="G459" s="12"/>
      <c r="H459" s="12"/>
      <c r="I459" s="31"/>
      <c r="J459" s="12"/>
      <c r="K459" s="31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</row>
    <row r="460" spans="1:32" ht="18" customHeight="1" x14ac:dyDescent="0.35">
      <c r="A460" s="12"/>
      <c r="B460" s="19"/>
      <c r="C460" s="31"/>
      <c r="D460" s="31"/>
      <c r="E460" s="40"/>
      <c r="F460" s="12"/>
      <c r="G460" s="12"/>
      <c r="H460" s="12"/>
      <c r="I460" s="31"/>
      <c r="J460" s="12"/>
      <c r="K460" s="31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</row>
    <row r="461" spans="1:32" ht="18" customHeight="1" x14ac:dyDescent="0.35">
      <c r="A461" s="12"/>
      <c r="B461" s="19"/>
      <c r="C461" s="31"/>
      <c r="D461" s="31"/>
      <c r="E461" s="40"/>
      <c r="F461" s="12"/>
      <c r="G461" s="12"/>
      <c r="H461" s="12"/>
      <c r="I461" s="31"/>
      <c r="J461" s="12"/>
      <c r="K461" s="31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</row>
    <row r="462" spans="1:32" ht="18" customHeight="1" x14ac:dyDescent="0.35">
      <c r="A462" s="12"/>
      <c r="B462" s="19"/>
      <c r="C462" s="31"/>
      <c r="D462" s="31"/>
      <c r="E462" s="40"/>
      <c r="F462" s="12"/>
      <c r="G462" s="12"/>
      <c r="H462" s="12"/>
      <c r="I462" s="31"/>
      <c r="J462" s="12"/>
      <c r="K462" s="31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</row>
    <row r="463" spans="1:32" ht="18" customHeight="1" x14ac:dyDescent="0.35">
      <c r="A463" s="12"/>
      <c r="B463" s="19"/>
      <c r="C463" s="31"/>
      <c r="D463" s="31"/>
      <c r="E463" s="40"/>
      <c r="F463" s="12"/>
      <c r="G463" s="12"/>
      <c r="H463" s="12"/>
      <c r="I463" s="31"/>
      <c r="J463" s="12"/>
      <c r="K463" s="31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</row>
    <row r="464" spans="1:32" ht="18" customHeight="1" x14ac:dyDescent="0.35">
      <c r="A464" s="12"/>
      <c r="B464" s="19"/>
      <c r="C464" s="31"/>
      <c r="D464" s="31"/>
      <c r="E464" s="40"/>
      <c r="F464" s="12"/>
      <c r="G464" s="12"/>
      <c r="H464" s="12"/>
      <c r="I464" s="31"/>
      <c r="J464" s="12"/>
      <c r="K464" s="31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</row>
    <row r="465" spans="1:32" ht="18" customHeight="1" x14ac:dyDescent="0.35">
      <c r="A465" s="12"/>
      <c r="B465" s="19"/>
      <c r="C465" s="31"/>
      <c r="D465" s="31"/>
      <c r="E465" s="40"/>
      <c r="F465" s="12"/>
      <c r="G465" s="12"/>
      <c r="H465" s="12"/>
      <c r="I465" s="31"/>
      <c r="J465" s="12"/>
      <c r="K465" s="31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</row>
    <row r="466" spans="1:32" ht="18" customHeight="1" x14ac:dyDescent="0.35">
      <c r="A466" s="12"/>
      <c r="B466" s="19"/>
      <c r="C466" s="31"/>
      <c r="D466" s="31"/>
      <c r="E466" s="40"/>
      <c r="F466" s="12"/>
      <c r="G466" s="12"/>
      <c r="H466" s="12"/>
      <c r="I466" s="31"/>
      <c r="J466" s="12"/>
      <c r="K466" s="31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</row>
    <row r="467" spans="1:32" ht="18" customHeight="1" x14ac:dyDescent="0.35">
      <c r="A467" s="12"/>
      <c r="B467" s="19"/>
      <c r="C467" s="31"/>
      <c r="D467" s="31"/>
      <c r="E467" s="40"/>
      <c r="F467" s="12"/>
      <c r="G467" s="12"/>
      <c r="H467" s="12"/>
      <c r="I467" s="31"/>
      <c r="J467" s="12"/>
      <c r="K467" s="31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</row>
    <row r="468" spans="1:32" ht="18" customHeight="1" x14ac:dyDescent="0.35">
      <c r="A468" s="12"/>
      <c r="B468" s="19"/>
      <c r="C468" s="31"/>
      <c r="D468" s="31"/>
      <c r="E468" s="40"/>
      <c r="F468" s="12"/>
      <c r="G468" s="12"/>
      <c r="H468" s="12"/>
      <c r="I468" s="31"/>
      <c r="J468" s="12"/>
      <c r="K468" s="31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</row>
    <row r="469" spans="1:32" ht="18" customHeight="1" x14ac:dyDescent="0.35">
      <c r="A469" s="12"/>
      <c r="B469" s="19"/>
      <c r="C469" s="31"/>
      <c r="D469" s="31"/>
      <c r="E469" s="40"/>
      <c r="F469" s="12"/>
      <c r="G469" s="12"/>
      <c r="H469" s="12"/>
      <c r="I469" s="31"/>
      <c r="J469" s="12"/>
      <c r="K469" s="31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</row>
    <row r="470" spans="1:32" ht="18" customHeight="1" x14ac:dyDescent="0.35">
      <c r="A470" s="12"/>
      <c r="B470" s="19"/>
      <c r="C470" s="31"/>
      <c r="D470" s="31"/>
      <c r="E470" s="40"/>
      <c r="F470" s="12"/>
      <c r="G470" s="12"/>
      <c r="H470" s="12"/>
      <c r="I470" s="31"/>
      <c r="J470" s="12"/>
      <c r="K470" s="31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</row>
    <row r="471" spans="1:32" ht="18" customHeight="1" x14ac:dyDescent="0.35">
      <c r="A471" s="12"/>
      <c r="B471" s="19"/>
      <c r="C471" s="31"/>
      <c r="D471" s="31"/>
      <c r="E471" s="40"/>
      <c r="F471" s="12"/>
      <c r="G471" s="12"/>
      <c r="H471" s="12"/>
      <c r="I471" s="31"/>
      <c r="J471" s="12"/>
      <c r="K471" s="31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</row>
    <row r="472" spans="1:32" ht="18" customHeight="1" x14ac:dyDescent="0.35">
      <c r="A472" s="12"/>
      <c r="B472" s="19"/>
      <c r="C472" s="31"/>
      <c r="D472" s="31"/>
      <c r="E472" s="40"/>
      <c r="F472" s="12"/>
      <c r="G472" s="12"/>
      <c r="H472" s="12"/>
      <c r="I472" s="31"/>
      <c r="J472" s="12"/>
      <c r="K472" s="31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</row>
    <row r="473" spans="1:32" ht="18" customHeight="1" x14ac:dyDescent="0.35">
      <c r="A473" s="12"/>
      <c r="B473" s="19"/>
      <c r="C473" s="31"/>
      <c r="D473" s="31"/>
      <c r="E473" s="40"/>
      <c r="F473" s="12"/>
      <c r="G473" s="12"/>
      <c r="H473" s="12"/>
      <c r="I473" s="31"/>
      <c r="J473" s="12"/>
      <c r="K473" s="31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</row>
    <row r="474" spans="1:32" ht="18" customHeight="1" x14ac:dyDescent="0.35">
      <c r="A474" s="12"/>
      <c r="B474" s="19"/>
      <c r="C474" s="31"/>
      <c r="D474" s="31"/>
      <c r="E474" s="40"/>
      <c r="F474" s="12"/>
      <c r="G474" s="12"/>
      <c r="H474" s="12"/>
      <c r="I474" s="31"/>
      <c r="J474" s="12"/>
      <c r="K474" s="31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</row>
    <row r="475" spans="1:32" ht="18" customHeight="1" x14ac:dyDescent="0.35">
      <c r="A475" s="12"/>
      <c r="B475" s="19"/>
      <c r="C475" s="31"/>
      <c r="D475" s="31"/>
      <c r="E475" s="40"/>
      <c r="F475" s="12"/>
      <c r="G475" s="12"/>
      <c r="H475" s="12"/>
      <c r="I475" s="31"/>
      <c r="J475" s="12"/>
      <c r="K475" s="31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</row>
    <row r="476" spans="1:32" ht="18" customHeight="1" x14ac:dyDescent="0.35">
      <c r="A476" s="12"/>
      <c r="B476" s="19"/>
      <c r="C476" s="31"/>
      <c r="D476" s="31"/>
      <c r="E476" s="40"/>
      <c r="F476" s="12"/>
      <c r="G476" s="12"/>
      <c r="H476" s="12"/>
      <c r="I476" s="31"/>
      <c r="J476" s="12"/>
      <c r="K476" s="31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</row>
    <row r="477" spans="1:32" ht="18" customHeight="1" x14ac:dyDescent="0.35">
      <c r="A477" s="12"/>
      <c r="B477" s="19"/>
      <c r="C477" s="31"/>
      <c r="D477" s="31"/>
      <c r="E477" s="40"/>
      <c r="F477" s="12"/>
      <c r="G477" s="12"/>
      <c r="H477" s="12"/>
      <c r="I477" s="31"/>
      <c r="J477" s="12"/>
      <c r="K477" s="31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</row>
    <row r="478" spans="1:32" ht="18" customHeight="1" x14ac:dyDescent="0.35">
      <c r="A478" s="12"/>
      <c r="B478" s="19"/>
      <c r="C478" s="31"/>
      <c r="D478" s="31"/>
      <c r="E478" s="40"/>
      <c r="F478" s="12"/>
      <c r="G478" s="12"/>
      <c r="H478" s="12"/>
      <c r="I478" s="31"/>
      <c r="J478" s="12"/>
      <c r="K478" s="31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</row>
    <row r="479" spans="1:32" ht="18" customHeight="1" x14ac:dyDescent="0.35">
      <c r="A479" s="12"/>
      <c r="B479" s="19"/>
      <c r="C479" s="31"/>
      <c r="D479" s="31"/>
      <c r="E479" s="40"/>
      <c r="F479" s="12"/>
      <c r="G479" s="12"/>
      <c r="H479" s="12"/>
      <c r="I479" s="31"/>
      <c r="J479" s="12"/>
      <c r="K479" s="31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</row>
    <row r="480" spans="1:32" ht="18" customHeight="1" x14ac:dyDescent="0.35">
      <c r="A480" s="12"/>
      <c r="B480" s="19"/>
      <c r="C480" s="31"/>
      <c r="D480" s="31"/>
      <c r="E480" s="40"/>
      <c r="F480" s="12"/>
      <c r="G480" s="12"/>
      <c r="H480" s="12"/>
      <c r="I480" s="31"/>
      <c r="J480" s="12"/>
      <c r="K480" s="31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</row>
    <row r="481" spans="1:32" ht="18" customHeight="1" x14ac:dyDescent="0.35">
      <c r="A481" s="12"/>
      <c r="B481" s="19"/>
      <c r="C481" s="31"/>
      <c r="D481" s="31"/>
      <c r="E481" s="40"/>
      <c r="F481" s="12"/>
      <c r="G481" s="12"/>
      <c r="H481" s="12"/>
      <c r="I481" s="31"/>
      <c r="J481" s="12"/>
      <c r="K481" s="31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</row>
    <row r="482" spans="1:32" ht="18" customHeight="1" x14ac:dyDescent="0.35">
      <c r="A482" s="12"/>
      <c r="B482" s="19"/>
      <c r="C482" s="31"/>
      <c r="D482" s="31"/>
      <c r="E482" s="40"/>
      <c r="F482" s="12"/>
      <c r="G482" s="12"/>
      <c r="H482" s="12"/>
      <c r="I482" s="31"/>
      <c r="J482" s="12"/>
      <c r="K482" s="31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</row>
    <row r="483" spans="1:32" ht="18" customHeight="1" x14ac:dyDescent="0.35">
      <c r="A483" s="12"/>
      <c r="B483" s="19"/>
      <c r="C483" s="31"/>
      <c r="D483" s="31"/>
      <c r="E483" s="40"/>
      <c r="F483" s="12"/>
      <c r="G483" s="12"/>
      <c r="H483" s="12"/>
      <c r="I483" s="31"/>
      <c r="J483" s="12"/>
      <c r="K483" s="31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</row>
    <row r="484" spans="1:32" ht="18" customHeight="1" x14ac:dyDescent="0.35">
      <c r="A484" s="12"/>
      <c r="B484" s="19"/>
      <c r="C484" s="31"/>
      <c r="D484" s="31"/>
      <c r="E484" s="40"/>
      <c r="F484" s="12"/>
      <c r="G484" s="12"/>
      <c r="H484" s="12"/>
      <c r="I484" s="31"/>
      <c r="J484" s="12"/>
      <c r="K484" s="31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</row>
    <row r="485" spans="1:32" ht="18" customHeight="1" x14ac:dyDescent="0.35">
      <c r="A485" s="12"/>
      <c r="B485" s="19"/>
      <c r="C485" s="31"/>
      <c r="D485" s="31"/>
      <c r="E485" s="40"/>
      <c r="F485" s="12"/>
      <c r="G485" s="12"/>
      <c r="H485" s="12"/>
      <c r="I485" s="31"/>
      <c r="J485" s="12"/>
      <c r="K485" s="31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</row>
    <row r="486" spans="1:32" ht="18" customHeight="1" x14ac:dyDescent="0.35">
      <c r="A486" s="12"/>
      <c r="B486" s="19"/>
      <c r="C486" s="31"/>
      <c r="D486" s="31"/>
      <c r="E486" s="40"/>
      <c r="F486" s="12"/>
      <c r="G486" s="12"/>
      <c r="H486" s="12"/>
      <c r="I486" s="31"/>
      <c r="J486" s="12"/>
      <c r="K486" s="31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</row>
    <row r="487" spans="1:32" ht="18" customHeight="1" x14ac:dyDescent="0.35">
      <c r="A487" s="12"/>
      <c r="B487" s="19"/>
      <c r="C487" s="31"/>
      <c r="D487" s="31"/>
      <c r="E487" s="40"/>
      <c r="F487" s="12"/>
      <c r="G487" s="12"/>
      <c r="H487" s="12"/>
      <c r="I487" s="31"/>
      <c r="J487" s="12"/>
      <c r="K487" s="31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</row>
    <row r="488" spans="1:32" ht="18" customHeight="1" x14ac:dyDescent="0.35">
      <c r="A488" s="12"/>
      <c r="B488" s="19"/>
      <c r="C488" s="31"/>
      <c r="D488" s="31"/>
      <c r="E488" s="40"/>
      <c r="F488" s="12"/>
      <c r="G488" s="12"/>
      <c r="H488" s="12"/>
      <c r="I488" s="31"/>
      <c r="J488" s="12"/>
      <c r="K488" s="31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</row>
    <row r="489" spans="1:32" ht="18" customHeight="1" x14ac:dyDescent="0.35">
      <c r="A489" s="12"/>
      <c r="B489" s="19"/>
      <c r="C489" s="31"/>
      <c r="D489" s="31"/>
      <c r="E489" s="40"/>
      <c r="F489" s="12"/>
      <c r="G489" s="12"/>
      <c r="H489" s="12"/>
      <c r="I489" s="31"/>
      <c r="J489" s="12"/>
      <c r="K489" s="31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</row>
    <row r="490" spans="1:32" ht="18" customHeight="1" x14ac:dyDescent="0.35">
      <c r="A490" s="12"/>
      <c r="B490" s="19"/>
      <c r="C490" s="31"/>
      <c r="D490" s="31"/>
      <c r="E490" s="40"/>
      <c r="F490" s="12"/>
      <c r="G490" s="12"/>
      <c r="H490" s="12"/>
      <c r="I490" s="31"/>
      <c r="J490" s="12"/>
      <c r="K490" s="31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</row>
    <row r="491" spans="1:32" ht="18" customHeight="1" x14ac:dyDescent="0.35">
      <c r="A491" s="12"/>
      <c r="B491" s="19"/>
      <c r="C491" s="31"/>
      <c r="D491" s="31"/>
      <c r="E491" s="40"/>
      <c r="F491" s="12"/>
      <c r="G491" s="12"/>
      <c r="H491" s="12"/>
      <c r="I491" s="31"/>
      <c r="J491" s="12"/>
      <c r="K491" s="31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</row>
    <row r="492" spans="1:32" ht="18" customHeight="1" x14ac:dyDescent="0.35">
      <c r="A492" s="12"/>
      <c r="B492" s="19"/>
      <c r="C492" s="31"/>
      <c r="D492" s="31"/>
      <c r="E492" s="40"/>
      <c r="F492" s="12"/>
      <c r="G492" s="12"/>
      <c r="H492" s="12"/>
      <c r="I492" s="31"/>
      <c r="J492" s="12"/>
      <c r="K492" s="31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</row>
    <row r="493" spans="1:32" ht="18" customHeight="1" x14ac:dyDescent="0.35">
      <c r="A493" s="12"/>
      <c r="B493" s="19"/>
      <c r="C493" s="31"/>
      <c r="D493" s="31"/>
      <c r="E493" s="40"/>
      <c r="F493" s="12"/>
      <c r="G493" s="12"/>
      <c r="H493" s="12"/>
      <c r="I493" s="31"/>
      <c r="J493" s="12"/>
      <c r="K493" s="31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</row>
    <row r="494" spans="1:32" ht="18" customHeight="1" x14ac:dyDescent="0.35">
      <c r="A494" s="12"/>
      <c r="B494" s="19"/>
      <c r="C494" s="31"/>
      <c r="D494" s="31"/>
      <c r="E494" s="40"/>
      <c r="F494" s="12"/>
      <c r="G494" s="12"/>
      <c r="H494" s="12"/>
      <c r="I494" s="31"/>
      <c r="J494" s="12"/>
      <c r="K494" s="31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</row>
    <row r="495" spans="1:32" ht="18" customHeight="1" x14ac:dyDescent="0.35">
      <c r="A495" s="12"/>
      <c r="B495" s="19"/>
      <c r="C495" s="31"/>
      <c r="D495" s="31"/>
      <c r="E495" s="40"/>
      <c r="F495" s="12"/>
      <c r="G495" s="12"/>
      <c r="H495" s="12"/>
      <c r="I495" s="31"/>
      <c r="J495" s="12"/>
      <c r="K495" s="31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</row>
    <row r="496" spans="1:32" ht="18" customHeight="1" x14ac:dyDescent="0.35">
      <c r="A496" s="12"/>
      <c r="B496" s="19"/>
      <c r="C496" s="31"/>
      <c r="D496" s="31"/>
      <c r="E496" s="40"/>
      <c r="F496" s="12"/>
      <c r="G496" s="12"/>
      <c r="H496" s="12"/>
      <c r="I496" s="31"/>
      <c r="J496" s="12"/>
      <c r="K496" s="31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</row>
    <row r="497" spans="1:32" ht="18" customHeight="1" x14ac:dyDescent="0.35">
      <c r="A497" s="12"/>
      <c r="B497" s="19"/>
      <c r="C497" s="31"/>
      <c r="D497" s="31"/>
      <c r="E497" s="40"/>
      <c r="F497" s="12"/>
      <c r="G497" s="12"/>
      <c r="H497" s="12"/>
      <c r="I497" s="31"/>
      <c r="J497" s="12"/>
      <c r="K497" s="31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</row>
    <row r="498" spans="1:32" ht="18" customHeight="1" x14ac:dyDescent="0.35">
      <c r="A498" s="12"/>
      <c r="B498" s="19"/>
      <c r="C498" s="31"/>
      <c r="D498" s="31"/>
      <c r="E498" s="40"/>
      <c r="F498" s="12"/>
      <c r="G498" s="12"/>
      <c r="H498" s="12"/>
      <c r="I498" s="31"/>
      <c r="J498" s="12"/>
      <c r="K498" s="31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</row>
    <row r="499" spans="1:32" ht="18" customHeight="1" x14ac:dyDescent="0.35">
      <c r="A499" s="12"/>
      <c r="B499" s="19"/>
      <c r="C499" s="31"/>
      <c r="D499" s="31"/>
      <c r="E499" s="40"/>
      <c r="F499" s="12"/>
      <c r="G499" s="12"/>
      <c r="H499" s="12"/>
      <c r="I499" s="31"/>
      <c r="J499" s="12"/>
      <c r="K499" s="31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</row>
    <row r="500" spans="1:32" ht="18" customHeight="1" x14ac:dyDescent="0.35">
      <c r="A500" s="12"/>
      <c r="B500" s="19"/>
      <c r="C500" s="31"/>
      <c r="D500" s="31"/>
      <c r="E500" s="40"/>
      <c r="F500" s="12"/>
      <c r="G500" s="12"/>
      <c r="H500" s="12"/>
      <c r="I500" s="31"/>
      <c r="J500" s="12"/>
      <c r="K500" s="31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</row>
    <row r="501" spans="1:32" ht="18" customHeight="1" x14ac:dyDescent="0.35">
      <c r="A501" s="12"/>
      <c r="B501" s="19"/>
      <c r="C501" s="31"/>
      <c r="D501" s="31"/>
      <c r="E501" s="40"/>
      <c r="F501" s="12"/>
      <c r="G501" s="12"/>
      <c r="H501" s="12"/>
      <c r="I501" s="31"/>
      <c r="J501" s="12"/>
      <c r="K501" s="31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</row>
    <row r="502" spans="1:32" ht="18" customHeight="1" x14ac:dyDescent="0.35">
      <c r="A502" s="12"/>
      <c r="B502" s="19"/>
      <c r="C502" s="31"/>
      <c r="D502" s="31"/>
      <c r="E502" s="40"/>
      <c r="F502" s="12"/>
      <c r="G502" s="12"/>
      <c r="H502" s="12"/>
      <c r="I502" s="31"/>
      <c r="J502" s="12"/>
      <c r="K502" s="31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</row>
    <row r="503" spans="1:32" ht="18" customHeight="1" x14ac:dyDescent="0.35">
      <c r="A503" s="12"/>
      <c r="B503" s="19"/>
      <c r="C503" s="31"/>
      <c r="D503" s="31"/>
      <c r="E503" s="40"/>
      <c r="F503" s="12"/>
      <c r="G503" s="12"/>
      <c r="H503" s="12"/>
      <c r="I503" s="31"/>
      <c r="J503" s="12"/>
      <c r="K503" s="31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</row>
    <row r="504" spans="1:32" ht="18" customHeight="1" x14ac:dyDescent="0.35">
      <c r="A504" s="12"/>
      <c r="B504" s="19"/>
      <c r="C504" s="31"/>
      <c r="D504" s="31"/>
      <c r="E504" s="40"/>
      <c r="F504" s="12"/>
      <c r="G504" s="12"/>
      <c r="H504" s="12"/>
      <c r="I504" s="31"/>
      <c r="J504" s="12"/>
      <c r="K504" s="31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</row>
    <row r="505" spans="1:32" ht="18" customHeight="1" x14ac:dyDescent="0.35">
      <c r="A505" s="12"/>
      <c r="B505" s="19"/>
      <c r="C505" s="31"/>
      <c r="D505" s="31"/>
      <c r="E505" s="40"/>
      <c r="F505" s="12"/>
      <c r="G505" s="12"/>
      <c r="H505" s="12"/>
      <c r="I505" s="31"/>
      <c r="J505" s="12"/>
      <c r="K505" s="31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</row>
    <row r="506" spans="1:32" ht="18" customHeight="1" x14ac:dyDescent="0.35">
      <c r="A506" s="12"/>
      <c r="B506" s="19"/>
      <c r="C506" s="31"/>
      <c r="D506" s="31"/>
      <c r="E506" s="40"/>
      <c r="F506" s="12"/>
      <c r="G506" s="12"/>
      <c r="H506" s="12"/>
      <c r="I506" s="31"/>
      <c r="J506" s="12"/>
      <c r="K506" s="31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</row>
    <row r="507" spans="1:32" ht="18" customHeight="1" x14ac:dyDescent="0.35">
      <c r="A507" s="12"/>
      <c r="B507" s="19"/>
      <c r="C507" s="31"/>
      <c r="D507" s="31"/>
      <c r="E507" s="40"/>
      <c r="F507" s="12"/>
      <c r="G507" s="12"/>
      <c r="H507" s="12"/>
      <c r="I507" s="31"/>
      <c r="J507" s="12"/>
      <c r="K507" s="31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</row>
    <row r="508" spans="1:32" ht="18" customHeight="1" x14ac:dyDescent="0.35">
      <c r="A508" s="12"/>
      <c r="B508" s="19"/>
      <c r="C508" s="31"/>
      <c r="D508" s="31"/>
      <c r="E508" s="40"/>
      <c r="F508" s="12"/>
      <c r="G508" s="12"/>
      <c r="H508" s="12"/>
      <c r="I508" s="31"/>
      <c r="J508" s="12"/>
      <c r="K508" s="31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</row>
    <row r="509" spans="1:32" ht="18" customHeight="1" x14ac:dyDescent="0.35">
      <c r="A509" s="12"/>
      <c r="B509" s="19"/>
      <c r="C509" s="31"/>
      <c r="D509" s="31"/>
      <c r="E509" s="40"/>
      <c r="F509" s="12"/>
      <c r="G509" s="12"/>
      <c r="H509" s="12"/>
      <c r="I509" s="31"/>
      <c r="J509" s="12"/>
      <c r="K509" s="31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</row>
    <row r="510" spans="1:32" ht="18" customHeight="1" x14ac:dyDescent="0.35">
      <c r="A510" s="12"/>
      <c r="B510" s="19"/>
      <c r="C510" s="31"/>
      <c r="D510" s="31"/>
      <c r="E510" s="40"/>
      <c r="F510" s="12"/>
      <c r="G510" s="12"/>
      <c r="H510" s="12"/>
      <c r="I510" s="31"/>
      <c r="J510" s="12"/>
      <c r="K510" s="31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</row>
    <row r="511" spans="1:32" ht="18" customHeight="1" x14ac:dyDescent="0.35">
      <c r="A511" s="12"/>
      <c r="B511" s="19"/>
      <c r="C511" s="31"/>
      <c r="D511" s="31"/>
      <c r="E511" s="40"/>
      <c r="F511" s="12"/>
      <c r="G511" s="12"/>
      <c r="H511" s="12"/>
      <c r="I511" s="31"/>
      <c r="J511" s="12"/>
      <c r="K511" s="31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</row>
    <row r="512" spans="1:32" ht="18" customHeight="1" x14ac:dyDescent="0.35">
      <c r="A512" s="12"/>
      <c r="B512" s="19"/>
      <c r="C512" s="31"/>
      <c r="D512" s="31"/>
      <c r="E512" s="40"/>
      <c r="F512" s="12"/>
      <c r="G512" s="12"/>
      <c r="H512" s="12"/>
      <c r="I512" s="31"/>
      <c r="J512" s="12"/>
      <c r="K512" s="31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</row>
    <row r="513" spans="1:32" ht="18" customHeight="1" x14ac:dyDescent="0.35">
      <c r="A513" s="12"/>
      <c r="B513" s="19"/>
      <c r="C513" s="31"/>
      <c r="D513" s="31"/>
      <c r="E513" s="40"/>
      <c r="F513" s="12"/>
      <c r="G513" s="12"/>
      <c r="H513" s="12"/>
      <c r="I513" s="31"/>
      <c r="J513" s="12"/>
      <c r="K513" s="31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</row>
    <row r="514" spans="1:32" ht="18" customHeight="1" x14ac:dyDescent="0.35">
      <c r="A514" s="12"/>
      <c r="B514" s="19"/>
      <c r="C514" s="31"/>
      <c r="D514" s="31"/>
      <c r="E514" s="40"/>
      <c r="F514" s="12"/>
      <c r="G514" s="12"/>
      <c r="H514" s="12"/>
      <c r="I514" s="31"/>
      <c r="J514" s="12"/>
      <c r="K514" s="31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</row>
    <row r="515" spans="1:32" ht="18" customHeight="1" x14ac:dyDescent="0.35">
      <c r="A515" s="12"/>
      <c r="B515" s="19"/>
      <c r="C515" s="31"/>
      <c r="D515" s="31"/>
      <c r="E515" s="40"/>
      <c r="F515" s="12"/>
      <c r="G515" s="12"/>
      <c r="H515" s="12"/>
      <c r="I515" s="31"/>
      <c r="J515" s="12"/>
      <c r="K515" s="31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</row>
    <row r="516" spans="1:32" ht="18" customHeight="1" x14ac:dyDescent="0.35">
      <c r="A516" s="12"/>
      <c r="B516" s="19"/>
      <c r="C516" s="31"/>
      <c r="D516" s="31"/>
      <c r="E516" s="40"/>
      <c r="F516" s="12"/>
      <c r="G516" s="12"/>
      <c r="H516" s="12"/>
      <c r="I516" s="31"/>
      <c r="J516" s="12"/>
      <c r="K516" s="31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</row>
    <row r="517" spans="1:32" ht="18" customHeight="1" x14ac:dyDescent="0.35">
      <c r="A517" s="12"/>
      <c r="B517" s="19"/>
      <c r="C517" s="31"/>
      <c r="D517" s="31"/>
      <c r="E517" s="40"/>
      <c r="F517" s="12"/>
      <c r="G517" s="12"/>
      <c r="H517" s="12"/>
      <c r="I517" s="31"/>
      <c r="J517" s="12"/>
      <c r="K517" s="31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</row>
    <row r="518" spans="1:32" ht="18" customHeight="1" x14ac:dyDescent="0.35">
      <c r="A518" s="12"/>
      <c r="B518" s="19"/>
      <c r="C518" s="31"/>
      <c r="D518" s="31"/>
      <c r="E518" s="40"/>
      <c r="F518" s="12"/>
      <c r="G518" s="12"/>
      <c r="H518" s="12"/>
      <c r="I518" s="31"/>
      <c r="J518" s="12"/>
      <c r="K518" s="31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</row>
    <row r="519" spans="1:32" ht="18" customHeight="1" x14ac:dyDescent="0.35">
      <c r="A519" s="12"/>
      <c r="B519" s="19"/>
      <c r="C519" s="31"/>
      <c r="D519" s="31"/>
      <c r="E519" s="40"/>
      <c r="F519" s="12"/>
      <c r="G519" s="12"/>
      <c r="H519" s="12"/>
      <c r="I519" s="31"/>
      <c r="J519" s="12"/>
      <c r="K519" s="31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</row>
    <row r="520" spans="1:32" ht="18" customHeight="1" x14ac:dyDescent="0.35">
      <c r="A520" s="12"/>
      <c r="B520" s="19"/>
      <c r="C520" s="31"/>
      <c r="D520" s="31"/>
      <c r="E520" s="40"/>
      <c r="F520" s="12"/>
      <c r="G520" s="12"/>
      <c r="H520" s="12"/>
      <c r="I520" s="31"/>
      <c r="J520" s="12"/>
      <c r="K520" s="31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</row>
    <row r="521" spans="1:32" ht="18" customHeight="1" x14ac:dyDescent="0.35">
      <c r="A521" s="12"/>
      <c r="B521" s="19"/>
      <c r="C521" s="31"/>
      <c r="D521" s="31"/>
      <c r="E521" s="40"/>
      <c r="F521" s="12"/>
      <c r="G521" s="12"/>
      <c r="H521" s="12"/>
      <c r="I521" s="31"/>
      <c r="J521" s="12"/>
      <c r="K521" s="31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</row>
    <row r="522" spans="1:32" ht="18" customHeight="1" x14ac:dyDescent="0.35">
      <c r="A522" s="12"/>
      <c r="B522" s="19"/>
      <c r="C522" s="31"/>
      <c r="D522" s="31"/>
      <c r="E522" s="40"/>
      <c r="F522" s="12"/>
      <c r="G522" s="12"/>
      <c r="H522" s="12"/>
      <c r="I522" s="31"/>
      <c r="J522" s="12"/>
      <c r="K522" s="31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</row>
    <row r="523" spans="1:32" ht="18" customHeight="1" x14ac:dyDescent="0.35">
      <c r="A523" s="12"/>
      <c r="B523" s="19"/>
      <c r="C523" s="31"/>
      <c r="D523" s="31"/>
      <c r="E523" s="40"/>
      <c r="F523" s="12"/>
      <c r="G523" s="12"/>
      <c r="H523" s="12"/>
      <c r="I523" s="31"/>
      <c r="J523" s="12"/>
      <c r="K523" s="31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</row>
    <row r="524" spans="1:32" ht="18" customHeight="1" x14ac:dyDescent="0.35">
      <c r="A524" s="12"/>
      <c r="B524" s="19"/>
      <c r="C524" s="31"/>
      <c r="D524" s="31"/>
      <c r="E524" s="40"/>
      <c r="F524" s="12"/>
      <c r="G524" s="12"/>
      <c r="H524" s="12"/>
      <c r="I524" s="31"/>
      <c r="J524" s="12"/>
      <c r="K524" s="31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</row>
    <row r="525" spans="1:32" ht="18" customHeight="1" x14ac:dyDescent="0.35">
      <c r="A525" s="12"/>
      <c r="B525" s="19"/>
      <c r="C525" s="31"/>
      <c r="D525" s="31"/>
      <c r="E525" s="40"/>
      <c r="F525" s="12"/>
      <c r="G525" s="12"/>
      <c r="H525" s="12"/>
      <c r="I525" s="31"/>
      <c r="J525" s="12"/>
      <c r="K525" s="31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</row>
    <row r="526" spans="1:32" ht="18" customHeight="1" x14ac:dyDescent="0.35">
      <c r="A526" s="12"/>
      <c r="B526" s="19"/>
      <c r="C526" s="31"/>
      <c r="D526" s="31"/>
      <c r="E526" s="40"/>
      <c r="F526" s="12"/>
      <c r="G526" s="12"/>
      <c r="H526" s="12"/>
      <c r="I526" s="31"/>
      <c r="J526" s="12"/>
      <c r="K526" s="31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</row>
    <row r="527" spans="1:32" ht="18" customHeight="1" x14ac:dyDescent="0.35">
      <c r="A527" s="12"/>
      <c r="B527" s="19"/>
      <c r="C527" s="31"/>
      <c r="D527" s="31"/>
      <c r="E527" s="40"/>
      <c r="F527" s="12"/>
      <c r="G527" s="12"/>
      <c r="H527" s="12"/>
      <c r="I527" s="31"/>
      <c r="J527" s="12"/>
      <c r="K527" s="31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</row>
    <row r="528" spans="1:32" ht="18" customHeight="1" x14ac:dyDescent="0.35">
      <c r="A528" s="12"/>
      <c r="B528" s="19"/>
      <c r="C528" s="31"/>
      <c r="D528" s="31"/>
      <c r="E528" s="40"/>
      <c r="F528" s="12"/>
      <c r="G528" s="12"/>
      <c r="H528" s="12"/>
      <c r="I528" s="31"/>
      <c r="J528" s="12"/>
      <c r="K528" s="31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</row>
    <row r="529" spans="1:32" ht="18" customHeight="1" x14ac:dyDescent="0.35">
      <c r="A529" s="12"/>
      <c r="B529" s="19"/>
      <c r="C529" s="31"/>
      <c r="D529" s="31"/>
      <c r="E529" s="40"/>
      <c r="F529" s="12"/>
      <c r="G529" s="12"/>
      <c r="H529" s="12"/>
      <c r="I529" s="31"/>
      <c r="J529" s="12"/>
      <c r="K529" s="31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</row>
    <row r="530" spans="1:32" ht="18" customHeight="1" x14ac:dyDescent="0.35">
      <c r="A530" s="12"/>
      <c r="B530" s="19"/>
      <c r="C530" s="31"/>
      <c r="D530" s="31"/>
      <c r="E530" s="40"/>
      <c r="F530" s="12"/>
      <c r="G530" s="12"/>
      <c r="H530" s="12"/>
      <c r="I530" s="31"/>
      <c r="J530" s="12"/>
      <c r="K530" s="31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</row>
    <row r="531" spans="1:32" ht="18" customHeight="1" x14ac:dyDescent="0.35">
      <c r="A531" s="12"/>
      <c r="B531" s="19"/>
      <c r="C531" s="31"/>
      <c r="D531" s="31"/>
      <c r="E531" s="40"/>
      <c r="F531" s="12"/>
      <c r="G531" s="12"/>
      <c r="H531" s="12"/>
      <c r="I531" s="31"/>
      <c r="J531" s="12"/>
      <c r="K531" s="31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</row>
    <row r="532" spans="1:32" ht="18" customHeight="1" x14ac:dyDescent="0.35">
      <c r="A532" s="12"/>
      <c r="B532" s="19"/>
      <c r="C532" s="31"/>
      <c r="D532" s="31"/>
      <c r="E532" s="40"/>
      <c r="F532" s="12"/>
      <c r="G532" s="12"/>
      <c r="H532" s="12"/>
      <c r="I532" s="31"/>
      <c r="J532" s="12"/>
      <c r="K532" s="31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</row>
    <row r="533" spans="1:32" ht="18" customHeight="1" x14ac:dyDescent="0.35">
      <c r="A533" s="12"/>
      <c r="B533" s="19"/>
      <c r="C533" s="31"/>
      <c r="D533" s="31"/>
      <c r="E533" s="40"/>
      <c r="F533" s="12"/>
      <c r="G533" s="12"/>
      <c r="H533" s="12"/>
      <c r="I533" s="31"/>
      <c r="J533" s="12"/>
      <c r="K533" s="31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</row>
    <row r="534" spans="1:32" ht="18" customHeight="1" x14ac:dyDescent="0.35">
      <c r="A534" s="12"/>
      <c r="B534" s="19"/>
      <c r="C534" s="31"/>
      <c r="D534" s="31"/>
      <c r="E534" s="40"/>
      <c r="F534" s="12"/>
      <c r="G534" s="12"/>
      <c r="H534" s="12"/>
      <c r="I534" s="31"/>
      <c r="J534" s="12"/>
      <c r="K534" s="31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</row>
    <row r="535" spans="1:32" ht="18" customHeight="1" x14ac:dyDescent="0.35">
      <c r="A535" s="12"/>
      <c r="B535" s="19"/>
      <c r="C535" s="31"/>
      <c r="D535" s="31"/>
      <c r="E535" s="40"/>
      <c r="F535" s="12"/>
      <c r="G535" s="12"/>
      <c r="H535" s="12"/>
      <c r="I535" s="31"/>
      <c r="J535" s="12"/>
      <c r="K535" s="31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</row>
    <row r="536" spans="1:32" ht="18" customHeight="1" x14ac:dyDescent="0.35">
      <c r="A536" s="12"/>
      <c r="B536" s="19"/>
      <c r="C536" s="31"/>
      <c r="D536" s="31"/>
      <c r="E536" s="40"/>
      <c r="F536" s="12"/>
      <c r="G536" s="12"/>
      <c r="H536" s="12"/>
      <c r="I536" s="31"/>
      <c r="J536" s="12"/>
      <c r="K536" s="31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</row>
    <row r="537" spans="1:32" ht="18" customHeight="1" x14ac:dyDescent="0.35">
      <c r="A537" s="12"/>
      <c r="B537" s="19"/>
      <c r="C537" s="31"/>
      <c r="D537" s="31"/>
      <c r="E537" s="40"/>
      <c r="F537" s="12"/>
      <c r="G537" s="12"/>
      <c r="H537" s="12"/>
      <c r="I537" s="31"/>
      <c r="J537" s="12"/>
      <c r="K537" s="31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</row>
    <row r="538" spans="1:32" ht="18" customHeight="1" x14ac:dyDescent="0.35">
      <c r="A538" s="12"/>
      <c r="B538" s="19"/>
      <c r="C538" s="31"/>
      <c r="D538" s="31"/>
      <c r="E538" s="40"/>
      <c r="F538" s="12"/>
      <c r="G538" s="12"/>
      <c r="H538" s="12"/>
      <c r="I538" s="31"/>
      <c r="J538" s="12"/>
      <c r="K538" s="31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</row>
    <row r="539" spans="1:32" ht="18" customHeight="1" x14ac:dyDescent="0.35">
      <c r="A539" s="12"/>
      <c r="B539" s="19"/>
      <c r="C539" s="31"/>
      <c r="D539" s="31"/>
      <c r="E539" s="40"/>
      <c r="F539" s="12"/>
      <c r="G539" s="12"/>
      <c r="H539" s="12"/>
      <c r="I539" s="31"/>
      <c r="J539" s="12"/>
      <c r="K539" s="31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</row>
    <row r="540" spans="1:32" ht="18" customHeight="1" x14ac:dyDescent="0.35">
      <c r="A540" s="12"/>
      <c r="B540" s="19"/>
      <c r="C540" s="31"/>
      <c r="D540" s="31"/>
      <c r="E540" s="40"/>
      <c r="F540" s="12"/>
      <c r="G540" s="12"/>
      <c r="H540" s="12"/>
      <c r="I540" s="31"/>
      <c r="J540" s="12"/>
      <c r="K540" s="31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</row>
    <row r="541" spans="1:32" ht="18" customHeight="1" x14ac:dyDescent="0.35">
      <c r="A541" s="12"/>
      <c r="B541" s="19"/>
      <c r="C541" s="31"/>
      <c r="D541" s="31"/>
      <c r="E541" s="40"/>
      <c r="F541" s="12"/>
      <c r="G541" s="12"/>
      <c r="H541" s="12"/>
      <c r="I541" s="31"/>
      <c r="J541" s="12"/>
      <c r="K541" s="31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</row>
    <row r="542" spans="1:32" ht="18" customHeight="1" x14ac:dyDescent="0.35">
      <c r="A542" s="12"/>
      <c r="B542" s="19"/>
      <c r="C542" s="31"/>
      <c r="D542" s="31"/>
      <c r="E542" s="40"/>
      <c r="F542" s="12"/>
      <c r="G542" s="12"/>
      <c r="H542" s="12"/>
      <c r="I542" s="31"/>
      <c r="J542" s="12"/>
      <c r="K542" s="31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</row>
    <row r="543" spans="1:32" ht="18" customHeight="1" x14ac:dyDescent="0.35">
      <c r="A543" s="12"/>
      <c r="B543" s="19"/>
      <c r="C543" s="31"/>
      <c r="D543" s="31"/>
      <c r="E543" s="40"/>
      <c r="F543" s="12"/>
      <c r="G543" s="12"/>
      <c r="H543" s="12"/>
      <c r="I543" s="31"/>
      <c r="J543" s="12"/>
      <c r="K543" s="31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</row>
    <row r="544" spans="1:32" ht="18" customHeight="1" x14ac:dyDescent="0.35">
      <c r="A544" s="12"/>
      <c r="B544" s="19"/>
      <c r="C544" s="31"/>
      <c r="D544" s="31"/>
      <c r="E544" s="40"/>
      <c r="F544" s="12"/>
      <c r="G544" s="12"/>
      <c r="H544" s="12"/>
      <c r="I544" s="31"/>
      <c r="J544" s="12"/>
      <c r="K544" s="31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</row>
    <row r="545" spans="1:32" ht="18" customHeight="1" x14ac:dyDescent="0.35">
      <c r="A545" s="12"/>
      <c r="B545" s="19"/>
      <c r="C545" s="31"/>
      <c r="D545" s="31"/>
      <c r="E545" s="40"/>
      <c r="F545" s="12"/>
      <c r="G545" s="12"/>
      <c r="H545" s="12"/>
      <c r="I545" s="31"/>
      <c r="J545" s="12"/>
      <c r="K545" s="31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</row>
    <row r="546" spans="1:32" ht="18" customHeight="1" x14ac:dyDescent="0.35">
      <c r="A546" s="12"/>
      <c r="B546" s="19"/>
      <c r="C546" s="31"/>
      <c r="D546" s="31"/>
      <c r="E546" s="40"/>
      <c r="F546" s="12"/>
      <c r="G546" s="12"/>
      <c r="H546" s="12"/>
      <c r="I546" s="31"/>
      <c r="J546" s="12"/>
      <c r="K546" s="31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</row>
    <row r="547" spans="1:32" ht="18" customHeight="1" x14ac:dyDescent="0.35">
      <c r="A547" s="12"/>
      <c r="B547" s="19"/>
      <c r="C547" s="31"/>
      <c r="D547" s="31"/>
      <c r="E547" s="40"/>
      <c r="F547" s="12"/>
      <c r="G547" s="12"/>
      <c r="H547" s="12"/>
      <c r="I547" s="31"/>
      <c r="J547" s="12"/>
      <c r="K547" s="31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</row>
    <row r="548" spans="1:32" ht="18" customHeight="1" x14ac:dyDescent="0.35">
      <c r="A548" s="12"/>
      <c r="B548" s="19"/>
      <c r="C548" s="31"/>
      <c r="D548" s="31"/>
      <c r="E548" s="40"/>
      <c r="F548" s="12"/>
      <c r="G548" s="12"/>
      <c r="H548" s="12"/>
      <c r="I548" s="31"/>
      <c r="J548" s="12"/>
      <c r="K548" s="31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</row>
    <row r="549" spans="1:32" ht="18" customHeight="1" x14ac:dyDescent="0.35">
      <c r="A549" s="12"/>
      <c r="B549" s="19"/>
      <c r="C549" s="31"/>
      <c r="D549" s="31"/>
      <c r="E549" s="40"/>
      <c r="F549" s="12"/>
      <c r="G549" s="12"/>
      <c r="H549" s="12"/>
      <c r="I549" s="31"/>
      <c r="J549" s="12"/>
      <c r="K549" s="31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</row>
    <row r="550" spans="1:32" ht="18" customHeight="1" x14ac:dyDescent="0.35">
      <c r="A550" s="12"/>
      <c r="B550" s="19"/>
      <c r="C550" s="31"/>
      <c r="D550" s="31"/>
      <c r="E550" s="40"/>
      <c r="F550" s="12"/>
      <c r="G550" s="12"/>
      <c r="H550" s="12"/>
      <c r="I550" s="31"/>
      <c r="J550" s="12"/>
      <c r="K550" s="31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</row>
    <row r="551" spans="1:32" ht="18" customHeight="1" x14ac:dyDescent="0.35">
      <c r="A551" s="12"/>
      <c r="B551" s="19"/>
      <c r="C551" s="31"/>
      <c r="D551" s="31"/>
      <c r="E551" s="40"/>
      <c r="F551" s="12"/>
      <c r="G551" s="12"/>
      <c r="H551" s="12"/>
      <c r="I551" s="31"/>
      <c r="J551" s="12"/>
      <c r="K551" s="31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</row>
    <row r="552" spans="1:32" ht="18" customHeight="1" x14ac:dyDescent="0.35">
      <c r="A552" s="12"/>
      <c r="B552" s="19"/>
      <c r="C552" s="31"/>
      <c r="D552" s="31"/>
      <c r="E552" s="40"/>
      <c r="F552" s="12"/>
      <c r="G552" s="12"/>
      <c r="H552" s="12"/>
      <c r="I552" s="31"/>
      <c r="J552" s="12"/>
      <c r="K552" s="31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</row>
    <row r="553" spans="1:32" ht="18" customHeight="1" x14ac:dyDescent="0.35">
      <c r="A553" s="12"/>
      <c r="B553" s="19"/>
      <c r="C553" s="31"/>
      <c r="D553" s="31"/>
      <c r="E553" s="40"/>
      <c r="F553" s="12"/>
      <c r="G553" s="12"/>
      <c r="H553" s="12"/>
      <c r="I553" s="31"/>
      <c r="J553" s="12"/>
      <c r="K553" s="31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</row>
    <row r="554" spans="1:32" ht="18" customHeight="1" x14ac:dyDescent="0.35">
      <c r="A554" s="12"/>
      <c r="B554" s="19"/>
      <c r="C554" s="31"/>
      <c r="D554" s="31"/>
      <c r="E554" s="40"/>
      <c r="F554" s="12"/>
      <c r="G554" s="12"/>
      <c r="H554" s="12"/>
      <c r="I554" s="31"/>
      <c r="J554" s="12"/>
      <c r="K554" s="31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</row>
    <row r="555" spans="1:32" ht="18" customHeight="1" x14ac:dyDescent="0.35">
      <c r="A555" s="12"/>
      <c r="B555" s="19"/>
      <c r="C555" s="31"/>
      <c r="D555" s="31"/>
      <c r="E555" s="40"/>
      <c r="F555" s="12"/>
      <c r="G555" s="12"/>
      <c r="H555" s="12"/>
      <c r="I555" s="31"/>
      <c r="J555" s="12"/>
      <c r="K555" s="31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</row>
    <row r="556" spans="1:32" ht="18" customHeight="1" x14ac:dyDescent="0.35">
      <c r="A556" s="12"/>
      <c r="B556" s="19"/>
      <c r="C556" s="31"/>
      <c r="D556" s="31"/>
      <c r="E556" s="40"/>
      <c r="F556" s="12"/>
      <c r="G556" s="12"/>
      <c r="H556" s="12"/>
      <c r="I556" s="31"/>
      <c r="J556" s="12"/>
      <c r="K556" s="31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</row>
    <row r="557" spans="1:32" ht="18" customHeight="1" x14ac:dyDescent="0.35">
      <c r="A557" s="12"/>
      <c r="B557" s="19"/>
      <c r="C557" s="31"/>
      <c r="D557" s="31"/>
      <c r="E557" s="40"/>
      <c r="F557" s="12"/>
      <c r="G557" s="12"/>
      <c r="H557" s="12"/>
      <c r="I557" s="31"/>
      <c r="J557" s="12"/>
      <c r="K557" s="31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</row>
    <row r="558" spans="1:32" ht="18" customHeight="1" x14ac:dyDescent="0.35">
      <c r="A558" s="12"/>
      <c r="B558" s="19"/>
      <c r="C558" s="31"/>
      <c r="D558" s="31"/>
      <c r="E558" s="40"/>
      <c r="F558" s="12"/>
      <c r="G558" s="12"/>
      <c r="H558" s="12"/>
      <c r="I558" s="31"/>
      <c r="J558" s="12"/>
      <c r="K558" s="31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</row>
    <row r="559" spans="1:32" ht="18" customHeight="1" x14ac:dyDescent="0.35">
      <c r="A559" s="12"/>
      <c r="B559" s="19"/>
      <c r="C559" s="31"/>
      <c r="D559" s="31"/>
      <c r="E559" s="40"/>
      <c r="F559" s="12"/>
      <c r="G559" s="12"/>
      <c r="H559" s="12"/>
      <c r="I559" s="31"/>
      <c r="J559" s="12"/>
      <c r="K559" s="31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</row>
    <row r="560" spans="1:32" ht="18" customHeight="1" x14ac:dyDescent="0.35">
      <c r="A560" s="12"/>
      <c r="B560" s="19"/>
      <c r="C560" s="31"/>
      <c r="D560" s="31"/>
      <c r="E560" s="40"/>
      <c r="F560" s="12"/>
      <c r="G560" s="12"/>
      <c r="H560" s="12"/>
      <c r="I560" s="31"/>
      <c r="J560" s="12"/>
      <c r="K560" s="31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</row>
    <row r="561" spans="1:32" ht="18" customHeight="1" x14ac:dyDescent="0.35">
      <c r="A561" s="12"/>
      <c r="B561" s="19"/>
      <c r="C561" s="31"/>
      <c r="D561" s="31"/>
      <c r="E561" s="40"/>
      <c r="F561" s="12"/>
      <c r="G561" s="12"/>
      <c r="H561" s="12"/>
      <c r="I561" s="31"/>
      <c r="J561" s="12"/>
      <c r="K561" s="31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</row>
    <row r="562" spans="1:32" ht="18" customHeight="1" x14ac:dyDescent="0.35">
      <c r="A562" s="12"/>
      <c r="B562" s="19"/>
      <c r="C562" s="31"/>
      <c r="D562" s="31"/>
      <c r="E562" s="40"/>
      <c r="F562" s="12"/>
      <c r="G562" s="12"/>
      <c r="H562" s="12"/>
      <c r="I562" s="31"/>
      <c r="J562" s="12"/>
      <c r="K562" s="31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</row>
    <row r="563" spans="1:32" ht="18" customHeight="1" x14ac:dyDescent="0.35">
      <c r="A563" s="12"/>
      <c r="B563" s="19"/>
      <c r="C563" s="31"/>
      <c r="D563" s="31"/>
      <c r="E563" s="40"/>
      <c r="F563" s="12"/>
      <c r="G563" s="12"/>
      <c r="H563" s="12"/>
      <c r="I563" s="31"/>
      <c r="J563" s="12"/>
      <c r="K563" s="31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</row>
    <row r="564" spans="1:32" ht="18" customHeight="1" x14ac:dyDescent="0.35">
      <c r="A564" s="12"/>
      <c r="B564" s="19"/>
      <c r="C564" s="31"/>
      <c r="D564" s="31"/>
      <c r="E564" s="40"/>
      <c r="F564" s="12"/>
      <c r="G564" s="12"/>
      <c r="H564" s="12"/>
      <c r="I564" s="31"/>
      <c r="J564" s="12"/>
      <c r="K564" s="31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</row>
    <row r="565" spans="1:32" ht="18" customHeight="1" x14ac:dyDescent="0.35">
      <c r="A565" s="12"/>
      <c r="B565" s="19"/>
      <c r="C565" s="31"/>
      <c r="D565" s="31"/>
      <c r="E565" s="40"/>
      <c r="F565" s="12"/>
      <c r="G565" s="12"/>
      <c r="H565" s="12"/>
      <c r="I565" s="31"/>
      <c r="J565" s="12"/>
      <c r="K565" s="31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</row>
    <row r="566" spans="1:32" ht="18" customHeight="1" x14ac:dyDescent="0.35">
      <c r="A566" s="12"/>
      <c r="B566" s="19"/>
      <c r="C566" s="31"/>
      <c r="D566" s="31"/>
      <c r="E566" s="40"/>
      <c r="F566" s="12"/>
      <c r="G566" s="12"/>
      <c r="H566" s="12"/>
      <c r="I566" s="31"/>
      <c r="J566" s="12"/>
      <c r="K566" s="31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</row>
    <row r="567" spans="1:32" ht="18" customHeight="1" x14ac:dyDescent="0.35">
      <c r="A567" s="12"/>
      <c r="B567" s="19"/>
      <c r="C567" s="31"/>
      <c r="D567" s="31"/>
      <c r="E567" s="40"/>
      <c r="F567" s="12"/>
      <c r="G567" s="12"/>
      <c r="H567" s="12"/>
      <c r="I567" s="31"/>
      <c r="J567" s="12"/>
      <c r="K567" s="31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</row>
    <row r="568" spans="1:32" ht="18" customHeight="1" x14ac:dyDescent="0.35">
      <c r="A568" s="12"/>
      <c r="B568" s="19"/>
      <c r="C568" s="31"/>
      <c r="D568" s="31"/>
      <c r="E568" s="40"/>
      <c r="F568" s="12"/>
      <c r="G568" s="12"/>
      <c r="H568" s="12"/>
      <c r="I568" s="31"/>
      <c r="J568" s="12"/>
      <c r="K568" s="31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</row>
    <row r="569" spans="1:32" ht="18" customHeight="1" x14ac:dyDescent="0.35">
      <c r="A569" s="12"/>
      <c r="B569" s="19"/>
      <c r="C569" s="31"/>
      <c r="D569" s="31"/>
      <c r="E569" s="40"/>
      <c r="F569" s="12"/>
      <c r="G569" s="12"/>
      <c r="H569" s="12"/>
      <c r="I569" s="31"/>
      <c r="J569" s="12"/>
      <c r="K569" s="31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</row>
    <row r="570" spans="1:32" ht="18" customHeight="1" x14ac:dyDescent="0.35">
      <c r="A570" s="12"/>
      <c r="B570" s="19"/>
      <c r="C570" s="31"/>
      <c r="D570" s="31"/>
      <c r="E570" s="40"/>
      <c r="F570" s="12"/>
      <c r="G570" s="12"/>
      <c r="H570" s="12"/>
      <c r="I570" s="31"/>
      <c r="J570" s="12"/>
      <c r="K570" s="31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</row>
    <row r="571" spans="1:32" ht="18" customHeight="1" x14ac:dyDescent="0.35">
      <c r="A571" s="12"/>
      <c r="B571" s="19"/>
      <c r="C571" s="31"/>
      <c r="D571" s="31"/>
      <c r="E571" s="40"/>
      <c r="F571" s="12"/>
      <c r="G571" s="12"/>
      <c r="H571" s="12"/>
      <c r="I571" s="31"/>
      <c r="J571" s="12"/>
      <c r="K571" s="31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</row>
    <row r="572" spans="1:32" ht="18" customHeight="1" x14ac:dyDescent="0.35">
      <c r="A572" s="12"/>
      <c r="B572" s="19"/>
      <c r="C572" s="31"/>
      <c r="D572" s="31"/>
      <c r="E572" s="40"/>
      <c r="F572" s="12"/>
      <c r="G572" s="12"/>
      <c r="H572" s="12"/>
      <c r="I572" s="31"/>
      <c r="J572" s="12"/>
      <c r="K572" s="31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</row>
    <row r="573" spans="1:32" ht="18" customHeight="1" x14ac:dyDescent="0.35">
      <c r="A573" s="12"/>
      <c r="B573" s="19"/>
      <c r="C573" s="31"/>
      <c r="D573" s="31"/>
      <c r="E573" s="40"/>
      <c r="F573" s="12"/>
      <c r="G573" s="12"/>
      <c r="H573" s="12"/>
      <c r="I573" s="31"/>
      <c r="J573" s="12"/>
      <c r="K573" s="31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</row>
    <row r="574" spans="1:32" ht="18" customHeight="1" x14ac:dyDescent="0.35">
      <c r="A574" s="12"/>
      <c r="B574" s="19"/>
      <c r="C574" s="31"/>
      <c r="D574" s="31"/>
      <c r="E574" s="40"/>
      <c r="F574" s="12"/>
      <c r="G574" s="12"/>
      <c r="H574" s="12"/>
      <c r="I574" s="31"/>
      <c r="J574" s="12"/>
      <c r="K574" s="31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</row>
    <row r="575" spans="1:32" ht="18" customHeight="1" x14ac:dyDescent="0.35">
      <c r="A575" s="12"/>
      <c r="B575" s="19"/>
      <c r="C575" s="31"/>
      <c r="D575" s="31"/>
      <c r="E575" s="40"/>
      <c r="F575" s="12"/>
      <c r="G575" s="12"/>
      <c r="H575" s="12"/>
      <c r="I575" s="31"/>
      <c r="J575" s="12"/>
      <c r="K575" s="31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</row>
    <row r="576" spans="1:32" ht="18" customHeight="1" x14ac:dyDescent="0.35">
      <c r="A576" s="12"/>
      <c r="B576" s="19"/>
      <c r="C576" s="31"/>
      <c r="D576" s="31"/>
      <c r="E576" s="40"/>
      <c r="F576" s="12"/>
      <c r="G576" s="12"/>
      <c r="H576" s="12"/>
      <c r="I576" s="31"/>
      <c r="J576" s="12"/>
      <c r="K576" s="31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</row>
    <row r="577" spans="1:32" ht="18" customHeight="1" x14ac:dyDescent="0.35">
      <c r="A577" s="12"/>
      <c r="B577" s="19"/>
      <c r="C577" s="31"/>
      <c r="D577" s="31"/>
      <c r="E577" s="40"/>
      <c r="F577" s="12"/>
      <c r="G577" s="12"/>
      <c r="H577" s="12"/>
      <c r="I577" s="31"/>
      <c r="J577" s="12"/>
      <c r="K577" s="31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</row>
    <row r="578" spans="1:32" ht="18" customHeight="1" x14ac:dyDescent="0.35">
      <c r="A578" s="12"/>
      <c r="B578" s="19"/>
      <c r="C578" s="31"/>
      <c r="D578" s="31"/>
      <c r="E578" s="40"/>
      <c r="F578" s="12"/>
      <c r="G578" s="12"/>
      <c r="H578" s="12"/>
      <c r="I578" s="31"/>
      <c r="J578" s="12"/>
      <c r="K578" s="31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</row>
    <row r="579" spans="1:32" ht="18" customHeight="1" x14ac:dyDescent="0.35">
      <c r="A579" s="12"/>
      <c r="B579" s="19"/>
      <c r="C579" s="31"/>
      <c r="D579" s="31"/>
      <c r="E579" s="40"/>
      <c r="F579" s="12"/>
      <c r="G579" s="12"/>
      <c r="H579" s="12"/>
      <c r="I579" s="31"/>
      <c r="J579" s="12"/>
      <c r="K579" s="31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</row>
    <row r="580" spans="1:32" ht="18" customHeight="1" x14ac:dyDescent="0.35">
      <c r="A580" s="12"/>
      <c r="B580" s="19"/>
      <c r="C580" s="31"/>
      <c r="D580" s="31"/>
      <c r="E580" s="40"/>
      <c r="F580" s="12"/>
      <c r="G580" s="12"/>
      <c r="H580" s="12"/>
      <c r="I580" s="31"/>
      <c r="J580" s="12"/>
      <c r="K580" s="31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</row>
    <row r="581" spans="1:32" ht="18" customHeight="1" x14ac:dyDescent="0.35">
      <c r="A581" s="12"/>
      <c r="B581" s="19"/>
      <c r="C581" s="31"/>
      <c r="D581" s="31"/>
      <c r="E581" s="40"/>
      <c r="F581" s="12"/>
      <c r="G581" s="12"/>
      <c r="H581" s="12"/>
      <c r="I581" s="31"/>
      <c r="J581" s="12"/>
      <c r="K581" s="31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</row>
    <row r="582" spans="1:32" ht="18" customHeight="1" x14ac:dyDescent="0.35">
      <c r="A582" s="12"/>
      <c r="B582" s="19"/>
      <c r="C582" s="31"/>
      <c r="D582" s="31"/>
      <c r="E582" s="40"/>
      <c r="F582" s="12"/>
      <c r="G582" s="12"/>
      <c r="H582" s="12"/>
      <c r="I582" s="31"/>
      <c r="J582" s="12"/>
      <c r="K582" s="31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</row>
    <row r="583" spans="1:32" ht="18" customHeight="1" x14ac:dyDescent="0.35">
      <c r="A583" s="12"/>
      <c r="B583" s="19"/>
      <c r="C583" s="31"/>
      <c r="D583" s="31"/>
      <c r="E583" s="40"/>
      <c r="F583" s="12"/>
      <c r="G583" s="12"/>
      <c r="H583" s="12"/>
      <c r="I583" s="31"/>
      <c r="J583" s="12"/>
      <c r="K583" s="31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</row>
    <row r="584" spans="1:32" ht="18" customHeight="1" x14ac:dyDescent="0.35">
      <c r="A584" s="12"/>
      <c r="B584" s="19"/>
      <c r="C584" s="31"/>
      <c r="D584" s="31"/>
      <c r="E584" s="40"/>
      <c r="F584" s="12"/>
      <c r="G584" s="12"/>
      <c r="H584" s="12"/>
      <c r="I584" s="31"/>
      <c r="J584" s="12"/>
      <c r="K584" s="31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</row>
    <row r="585" spans="1:32" ht="18" customHeight="1" x14ac:dyDescent="0.35">
      <c r="A585" s="12"/>
      <c r="B585" s="19"/>
      <c r="C585" s="31"/>
      <c r="D585" s="31"/>
      <c r="E585" s="40"/>
      <c r="F585" s="12"/>
      <c r="G585" s="12"/>
      <c r="H585" s="12"/>
      <c r="I585" s="31"/>
      <c r="J585" s="12"/>
      <c r="K585" s="31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</row>
    <row r="586" spans="1:32" ht="18" customHeight="1" x14ac:dyDescent="0.35">
      <c r="A586" s="12"/>
      <c r="B586" s="19"/>
      <c r="C586" s="31"/>
      <c r="D586" s="31"/>
      <c r="E586" s="40"/>
      <c r="F586" s="12"/>
      <c r="G586" s="12"/>
      <c r="H586" s="12"/>
      <c r="I586" s="31"/>
      <c r="J586" s="12"/>
      <c r="K586" s="31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</row>
    <row r="587" spans="1:32" ht="18" customHeight="1" x14ac:dyDescent="0.35">
      <c r="A587" s="12"/>
      <c r="B587" s="19"/>
      <c r="C587" s="31"/>
      <c r="D587" s="31"/>
      <c r="E587" s="40"/>
      <c r="F587" s="12"/>
      <c r="G587" s="12"/>
      <c r="H587" s="12"/>
      <c r="I587" s="31"/>
      <c r="J587" s="12"/>
      <c r="K587" s="31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</row>
    <row r="588" spans="1:32" ht="18" customHeight="1" x14ac:dyDescent="0.35">
      <c r="A588" s="12"/>
      <c r="B588" s="19"/>
      <c r="C588" s="31"/>
      <c r="D588" s="31"/>
      <c r="E588" s="40"/>
      <c r="F588" s="12"/>
      <c r="G588" s="12"/>
      <c r="H588" s="12"/>
      <c r="I588" s="31"/>
      <c r="J588" s="12"/>
      <c r="K588" s="31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</row>
    <row r="589" spans="1:32" ht="18" customHeight="1" x14ac:dyDescent="0.35">
      <c r="A589" s="12"/>
      <c r="B589" s="19"/>
      <c r="C589" s="31"/>
      <c r="D589" s="31"/>
      <c r="E589" s="40"/>
      <c r="F589" s="12"/>
      <c r="G589" s="12"/>
      <c r="H589" s="12"/>
      <c r="I589" s="31"/>
      <c r="J589" s="12"/>
      <c r="K589" s="31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</row>
    <row r="590" spans="1:32" ht="18" customHeight="1" x14ac:dyDescent="0.35">
      <c r="A590" s="12"/>
      <c r="B590" s="19"/>
      <c r="C590" s="31"/>
      <c r="D590" s="31"/>
      <c r="E590" s="40"/>
      <c r="F590" s="12"/>
      <c r="G590" s="12"/>
      <c r="H590" s="12"/>
      <c r="I590" s="31"/>
      <c r="J590" s="12"/>
      <c r="K590" s="31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</row>
    <row r="591" spans="1:32" ht="18" customHeight="1" x14ac:dyDescent="0.35">
      <c r="A591" s="12"/>
      <c r="B591" s="19"/>
      <c r="C591" s="31"/>
      <c r="D591" s="31"/>
      <c r="E591" s="40"/>
      <c r="F591" s="12"/>
      <c r="G591" s="12"/>
      <c r="H591" s="12"/>
      <c r="I591" s="31"/>
      <c r="J591" s="12"/>
      <c r="K591" s="31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</row>
    <row r="592" spans="1:32" ht="18" customHeight="1" x14ac:dyDescent="0.35">
      <c r="A592" s="12"/>
      <c r="B592" s="19"/>
      <c r="C592" s="31"/>
      <c r="D592" s="31"/>
      <c r="E592" s="40"/>
      <c r="F592" s="12"/>
      <c r="G592" s="12"/>
      <c r="H592" s="12"/>
      <c r="I592" s="31"/>
      <c r="J592" s="12"/>
      <c r="K592" s="31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</row>
    <row r="593" spans="1:32" ht="18" customHeight="1" x14ac:dyDescent="0.35">
      <c r="A593" s="12"/>
      <c r="B593" s="19"/>
      <c r="C593" s="31"/>
      <c r="D593" s="31"/>
      <c r="E593" s="40"/>
      <c r="F593" s="12"/>
      <c r="G593" s="12"/>
      <c r="H593" s="12"/>
      <c r="I593" s="31"/>
      <c r="J593" s="12"/>
      <c r="K593" s="31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</row>
    <row r="594" spans="1:32" ht="18" customHeight="1" x14ac:dyDescent="0.35">
      <c r="A594" s="12"/>
      <c r="B594" s="19"/>
      <c r="C594" s="31"/>
      <c r="D594" s="31"/>
      <c r="E594" s="40"/>
      <c r="F594" s="12"/>
      <c r="G594" s="12"/>
      <c r="H594" s="12"/>
      <c r="I594" s="31"/>
      <c r="J594" s="12"/>
      <c r="K594" s="31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</row>
    <row r="595" spans="1:32" ht="18" customHeight="1" x14ac:dyDescent="0.35">
      <c r="A595" s="12"/>
      <c r="B595" s="19"/>
      <c r="C595" s="31"/>
      <c r="D595" s="31"/>
      <c r="E595" s="40"/>
      <c r="F595" s="12"/>
      <c r="G595" s="12"/>
      <c r="H595" s="12"/>
      <c r="I595" s="31"/>
      <c r="J595" s="12"/>
      <c r="K595" s="31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</row>
    <row r="596" spans="1:32" ht="18" customHeight="1" x14ac:dyDescent="0.35">
      <c r="A596" s="12"/>
      <c r="B596" s="19"/>
      <c r="C596" s="31"/>
      <c r="D596" s="31"/>
      <c r="E596" s="40"/>
      <c r="F596" s="12"/>
      <c r="G596" s="12"/>
      <c r="H596" s="12"/>
      <c r="I596" s="31"/>
      <c r="J596" s="12"/>
      <c r="K596" s="31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</row>
    <row r="597" spans="1:32" ht="18" customHeight="1" x14ac:dyDescent="0.35">
      <c r="A597" s="12"/>
      <c r="B597" s="19"/>
      <c r="C597" s="31"/>
      <c r="D597" s="31"/>
      <c r="E597" s="40"/>
      <c r="F597" s="12"/>
      <c r="G597" s="12"/>
      <c r="H597" s="12"/>
      <c r="I597" s="31"/>
      <c r="J597" s="12"/>
      <c r="K597" s="31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</row>
    <row r="598" spans="1:32" ht="18" customHeight="1" x14ac:dyDescent="0.35">
      <c r="A598" s="12"/>
      <c r="B598" s="19"/>
      <c r="C598" s="31"/>
      <c r="D598" s="31"/>
      <c r="E598" s="40"/>
      <c r="F598" s="12"/>
      <c r="G598" s="12"/>
      <c r="H598" s="12"/>
      <c r="I598" s="31"/>
      <c r="J598" s="12"/>
      <c r="K598" s="31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</row>
    <row r="599" spans="1:32" ht="18" customHeight="1" x14ac:dyDescent="0.35">
      <c r="A599" s="12"/>
      <c r="B599" s="19"/>
      <c r="C599" s="31"/>
      <c r="D599" s="31"/>
      <c r="E599" s="40"/>
      <c r="F599" s="12"/>
      <c r="G599" s="12"/>
      <c r="H599" s="12"/>
      <c r="I599" s="31"/>
      <c r="J599" s="12"/>
      <c r="K599" s="31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</row>
    <row r="600" spans="1:32" ht="18" customHeight="1" x14ac:dyDescent="0.35">
      <c r="A600" s="12"/>
      <c r="B600" s="19"/>
      <c r="C600" s="31"/>
      <c r="D600" s="31"/>
      <c r="E600" s="40"/>
      <c r="F600" s="12"/>
      <c r="G600" s="12"/>
      <c r="H600" s="12"/>
      <c r="I600" s="31"/>
      <c r="J600" s="12"/>
      <c r="K600" s="31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</row>
    <row r="601" spans="1:32" ht="18" customHeight="1" x14ac:dyDescent="0.35">
      <c r="A601" s="12"/>
      <c r="B601" s="19"/>
      <c r="C601" s="31"/>
      <c r="D601" s="31"/>
      <c r="E601" s="40"/>
      <c r="F601" s="12"/>
      <c r="G601" s="12"/>
      <c r="H601" s="12"/>
      <c r="I601" s="31"/>
      <c r="J601" s="12"/>
      <c r="K601" s="31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</row>
    <row r="602" spans="1:32" ht="18" customHeight="1" x14ac:dyDescent="0.35">
      <c r="A602" s="12"/>
      <c r="B602" s="19"/>
      <c r="C602" s="31"/>
      <c r="D602" s="31"/>
      <c r="E602" s="40"/>
      <c r="F602" s="12"/>
      <c r="G602" s="12"/>
      <c r="H602" s="12"/>
      <c r="I602" s="31"/>
      <c r="J602" s="12"/>
      <c r="K602" s="31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</row>
    <row r="603" spans="1:32" ht="18" customHeight="1" x14ac:dyDescent="0.35">
      <c r="A603" s="12"/>
      <c r="B603" s="19"/>
      <c r="C603" s="31"/>
      <c r="D603" s="31"/>
      <c r="E603" s="40"/>
      <c r="F603" s="12"/>
      <c r="G603" s="12"/>
      <c r="H603" s="12"/>
      <c r="I603" s="31"/>
      <c r="J603" s="12"/>
      <c r="K603" s="31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</row>
    <row r="604" spans="1:32" ht="18" customHeight="1" x14ac:dyDescent="0.35">
      <c r="A604" s="12"/>
      <c r="B604" s="19"/>
      <c r="C604" s="31"/>
      <c r="D604" s="31"/>
      <c r="E604" s="40"/>
      <c r="F604" s="12"/>
      <c r="G604" s="12"/>
      <c r="H604" s="12"/>
      <c r="I604" s="31"/>
      <c r="J604" s="12"/>
      <c r="K604" s="31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</row>
    <row r="605" spans="1:32" ht="18" customHeight="1" x14ac:dyDescent="0.35">
      <c r="A605" s="12"/>
      <c r="B605" s="19"/>
      <c r="C605" s="31"/>
      <c r="D605" s="31"/>
      <c r="E605" s="40"/>
      <c r="F605" s="12"/>
      <c r="G605" s="12"/>
      <c r="H605" s="12"/>
      <c r="I605" s="31"/>
      <c r="J605" s="12"/>
      <c r="K605" s="31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</row>
    <row r="606" spans="1:32" ht="18" customHeight="1" x14ac:dyDescent="0.35">
      <c r="A606" s="12"/>
      <c r="B606" s="19"/>
      <c r="C606" s="31"/>
      <c r="D606" s="31"/>
      <c r="E606" s="40"/>
      <c r="F606" s="12"/>
      <c r="G606" s="12"/>
      <c r="H606" s="12"/>
      <c r="I606" s="31"/>
      <c r="J606" s="12"/>
      <c r="K606" s="31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</row>
    <row r="607" spans="1:32" ht="18" customHeight="1" x14ac:dyDescent="0.35">
      <c r="A607" s="12"/>
      <c r="B607" s="19"/>
      <c r="C607" s="31"/>
      <c r="D607" s="31"/>
      <c r="E607" s="40"/>
      <c r="F607" s="12"/>
      <c r="G607" s="12"/>
      <c r="H607" s="12"/>
      <c r="I607" s="31"/>
      <c r="J607" s="12"/>
      <c r="K607" s="31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</row>
    <row r="608" spans="1:32" ht="18" customHeight="1" x14ac:dyDescent="0.35">
      <c r="A608" s="12"/>
      <c r="B608" s="19"/>
      <c r="C608" s="31"/>
      <c r="D608" s="31"/>
      <c r="E608" s="40"/>
      <c r="F608" s="12"/>
      <c r="G608" s="12"/>
      <c r="H608" s="12"/>
      <c r="I608" s="31"/>
      <c r="J608" s="12"/>
      <c r="K608" s="31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</row>
    <row r="609" spans="1:32" ht="18" customHeight="1" x14ac:dyDescent="0.35">
      <c r="A609" s="12"/>
      <c r="B609" s="19"/>
      <c r="C609" s="31"/>
      <c r="D609" s="31"/>
      <c r="E609" s="40"/>
      <c r="F609" s="12"/>
      <c r="G609" s="12"/>
      <c r="H609" s="12"/>
      <c r="I609" s="31"/>
      <c r="J609" s="12"/>
      <c r="K609" s="31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</row>
    <row r="610" spans="1:32" ht="18" customHeight="1" x14ac:dyDescent="0.35">
      <c r="A610" s="12"/>
      <c r="B610" s="19"/>
      <c r="C610" s="31"/>
      <c r="D610" s="31"/>
      <c r="E610" s="40"/>
      <c r="F610" s="12"/>
      <c r="G610" s="12"/>
      <c r="H610" s="12"/>
      <c r="I610" s="31"/>
      <c r="J610" s="12"/>
      <c r="K610" s="31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</row>
    <row r="611" spans="1:32" ht="18" customHeight="1" x14ac:dyDescent="0.35">
      <c r="A611" s="12"/>
      <c r="B611" s="19"/>
      <c r="C611" s="31"/>
      <c r="D611" s="31"/>
      <c r="E611" s="40"/>
      <c r="F611" s="12"/>
      <c r="G611" s="12"/>
      <c r="H611" s="12"/>
      <c r="I611" s="31"/>
      <c r="J611" s="12"/>
      <c r="K611" s="31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</row>
    <row r="612" spans="1:32" ht="18" customHeight="1" x14ac:dyDescent="0.35">
      <c r="A612" s="12"/>
      <c r="B612" s="19"/>
      <c r="C612" s="31"/>
      <c r="D612" s="31"/>
      <c r="E612" s="40"/>
      <c r="F612" s="12"/>
      <c r="G612" s="12"/>
      <c r="H612" s="12"/>
      <c r="I612" s="31"/>
      <c r="J612" s="12"/>
      <c r="K612" s="31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</row>
    <row r="613" spans="1:32" ht="18" customHeight="1" x14ac:dyDescent="0.35">
      <c r="A613" s="12"/>
      <c r="B613" s="19"/>
      <c r="C613" s="31"/>
      <c r="D613" s="31"/>
      <c r="E613" s="40"/>
      <c r="F613" s="12"/>
      <c r="G613" s="12"/>
      <c r="H613" s="12"/>
      <c r="I613" s="31"/>
      <c r="J613" s="12"/>
      <c r="K613" s="31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</row>
    <row r="614" spans="1:32" ht="18" customHeight="1" x14ac:dyDescent="0.35">
      <c r="A614" s="12"/>
      <c r="B614" s="19"/>
      <c r="C614" s="31"/>
      <c r="D614" s="31"/>
      <c r="E614" s="40"/>
      <c r="F614" s="12"/>
      <c r="G614" s="12"/>
      <c r="H614" s="12"/>
      <c r="I614" s="31"/>
      <c r="J614" s="12"/>
      <c r="K614" s="31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</row>
    <row r="615" spans="1:32" ht="18" customHeight="1" x14ac:dyDescent="0.35">
      <c r="A615" s="12"/>
      <c r="B615" s="19"/>
      <c r="C615" s="31"/>
      <c r="D615" s="31"/>
      <c r="E615" s="40"/>
      <c r="F615" s="12"/>
      <c r="G615" s="12"/>
      <c r="H615" s="12"/>
      <c r="I615" s="31"/>
      <c r="J615" s="12"/>
      <c r="K615" s="31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</row>
    <row r="616" spans="1:32" ht="18" customHeight="1" x14ac:dyDescent="0.35">
      <c r="A616" s="12"/>
      <c r="B616" s="19"/>
      <c r="C616" s="31"/>
      <c r="D616" s="31"/>
      <c r="E616" s="40"/>
      <c r="F616" s="12"/>
      <c r="G616" s="12"/>
      <c r="H616" s="12"/>
      <c r="I616" s="31"/>
      <c r="J616" s="12"/>
      <c r="K616" s="31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</row>
    <row r="617" spans="1:32" ht="18" customHeight="1" x14ac:dyDescent="0.35">
      <c r="A617" s="12"/>
      <c r="B617" s="19"/>
      <c r="C617" s="31"/>
      <c r="D617" s="31"/>
      <c r="E617" s="40"/>
      <c r="F617" s="12"/>
      <c r="G617" s="12"/>
      <c r="H617" s="12"/>
      <c r="I617" s="31"/>
      <c r="J617" s="12"/>
      <c r="K617" s="31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</row>
    <row r="618" spans="1:32" ht="18" customHeight="1" x14ac:dyDescent="0.35">
      <c r="A618" s="12"/>
      <c r="B618" s="19"/>
      <c r="C618" s="31"/>
      <c r="D618" s="31"/>
      <c r="E618" s="40"/>
      <c r="F618" s="12"/>
      <c r="G618" s="12"/>
      <c r="H618" s="12"/>
      <c r="I618" s="31"/>
      <c r="J618" s="12"/>
      <c r="K618" s="31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</row>
    <row r="619" spans="1:32" ht="18" customHeight="1" x14ac:dyDescent="0.35">
      <c r="A619" s="12"/>
      <c r="B619" s="19"/>
      <c r="C619" s="31"/>
      <c r="D619" s="31"/>
      <c r="E619" s="40"/>
      <c r="F619" s="12"/>
      <c r="G619" s="12"/>
      <c r="H619" s="12"/>
      <c r="I619" s="31"/>
      <c r="J619" s="12"/>
      <c r="K619" s="31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</row>
    <row r="620" spans="1:32" ht="18" customHeight="1" x14ac:dyDescent="0.35">
      <c r="A620" s="12"/>
      <c r="B620" s="19"/>
      <c r="C620" s="31"/>
      <c r="D620" s="31"/>
      <c r="E620" s="40"/>
      <c r="F620" s="12"/>
      <c r="G620" s="12"/>
      <c r="H620" s="12"/>
      <c r="I620" s="31"/>
      <c r="J620" s="12"/>
      <c r="K620" s="31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</row>
    <row r="621" spans="1:32" ht="18" customHeight="1" x14ac:dyDescent="0.35">
      <c r="A621" s="12"/>
      <c r="B621" s="19"/>
      <c r="C621" s="31"/>
      <c r="D621" s="31"/>
      <c r="E621" s="40"/>
      <c r="F621" s="12"/>
      <c r="G621" s="12"/>
      <c r="H621" s="12"/>
      <c r="I621" s="31"/>
      <c r="J621" s="12"/>
      <c r="K621" s="31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</row>
    <row r="622" spans="1:32" ht="18" customHeight="1" x14ac:dyDescent="0.35">
      <c r="A622" s="12"/>
      <c r="B622" s="19"/>
      <c r="C622" s="31"/>
      <c r="D622" s="31"/>
      <c r="E622" s="40"/>
      <c r="F622" s="12"/>
      <c r="G622" s="12"/>
      <c r="H622" s="12"/>
      <c r="I622" s="31"/>
      <c r="J622" s="12"/>
      <c r="K622" s="31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</row>
    <row r="623" spans="1:32" ht="18" customHeight="1" x14ac:dyDescent="0.35">
      <c r="A623" s="12"/>
      <c r="B623" s="19"/>
      <c r="C623" s="31"/>
      <c r="D623" s="31"/>
      <c r="E623" s="40"/>
      <c r="F623" s="12"/>
      <c r="G623" s="12"/>
      <c r="H623" s="12"/>
      <c r="I623" s="31"/>
      <c r="J623" s="12"/>
      <c r="K623" s="31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</row>
    <row r="624" spans="1:32" ht="18" customHeight="1" x14ac:dyDescent="0.35">
      <c r="A624" s="12"/>
      <c r="B624" s="19"/>
      <c r="C624" s="31"/>
      <c r="D624" s="31"/>
      <c r="E624" s="40"/>
      <c r="F624" s="12"/>
      <c r="G624" s="12"/>
      <c r="H624" s="12"/>
      <c r="I624" s="31"/>
      <c r="J624" s="12"/>
      <c r="K624" s="31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</row>
    <row r="625" spans="1:32" ht="18" customHeight="1" x14ac:dyDescent="0.35">
      <c r="A625" s="12"/>
      <c r="B625" s="19"/>
      <c r="C625" s="31"/>
      <c r="D625" s="31"/>
      <c r="E625" s="40"/>
      <c r="F625" s="12"/>
      <c r="G625" s="12"/>
      <c r="H625" s="12"/>
      <c r="I625" s="31"/>
      <c r="J625" s="12"/>
      <c r="K625" s="31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</row>
    <row r="626" spans="1:32" ht="18" customHeight="1" x14ac:dyDescent="0.35">
      <c r="A626" s="12"/>
      <c r="B626" s="19"/>
      <c r="C626" s="31"/>
      <c r="D626" s="31"/>
      <c r="E626" s="40"/>
      <c r="F626" s="12"/>
      <c r="G626" s="12"/>
      <c r="H626" s="12"/>
      <c r="I626" s="31"/>
      <c r="J626" s="12"/>
      <c r="K626" s="31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</row>
    <row r="627" spans="1:32" ht="18" customHeight="1" x14ac:dyDescent="0.35">
      <c r="A627" s="12"/>
      <c r="B627" s="19"/>
      <c r="C627" s="31"/>
      <c r="D627" s="31"/>
      <c r="E627" s="40"/>
      <c r="F627" s="12"/>
      <c r="G627" s="12"/>
      <c r="H627" s="12"/>
      <c r="I627" s="31"/>
      <c r="J627" s="12"/>
      <c r="K627" s="31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</row>
    <row r="628" spans="1:32" ht="18" customHeight="1" x14ac:dyDescent="0.35">
      <c r="A628" s="12"/>
      <c r="B628" s="19"/>
      <c r="C628" s="31"/>
      <c r="D628" s="31"/>
      <c r="E628" s="40"/>
      <c r="F628" s="12"/>
      <c r="G628" s="12"/>
      <c r="H628" s="12"/>
      <c r="I628" s="31"/>
      <c r="J628" s="12"/>
      <c r="K628" s="31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</row>
    <row r="629" spans="1:32" ht="18" customHeight="1" x14ac:dyDescent="0.35">
      <c r="A629" s="12"/>
      <c r="B629" s="19"/>
      <c r="C629" s="31"/>
      <c r="D629" s="31"/>
      <c r="E629" s="40"/>
      <c r="F629" s="12"/>
      <c r="G629" s="12"/>
      <c r="H629" s="12"/>
      <c r="I629" s="31"/>
      <c r="J629" s="12"/>
      <c r="K629" s="31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</row>
    <row r="630" spans="1:32" ht="18" customHeight="1" x14ac:dyDescent="0.35">
      <c r="A630" s="12"/>
      <c r="B630" s="19"/>
      <c r="C630" s="31"/>
      <c r="D630" s="31"/>
      <c r="E630" s="40"/>
      <c r="F630" s="12"/>
      <c r="G630" s="12"/>
      <c r="H630" s="12"/>
      <c r="I630" s="31"/>
      <c r="J630" s="12"/>
      <c r="K630" s="31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</row>
    <row r="631" spans="1:32" ht="18" customHeight="1" x14ac:dyDescent="0.35">
      <c r="A631" s="12"/>
      <c r="B631" s="19"/>
      <c r="C631" s="31"/>
      <c r="D631" s="31"/>
      <c r="E631" s="40"/>
      <c r="F631" s="12"/>
      <c r="G631" s="12"/>
      <c r="H631" s="12"/>
      <c r="I631" s="31"/>
      <c r="J631" s="12"/>
      <c r="K631" s="31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</row>
    <row r="632" spans="1:32" ht="18" customHeight="1" x14ac:dyDescent="0.35">
      <c r="A632" s="12"/>
      <c r="B632" s="19"/>
      <c r="C632" s="31"/>
      <c r="D632" s="31"/>
      <c r="E632" s="40"/>
      <c r="F632" s="12"/>
      <c r="G632" s="12"/>
      <c r="H632" s="12"/>
      <c r="I632" s="31"/>
      <c r="J632" s="12"/>
      <c r="K632" s="31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</row>
    <row r="633" spans="1:32" ht="18" customHeight="1" x14ac:dyDescent="0.35">
      <c r="A633" s="12"/>
      <c r="B633" s="19"/>
      <c r="C633" s="31"/>
      <c r="D633" s="31"/>
      <c r="E633" s="40"/>
      <c r="F633" s="12"/>
      <c r="G633" s="12"/>
      <c r="H633" s="12"/>
      <c r="I633" s="31"/>
      <c r="J633" s="12"/>
      <c r="K633" s="31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</row>
    <row r="634" spans="1:32" ht="18" customHeight="1" x14ac:dyDescent="0.35">
      <c r="A634" s="12"/>
      <c r="B634" s="19"/>
      <c r="C634" s="31"/>
      <c r="D634" s="31"/>
      <c r="E634" s="40"/>
      <c r="F634" s="12"/>
      <c r="G634" s="12"/>
      <c r="H634" s="12"/>
      <c r="I634" s="31"/>
      <c r="J634" s="12"/>
      <c r="K634" s="31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</row>
    <row r="635" spans="1:32" ht="18" customHeight="1" x14ac:dyDescent="0.35">
      <c r="A635" s="12"/>
      <c r="B635" s="19"/>
      <c r="C635" s="31"/>
      <c r="D635" s="31"/>
      <c r="E635" s="40"/>
      <c r="F635" s="12"/>
      <c r="G635" s="12"/>
      <c r="H635" s="12"/>
      <c r="I635" s="31"/>
      <c r="J635" s="12"/>
      <c r="K635" s="31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</row>
    <row r="636" spans="1:32" ht="18" customHeight="1" x14ac:dyDescent="0.35">
      <c r="A636" s="12"/>
      <c r="B636" s="19"/>
      <c r="C636" s="31"/>
      <c r="D636" s="31"/>
      <c r="E636" s="40"/>
      <c r="F636" s="12"/>
      <c r="G636" s="12"/>
      <c r="H636" s="12"/>
      <c r="I636" s="31"/>
      <c r="J636" s="12"/>
      <c r="K636" s="31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</row>
    <row r="637" spans="1:32" ht="18" customHeight="1" x14ac:dyDescent="0.35">
      <c r="A637" s="12"/>
      <c r="B637" s="19"/>
      <c r="C637" s="31"/>
      <c r="D637" s="31"/>
      <c r="E637" s="40"/>
      <c r="F637" s="12"/>
      <c r="G637" s="12"/>
      <c r="H637" s="12"/>
      <c r="I637" s="31"/>
      <c r="J637" s="12"/>
      <c r="K637" s="31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</row>
    <row r="638" spans="1:32" ht="18" customHeight="1" x14ac:dyDescent="0.35">
      <c r="A638" s="12"/>
      <c r="B638" s="19"/>
      <c r="C638" s="31"/>
      <c r="D638" s="31"/>
      <c r="E638" s="40"/>
      <c r="F638" s="12"/>
      <c r="G638" s="12"/>
      <c r="H638" s="12"/>
      <c r="I638" s="31"/>
      <c r="J638" s="12"/>
      <c r="K638" s="31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</row>
    <row r="639" spans="1:32" ht="18" customHeight="1" x14ac:dyDescent="0.35">
      <c r="A639" s="12"/>
      <c r="B639" s="19"/>
      <c r="C639" s="31"/>
      <c r="D639" s="31"/>
      <c r="E639" s="40"/>
      <c r="F639" s="12"/>
      <c r="G639" s="12"/>
      <c r="H639" s="12"/>
      <c r="I639" s="31"/>
      <c r="J639" s="12"/>
      <c r="K639" s="31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</row>
    <row r="640" spans="1:32" ht="18" customHeight="1" x14ac:dyDescent="0.35">
      <c r="A640" s="12"/>
      <c r="B640" s="19"/>
      <c r="C640" s="31"/>
      <c r="D640" s="31"/>
      <c r="E640" s="40"/>
      <c r="F640" s="12"/>
      <c r="G640" s="12"/>
      <c r="H640" s="12"/>
      <c r="I640" s="31"/>
      <c r="J640" s="12"/>
      <c r="K640" s="31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</row>
    <row r="641" spans="1:32" ht="18" customHeight="1" x14ac:dyDescent="0.35">
      <c r="A641" s="12"/>
      <c r="B641" s="19"/>
      <c r="C641" s="31"/>
      <c r="D641" s="31"/>
      <c r="E641" s="40"/>
      <c r="F641" s="12"/>
      <c r="G641" s="12"/>
      <c r="H641" s="12"/>
      <c r="I641" s="31"/>
      <c r="J641" s="12"/>
      <c r="K641" s="31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</row>
    <row r="642" spans="1:32" ht="18" customHeight="1" x14ac:dyDescent="0.35">
      <c r="A642" s="12"/>
      <c r="B642" s="19"/>
      <c r="C642" s="31"/>
      <c r="D642" s="31"/>
      <c r="E642" s="40"/>
      <c r="F642" s="12"/>
      <c r="G642" s="12"/>
      <c r="H642" s="12"/>
      <c r="I642" s="31"/>
      <c r="J642" s="12"/>
      <c r="K642" s="31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</row>
    <row r="643" spans="1:32" ht="18" customHeight="1" x14ac:dyDescent="0.35">
      <c r="A643" s="12"/>
      <c r="B643" s="19"/>
      <c r="C643" s="31"/>
      <c r="D643" s="31"/>
      <c r="E643" s="40"/>
      <c r="F643" s="12"/>
      <c r="G643" s="12"/>
      <c r="H643" s="12"/>
      <c r="I643" s="31"/>
      <c r="J643" s="12"/>
      <c r="K643" s="31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</row>
    <row r="644" spans="1:32" ht="18" customHeight="1" x14ac:dyDescent="0.35">
      <c r="A644" s="12"/>
      <c r="B644" s="19"/>
      <c r="C644" s="31"/>
      <c r="D644" s="31"/>
      <c r="E644" s="40"/>
      <c r="F644" s="12"/>
      <c r="G644" s="12"/>
      <c r="H644" s="12"/>
      <c r="I644" s="31"/>
      <c r="J644" s="12"/>
      <c r="K644" s="31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</row>
    <row r="645" spans="1:32" ht="18" customHeight="1" x14ac:dyDescent="0.35">
      <c r="A645" s="12"/>
      <c r="B645" s="19"/>
      <c r="C645" s="31"/>
      <c r="D645" s="31"/>
      <c r="E645" s="40"/>
      <c r="F645" s="12"/>
      <c r="G645" s="12"/>
      <c r="H645" s="12"/>
      <c r="I645" s="31"/>
      <c r="J645" s="12"/>
      <c r="K645" s="31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</row>
    <row r="646" spans="1:32" ht="18" customHeight="1" x14ac:dyDescent="0.35">
      <c r="A646" s="12"/>
      <c r="B646" s="19"/>
      <c r="C646" s="31"/>
      <c r="D646" s="31"/>
      <c r="E646" s="40"/>
      <c r="F646" s="12"/>
      <c r="G646" s="12"/>
      <c r="H646" s="12"/>
      <c r="I646" s="31"/>
      <c r="J646" s="12"/>
      <c r="K646" s="31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</row>
    <row r="647" spans="1:32" ht="18" customHeight="1" x14ac:dyDescent="0.35">
      <c r="A647" s="12"/>
      <c r="B647" s="19"/>
      <c r="C647" s="31"/>
      <c r="D647" s="31"/>
      <c r="E647" s="40"/>
      <c r="F647" s="12"/>
      <c r="G647" s="12"/>
      <c r="H647" s="12"/>
      <c r="I647" s="31"/>
      <c r="J647" s="12"/>
      <c r="K647" s="31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</row>
    <row r="648" spans="1:32" ht="18" customHeight="1" x14ac:dyDescent="0.35">
      <c r="A648" s="12"/>
      <c r="B648" s="19"/>
      <c r="C648" s="31"/>
      <c r="D648" s="31"/>
      <c r="E648" s="40"/>
      <c r="F648" s="12"/>
      <c r="G648" s="12"/>
      <c r="H648" s="12"/>
      <c r="I648" s="31"/>
      <c r="J648" s="12"/>
      <c r="K648" s="31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</row>
    <row r="649" spans="1:32" ht="18" customHeight="1" x14ac:dyDescent="0.35">
      <c r="A649" s="12"/>
      <c r="B649" s="19"/>
      <c r="C649" s="31"/>
      <c r="D649" s="31"/>
      <c r="E649" s="40"/>
      <c r="F649" s="12"/>
      <c r="G649" s="12"/>
      <c r="H649" s="12"/>
      <c r="I649" s="31"/>
      <c r="J649" s="12"/>
      <c r="K649" s="31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</row>
    <row r="650" spans="1:32" ht="18" customHeight="1" x14ac:dyDescent="0.35">
      <c r="A650" s="12"/>
      <c r="B650" s="19"/>
      <c r="C650" s="31"/>
      <c r="D650" s="31"/>
      <c r="E650" s="40"/>
      <c r="F650" s="12"/>
      <c r="G650" s="12"/>
      <c r="H650" s="12"/>
      <c r="I650" s="31"/>
      <c r="J650" s="12"/>
      <c r="K650" s="31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</row>
    <row r="651" spans="1:32" ht="18" customHeight="1" x14ac:dyDescent="0.35">
      <c r="A651" s="12"/>
      <c r="B651" s="19"/>
      <c r="C651" s="31"/>
      <c r="D651" s="31"/>
      <c r="E651" s="40"/>
      <c r="F651" s="12"/>
      <c r="G651" s="12"/>
      <c r="H651" s="12"/>
      <c r="I651" s="31"/>
      <c r="J651" s="12"/>
      <c r="K651" s="31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</row>
    <row r="652" spans="1:32" ht="18" customHeight="1" x14ac:dyDescent="0.35">
      <c r="A652" s="12"/>
      <c r="B652" s="19"/>
      <c r="C652" s="31"/>
      <c r="D652" s="31"/>
      <c r="E652" s="40"/>
      <c r="F652" s="12"/>
      <c r="G652" s="12"/>
      <c r="H652" s="12"/>
      <c r="I652" s="31"/>
      <c r="J652" s="12"/>
      <c r="K652" s="31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</row>
    <row r="653" spans="1:32" ht="18" customHeight="1" x14ac:dyDescent="0.35">
      <c r="A653" s="12"/>
      <c r="B653" s="19"/>
      <c r="C653" s="31"/>
      <c r="D653" s="31"/>
      <c r="E653" s="40"/>
      <c r="F653" s="12"/>
      <c r="G653" s="12"/>
      <c r="H653" s="12"/>
      <c r="I653" s="31"/>
      <c r="J653" s="12"/>
      <c r="K653" s="31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</row>
    <row r="654" spans="1:32" ht="18" customHeight="1" x14ac:dyDescent="0.35">
      <c r="A654" s="12"/>
      <c r="B654" s="19"/>
      <c r="C654" s="31"/>
      <c r="D654" s="31"/>
      <c r="E654" s="40"/>
      <c r="F654" s="12"/>
      <c r="G654" s="12"/>
      <c r="H654" s="12"/>
      <c r="I654" s="31"/>
      <c r="J654" s="12"/>
      <c r="K654" s="31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</row>
    <row r="655" spans="1:32" ht="18" customHeight="1" x14ac:dyDescent="0.35">
      <c r="A655" s="12"/>
      <c r="B655" s="19"/>
      <c r="C655" s="31"/>
      <c r="D655" s="31"/>
      <c r="E655" s="40"/>
      <c r="F655" s="12"/>
      <c r="G655" s="12"/>
      <c r="H655" s="12"/>
      <c r="I655" s="31"/>
      <c r="J655" s="12"/>
      <c r="K655" s="31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</row>
    <row r="656" spans="1:32" ht="18" customHeight="1" x14ac:dyDescent="0.35">
      <c r="A656" s="12"/>
      <c r="B656" s="19"/>
      <c r="C656" s="31"/>
      <c r="D656" s="31"/>
      <c r="E656" s="40"/>
      <c r="F656" s="12"/>
      <c r="G656" s="12"/>
      <c r="H656" s="12"/>
      <c r="I656" s="31"/>
      <c r="J656" s="12"/>
      <c r="K656" s="31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</row>
    <row r="657" spans="1:32" ht="18" customHeight="1" x14ac:dyDescent="0.35">
      <c r="A657" s="12"/>
      <c r="B657" s="19"/>
      <c r="C657" s="31"/>
      <c r="D657" s="31"/>
      <c r="E657" s="40"/>
      <c r="F657" s="12"/>
      <c r="G657" s="12"/>
      <c r="H657" s="12"/>
      <c r="I657" s="31"/>
      <c r="J657" s="12"/>
      <c r="K657" s="31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</row>
    <row r="658" spans="1:32" ht="18" customHeight="1" x14ac:dyDescent="0.35">
      <c r="A658" s="12"/>
      <c r="B658" s="19"/>
      <c r="C658" s="31"/>
      <c r="D658" s="31"/>
      <c r="E658" s="40"/>
      <c r="F658" s="12"/>
      <c r="G658" s="12"/>
      <c r="H658" s="12"/>
      <c r="I658" s="31"/>
      <c r="J658" s="12"/>
      <c r="K658" s="31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</row>
    <row r="659" spans="1:32" ht="18" customHeight="1" x14ac:dyDescent="0.35">
      <c r="A659" s="12"/>
      <c r="B659" s="19"/>
      <c r="C659" s="31"/>
      <c r="D659" s="31"/>
      <c r="E659" s="40"/>
      <c r="F659" s="12"/>
      <c r="G659" s="12"/>
      <c r="H659" s="12"/>
      <c r="I659" s="31"/>
      <c r="J659" s="12"/>
      <c r="K659" s="31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</row>
    <row r="660" spans="1:32" ht="18" customHeight="1" x14ac:dyDescent="0.35">
      <c r="A660" s="12"/>
      <c r="B660" s="19"/>
      <c r="C660" s="31"/>
      <c r="D660" s="31"/>
      <c r="E660" s="40"/>
      <c r="F660" s="12"/>
      <c r="G660" s="12"/>
      <c r="H660" s="12"/>
      <c r="I660" s="31"/>
      <c r="J660" s="12"/>
      <c r="K660" s="31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</row>
    <row r="661" spans="1:32" ht="18" customHeight="1" x14ac:dyDescent="0.35">
      <c r="A661" s="12"/>
      <c r="B661" s="19"/>
      <c r="C661" s="31"/>
      <c r="D661" s="31"/>
      <c r="E661" s="40"/>
      <c r="F661" s="12"/>
      <c r="G661" s="12"/>
      <c r="H661" s="12"/>
      <c r="I661" s="31"/>
      <c r="J661" s="12"/>
      <c r="K661" s="31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</row>
    <row r="662" spans="1:32" ht="18" customHeight="1" x14ac:dyDescent="0.35">
      <c r="A662" s="12"/>
      <c r="B662" s="19"/>
      <c r="C662" s="31"/>
      <c r="D662" s="31"/>
      <c r="E662" s="40"/>
      <c r="F662" s="12"/>
      <c r="G662" s="12"/>
      <c r="H662" s="12"/>
      <c r="I662" s="31"/>
      <c r="J662" s="12"/>
      <c r="K662" s="31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</row>
    <row r="663" spans="1:32" ht="18" customHeight="1" x14ac:dyDescent="0.35">
      <c r="A663" s="12"/>
      <c r="B663" s="19"/>
      <c r="C663" s="31"/>
      <c r="D663" s="31"/>
      <c r="E663" s="40"/>
      <c r="F663" s="12"/>
      <c r="G663" s="12"/>
      <c r="H663" s="12"/>
      <c r="I663" s="31"/>
      <c r="J663" s="12"/>
      <c r="K663" s="31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</row>
    <row r="664" spans="1:32" ht="18" customHeight="1" x14ac:dyDescent="0.35">
      <c r="A664" s="12"/>
      <c r="B664" s="19"/>
      <c r="C664" s="31"/>
      <c r="D664" s="31"/>
      <c r="E664" s="40"/>
      <c r="F664" s="12"/>
      <c r="G664" s="12"/>
      <c r="H664" s="12"/>
      <c r="I664" s="31"/>
      <c r="J664" s="12"/>
      <c r="K664" s="31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</row>
    <row r="665" spans="1:32" ht="18" customHeight="1" x14ac:dyDescent="0.35">
      <c r="A665" s="12"/>
      <c r="B665" s="19"/>
      <c r="C665" s="31"/>
      <c r="D665" s="31"/>
      <c r="E665" s="40"/>
      <c r="F665" s="12"/>
      <c r="G665" s="12"/>
      <c r="H665" s="12"/>
      <c r="I665" s="31"/>
      <c r="J665" s="12"/>
      <c r="K665" s="31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</row>
    <row r="666" spans="1:32" ht="18" customHeight="1" x14ac:dyDescent="0.35">
      <c r="A666" s="12"/>
      <c r="B666" s="19"/>
      <c r="C666" s="31"/>
      <c r="D666" s="31"/>
      <c r="E666" s="40"/>
      <c r="F666" s="12"/>
      <c r="G666" s="12"/>
      <c r="H666" s="12"/>
      <c r="I666" s="31"/>
      <c r="J666" s="12"/>
      <c r="K666" s="31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</row>
    <row r="667" spans="1:32" ht="18" customHeight="1" x14ac:dyDescent="0.35">
      <c r="A667" s="12"/>
      <c r="B667" s="19"/>
      <c r="C667" s="31"/>
      <c r="D667" s="31"/>
      <c r="E667" s="40"/>
      <c r="F667" s="12"/>
      <c r="G667" s="12"/>
      <c r="H667" s="12"/>
      <c r="I667" s="31"/>
      <c r="J667" s="12"/>
      <c r="K667" s="31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</row>
    <row r="668" spans="1:32" ht="18" customHeight="1" x14ac:dyDescent="0.35">
      <c r="A668" s="12"/>
      <c r="B668" s="19"/>
      <c r="C668" s="31"/>
      <c r="D668" s="31"/>
      <c r="E668" s="40"/>
      <c r="F668" s="12"/>
      <c r="G668" s="12"/>
      <c r="H668" s="12"/>
      <c r="I668" s="31"/>
      <c r="J668" s="12"/>
      <c r="K668" s="31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</row>
    <row r="669" spans="1:32" ht="18" customHeight="1" x14ac:dyDescent="0.35">
      <c r="A669" s="12"/>
      <c r="B669" s="19"/>
      <c r="C669" s="31"/>
      <c r="D669" s="31"/>
      <c r="E669" s="40"/>
      <c r="F669" s="12"/>
      <c r="G669" s="12"/>
      <c r="H669" s="12"/>
      <c r="I669" s="31"/>
      <c r="J669" s="12"/>
      <c r="K669" s="31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</row>
    <row r="670" spans="1:32" ht="18" customHeight="1" x14ac:dyDescent="0.35">
      <c r="A670" s="12"/>
      <c r="B670" s="19"/>
      <c r="C670" s="31"/>
      <c r="D670" s="31"/>
      <c r="E670" s="40"/>
      <c r="F670" s="12"/>
      <c r="G670" s="12"/>
      <c r="H670" s="12"/>
      <c r="I670" s="31"/>
      <c r="J670" s="12"/>
      <c r="K670" s="31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</row>
    <row r="671" spans="1:32" ht="18" customHeight="1" x14ac:dyDescent="0.35">
      <c r="A671" s="12"/>
      <c r="B671" s="19"/>
      <c r="C671" s="31"/>
      <c r="D671" s="31"/>
      <c r="E671" s="40"/>
      <c r="F671" s="12"/>
      <c r="G671" s="12"/>
      <c r="H671" s="12"/>
      <c r="I671" s="31"/>
      <c r="J671" s="12"/>
      <c r="K671" s="31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</row>
    <row r="672" spans="1:32" ht="18" customHeight="1" x14ac:dyDescent="0.35">
      <c r="A672" s="12"/>
      <c r="B672" s="19"/>
      <c r="C672" s="31"/>
      <c r="D672" s="31"/>
      <c r="E672" s="40"/>
      <c r="F672" s="12"/>
      <c r="G672" s="12"/>
      <c r="H672" s="12"/>
      <c r="I672" s="31"/>
      <c r="J672" s="12"/>
      <c r="K672" s="31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</row>
    <row r="673" spans="1:32" ht="18" customHeight="1" x14ac:dyDescent="0.35">
      <c r="A673" s="12"/>
      <c r="B673" s="19"/>
      <c r="C673" s="31"/>
      <c r="D673" s="31"/>
      <c r="E673" s="40"/>
      <c r="F673" s="12"/>
      <c r="G673" s="12"/>
      <c r="H673" s="12"/>
      <c r="I673" s="31"/>
      <c r="J673" s="12"/>
      <c r="K673" s="31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</row>
    <row r="674" spans="1:32" ht="18" customHeight="1" x14ac:dyDescent="0.35">
      <c r="A674" s="12"/>
      <c r="B674" s="19"/>
      <c r="C674" s="31"/>
      <c r="D674" s="31"/>
      <c r="E674" s="40"/>
      <c r="F674" s="12"/>
      <c r="G674" s="12"/>
      <c r="H674" s="12"/>
      <c r="I674" s="31"/>
      <c r="J674" s="12"/>
      <c r="K674" s="31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</row>
    <row r="675" spans="1:32" ht="18" customHeight="1" x14ac:dyDescent="0.35">
      <c r="A675" s="12"/>
      <c r="B675" s="19"/>
      <c r="C675" s="31"/>
      <c r="D675" s="31"/>
      <c r="E675" s="40"/>
      <c r="F675" s="12"/>
      <c r="G675" s="12"/>
      <c r="H675" s="12"/>
      <c r="I675" s="31"/>
      <c r="J675" s="12"/>
      <c r="K675" s="31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</row>
    <row r="676" spans="1:32" ht="18" customHeight="1" x14ac:dyDescent="0.35">
      <c r="A676" s="12"/>
      <c r="B676" s="19"/>
      <c r="C676" s="31"/>
      <c r="D676" s="31"/>
      <c r="E676" s="40"/>
      <c r="F676" s="12"/>
      <c r="G676" s="12"/>
      <c r="H676" s="12"/>
      <c r="I676" s="31"/>
      <c r="J676" s="12"/>
      <c r="K676" s="31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</row>
    <row r="677" spans="1:32" ht="18" customHeight="1" x14ac:dyDescent="0.35">
      <c r="A677" s="12"/>
      <c r="B677" s="19"/>
      <c r="C677" s="31"/>
      <c r="D677" s="31"/>
      <c r="E677" s="40"/>
      <c r="F677" s="12"/>
      <c r="G677" s="12"/>
      <c r="H677" s="12"/>
      <c r="I677" s="31"/>
      <c r="J677" s="12"/>
      <c r="K677" s="31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</row>
    <row r="678" spans="1:32" ht="18" customHeight="1" x14ac:dyDescent="0.35">
      <c r="A678" s="12"/>
      <c r="B678" s="19"/>
      <c r="C678" s="31"/>
      <c r="D678" s="31"/>
      <c r="E678" s="40"/>
      <c r="F678" s="12"/>
      <c r="G678" s="12"/>
      <c r="H678" s="12"/>
      <c r="I678" s="31"/>
      <c r="J678" s="12"/>
      <c r="K678" s="31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</row>
    <row r="679" spans="1:32" ht="18" customHeight="1" x14ac:dyDescent="0.35">
      <c r="A679" s="12"/>
      <c r="B679" s="19"/>
      <c r="C679" s="31"/>
      <c r="D679" s="31"/>
      <c r="E679" s="40"/>
      <c r="F679" s="12"/>
      <c r="G679" s="12"/>
      <c r="H679" s="12"/>
      <c r="I679" s="31"/>
      <c r="J679" s="12"/>
      <c r="K679" s="31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</row>
    <row r="680" spans="1:32" ht="18" customHeight="1" x14ac:dyDescent="0.35">
      <c r="A680" s="12"/>
      <c r="B680" s="19"/>
      <c r="C680" s="31"/>
      <c r="D680" s="31"/>
      <c r="E680" s="40"/>
      <c r="F680" s="12"/>
      <c r="G680" s="12"/>
      <c r="H680" s="12"/>
      <c r="I680" s="31"/>
      <c r="J680" s="12"/>
      <c r="K680" s="31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</row>
    <row r="681" spans="1:32" ht="18" customHeight="1" x14ac:dyDescent="0.35">
      <c r="A681" s="12"/>
      <c r="B681" s="19"/>
      <c r="C681" s="31"/>
      <c r="D681" s="31"/>
      <c r="E681" s="40"/>
      <c r="F681" s="12"/>
      <c r="G681" s="12"/>
      <c r="H681" s="12"/>
      <c r="I681" s="31"/>
      <c r="J681" s="12"/>
      <c r="K681" s="31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</row>
    <row r="682" spans="1:32" ht="18" customHeight="1" x14ac:dyDescent="0.35">
      <c r="A682" s="12"/>
      <c r="B682" s="19"/>
      <c r="C682" s="31"/>
      <c r="D682" s="31"/>
      <c r="E682" s="40"/>
      <c r="F682" s="12"/>
      <c r="G682" s="12"/>
      <c r="H682" s="12"/>
      <c r="I682" s="31"/>
      <c r="J682" s="12"/>
      <c r="K682" s="31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</row>
    <row r="683" spans="1:32" ht="18" customHeight="1" x14ac:dyDescent="0.35">
      <c r="A683" s="12"/>
      <c r="B683" s="19"/>
      <c r="C683" s="31"/>
      <c r="D683" s="31"/>
      <c r="E683" s="40"/>
      <c r="F683" s="12"/>
      <c r="G683" s="12"/>
      <c r="H683" s="12"/>
      <c r="I683" s="31"/>
      <c r="J683" s="12"/>
      <c r="K683" s="31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</row>
    <row r="684" spans="1:32" ht="18" customHeight="1" x14ac:dyDescent="0.35">
      <c r="A684" s="12"/>
      <c r="B684" s="19"/>
      <c r="C684" s="31"/>
      <c r="D684" s="31"/>
      <c r="E684" s="40"/>
      <c r="F684" s="12"/>
      <c r="G684" s="12"/>
      <c r="H684" s="12"/>
      <c r="I684" s="31"/>
      <c r="J684" s="12"/>
      <c r="K684" s="31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</row>
    <row r="685" spans="1:32" ht="18" customHeight="1" x14ac:dyDescent="0.35">
      <c r="A685" s="12"/>
      <c r="B685" s="19"/>
      <c r="C685" s="31"/>
      <c r="D685" s="31"/>
      <c r="E685" s="40"/>
      <c r="F685" s="12"/>
      <c r="G685" s="12"/>
      <c r="H685" s="12"/>
      <c r="I685" s="31"/>
      <c r="J685" s="12"/>
      <c r="K685" s="31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</row>
    <row r="686" spans="1:32" ht="18" customHeight="1" x14ac:dyDescent="0.35">
      <c r="A686" s="12"/>
      <c r="B686" s="19"/>
      <c r="C686" s="31"/>
      <c r="D686" s="31"/>
      <c r="E686" s="40"/>
      <c r="F686" s="12"/>
      <c r="G686" s="12"/>
      <c r="H686" s="12"/>
      <c r="I686" s="31"/>
      <c r="J686" s="12"/>
      <c r="K686" s="31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</row>
    <row r="687" spans="1:32" ht="18" customHeight="1" x14ac:dyDescent="0.35">
      <c r="A687" s="12"/>
      <c r="B687" s="19"/>
      <c r="C687" s="31"/>
      <c r="D687" s="31"/>
      <c r="E687" s="40"/>
      <c r="F687" s="12"/>
      <c r="G687" s="12"/>
      <c r="H687" s="12"/>
      <c r="I687" s="31"/>
      <c r="J687" s="12"/>
      <c r="K687" s="31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</row>
    <row r="688" spans="1:32" ht="18" customHeight="1" x14ac:dyDescent="0.35">
      <c r="A688" s="12"/>
      <c r="B688" s="19"/>
      <c r="C688" s="31"/>
      <c r="D688" s="31"/>
      <c r="E688" s="40"/>
      <c r="F688" s="12"/>
      <c r="G688" s="12"/>
      <c r="H688" s="12"/>
      <c r="I688" s="31"/>
      <c r="J688" s="12"/>
      <c r="K688" s="31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</row>
    <row r="689" spans="1:32" ht="18" customHeight="1" x14ac:dyDescent="0.35">
      <c r="A689" s="12"/>
      <c r="B689" s="19"/>
      <c r="C689" s="31"/>
      <c r="D689" s="31"/>
      <c r="E689" s="40"/>
      <c r="F689" s="12"/>
      <c r="G689" s="12"/>
      <c r="H689" s="12"/>
      <c r="I689" s="31"/>
      <c r="J689" s="12"/>
      <c r="K689" s="31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</row>
    <row r="690" spans="1:32" ht="18" customHeight="1" x14ac:dyDescent="0.35">
      <c r="A690" s="12"/>
      <c r="B690" s="19"/>
      <c r="C690" s="31"/>
      <c r="D690" s="31"/>
      <c r="E690" s="40"/>
      <c r="F690" s="12"/>
      <c r="G690" s="12"/>
      <c r="H690" s="12"/>
      <c r="I690" s="31"/>
      <c r="J690" s="12"/>
      <c r="K690" s="31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</row>
    <row r="691" spans="1:32" ht="18" customHeight="1" x14ac:dyDescent="0.35">
      <c r="A691" s="12"/>
      <c r="B691" s="19"/>
      <c r="C691" s="31"/>
      <c r="D691" s="31"/>
      <c r="E691" s="40"/>
      <c r="F691" s="12"/>
      <c r="G691" s="12"/>
      <c r="H691" s="12"/>
      <c r="I691" s="31"/>
      <c r="J691" s="12"/>
      <c r="K691" s="31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</row>
    <row r="692" spans="1:32" ht="18" customHeight="1" x14ac:dyDescent="0.35">
      <c r="A692" s="12"/>
      <c r="B692" s="19"/>
      <c r="C692" s="31"/>
      <c r="D692" s="31"/>
      <c r="E692" s="40"/>
      <c r="F692" s="12"/>
      <c r="G692" s="12"/>
      <c r="H692" s="12"/>
      <c r="I692" s="31"/>
      <c r="J692" s="12"/>
      <c r="K692" s="31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</row>
    <row r="693" spans="1:32" ht="18" customHeight="1" x14ac:dyDescent="0.35">
      <c r="A693" s="12"/>
      <c r="B693" s="19"/>
      <c r="C693" s="31"/>
      <c r="D693" s="31"/>
      <c r="E693" s="40"/>
      <c r="F693" s="12"/>
      <c r="G693" s="12"/>
      <c r="H693" s="12"/>
      <c r="I693" s="31"/>
      <c r="J693" s="12"/>
      <c r="K693" s="31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</row>
    <row r="694" spans="1:32" ht="18" customHeight="1" x14ac:dyDescent="0.35">
      <c r="A694" s="12"/>
      <c r="B694" s="19"/>
      <c r="C694" s="31"/>
      <c r="D694" s="31"/>
      <c r="E694" s="40"/>
      <c r="F694" s="12"/>
      <c r="G694" s="12"/>
      <c r="H694" s="12"/>
      <c r="I694" s="31"/>
      <c r="J694" s="12"/>
      <c r="K694" s="31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</row>
    <row r="695" spans="1:32" ht="18" customHeight="1" x14ac:dyDescent="0.35">
      <c r="A695" s="12"/>
      <c r="B695" s="19"/>
      <c r="C695" s="31"/>
      <c r="D695" s="31"/>
      <c r="E695" s="40"/>
      <c r="F695" s="12"/>
      <c r="G695" s="12"/>
      <c r="H695" s="12"/>
      <c r="I695" s="31"/>
      <c r="J695" s="12"/>
      <c r="K695" s="31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</row>
    <row r="696" spans="1:32" ht="18" customHeight="1" x14ac:dyDescent="0.35">
      <c r="A696" s="12"/>
      <c r="B696" s="19"/>
      <c r="C696" s="31"/>
      <c r="D696" s="31"/>
      <c r="E696" s="40"/>
      <c r="F696" s="12"/>
      <c r="G696" s="12"/>
      <c r="H696" s="12"/>
      <c r="I696" s="31"/>
      <c r="J696" s="12"/>
      <c r="K696" s="31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</row>
    <row r="697" spans="1:32" ht="18" customHeight="1" x14ac:dyDescent="0.35">
      <c r="A697" s="12"/>
      <c r="B697" s="19"/>
      <c r="C697" s="31"/>
      <c r="D697" s="31"/>
      <c r="E697" s="40"/>
      <c r="F697" s="12"/>
      <c r="G697" s="12"/>
      <c r="H697" s="12"/>
      <c r="I697" s="31"/>
      <c r="J697" s="12"/>
      <c r="K697" s="31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</row>
    <row r="698" spans="1:32" ht="18" customHeight="1" x14ac:dyDescent="0.35">
      <c r="A698" s="12"/>
      <c r="B698" s="19"/>
      <c r="C698" s="31"/>
      <c r="D698" s="31"/>
      <c r="E698" s="40"/>
      <c r="F698" s="12"/>
      <c r="G698" s="12"/>
      <c r="H698" s="12"/>
      <c r="I698" s="31"/>
      <c r="J698" s="12"/>
      <c r="K698" s="31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</row>
    <row r="699" spans="1:32" ht="18" customHeight="1" x14ac:dyDescent="0.35">
      <c r="A699" s="12"/>
      <c r="B699" s="19"/>
      <c r="C699" s="31"/>
      <c r="D699" s="31"/>
      <c r="E699" s="40"/>
      <c r="F699" s="12"/>
      <c r="G699" s="12"/>
      <c r="H699" s="12"/>
      <c r="I699" s="31"/>
      <c r="J699" s="12"/>
      <c r="K699" s="31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</row>
    <row r="700" spans="1:32" ht="18" customHeight="1" x14ac:dyDescent="0.35">
      <c r="A700" s="12"/>
      <c r="B700" s="19"/>
      <c r="C700" s="31"/>
      <c r="D700" s="31"/>
      <c r="E700" s="40"/>
      <c r="F700" s="12"/>
      <c r="G700" s="12"/>
      <c r="H700" s="12"/>
      <c r="I700" s="31"/>
      <c r="J700" s="12"/>
      <c r="K700" s="31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</row>
    <row r="701" spans="1:32" ht="18" customHeight="1" x14ac:dyDescent="0.35">
      <c r="A701" s="12"/>
      <c r="B701" s="19"/>
      <c r="C701" s="31"/>
      <c r="D701" s="31"/>
      <c r="E701" s="40"/>
      <c r="F701" s="12"/>
      <c r="G701" s="12"/>
      <c r="H701" s="12"/>
      <c r="I701" s="31"/>
      <c r="J701" s="12"/>
      <c r="K701" s="31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</row>
    <row r="702" spans="1:32" ht="18" customHeight="1" x14ac:dyDescent="0.35">
      <c r="A702" s="12"/>
      <c r="B702" s="19"/>
      <c r="C702" s="31"/>
      <c r="D702" s="31"/>
      <c r="E702" s="40"/>
      <c r="F702" s="12"/>
      <c r="G702" s="12"/>
      <c r="H702" s="12"/>
      <c r="I702" s="31"/>
      <c r="J702" s="12"/>
      <c r="K702" s="31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</row>
    <row r="703" spans="1:32" ht="18" customHeight="1" x14ac:dyDescent="0.35">
      <c r="A703" s="12"/>
      <c r="B703" s="19"/>
      <c r="C703" s="31"/>
      <c r="D703" s="31"/>
      <c r="E703" s="40"/>
      <c r="F703" s="12"/>
      <c r="G703" s="12"/>
      <c r="H703" s="12"/>
      <c r="I703" s="31"/>
      <c r="J703" s="12"/>
      <c r="K703" s="31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</row>
    <row r="704" spans="1:32" ht="18" customHeight="1" x14ac:dyDescent="0.35">
      <c r="A704" s="12"/>
      <c r="B704" s="19"/>
      <c r="C704" s="31"/>
      <c r="D704" s="31"/>
      <c r="E704" s="40"/>
      <c r="F704" s="12"/>
      <c r="G704" s="12"/>
      <c r="H704" s="12"/>
      <c r="I704" s="31"/>
      <c r="J704" s="12"/>
      <c r="K704" s="31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</row>
    <row r="705" spans="1:32" ht="18" customHeight="1" x14ac:dyDescent="0.35">
      <c r="A705" s="12"/>
      <c r="B705" s="19"/>
      <c r="C705" s="31"/>
      <c r="D705" s="31"/>
      <c r="E705" s="40"/>
      <c r="F705" s="12"/>
      <c r="G705" s="12"/>
      <c r="H705" s="12"/>
      <c r="I705" s="31"/>
      <c r="J705" s="12"/>
      <c r="K705" s="31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</row>
    <row r="706" spans="1:32" ht="18" customHeight="1" x14ac:dyDescent="0.35">
      <c r="A706" s="12"/>
      <c r="B706" s="19"/>
      <c r="C706" s="31"/>
      <c r="D706" s="31"/>
      <c r="E706" s="40"/>
      <c r="F706" s="12"/>
      <c r="G706" s="12"/>
      <c r="H706" s="12"/>
      <c r="I706" s="31"/>
      <c r="J706" s="12"/>
      <c r="K706" s="31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</row>
    <row r="707" spans="1:32" ht="18" customHeight="1" x14ac:dyDescent="0.35">
      <c r="A707" s="12"/>
      <c r="B707" s="19"/>
      <c r="C707" s="31"/>
      <c r="D707" s="31"/>
      <c r="E707" s="40"/>
      <c r="F707" s="12"/>
      <c r="G707" s="12"/>
      <c r="H707" s="12"/>
      <c r="I707" s="31"/>
      <c r="J707" s="12"/>
      <c r="K707" s="31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</row>
    <row r="708" spans="1:32" ht="18" customHeight="1" x14ac:dyDescent="0.35">
      <c r="A708" s="12"/>
      <c r="B708" s="19"/>
      <c r="C708" s="31"/>
      <c r="D708" s="31"/>
      <c r="E708" s="40"/>
      <c r="F708" s="12"/>
      <c r="G708" s="12"/>
      <c r="H708" s="12"/>
      <c r="I708" s="31"/>
      <c r="J708" s="12"/>
      <c r="K708" s="31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</row>
    <row r="709" spans="1:32" ht="18" customHeight="1" x14ac:dyDescent="0.35">
      <c r="A709" s="12"/>
      <c r="B709" s="19"/>
      <c r="C709" s="31"/>
      <c r="D709" s="31"/>
      <c r="E709" s="40"/>
      <c r="F709" s="12"/>
      <c r="G709" s="12"/>
      <c r="H709" s="12"/>
      <c r="I709" s="31"/>
      <c r="J709" s="12"/>
      <c r="K709" s="31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</row>
    <row r="710" spans="1:32" ht="18" customHeight="1" x14ac:dyDescent="0.35">
      <c r="A710" s="12"/>
      <c r="B710" s="19"/>
      <c r="C710" s="31"/>
      <c r="D710" s="31"/>
      <c r="E710" s="40"/>
      <c r="F710" s="12"/>
      <c r="G710" s="12"/>
      <c r="H710" s="12"/>
      <c r="I710" s="31"/>
      <c r="J710" s="12"/>
      <c r="K710" s="31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</row>
    <row r="711" spans="1:32" ht="18" customHeight="1" x14ac:dyDescent="0.35">
      <c r="A711" s="12"/>
      <c r="B711" s="19"/>
      <c r="C711" s="31"/>
      <c r="D711" s="31"/>
      <c r="E711" s="40"/>
      <c r="F711" s="12"/>
      <c r="G711" s="12"/>
      <c r="H711" s="12"/>
      <c r="I711" s="31"/>
      <c r="J711" s="12"/>
      <c r="K711" s="31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</row>
    <row r="712" spans="1:32" ht="18" customHeight="1" x14ac:dyDescent="0.35">
      <c r="A712" s="12"/>
      <c r="B712" s="19"/>
      <c r="C712" s="31"/>
      <c r="D712" s="31"/>
      <c r="E712" s="40"/>
      <c r="F712" s="12"/>
      <c r="G712" s="12"/>
      <c r="H712" s="12"/>
      <c r="I712" s="31"/>
      <c r="J712" s="12"/>
      <c r="K712" s="31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</row>
    <row r="713" spans="1:32" ht="18" customHeight="1" x14ac:dyDescent="0.35">
      <c r="A713" s="12"/>
      <c r="B713" s="19"/>
      <c r="C713" s="31"/>
      <c r="D713" s="31"/>
      <c r="E713" s="40"/>
      <c r="F713" s="12"/>
      <c r="G713" s="12"/>
      <c r="H713" s="12"/>
      <c r="I713" s="31"/>
      <c r="J713" s="12"/>
      <c r="K713" s="31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</row>
    <row r="714" spans="1:32" ht="18" customHeight="1" x14ac:dyDescent="0.35">
      <c r="A714" s="12"/>
      <c r="B714" s="19"/>
      <c r="C714" s="31"/>
      <c r="D714" s="31"/>
      <c r="E714" s="40"/>
      <c r="F714" s="12"/>
      <c r="G714" s="12"/>
      <c r="H714" s="12"/>
      <c r="I714" s="31"/>
      <c r="J714" s="12"/>
      <c r="K714" s="31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</row>
    <row r="715" spans="1:32" ht="18" customHeight="1" x14ac:dyDescent="0.35">
      <c r="A715" s="12"/>
      <c r="B715" s="19"/>
      <c r="C715" s="31"/>
      <c r="D715" s="31"/>
      <c r="E715" s="40"/>
      <c r="F715" s="12"/>
      <c r="G715" s="12"/>
      <c r="H715" s="12"/>
      <c r="I715" s="31"/>
      <c r="J715" s="12"/>
      <c r="K715" s="31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</row>
    <row r="716" spans="1:32" ht="18" customHeight="1" x14ac:dyDescent="0.35">
      <c r="A716" s="12"/>
      <c r="B716" s="19"/>
      <c r="C716" s="31"/>
      <c r="D716" s="31"/>
      <c r="E716" s="40"/>
      <c r="F716" s="12"/>
      <c r="G716" s="12"/>
      <c r="H716" s="12"/>
      <c r="I716" s="31"/>
      <c r="J716" s="12"/>
      <c r="K716" s="31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</row>
    <row r="717" spans="1:32" ht="18" customHeight="1" x14ac:dyDescent="0.35">
      <c r="A717" s="12"/>
      <c r="B717" s="19"/>
      <c r="C717" s="31"/>
      <c r="D717" s="31"/>
      <c r="E717" s="40"/>
      <c r="F717" s="12"/>
      <c r="G717" s="12"/>
      <c r="H717" s="12"/>
      <c r="I717" s="31"/>
      <c r="J717" s="12"/>
      <c r="K717" s="31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</row>
    <row r="718" spans="1:32" ht="18" customHeight="1" x14ac:dyDescent="0.35">
      <c r="A718" s="12"/>
      <c r="B718" s="19"/>
      <c r="C718" s="31"/>
      <c r="D718" s="31"/>
      <c r="E718" s="40"/>
      <c r="F718" s="12"/>
      <c r="G718" s="12"/>
      <c r="H718" s="12"/>
      <c r="I718" s="31"/>
      <c r="J718" s="12"/>
      <c r="K718" s="31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</row>
    <row r="719" spans="1:32" ht="18" customHeight="1" x14ac:dyDescent="0.35">
      <c r="A719" s="12"/>
      <c r="B719" s="19"/>
      <c r="C719" s="31"/>
      <c r="D719" s="31"/>
      <c r="E719" s="40"/>
      <c r="F719" s="12"/>
      <c r="G719" s="12"/>
      <c r="H719" s="12"/>
      <c r="I719" s="31"/>
      <c r="J719" s="12"/>
      <c r="K719" s="31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</row>
    <row r="720" spans="1:32" ht="18" customHeight="1" x14ac:dyDescent="0.35">
      <c r="A720" s="12"/>
      <c r="B720" s="19"/>
      <c r="C720" s="31"/>
      <c r="D720" s="31"/>
      <c r="E720" s="40"/>
      <c r="F720" s="12"/>
      <c r="G720" s="12"/>
      <c r="H720" s="12"/>
      <c r="I720" s="31"/>
      <c r="J720" s="12"/>
      <c r="K720" s="31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</row>
    <row r="721" spans="1:32" ht="18" customHeight="1" x14ac:dyDescent="0.35">
      <c r="A721" s="12"/>
      <c r="B721" s="19"/>
      <c r="C721" s="31"/>
      <c r="D721" s="31"/>
      <c r="E721" s="40"/>
      <c r="F721" s="12"/>
      <c r="G721" s="12"/>
      <c r="H721" s="12"/>
      <c r="I721" s="31"/>
      <c r="J721" s="12"/>
      <c r="K721" s="31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</row>
    <row r="722" spans="1:32" ht="18" customHeight="1" x14ac:dyDescent="0.35">
      <c r="A722" s="12"/>
      <c r="B722" s="19"/>
      <c r="C722" s="31"/>
      <c r="D722" s="31"/>
      <c r="E722" s="40"/>
      <c r="F722" s="12"/>
      <c r="G722" s="12"/>
      <c r="H722" s="12"/>
      <c r="I722" s="31"/>
      <c r="J722" s="12"/>
      <c r="K722" s="31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</row>
    <row r="723" spans="1:32" ht="18" customHeight="1" x14ac:dyDescent="0.35">
      <c r="A723" s="12"/>
      <c r="B723" s="19"/>
      <c r="C723" s="31"/>
      <c r="D723" s="31"/>
      <c r="E723" s="40"/>
      <c r="F723" s="12"/>
      <c r="G723" s="12"/>
      <c r="H723" s="12"/>
      <c r="I723" s="31"/>
      <c r="J723" s="12"/>
      <c r="K723" s="31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</row>
    <row r="724" spans="1:32" ht="18" customHeight="1" x14ac:dyDescent="0.35">
      <c r="A724" s="12"/>
      <c r="B724" s="19"/>
      <c r="C724" s="31"/>
      <c r="D724" s="31"/>
      <c r="E724" s="40"/>
      <c r="F724" s="12"/>
      <c r="G724" s="12"/>
      <c r="H724" s="12"/>
      <c r="I724" s="31"/>
      <c r="J724" s="12"/>
      <c r="K724" s="31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</row>
    <row r="725" spans="1:32" ht="18" customHeight="1" x14ac:dyDescent="0.35">
      <c r="A725" s="12"/>
      <c r="B725" s="19"/>
      <c r="C725" s="31"/>
      <c r="D725" s="31"/>
      <c r="E725" s="40"/>
      <c r="F725" s="12"/>
      <c r="G725" s="12"/>
      <c r="H725" s="12"/>
      <c r="I725" s="31"/>
      <c r="J725" s="12"/>
      <c r="K725" s="31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</row>
    <row r="726" spans="1:32" ht="18" customHeight="1" x14ac:dyDescent="0.35">
      <c r="A726" s="12"/>
      <c r="B726" s="19"/>
      <c r="C726" s="31"/>
      <c r="D726" s="31"/>
      <c r="E726" s="40"/>
      <c r="F726" s="12"/>
      <c r="G726" s="12"/>
      <c r="H726" s="12"/>
      <c r="I726" s="31"/>
      <c r="J726" s="12"/>
      <c r="K726" s="31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</row>
    <row r="727" spans="1:32" ht="18" customHeight="1" x14ac:dyDescent="0.35">
      <c r="A727" s="12"/>
      <c r="B727" s="19"/>
      <c r="C727" s="31"/>
      <c r="D727" s="31"/>
      <c r="E727" s="40"/>
      <c r="F727" s="12"/>
      <c r="G727" s="12"/>
      <c r="H727" s="12"/>
      <c r="I727" s="31"/>
      <c r="J727" s="12"/>
      <c r="K727" s="31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</row>
    <row r="728" spans="1:32" ht="18" customHeight="1" x14ac:dyDescent="0.35">
      <c r="A728" s="12"/>
      <c r="B728" s="19"/>
      <c r="C728" s="31"/>
      <c r="D728" s="31"/>
      <c r="E728" s="40"/>
      <c r="F728" s="12"/>
      <c r="G728" s="12"/>
      <c r="H728" s="12"/>
      <c r="I728" s="31"/>
      <c r="J728" s="12"/>
      <c r="K728" s="31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</row>
    <row r="729" spans="1:32" ht="18" customHeight="1" x14ac:dyDescent="0.35">
      <c r="A729" s="12"/>
      <c r="B729" s="19"/>
      <c r="C729" s="31"/>
      <c r="D729" s="31"/>
      <c r="E729" s="40"/>
      <c r="F729" s="12"/>
      <c r="G729" s="12"/>
      <c r="H729" s="12"/>
      <c r="I729" s="31"/>
      <c r="J729" s="12"/>
      <c r="K729" s="31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</row>
    <row r="730" spans="1:32" ht="18" customHeight="1" x14ac:dyDescent="0.35">
      <c r="A730" s="12"/>
      <c r="B730" s="19"/>
      <c r="C730" s="31"/>
      <c r="D730" s="31"/>
      <c r="E730" s="40"/>
      <c r="F730" s="12"/>
      <c r="G730" s="12"/>
      <c r="H730" s="12"/>
      <c r="I730" s="31"/>
      <c r="J730" s="12"/>
      <c r="K730" s="31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</row>
    <row r="731" spans="1:32" ht="18" customHeight="1" x14ac:dyDescent="0.35">
      <c r="A731" s="12"/>
      <c r="B731" s="19"/>
      <c r="C731" s="31"/>
      <c r="D731" s="31"/>
      <c r="E731" s="40"/>
      <c r="F731" s="12"/>
      <c r="G731" s="12"/>
      <c r="H731" s="12"/>
      <c r="I731" s="31"/>
      <c r="J731" s="12"/>
      <c r="K731" s="31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</row>
    <row r="732" spans="1:32" ht="18" customHeight="1" x14ac:dyDescent="0.35">
      <c r="A732" s="12"/>
      <c r="B732" s="19"/>
      <c r="C732" s="31"/>
      <c r="D732" s="31"/>
      <c r="E732" s="40"/>
      <c r="F732" s="12"/>
      <c r="G732" s="12"/>
      <c r="H732" s="12"/>
      <c r="I732" s="31"/>
      <c r="J732" s="12"/>
      <c r="K732" s="31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</row>
    <row r="733" spans="1:32" ht="18" customHeight="1" x14ac:dyDescent="0.35">
      <c r="A733" s="12"/>
      <c r="B733" s="19"/>
      <c r="C733" s="31"/>
      <c r="D733" s="31"/>
      <c r="E733" s="40"/>
      <c r="F733" s="12"/>
      <c r="G733" s="12"/>
      <c r="H733" s="12"/>
      <c r="I733" s="31"/>
      <c r="J733" s="12"/>
      <c r="K733" s="31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</row>
    <row r="734" spans="1:32" ht="18" customHeight="1" x14ac:dyDescent="0.35">
      <c r="A734" s="12"/>
      <c r="B734" s="19"/>
      <c r="C734" s="31"/>
      <c r="D734" s="31"/>
      <c r="E734" s="40"/>
      <c r="F734" s="12"/>
      <c r="G734" s="12"/>
      <c r="H734" s="12"/>
      <c r="I734" s="31"/>
      <c r="J734" s="12"/>
      <c r="K734" s="31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</row>
    <row r="735" spans="1:32" ht="18" customHeight="1" x14ac:dyDescent="0.35">
      <c r="A735" s="12"/>
      <c r="B735" s="19"/>
      <c r="C735" s="31"/>
      <c r="D735" s="31"/>
      <c r="E735" s="40"/>
      <c r="F735" s="12"/>
      <c r="G735" s="12"/>
      <c r="H735" s="12"/>
      <c r="I735" s="31"/>
      <c r="J735" s="12"/>
      <c r="K735" s="31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</row>
    <row r="736" spans="1:32" ht="18" customHeight="1" x14ac:dyDescent="0.35">
      <c r="A736" s="12"/>
      <c r="B736" s="19"/>
      <c r="C736" s="31"/>
      <c r="D736" s="31"/>
      <c r="E736" s="40"/>
      <c r="F736" s="12"/>
      <c r="G736" s="12"/>
      <c r="H736" s="12"/>
      <c r="I736" s="31"/>
      <c r="J736" s="12"/>
      <c r="K736" s="31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</row>
    <row r="737" spans="1:32" ht="18" customHeight="1" x14ac:dyDescent="0.35">
      <c r="A737" s="12"/>
      <c r="B737" s="19"/>
      <c r="C737" s="31"/>
      <c r="D737" s="31"/>
      <c r="E737" s="40"/>
      <c r="F737" s="12"/>
      <c r="G737" s="12"/>
      <c r="H737" s="12"/>
      <c r="I737" s="31"/>
      <c r="J737" s="12"/>
      <c r="K737" s="31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</row>
    <row r="738" spans="1:32" ht="18" customHeight="1" x14ac:dyDescent="0.35">
      <c r="A738" s="12"/>
      <c r="B738" s="19"/>
      <c r="C738" s="31"/>
      <c r="D738" s="31"/>
      <c r="E738" s="40"/>
      <c r="F738" s="12"/>
      <c r="G738" s="12"/>
      <c r="H738" s="12"/>
      <c r="I738" s="31"/>
      <c r="J738" s="12"/>
      <c r="K738" s="31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</row>
    <row r="739" spans="1:32" ht="18" customHeight="1" x14ac:dyDescent="0.35">
      <c r="A739" s="12"/>
      <c r="B739" s="19"/>
      <c r="C739" s="31"/>
      <c r="D739" s="31"/>
      <c r="E739" s="40"/>
      <c r="F739" s="12"/>
      <c r="G739" s="12"/>
      <c r="H739" s="12"/>
      <c r="I739" s="31"/>
      <c r="J739" s="12"/>
      <c r="K739" s="31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</row>
    <row r="740" spans="1:32" ht="18" customHeight="1" x14ac:dyDescent="0.35">
      <c r="A740" s="12"/>
      <c r="B740" s="19"/>
      <c r="C740" s="31"/>
      <c r="D740" s="31"/>
      <c r="E740" s="40"/>
      <c r="F740" s="12"/>
      <c r="G740" s="12"/>
      <c r="H740" s="12"/>
      <c r="I740" s="31"/>
      <c r="J740" s="12"/>
      <c r="K740" s="31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</row>
    <row r="741" spans="1:32" ht="18" customHeight="1" x14ac:dyDescent="0.35">
      <c r="A741" s="12"/>
      <c r="B741" s="19"/>
      <c r="C741" s="31"/>
      <c r="D741" s="31"/>
      <c r="E741" s="40"/>
      <c r="F741" s="12"/>
      <c r="G741" s="12"/>
      <c r="H741" s="12"/>
      <c r="I741" s="31"/>
      <c r="J741" s="12"/>
      <c r="K741" s="31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</row>
    <row r="742" spans="1:32" ht="18" customHeight="1" x14ac:dyDescent="0.35">
      <c r="A742" s="12"/>
      <c r="B742" s="19"/>
      <c r="C742" s="31"/>
      <c r="D742" s="31"/>
      <c r="E742" s="40"/>
      <c r="F742" s="12"/>
      <c r="G742" s="12"/>
      <c r="H742" s="12"/>
      <c r="I742" s="31"/>
      <c r="J742" s="12"/>
      <c r="K742" s="31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</row>
    <row r="743" spans="1:32" ht="18" customHeight="1" x14ac:dyDescent="0.35">
      <c r="A743" s="12"/>
      <c r="B743" s="19"/>
      <c r="C743" s="31"/>
      <c r="D743" s="31"/>
      <c r="E743" s="40"/>
      <c r="F743" s="12"/>
      <c r="G743" s="12"/>
      <c r="H743" s="12"/>
      <c r="I743" s="31"/>
      <c r="J743" s="12"/>
      <c r="K743" s="31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</row>
    <row r="744" spans="1:32" ht="18" customHeight="1" x14ac:dyDescent="0.35">
      <c r="A744" s="12"/>
      <c r="B744" s="19"/>
      <c r="C744" s="31"/>
      <c r="D744" s="31"/>
      <c r="E744" s="40"/>
      <c r="F744" s="12"/>
      <c r="G744" s="12"/>
      <c r="H744" s="12"/>
      <c r="I744" s="31"/>
      <c r="J744" s="12"/>
      <c r="K744" s="31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</row>
    <row r="745" spans="1:32" ht="18" customHeight="1" x14ac:dyDescent="0.35">
      <c r="A745" s="12"/>
      <c r="B745" s="19"/>
      <c r="C745" s="31"/>
      <c r="D745" s="31"/>
      <c r="E745" s="40"/>
      <c r="F745" s="12"/>
      <c r="G745" s="12"/>
      <c r="H745" s="12"/>
      <c r="I745" s="31"/>
      <c r="J745" s="12"/>
      <c r="K745" s="31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</row>
    <row r="746" spans="1:32" ht="18" customHeight="1" x14ac:dyDescent="0.35">
      <c r="A746" s="12"/>
      <c r="B746" s="19"/>
      <c r="C746" s="31"/>
      <c r="D746" s="31"/>
      <c r="E746" s="40"/>
      <c r="F746" s="12"/>
      <c r="G746" s="12"/>
      <c r="H746" s="12"/>
      <c r="I746" s="31"/>
      <c r="J746" s="12"/>
      <c r="K746" s="31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</row>
    <row r="747" spans="1:32" ht="18" customHeight="1" x14ac:dyDescent="0.35">
      <c r="A747" s="12"/>
      <c r="B747" s="19"/>
      <c r="C747" s="31"/>
      <c r="D747" s="31"/>
      <c r="E747" s="40"/>
      <c r="F747" s="12"/>
      <c r="G747" s="12"/>
      <c r="H747" s="12"/>
      <c r="I747" s="31"/>
      <c r="J747" s="12"/>
      <c r="K747" s="31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</row>
    <row r="748" spans="1:32" ht="18" customHeight="1" x14ac:dyDescent="0.35">
      <c r="A748" s="12"/>
      <c r="B748" s="19"/>
      <c r="C748" s="31"/>
      <c r="D748" s="31"/>
      <c r="E748" s="40"/>
      <c r="F748" s="12"/>
      <c r="G748" s="12"/>
      <c r="H748" s="12"/>
      <c r="I748" s="31"/>
      <c r="J748" s="12"/>
      <c r="K748" s="31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</row>
    <row r="749" spans="1:32" ht="18" customHeight="1" x14ac:dyDescent="0.35">
      <c r="A749" s="12"/>
      <c r="B749" s="19"/>
      <c r="C749" s="31"/>
      <c r="D749" s="31"/>
      <c r="E749" s="40"/>
      <c r="F749" s="12"/>
      <c r="G749" s="12"/>
      <c r="H749" s="12"/>
      <c r="I749" s="31"/>
      <c r="J749" s="12"/>
      <c r="K749" s="31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</row>
    <row r="750" spans="1:32" ht="18" customHeight="1" x14ac:dyDescent="0.35">
      <c r="A750" s="12"/>
      <c r="B750" s="19"/>
      <c r="C750" s="31"/>
      <c r="D750" s="31"/>
      <c r="E750" s="40"/>
      <c r="F750" s="12"/>
      <c r="G750" s="12"/>
      <c r="H750" s="12"/>
      <c r="I750" s="31"/>
      <c r="J750" s="12"/>
      <c r="K750" s="31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</row>
    <row r="751" spans="1:32" ht="18" customHeight="1" x14ac:dyDescent="0.35">
      <c r="A751" s="12"/>
      <c r="B751" s="19"/>
      <c r="C751" s="31"/>
      <c r="D751" s="31"/>
      <c r="E751" s="40"/>
      <c r="F751" s="12"/>
      <c r="G751" s="12"/>
      <c r="H751" s="12"/>
      <c r="I751" s="31"/>
      <c r="J751" s="12"/>
      <c r="K751" s="31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</row>
    <row r="752" spans="1:32" ht="18" customHeight="1" x14ac:dyDescent="0.35">
      <c r="A752" s="12"/>
      <c r="B752" s="19"/>
      <c r="C752" s="31"/>
      <c r="D752" s="31"/>
      <c r="E752" s="40"/>
      <c r="F752" s="12"/>
      <c r="G752" s="12"/>
      <c r="H752" s="12"/>
      <c r="I752" s="31"/>
      <c r="J752" s="12"/>
      <c r="K752" s="31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</row>
    <row r="753" spans="1:32" ht="18" customHeight="1" x14ac:dyDescent="0.35">
      <c r="A753" s="12"/>
      <c r="B753" s="19"/>
      <c r="C753" s="31"/>
      <c r="D753" s="31"/>
      <c r="E753" s="40"/>
      <c r="F753" s="12"/>
      <c r="G753" s="12"/>
      <c r="H753" s="12"/>
      <c r="I753" s="31"/>
      <c r="J753" s="12"/>
      <c r="K753" s="31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</row>
    <row r="754" spans="1:32" ht="18" customHeight="1" x14ac:dyDescent="0.35">
      <c r="A754" s="12"/>
      <c r="B754" s="19"/>
      <c r="C754" s="31"/>
      <c r="D754" s="31"/>
      <c r="E754" s="40"/>
      <c r="F754" s="12"/>
      <c r="G754" s="12"/>
      <c r="H754" s="12"/>
      <c r="I754" s="31"/>
      <c r="J754" s="12"/>
      <c r="K754" s="31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</row>
    <row r="755" spans="1:32" ht="18" customHeight="1" x14ac:dyDescent="0.35">
      <c r="A755" s="12"/>
      <c r="B755" s="19"/>
      <c r="C755" s="31"/>
      <c r="D755" s="31"/>
      <c r="E755" s="40"/>
      <c r="F755" s="12"/>
      <c r="G755" s="12"/>
      <c r="H755" s="12"/>
      <c r="I755" s="31"/>
      <c r="J755" s="12"/>
      <c r="K755" s="31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</row>
    <row r="756" spans="1:32" ht="18" customHeight="1" x14ac:dyDescent="0.35">
      <c r="A756" s="12"/>
      <c r="B756" s="19"/>
      <c r="C756" s="31"/>
      <c r="D756" s="31"/>
      <c r="E756" s="40"/>
      <c r="F756" s="12"/>
      <c r="G756" s="12"/>
      <c r="H756" s="12"/>
      <c r="I756" s="31"/>
      <c r="J756" s="12"/>
      <c r="K756" s="31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</row>
    <row r="757" spans="1:32" ht="18" customHeight="1" x14ac:dyDescent="0.35">
      <c r="A757" s="12"/>
      <c r="B757" s="19"/>
      <c r="C757" s="31"/>
      <c r="D757" s="31"/>
      <c r="E757" s="40"/>
      <c r="F757" s="12"/>
      <c r="G757" s="12"/>
      <c r="H757" s="12"/>
      <c r="I757" s="31"/>
      <c r="J757" s="12"/>
      <c r="K757" s="31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</row>
    <row r="758" spans="1:32" ht="18" customHeight="1" x14ac:dyDescent="0.35">
      <c r="A758" s="12"/>
      <c r="B758" s="19"/>
      <c r="C758" s="31"/>
      <c r="D758" s="31"/>
      <c r="E758" s="40"/>
      <c r="F758" s="12"/>
      <c r="G758" s="12"/>
      <c r="H758" s="12"/>
      <c r="I758" s="31"/>
      <c r="J758" s="12"/>
      <c r="K758" s="31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</row>
    <row r="759" spans="1:32" ht="18" customHeight="1" x14ac:dyDescent="0.35">
      <c r="A759" s="12"/>
      <c r="B759" s="19"/>
      <c r="C759" s="31"/>
      <c r="D759" s="31"/>
      <c r="E759" s="40"/>
      <c r="F759" s="12"/>
      <c r="G759" s="12"/>
      <c r="H759" s="12"/>
      <c r="I759" s="31"/>
      <c r="J759" s="12"/>
      <c r="K759" s="31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</row>
    <row r="760" spans="1:32" ht="18" customHeight="1" x14ac:dyDescent="0.35">
      <c r="A760" s="12"/>
      <c r="B760" s="19"/>
      <c r="C760" s="31"/>
      <c r="D760" s="31"/>
      <c r="E760" s="40"/>
      <c r="F760" s="12"/>
      <c r="G760" s="12"/>
      <c r="H760" s="12"/>
      <c r="I760" s="31"/>
      <c r="J760" s="12"/>
      <c r="K760" s="31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</row>
    <row r="761" spans="1:32" ht="18" customHeight="1" x14ac:dyDescent="0.35">
      <c r="A761" s="12"/>
      <c r="B761" s="19"/>
      <c r="C761" s="31"/>
      <c r="D761" s="31"/>
      <c r="E761" s="40"/>
      <c r="F761" s="12"/>
      <c r="G761" s="12"/>
      <c r="H761" s="12"/>
      <c r="I761" s="31"/>
      <c r="J761" s="12"/>
      <c r="K761" s="31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</row>
    <row r="762" spans="1:32" ht="18" customHeight="1" x14ac:dyDescent="0.35">
      <c r="A762" s="12"/>
      <c r="B762" s="19"/>
      <c r="C762" s="31"/>
      <c r="D762" s="31"/>
      <c r="E762" s="40"/>
      <c r="F762" s="12"/>
      <c r="G762" s="12"/>
      <c r="H762" s="12"/>
      <c r="I762" s="31"/>
      <c r="J762" s="12"/>
      <c r="K762" s="31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</row>
    <row r="763" spans="1:32" ht="18" customHeight="1" x14ac:dyDescent="0.35">
      <c r="A763" s="12"/>
      <c r="B763" s="19"/>
      <c r="C763" s="31"/>
      <c r="D763" s="31"/>
      <c r="E763" s="40"/>
      <c r="F763" s="12"/>
      <c r="G763" s="12"/>
      <c r="H763" s="12"/>
      <c r="I763" s="31"/>
      <c r="J763" s="12"/>
      <c r="K763" s="31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</row>
    <row r="764" spans="1:32" ht="18" customHeight="1" x14ac:dyDescent="0.35">
      <c r="A764" s="12"/>
      <c r="B764" s="19"/>
      <c r="C764" s="31"/>
      <c r="D764" s="31"/>
      <c r="E764" s="40"/>
      <c r="F764" s="12"/>
      <c r="G764" s="12"/>
      <c r="H764" s="12"/>
      <c r="I764" s="31"/>
      <c r="J764" s="12"/>
      <c r="K764" s="31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</row>
    <row r="765" spans="1:32" ht="18" customHeight="1" x14ac:dyDescent="0.35">
      <c r="A765" s="12"/>
      <c r="B765" s="19"/>
      <c r="C765" s="31"/>
      <c r="D765" s="31"/>
      <c r="E765" s="40"/>
      <c r="F765" s="12"/>
      <c r="G765" s="12"/>
      <c r="H765" s="12"/>
      <c r="I765" s="31"/>
      <c r="J765" s="12"/>
      <c r="K765" s="31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</row>
    <row r="766" spans="1:32" ht="18" customHeight="1" x14ac:dyDescent="0.35">
      <c r="A766" s="12"/>
      <c r="B766" s="19"/>
      <c r="C766" s="31"/>
      <c r="D766" s="31"/>
      <c r="E766" s="40"/>
      <c r="F766" s="12"/>
      <c r="G766" s="12"/>
      <c r="H766" s="12"/>
      <c r="I766" s="31"/>
      <c r="J766" s="12"/>
      <c r="K766" s="31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</row>
    <row r="767" spans="1:32" ht="18" customHeight="1" x14ac:dyDescent="0.35">
      <c r="A767" s="12"/>
      <c r="B767" s="19"/>
      <c r="C767" s="31"/>
      <c r="D767" s="31"/>
      <c r="E767" s="40"/>
      <c r="F767" s="12"/>
      <c r="G767" s="12"/>
      <c r="H767" s="12"/>
      <c r="I767" s="31"/>
      <c r="J767" s="12"/>
      <c r="K767" s="31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</row>
    <row r="768" spans="1:32" ht="18" customHeight="1" x14ac:dyDescent="0.35">
      <c r="A768" s="12"/>
      <c r="B768" s="19"/>
      <c r="C768" s="31"/>
      <c r="D768" s="31"/>
      <c r="E768" s="40"/>
      <c r="F768" s="12"/>
      <c r="G768" s="12"/>
      <c r="H768" s="12"/>
      <c r="I768" s="31"/>
      <c r="J768" s="12"/>
      <c r="K768" s="31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</row>
    <row r="769" spans="1:32" ht="18" customHeight="1" x14ac:dyDescent="0.35">
      <c r="A769" s="12"/>
      <c r="B769" s="19"/>
      <c r="C769" s="31"/>
      <c r="D769" s="31"/>
      <c r="E769" s="40"/>
      <c r="F769" s="12"/>
      <c r="G769" s="12"/>
      <c r="H769" s="12"/>
      <c r="I769" s="31"/>
      <c r="J769" s="12"/>
      <c r="K769" s="31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</row>
    <row r="770" spans="1:32" ht="18" customHeight="1" x14ac:dyDescent="0.35">
      <c r="A770" s="12"/>
      <c r="B770" s="19"/>
      <c r="C770" s="31"/>
      <c r="D770" s="31"/>
      <c r="E770" s="40"/>
      <c r="F770" s="12"/>
      <c r="G770" s="12"/>
      <c r="H770" s="12"/>
      <c r="I770" s="31"/>
      <c r="J770" s="12"/>
      <c r="K770" s="31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</row>
    <row r="771" spans="1:32" ht="18" customHeight="1" x14ac:dyDescent="0.35">
      <c r="A771" s="12"/>
      <c r="B771" s="19"/>
      <c r="C771" s="31"/>
      <c r="D771" s="31"/>
      <c r="E771" s="40"/>
      <c r="F771" s="12"/>
      <c r="G771" s="12"/>
      <c r="H771" s="12"/>
      <c r="I771" s="31"/>
      <c r="J771" s="12"/>
      <c r="K771" s="31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</row>
    <row r="772" spans="1:32" ht="18" customHeight="1" x14ac:dyDescent="0.35">
      <c r="A772" s="12"/>
      <c r="B772" s="19"/>
      <c r="C772" s="31"/>
      <c r="D772" s="31"/>
      <c r="E772" s="40"/>
      <c r="F772" s="12"/>
      <c r="G772" s="12"/>
      <c r="H772" s="12"/>
      <c r="I772" s="31"/>
      <c r="J772" s="12"/>
      <c r="K772" s="31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</row>
    <row r="773" spans="1:32" ht="18" customHeight="1" x14ac:dyDescent="0.35">
      <c r="A773" s="12"/>
      <c r="B773" s="19"/>
      <c r="C773" s="31"/>
      <c r="D773" s="31"/>
      <c r="E773" s="40"/>
      <c r="F773" s="12"/>
      <c r="G773" s="12"/>
      <c r="H773" s="12"/>
      <c r="I773" s="31"/>
      <c r="J773" s="12"/>
      <c r="K773" s="31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</row>
    <row r="774" spans="1:32" ht="18" customHeight="1" x14ac:dyDescent="0.35">
      <c r="A774" s="12"/>
      <c r="B774" s="19"/>
      <c r="C774" s="31"/>
      <c r="D774" s="31"/>
      <c r="E774" s="40"/>
      <c r="F774" s="12"/>
      <c r="G774" s="12"/>
      <c r="H774" s="12"/>
      <c r="I774" s="31"/>
      <c r="J774" s="12"/>
      <c r="K774" s="31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</row>
    <row r="775" spans="1:32" ht="18" customHeight="1" x14ac:dyDescent="0.35">
      <c r="A775" s="12"/>
      <c r="B775" s="19"/>
      <c r="C775" s="31"/>
      <c r="D775" s="31"/>
      <c r="E775" s="40"/>
      <c r="F775" s="12"/>
      <c r="G775" s="12"/>
      <c r="H775" s="12"/>
      <c r="I775" s="31"/>
      <c r="J775" s="12"/>
      <c r="K775" s="31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</row>
    <row r="776" spans="1:32" ht="18" customHeight="1" x14ac:dyDescent="0.35">
      <c r="A776" s="12"/>
      <c r="B776" s="19"/>
      <c r="C776" s="31"/>
      <c r="D776" s="31"/>
      <c r="E776" s="40"/>
      <c r="F776" s="12"/>
      <c r="G776" s="12"/>
      <c r="H776" s="12"/>
      <c r="I776" s="31"/>
      <c r="J776" s="12"/>
      <c r="K776" s="31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</row>
    <row r="777" spans="1:32" ht="18" customHeight="1" x14ac:dyDescent="0.35">
      <c r="A777" s="12"/>
      <c r="B777" s="19"/>
      <c r="C777" s="31"/>
      <c r="D777" s="31"/>
      <c r="E777" s="40"/>
      <c r="F777" s="12"/>
      <c r="G777" s="12"/>
      <c r="H777" s="12"/>
      <c r="I777" s="31"/>
      <c r="J777" s="12"/>
      <c r="K777" s="31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</row>
    <row r="778" spans="1:32" ht="18" customHeight="1" x14ac:dyDescent="0.35">
      <c r="A778" s="12"/>
      <c r="B778" s="19"/>
      <c r="C778" s="31"/>
      <c r="D778" s="31"/>
      <c r="E778" s="40"/>
      <c r="F778" s="12"/>
      <c r="G778" s="12"/>
      <c r="H778" s="12"/>
      <c r="I778" s="31"/>
      <c r="J778" s="12"/>
      <c r="K778" s="31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</row>
    <row r="779" spans="1:32" ht="18" customHeight="1" x14ac:dyDescent="0.35">
      <c r="A779" s="12"/>
      <c r="B779" s="19"/>
      <c r="C779" s="31"/>
      <c r="D779" s="31"/>
      <c r="E779" s="40"/>
      <c r="F779" s="12"/>
      <c r="G779" s="12"/>
      <c r="H779" s="12"/>
      <c r="I779" s="31"/>
      <c r="J779" s="12"/>
      <c r="K779" s="31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</row>
    <row r="780" spans="1:32" ht="18" customHeight="1" x14ac:dyDescent="0.35">
      <c r="A780" s="12"/>
      <c r="B780" s="19"/>
      <c r="C780" s="31"/>
      <c r="D780" s="31"/>
      <c r="E780" s="40"/>
      <c r="F780" s="12"/>
      <c r="G780" s="12"/>
      <c r="H780" s="12"/>
      <c r="I780" s="31"/>
      <c r="J780" s="12"/>
      <c r="K780" s="31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</row>
    <row r="781" spans="1:32" ht="18" customHeight="1" x14ac:dyDescent="0.35">
      <c r="A781" s="12"/>
      <c r="B781" s="19"/>
      <c r="C781" s="31"/>
      <c r="D781" s="31"/>
      <c r="E781" s="40"/>
      <c r="F781" s="12"/>
      <c r="G781" s="12"/>
      <c r="H781" s="12"/>
      <c r="I781" s="31"/>
      <c r="J781" s="12"/>
      <c r="K781" s="31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</row>
    <row r="782" spans="1:32" ht="18" customHeight="1" x14ac:dyDescent="0.35">
      <c r="A782" s="12"/>
      <c r="B782" s="19"/>
      <c r="C782" s="31"/>
      <c r="D782" s="31"/>
      <c r="E782" s="40"/>
      <c r="F782" s="12"/>
      <c r="G782" s="12"/>
      <c r="H782" s="12"/>
      <c r="I782" s="31"/>
      <c r="J782" s="12"/>
      <c r="K782" s="31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</row>
    <row r="783" spans="1:32" ht="18" customHeight="1" x14ac:dyDescent="0.35">
      <c r="A783" s="12"/>
      <c r="B783" s="19"/>
      <c r="C783" s="31"/>
      <c r="D783" s="31"/>
      <c r="E783" s="40"/>
      <c r="F783" s="12"/>
      <c r="G783" s="12"/>
      <c r="H783" s="12"/>
      <c r="I783" s="31"/>
      <c r="J783" s="12"/>
      <c r="K783" s="31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</row>
    <row r="784" spans="1:32" ht="18" customHeight="1" x14ac:dyDescent="0.35">
      <c r="A784" s="12"/>
      <c r="B784" s="19"/>
      <c r="C784" s="31"/>
      <c r="D784" s="31"/>
      <c r="E784" s="40"/>
      <c r="F784" s="12"/>
      <c r="G784" s="12"/>
      <c r="H784" s="12"/>
      <c r="I784" s="31"/>
      <c r="J784" s="12"/>
      <c r="K784" s="31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</row>
    <row r="785" spans="1:32" ht="18" customHeight="1" x14ac:dyDescent="0.35">
      <c r="A785" s="12"/>
      <c r="B785" s="19"/>
      <c r="C785" s="31"/>
      <c r="D785" s="31"/>
      <c r="E785" s="40"/>
      <c r="F785" s="12"/>
      <c r="G785" s="12"/>
      <c r="H785" s="12"/>
      <c r="I785" s="31"/>
      <c r="J785" s="12"/>
      <c r="K785" s="31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</row>
    <row r="786" spans="1:32" ht="18" customHeight="1" x14ac:dyDescent="0.35">
      <c r="A786" s="12"/>
      <c r="B786" s="19"/>
      <c r="C786" s="31"/>
      <c r="D786" s="31"/>
      <c r="E786" s="40"/>
      <c r="F786" s="12"/>
      <c r="G786" s="12"/>
      <c r="H786" s="12"/>
      <c r="I786" s="31"/>
      <c r="J786" s="12"/>
      <c r="K786" s="31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</row>
    <row r="787" spans="1:32" ht="18" customHeight="1" x14ac:dyDescent="0.35">
      <c r="A787" s="12"/>
      <c r="B787" s="19"/>
      <c r="C787" s="31"/>
      <c r="D787" s="31"/>
      <c r="E787" s="40"/>
      <c r="F787" s="12"/>
      <c r="G787" s="12"/>
      <c r="H787" s="12"/>
      <c r="I787" s="31"/>
      <c r="J787" s="12"/>
      <c r="K787" s="31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</row>
    <row r="788" spans="1:32" ht="18" customHeight="1" x14ac:dyDescent="0.35">
      <c r="A788" s="12"/>
      <c r="B788" s="19"/>
      <c r="C788" s="31"/>
      <c r="D788" s="31"/>
      <c r="E788" s="40"/>
      <c r="F788" s="12"/>
      <c r="G788" s="12"/>
      <c r="H788" s="12"/>
      <c r="I788" s="31"/>
      <c r="J788" s="12"/>
      <c r="K788" s="31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</row>
    <row r="789" spans="1:32" ht="18" customHeight="1" x14ac:dyDescent="0.35">
      <c r="A789" s="12"/>
      <c r="B789" s="19"/>
      <c r="C789" s="31"/>
      <c r="D789" s="31"/>
      <c r="E789" s="40"/>
      <c r="F789" s="12"/>
      <c r="G789" s="12"/>
      <c r="H789" s="12"/>
      <c r="I789" s="31"/>
      <c r="J789" s="12"/>
      <c r="K789" s="31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</row>
    <row r="790" spans="1:32" ht="18" customHeight="1" x14ac:dyDescent="0.35">
      <c r="A790" s="12"/>
      <c r="B790" s="19"/>
      <c r="C790" s="31"/>
      <c r="D790" s="31"/>
      <c r="E790" s="40"/>
      <c r="F790" s="12"/>
      <c r="G790" s="12"/>
      <c r="H790" s="12"/>
      <c r="I790" s="31"/>
      <c r="J790" s="12"/>
      <c r="K790" s="31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</row>
    <row r="791" spans="1:32" ht="18" customHeight="1" x14ac:dyDescent="0.35">
      <c r="A791" s="12"/>
      <c r="B791" s="19"/>
      <c r="C791" s="31"/>
      <c r="D791" s="31"/>
      <c r="E791" s="40"/>
      <c r="F791" s="12"/>
      <c r="G791" s="12"/>
      <c r="H791" s="12"/>
      <c r="I791" s="31"/>
      <c r="J791" s="12"/>
      <c r="K791" s="31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</row>
    <row r="792" spans="1:32" ht="18" customHeight="1" x14ac:dyDescent="0.35">
      <c r="A792" s="12"/>
      <c r="B792" s="19"/>
      <c r="C792" s="31"/>
      <c r="D792" s="31"/>
      <c r="E792" s="40"/>
      <c r="F792" s="12"/>
      <c r="G792" s="12"/>
      <c r="H792" s="12"/>
      <c r="I792" s="31"/>
      <c r="J792" s="12"/>
      <c r="K792" s="31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</row>
    <row r="793" spans="1:32" ht="18" customHeight="1" x14ac:dyDescent="0.35">
      <c r="A793" s="12"/>
      <c r="B793" s="19"/>
      <c r="C793" s="31"/>
      <c r="D793" s="31"/>
      <c r="E793" s="40"/>
      <c r="F793" s="12"/>
      <c r="G793" s="12"/>
      <c r="H793" s="12"/>
      <c r="I793" s="31"/>
      <c r="J793" s="12"/>
      <c r="K793" s="31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</row>
    <row r="794" spans="1:32" ht="18" customHeight="1" x14ac:dyDescent="0.35">
      <c r="A794" s="12"/>
      <c r="B794" s="19"/>
      <c r="C794" s="31"/>
      <c r="D794" s="31"/>
      <c r="E794" s="40"/>
      <c r="F794" s="12"/>
      <c r="G794" s="12"/>
      <c r="H794" s="12"/>
      <c r="I794" s="31"/>
      <c r="J794" s="12"/>
      <c r="K794" s="31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</row>
    <row r="795" spans="1:32" ht="18" customHeight="1" x14ac:dyDescent="0.35">
      <c r="A795" s="12"/>
      <c r="B795" s="19"/>
      <c r="C795" s="31"/>
      <c r="D795" s="31"/>
      <c r="E795" s="40"/>
      <c r="F795" s="12"/>
      <c r="G795" s="12"/>
      <c r="H795" s="12"/>
      <c r="I795" s="31"/>
      <c r="J795" s="12"/>
      <c r="K795" s="31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</row>
    <row r="796" spans="1:32" ht="18" customHeight="1" x14ac:dyDescent="0.35">
      <c r="A796" s="12"/>
      <c r="B796" s="19"/>
      <c r="C796" s="31"/>
      <c r="D796" s="31"/>
      <c r="E796" s="40"/>
      <c r="F796" s="12"/>
      <c r="G796" s="12"/>
      <c r="H796" s="12"/>
      <c r="I796" s="31"/>
      <c r="J796" s="12"/>
      <c r="K796" s="31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</row>
    <row r="797" spans="1:32" ht="18" customHeight="1" x14ac:dyDescent="0.35">
      <c r="A797" s="12"/>
      <c r="B797" s="19"/>
      <c r="C797" s="31"/>
      <c r="D797" s="31"/>
      <c r="E797" s="40"/>
      <c r="F797" s="12"/>
      <c r="G797" s="12"/>
      <c r="H797" s="12"/>
      <c r="I797" s="31"/>
      <c r="J797" s="12"/>
      <c r="K797" s="31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</row>
    <row r="798" spans="1:32" ht="18" customHeight="1" x14ac:dyDescent="0.35">
      <c r="A798" s="12"/>
      <c r="B798" s="19"/>
      <c r="C798" s="31"/>
      <c r="D798" s="31"/>
      <c r="E798" s="40"/>
      <c r="F798" s="12"/>
      <c r="G798" s="12"/>
      <c r="H798" s="12"/>
      <c r="I798" s="31"/>
      <c r="J798" s="12"/>
      <c r="K798" s="31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</row>
    <row r="799" spans="1:32" ht="18" customHeight="1" x14ac:dyDescent="0.35">
      <c r="A799" s="12"/>
      <c r="B799" s="19"/>
      <c r="C799" s="31"/>
      <c r="D799" s="31"/>
      <c r="E799" s="40"/>
      <c r="F799" s="12"/>
      <c r="G799" s="12"/>
      <c r="H799" s="12"/>
      <c r="I799" s="31"/>
      <c r="J799" s="12"/>
      <c r="K799" s="31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</row>
    <row r="800" spans="1:32" ht="18" customHeight="1" x14ac:dyDescent="0.35">
      <c r="A800" s="12"/>
      <c r="B800" s="19"/>
      <c r="C800" s="31"/>
      <c r="D800" s="31"/>
      <c r="E800" s="40"/>
      <c r="F800" s="12"/>
      <c r="G800" s="12"/>
      <c r="H800" s="12"/>
      <c r="I800" s="31"/>
      <c r="J800" s="12"/>
      <c r="K800" s="31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</row>
    <row r="801" spans="1:32" ht="18" customHeight="1" x14ac:dyDescent="0.35">
      <c r="A801" s="12"/>
      <c r="B801" s="19"/>
      <c r="C801" s="31"/>
      <c r="D801" s="31"/>
      <c r="E801" s="40"/>
      <c r="F801" s="12"/>
      <c r="G801" s="12"/>
      <c r="H801" s="12"/>
      <c r="I801" s="31"/>
      <c r="J801" s="12"/>
      <c r="K801" s="31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</row>
    <row r="802" spans="1:32" ht="18" customHeight="1" x14ac:dyDescent="0.35">
      <c r="A802" s="12"/>
      <c r="B802" s="19"/>
      <c r="C802" s="31"/>
      <c r="D802" s="31"/>
      <c r="E802" s="40"/>
      <c r="F802" s="12"/>
      <c r="G802" s="12"/>
      <c r="H802" s="12"/>
      <c r="I802" s="31"/>
      <c r="J802" s="12"/>
      <c r="K802" s="31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</row>
    <row r="803" spans="1:32" ht="18" customHeight="1" x14ac:dyDescent="0.35">
      <c r="A803" s="12"/>
      <c r="B803" s="19"/>
      <c r="C803" s="31"/>
      <c r="D803" s="31"/>
      <c r="E803" s="40"/>
      <c r="F803" s="12"/>
      <c r="G803" s="12"/>
      <c r="H803" s="12"/>
      <c r="I803" s="31"/>
      <c r="J803" s="12"/>
      <c r="K803" s="31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</row>
    <row r="804" spans="1:32" ht="18" customHeight="1" x14ac:dyDescent="0.35">
      <c r="A804" s="12"/>
      <c r="B804" s="19"/>
      <c r="C804" s="31"/>
      <c r="D804" s="31"/>
      <c r="E804" s="40"/>
      <c r="F804" s="12"/>
      <c r="G804" s="12"/>
      <c r="H804" s="12"/>
      <c r="I804" s="31"/>
      <c r="J804" s="12"/>
      <c r="K804" s="31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</row>
    <row r="805" spans="1:32" ht="18" customHeight="1" x14ac:dyDescent="0.35">
      <c r="A805" s="12"/>
      <c r="B805" s="19"/>
      <c r="C805" s="31"/>
      <c r="D805" s="31"/>
      <c r="E805" s="40"/>
      <c r="F805" s="12"/>
      <c r="G805" s="12"/>
      <c r="H805" s="12"/>
      <c r="I805" s="31"/>
      <c r="J805" s="12"/>
      <c r="K805" s="31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</row>
    <row r="806" spans="1:32" ht="18" customHeight="1" x14ac:dyDescent="0.35">
      <c r="A806" s="12"/>
      <c r="B806" s="19"/>
      <c r="C806" s="31"/>
      <c r="D806" s="31"/>
      <c r="E806" s="40"/>
      <c r="F806" s="12"/>
      <c r="G806" s="12"/>
      <c r="H806" s="12"/>
      <c r="I806" s="31"/>
      <c r="J806" s="12"/>
      <c r="K806" s="31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</row>
    <row r="807" spans="1:32" ht="18" customHeight="1" x14ac:dyDescent="0.35">
      <c r="A807" s="12"/>
      <c r="B807" s="19"/>
      <c r="C807" s="31"/>
      <c r="D807" s="31"/>
      <c r="E807" s="40"/>
      <c r="F807" s="12"/>
      <c r="G807" s="12"/>
      <c r="H807" s="12"/>
      <c r="I807" s="31"/>
      <c r="J807" s="12"/>
      <c r="K807" s="31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</row>
    <row r="808" spans="1:32" ht="18" customHeight="1" x14ac:dyDescent="0.35">
      <c r="A808" s="12"/>
      <c r="B808" s="19"/>
      <c r="C808" s="31"/>
      <c r="D808" s="31"/>
      <c r="E808" s="40"/>
      <c r="F808" s="12"/>
      <c r="G808" s="12"/>
      <c r="H808" s="12"/>
      <c r="I808" s="31"/>
      <c r="J808" s="12"/>
      <c r="K808" s="31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</row>
    <row r="809" spans="1:32" ht="18" customHeight="1" x14ac:dyDescent="0.35">
      <c r="A809" s="12"/>
      <c r="B809" s="19"/>
      <c r="C809" s="31"/>
      <c r="D809" s="31"/>
      <c r="E809" s="40"/>
      <c r="F809" s="12"/>
      <c r="G809" s="12"/>
      <c r="H809" s="12"/>
      <c r="I809" s="31"/>
      <c r="J809" s="12"/>
      <c r="K809" s="31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</row>
    <row r="810" spans="1:32" ht="18" customHeight="1" x14ac:dyDescent="0.35">
      <c r="A810" s="12"/>
      <c r="B810" s="19"/>
      <c r="C810" s="31"/>
      <c r="D810" s="31"/>
      <c r="E810" s="40"/>
      <c r="F810" s="12"/>
      <c r="G810" s="12"/>
      <c r="H810" s="12"/>
      <c r="I810" s="31"/>
      <c r="J810" s="12"/>
      <c r="K810" s="31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</row>
    <row r="811" spans="1:32" ht="18" customHeight="1" x14ac:dyDescent="0.35">
      <c r="A811" s="12"/>
      <c r="B811" s="19"/>
      <c r="C811" s="31"/>
      <c r="D811" s="31"/>
      <c r="E811" s="40"/>
      <c r="F811" s="12"/>
      <c r="G811" s="12"/>
      <c r="H811" s="12"/>
      <c r="I811" s="31"/>
      <c r="J811" s="12"/>
      <c r="K811" s="31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</row>
    <row r="812" spans="1:32" ht="18" customHeight="1" x14ac:dyDescent="0.35">
      <c r="A812" s="12"/>
      <c r="B812" s="19"/>
      <c r="C812" s="31"/>
      <c r="D812" s="31"/>
      <c r="E812" s="40"/>
      <c r="F812" s="12"/>
      <c r="G812" s="12"/>
      <c r="H812" s="12"/>
      <c r="I812" s="31"/>
      <c r="J812" s="12"/>
      <c r="K812" s="31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</row>
    <row r="813" spans="1:32" ht="18" customHeight="1" x14ac:dyDescent="0.35">
      <c r="A813" s="12"/>
      <c r="B813" s="19"/>
      <c r="C813" s="31"/>
      <c r="D813" s="31"/>
      <c r="E813" s="40"/>
      <c r="F813" s="12"/>
      <c r="G813" s="12"/>
      <c r="H813" s="12"/>
      <c r="I813" s="31"/>
      <c r="J813" s="12"/>
      <c r="K813" s="31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</row>
    <row r="814" spans="1:32" ht="18" customHeight="1" x14ac:dyDescent="0.35">
      <c r="A814" s="12"/>
      <c r="B814" s="19"/>
      <c r="C814" s="31"/>
      <c r="D814" s="31"/>
      <c r="E814" s="40"/>
      <c r="F814" s="12"/>
      <c r="G814" s="12"/>
      <c r="H814" s="12"/>
      <c r="I814" s="31"/>
      <c r="J814" s="12"/>
      <c r="K814" s="31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</row>
    <row r="815" spans="1:32" ht="18" customHeight="1" x14ac:dyDescent="0.35">
      <c r="A815" s="12"/>
      <c r="B815" s="19"/>
      <c r="C815" s="31"/>
      <c r="D815" s="31"/>
      <c r="E815" s="40"/>
      <c r="F815" s="12"/>
      <c r="G815" s="12"/>
      <c r="H815" s="12"/>
      <c r="I815" s="31"/>
      <c r="J815" s="12"/>
      <c r="K815" s="31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</row>
    <row r="816" spans="1:32" ht="18" customHeight="1" x14ac:dyDescent="0.35">
      <c r="A816" s="12"/>
      <c r="B816" s="19"/>
      <c r="C816" s="31"/>
      <c r="D816" s="31"/>
      <c r="E816" s="40"/>
      <c r="F816" s="12"/>
      <c r="G816" s="12"/>
      <c r="H816" s="12"/>
      <c r="I816" s="31"/>
      <c r="J816" s="12"/>
      <c r="K816" s="31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</row>
    <row r="817" spans="1:32" ht="18" customHeight="1" x14ac:dyDescent="0.35">
      <c r="A817" s="12"/>
      <c r="B817" s="19"/>
      <c r="C817" s="31"/>
      <c r="D817" s="31"/>
      <c r="E817" s="40"/>
      <c r="F817" s="12"/>
      <c r="G817" s="12"/>
      <c r="H817" s="12"/>
      <c r="I817" s="31"/>
      <c r="J817" s="12"/>
      <c r="K817" s="31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</row>
    <row r="818" spans="1:32" ht="18" customHeight="1" x14ac:dyDescent="0.35">
      <c r="A818" s="12"/>
      <c r="B818" s="19"/>
      <c r="C818" s="31"/>
      <c r="D818" s="31"/>
      <c r="E818" s="40"/>
      <c r="F818" s="12"/>
      <c r="G818" s="12"/>
      <c r="H818" s="12"/>
      <c r="I818" s="31"/>
      <c r="J818" s="12"/>
      <c r="K818" s="31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</row>
    <row r="819" spans="1:32" ht="18" customHeight="1" x14ac:dyDescent="0.35">
      <c r="A819" s="12"/>
      <c r="B819" s="19"/>
      <c r="C819" s="31"/>
      <c r="D819" s="31"/>
      <c r="E819" s="40"/>
      <c r="F819" s="12"/>
      <c r="G819" s="12"/>
      <c r="H819" s="12"/>
      <c r="I819" s="31"/>
      <c r="J819" s="12"/>
      <c r="K819" s="31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</row>
    <row r="820" spans="1:32" ht="18" customHeight="1" x14ac:dyDescent="0.35">
      <c r="A820" s="12"/>
      <c r="B820" s="19"/>
      <c r="C820" s="31"/>
      <c r="D820" s="31"/>
      <c r="E820" s="40"/>
      <c r="F820" s="12"/>
      <c r="G820" s="12"/>
      <c r="H820" s="12"/>
      <c r="I820" s="31"/>
      <c r="J820" s="12"/>
      <c r="K820" s="31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</row>
    <row r="821" spans="1:32" ht="18" customHeight="1" x14ac:dyDescent="0.35">
      <c r="A821" s="12"/>
      <c r="B821" s="19"/>
      <c r="C821" s="31"/>
      <c r="D821" s="31"/>
      <c r="E821" s="40"/>
      <c r="F821" s="12"/>
      <c r="G821" s="12"/>
      <c r="H821" s="12"/>
      <c r="I821" s="31"/>
      <c r="J821" s="12"/>
      <c r="K821" s="31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</row>
    <row r="822" spans="1:32" ht="18" customHeight="1" x14ac:dyDescent="0.35">
      <c r="A822" s="12"/>
      <c r="B822" s="19"/>
      <c r="C822" s="31"/>
      <c r="D822" s="31"/>
      <c r="E822" s="40"/>
      <c r="F822" s="12"/>
      <c r="G822" s="12"/>
      <c r="H822" s="12"/>
      <c r="I822" s="31"/>
      <c r="J822" s="12"/>
      <c r="K822" s="31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</row>
    <row r="823" spans="1:32" ht="18" customHeight="1" x14ac:dyDescent="0.35">
      <c r="A823" s="12"/>
      <c r="B823" s="19"/>
      <c r="C823" s="31"/>
      <c r="D823" s="31"/>
      <c r="E823" s="40"/>
      <c r="F823" s="12"/>
      <c r="G823" s="12"/>
      <c r="H823" s="12"/>
      <c r="I823" s="31"/>
      <c r="J823" s="12"/>
      <c r="K823" s="31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</row>
    <row r="824" spans="1:32" ht="18" customHeight="1" x14ac:dyDescent="0.35">
      <c r="A824" s="12"/>
      <c r="B824" s="19"/>
      <c r="C824" s="31"/>
      <c r="D824" s="31"/>
      <c r="E824" s="40"/>
      <c r="F824" s="12"/>
      <c r="G824" s="12"/>
      <c r="H824" s="12"/>
      <c r="I824" s="31"/>
      <c r="J824" s="12"/>
      <c r="K824" s="31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</row>
    <row r="825" spans="1:32" ht="18" customHeight="1" x14ac:dyDescent="0.35">
      <c r="A825" s="12"/>
      <c r="B825" s="19"/>
      <c r="C825" s="31"/>
      <c r="D825" s="31"/>
      <c r="E825" s="40"/>
      <c r="F825" s="12"/>
      <c r="G825" s="12"/>
      <c r="H825" s="12"/>
      <c r="I825" s="31"/>
      <c r="J825" s="12"/>
      <c r="K825" s="31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</row>
    <row r="826" spans="1:32" ht="18" customHeight="1" x14ac:dyDescent="0.35">
      <c r="A826" s="12"/>
      <c r="B826" s="19"/>
      <c r="C826" s="31"/>
      <c r="D826" s="31"/>
      <c r="E826" s="40"/>
      <c r="F826" s="12"/>
      <c r="G826" s="12"/>
      <c r="H826" s="12"/>
      <c r="I826" s="31"/>
      <c r="J826" s="12"/>
      <c r="K826" s="31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</row>
    <row r="827" spans="1:32" ht="18" customHeight="1" x14ac:dyDescent="0.35">
      <c r="A827" s="12"/>
      <c r="B827" s="19"/>
      <c r="C827" s="31"/>
      <c r="D827" s="31"/>
      <c r="E827" s="40"/>
      <c r="F827" s="12"/>
      <c r="G827" s="12"/>
      <c r="H827" s="12"/>
      <c r="I827" s="31"/>
      <c r="J827" s="12"/>
      <c r="K827" s="31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</row>
    <row r="828" spans="1:32" ht="18" customHeight="1" x14ac:dyDescent="0.35">
      <c r="A828" s="12"/>
      <c r="B828" s="19"/>
      <c r="C828" s="31"/>
      <c r="D828" s="31"/>
      <c r="E828" s="40"/>
      <c r="F828" s="12"/>
      <c r="G828" s="12"/>
      <c r="H828" s="12"/>
      <c r="I828" s="31"/>
      <c r="J828" s="12"/>
      <c r="K828" s="31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</row>
    <row r="829" spans="1:32" ht="18" customHeight="1" x14ac:dyDescent="0.35">
      <c r="A829" s="12"/>
      <c r="B829" s="19"/>
      <c r="C829" s="31"/>
      <c r="D829" s="31"/>
      <c r="E829" s="40"/>
      <c r="F829" s="12"/>
      <c r="G829" s="12"/>
      <c r="H829" s="12"/>
      <c r="I829" s="31"/>
      <c r="J829" s="12"/>
      <c r="K829" s="31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</row>
    <row r="830" spans="1:32" ht="18" customHeight="1" x14ac:dyDescent="0.35">
      <c r="A830" s="12"/>
      <c r="B830" s="19"/>
      <c r="C830" s="31"/>
      <c r="D830" s="31"/>
      <c r="E830" s="40"/>
      <c r="F830" s="12"/>
      <c r="G830" s="12"/>
      <c r="H830" s="12"/>
      <c r="I830" s="31"/>
      <c r="J830" s="12"/>
      <c r="K830" s="31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</row>
    <row r="831" spans="1:32" ht="18" customHeight="1" x14ac:dyDescent="0.35">
      <c r="A831" s="12"/>
      <c r="B831" s="19"/>
      <c r="C831" s="31"/>
      <c r="D831" s="31"/>
      <c r="E831" s="40"/>
      <c r="F831" s="12"/>
      <c r="G831" s="12"/>
      <c r="H831" s="12"/>
      <c r="I831" s="31"/>
      <c r="J831" s="12"/>
      <c r="K831" s="31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</row>
    <row r="832" spans="1:32" ht="18" customHeight="1" x14ac:dyDescent="0.35">
      <c r="A832" s="12"/>
      <c r="B832" s="19"/>
      <c r="C832" s="31"/>
      <c r="D832" s="31"/>
      <c r="E832" s="40"/>
      <c r="F832" s="12"/>
      <c r="G832" s="12"/>
      <c r="H832" s="12"/>
      <c r="I832" s="31"/>
      <c r="J832" s="12"/>
      <c r="K832" s="31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</row>
    <row r="833" spans="1:32" ht="18" customHeight="1" x14ac:dyDescent="0.35">
      <c r="A833" s="12"/>
      <c r="B833" s="19"/>
      <c r="C833" s="31"/>
      <c r="D833" s="31"/>
      <c r="E833" s="40"/>
      <c r="F833" s="12"/>
      <c r="G833" s="12"/>
      <c r="H833" s="12"/>
      <c r="I833" s="31"/>
      <c r="J833" s="12"/>
      <c r="K833" s="31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</row>
    <row r="834" spans="1:32" ht="18" customHeight="1" x14ac:dyDescent="0.35">
      <c r="A834" s="12"/>
      <c r="B834" s="19"/>
      <c r="C834" s="31"/>
      <c r="D834" s="31"/>
      <c r="E834" s="40"/>
      <c r="F834" s="12"/>
      <c r="G834" s="12"/>
      <c r="H834" s="12"/>
      <c r="I834" s="31"/>
      <c r="J834" s="12"/>
      <c r="K834" s="31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</row>
    <row r="835" spans="1:32" ht="18" customHeight="1" x14ac:dyDescent="0.35">
      <c r="A835" s="12"/>
      <c r="B835" s="19"/>
      <c r="C835" s="31"/>
      <c r="D835" s="31"/>
      <c r="E835" s="40"/>
      <c r="F835" s="12"/>
      <c r="G835" s="12"/>
      <c r="H835" s="12"/>
      <c r="I835" s="31"/>
      <c r="J835" s="12"/>
      <c r="K835" s="31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</row>
    <row r="836" spans="1:32" ht="18" customHeight="1" x14ac:dyDescent="0.35">
      <c r="A836" s="12"/>
      <c r="B836" s="19"/>
      <c r="C836" s="31"/>
      <c r="D836" s="31"/>
      <c r="E836" s="40"/>
      <c r="F836" s="12"/>
      <c r="G836" s="12"/>
      <c r="H836" s="12"/>
      <c r="I836" s="31"/>
      <c r="J836" s="12"/>
      <c r="K836" s="31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</row>
    <row r="837" spans="1:32" ht="18" customHeight="1" x14ac:dyDescent="0.35">
      <c r="A837" s="12"/>
      <c r="B837" s="19"/>
      <c r="C837" s="31"/>
      <c r="D837" s="31"/>
      <c r="E837" s="40"/>
      <c r="F837" s="12"/>
      <c r="G837" s="12"/>
      <c r="H837" s="12"/>
      <c r="I837" s="31"/>
      <c r="J837" s="12"/>
      <c r="K837" s="31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</row>
    <row r="838" spans="1:32" ht="18" customHeight="1" x14ac:dyDescent="0.35">
      <c r="A838" s="12"/>
      <c r="B838" s="19"/>
      <c r="C838" s="31"/>
      <c r="D838" s="31"/>
      <c r="E838" s="40"/>
      <c r="F838" s="12"/>
      <c r="G838" s="12"/>
      <c r="H838" s="12"/>
      <c r="I838" s="31"/>
      <c r="J838" s="12"/>
      <c r="K838" s="31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</row>
    <row r="839" spans="1:32" ht="18" customHeight="1" x14ac:dyDescent="0.35">
      <c r="A839" s="12"/>
      <c r="B839" s="19"/>
      <c r="C839" s="31"/>
      <c r="D839" s="31"/>
      <c r="E839" s="40"/>
      <c r="F839" s="12"/>
      <c r="G839" s="12"/>
      <c r="H839" s="12"/>
      <c r="I839" s="31"/>
      <c r="J839" s="12"/>
      <c r="K839" s="31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</row>
    <row r="840" spans="1:32" ht="18" customHeight="1" x14ac:dyDescent="0.35">
      <c r="A840" s="12"/>
      <c r="B840" s="19"/>
      <c r="C840" s="31"/>
      <c r="D840" s="31"/>
      <c r="E840" s="40"/>
      <c r="F840" s="12"/>
      <c r="G840" s="12"/>
      <c r="H840" s="12"/>
      <c r="I840" s="31"/>
      <c r="J840" s="12"/>
      <c r="K840" s="31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</row>
    <row r="841" spans="1:32" ht="18" customHeight="1" x14ac:dyDescent="0.35">
      <c r="A841" s="12"/>
      <c r="B841" s="19"/>
      <c r="C841" s="31"/>
      <c r="D841" s="31"/>
      <c r="E841" s="40"/>
      <c r="F841" s="12"/>
      <c r="G841" s="12"/>
      <c r="H841" s="12"/>
      <c r="I841" s="31"/>
      <c r="J841" s="12"/>
      <c r="K841" s="31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</row>
    <row r="842" spans="1:32" ht="18" customHeight="1" x14ac:dyDescent="0.35">
      <c r="A842" s="12"/>
      <c r="B842" s="19"/>
      <c r="C842" s="31"/>
      <c r="D842" s="31"/>
      <c r="E842" s="40"/>
      <c r="F842" s="12"/>
      <c r="G842" s="12"/>
      <c r="H842" s="12"/>
      <c r="I842" s="31"/>
      <c r="J842" s="12"/>
      <c r="K842" s="31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</row>
    <row r="843" spans="1:32" ht="18" customHeight="1" x14ac:dyDescent="0.35">
      <c r="A843" s="12"/>
      <c r="B843" s="19"/>
      <c r="C843" s="31"/>
      <c r="D843" s="31"/>
      <c r="E843" s="40"/>
      <c r="F843" s="12"/>
      <c r="G843" s="12"/>
      <c r="H843" s="12"/>
      <c r="I843" s="31"/>
      <c r="J843" s="12"/>
      <c r="K843" s="31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</row>
    <row r="844" spans="1:32" ht="18" customHeight="1" x14ac:dyDescent="0.35">
      <c r="A844" s="12"/>
      <c r="B844" s="19"/>
      <c r="C844" s="31"/>
      <c r="D844" s="31"/>
      <c r="E844" s="40"/>
      <c r="F844" s="12"/>
      <c r="G844" s="12"/>
      <c r="H844" s="12"/>
      <c r="I844" s="31"/>
      <c r="J844" s="12"/>
      <c r="K844" s="31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</row>
    <row r="845" spans="1:32" ht="18" customHeight="1" x14ac:dyDescent="0.35">
      <c r="A845" s="12"/>
      <c r="B845" s="19"/>
      <c r="C845" s="31"/>
      <c r="D845" s="31"/>
      <c r="E845" s="40"/>
      <c r="F845" s="12"/>
      <c r="G845" s="12"/>
      <c r="H845" s="12"/>
      <c r="I845" s="31"/>
      <c r="J845" s="12"/>
      <c r="K845" s="31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</row>
    <row r="846" spans="1:32" ht="18" customHeight="1" x14ac:dyDescent="0.35">
      <c r="A846" s="12"/>
      <c r="B846" s="19"/>
      <c r="C846" s="31"/>
      <c r="D846" s="31"/>
      <c r="E846" s="40"/>
      <c r="F846" s="12"/>
      <c r="G846" s="12"/>
      <c r="H846" s="12"/>
      <c r="I846" s="31"/>
      <c r="J846" s="12"/>
      <c r="K846" s="31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</row>
    <row r="847" spans="1:32" ht="18" customHeight="1" x14ac:dyDescent="0.35">
      <c r="A847" s="12"/>
      <c r="B847" s="19"/>
      <c r="C847" s="31"/>
      <c r="D847" s="31"/>
      <c r="E847" s="40"/>
      <c r="F847" s="12"/>
      <c r="G847" s="12"/>
      <c r="H847" s="12"/>
      <c r="I847" s="31"/>
      <c r="J847" s="12"/>
      <c r="K847" s="31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</row>
    <row r="848" spans="1:32" ht="18" customHeight="1" x14ac:dyDescent="0.35">
      <c r="A848" s="12"/>
      <c r="B848" s="19"/>
      <c r="C848" s="31"/>
      <c r="D848" s="31"/>
      <c r="E848" s="40"/>
      <c r="F848" s="12"/>
      <c r="G848" s="12"/>
      <c r="H848" s="12"/>
      <c r="I848" s="31"/>
      <c r="J848" s="12"/>
      <c r="K848" s="31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</row>
    <row r="849" spans="1:32" ht="18" customHeight="1" x14ac:dyDescent="0.35">
      <c r="A849" s="12"/>
      <c r="B849" s="19"/>
      <c r="C849" s="31"/>
      <c r="D849" s="31"/>
      <c r="E849" s="40"/>
      <c r="F849" s="12"/>
      <c r="G849" s="12"/>
      <c r="H849" s="12"/>
      <c r="I849" s="31"/>
      <c r="J849" s="12"/>
      <c r="K849" s="31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</row>
    <row r="850" spans="1:32" ht="18" customHeight="1" x14ac:dyDescent="0.35">
      <c r="A850" s="12"/>
      <c r="B850" s="19"/>
      <c r="C850" s="31"/>
      <c r="D850" s="31"/>
      <c r="E850" s="40"/>
      <c r="F850" s="12"/>
      <c r="G850" s="12"/>
      <c r="H850" s="12"/>
      <c r="I850" s="31"/>
      <c r="J850" s="12"/>
      <c r="K850" s="31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</row>
    <row r="851" spans="1:32" ht="18" customHeight="1" x14ac:dyDescent="0.35">
      <c r="A851" s="12"/>
      <c r="B851" s="19"/>
      <c r="C851" s="31"/>
      <c r="D851" s="31"/>
      <c r="E851" s="40"/>
      <c r="F851" s="12"/>
      <c r="G851" s="12"/>
      <c r="H851" s="12"/>
      <c r="I851" s="31"/>
      <c r="J851" s="12"/>
      <c r="K851" s="31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</row>
    <row r="852" spans="1:32" ht="18" customHeight="1" x14ac:dyDescent="0.35">
      <c r="A852" s="12"/>
      <c r="B852" s="19"/>
      <c r="C852" s="31"/>
      <c r="D852" s="31"/>
      <c r="E852" s="40"/>
      <c r="F852" s="12"/>
      <c r="G852" s="12"/>
      <c r="H852" s="12"/>
      <c r="I852" s="31"/>
      <c r="J852" s="12"/>
      <c r="K852" s="31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</row>
    <row r="853" spans="1:32" ht="18" customHeight="1" x14ac:dyDescent="0.35">
      <c r="A853" s="12"/>
      <c r="B853" s="19"/>
      <c r="C853" s="31"/>
      <c r="D853" s="31"/>
      <c r="E853" s="40"/>
      <c r="F853" s="12"/>
      <c r="G853" s="12"/>
      <c r="H853" s="12"/>
      <c r="I853" s="31"/>
      <c r="J853" s="12"/>
      <c r="K853" s="31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</row>
    <row r="854" spans="1:32" ht="18" customHeight="1" x14ac:dyDescent="0.35">
      <c r="A854" s="12"/>
      <c r="B854" s="19"/>
      <c r="C854" s="31"/>
      <c r="D854" s="31"/>
      <c r="E854" s="40"/>
      <c r="F854" s="12"/>
      <c r="G854" s="12"/>
      <c r="H854" s="12"/>
      <c r="I854" s="31"/>
      <c r="J854" s="12"/>
      <c r="K854" s="31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</row>
    <row r="855" spans="1:32" ht="18" customHeight="1" x14ac:dyDescent="0.35">
      <c r="A855" s="12"/>
      <c r="B855" s="19"/>
      <c r="C855" s="31"/>
      <c r="D855" s="31"/>
      <c r="E855" s="40"/>
      <c r="F855" s="12"/>
      <c r="G855" s="12"/>
      <c r="H855" s="12"/>
      <c r="I855" s="31"/>
      <c r="J855" s="12"/>
      <c r="K855" s="31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</row>
    <row r="856" spans="1:32" ht="18" customHeight="1" x14ac:dyDescent="0.35">
      <c r="A856" s="12"/>
      <c r="B856" s="19"/>
      <c r="C856" s="31"/>
      <c r="D856" s="31"/>
      <c r="E856" s="40"/>
      <c r="F856" s="12"/>
      <c r="G856" s="12"/>
      <c r="H856" s="12"/>
      <c r="I856" s="31"/>
      <c r="J856" s="12"/>
      <c r="K856" s="31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</row>
    <row r="857" spans="1:32" ht="18" customHeight="1" x14ac:dyDescent="0.35">
      <c r="A857" s="12"/>
      <c r="B857" s="19"/>
      <c r="C857" s="31"/>
      <c r="D857" s="31"/>
      <c r="E857" s="40"/>
      <c r="F857" s="12"/>
      <c r="G857" s="12"/>
      <c r="H857" s="12"/>
      <c r="I857" s="31"/>
      <c r="J857" s="12"/>
      <c r="K857" s="31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</row>
    <row r="858" spans="1:32" ht="18" customHeight="1" x14ac:dyDescent="0.35">
      <c r="A858" s="12"/>
      <c r="B858" s="19"/>
      <c r="C858" s="31"/>
      <c r="D858" s="31"/>
      <c r="E858" s="40"/>
      <c r="F858" s="12"/>
      <c r="G858" s="12"/>
      <c r="H858" s="12"/>
      <c r="I858" s="31"/>
      <c r="J858" s="12"/>
      <c r="K858" s="31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</row>
    <row r="859" spans="1:32" ht="18" customHeight="1" x14ac:dyDescent="0.35">
      <c r="A859" s="12"/>
      <c r="B859" s="19"/>
      <c r="C859" s="31"/>
      <c r="D859" s="31"/>
      <c r="E859" s="40"/>
      <c r="F859" s="12"/>
      <c r="G859" s="12"/>
      <c r="H859" s="12"/>
      <c r="I859" s="31"/>
      <c r="J859" s="12"/>
      <c r="K859" s="31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</row>
    <row r="860" spans="1:32" ht="18" customHeight="1" x14ac:dyDescent="0.35">
      <c r="A860" s="12"/>
      <c r="B860" s="19"/>
      <c r="C860" s="31"/>
      <c r="D860" s="31"/>
      <c r="E860" s="40"/>
      <c r="F860" s="12"/>
      <c r="G860" s="12"/>
      <c r="H860" s="12"/>
      <c r="I860" s="31"/>
      <c r="J860" s="12"/>
      <c r="K860" s="31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</row>
    <row r="861" spans="1:32" ht="18" customHeight="1" x14ac:dyDescent="0.35">
      <c r="A861" s="12"/>
      <c r="B861" s="19"/>
      <c r="C861" s="31"/>
      <c r="D861" s="31"/>
      <c r="E861" s="40"/>
      <c r="F861" s="12"/>
      <c r="G861" s="12"/>
      <c r="H861" s="12"/>
      <c r="I861" s="31"/>
      <c r="J861" s="12"/>
      <c r="K861" s="31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</row>
    <row r="862" spans="1:32" ht="18" customHeight="1" x14ac:dyDescent="0.35">
      <c r="A862" s="12"/>
      <c r="B862" s="19"/>
      <c r="C862" s="31"/>
      <c r="D862" s="31"/>
      <c r="E862" s="40"/>
      <c r="F862" s="12"/>
      <c r="G862" s="12"/>
      <c r="H862" s="12"/>
      <c r="I862" s="31"/>
      <c r="J862" s="12"/>
      <c r="K862" s="31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</row>
    <row r="863" spans="1:32" ht="18" customHeight="1" x14ac:dyDescent="0.35">
      <c r="A863" s="12"/>
      <c r="B863" s="19"/>
      <c r="C863" s="31"/>
      <c r="D863" s="31"/>
      <c r="E863" s="40"/>
      <c r="F863" s="12"/>
      <c r="G863" s="12"/>
      <c r="H863" s="12"/>
      <c r="I863" s="31"/>
      <c r="J863" s="12"/>
      <c r="K863" s="31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</row>
    <row r="864" spans="1:32" ht="18" customHeight="1" x14ac:dyDescent="0.35">
      <c r="A864" s="12"/>
      <c r="B864" s="19"/>
      <c r="C864" s="31"/>
      <c r="D864" s="31"/>
      <c r="E864" s="40"/>
      <c r="F864" s="12"/>
      <c r="G864" s="12"/>
      <c r="H864" s="12"/>
      <c r="I864" s="31"/>
      <c r="J864" s="12"/>
      <c r="K864" s="31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</row>
    <row r="865" spans="1:32" ht="18" customHeight="1" x14ac:dyDescent="0.35">
      <c r="A865" s="12"/>
      <c r="B865" s="19"/>
      <c r="C865" s="31"/>
      <c r="D865" s="31"/>
      <c r="E865" s="40"/>
      <c r="F865" s="12"/>
      <c r="G865" s="12"/>
      <c r="H865" s="12"/>
      <c r="I865" s="31"/>
      <c r="J865" s="12"/>
      <c r="K865" s="31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</row>
    <row r="866" spans="1:32" ht="18" customHeight="1" x14ac:dyDescent="0.35">
      <c r="A866" s="12"/>
      <c r="B866" s="19"/>
      <c r="C866" s="31"/>
      <c r="D866" s="31"/>
      <c r="E866" s="40"/>
      <c r="F866" s="12"/>
      <c r="G866" s="12"/>
      <c r="H866" s="12"/>
      <c r="I866" s="31"/>
      <c r="J866" s="12"/>
      <c r="K866" s="31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</row>
    <row r="867" spans="1:32" ht="18" customHeight="1" x14ac:dyDescent="0.35">
      <c r="A867" s="12"/>
      <c r="B867" s="19"/>
      <c r="C867" s="31"/>
      <c r="D867" s="31"/>
      <c r="E867" s="40"/>
      <c r="F867" s="12"/>
      <c r="G867" s="12"/>
      <c r="H867" s="12"/>
      <c r="I867" s="31"/>
      <c r="J867" s="12"/>
      <c r="K867" s="31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</row>
    <row r="868" spans="1:32" ht="18" customHeight="1" x14ac:dyDescent="0.35">
      <c r="A868" s="12"/>
      <c r="B868" s="19"/>
      <c r="C868" s="31"/>
      <c r="D868" s="31"/>
      <c r="E868" s="40"/>
      <c r="F868" s="12"/>
      <c r="G868" s="12"/>
      <c r="H868" s="12"/>
      <c r="I868" s="31"/>
      <c r="J868" s="12"/>
      <c r="K868" s="31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</row>
    <row r="869" spans="1:32" ht="18" customHeight="1" x14ac:dyDescent="0.35">
      <c r="A869" s="12"/>
      <c r="B869" s="19"/>
      <c r="C869" s="31"/>
      <c r="D869" s="31"/>
      <c r="E869" s="40"/>
      <c r="F869" s="12"/>
      <c r="G869" s="12"/>
      <c r="H869" s="12"/>
      <c r="I869" s="31"/>
      <c r="J869" s="12"/>
      <c r="K869" s="31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</row>
    <row r="870" spans="1:32" ht="18" customHeight="1" x14ac:dyDescent="0.35">
      <c r="A870" s="12"/>
      <c r="B870" s="19"/>
      <c r="C870" s="31"/>
      <c r="D870" s="31"/>
      <c r="E870" s="40"/>
      <c r="F870" s="12"/>
      <c r="G870" s="12"/>
      <c r="H870" s="12"/>
      <c r="I870" s="31"/>
      <c r="J870" s="12"/>
      <c r="K870" s="31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</row>
    <row r="871" spans="1:32" ht="18" customHeight="1" x14ac:dyDescent="0.35">
      <c r="A871" s="12"/>
      <c r="B871" s="19"/>
      <c r="C871" s="31"/>
      <c r="D871" s="31"/>
      <c r="E871" s="40"/>
      <c r="F871" s="12"/>
      <c r="G871" s="12"/>
      <c r="H871" s="12"/>
      <c r="I871" s="31"/>
      <c r="J871" s="12"/>
      <c r="K871" s="31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</row>
    <row r="872" spans="1:32" ht="18" customHeight="1" x14ac:dyDescent="0.35">
      <c r="A872" s="12"/>
      <c r="B872" s="19"/>
      <c r="C872" s="31"/>
      <c r="D872" s="31"/>
      <c r="E872" s="40"/>
      <c r="F872" s="12"/>
      <c r="G872" s="12"/>
      <c r="H872" s="12"/>
      <c r="I872" s="31"/>
      <c r="J872" s="12"/>
      <c r="K872" s="31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</row>
    <row r="873" spans="1:32" ht="18" customHeight="1" x14ac:dyDescent="0.35">
      <c r="A873" s="12"/>
      <c r="B873" s="19"/>
      <c r="C873" s="31"/>
      <c r="D873" s="31"/>
      <c r="E873" s="40"/>
      <c r="F873" s="12"/>
      <c r="G873" s="12"/>
      <c r="H873" s="12"/>
      <c r="I873" s="31"/>
      <c r="J873" s="12"/>
      <c r="K873" s="31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</row>
    <row r="874" spans="1:32" ht="18" customHeight="1" x14ac:dyDescent="0.35">
      <c r="A874" s="12"/>
      <c r="B874" s="19"/>
      <c r="C874" s="31"/>
      <c r="D874" s="31"/>
      <c r="E874" s="40"/>
      <c r="F874" s="12"/>
      <c r="G874" s="12"/>
      <c r="H874" s="12"/>
      <c r="I874" s="31"/>
      <c r="J874" s="12"/>
      <c r="K874" s="31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</row>
    <row r="875" spans="1:32" ht="18" customHeight="1" x14ac:dyDescent="0.35">
      <c r="A875" s="12"/>
      <c r="B875" s="19"/>
      <c r="C875" s="31"/>
      <c r="D875" s="31"/>
      <c r="E875" s="40"/>
      <c r="F875" s="12"/>
      <c r="G875" s="12"/>
      <c r="H875" s="12"/>
      <c r="I875" s="31"/>
      <c r="J875" s="12"/>
      <c r="K875" s="31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</row>
    <row r="876" spans="1:32" ht="18" customHeight="1" x14ac:dyDescent="0.35">
      <c r="A876" s="12"/>
      <c r="B876" s="19"/>
      <c r="C876" s="31"/>
      <c r="D876" s="31"/>
      <c r="E876" s="40"/>
      <c r="F876" s="12"/>
      <c r="G876" s="12"/>
      <c r="H876" s="12"/>
      <c r="I876" s="31"/>
      <c r="J876" s="12"/>
      <c r="K876" s="31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</row>
    <row r="877" spans="1:32" ht="18" customHeight="1" x14ac:dyDescent="0.35">
      <c r="A877" s="12"/>
      <c r="B877" s="19"/>
      <c r="C877" s="31"/>
      <c r="D877" s="31"/>
      <c r="E877" s="40"/>
      <c r="F877" s="12"/>
      <c r="G877" s="12"/>
      <c r="H877" s="12"/>
      <c r="I877" s="31"/>
      <c r="J877" s="12"/>
      <c r="K877" s="31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</row>
    <row r="878" spans="1:32" ht="18" customHeight="1" x14ac:dyDescent="0.35">
      <c r="A878" s="12"/>
      <c r="B878" s="19"/>
      <c r="C878" s="31"/>
      <c r="D878" s="31"/>
      <c r="E878" s="40"/>
      <c r="F878" s="12"/>
      <c r="G878" s="12"/>
      <c r="H878" s="12"/>
      <c r="I878" s="31"/>
      <c r="J878" s="12"/>
      <c r="K878" s="31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</row>
    <row r="879" spans="1:32" ht="18" customHeight="1" x14ac:dyDescent="0.35">
      <c r="A879" s="12"/>
      <c r="B879" s="19"/>
      <c r="C879" s="31"/>
      <c r="D879" s="31"/>
      <c r="E879" s="40"/>
      <c r="F879" s="12"/>
      <c r="G879" s="12"/>
      <c r="H879" s="12"/>
      <c r="I879" s="31"/>
      <c r="J879" s="12"/>
      <c r="K879" s="31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</row>
    <row r="880" spans="1:32" ht="18" customHeight="1" x14ac:dyDescent="0.35">
      <c r="A880" s="12"/>
      <c r="B880" s="19"/>
      <c r="C880" s="31"/>
      <c r="D880" s="31"/>
      <c r="E880" s="40"/>
      <c r="F880" s="12"/>
      <c r="G880" s="12"/>
      <c r="H880" s="12"/>
      <c r="I880" s="31"/>
      <c r="J880" s="12"/>
      <c r="K880" s="31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</row>
    <row r="881" spans="1:32" ht="18" customHeight="1" x14ac:dyDescent="0.35">
      <c r="A881" s="12"/>
      <c r="B881" s="19"/>
      <c r="C881" s="31"/>
      <c r="D881" s="31"/>
      <c r="E881" s="40"/>
      <c r="F881" s="12"/>
      <c r="G881" s="12"/>
      <c r="H881" s="12"/>
      <c r="I881" s="31"/>
      <c r="J881" s="12"/>
      <c r="K881" s="31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</row>
    <row r="882" spans="1:32" ht="18" customHeight="1" x14ac:dyDescent="0.35">
      <c r="A882" s="12"/>
      <c r="B882" s="19"/>
      <c r="C882" s="31"/>
      <c r="D882" s="31"/>
      <c r="E882" s="40"/>
      <c r="F882" s="12"/>
      <c r="G882" s="12"/>
      <c r="H882" s="12"/>
      <c r="I882" s="31"/>
      <c r="J882" s="12"/>
      <c r="K882" s="31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</row>
    <row r="883" spans="1:32" ht="18" customHeight="1" x14ac:dyDescent="0.35">
      <c r="A883" s="12"/>
      <c r="B883" s="19"/>
      <c r="C883" s="31"/>
      <c r="D883" s="31"/>
      <c r="E883" s="40"/>
      <c r="F883" s="12"/>
      <c r="G883" s="12"/>
      <c r="H883" s="12"/>
      <c r="I883" s="31"/>
      <c r="J883" s="12"/>
      <c r="K883" s="31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</row>
    <row r="884" spans="1:32" ht="18" customHeight="1" x14ac:dyDescent="0.35">
      <c r="A884" s="12"/>
      <c r="B884" s="19"/>
      <c r="C884" s="31"/>
      <c r="D884" s="31"/>
      <c r="E884" s="40"/>
      <c r="F884" s="12"/>
      <c r="G884" s="12"/>
      <c r="H884" s="12"/>
      <c r="I884" s="31"/>
      <c r="J884" s="12"/>
      <c r="K884" s="31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</row>
    <row r="885" spans="1:32" ht="18" customHeight="1" x14ac:dyDescent="0.35">
      <c r="A885" s="12"/>
      <c r="B885" s="19"/>
      <c r="C885" s="31"/>
      <c r="D885" s="31"/>
      <c r="E885" s="40"/>
      <c r="F885" s="12"/>
      <c r="G885" s="12"/>
      <c r="H885" s="12"/>
      <c r="I885" s="31"/>
      <c r="J885" s="12"/>
      <c r="K885" s="31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</row>
    <row r="886" spans="1:32" ht="18" customHeight="1" x14ac:dyDescent="0.35">
      <c r="A886" s="12"/>
      <c r="B886" s="19"/>
      <c r="C886" s="31"/>
      <c r="D886" s="31"/>
      <c r="E886" s="40"/>
      <c r="F886" s="12"/>
      <c r="G886" s="12"/>
      <c r="H886" s="12"/>
      <c r="I886" s="31"/>
      <c r="J886" s="12"/>
      <c r="K886" s="31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</row>
    <row r="887" spans="1:32" ht="18" customHeight="1" x14ac:dyDescent="0.35">
      <c r="A887" s="12"/>
      <c r="B887" s="19"/>
      <c r="C887" s="31"/>
      <c r="D887" s="31"/>
      <c r="E887" s="40"/>
      <c r="F887" s="12"/>
      <c r="G887" s="12"/>
      <c r="H887" s="12"/>
      <c r="I887" s="31"/>
      <c r="J887" s="12"/>
      <c r="K887" s="31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</row>
    <row r="888" spans="1:32" ht="18" customHeight="1" x14ac:dyDescent="0.35">
      <c r="A888" s="12"/>
      <c r="B888" s="19"/>
      <c r="C888" s="31"/>
      <c r="D888" s="31"/>
      <c r="E888" s="40"/>
      <c r="F888" s="12"/>
      <c r="G888" s="12"/>
      <c r="H888" s="12"/>
      <c r="I888" s="31"/>
      <c r="J888" s="12"/>
      <c r="K888" s="31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</row>
    <row r="889" spans="1:32" ht="18" customHeight="1" x14ac:dyDescent="0.35">
      <c r="A889" s="12"/>
      <c r="B889" s="19"/>
      <c r="C889" s="31"/>
      <c r="D889" s="31"/>
      <c r="E889" s="40"/>
      <c r="F889" s="12"/>
      <c r="G889" s="12"/>
      <c r="H889" s="12"/>
      <c r="I889" s="31"/>
      <c r="J889" s="12"/>
      <c r="K889" s="31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</row>
    <row r="890" spans="1:32" ht="18" customHeight="1" x14ac:dyDescent="0.35">
      <c r="A890" s="12"/>
      <c r="B890" s="19"/>
      <c r="C890" s="31"/>
      <c r="D890" s="31"/>
      <c r="E890" s="40"/>
      <c r="F890" s="12"/>
      <c r="G890" s="12"/>
      <c r="H890" s="12"/>
      <c r="I890" s="31"/>
      <c r="J890" s="12"/>
      <c r="K890" s="31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</row>
    <row r="891" spans="1:32" ht="18" customHeight="1" x14ac:dyDescent="0.35">
      <c r="A891" s="12"/>
      <c r="B891" s="19"/>
      <c r="C891" s="31"/>
      <c r="D891" s="31"/>
      <c r="E891" s="40"/>
      <c r="F891" s="12"/>
      <c r="G891" s="12"/>
      <c r="H891" s="12"/>
      <c r="I891" s="31"/>
      <c r="J891" s="12"/>
      <c r="K891" s="31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</row>
    <row r="892" spans="1:32" ht="18" customHeight="1" x14ac:dyDescent="0.35">
      <c r="A892" s="12"/>
      <c r="B892" s="19"/>
      <c r="C892" s="31"/>
      <c r="D892" s="31"/>
      <c r="E892" s="40"/>
      <c r="F892" s="12"/>
      <c r="G892" s="12"/>
      <c r="H892" s="12"/>
      <c r="I892" s="31"/>
      <c r="J892" s="12"/>
      <c r="K892" s="31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</row>
    <row r="893" spans="1:32" ht="18" customHeight="1" x14ac:dyDescent="0.35">
      <c r="A893" s="12"/>
      <c r="B893" s="19"/>
      <c r="C893" s="31"/>
      <c r="D893" s="31"/>
      <c r="E893" s="40"/>
      <c r="F893" s="12"/>
      <c r="G893" s="12"/>
      <c r="H893" s="12"/>
      <c r="I893" s="31"/>
      <c r="J893" s="12"/>
      <c r="K893" s="31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</row>
    <row r="894" spans="1:32" ht="18" customHeight="1" x14ac:dyDescent="0.35">
      <c r="A894" s="12"/>
      <c r="B894" s="19"/>
      <c r="C894" s="31"/>
      <c r="D894" s="31"/>
      <c r="E894" s="40"/>
      <c r="F894" s="12"/>
      <c r="G894" s="12"/>
      <c r="H894" s="12"/>
      <c r="I894" s="31"/>
      <c r="J894" s="12"/>
      <c r="K894" s="31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</row>
    <row r="895" spans="1:32" ht="18" customHeight="1" x14ac:dyDescent="0.35">
      <c r="A895" s="12"/>
      <c r="B895" s="19"/>
      <c r="C895" s="31"/>
      <c r="D895" s="31"/>
      <c r="E895" s="40"/>
      <c r="F895" s="12"/>
      <c r="G895" s="12"/>
      <c r="H895" s="12"/>
      <c r="I895" s="31"/>
      <c r="J895" s="12"/>
      <c r="K895" s="31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</row>
    <row r="896" spans="1:32" ht="18" customHeight="1" x14ac:dyDescent="0.35">
      <c r="A896" s="12"/>
      <c r="B896" s="19"/>
      <c r="C896" s="31"/>
      <c r="D896" s="31"/>
      <c r="E896" s="40"/>
      <c r="F896" s="12"/>
      <c r="G896" s="12"/>
      <c r="H896" s="12"/>
      <c r="I896" s="31"/>
      <c r="J896" s="12"/>
      <c r="K896" s="31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</row>
    <row r="897" spans="1:32" ht="18" customHeight="1" x14ac:dyDescent="0.35">
      <c r="A897" s="12"/>
      <c r="B897" s="19"/>
      <c r="C897" s="31"/>
      <c r="D897" s="31"/>
      <c r="E897" s="40"/>
      <c r="F897" s="12"/>
      <c r="G897" s="12"/>
      <c r="H897" s="12"/>
      <c r="I897" s="31"/>
      <c r="J897" s="12"/>
      <c r="K897" s="31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</row>
    <row r="898" spans="1:32" ht="18" customHeight="1" x14ac:dyDescent="0.35">
      <c r="A898" s="12"/>
      <c r="B898" s="19"/>
      <c r="C898" s="31"/>
      <c r="D898" s="31"/>
      <c r="E898" s="40"/>
      <c r="F898" s="12"/>
      <c r="G898" s="12"/>
      <c r="H898" s="12"/>
      <c r="I898" s="31"/>
      <c r="J898" s="12"/>
      <c r="K898" s="31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</row>
    <row r="899" spans="1:32" ht="18" customHeight="1" x14ac:dyDescent="0.35">
      <c r="A899" s="12"/>
      <c r="B899" s="19"/>
      <c r="C899" s="31"/>
      <c r="D899" s="31"/>
      <c r="E899" s="40"/>
      <c r="F899" s="12"/>
      <c r="G899" s="12"/>
      <c r="H899" s="12"/>
      <c r="I899" s="31"/>
      <c r="J899" s="12"/>
      <c r="K899" s="31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</row>
    <row r="900" spans="1:32" ht="18" customHeight="1" x14ac:dyDescent="0.35">
      <c r="A900" s="12"/>
      <c r="B900" s="19"/>
      <c r="C900" s="31"/>
      <c r="D900" s="31"/>
      <c r="E900" s="40"/>
      <c r="F900" s="12"/>
      <c r="G900" s="12"/>
      <c r="H900" s="12"/>
      <c r="I900" s="31"/>
      <c r="J900" s="12"/>
      <c r="K900" s="31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</row>
    <row r="901" spans="1:32" ht="18" customHeight="1" x14ac:dyDescent="0.35">
      <c r="A901" s="12"/>
      <c r="B901" s="19"/>
      <c r="C901" s="31"/>
      <c r="D901" s="31"/>
      <c r="E901" s="40"/>
      <c r="F901" s="12"/>
      <c r="G901" s="12"/>
      <c r="H901" s="12"/>
      <c r="I901" s="31"/>
      <c r="J901" s="12"/>
      <c r="K901" s="31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</row>
    <row r="902" spans="1:32" ht="18" customHeight="1" x14ac:dyDescent="0.35">
      <c r="A902" s="12"/>
      <c r="B902" s="19"/>
      <c r="C902" s="31"/>
      <c r="D902" s="31"/>
      <c r="E902" s="40"/>
      <c r="F902" s="12"/>
      <c r="G902" s="12"/>
      <c r="H902" s="12"/>
      <c r="I902" s="31"/>
      <c r="J902" s="12"/>
      <c r="K902" s="31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</row>
    <row r="903" spans="1:32" ht="18" customHeight="1" x14ac:dyDescent="0.35">
      <c r="A903" s="12"/>
      <c r="B903" s="19"/>
      <c r="C903" s="31"/>
      <c r="D903" s="31"/>
      <c r="E903" s="40"/>
      <c r="F903" s="12"/>
      <c r="G903" s="12"/>
      <c r="H903" s="12"/>
      <c r="I903" s="31"/>
      <c r="J903" s="12"/>
      <c r="K903" s="31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</row>
    <row r="904" spans="1:32" ht="18" customHeight="1" x14ac:dyDescent="0.35">
      <c r="A904" s="12"/>
      <c r="B904" s="19"/>
      <c r="C904" s="31"/>
      <c r="D904" s="31"/>
      <c r="E904" s="40"/>
      <c r="F904" s="12"/>
      <c r="G904" s="12"/>
      <c r="H904" s="12"/>
      <c r="I904" s="31"/>
      <c r="J904" s="12"/>
      <c r="K904" s="31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</row>
    <row r="905" spans="1:32" ht="18" customHeight="1" x14ac:dyDescent="0.35">
      <c r="A905" s="12"/>
      <c r="B905" s="19"/>
      <c r="C905" s="31"/>
      <c r="D905" s="31"/>
      <c r="E905" s="40"/>
      <c r="F905" s="12"/>
      <c r="G905" s="12"/>
      <c r="H905" s="12"/>
      <c r="I905" s="31"/>
      <c r="J905" s="12"/>
      <c r="K905" s="31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</row>
    <row r="906" spans="1:32" ht="18" customHeight="1" x14ac:dyDescent="0.35">
      <c r="A906" s="12"/>
      <c r="B906" s="19"/>
      <c r="C906" s="31"/>
      <c r="D906" s="31"/>
      <c r="E906" s="40"/>
      <c r="F906" s="12"/>
      <c r="G906" s="12"/>
      <c r="H906" s="12"/>
      <c r="I906" s="31"/>
      <c r="J906" s="12"/>
      <c r="K906" s="31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</row>
    <row r="907" spans="1:32" ht="18" customHeight="1" x14ac:dyDescent="0.35">
      <c r="A907" s="12"/>
      <c r="B907" s="19"/>
      <c r="C907" s="31"/>
      <c r="D907" s="31"/>
      <c r="E907" s="40"/>
      <c r="F907" s="12"/>
      <c r="G907" s="12"/>
      <c r="H907" s="12"/>
      <c r="I907" s="31"/>
      <c r="J907" s="12"/>
      <c r="K907" s="31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</row>
    <row r="908" spans="1:32" ht="18" customHeight="1" x14ac:dyDescent="0.35">
      <c r="A908" s="12"/>
      <c r="B908" s="19"/>
      <c r="C908" s="31"/>
      <c r="D908" s="31"/>
      <c r="E908" s="40"/>
      <c r="F908" s="12"/>
      <c r="G908" s="12"/>
      <c r="H908" s="12"/>
      <c r="I908" s="31"/>
      <c r="J908" s="12"/>
      <c r="K908" s="31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</row>
    <row r="909" spans="1:32" ht="18" customHeight="1" x14ac:dyDescent="0.35">
      <c r="A909" s="12"/>
      <c r="B909" s="19"/>
      <c r="C909" s="31"/>
      <c r="D909" s="31"/>
      <c r="E909" s="40"/>
      <c r="F909" s="12"/>
      <c r="G909" s="12"/>
      <c r="H909" s="12"/>
      <c r="I909" s="31"/>
      <c r="J909" s="12"/>
      <c r="K909" s="31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</row>
    <row r="910" spans="1:32" ht="18" customHeight="1" x14ac:dyDescent="0.35">
      <c r="A910" s="12"/>
      <c r="B910" s="19"/>
      <c r="C910" s="31"/>
      <c r="D910" s="31"/>
      <c r="E910" s="40"/>
      <c r="F910" s="12"/>
      <c r="G910" s="12"/>
      <c r="H910" s="12"/>
      <c r="I910" s="31"/>
      <c r="J910" s="12"/>
      <c r="K910" s="31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</row>
    <row r="911" spans="1:32" ht="18" customHeight="1" x14ac:dyDescent="0.35">
      <c r="A911" s="12"/>
      <c r="B911" s="19"/>
      <c r="C911" s="31"/>
      <c r="D911" s="31"/>
      <c r="E911" s="40"/>
      <c r="F911" s="12"/>
      <c r="G911" s="12"/>
      <c r="H911" s="12"/>
      <c r="I911" s="31"/>
      <c r="J911" s="12"/>
      <c r="K911" s="31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</row>
    <row r="912" spans="1:32" ht="18" customHeight="1" x14ac:dyDescent="0.35">
      <c r="A912" s="12"/>
      <c r="B912" s="19"/>
      <c r="C912" s="31"/>
      <c r="D912" s="31"/>
      <c r="E912" s="40"/>
      <c r="F912" s="12"/>
      <c r="G912" s="12"/>
      <c r="H912" s="12"/>
      <c r="I912" s="31"/>
      <c r="J912" s="12"/>
      <c r="K912" s="31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</row>
    <row r="913" spans="1:32" ht="18" customHeight="1" x14ac:dyDescent="0.35">
      <c r="A913" s="12"/>
      <c r="B913" s="19"/>
      <c r="C913" s="31"/>
      <c r="D913" s="31"/>
      <c r="E913" s="40"/>
      <c r="F913" s="12"/>
      <c r="G913" s="12"/>
      <c r="H913" s="12"/>
      <c r="I913" s="31"/>
      <c r="J913" s="12"/>
      <c r="K913" s="31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</row>
    <row r="914" spans="1:32" ht="18" customHeight="1" x14ac:dyDescent="0.35">
      <c r="A914" s="12"/>
      <c r="B914" s="19"/>
      <c r="C914" s="31"/>
      <c r="D914" s="31"/>
      <c r="E914" s="40"/>
      <c r="F914" s="12"/>
      <c r="G914" s="12"/>
      <c r="H914" s="12"/>
      <c r="I914" s="31"/>
      <c r="J914" s="12"/>
      <c r="K914" s="31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</row>
    <row r="915" spans="1:32" ht="18" customHeight="1" x14ac:dyDescent="0.35">
      <c r="A915" s="12"/>
      <c r="B915" s="19"/>
      <c r="C915" s="31"/>
      <c r="D915" s="31"/>
      <c r="E915" s="40"/>
      <c r="F915" s="12"/>
      <c r="G915" s="12"/>
      <c r="H915" s="12"/>
      <c r="I915" s="31"/>
      <c r="J915" s="12"/>
      <c r="K915" s="31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</row>
    <row r="916" spans="1:32" ht="18" customHeight="1" x14ac:dyDescent="0.35">
      <c r="A916" s="12"/>
      <c r="B916" s="19"/>
      <c r="C916" s="31"/>
      <c r="D916" s="31"/>
      <c r="E916" s="40"/>
      <c r="F916" s="12"/>
      <c r="G916" s="12"/>
      <c r="H916" s="12"/>
      <c r="I916" s="31"/>
      <c r="J916" s="12"/>
      <c r="K916" s="31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</row>
    <row r="917" spans="1:32" ht="18" customHeight="1" x14ac:dyDescent="0.35">
      <c r="A917" s="12"/>
      <c r="B917" s="19"/>
      <c r="C917" s="31"/>
      <c r="D917" s="31"/>
      <c r="E917" s="40"/>
      <c r="F917" s="12"/>
      <c r="G917" s="12"/>
      <c r="H917" s="12"/>
      <c r="I917" s="31"/>
      <c r="J917" s="12"/>
      <c r="K917" s="31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</row>
    <row r="918" spans="1:32" ht="18" customHeight="1" x14ac:dyDescent="0.35">
      <c r="A918" s="12"/>
      <c r="B918" s="19"/>
      <c r="C918" s="31"/>
      <c r="D918" s="31"/>
      <c r="E918" s="40"/>
      <c r="F918" s="12"/>
      <c r="G918" s="12"/>
      <c r="H918" s="12"/>
      <c r="I918" s="31"/>
      <c r="J918" s="12"/>
      <c r="K918" s="31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</row>
    <row r="919" spans="1:32" ht="18" customHeight="1" x14ac:dyDescent="0.35">
      <c r="A919" s="12"/>
      <c r="B919" s="19"/>
      <c r="C919" s="31"/>
      <c r="D919" s="31"/>
      <c r="E919" s="40"/>
      <c r="F919" s="12"/>
      <c r="G919" s="12"/>
      <c r="H919" s="12"/>
      <c r="I919" s="31"/>
      <c r="J919" s="12"/>
      <c r="K919" s="31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</row>
    <row r="920" spans="1:32" ht="18" customHeight="1" x14ac:dyDescent="0.35">
      <c r="A920" s="12"/>
      <c r="B920" s="19"/>
      <c r="C920" s="31"/>
      <c r="D920" s="31"/>
      <c r="E920" s="40"/>
      <c r="F920" s="12"/>
      <c r="G920" s="12"/>
      <c r="H920" s="12"/>
      <c r="I920" s="31"/>
      <c r="J920" s="12"/>
      <c r="K920" s="31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</row>
    <row r="921" spans="1:32" ht="18" customHeight="1" x14ac:dyDescent="0.35">
      <c r="A921" s="12"/>
      <c r="B921" s="19"/>
      <c r="C921" s="31"/>
      <c r="D921" s="31"/>
      <c r="E921" s="40"/>
      <c r="F921" s="12"/>
      <c r="G921" s="12"/>
      <c r="H921" s="12"/>
      <c r="I921" s="31"/>
      <c r="J921" s="12"/>
      <c r="K921" s="31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</row>
    <row r="922" spans="1:32" ht="18" customHeight="1" x14ac:dyDescent="0.35">
      <c r="A922" s="12"/>
      <c r="B922" s="19"/>
      <c r="C922" s="31"/>
      <c r="D922" s="31"/>
      <c r="E922" s="40"/>
      <c r="F922" s="12"/>
      <c r="G922" s="12"/>
      <c r="H922" s="12"/>
      <c r="I922" s="31"/>
      <c r="J922" s="12"/>
      <c r="K922" s="31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</row>
    <row r="923" spans="1:32" ht="18" customHeight="1" x14ac:dyDescent="0.35">
      <c r="A923" s="12"/>
      <c r="B923" s="19"/>
      <c r="C923" s="31"/>
      <c r="D923" s="31"/>
      <c r="E923" s="40"/>
      <c r="F923" s="12"/>
      <c r="G923" s="12"/>
      <c r="H923" s="12"/>
      <c r="I923" s="31"/>
      <c r="J923" s="12"/>
      <c r="K923" s="31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</row>
    <row r="924" spans="1:32" ht="18" customHeight="1" x14ac:dyDescent="0.35">
      <c r="A924" s="12"/>
      <c r="B924" s="19"/>
      <c r="C924" s="31"/>
      <c r="D924" s="31"/>
      <c r="E924" s="40"/>
      <c r="F924" s="12"/>
      <c r="G924" s="12"/>
      <c r="H924" s="12"/>
      <c r="I924" s="31"/>
      <c r="J924" s="12"/>
      <c r="K924" s="31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</row>
    <row r="925" spans="1:32" ht="18" customHeight="1" x14ac:dyDescent="0.35">
      <c r="A925" s="12"/>
      <c r="B925" s="19"/>
      <c r="C925" s="31"/>
      <c r="D925" s="31"/>
      <c r="E925" s="40"/>
      <c r="F925" s="12"/>
      <c r="G925" s="12"/>
      <c r="H925" s="12"/>
      <c r="I925" s="31"/>
      <c r="J925" s="12"/>
      <c r="K925" s="31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</row>
    <row r="926" spans="1:32" ht="18" customHeight="1" x14ac:dyDescent="0.35">
      <c r="A926" s="12"/>
      <c r="B926" s="19"/>
      <c r="C926" s="31"/>
      <c r="D926" s="31"/>
      <c r="E926" s="40"/>
      <c r="F926" s="12"/>
      <c r="G926" s="12"/>
      <c r="H926" s="12"/>
      <c r="I926" s="31"/>
      <c r="J926" s="12"/>
      <c r="K926" s="31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</row>
    <row r="927" spans="1:32" ht="18" customHeight="1" x14ac:dyDescent="0.35">
      <c r="A927" s="12"/>
      <c r="B927" s="19"/>
      <c r="C927" s="31"/>
      <c r="D927" s="31"/>
      <c r="E927" s="40"/>
      <c r="F927" s="12"/>
      <c r="G927" s="12"/>
      <c r="H927" s="12"/>
      <c r="I927" s="31"/>
      <c r="J927" s="12"/>
      <c r="K927" s="31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</row>
    <row r="928" spans="1:32" ht="18" customHeight="1" x14ac:dyDescent="0.35">
      <c r="A928" s="12"/>
      <c r="B928" s="19"/>
      <c r="C928" s="31"/>
      <c r="D928" s="31"/>
      <c r="E928" s="40"/>
      <c r="F928" s="12"/>
      <c r="G928" s="12"/>
      <c r="H928" s="12"/>
      <c r="I928" s="31"/>
      <c r="J928" s="12"/>
      <c r="K928" s="31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</row>
    <row r="929" spans="1:32" ht="18" customHeight="1" x14ac:dyDescent="0.35">
      <c r="A929" s="12"/>
      <c r="B929" s="19"/>
      <c r="C929" s="31"/>
      <c r="D929" s="31"/>
      <c r="E929" s="40"/>
      <c r="F929" s="12"/>
      <c r="G929" s="12"/>
      <c r="H929" s="12"/>
      <c r="I929" s="31"/>
      <c r="J929" s="12"/>
      <c r="K929" s="31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</row>
    <row r="930" spans="1:32" ht="18" customHeight="1" x14ac:dyDescent="0.35">
      <c r="A930" s="12"/>
      <c r="B930" s="19"/>
      <c r="C930" s="31"/>
      <c r="D930" s="31"/>
      <c r="E930" s="40"/>
      <c r="F930" s="12"/>
      <c r="G930" s="12"/>
      <c r="H930" s="12"/>
      <c r="I930" s="31"/>
      <c r="J930" s="12"/>
      <c r="K930" s="31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</row>
    <row r="931" spans="1:32" ht="18" customHeight="1" x14ac:dyDescent="0.35">
      <c r="A931" s="12"/>
      <c r="B931" s="19"/>
      <c r="C931" s="31"/>
      <c r="D931" s="31"/>
      <c r="E931" s="40"/>
      <c r="F931" s="12"/>
      <c r="G931" s="12"/>
      <c r="H931" s="12"/>
      <c r="I931" s="31"/>
      <c r="J931" s="12"/>
      <c r="K931" s="31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</row>
    <row r="932" spans="1:32" ht="18" customHeight="1" x14ac:dyDescent="0.35">
      <c r="A932" s="12"/>
      <c r="B932" s="19"/>
      <c r="C932" s="31"/>
      <c r="D932" s="31"/>
      <c r="E932" s="40"/>
      <c r="F932" s="12"/>
      <c r="G932" s="12"/>
      <c r="H932" s="12"/>
      <c r="I932" s="31"/>
      <c r="J932" s="12"/>
      <c r="K932" s="31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</row>
    <row r="933" spans="1:32" ht="18" customHeight="1" x14ac:dyDescent="0.35">
      <c r="A933" s="12"/>
      <c r="B933" s="19"/>
      <c r="C933" s="31"/>
      <c r="D933" s="31"/>
      <c r="E933" s="40"/>
      <c r="F933" s="12"/>
      <c r="G933" s="12"/>
      <c r="H933" s="12"/>
      <c r="I933" s="31"/>
      <c r="J933" s="12"/>
      <c r="K933" s="31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</row>
    <row r="934" spans="1:32" ht="18" customHeight="1" x14ac:dyDescent="0.35">
      <c r="A934" s="12"/>
      <c r="B934" s="19"/>
      <c r="C934" s="31"/>
      <c r="D934" s="31"/>
      <c r="E934" s="40"/>
      <c r="F934" s="12"/>
      <c r="G934" s="12"/>
      <c r="H934" s="12"/>
      <c r="I934" s="31"/>
      <c r="J934" s="12"/>
      <c r="K934" s="31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</row>
    <row r="935" spans="1:32" ht="18" customHeight="1" x14ac:dyDescent="0.35">
      <c r="A935" s="12"/>
      <c r="B935" s="19"/>
      <c r="C935" s="31"/>
      <c r="D935" s="31"/>
      <c r="E935" s="40"/>
      <c r="F935" s="12"/>
      <c r="G935" s="12"/>
      <c r="H935" s="12"/>
      <c r="I935" s="31"/>
      <c r="J935" s="12"/>
      <c r="K935" s="31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</row>
    <row r="936" spans="1:32" ht="18" customHeight="1" x14ac:dyDescent="0.35">
      <c r="A936" s="12"/>
      <c r="B936" s="19"/>
      <c r="C936" s="31"/>
      <c r="D936" s="31"/>
      <c r="E936" s="40"/>
      <c r="F936" s="12"/>
      <c r="G936" s="12"/>
      <c r="H936" s="12"/>
      <c r="I936" s="31"/>
      <c r="J936" s="12"/>
      <c r="K936" s="31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</row>
    <row r="937" spans="1:32" ht="18" customHeight="1" x14ac:dyDescent="0.35">
      <c r="A937" s="12"/>
      <c r="B937" s="19"/>
      <c r="C937" s="31"/>
      <c r="D937" s="31"/>
      <c r="E937" s="40"/>
      <c r="F937" s="12"/>
      <c r="G937" s="12"/>
      <c r="H937" s="12"/>
      <c r="I937" s="31"/>
      <c r="J937" s="12"/>
      <c r="K937" s="31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</row>
    <row r="938" spans="1:32" ht="18" customHeight="1" x14ac:dyDescent="0.35">
      <c r="A938" s="12"/>
      <c r="B938" s="19"/>
      <c r="C938" s="31"/>
      <c r="D938" s="31"/>
      <c r="E938" s="40"/>
      <c r="F938" s="12"/>
      <c r="G938" s="12"/>
      <c r="H938" s="12"/>
      <c r="I938" s="31"/>
      <c r="J938" s="12"/>
      <c r="K938" s="31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</row>
    <row r="939" spans="1:32" ht="18" customHeight="1" x14ac:dyDescent="0.35">
      <c r="A939" s="12"/>
      <c r="B939" s="19"/>
      <c r="C939" s="31"/>
      <c r="D939" s="31"/>
      <c r="E939" s="40"/>
      <c r="F939" s="12"/>
      <c r="G939" s="12"/>
      <c r="H939" s="12"/>
      <c r="I939" s="31"/>
      <c r="J939" s="12"/>
      <c r="K939" s="31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</row>
    <row r="940" spans="1:32" ht="18" customHeight="1" x14ac:dyDescent="0.35">
      <c r="A940" s="12"/>
      <c r="B940" s="19"/>
      <c r="C940" s="31"/>
      <c r="D940" s="31"/>
      <c r="E940" s="40"/>
      <c r="F940" s="12"/>
      <c r="G940" s="12"/>
      <c r="H940" s="12"/>
      <c r="I940" s="31"/>
      <c r="J940" s="12"/>
      <c r="K940" s="31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</row>
    <row r="941" spans="1:32" ht="18" customHeight="1" x14ac:dyDescent="0.35">
      <c r="A941" s="12"/>
      <c r="B941" s="19"/>
      <c r="C941" s="31"/>
      <c r="D941" s="31"/>
      <c r="E941" s="40"/>
      <c r="F941" s="12"/>
      <c r="G941" s="12"/>
      <c r="H941" s="12"/>
      <c r="I941" s="31"/>
      <c r="J941" s="12"/>
      <c r="K941" s="31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</row>
    <row r="942" spans="1:32" ht="18" customHeight="1" x14ac:dyDescent="0.35">
      <c r="A942" s="12"/>
      <c r="B942" s="19"/>
      <c r="C942" s="31"/>
      <c r="D942" s="31"/>
      <c r="E942" s="40"/>
      <c r="F942" s="12"/>
      <c r="G942" s="12"/>
      <c r="H942" s="12"/>
      <c r="I942" s="31"/>
      <c r="J942" s="12"/>
      <c r="K942" s="31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</row>
    <row r="943" spans="1:32" ht="18" customHeight="1" x14ac:dyDescent="0.35">
      <c r="A943" s="12"/>
      <c r="B943" s="19"/>
      <c r="C943" s="31"/>
      <c r="D943" s="31"/>
      <c r="E943" s="40"/>
      <c r="F943" s="12"/>
      <c r="G943" s="12"/>
      <c r="H943" s="12"/>
      <c r="I943" s="31"/>
      <c r="J943" s="12"/>
      <c r="K943" s="31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</row>
    <row r="944" spans="1:32" ht="18" customHeight="1" x14ac:dyDescent="0.35">
      <c r="A944" s="12"/>
      <c r="B944" s="19"/>
      <c r="C944" s="31"/>
      <c r="D944" s="31"/>
      <c r="E944" s="40"/>
      <c r="F944" s="12"/>
      <c r="G944" s="12"/>
      <c r="H944" s="12"/>
      <c r="I944" s="31"/>
      <c r="J944" s="12"/>
      <c r="K944" s="31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</row>
    <row r="945" spans="1:32" ht="18" customHeight="1" x14ac:dyDescent="0.35">
      <c r="A945" s="12"/>
      <c r="B945" s="19"/>
      <c r="C945" s="31"/>
      <c r="D945" s="31"/>
      <c r="E945" s="40"/>
      <c r="F945" s="12"/>
      <c r="G945" s="12"/>
      <c r="H945" s="12"/>
      <c r="I945" s="31"/>
      <c r="J945" s="12"/>
      <c r="K945" s="31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</row>
    <row r="946" spans="1:32" ht="18" customHeight="1" x14ac:dyDescent="0.35">
      <c r="A946" s="12"/>
      <c r="B946" s="19"/>
      <c r="C946" s="31"/>
      <c r="D946" s="31"/>
      <c r="E946" s="40"/>
      <c r="F946" s="12"/>
      <c r="G946" s="12"/>
      <c r="H946" s="12"/>
      <c r="I946" s="31"/>
      <c r="J946" s="12"/>
      <c r="K946" s="31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</row>
    <row r="947" spans="1:32" ht="18" customHeight="1" x14ac:dyDescent="0.35">
      <c r="A947" s="12"/>
      <c r="B947" s="19"/>
      <c r="C947" s="31"/>
      <c r="D947" s="31"/>
      <c r="E947" s="40"/>
      <c r="F947" s="12"/>
      <c r="G947" s="12"/>
      <c r="H947" s="12"/>
      <c r="I947" s="31"/>
      <c r="J947" s="12"/>
      <c r="K947" s="31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</row>
    <row r="948" spans="1:32" ht="18" customHeight="1" x14ac:dyDescent="0.35">
      <c r="A948" s="12"/>
      <c r="B948" s="19"/>
      <c r="C948" s="31"/>
      <c r="D948" s="31"/>
      <c r="E948" s="40"/>
      <c r="F948" s="12"/>
      <c r="G948" s="12"/>
      <c r="H948" s="12"/>
      <c r="I948" s="31"/>
      <c r="J948" s="12"/>
      <c r="K948" s="31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</row>
    <row r="949" spans="1:32" ht="18" customHeight="1" x14ac:dyDescent="0.35">
      <c r="A949" s="12"/>
      <c r="B949" s="19"/>
      <c r="C949" s="31"/>
      <c r="D949" s="31"/>
      <c r="E949" s="40"/>
      <c r="F949" s="12"/>
      <c r="G949" s="12"/>
      <c r="H949" s="12"/>
      <c r="I949" s="31"/>
      <c r="J949" s="12"/>
      <c r="K949" s="31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</row>
    <row r="950" spans="1:32" ht="18" customHeight="1" x14ac:dyDescent="0.35">
      <c r="A950" s="12"/>
      <c r="B950" s="19"/>
      <c r="C950" s="31"/>
      <c r="D950" s="31"/>
      <c r="E950" s="40"/>
      <c r="F950" s="12"/>
      <c r="G950" s="12"/>
      <c r="H950" s="12"/>
      <c r="I950" s="31"/>
      <c r="J950" s="12"/>
      <c r="K950" s="31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</row>
    <row r="951" spans="1:32" ht="18" customHeight="1" x14ac:dyDescent="0.35">
      <c r="A951" s="12"/>
      <c r="B951" s="19"/>
      <c r="C951" s="31"/>
      <c r="D951" s="31"/>
      <c r="E951" s="40"/>
      <c r="F951" s="12"/>
      <c r="G951" s="12"/>
      <c r="H951" s="12"/>
      <c r="I951" s="31"/>
      <c r="J951" s="12"/>
      <c r="K951" s="31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</row>
    <row r="952" spans="1:32" ht="18" customHeight="1" x14ac:dyDescent="0.35">
      <c r="A952" s="12"/>
      <c r="B952" s="19"/>
      <c r="C952" s="31"/>
      <c r="D952" s="31"/>
      <c r="E952" s="40"/>
      <c r="F952" s="12"/>
      <c r="G952" s="12"/>
      <c r="H952" s="12"/>
      <c r="I952" s="31"/>
      <c r="J952" s="12"/>
      <c r="K952" s="31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</row>
    <row r="953" spans="1:32" ht="18" customHeight="1" x14ac:dyDescent="0.35">
      <c r="A953" s="12"/>
      <c r="B953" s="19"/>
      <c r="C953" s="31"/>
      <c r="D953" s="31"/>
      <c r="E953" s="40"/>
      <c r="F953" s="12"/>
      <c r="G953" s="12"/>
      <c r="H953" s="12"/>
      <c r="I953" s="31"/>
      <c r="J953" s="12"/>
      <c r="K953" s="31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</row>
    <row r="954" spans="1:32" ht="18" customHeight="1" x14ac:dyDescent="0.35">
      <c r="A954" s="12"/>
      <c r="B954" s="19"/>
      <c r="C954" s="31"/>
      <c r="D954" s="31"/>
      <c r="E954" s="40"/>
      <c r="F954" s="12"/>
      <c r="G954" s="12"/>
      <c r="H954" s="12"/>
      <c r="I954" s="31"/>
      <c r="J954" s="12"/>
      <c r="K954" s="31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</row>
    <row r="955" spans="1:32" ht="18" customHeight="1" x14ac:dyDescent="0.35">
      <c r="A955" s="12"/>
      <c r="B955" s="19"/>
      <c r="C955" s="31"/>
      <c r="D955" s="31"/>
      <c r="E955" s="40"/>
      <c r="F955" s="12"/>
      <c r="G955" s="12"/>
      <c r="H955" s="12"/>
      <c r="I955" s="31"/>
      <c r="J955" s="12"/>
      <c r="K955" s="31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</row>
    <row r="956" spans="1:32" ht="18" customHeight="1" x14ac:dyDescent="0.35">
      <c r="A956" s="12"/>
      <c r="B956" s="19"/>
      <c r="C956" s="31"/>
      <c r="D956" s="31"/>
      <c r="E956" s="40"/>
      <c r="F956" s="12"/>
      <c r="G956" s="12"/>
      <c r="H956" s="12"/>
      <c r="I956" s="31"/>
      <c r="J956" s="12"/>
      <c r="K956" s="31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</row>
    <row r="957" spans="1:32" ht="18" customHeight="1" x14ac:dyDescent="0.35">
      <c r="A957" s="12"/>
      <c r="B957" s="19"/>
      <c r="C957" s="31"/>
      <c r="D957" s="31"/>
      <c r="E957" s="40"/>
      <c r="F957" s="12"/>
      <c r="G957" s="12"/>
      <c r="H957" s="12"/>
      <c r="I957" s="31"/>
      <c r="J957" s="12"/>
      <c r="K957" s="31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</row>
    <row r="958" spans="1:32" ht="18" customHeight="1" x14ac:dyDescent="0.35">
      <c r="A958" s="12"/>
      <c r="B958" s="19"/>
      <c r="C958" s="31"/>
      <c r="D958" s="31"/>
      <c r="E958" s="40"/>
      <c r="F958" s="12"/>
      <c r="G958" s="12"/>
      <c r="H958" s="12"/>
      <c r="I958" s="31"/>
      <c r="J958" s="12"/>
      <c r="K958" s="31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</row>
    <row r="959" spans="1:32" ht="18" customHeight="1" x14ac:dyDescent="0.35">
      <c r="A959" s="12"/>
      <c r="B959" s="19"/>
      <c r="C959" s="31"/>
      <c r="D959" s="31"/>
      <c r="E959" s="40"/>
      <c r="F959" s="12"/>
      <c r="G959" s="12"/>
      <c r="H959" s="12"/>
      <c r="I959" s="31"/>
      <c r="J959" s="12"/>
      <c r="K959" s="31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</row>
    <row r="960" spans="1:32" ht="18" customHeight="1" x14ac:dyDescent="0.35">
      <c r="A960" s="12"/>
      <c r="B960" s="19"/>
      <c r="C960" s="31"/>
      <c r="D960" s="31"/>
      <c r="E960" s="40"/>
      <c r="F960" s="12"/>
      <c r="G960" s="12"/>
      <c r="H960" s="12"/>
      <c r="I960" s="31"/>
      <c r="J960" s="12"/>
      <c r="K960" s="31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</row>
    <row r="961" spans="1:32" ht="18" customHeight="1" x14ac:dyDescent="0.35">
      <c r="A961" s="12"/>
      <c r="B961" s="19"/>
      <c r="C961" s="31"/>
      <c r="D961" s="31"/>
      <c r="E961" s="40"/>
      <c r="F961" s="12"/>
      <c r="G961" s="12"/>
      <c r="H961" s="12"/>
      <c r="I961" s="31"/>
      <c r="J961" s="12"/>
      <c r="K961" s="31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</row>
    <row r="962" spans="1:32" ht="18" customHeight="1" x14ac:dyDescent="0.35">
      <c r="A962" s="12"/>
      <c r="B962" s="19"/>
      <c r="C962" s="31"/>
      <c r="D962" s="31"/>
      <c r="E962" s="40"/>
      <c r="F962" s="12"/>
      <c r="G962" s="12"/>
      <c r="H962" s="12"/>
      <c r="I962" s="31"/>
      <c r="J962" s="12"/>
      <c r="K962" s="31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</row>
    <row r="963" spans="1:32" ht="18" customHeight="1" x14ac:dyDescent="0.35">
      <c r="A963" s="12"/>
      <c r="B963" s="19"/>
      <c r="C963" s="31"/>
      <c r="D963" s="31"/>
      <c r="E963" s="40"/>
      <c r="F963" s="12"/>
      <c r="G963" s="12"/>
      <c r="H963" s="12"/>
      <c r="I963" s="31"/>
      <c r="J963" s="12"/>
      <c r="K963" s="31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</row>
    <row r="964" spans="1:32" ht="18" customHeight="1" x14ac:dyDescent="0.35">
      <c r="A964" s="12"/>
      <c r="B964" s="19"/>
      <c r="C964" s="31"/>
      <c r="D964" s="31"/>
      <c r="E964" s="40"/>
      <c r="F964" s="12"/>
      <c r="G964" s="12"/>
      <c r="H964" s="12"/>
      <c r="I964" s="31"/>
      <c r="J964" s="12"/>
      <c r="K964" s="31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</row>
    <row r="965" spans="1:32" ht="18" customHeight="1" x14ac:dyDescent="0.35">
      <c r="A965" s="12"/>
      <c r="B965" s="19"/>
      <c r="C965" s="31"/>
      <c r="D965" s="31"/>
      <c r="E965" s="40"/>
      <c r="F965" s="12"/>
      <c r="G965" s="12"/>
      <c r="H965" s="12"/>
      <c r="I965" s="31"/>
      <c r="J965" s="12"/>
      <c r="K965" s="31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</row>
    <row r="966" spans="1:32" ht="18" customHeight="1" x14ac:dyDescent="0.35">
      <c r="A966" s="12"/>
      <c r="B966" s="19"/>
      <c r="C966" s="31"/>
      <c r="D966" s="31"/>
      <c r="E966" s="40"/>
      <c r="F966" s="12"/>
      <c r="G966" s="12"/>
      <c r="H966" s="12"/>
      <c r="I966" s="31"/>
      <c r="J966" s="12"/>
      <c r="K966" s="31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</row>
    <row r="967" spans="1:32" ht="18" customHeight="1" x14ac:dyDescent="0.35">
      <c r="A967" s="12"/>
      <c r="B967" s="19"/>
      <c r="C967" s="31"/>
      <c r="D967" s="31"/>
      <c r="E967" s="40"/>
      <c r="F967" s="12"/>
      <c r="G967" s="12"/>
      <c r="H967" s="12"/>
      <c r="I967" s="31"/>
      <c r="J967" s="12"/>
      <c r="K967" s="31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</row>
    <row r="968" spans="1:32" ht="18" customHeight="1" x14ac:dyDescent="0.35">
      <c r="A968" s="12"/>
      <c r="B968" s="19"/>
      <c r="C968" s="31"/>
      <c r="D968" s="31"/>
      <c r="E968" s="40"/>
      <c r="F968" s="12"/>
      <c r="G968" s="12"/>
      <c r="H968" s="12"/>
      <c r="I968" s="31"/>
      <c r="J968" s="12"/>
      <c r="K968" s="31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</row>
    <row r="969" spans="1:32" ht="18" customHeight="1" x14ac:dyDescent="0.35">
      <c r="A969" s="12"/>
      <c r="B969" s="19"/>
      <c r="C969" s="31"/>
      <c r="D969" s="31"/>
      <c r="E969" s="40"/>
      <c r="F969" s="12"/>
      <c r="G969" s="12"/>
      <c r="H969" s="12"/>
      <c r="I969" s="31"/>
      <c r="J969" s="12"/>
      <c r="K969" s="31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</row>
    <row r="970" spans="1:32" ht="18" customHeight="1" x14ac:dyDescent="0.35">
      <c r="A970" s="12"/>
      <c r="B970" s="19"/>
      <c r="C970" s="31"/>
      <c r="D970" s="31"/>
      <c r="E970" s="40"/>
      <c r="F970" s="12"/>
      <c r="G970" s="12"/>
      <c r="H970" s="12"/>
      <c r="I970" s="31"/>
      <c r="J970" s="12"/>
      <c r="K970" s="31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</row>
    <row r="971" spans="1:32" ht="18" customHeight="1" x14ac:dyDescent="0.35">
      <c r="A971" s="12"/>
      <c r="B971" s="19"/>
      <c r="C971" s="31"/>
      <c r="D971" s="31"/>
      <c r="E971" s="40"/>
      <c r="F971" s="12"/>
      <c r="G971" s="12"/>
      <c r="H971" s="12"/>
      <c r="I971" s="31"/>
      <c r="J971" s="12"/>
      <c r="K971" s="31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</row>
    <row r="972" spans="1:32" ht="18" customHeight="1" x14ac:dyDescent="0.35">
      <c r="A972" s="12"/>
      <c r="B972" s="19"/>
      <c r="C972" s="31"/>
      <c r="D972" s="31"/>
      <c r="E972" s="40"/>
      <c r="F972" s="12"/>
      <c r="G972" s="12"/>
      <c r="H972" s="12"/>
      <c r="I972" s="31"/>
      <c r="J972" s="12"/>
      <c r="K972" s="31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</row>
    <row r="973" spans="1:32" ht="18" customHeight="1" x14ac:dyDescent="0.35">
      <c r="A973" s="12"/>
      <c r="B973" s="19"/>
      <c r="C973" s="31"/>
      <c r="D973" s="31"/>
      <c r="E973" s="40"/>
      <c r="F973" s="12"/>
      <c r="G973" s="12"/>
      <c r="H973" s="12"/>
      <c r="I973" s="31"/>
      <c r="J973" s="12"/>
      <c r="K973" s="31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</row>
    <row r="974" spans="1:32" ht="18" customHeight="1" x14ac:dyDescent="0.35">
      <c r="A974" s="12"/>
      <c r="B974" s="19"/>
      <c r="C974" s="31"/>
      <c r="D974" s="31"/>
      <c r="E974" s="40"/>
      <c r="F974" s="12"/>
      <c r="G974" s="12"/>
      <c r="H974" s="12"/>
      <c r="I974" s="31"/>
      <c r="J974" s="12"/>
      <c r="K974" s="31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</row>
    <row r="975" spans="1:32" ht="18" customHeight="1" x14ac:dyDescent="0.35">
      <c r="A975" s="12"/>
      <c r="B975" s="19"/>
      <c r="C975" s="31"/>
      <c r="D975" s="31"/>
      <c r="E975" s="40"/>
      <c r="F975" s="12"/>
      <c r="G975" s="12"/>
      <c r="H975" s="12"/>
      <c r="I975" s="31"/>
      <c r="J975" s="12"/>
      <c r="K975" s="31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</row>
    <row r="976" spans="1:32" ht="18" customHeight="1" x14ac:dyDescent="0.35">
      <c r="A976" s="12"/>
      <c r="B976" s="19"/>
      <c r="C976" s="31"/>
      <c r="D976" s="31"/>
      <c r="E976" s="40"/>
      <c r="F976" s="12"/>
      <c r="G976" s="12"/>
      <c r="H976" s="12"/>
      <c r="I976" s="31"/>
      <c r="J976" s="12"/>
      <c r="K976" s="31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</row>
    <row r="977" spans="1:32" ht="18" customHeight="1" x14ac:dyDescent="0.35">
      <c r="A977" s="12"/>
      <c r="B977" s="19"/>
      <c r="C977" s="31"/>
      <c r="D977" s="31"/>
      <c r="E977" s="40"/>
      <c r="F977" s="12"/>
      <c r="G977" s="12"/>
      <c r="H977" s="12"/>
      <c r="I977" s="31"/>
      <c r="J977" s="12"/>
      <c r="K977" s="31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</row>
    <row r="978" spans="1:32" ht="18" customHeight="1" x14ac:dyDescent="0.35">
      <c r="A978" s="12"/>
      <c r="B978" s="19"/>
      <c r="C978" s="31"/>
      <c r="D978" s="31"/>
      <c r="E978" s="40"/>
      <c r="F978" s="12"/>
      <c r="G978" s="12"/>
      <c r="H978" s="12"/>
      <c r="I978" s="31"/>
      <c r="J978" s="12"/>
      <c r="K978" s="31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</row>
    <row r="979" spans="1:32" ht="18" customHeight="1" x14ac:dyDescent="0.35">
      <c r="A979" s="12"/>
      <c r="B979" s="19"/>
      <c r="C979" s="31"/>
      <c r="D979" s="31"/>
      <c r="E979" s="40"/>
      <c r="F979" s="12"/>
      <c r="G979" s="12"/>
      <c r="H979" s="12"/>
      <c r="I979" s="31"/>
      <c r="J979" s="12"/>
      <c r="K979" s="31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</row>
    <row r="980" spans="1:32" ht="18" customHeight="1" x14ac:dyDescent="0.35">
      <c r="A980" s="12"/>
      <c r="B980" s="19"/>
      <c r="C980" s="31"/>
      <c r="D980" s="31"/>
      <c r="E980" s="40"/>
      <c r="F980" s="12"/>
      <c r="G980" s="12"/>
      <c r="H980" s="12"/>
      <c r="I980" s="31"/>
      <c r="J980" s="12"/>
      <c r="K980" s="31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</row>
    <row r="981" spans="1:32" ht="18" customHeight="1" x14ac:dyDescent="0.35">
      <c r="A981" s="12"/>
      <c r="B981" s="19"/>
      <c r="C981" s="31"/>
      <c r="D981" s="31"/>
      <c r="E981" s="40"/>
      <c r="F981" s="12"/>
      <c r="G981" s="12"/>
      <c r="H981" s="12"/>
      <c r="I981" s="31"/>
      <c r="J981" s="12"/>
      <c r="K981" s="31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</row>
    <row r="982" spans="1:32" ht="18" customHeight="1" x14ac:dyDescent="0.35">
      <c r="A982" s="12"/>
      <c r="B982" s="19"/>
      <c r="C982" s="31"/>
      <c r="D982" s="31"/>
      <c r="E982" s="40"/>
      <c r="F982" s="12"/>
      <c r="G982" s="12"/>
      <c r="H982" s="12"/>
      <c r="I982" s="31"/>
      <c r="J982" s="12"/>
      <c r="K982" s="31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</row>
    <row r="983" spans="1:32" ht="18" customHeight="1" x14ac:dyDescent="0.35">
      <c r="A983" s="12"/>
      <c r="B983" s="19"/>
      <c r="C983" s="31"/>
      <c r="D983" s="31"/>
      <c r="E983" s="40"/>
      <c r="F983" s="12"/>
      <c r="G983" s="12"/>
      <c r="H983" s="12"/>
      <c r="I983" s="31"/>
      <c r="J983" s="12"/>
      <c r="K983" s="31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</row>
    <row r="984" spans="1:32" ht="18" customHeight="1" x14ac:dyDescent="0.35">
      <c r="A984" s="12"/>
      <c r="B984" s="19"/>
      <c r="C984" s="31"/>
      <c r="D984" s="31"/>
      <c r="E984" s="40"/>
      <c r="F984" s="12"/>
      <c r="G984" s="12"/>
      <c r="H984" s="12"/>
      <c r="I984" s="31"/>
      <c r="J984" s="12"/>
      <c r="K984" s="31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</row>
    <row r="985" spans="1:32" ht="18" customHeight="1" x14ac:dyDescent="0.35">
      <c r="A985" s="12"/>
      <c r="B985" s="19"/>
      <c r="C985" s="31"/>
      <c r="D985" s="31"/>
      <c r="E985" s="40"/>
      <c r="F985" s="12"/>
      <c r="G985" s="12"/>
      <c r="H985" s="12"/>
      <c r="I985" s="31"/>
      <c r="J985" s="12"/>
      <c r="K985" s="31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</row>
    <row r="986" spans="1:32" ht="18" customHeight="1" x14ac:dyDescent="0.35">
      <c r="A986" s="12"/>
      <c r="B986" s="19"/>
      <c r="C986" s="31"/>
      <c r="D986" s="31"/>
      <c r="E986" s="40"/>
      <c r="F986" s="12"/>
      <c r="G986" s="12"/>
      <c r="H986" s="12"/>
      <c r="I986" s="31"/>
      <c r="J986" s="12"/>
      <c r="K986" s="31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</row>
    <row r="987" spans="1:32" ht="18" customHeight="1" x14ac:dyDescent="0.35">
      <c r="A987" s="12"/>
      <c r="B987" s="19"/>
      <c r="C987" s="31"/>
      <c r="D987" s="31"/>
      <c r="E987" s="40"/>
      <c r="F987" s="12"/>
      <c r="G987" s="12"/>
      <c r="H987" s="12"/>
      <c r="I987" s="31"/>
      <c r="J987" s="12"/>
      <c r="K987" s="31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</row>
    <row r="988" spans="1:32" ht="18" customHeight="1" x14ac:dyDescent="0.35">
      <c r="A988" s="12"/>
      <c r="B988" s="19"/>
      <c r="C988" s="31"/>
      <c r="D988" s="31"/>
      <c r="E988" s="40"/>
      <c r="F988" s="12"/>
      <c r="G988" s="12"/>
      <c r="H988" s="12"/>
      <c r="I988" s="31"/>
      <c r="J988" s="12"/>
      <c r="K988" s="31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</row>
    <row r="989" spans="1:32" ht="18" customHeight="1" x14ac:dyDescent="0.35">
      <c r="A989" s="12"/>
      <c r="B989" s="19"/>
      <c r="C989" s="31"/>
      <c r="D989" s="31"/>
      <c r="E989" s="40"/>
      <c r="F989" s="12"/>
      <c r="G989" s="12"/>
      <c r="H989" s="12"/>
      <c r="I989" s="31"/>
      <c r="J989" s="12"/>
      <c r="K989" s="31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</row>
    <row r="990" spans="1:32" ht="18" customHeight="1" x14ac:dyDescent="0.35">
      <c r="A990" s="12"/>
      <c r="B990" s="19"/>
      <c r="C990" s="31"/>
      <c r="D990" s="31"/>
      <c r="E990" s="40"/>
      <c r="F990" s="12"/>
      <c r="G990" s="12"/>
      <c r="H990" s="12"/>
      <c r="I990" s="31"/>
      <c r="J990" s="12"/>
      <c r="K990" s="31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</row>
    <row r="991" spans="1:32" ht="18" customHeight="1" x14ac:dyDescent="0.35">
      <c r="A991" s="12"/>
      <c r="B991" s="19"/>
      <c r="C991" s="31"/>
      <c r="D991" s="31"/>
      <c r="E991" s="40"/>
      <c r="F991" s="12"/>
      <c r="G991" s="12"/>
      <c r="H991" s="12"/>
      <c r="I991" s="31"/>
      <c r="J991" s="12"/>
      <c r="K991" s="31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</row>
    <row r="992" spans="1:32" ht="18" customHeight="1" x14ac:dyDescent="0.35">
      <c r="A992" s="12"/>
      <c r="B992" s="19"/>
      <c r="C992" s="31"/>
      <c r="D992" s="31"/>
      <c r="E992" s="40"/>
      <c r="F992" s="12"/>
      <c r="G992" s="12"/>
      <c r="H992" s="12"/>
      <c r="I992" s="31"/>
      <c r="J992" s="12"/>
      <c r="K992" s="31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</row>
  </sheetData>
  <mergeCells count="2">
    <mergeCell ref="A3:F3"/>
    <mergeCell ref="C5:D5"/>
  </mergeCells>
  <dataValidations count="2">
    <dataValidation type="custom" allowBlank="1" showInputMessage="1" showErrorMessage="1" sqref="K13:K36" xr:uid="{85898DCD-30E9-4DD1-AD12-881B113161EC}">
      <formula1>COUNTIF($F:$F,#REF!)&lt;=1</formula1>
    </dataValidation>
    <dataValidation type="custom" allowBlank="1" showInputMessage="1" showErrorMessage="1" sqref="K6:K12" xr:uid="{EB1E5CCD-9AC6-439F-9D19-34F7C7159148}">
      <formula1>COUNTIF($F:$F,F2)&lt;=1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94C1-782E-4E48-B566-D099E87318AD}">
  <dimension ref="A1:S1993"/>
  <sheetViews>
    <sheetView topLeftCell="A17" zoomScale="70" zoomScaleNormal="70" workbookViewId="0">
      <selection activeCell="H10" sqref="H10"/>
    </sheetView>
  </sheetViews>
  <sheetFormatPr defaultColWidth="14.453125" defaultRowHeight="14.5" x14ac:dyDescent="0.35"/>
  <cols>
    <col min="1" max="1" width="13.453125" style="27" customWidth="1"/>
    <col min="2" max="2" width="24.6328125" style="42" bestFit="1" customWidth="1"/>
    <col min="3" max="3" width="16.81640625" style="27" customWidth="1"/>
    <col min="4" max="4" width="22.1796875" style="27" customWidth="1"/>
    <col min="5" max="5" width="52.36328125" style="27" customWidth="1"/>
    <col min="6" max="6" width="20.81640625" style="27" customWidth="1"/>
    <col min="7" max="7" width="26.81640625" style="27" bestFit="1" customWidth="1"/>
    <col min="8" max="8" width="23.6328125" style="27" customWidth="1"/>
  </cols>
  <sheetData>
    <row r="1" spans="1:19" x14ac:dyDescent="0.35">
      <c r="A1" s="41" t="s">
        <v>1559</v>
      </c>
    </row>
    <row r="2" spans="1:19" ht="29.5" thickBot="1" x14ac:dyDescent="0.4">
      <c r="A2" s="43" t="s">
        <v>1491</v>
      </c>
      <c r="B2" s="44" t="str">
        <f ca="1">IFERROR(__xludf.DUMMYFUNCTION("""COMPUTED_VALUE"""),"Họ và tên")</f>
        <v>Họ và tên</v>
      </c>
      <c r="C2" s="43" t="str">
        <f ca="1">IFERROR(__xludf.DUMMYFUNCTION("""COMPUTED_VALUE"""),"Lớp")</f>
        <v>Lớp</v>
      </c>
      <c r="D2" s="43" t="s">
        <v>1555</v>
      </c>
      <c r="E2" s="43" t="str">
        <f ca="1">IFERROR(__xludf.DUMMYFUNCTION("""COMPUTED_VALUE"""),"Tên nhà máy")</f>
        <v>Tên nhà máy</v>
      </c>
      <c r="F2" s="43" t="str">
        <f ca="1">IFERROR(__xludf.DUMMYFUNCTION("""COMPUTED_VALUE"""),"Loại hình chuyến TQNM")</f>
        <v>Loại hình chuyến TQNM</v>
      </c>
      <c r="G2" s="43" t="str">
        <f ca="1">IFERROR(__xludf.DUMMYFUNCTION("""COMPUTED_VALUE"""),"Hình thức tham quan nhà máy")</f>
        <v>Hình thức tham quan nhà máy</v>
      </c>
      <c r="H2" s="43" t="str">
        <f ca="1">IFERROR(__xludf.DUMMYFUNCTION("""COMPUTED_VALUE"""),"Giảng viên hướng dẫn")</f>
        <v>Giảng viên hướng dẫn</v>
      </c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</row>
    <row r="3" spans="1:19" ht="15" thickBot="1" x14ac:dyDescent="0.4">
      <c r="A3" s="46">
        <v>2041222734</v>
      </c>
      <c r="B3" s="47" t="s">
        <v>1560</v>
      </c>
      <c r="C3" s="46" t="s">
        <v>1435</v>
      </c>
      <c r="D3" s="46"/>
      <c r="E3" s="46" t="s">
        <v>1561</v>
      </c>
      <c r="F3" s="46" t="s">
        <v>1562</v>
      </c>
      <c r="G3" s="46" t="s">
        <v>1563</v>
      </c>
      <c r="H3" s="46" t="s">
        <v>1490</v>
      </c>
    </row>
    <row r="4" spans="1:19" ht="15" thickBot="1" x14ac:dyDescent="0.4">
      <c r="A4" s="46">
        <v>2041222734</v>
      </c>
      <c r="B4" s="47" t="s">
        <v>1560</v>
      </c>
      <c r="C4" s="46" t="s">
        <v>1435</v>
      </c>
      <c r="D4" s="46"/>
      <c r="E4" s="46" t="s">
        <v>1540</v>
      </c>
      <c r="F4" s="46" t="s">
        <v>1562</v>
      </c>
      <c r="G4" s="46" t="s">
        <v>1564</v>
      </c>
      <c r="H4" s="46" t="s">
        <v>1490</v>
      </c>
    </row>
    <row r="5" spans="1:19" ht="15" thickBot="1" x14ac:dyDescent="0.4">
      <c r="A5" s="46">
        <v>2041220829</v>
      </c>
      <c r="B5" s="47" t="s">
        <v>1565</v>
      </c>
      <c r="C5" s="46" t="s">
        <v>1435</v>
      </c>
      <c r="D5" s="46"/>
      <c r="E5" s="46" t="s">
        <v>1534</v>
      </c>
      <c r="F5" s="46" t="s">
        <v>1562</v>
      </c>
      <c r="G5" s="46" t="s">
        <v>1563</v>
      </c>
      <c r="H5" s="46" t="s">
        <v>1490</v>
      </c>
    </row>
    <row r="6" spans="1:19" ht="15" thickBot="1" x14ac:dyDescent="0.4">
      <c r="A6" s="46">
        <v>2041220829</v>
      </c>
      <c r="B6" s="47" t="s">
        <v>1565</v>
      </c>
      <c r="C6" s="46" t="s">
        <v>1435</v>
      </c>
      <c r="D6" s="46"/>
      <c r="E6" s="46" t="s">
        <v>1540</v>
      </c>
      <c r="F6" s="46" t="s">
        <v>1562</v>
      </c>
      <c r="G6" s="46" t="s">
        <v>1564</v>
      </c>
      <c r="H6" s="46" t="s">
        <v>1490</v>
      </c>
    </row>
    <row r="7" spans="1:19" ht="15" thickBot="1" x14ac:dyDescent="0.4">
      <c r="A7" s="46">
        <v>2041220829</v>
      </c>
      <c r="B7" s="47" t="s">
        <v>1565</v>
      </c>
      <c r="C7" s="46" t="s">
        <v>1435</v>
      </c>
      <c r="D7" s="46"/>
      <c r="E7" s="46" t="s">
        <v>1531</v>
      </c>
      <c r="F7" s="46" t="s">
        <v>1562</v>
      </c>
      <c r="G7" s="46" t="s">
        <v>1563</v>
      </c>
      <c r="H7" s="46" t="s">
        <v>1490</v>
      </c>
    </row>
    <row r="8" spans="1:19" ht="15" thickBot="1" x14ac:dyDescent="0.4">
      <c r="A8" s="46">
        <v>2041224117</v>
      </c>
      <c r="B8" s="47" t="s">
        <v>1566</v>
      </c>
      <c r="C8" s="46" t="s">
        <v>1421</v>
      </c>
      <c r="D8" s="46"/>
      <c r="E8" s="46" t="s">
        <v>1531</v>
      </c>
      <c r="F8" s="46" t="s">
        <v>1562</v>
      </c>
      <c r="G8" s="46" t="s">
        <v>1563</v>
      </c>
      <c r="H8" s="46" t="s">
        <v>1490</v>
      </c>
    </row>
    <row r="9" spans="1:19" ht="15" thickBot="1" x14ac:dyDescent="0.4">
      <c r="A9" s="46">
        <v>2041224117</v>
      </c>
      <c r="B9" s="47" t="s">
        <v>1566</v>
      </c>
      <c r="C9" s="46" t="s">
        <v>1421</v>
      </c>
      <c r="D9" s="46"/>
      <c r="E9" s="46" t="s">
        <v>1567</v>
      </c>
      <c r="F9" s="46" t="s">
        <v>1568</v>
      </c>
      <c r="G9" s="46" t="s">
        <v>1563</v>
      </c>
      <c r="H9" s="46" t="s">
        <v>1490</v>
      </c>
    </row>
    <row r="10" spans="1:19" ht="15" thickBot="1" x14ac:dyDescent="0.4">
      <c r="A10" s="46">
        <v>2041224117</v>
      </c>
      <c r="B10" s="47" t="s">
        <v>1566</v>
      </c>
      <c r="C10" s="46" t="s">
        <v>1421</v>
      </c>
      <c r="D10" s="46"/>
      <c r="E10" s="46" t="s">
        <v>1540</v>
      </c>
      <c r="F10" s="46" t="s">
        <v>1562</v>
      </c>
      <c r="G10" s="46" t="s">
        <v>1564</v>
      </c>
      <c r="H10" s="46" t="s">
        <v>1490</v>
      </c>
    </row>
    <row r="11" spans="1:19" ht="15" thickBot="1" x14ac:dyDescent="0.4">
      <c r="A11" s="46">
        <v>2041225111</v>
      </c>
      <c r="B11" s="47" t="s">
        <v>1569</v>
      </c>
      <c r="C11" s="46" t="s">
        <v>1435</v>
      </c>
      <c r="D11" s="46"/>
      <c r="E11" s="46" t="s">
        <v>1531</v>
      </c>
      <c r="F11" s="46" t="s">
        <v>1562</v>
      </c>
      <c r="G11" s="46" t="s">
        <v>1563</v>
      </c>
      <c r="H11" s="46" t="s">
        <v>1490</v>
      </c>
    </row>
    <row r="12" spans="1:19" ht="15" thickBot="1" x14ac:dyDescent="0.4">
      <c r="A12" s="46">
        <v>2041225111</v>
      </c>
      <c r="B12" s="47" t="s">
        <v>1569</v>
      </c>
      <c r="C12" s="46" t="s">
        <v>1435</v>
      </c>
      <c r="D12" s="46"/>
      <c r="E12" s="46" t="s">
        <v>1540</v>
      </c>
      <c r="F12" s="46" t="s">
        <v>1562</v>
      </c>
      <c r="G12" s="46" t="s">
        <v>1564</v>
      </c>
      <c r="H12" s="46" t="s">
        <v>1490</v>
      </c>
    </row>
    <row r="13" spans="1:19" ht="15" thickBot="1" x14ac:dyDescent="0.4">
      <c r="A13" s="46">
        <v>2041225111</v>
      </c>
      <c r="B13" s="47" t="s">
        <v>1569</v>
      </c>
      <c r="C13" s="46" t="s">
        <v>1435</v>
      </c>
      <c r="D13" s="46"/>
      <c r="E13" s="46" t="s">
        <v>1570</v>
      </c>
      <c r="F13" s="46" t="s">
        <v>1562</v>
      </c>
      <c r="G13" s="46" t="s">
        <v>1563</v>
      </c>
      <c r="H13" s="46" t="s">
        <v>1490</v>
      </c>
    </row>
    <row r="14" spans="1:19" ht="15" thickBot="1" x14ac:dyDescent="0.4">
      <c r="A14" s="46">
        <v>2041222515</v>
      </c>
      <c r="B14" s="47" t="s">
        <v>1571</v>
      </c>
      <c r="C14" s="46" t="s">
        <v>1435</v>
      </c>
      <c r="D14" s="46"/>
      <c r="E14" s="46" t="s">
        <v>1570</v>
      </c>
      <c r="F14" s="46" t="s">
        <v>1562</v>
      </c>
      <c r="G14" s="46" t="s">
        <v>1563</v>
      </c>
      <c r="H14" s="46" t="s">
        <v>1490</v>
      </c>
    </row>
    <row r="15" spans="1:19" ht="15" thickBot="1" x14ac:dyDescent="0.4">
      <c r="A15" s="46">
        <v>2041222515</v>
      </c>
      <c r="B15" s="47" t="s">
        <v>1571</v>
      </c>
      <c r="C15" s="46" t="s">
        <v>1435</v>
      </c>
      <c r="D15" s="46"/>
      <c r="E15" s="46" t="s">
        <v>1531</v>
      </c>
      <c r="F15" s="46" t="s">
        <v>1562</v>
      </c>
      <c r="G15" s="46" t="s">
        <v>1563</v>
      </c>
      <c r="H15" s="46" t="s">
        <v>1490</v>
      </c>
    </row>
    <row r="16" spans="1:19" ht="15" thickBot="1" x14ac:dyDescent="0.4">
      <c r="A16" s="46">
        <v>2041224820</v>
      </c>
      <c r="B16" s="47" t="s">
        <v>1572</v>
      </c>
      <c r="C16" s="46" t="s">
        <v>1421</v>
      </c>
      <c r="D16" s="46"/>
      <c r="E16" s="46" t="s">
        <v>1531</v>
      </c>
      <c r="F16" s="46" t="s">
        <v>1562</v>
      </c>
      <c r="G16" s="46" t="s">
        <v>1563</v>
      </c>
      <c r="H16" s="46" t="s">
        <v>1490</v>
      </c>
    </row>
    <row r="17" spans="1:8" ht="15" thickBot="1" x14ac:dyDescent="0.4">
      <c r="A17" s="46">
        <v>2041224820</v>
      </c>
      <c r="B17" s="47" t="s">
        <v>1572</v>
      </c>
      <c r="C17" s="46" t="s">
        <v>1421</v>
      </c>
      <c r="D17" s="46"/>
      <c r="E17" s="46" t="s">
        <v>1570</v>
      </c>
      <c r="F17" s="46" t="s">
        <v>1562</v>
      </c>
      <c r="G17" s="46" t="s">
        <v>1563</v>
      </c>
      <c r="H17" s="46" t="s">
        <v>1490</v>
      </c>
    </row>
    <row r="18" spans="1:8" ht="15" thickBot="1" x14ac:dyDescent="0.4">
      <c r="A18" s="46">
        <v>2041224820</v>
      </c>
      <c r="B18" s="47" t="s">
        <v>1572</v>
      </c>
      <c r="C18" s="46" t="s">
        <v>1421</v>
      </c>
      <c r="D18" s="46"/>
      <c r="E18" s="46" t="s">
        <v>1540</v>
      </c>
      <c r="F18" s="46" t="s">
        <v>1562</v>
      </c>
      <c r="G18" s="46" t="s">
        <v>1564</v>
      </c>
      <c r="H18" s="46" t="s">
        <v>1490</v>
      </c>
    </row>
    <row r="19" spans="1:8" ht="15" thickBot="1" x14ac:dyDescent="0.4">
      <c r="A19" s="46">
        <v>2041225318</v>
      </c>
      <c r="B19" s="47" t="s">
        <v>1573</v>
      </c>
      <c r="C19" s="46" t="s">
        <v>1421</v>
      </c>
      <c r="D19" s="46"/>
      <c r="E19" s="46" t="s">
        <v>1546</v>
      </c>
      <c r="F19" s="46" t="s">
        <v>1562</v>
      </c>
      <c r="G19" s="46" t="s">
        <v>1563</v>
      </c>
      <c r="H19" s="46" t="s">
        <v>1490</v>
      </c>
    </row>
    <row r="20" spans="1:8" ht="15" thickBot="1" x14ac:dyDescent="0.4">
      <c r="A20" s="46">
        <v>2041225318</v>
      </c>
      <c r="B20" s="47" t="s">
        <v>1573</v>
      </c>
      <c r="C20" s="46" t="s">
        <v>1421</v>
      </c>
      <c r="D20" s="46"/>
      <c r="E20" s="46" t="s">
        <v>1570</v>
      </c>
      <c r="F20" s="46" t="s">
        <v>1562</v>
      </c>
      <c r="G20" s="46" t="s">
        <v>1563</v>
      </c>
      <c r="H20" s="46" t="s">
        <v>1490</v>
      </c>
    </row>
    <row r="21" spans="1:8" ht="15" thickBot="1" x14ac:dyDescent="0.4">
      <c r="A21" s="46">
        <v>2041225318</v>
      </c>
      <c r="B21" s="47" t="s">
        <v>1573</v>
      </c>
      <c r="C21" s="46" t="s">
        <v>1421</v>
      </c>
      <c r="D21" s="46"/>
      <c r="E21" s="46" t="s">
        <v>1540</v>
      </c>
      <c r="F21" s="46" t="s">
        <v>1568</v>
      </c>
      <c r="G21" s="46" t="s">
        <v>1564</v>
      </c>
      <c r="H21" s="46" t="s">
        <v>1490</v>
      </c>
    </row>
    <row r="22" spans="1:8" ht="15" thickBot="1" x14ac:dyDescent="0.4">
      <c r="A22" s="46">
        <v>2041223376</v>
      </c>
      <c r="B22" s="47" t="s">
        <v>1574</v>
      </c>
      <c r="C22" s="46" t="s">
        <v>1435</v>
      </c>
      <c r="D22" s="46"/>
      <c r="E22" s="46" t="s">
        <v>1537</v>
      </c>
      <c r="F22" s="46" t="s">
        <v>1568</v>
      </c>
      <c r="G22" s="46" t="s">
        <v>1564</v>
      </c>
      <c r="H22" s="46" t="s">
        <v>1490</v>
      </c>
    </row>
    <row r="23" spans="1:8" ht="15" thickBot="1" x14ac:dyDescent="0.4">
      <c r="A23" s="46">
        <v>2041223376</v>
      </c>
      <c r="B23" s="47" t="s">
        <v>1574</v>
      </c>
      <c r="C23" s="46" t="s">
        <v>1435</v>
      </c>
      <c r="D23" s="46"/>
      <c r="E23" s="46" t="s">
        <v>1531</v>
      </c>
      <c r="F23" s="46" t="s">
        <v>1562</v>
      </c>
      <c r="G23" s="46" t="s">
        <v>1563</v>
      </c>
      <c r="H23" s="46" t="s">
        <v>1490</v>
      </c>
    </row>
    <row r="24" spans="1:8" ht="15" thickBot="1" x14ac:dyDescent="0.4">
      <c r="A24" s="46">
        <v>2041223376</v>
      </c>
      <c r="B24" s="47" t="s">
        <v>1574</v>
      </c>
      <c r="C24" s="46" t="s">
        <v>1435</v>
      </c>
      <c r="D24" s="46"/>
      <c r="E24" s="46" t="s">
        <v>1570</v>
      </c>
      <c r="F24" s="46" t="s">
        <v>1562</v>
      </c>
      <c r="G24" s="46" t="s">
        <v>1563</v>
      </c>
      <c r="H24" s="46" t="s">
        <v>1490</v>
      </c>
    </row>
    <row r="25" spans="1:8" ht="15" thickBot="1" x14ac:dyDescent="0.4">
      <c r="A25" s="46">
        <v>2041225179</v>
      </c>
      <c r="B25" s="47" t="s">
        <v>1575</v>
      </c>
      <c r="C25" s="46" t="s">
        <v>1435</v>
      </c>
      <c r="D25" s="46"/>
      <c r="E25" s="46" t="s">
        <v>1534</v>
      </c>
      <c r="F25" s="46" t="s">
        <v>1562</v>
      </c>
      <c r="G25" s="46" t="s">
        <v>1563</v>
      </c>
      <c r="H25" s="46" t="s">
        <v>1490</v>
      </c>
    </row>
    <row r="26" spans="1:8" ht="15" thickBot="1" x14ac:dyDescent="0.4">
      <c r="A26" s="46">
        <v>2041225179</v>
      </c>
      <c r="B26" s="47" t="s">
        <v>1575</v>
      </c>
      <c r="C26" s="46" t="s">
        <v>1435</v>
      </c>
      <c r="D26" s="46"/>
      <c r="E26" s="46" t="s">
        <v>1561</v>
      </c>
      <c r="F26" s="46" t="s">
        <v>1562</v>
      </c>
      <c r="G26" s="46" t="s">
        <v>1563</v>
      </c>
      <c r="H26" s="46" t="s">
        <v>1490</v>
      </c>
    </row>
    <row r="27" spans="1:8" ht="15" thickBot="1" x14ac:dyDescent="0.4">
      <c r="A27" s="46">
        <v>2041224179</v>
      </c>
      <c r="B27" s="47" t="s">
        <v>1575</v>
      </c>
      <c r="C27" s="46" t="s">
        <v>1435</v>
      </c>
      <c r="D27" s="46"/>
      <c r="E27" s="46" t="s">
        <v>1531</v>
      </c>
      <c r="F27" s="46" t="s">
        <v>1562</v>
      </c>
      <c r="G27" s="46" t="s">
        <v>1563</v>
      </c>
      <c r="H27" s="46" t="s">
        <v>1490</v>
      </c>
    </row>
    <row r="28" spans="1:8" ht="15" thickBot="1" x14ac:dyDescent="0.4">
      <c r="A28" s="46">
        <v>2041221821</v>
      </c>
      <c r="B28" s="47" t="s">
        <v>1576</v>
      </c>
      <c r="C28" s="46" t="s">
        <v>1435</v>
      </c>
      <c r="D28" s="46"/>
      <c r="E28" s="46" t="s">
        <v>1570</v>
      </c>
      <c r="F28" s="46" t="s">
        <v>1562</v>
      </c>
      <c r="G28" s="46" t="s">
        <v>1563</v>
      </c>
      <c r="H28" s="46" t="s">
        <v>1490</v>
      </c>
    </row>
    <row r="29" spans="1:8" ht="15" thickBot="1" x14ac:dyDescent="0.4">
      <c r="A29" s="46">
        <v>2041221821</v>
      </c>
      <c r="B29" s="47" t="s">
        <v>1576</v>
      </c>
      <c r="C29" s="46" t="s">
        <v>1435</v>
      </c>
      <c r="D29" s="46"/>
      <c r="E29" s="46" t="s">
        <v>1546</v>
      </c>
      <c r="F29" s="46" t="s">
        <v>1562</v>
      </c>
      <c r="G29" s="46" t="s">
        <v>1563</v>
      </c>
      <c r="H29" s="46" t="s">
        <v>1490</v>
      </c>
    </row>
    <row r="30" spans="1:8" ht="15" thickBot="1" x14ac:dyDescent="0.4">
      <c r="A30" s="46">
        <v>2041221821</v>
      </c>
      <c r="B30" s="47" t="s">
        <v>1576</v>
      </c>
      <c r="C30" s="46" t="s">
        <v>1435</v>
      </c>
      <c r="D30" s="46"/>
      <c r="E30" s="46" t="s">
        <v>1534</v>
      </c>
      <c r="F30" s="46" t="s">
        <v>1562</v>
      </c>
      <c r="G30" s="46" t="s">
        <v>1563</v>
      </c>
      <c r="H30" s="46" t="s">
        <v>1490</v>
      </c>
    </row>
    <row r="31" spans="1:8" ht="15" thickBot="1" x14ac:dyDescent="0.4">
      <c r="A31" s="46">
        <v>2041225451</v>
      </c>
      <c r="B31" s="47" t="s">
        <v>1577</v>
      </c>
      <c r="C31" s="46" t="s">
        <v>1421</v>
      </c>
      <c r="D31" s="46"/>
      <c r="E31" s="46" t="s">
        <v>1531</v>
      </c>
      <c r="F31" s="46" t="s">
        <v>1562</v>
      </c>
      <c r="G31" s="46" t="s">
        <v>1563</v>
      </c>
      <c r="H31" s="46" t="s">
        <v>1490</v>
      </c>
    </row>
    <row r="32" spans="1:8" ht="15" thickBot="1" x14ac:dyDescent="0.4">
      <c r="A32" s="46">
        <v>2041225451</v>
      </c>
      <c r="B32" s="47" t="s">
        <v>1577</v>
      </c>
      <c r="C32" s="46" t="s">
        <v>1421</v>
      </c>
      <c r="D32" s="46"/>
      <c r="E32" s="46" t="s">
        <v>1540</v>
      </c>
      <c r="F32" s="46" t="s">
        <v>1562</v>
      </c>
      <c r="G32" s="46" t="s">
        <v>1564</v>
      </c>
      <c r="H32" s="46" t="s">
        <v>1490</v>
      </c>
    </row>
    <row r="33" spans="1:8" ht="15" thickBot="1" x14ac:dyDescent="0.4">
      <c r="A33" s="46">
        <v>2041225846</v>
      </c>
      <c r="B33" s="47" t="s">
        <v>1578</v>
      </c>
      <c r="C33" s="46" t="s">
        <v>1421</v>
      </c>
      <c r="D33" s="46"/>
      <c r="E33" s="46" t="s">
        <v>1531</v>
      </c>
      <c r="F33" s="46" t="s">
        <v>1562</v>
      </c>
      <c r="G33" s="46" t="s">
        <v>1563</v>
      </c>
      <c r="H33" s="46" t="s">
        <v>1490</v>
      </c>
    </row>
    <row r="34" spans="1:8" ht="15" thickBot="1" x14ac:dyDescent="0.4">
      <c r="A34" s="46">
        <v>2041225846</v>
      </c>
      <c r="B34" s="47" t="s">
        <v>1578</v>
      </c>
      <c r="C34" s="46" t="s">
        <v>1421</v>
      </c>
      <c r="D34" s="46"/>
      <c r="E34" s="46" t="s">
        <v>1570</v>
      </c>
      <c r="F34" s="46" t="s">
        <v>1562</v>
      </c>
      <c r="G34" s="46" t="s">
        <v>1563</v>
      </c>
      <c r="H34" s="46" t="s">
        <v>1490</v>
      </c>
    </row>
    <row r="35" spans="1:8" ht="15" thickBot="1" x14ac:dyDescent="0.4">
      <c r="A35" s="46">
        <v>2041224545</v>
      </c>
      <c r="B35" s="47" t="s">
        <v>1579</v>
      </c>
      <c r="C35" s="46" t="s">
        <v>1421</v>
      </c>
      <c r="D35" s="46"/>
      <c r="E35" s="46" t="s">
        <v>1540</v>
      </c>
      <c r="F35" s="46" t="s">
        <v>1568</v>
      </c>
      <c r="G35" s="46" t="s">
        <v>1564</v>
      </c>
      <c r="H35" s="46" t="s">
        <v>1490</v>
      </c>
    </row>
    <row r="36" spans="1:8" ht="15" thickBot="1" x14ac:dyDescent="0.4">
      <c r="A36" s="46">
        <v>2041224545</v>
      </c>
      <c r="B36" s="47" t="s">
        <v>1579</v>
      </c>
      <c r="C36" s="46" t="s">
        <v>1421</v>
      </c>
      <c r="D36" s="46"/>
      <c r="E36" s="46" t="s">
        <v>1546</v>
      </c>
      <c r="F36" s="46" t="s">
        <v>1562</v>
      </c>
      <c r="G36" s="46" t="s">
        <v>1563</v>
      </c>
      <c r="H36" s="46" t="s">
        <v>1490</v>
      </c>
    </row>
    <row r="37" spans="1:8" ht="15" thickBot="1" x14ac:dyDescent="0.4">
      <c r="A37" s="46">
        <v>2041224545</v>
      </c>
      <c r="B37" s="47" t="s">
        <v>1579</v>
      </c>
      <c r="C37" s="46" t="s">
        <v>1421</v>
      </c>
      <c r="D37" s="46"/>
      <c r="E37" s="46" t="s">
        <v>1570</v>
      </c>
      <c r="F37" s="46" t="s">
        <v>1562</v>
      </c>
      <c r="G37" s="46" t="s">
        <v>1563</v>
      </c>
      <c r="H37" s="46" t="s">
        <v>1490</v>
      </c>
    </row>
    <row r="38" spans="1:8" ht="15" thickBot="1" x14ac:dyDescent="0.4">
      <c r="A38" s="46">
        <v>2041226099</v>
      </c>
      <c r="B38" s="47" t="s">
        <v>1580</v>
      </c>
      <c r="C38" s="46" t="s">
        <v>1421</v>
      </c>
      <c r="D38" s="46"/>
      <c r="E38" s="46" t="s">
        <v>1546</v>
      </c>
      <c r="F38" s="46" t="s">
        <v>1562</v>
      </c>
      <c r="G38" s="46" t="s">
        <v>1563</v>
      </c>
      <c r="H38" s="46" t="s">
        <v>1490</v>
      </c>
    </row>
    <row r="39" spans="1:8" ht="15" thickBot="1" x14ac:dyDescent="0.4">
      <c r="A39" s="46">
        <v>2041222755</v>
      </c>
      <c r="B39" s="47" t="s">
        <v>1581</v>
      </c>
      <c r="C39" s="46" t="s">
        <v>1435</v>
      </c>
      <c r="D39" s="46"/>
      <c r="E39" s="46" t="s">
        <v>1570</v>
      </c>
      <c r="F39" s="46" t="s">
        <v>1562</v>
      </c>
      <c r="G39" s="46" t="s">
        <v>1563</v>
      </c>
      <c r="H39" s="46" t="s">
        <v>1490</v>
      </c>
    </row>
    <row r="40" spans="1:8" ht="15" thickBot="1" x14ac:dyDescent="0.4">
      <c r="A40" s="46">
        <v>2041222755</v>
      </c>
      <c r="B40" s="47" t="s">
        <v>1581</v>
      </c>
      <c r="C40" s="46" t="s">
        <v>1435</v>
      </c>
      <c r="D40" s="46"/>
      <c r="E40" s="46" t="s">
        <v>1561</v>
      </c>
      <c r="F40" s="46" t="s">
        <v>1562</v>
      </c>
      <c r="G40" s="46" t="s">
        <v>1563</v>
      </c>
      <c r="H40" s="46" t="s">
        <v>1490</v>
      </c>
    </row>
    <row r="41" spans="1:8" ht="15" thickBot="1" x14ac:dyDescent="0.4">
      <c r="A41" s="46">
        <v>2041222755</v>
      </c>
      <c r="B41" s="47" t="s">
        <v>1581</v>
      </c>
      <c r="C41" s="46" t="s">
        <v>1435</v>
      </c>
      <c r="D41" s="46"/>
      <c r="E41" s="46" t="s">
        <v>1537</v>
      </c>
      <c r="F41" s="46" t="s">
        <v>1562</v>
      </c>
      <c r="G41" s="46" t="s">
        <v>1564</v>
      </c>
      <c r="H41" s="46" t="s">
        <v>1490</v>
      </c>
    </row>
    <row r="42" spans="1:8" ht="15" thickBot="1" x14ac:dyDescent="0.4">
      <c r="A42" s="46">
        <v>2041224257</v>
      </c>
      <c r="B42" s="47" t="s">
        <v>1582</v>
      </c>
      <c r="C42" s="46" t="s">
        <v>1421</v>
      </c>
      <c r="D42" s="46"/>
      <c r="E42" s="46" t="s">
        <v>1534</v>
      </c>
      <c r="F42" s="46" t="s">
        <v>1562</v>
      </c>
      <c r="G42" s="46" t="s">
        <v>1563</v>
      </c>
      <c r="H42" s="46" t="s">
        <v>1490</v>
      </c>
    </row>
    <row r="43" spans="1:8" ht="15" thickBot="1" x14ac:dyDescent="0.4">
      <c r="A43" s="46">
        <v>2041224257</v>
      </c>
      <c r="B43" s="47" t="s">
        <v>1582</v>
      </c>
      <c r="C43" s="46" t="s">
        <v>1421</v>
      </c>
      <c r="D43" s="46"/>
      <c r="E43" s="46" t="s">
        <v>1570</v>
      </c>
      <c r="F43" s="46" t="s">
        <v>1562</v>
      </c>
      <c r="G43" s="46" t="s">
        <v>1563</v>
      </c>
      <c r="H43" s="46" t="s">
        <v>1490</v>
      </c>
    </row>
    <row r="44" spans="1:8" ht="15" thickBot="1" x14ac:dyDescent="0.4">
      <c r="A44" s="46">
        <v>2041224257</v>
      </c>
      <c r="B44" s="47" t="s">
        <v>1582</v>
      </c>
      <c r="C44" s="46" t="s">
        <v>1421</v>
      </c>
      <c r="D44" s="46"/>
      <c r="E44" s="46" t="s">
        <v>1537</v>
      </c>
      <c r="F44" s="46" t="s">
        <v>1568</v>
      </c>
      <c r="G44" s="46" t="s">
        <v>1564</v>
      </c>
      <c r="H44" s="46" t="s">
        <v>1490</v>
      </c>
    </row>
    <row r="45" spans="1:8" ht="15" thickBot="1" x14ac:dyDescent="0.4">
      <c r="A45" s="46">
        <v>2041225524</v>
      </c>
      <c r="B45" s="47" t="s">
        <v>1583</v>
      </c>
      <c r="C45" s="46" t="s">
        <v>1435</v>
      </c>
      <c r="D45" s="46"/>
      <c r="E45" s="46" t="s">
        <v>1570</v>
      </c>
      <c r="F45" s="46" t="s">
        <v>1562</v>
      </c>
      <c r="G45" s="46" t="s">
        <v>1563</v>
      </c>
      <c r="H45" s="46" t="s">
        <v>1490</v>
      </c>
    </row>
    <row r="46" spans="1:8" ht="15" thickBot="1" x14ac:dyDescent="0.4">
      <c r="A46" s="46">
        <v>2041225524</v>
      </c>
      <c r="B46" s="47" t="s">
        <v>1583</v>
      </c>
      <c r="C46" s="46" t="s">
        <v>1435</v>
      </c>
      <c r="D46" s="46"/>
      <c r="E46" s="46" t="s">
        <v>1540</v>
      </c>
      <c r="F46" s="46" t="s">
        <v>1568</v>
      </c>
      <c r="G46" s="46" t="s">
        <v>1564</v>
      </c>
      <c r="H46" s="46" t="s">
        <v>1490</v>
      </c>
    </row>
    <row r="47" spans="1:8" ht="15" thickBot="1" x14ac:dyDescent="0.4">
      <c r="A47" s="46">
        <v>2041222309</v>
      </c>
      <c r="B47" s="47" t="s">
        <v>1584</v>
      </c>
      <c r="C47" s="46" t="s">
        <v>1435</v>
      </c>
      <c r="D47" s="46"/>
      <c r="E47" s="46" t="s">
        <v>1561</v>
      </c>
      <c r="F47" s="46" t="s">
        <v>1562</v>
      </c>
      <c r="G47" s="46" t="s">
        <v>1563</v>
      </c>
      <c r="H47" s="46" t="s">
        <v>1490</v>
      </c>
    </row>
    <row r="48" spans="1:8" ht="15" thickBot="1" x14ac:dyDescent="0.4">
      <c r="A48" s="46">
        <v>2041222309</v>
      </c>
      <c r="B48" s="47" t="s">
        <v>1584</v>
      </c>
      <c r="C48" s="46" t="s">
        <v>1435</v>
      </c>
      <c r="D48" s="46"/>
      <c r="E48" s="46" t="s">
        <v>1570</v>
      </c>
      <c r="F48" s="46" t="s">
        <v>1562</v>
      </c>
      <c r="G48" s="46" t="s">
        <v>1563</v>
      </c>
      <c r="H48" s="46" t="s">
        <v>1490</v>
      </c>
    </row>
    <row r="49" spans="1:8" ht="15" thickBot="1" x14ac:dyDescent="0.4">
      <c r="A49" s="46">
        <v>2041222309</v>
      </c>
      <c r="B49" s="47" t="s">
        <v>1584</v>
      </c>
      <c r="C49" s="46" t="s">
        <v>1435</v>
      </c>
      <c r="D49" s="46"/>
      <c r="E49" s="46" t="s">
        <v>1561</v>
      </c>
      <c r="F49" s="46" t="s">
        <v>1562</v>
      </c>
      <c r="G49" s="46" t="s">
        <v>1563</v>
      </c>
      <c r="H49" s="46" t="s">
        <v>1490</v>
      </c>
    </row>
    <row r="50" spans="1:8" ht="15" thickBot="1" x14ac:dyDescent="0.4">
      <c r="A50" s="46">
        <v>2041222309</v>
      </c>
      <c r="B50" s="47" t="s">
        <v>1584</v>
      </c>
      <c r="C50" s="46" t="s">
        <v>1435</v>
      </c>
      <c r="D50" s="46"/>
      <c r="E50" s="46" t="s">
        <v>1570</v>
      </c>
      <c r="F50" s="46" t="s">
        <v>1562</v>
      </c>
      <c r="G50" s="46" t="s">
        <v>1563</v>
      </c>
      <c r="H50" s="46" t="s">
        <v>1490</v>
      </c>
    </row>
    <row r="51" spans="1:8" ht="15" thickBot="1" x14ac:dyDescent="0.4">
      <c r="A51" s="46">
        <v>2041222309</v>
      </c>
      <c r="B51" s="47" t="s">
        <v>1584</v>
      </c>
      <c r="C51" s="46" t="s">
        <v>1435</v>
      </c>
      <c r="D51" s="46"/>
      <c r="E51" s="46" t="s">
        <v>1540</v>
      </c>
      <c r="F51" s="46" t="s">
        <v>1568</v>
      </c>
      <c r="G51" s="46" t="s">
        <v>1564</v>
      </c>
      <c r="H51" s="46" t="s">
        <v>1490</v>
      </c>
    </row>
    <row r="52" spans="1:8" ht="15" thickBot="1" x14ac:dyDescent="0.4">
      <c r="A52" s="46">
        <v>2041222309</v>
      </c>
      <c r="B52" s="47" t="s">
        <v>1584</v>
      </c>
      <c r="C52" s="46" t="s">
        <v>1435</v>
      </c>
      <c r="D52" s="46"/>
      <c r="E52" s="46" t="s">
        <v>1540</v>
      </c>
      <c r="F52" s="46" t="s">
        <v>1568</v>
      </c>
      <c r="G52" s="46" t="s">
        <v>1564</v>
      </c>
      <c r="H52" s="46" t="s">
        <v>1490</v>
      </c>
    </row>
    <row r="53" spans="1:8" ht="15" thickBot="1" x14ac:dyDescent="0.4">
      <c r="A53" s="46">
        <v>2041224065</v>
      </c>
      <c r="B53" s="47" t="s">
        <v>1585</v>
      </c>
      <c r="C53" s="46" t="s">
        <v>1435</v>
      </c>
      <c r="D53" s="46"/>
      <c r="E53" s="46" t="s">
        <v>1570</v>
      </c>
      <c r="F53" s="46" t="s">
        <v>1562</v>
      </c>
      <c r="G53" s="46" t="s">
        <v>1563</v>
      </c>
      <c r="H53" s="46" t="s">
        <v>1490</v>
      </c>
    </row>
    <row r="54" spans="1:8" ht="15" thickBot="1" x14ac:dyDescent="0.4">
      <c r="A54" s="46">
        <v>2041224065</v>
      </c>
      <c r="B54" s="47" t="s">
        <v>1585</v>
      </c>
      <c r="C54" s="46" t="s">
        <v>1435</v>
      </c>
      <c r="D54" s="46"/>
      <c r="E54" s="46" t="s">
        <v>1531</v>
      </c>
      <c r="F54" s="46" t="s">
        <v>1562</v>
      </c>
      <c r="G54" s="46" t="s">
        <v>1563</v>
      </c>
      <c r="H54" s="46" t="s">
        <v>1490</v>
      </c>
    </row>
    <row r="55" spans="1:8" ht="15" thickBot="1" x14ac:dyDescent="0.4">
      <c r="A55" s="46">
        <v>2041224065</v>
      </c>
      <c r="B55" s="47" t="s">
        <v>1585</v>
      </c>
      <c r="C55" s="46" t="s">
        <v>1435</v>
      </c>
      <c r="D55" s="46"/>
      <c r="E55" s="46" t="s">
        <v>1537</v>
      </c>
      <c r="F55" s="46" t="s">
        <v>1562</v>
      </c>
      <c r="G55" s="46" t="s">
        <v>1564</v>
      </c>
      <c r="H55" s="46" t="s">
        <v>1490</v>
      </c>
    </row>
    <row r="56" spans="1:8" ht="15" thickBot="1" x14ac:dyDescent="0.4">
      <c r="A56" s="46">
        <v>2041226123</v>
      </c>
      <c r="B56" s="47" t="s">
        <v>1586</v>
      </c>
      <c r="C56" s="46" t="s">
        <v>1421</v>
      </c>
      <c r="D56" s="46"/>
      <c r="E56" s="46" t="s">
        <v>1531</v>
      </c>
      <c r="F56" s="46" t="s">
        <v>1562</v>
      </c>
      <c r="G56" s="46" t="s">
        <v>1563</v>
      </c>
      <c r="H56" s="46" t="s">
        <v>1490</v>
      </c>
    </row>
    <row r="57" spans="1:8" ht="15" thickBot="1" x14ac:dyDescent="0.4">
      <c r="A57" s="46">
        <v>2041226123</v>
      </c>
      <c r="B57" s="47" t="s">
        <v>1586</v>
      </c>
      <c r="C57" s="46" t="s">
        <v>1421</v>
      </c>
      <c r="D57" s="46"/>
      <c r="E57" s="46" t="s">
        <v>1570</v>
      </c>
      <c r="F57" s="46" t="s">
        <v>1562</v>
      </c>
      <c r="G57" s="46" t="s">
        <v>1563</v>
      </c>
      <c r="H57" s="46" t="s">
        <v>1490</v>
      </c>
    </row>
    <row r="58" spans="1:8" ht="15" thickBot="1" x14ac:dyDescent="0.4">
      <c r="A58" s="46">
        <v>2041226123</v>
      </c>
      <c r="B58" s="47" t="s">
        <v>1586</v>
      </c>
      <c r="C58" s="46" t="s">
        <v>1421</v>
      </c>
      <c r="D58" s="46"/>
      <c r="E58" s="46" t="s">
        <v>1540</v>
      </c>
      <c r="F58" s="46" t="s">
        <v>1568</v>
      </c>
      <c r="G58" s="46" t="s">
        <v>1564</v>
      </c>
      <c r="H58" s="46" t="s">
        <v>1490</v>
      </c>
    </row>
    <row r="59" spans="1:8" ht="15" thickBot="1" x14ac:dyDescent="0.4">
      <c r="A59" s="46">
        <v>2041221454</v>
      </c>
      <c r="B59" s="47" t="s">
        <v>1587</v>
      </c>
      <c r="C59" s="46" t="s">
        <v>1435</v>
      </c>
      <c r="D59" s="46"/>
      <c r="E59" s="46" t="s">
        <v>1561</v>
      </c>
      <c r="F59" s="46" t="s">
        <v>1562</v>
      </c>
      <c r="G59" s="46" t="s">
        <v>1563</v>
      </c>
      <c r="H59" s="46" t="s">
        <v>1490</v>
      </c>
    </row>
    <row r="60" spans="1:8" ht="15" thickBot="1" x14ac:dyDescent="0.4">
      <c r="A60" s="46">
        <v>2041221454</v>
      </c>
      <c r="B60" s="47" t="s">
        <v>1588</v>
      </c>
      <c r="C60" s="46" t="s">
        <v>1435</v>
      </c>
      <c r="D60" s="46"/>
      <c r="E60" s="46" t="s">
        <v>1531</v>
      </c>
      <c r="F60" s="46" t="s">
        <v>1562</v>
      </c>
      <c r="G60" s="46" t="s">
        <v>1563</v>
      </c>
      <c r="H60" s="46" t="s">
        <v>1490</v>
      </c>
    </row>
    <row r="61" spans="1:8" ht="15" thickBot="1" x14ac:dyDescent="0.4">
      <c r="A61" s="46">
        <v>2041220863</v>
      </c>
      <c r="B61" s="47" t="s">
        <v>1589</v>
      </c>
      <c r="C61" s="46" t="s">
        <v>1435</v>
      </c>
      <c r="D61" s="46"/>
      <c r="E61" s="46" t="s">
        <v>1534</v>
      </c>
      <c r="F61" s="46" t="s">
        <v>1562</v>
      </c>
      <c r="G61" s="46" t="s">
        <v>1563</v>
      </c>
      <c r="H61" s="46" t="s">
        <v>1490</v>
      </c>
    </row>
    <row r="62" spans="1:8" ht="15" thickBot="1" x14ac:dyDescent="0.4">
      <c r="A62" s="46">
        <v>2041220863</v>
      </c>
      <c r="B62" s="47" t="s">
        <v>1589</v>
      </c>
      <c r="C62" s="46" t="s">
        <v>1435</v>
      </c>
      <c r="D62" s="46"/>
      <c r="E62" s="46" t="s">
        <v>1531</v>
      </c>
      <c r="F62" s="46" t="s">
        <v>1562</v>
      </c>
      <c r="G62" s="46" t="s">
        <v>1563</v>
      </c>
      <c r="H62" s="46" t="s">
        <v>1490</v>
      </c>
    </row>
    <row r="63" spans="1:8" ht="15" thickBot="1" x14ac:dyDescent="0.4">
      <c r="A63" s="46">
        <v>2041220863</v>
      </c>
      <c r="B63" s="47" t="s">
        <v>1589</v>
      </c>
      <c r="C63" s="46" t="s">
        <v>1435</v>
      </c>
      <c r="D63" s="46"/>
      <c r="E63" s="46" t="s">
        <v>1590</v>
      </c>
      <c r="F63" s="46" t="s">
        <v>1562</v>
      </c>
      <c r="G63" s="46" t="s">
        <v>1563</v>
      </c>
      <c r="H63" s="46" t="s">
        <v>1490</v>
      </c>
    </row>
    <row r="64" spans="1:8" ht="15" thickBot="1" x14ac:dyDescent="0.4">
      <c r="A64" s="46">
        <v>2041224348</v>
      </c>
      <c r="B64" s="47" t="s">
        <v>1591</v>
      </c>
      <c r="C64" s="46" t="s">
        <v>1421</v>
      </c>
      <c r="D64" s="46"/>
      <c r="E64" s="46" t="s">
        <v>1531</v>
      </c>
      <c r="F64" s="46" t="s">
        <v>1562</v>
      </c>
      <c r="G64" s="46" t="s">
        <v>1563</v>
      </c>
      <c r="H64" s="46" t="s">
        <v>1490</v>
      </c>
    </row>
    <row r="65" spans="1:8" ht="15" thickBot="1" x14ac:dyDescent="0.4">
      <c r="A65" s="46">
        <v>2041224424</v>
      </c>
      <c r="B65" s="47" t="s">
        <v>1592</v>
      </c>
      <c r="C65" s="46" t="s">
        <v>1435</v>
      </c>
      <c r="D65" s="46"/>
      <c r="E65" s="46" t="s">
        <v>1570</v>
      </c>
      <c r="F65" s="46" t="s">
        <v>1562</v>
      </c>
      <c r="G65" s="46" t="s">
        <v>1563</v>
      </c>
      <c r="H65" s="46" t="s">
        <v>1490</v>
      </c>
    </row>
    <row r="66" spans="1:8" ht="15" thickBot="1" x14ac:dyDescent="0.4">
      <c r="A66" s="46">
        <v>2041224424</v>
      </c>
      <c r="B66" s="47" t="s">
        <v>1592</v>
      </c>
      <c r="C66" s="46" t="s">
        <v>1435</v>
      </c>
      <c r="D66" s="46"/>
      <c r="E66" s="46" t="s">
        <v>1531</v>
      </c>
      <c r="F66" s="46" t="s">
        <v>1562</v>
      </c>
      <c r="G66" s="46" t="s">
        <v>1563</v>
      </c>
      <c r="H66" s="46" t="s">
        <v>1490</v>
      </c>
    </row>
    <row r="67" spans="1:8" ht="15" thickBot="1" x14ac:dyDescent="0.4">
      <c r="A67" s="46">
        <v>2041222986</v>
      </c>
      <c r="B67" s="47" t="s">
        <v>1593</v>
      </c>
      <c r="C67" s="46" t="s">
        <v>1421</v>
      </c>
      <c r="D67" s="46"/>
      <c r="E67" s="46" t="s">
        <v>1561</v>
      </c>
      <c r="F67" s="46" t="s">
        <v>1562</v>
      </c>
      <c r="G67" s="46" t="s">
        <v>1563</v>
      </c>
      <c r="H67" s="46" t="s">
        <v>1490</v>
      </c>
    </row>
    <row r="68" spans="1:8" ht="15" thickBot="1" x14ac:dyDescent="0.4">
      <c r="A68" s="46">
        <v>2041222986</v>
      </c>
      <c r="B68" s="47" t="s">
        <v>1593</v>
      </c>
      <c r="C68" s="46" t="s">
        <v>1421</v>
      </c>
      <c r="D68" s="46"/>
      <c r="E68" s="46" t="s">
        <v>1531</v>
      </c>
      <c r="F68" s="46" t="s">
        <v>1562</v>
      </c>
      <c r="G68" s="46" t="s">
        <v>1563</v>
      </c>
      <c r="H68" s="46" t="s">
        <v>1490</v>
      </c>
    </row>
    <row r="69" spans="1:8" ht="15" thickBot="1" x14ac:dyDescent="0.4">
      <c r="A69" s="46">
        <v>2041223767</v>
      </c>
      <c r="B69" s="47" t="s">
        <v>1594</v>
      </c>
      <c r="C69" s="46" t="s">
        <v>1435</v>
      </c>
      <c r="D69" s="46"/>
      <c r="E69" s="46" t="s">
        <v>1570</v>
      </c>
      <c r="F69" s="46" t="s">
        <v>1562</v>
      </c>
      <c r="G69" s="46" t="s">
        <v>1563</v>
      </c>
      <c r="H69" s="46" t="s">
        <v>1490</v>
      </c>
    </row>
    <row r="70" spans="1:8" ht="15" thickBot="1" x14ac:dyDescent="0.4">
      <c r="A70" s="46">
        <v>2041223767</v>
      </c>
      <c r="B70" s="47" t="s">
        <v>1594</v>
      </c>
      <c r="C70" s="46" t="s">
        <v>1435</v>
      </c>
      <c r="D70" s="46"/>
      <c r="E70" s="46" t="s">
        <v>1531</v>
      </c>
      <c r="F70" s="46" t="s">
        <v>1562</v>
      </c>
      <c r="G70" s="46" t="s">
        <v>1563</v>
      </c>
      <c r="H70" s="46" t="s">
        <v>1490</v>
      </c>
    </row>
    <row r="71" spans="1:8" ht="15" thickBot="1" x14ac:dyDescent="0.4">
      <c r="A71" s="46">
        <v>2041223767</v>
      </c>
      <c r="B71" s="47" t="s">
        <v>1594</v>
      </c>
      <c r="C71" s="46" t="s">
        <v>1435</v>
      </c>
      <c r="D71" s="46"/>
      <c r="E71" s="46" t="s">
        <v>1537</v>
      </c>
      <c r="F71" s="46" t="s">
        <v>1562</v>
      </c>
      <c r="G71" s="46" t="s">
        <v>1564</v>
      </c>
      <c r="H71" s="46" t="s">
        <v>1490</v>
      </c>
    </row>
    <row r="72" spans="1:8" ht="15" thickBot="1" x14ac:dyDescent="0.4">
      <c r="A72" s="46">
        <v>2041221287</v>
      </c>
      <c r="B72" s="47" t="s">
        <v>1595</v>
      </c>
      <c r="C72" s="46" t="s">
        <v>1435</v>
      </c>
      <c r="D72" s="46"/>
      <c r="E72" s="46" t="s">
        <v>1570</v>
      </c>
      <c r="F72" s="46" t="s">
        <v>1562</v>
      </c>
      <c r="G72" s="46" t="s">
        <v>1563</v>
      </c>
      <c r="H72" s="46" t="s">
        <v>1490</v>
      </c>
    </row>
    <row r="73" spans="1:8" ht="15" thickBot="1" x14ac:dyDescent="0.4">
      <c r="A73" s="46">
        <v>2041221287</v>
      </c>
      <c r="B73" s="47" t="s">
        <v>1595</v>
      </c>
      <c r="C73" s="46" t="s">
        <v>1435</v>
      </c>
      <c r="D73" s="46"/>
      <c r="E73" s="46" t="s">
        <v>1531</v>
      </c>
      <c r="F73" s="46" t="s">
        <v>1562</v>
      </c>
      <c r="G73" s="46" t="s">
        <v>1563</v>
      </c>
      <c r="H73" s="46" t="s">
        <v>1490</v>
      </c>
    </row>
    <row r="74" spans="1:8" ht="15" thickBot="1" x14ac:dyDescent="0.4">
      <c r="A74" s="46">
        <v>2041225321</v>
      </c>
      <c r="B74" s="47" t="s">
        <v>1596</v>
      </c>
      <c r="C74" s="46" t="s">
        <v>1421</v>
      </c>
      <c r="D74" s="46"/>
      <c r="E74" s="46" t="s">
        <v>1546</v>
      </c>
      <c r="F74" s="46" t="s">
        <v>1562</v>
      </c>
      <c r="G74" s="46" t="s">
        <v>1563</v>
      </c>
      <c r="H74" s="46" t="s">
        <v>1490</v>
      </c>
    </row>
    <row r="75" spans="1:8" ht="15" thickBot="1" x14ac:dyDescent="0.4">
      <c r="A75" s="46">
        <v>2041225321</v>
      </c>
      <c r="B75" s="47" t="s">
        <v>1596</v>
      </c>
      <c r="C75" s="46" t="s">
        <v>1421</v>
      </c>
      <c r="D75" s="46"/>
      <c r="E75" s="46" t="s">
        <v>1570</v>
      </c>
      <c r="F75" s="46" t="s">
        <v>1562</v>
      </c>
      <c r="G75" s="46" t="s">
        <v>1563</v>
      </c>
      <c r="H75" s="46" t="s">
        <v>1490</v>
      </c>
    </row>
    <row r="76" spans="1:8" ht="15" thickBot="1" x14ac:dyDescent="0.4">
      <c r="A76" s="46">
        <v>2041225321</v>
      </c>
      <c r="B76" s="47" t="s">
        <v>1596</v>
      </c>
      <c r="C76" s="46" t="s">
        <v>1421</v>
      </c>
      <c r="D76" s="46"/>
      <c r="E76" s="46" t="s">
        <v>1540</v>
      </c>
      <c r="F76" s="46" t="s">
        <v>1568</v>
      </c>
      <c r="G76" s="46" t="s">
        <v>1564</v>
      </c>
      <c r="H76" s="46" t="s">
        <v>1490</v>
      </c>
    </row>
    <row r="77" spans="1:8" ht="15" thickBot="1" x14ac:dyDescent="0.4">
      <c r="A77" s="46">
        <v>2022218340</v>
      </c>
      <c r="B77" s="47" t="s">
        <v>1597</v>
      </c>
      <c r="C77" s="46" t="s">
        <v>1598</v>
      </c>
      <c r="D77" s="46"/>
      <c r="E77" s="46" t="s">
        <v>1537</v>
      </c>
      <c r="F77" s="46" t="s">
        <v>1568</v>
      </c>
      <c r="G77" s="46" t="s">
        <v>1564</v>
      </c>
      <c r="H77" s="46" t="s">
        <v>1490</v>
      </c>
    </row>
    <row r="78" spans="1:8" ht="15" thickBot="1" x14ac:dyDescent="0.4">
      <c r="A78" s="46">
        <v>2041226084</v>
      </c>
      <c r="B78" s="47" t="s">
        <v>1599</v>
      </c>
      <c r="C78" s="46" t="s">
        <v>1421</v>
      </c>
      <c r="D78" s="46"/>
      <c r="E78" s="46" t="s">
        <v>1534</v>
      </c>
      <c r="F78" s="46" t="s">
        <v>1562</v>
      </c>
      <c r="G78" s="46" t="s">
        <v>1563</v>
      </c>
      <c r="H78" s="46" t="s">
        <v>1490</v>
      </c>
    </row>
    <row r="79" spans="1:8" ht="15" thickBot="1" x14ac:dyDescent="0.4">
      <c r="A79" s="46">
        <v>2041226084</v>
      </c>
      <c r="B79" s="47" t="s">
        <v>1599</v>
      </c>
      <c r="C79" s="46" t="s">
        <v>1421</v>
      </c>
      <c r="D79" s="46"/>
      <c r="E79" s="46" t="s">
        <v>1531</v>
      </c>
      <c r="F79" s="46" t="s">
        <v>1562</v>
      </c>
      <c r="G79" s="46" t="s">
        <v>1563</v>
      </c>
      <c r="H79" s="46" t="s">
        <v>1490</v>
      </c>
    </row>
    <row r="80" spans="1:8" ht="15" thickBot="1" x14ac:dyDescent="0.4">
      <c r="A80" s="46">
        <v>2041226084</v>
      </c>
      <c r="B80" s="47" t="s">
        <v>1599</v>
      </c>
      <c r="C80" s="46" t="s">
        <v>1421</v>
      </c>
      <c r="D80" s="46"/>
      <c r="E80" s="46" t="s">
        <v>1540</v>
      </c>
      <c r="F80" s="46" t="s">
        <v>1562</v>
      </c>
      <c r="G80" s="46" t="s">
        <v>1564</v>
      </c>
      <c r="H80" s="46" t="s">
        <v>1490</v>
      </c>
    </row>
    <row r="81" spans="1:8" ht="15" thickBot="1" x14ac:dyDescent="0.4">
      <c r="A81" s="46">
        <v>2041225290</v>
      </c>
      <c r="B81" s="47" t="s">
        <v>1600</v>
      </c>
      <c r="C81" s="46" t="s">
        <v>1421</v>
      </c>
      <c r="D81" s="46"/>
      <c r="E81" s="46" t="s">
        <v>1531</v>
      </c>
      <c r="F81" s="46" t="s">
        <v>1568</v>
      </c>
      <c r="G81" s="46" t="s">
        <v>1563</v>
      </c>
      <c r="H81" s="46" t="s">
        <v>1490</v>
      </c>
    </row>
    <row r="82" spans="1:8" ht="15" thickBot="1" x14ac:dyDescent="0.4">
      <c r="A82" s="46">
        <v>2041225290</v>
      </c>
      <c r="B82" s="47" t="s">
        <v>1600</v>
      </c>
      <c r="C82" s="46" t="s">
        <v>1421</v>
      </c>
      <c r="D82" s="46"/>
      <c r="E82" s="46" t="s">
        <v>1570</v>
      </c>
      <c r="F82" s="46" t="s">
        <v>1562</v>
      </c>
      <c r="G82" s="46" t="s">
        <v>1563</v>
      </c>
      <c r="H82" s="46" t="s">
        <v>1490</v>
      </c>
    </row>
    <row r="83" spans="1:8" ht="15" thickBot="1" x14ac:dyDescent="0.4">
      <c r="A83" s="46">
        <v>2041225290</v>
      </c>
      <c r="B83" s="47" t="s">
        <v>1600</v>
      </c>
      <c r="C83" s="46" t="s">
        <v>1421</v>
      </c>
      <c r="D83" s="46"/>
      <c r="E83" s="46" t="s">
        <v>1540</v>
      </c>
      <c r="F83" s="46" t="s">
        <v>1562</v>
      </c>
      <c r="G83" s="46" t="s">
        <v>1564</v>
      </c>
      <c r="H83" s="46" t="s">
        <v>1490</v>
      </c>
    </row>
    <row r="84" spans="1:8" ht="15" thickBot="1" x14ac:dyDescent="0.4">
      <c r="A84" s="46">
        <v>2041224811</v>
      </c>
      <c r="B84" s="47" t="s">
        <v>1601</v>
      </c>
      <c r="C84" s="46" t="s">
        <v>1435</v>
      </c>
      <c r="D84" s="46"/>
      <c r="E84" s="46" t="s">
        <v>1531</v>
      </c>
      <c r="F84" s="46" t="s">
        <v>1562</v>
      </c>
      <c r="G84" s="46" t="s">
        <v>1563</v>
      </c>
      <c r="H84" s="46" t="s">
        <v>1490</v>
      </c>
    </row>
    <row r="85" spans="1:8" ht="15" thickBot="1" x14ac:dyDescent="0.4">
      <c r="A85" s="46">
        <v>2041222688</v>
      </c>
      <c r="B85" s="47" t="s">
        <v>1602</v>
      </c>
      <c r="C85" s="46" t="s">
        <v>1435</v>
      </c>
      <c r="D85" s="46"/>
      <c r="E85" s="46" t="s">
        <v>1531</v>
      </c>
      <c r="F85" s="46" t="s">
        <v>1562</v>
      </c>
      <c r="G85" s="46" t="s">
        <v>1563</v>
      </c>
      <c r="H85" s="46" t="s">
        <v>1490</v>
      </c>
    </row>
    <row r="86" spans="1:8" ht="15" thickBot="1" x14ac:dyDescent="0.4">
      <c r="A86" s="46">
        <v>2041222688</v>
      </c>
      <c r="B86" s="47" t="s">
        <v>1602</v>
      </c>
      <c r="C86" s="46" t="s">
        <v>1435</v>
      </c>
      <c r="D86" s="46"/>
      <c r="E86" s="46" t="s">
        <v>1540</v>
      </c>
      <c r="F86" s="46" t="s">
        <v>1562</v>
      </c>
      <c r="G86" s="46" t="s">
        <v>1564</v>
      </c>
      <c r="H86" s="46" t="s">
        <v>1490</v>
      </c>
    </row>
    <row r="87" spans="1:8" ht="15" thickBot="1" x14ac:dyDescent="0.4">
      <c r="A87" s="46">
        <v>2041222688</v>
      </c>
      <c r="B87" s="47" t="s">
        <v>1602</v>
      </c>
      <c r="C87" s="46" t="s">
        <v>1435</v>
      </c>
      <c r="D87" s="46"/>
      <c r="E87" s="46" t="s">
        <v>1570</v>
      </c>
      <c r="F87" s="46" t="s">
        <v>1562</v>
      </c>
      <c r="G87" s="46" t="s">
        <v>1563</v>
      </c>
      <c r="H87" s="46" t="s">
        <v>1490</v>
      </c>
    </row>
    <row r="88" spans="1:8" ht="15" thickBot="1" x14ac:dyDescent="0.4">
      <c r="A88" s="46">
        <v>2041222302</v>
      </c>
      <c r="B88" s="47" t="s">
        <v>1603</v>
      </c>
      <c r="C88" s="46" t="s">
        <v>1435</v>
      </c>
      <c r="D88" s="46"/>
      <c r="E88" s="46" t="s">
        <v>1534</v>
      </c>
      <c r="F88" s="46" t="s">
        <v>1562</v>
      </c>
      <c r="G88" s="46" t="s">
        <v>1563</v>
      </c>
      <c r="H88" s="46" t="s">
        <v>1490</v>
      </c>
    </row>
    <row r="89" spans="1:8" ht="15" thickBot="1" x14ac:dyDescent="0.4">
      <c r="A89" s="46">
        <v>2041222302</v>
      </c>
      <c r="B89" s="47" t="s">
        <v>1603</v>
      </c>
      <c r="C89" s="46" t="s">
        <v>1435</v>
      </c>
      <c r="D89" s="46"/>
      <c r="E89" s="46" t="s">
        <v>1537</v>
      </c>
      <c r="F89" s="46" t="s">
        <v>1562</v>
      </c>
      <c r="G89" s="46" t="s">
        <v>1564</v>
      </c>
      <c r="H89" s="46" t="s">
        <v>1490</v>
      </c>
    </row>
    <row r="90" spans="1:8" ht="15" thickBot="1" x14ac:dyDescent="0.4">
      <c r="A90" s="46">
        <v>2041222302</v>
      </c>
      <c r="B90" s="47" t="s">
        <v>1603</v>
      </c>
      <c r="C90" s="46" t="s">
        <v>1435</v>
      </c>
      <c r="D90" s="46"/>
      <c r="E90" s="46" t="s">
        <v>1531</v>
      </c>
      <c r="F90" s="46" t="s">
        <v>1562</v>
      </c>
      <c r="G90" s="46" t="s">
        <v>1563</v>
      </c>
      <c r="H90" s="46" t="s">
        <v>1490</v>
      </c>
    </row>
    <row r="91" spans="1:8" ht="15" thickBot="1" x14ac:dyDescent="0.4">
      <c r="A91" s="46">
        <v>2041220248</v>
      </c>
      <c r="B91" s="47" t="s">
        <v>1604</v>
      </c>
      <c r="C91" s="46" t="s">
        <v>1435</v>
      </c>
      <c r="D91" s="46"/>
      <c r="E91" s="46" t="s">
        <v>1534</v>
      </c>
      <c r="F91" s="46" t="s">
        <v>1562</v>
      </c>
      <c r="G91" s="46" t="s">
        <v>1563</v>
      </c>
      <c r="H91" s="46" t="s">
        <v>1490</v>
      </c>
    </row>
    <row r="92" spans="1:8" ht="15" thickBot="1" x14ac:dyDescent="0.4">
      <c r="A92" s="46">
        <v>2041220248</v>
      </c>
      <c r="B92" s="47" t="s">
        <v>1604</v>
      </c>
      <c r="C92" s="46" t="s">
        <v>1435</v>
      </c>
      <c r="D92" s="46"/>
      <c r="E92" s="46" t="s">
        <v>1570</v>
      </c>
      <c r="F92" s="46" t="s">
        <v>1562</v>
      </c>
      <c r="G92" s="46" t="s">
        <v>1563</v>
      </c>
      <c r="H92" s="46" t="s">
        <v>1490</v>
      </c>
    </row>
    <row r="93" spans="1:8" ht="15" thickBot="1" x14ac:dyDescent="0.4">
      <c r="A93" s="46">
        <v>2041220248</v>
      </c>
      <c r="B93" s="47" t="s">
        <v>1604</v>
      </c>
      <c r="C93" s="46" t="s">
        <v>1435</v>
      </c>
      <c r="D93" s="46"/>
      <c r="E93" s="46" t="s">
        <v>1534</v>
      </c>
      <c r="F93" s="46" t="s">
        <v>1562</v>
      </c>
      <c r="G93" s="46" t="s">
        <v>1563</v>
      </c>
      <c r="H93" s="46" t="s">
        <v>1490</v>
      </c>
    </row>
    <row r="94" spans="1:8" ht="15" thickBot="1" x14ac:dyDescent="0.4">
      <c r="A94" s="46">
        <v>2041220248</v>
      </c>
      <c r="B94" s="47" t="s">
        <v>1604</v>
      </c>
      <c r="C94" s="46" t="s">
        <v>1435</v>
      </c>
      <c r="D94" s="46"/>
      <c r="E94" s="46" t="s">
        <v>1531</v>
      </c>
      <c r="F94" s="46" t="s">
        <v>1562</v>
      </c>
      <c r="G94" s="46" t="s">
        <v>1563</v>
      </c>
      <c r="H94" s="46" t="s">
        <v>1490</v>
      </c>
    </row>
    <row r="95" spans="1:8" ht="15" thickBot="1" x14ac:dyDescent="0.4">
      <c r="A95" s="46">
        <v>2041226111</v>
      </c>
      <c r="B95" s="47" t="s">
        <v>1605</v>
      </c>
      <c r="C95" s="46" t="s">
        <v>1421</v>
      </c>
      <c r="D95" s="46"/>
      <c r="E95" s="46" t="s">
        <v>1570</v>
      </c>
      <c r="F95" s="46" t="s">
        <v>1562</v>
      </c>
      <c r="G95" s="46" t="s">
        <v>1563</v>
      </c>
      <c r="H95" s="46" t="s">
        <v>1490</v>
      </c>
    </row>
    <row r="96" spans="1:8" ht="15" thickBot="1" x14ac:dyDescent="0.4">
      <c r="A96" s="46">
        <v>2041226111</v>
      </c>
      <c r="B96" s="47" t="s">
        <v>1605</v>
      </c>
      <c r="C96" s="46" t="s">
        <v>1421</v>
      </c>
      <c r="D96" s="46"/>
      <c r="E96" s="46" t="s">
        <v>1531</v>
      </c>
      <c r="F96" s="46" t="s">
        <v>1562</v>
      </c>
      <c r="G96" s="46" t="s">
        <v>1563</v>
      </c>
      <c r="H96" s="46" t="s">
        <v>1490</v>
      </c>
    </row>
    <row r="97" spans="1:8" ht="15" thickBot="1" x14ac:dyDescent="0.4">
      <c r="A97" s="46">
        <v>2041226111</v>
      </c>
      <c r="B97" s="47" t="s">
        <v>1605</v>
      </c>
      <c r="C97" s="46" t="s">
        <v>1421</v>
      </c>
      <c r="D97" s="46"/>
      <c r="E97" s="46" t="s">
        <v>1540</v>
      </c>
      <c r="F97" s="46" t="s">
        <v>1562</v>
      </c>
      <c r="G97" s="46" t="s">
        <v>1564</v>
      </c>
      <c r="H97" s="46" t="s">
        <v>1490</v>
      </c>
    </row>
    <row r="98" spans="1:8" ht="15" thickBot="1" x14ac:dyDescent="0.4">
      <c r="A98" s="46">
        <v>2041224166</v>
      </c>
      <c r="B98" s="47" t="s">
        <v>1606</v>
      </c>
      <c r="C98" s="46" t="s">
        <v>1435</v>
      </c>
      <c r="D98" s="46"/>
      <c r="E98" s="46" t="s">
        <v>1570</v>
      </c>
      <c r="F98" s="46" t="s">
        <v>1562</v>
      </c>
      <c r="G98" s="46" t="s">
        <v>1563</v>
      </c>
      <c r="H98" s="46" t="s">
        <v>1490</v>
      </c>
    </row>
    <row r="99" spans="1:8" ht="15" thickBot="1" x14ac:dyDescent="0.4">
      <c r="A99" s="46">
        <v>2041224166</v>
      </c>
      <c r="B99" s="47" t="s">
        <v>1606</v>
      </c>
      <c r="C99" s="46" t="s">
        <v>1435</v>
      </c>
      <c r="D99" s="46"/>
      <c r="E99" s="46" t="s">
        <v>1531</v>
      </c>
      <c r="F99" s="46" t="s">
        <v>1562</v>
      </c>
      <c r="G99" s="46" t="s">
        <v>1563</v>
      </c>
      <c r="H99" s="46" t="s">
        <v>1490</v>
      </c>
    </row>
    <row r="100" spans="1:8" ht="15" thickBot="1" x14ac:dyDescent="0.4">
      <c r="A100" s="46">
        <v>2041224166</v>
      </c>
      <c r="B100" s="47" t="s">
        <v>1606</v>
      </c>
      <c r="C100" s="46" t="s">
        <v>1435</v>
      </c>
      <c r="D100" s="46"/>
      <c r="E100" s="46" t="s">
        <v>1540</v>
      </c>
      <c r="F100" s="46" t="s">
        <v>1568</v>
      </c>
      <c r="G100" s="46" t="s">
        <v>1564</v>
      </c>
      <c r="H100" s="46" t="s">
        <v>1490</v>
      </c>
    </row>
    <row r="101" spans="1:8" ht="15" thickBot="1" x14ac:dyDescent="0.4">
      <c r="A101" s="46">
        <v>2041225749</v>
      </c>
      <c r="B101" s="47" t="s">
        <v>1607</v>
      </c>
      <c r="C101" s="46" t="s">
        <v>1435</v>
      </c>
      <c r="D101" s="46"/>
      <c r="E101" s="46" t="s">
        <v>1561</v>
      </c>
      <c r="F101" s="46" t="s">
        <v>1562</v>
      </c>
      <c r="G101" s="46" t="s">
        <v>1563</v>
      </c>
      <c r="H101" s="46" t="s">
        <v>1490</v>
      </c>
    </row>
    <row r="102" spans="1:8" ht="15" thickBot="1" x14ac:dyDescent="0.4">
      <c r="A102" s="46">
        <v>2041221730</v>
      </c>
      <c r="B102" s="47" t="s">
        <v>1608</v>
      </c>
      <c r="C102" s="46" t="s">
        <v>1435</v>
      </c>
      <c r="D102" s="46"/>
      <c r="E102" s="46" t="s">
        <v>1531</v>
      </c>
      <c r="F102" s="46" t="s">
        <v>1562</v>
      </c>
      <c r="G102" s="46" t="s">
        <v>1563</v>
      </c>
      <c r="H102" s="46" t="s">
        <v>1490</v>
      </c>
    </row>
    <row r="103" spans="1:8" ht="15" thickBot="1" x14ac:dyDescent="0.4">
      <c r="A103" s="46">
        <v>2041221730</v>
      </c>
      <c r="B103" s="47" t="s">
        <v>1608</v>
      </c>
      <c r="C103" s="46" t="s">
        <v>1435</v>
      </c>
      <c r="D103" s="46"/>
      <c r="E103" s="46" t="s">
        <v>1540</v>
      </c>
      <c r="F103" s="46" t="s">
        <v>1562</v>
      </c>
      <c r="G103" s="46" t="s">
        <v>1564</v>
      </c>
      <c r="H103" s="46" t="s">
        <v>1490</v>
      </c>
    </row>
    <row r="104" spans="1:8" ht="15" thickBot="1" x14ac:dyDescent="0.4">
      <c r="A104" s="46">
        <v>2041224352</v>
      </c>
      <c r="B104" s="47" t="s">
        <v>1609</v>
      </c>
      <c r="C104" s="46" t="s">
        <v>1435</v>
      </c>
      <c r="D104" s="46"/>
      <c r="E104" s="46" t="s">
        <v>1546</v>
      </c>
      <c r="F104" s="46" t="s">
        <v>1562</v>
      </c>
      <c r="G104" s="46" t="s">
        <v>1563</v>
      </c>
      <c r="H104" s="46" t="s">
        <v>1490</v>
      </c>
    </row>
    <row r="105" spans="1:8" ht="15" thickBot="1" x14ac:dyDescent="0.4">
      <c r="A105" s="46">
        <v>2041224352</v>
      </c>
      <c r="B105" s="47" t="s">
        <v>1609</v>
      </c>
      <c r="C105" s="46" t="s">
        <v>1435</v>
      </c>
      <c r="D105" s="46"/>
      <c r="E105" s="46" t="s">
        <v>1531</v>
      </c>
      <c r="F105" s="46" t="s">
        <v>1562</v>
      </c>
      <c r="G105" s="46" t="s">
        <v>1563</v>
      </c>
      <c r="H105" s="46" t="s">
        <v>1490</v>
      </c>
    </row>
    <row r="106" spans="1:8" ht="15" thickBot="1" x14ac:dyDescent="0.4">
      <c r="A106" s="46">
        <v>2041224352</v>
      </c>
      <c r="B106" s="47" t="s">
        <v>1609</v>
      </c>
      <c r="C106" s="46" t="s">
        <v>1435</v>
      </c>
      <c r="D106" s="46"/>
      <c r="E106" s="46" t="s">
        <v>1570</v>
      </c>
      <c r="F106" s="46" t="s">
        <v>1562</v>
      </c>
      <c r="G106" s="46" t="s">
        <v>1563</v>
      </c>
      <c r="H106" s="46" t="s">
        <v>1490</v>
      </c>
    </row>
    <row r="107" spans="1:8" ht="15" thickBot="1" x14ac:dyDescent="0.4">
      <c r="A107" s="46">
        <v>2041222814</v>
      </c>
      <c r="B107" s="47" t="s">
        <v>1610</v>
      </c>
      <c r="C107" s="46" t="s">
        <v>1435</v>
      </c>
      <c r="D107" s="46"/>
      <c r="E107" s="46" t="s">
        <v>1561</v>
      </c>
      <c r="F107" s="46" t="s">
        <v>1562</v>
      </c>
      <c r="G107" s="46" t="s">
        <v>1563</v>
      </c>
      <c r="H107" s="46" t="s">
        <v>1490</v>
      </c>
    </row>
    <row r="108" spans="1:8" ht="15" thickBot="1" x14ac:dyDescent="0.4">
      <c r="A108" s="46">
        <v>2041222814</v>
      </c>
      <c r="B108" s="47" t="s">
        <v>1610</v>
      </c>
      <c r="C108" s="46" t="s">
        <v>1435</v>
      </c>
      <c r="D108" s="46"/>
      <c r="E108" s="46" t="s">
        <v>1570</v>
      </c>
      <c r="F108" s="46" t="s">
        <v>1562</v>
      </c>
      <c r="G108" s="46" t="s">
        <v>1563</v>
      </c>
      <c r="H108" s="46" t="s">
        <v>1490</v>
      </c>
    </row>
    <row r="109" spans="1:8" ht="15" thickBot="1" x14ac:dyDescent="0.4">
      <c r="A109" s="46">
        <v>2041223998</v>
      </c>
      <c r="B109" s="47" t="s">
        <v>1611</v>
      </c>
      <c r="C109" s="46" t="s">
        <v>1435</v>
      </c>
      <c r="D109" s="46"/>
      <c r="E109" s="46" t="s">
        <v>1561</v>
      </c>
      <c r="F109" s="46" t="s">
        <v>1562</v>
      </c>
      <c r="G109" s="46" t="s">
        <v>1563</v>
      </c>
      <c r="H109" s="46" t="s">
        <v>1490</v>
      </c>
    </row>
    <row r="110" spans="1:8" ht="15" thickBot="1" x14ac:dyDescent="0.4">
      <c r="A110" s="46">
        <v>2041223998</v>
      </c>
      <c r="B110" s="47" t="s">
        <v>1611</v>
      </c>
      <c r="C110" s="46" t="s">
        <v>1435</v>
      </c>
      <c r="D110" s="46"/>
      <c r="E110" s="46" t="s">
        <v>1531</v>
      </c>
      <c r="F110" s="46" t="s">
        <v>1562</v>
      </c>
      <c r="G110" s="46" t="s">
        <v>1564</v>
      </c>
      <c r="H110" s="46" t="s">
        <v>1490</v>
      </c>
    </row>
    <row r="111" spans="1:8" ht="15" thickBot="1" x14ac:dyDescent="0.4">
      <c r="A111" s="46">
        <v>2041223425</v>
      </c>
      <c r="B111" s="47" t="s">
        <v>1612</v>
      </c>
      <c r="C111" s="46" t="s">
        <v>1435</v>
      </c>
      <c r="D111" s="46"/>
      <c r="E111" s="46" t="s">
        <v>1531</v>
      </c>
      <c r="F111" s="46" t="s">
        <v>1562</v>
      </c>
      <c r="G111" s="46" t="s">
        <v>1563</v>
      </c>
      <c r="H111" s="46" t="s">
        <v>1490</v>
      </c>
    </row>
    <row r="112" spans="1:8" ht="15" thickBot="1" x14ac:dyDescent="0.4">
      <c r="A112" s="46">
        <v>2041223425</v>
      </c>
      <c r="B112" s="47" t="s">
        <v>1612</v>
      </c>
      <c r="C112" s="46" t="s">
        <v>1435</v>
      </c>
      <c r="D112" s="46"/>
      <c r="E112" s="46" t="s">
        <v>1570</v>
      </c>
      <c r="F112" s="46" t="s">
        <v>1562</v>
      </c>
      <c r="G112" s="46" t="s">
        <v>1563</v>
      </c>
      <c r="H112" s="46" t="s">
        <v>1490</v>
      </c>
    </row>
    <row r="113" spans="1:8" ht="15" thickBot="1" x14ac:dyDescent="0.4">
      <c r="A113" s="46">
        <v>2041223425</v>
      </c>
      <c r="B113" s="47" t="s">
        <v>1612</v>
      </c>
      <c r="C113" s="46" t="s">
        <v>1435</v>
      </c>
      <c r="D113" s="46"/>
      <c r="E113" s="46" t="s">
        <v>1540</v>
      </c>
      <c r="F113" s="46" t="s">
        <v>1562</v>
      </c>
      <c r="G113" s="46" t="s">
        <v>1564</v>
      </c>
      <c r="H113" s="46" t="s">
        <v>1490</v>
      </c>
    </row>
    <row r="114" spans="1:8" ht="15" thickBot="1" x14ac:dyDescent="0.4">
      <c r="A114" s="46">
        <v>2041224842</v>
      </c>
      <c r="B114" s="47" t="s">
        <v>1613</v>
      </c>
      <c r="C114" s="46" t="s">
        <v>1421</v>
      </c>
      <c r="D114" s="46"/>
      <c r="E114" s="46" t="s">
        <v>1546</v>
      </c>
      <c r="F114" s="46" t="s">
        <v>1562</v>
      </c>
      <c r="G114" s="46" t="s">
        <v>1563</v>
      </c>
      <c r="H114" s="46" t="s">
        <v>1490</v>
      </c>
    </row>
    <row r="115" spans="1:8" ht="15" thickBot="1" x14ac:dyDescent="0.4">
      <c r="A115" s="46">
        <v>2041224842</v>
      </c>
      <c r="B115" s="47" t="s">
        <v>1613</v>
      </c>
      <c r="C115" s="46" t="s">
        <v>1421</v>
      </c>
      <c r="D115" s="46"/>
      <c r="E115" s="46" t="s">
        <v>1534</v>
      </c>
      <c r="F115" s="46" t="s">
        <v>1562</v>
      </c>
      <c r="G115" s="46" t="s">
        <v>1563</v>
      </c>
      <c r="H115" s="46" t="s">
        <v>1490</v>
      </c>
    </row>
    <row r="116" spans="1:8" ht="15" thickBot="1" x14ac:dyDescent="0.4">
      <c r="A116" s="46">
        <v>2041224842</v>
      </c>
      <c r="B116" s="47" t="s">
        <v>1613</v>
      </c>
      <c r="C116" s="46" t="s">
        <v>1421</v>
      </c>
      <c r="D116" s="46"/>
      <c r="E116" s="46" t="s">
        <v>1540</v>
      </c>
      <c r="F116" s="46" t="s">
        <v>1562</v>
      </c>
      <c r="G116" s="46" t="s">
        <v>1564</v>
      </c>
      <c r="H116" s="46" t="s">
        <v>1490</v>
      </c>
    </row>
    <row r="117" spans="1:8" ht="15" thickBot="1" x14ac:dyDescent="0.4">
      <c r="A117" s="46">
        <v>2041226133</v>
      </c>
      <c r="B117" s="47" t="s">
        <v>1614</v>
      </c>
      <c r="C117" s="46" t="s">
        <v>1421</v>
      </c>
      <c r="D117" s="46"/>
      <c r="E117" s="46" t="s">
        <v>1561</v>
      </c>
      <c r="F117" s="46" t="s">
        <v>1562</v>
      </c>
      <c r="G117" s="46" t="s">
        <v>1563</v>
      </c>
      <c r="H117" s="46" t="s">
        <v>1490</v>
      </c>
    </row>
    <row r="118" spans="1:8" ht="15" thickBot="1" x14ac:dyDescent="0.4">
      <c r="A118" s="46">
        <v>2041226133</v>
      </c>
      <c r="B118" s="47" t="s">
        <v>1614</v>
      </c>
      <c r="C118" s="46" t="s">
        <v>1421</v>
      </c>
      <c r="D118" s="46"/>
      <c r="E118" s="46" t="s">
        <v>1531</v>
      </c>
      <c r="F118" s="46" t="s">
        <v>1562</v>
      </c>
      <c r="G118" s="46" t="s">
        <v>1563</v>
      </c>
      <c r="H118" s="46" t="s">
        <v>1490</v>
      </c>
    </row>
    <row r="119" spans="1:8" ht="15" thickBot="1" x14ac:dyDescent="0.4">
      <c r="A119" s="46">
        <v>2041226133</v>
      </c>
      <c r="B119" s="47" t="s">
        <v>1614</v>
      </c>
      <c r="C119" s="46" t="s">
        <v>1421</v>
      </c>
      <c r="D119" s="46"/>
      <c r="E119" s="46" t="s">
        <v>1540</v>
      </c>
      <c r="F119" s="46" t="s">
        <v>1568</v>
      </c>
      <c r="G119" s="46" t="s">
        <v>1564</v>
      </c>
      <c r="H119" s="46" t="s">
        <v>1490</v>
      </c>
    </row>
    <row r="120" spans="1:8" ht="15" thickBot="1" x14ac:dyDescent="0.4">
      <c r="A120" s="46">
        <v>2041224037</v>
      </c>
      <c r="B120" s="47" t="s">
        <v>1615</v>
      </c>
      <c r="C120" s="46" t="s">
        <v>1435</v>
      </c>
      <c r="D120" s="46"/>
      <c r="E120" s="46" t="s">
        <v>1534</v>
      </c>
      <c r="F120" s="46" t="s">
        <v>1562</v>
      </c>
      <c r="G120" s="46" t="s">
        <v>1563</v>
      </c>
      <c r="H120" s="46" t="s">
        <v>1490</v>
      </c>
    </row>
    <row r="121" spans="1:8" ht="15" thickBot="1" x14ac:dyDescent="0.4">
      <c r="A121" s="46">
        <v>2041224037</v>
      </c>
      <c r="B121" s="47" t="s">
        <v>1615</v>
      </c>
      <c r="C121" s="46" t="s">
        <v>1435</v>
      </c>
      <c r="D121" s="46"/>
      <c r="E121" s="46" t="s">
        <v>1570</v>
      </c>
      <c r="F121" s="46" t="s">
        <v>1562</v>
      </c>
      <c r="G121" s="46" t="s">
        <v>1563</v>
      </c>
      <c r="H121" s="46" t="s">
        <v>1490</v>
      </c>
    </row>
    <row r="122" spans="1:8" ht="15" thickBot="1" x14ac:dyDescent="0.4">
      <c r="A122" s="46">
        <v>2041224037</v>
      </c>
      <c r="B122" s="47" t="s">
        <v>1616</v>
      </c>
      <c r="C122" s="46" t="s">
        <v>1435</v>
      </c>
      <c r="D122" s="46"/>
      <c r="E122" s="46" t="s">
        <v>1531</v>
      </c>
      <c r="F122" s="46" t="s">
        <v>1562</v>
      </c>
      <c r="G122" s="46" t="s">
        <v>1563</v>
      </c>
      <c r="H122" s="46" t="s">
        <v>1490</v>
      </c>
    </row>
    <row r="123" spans="1:8" ht="15" thickBot="1" x14ac:dyDescent="0.4">
      <c r="A123" s="46">
        <v>2041224381</v>
      </c>
      <c r="B123" s="47" t="s">
        <v>1617</v>
      </c>
      <c r="C123" s="46" t="s">
        <v>1421</v>
      </c>
      <c r="D123" s="46"/>
      <c r="E123" s="46" t="s">
        <v>1531</v>
      </c>
      <c r="F123" s="46" t="s">
        <v>1568</v>
      </c>
      <c r="G123" s="46" t="s">
        <v>1563</v>
      </c>
      <c r="H123" s="46" t="s">
        <v>1490</v>
      </c>
    </row>
    <row r="124" spans="1:8" ht="15" thickBot="1" x14ac:dyDescent="0.4">
      <c r="A124" s="46">
        <v>2041224381</v>
      </c>
      <c r="B124" s="47" t="s">
        <v>1617</v>
      </c>
      <c r="C124" s="46" t="s">
        <v>1421</v>
      </c>
      <c r="D124" s="46"/>
      <c r="E124" s="46" t="s">
        <v>1570</v>
      </c>
      <c r="F124" s="46" t="s">
        <v>1562</v>
      </c>
      <c r="G124" s="46" t="s">
        <v>1563</v>
      </c>
      <c r="H124" s="46" t="s">
        <v>1490</v>
      </c>
    </row>
    <row r="125" spans="1:8" ht="15" thickBot="1" x14ac:dyDescent="0.4">
      <c r="A125" s="46">
        <v>2041224381</v>
      </c>
      <c r="B125" s="47" t="s">
        <v>1617</v>
      </c>
      <c r="C125" s="46" t="s">
        <v>1421</v>
      </c>
      <c r="D125" s="46"/>
      <c r="E125" s="46" t="s">
        <v>1540</v>
      </c>
      <c r="F125" s="46" t="s">
        <v>1562</v>
      </c>
      <c r="G125" s="46" t="s">
        <v>1564</v>
      </c>
      <c r="H125" s="46" t="s">
        <v>1490</v>
      </c>
    </row>
    <row r="126" spans="1:8" ht="15" thickBot="1" x14ac:dyDescent="0.4">
      <c r="A126" s="46">
        <v>2041225005</v>
      </c>
      <c r="B126" s="47" t="s">
        <v>1618</v>
      </c>
      <c r="C126" s="46" t="s">
        <v>1421</v>
      </c>
      <c r="D126" s="46"/>
      <c r="E126" s="46" t="s">
        <v>1546</v>
      </c>
      <c r="F126" s="46" t="s">
        <v>1562</v>
      </c>
      <c r="G126" s="46" t="s">
        <v>1563</v>
      </c>
      <c r="H126" s="46" t="s">
        <v>1490</v>
      </c>
    </row>
    <row r="127" spans="1:8" ht="15" thickBot="1" x14ac:dyDescent="0.4">
      <c r="A127" s="46">
        <v>2041225005</v>
      </c>
      <c r="B127" s="47" t="s">
        <v>1618</v>
      </c>
      <c r="C127" s="46" t="s">
        <v>1421</v>
      </c>
      <c r="D127" s="46"/>
      <c r="E127" s="46" t="s">
        <v>1570</v>
      </c>
      <c r="F127" s="46" t="s">
        <v>1562</v>
      </c>
      <c r="G127" s="46" t="s">
        <v>1563</v>
      </c>
      <c r="H127" s="46" t="s">
        <v>1490</v>
      </c>
    </row>
    <row r="128" spans="1:8" ht="15" thickBot="1" x14ac:dyDescent="0.4">
      <c r="A128" s="46">
        <v>2041225005</v>
      </c>
      <c r="B128" s="47" t="s">
        <v>1618</v>
      </c>
      <c r="C128" s="46" t="s">
        <v>1421</v>
      </c>
      <c r="D128" s="46"/>
      <c r="E128" s="46" t="s">
        <v>1540</v>
      </c>
      <c r="F128" s="46" t="s">
        <v>1562</v>
      </c>
      <c r="G128" s="46" t="s">
        <v>1564</v>
      </c>
      <c r="H128" s="46" t="s">
        <v>1490</v>
      </c>
    </row>
    <row r="129" spans="1:8" ht="15" thickBot="1" x14ac:dyDescent="0.4">
      <c r="A129" s="46">
        <v>2041225523</v>
      </c>
      <c r="B129" s="47" t="s">
        <v>1619</v>
      </c>
      <c r="C129" s="46" t="s">
        <v>1435</v>
      </c>
      <c r="D129" s="46"/>
      <c r="E129" s="46" t="s">
        <v>1561</v>
      </c>
      <c r="F129" s="46" t="s">
        <v>1562</v>
      </c>
      <c r="G129" s="46" t="s">
        <v>1563</v>
      </c>
      <c r="H129" s="46" t="s">
        <v>1490</v>
      </c>
    </row>
    <row r="130" spans="1:8" ht="15" thickBot="1" x14ac:dyDescent="0.4">
      <c r="A130" s="46">
        <v>2041225523</v>
      </c>
      <c r="B130" s="47" t="s">
        <v>1619</v>
      </c>
      <c r="C130" s="46" t="s">
        <v>1435</v>
      </c>
      <c r="D130" s="46"/>
      <c r="E130" s="46" t="s">
        <v>1570</v>
      </c>
      <c r="F130" s="46" t="s">
        <v>1562</v>
      </c>
      <c r="G130" s="46" t="s">
        <v>1563</v>
      </c>
      <c r="H130" s="46" t="s">
        <v>1490</v>
      </c>
    </row>
    <row r="131" spans="1:8" ht="15" thickBot="1" x14ac:dyDescent="0.4">
      <c r="A131" s="46">
        <v>2041225523</v>
      </c>
      <c r="B131" s="47" t="s">
        <v>1619</v>
      </c>
      <c r="C131" s="46" t="s">
        <v>1435</v>
      </c>
      <c r="D131" s="46"/>
      <c r="E131" s="46" t="s">
        <v>1540</v>
      </c>
      <c r="F131" s="46" t="s">
        <v>1568</v>
      </c>
      <c r="G131" s="46" t="s">
        <v>1564</v>
      </c>
      <c r="H131" s="46" t="s">
        <v>1490</v>
      </c>
    </row>
    <row r="132" spans="1:8" ht="15" thickBot="1" x14ac:dyDescent="0.4">
      <c r="A132" s="46">
        <v>2041221401</v>
      </c>
      <c r="B132" s="47" t="s">
        <v>1620</v>
      </c>
      <c r="C132" s="46" t="s">
        <v>1435</v>
      </c>
      <c r="D132" s="46"/>
      <c r="E132" s="46" t="s">
        <v>1561</v>
      </c>
      <c r="F132" s="46" t="s">
        <v>1562</v>
      </c>
      <c r="G132" s="46" t="s">
        <v>1563</v>
      </c>
      <c r="H132" s="46" t="s">
        <v>1490</v>
      </c>
    </row>
    <row r="133" spans="1:8" ht="15" thickBot="1" x14ac:dyDescent="0.4">
      <c r="A133" s="46">
        <v>2041221401</v>
      </c>
      <c r="B133" s="47" t="s">
        <v>1620</v>
      </c>
      <c r="C133" s="46" t="s">
        <v>1435</v>
      </c>
      <c r="D133" s="46"/>
      <c r="E133" s="46" t="s">
        <v>1546</v>
      </c>
      <c r="F133" s="46" t="s">
        <v>1562</v>
      </c>
      <c r="G133" s="46" t="s">
        <v>1563</v>
      </c>
      <c r="H133" s="46" t="s">
        <v>1490</v>
      </c>
    </row>
    <row r="134" spans="1:8" ht="15" thickBot="1" x14ac:dyDescent="0.4">
      <c r="A134" s="46">
        <v>2041221401</v>
      </c>
      <c r="B134" s="47" t="s">
        <v>1620</v>
      </c>
      <c r="C134" s="46" t="s">
        <v>1435</v>
      </c>
      <c r="D134" s="46"/>
      <c r="E134" s="46" t="s">
        <v>1540</v>
      </c>
      <c r="F134" s="46" t="s">
        <v>1568</v>
      </c>
      <c r="G134" s="46" t="s">
        <v>1564</v>
      </c>
      <c r="H134" s="46" t="s">
        <v>1490</v>
      </c>
    </row>
    <row r="135" spans="1:8" ht="15" thickBot="1" x14ac:dyDescent="0.4">
      <c r="A135" s="46">
        <v>2041221401</v>
      </c>
      <c r="B135" s="47" t="s">
        <v>1620</v>
      </c>
      <c r="C135" s="46" t="s">
        <v>1435</v>
      </c>
      <c r="D135" s="46"/>
      <c r="E135" s="46" t="s">
        <v>1561</v>
      </c>
      <c r="F135" s="46" t="s">
        <v>1562</v>
      </c>
      <c r="G135" s="46" t="s">
        <v>1563</v>
      </c>
      <c r="H135" s="46" t="s">
        <v>1490</v>
      </c>
    </row>
    <row r="136" spans="1:8" ht="15" thickBot="1" x14ac:dyDescent="0.4">
      <c r="A136" s="46">
        <v>2041221401</v>
      </c>
      <c r="B136" s="47" t="s">
        <v>1620</v>
      </c>
      <c r="C136" s="46" t="s">
        <v>1435</v>
      </c>
      <c r="D136" s="46"/>
      <c r="E136" s="46" t="s">
        <v>1546</v>
      </c>
      <c r="F136" s="46" t="s">
        <v>1562</v>
      </c>
      <c r="G136" s="46" t="s">
        <v>1563</v>
      </c>
      <c r="H136" s="46" t="s">
        <v>1490</v>
      </c>
    </row>
    <row r="137" spans="1:8" ht="15" thickBot="1" x14ac:dyDescent="0.4">
      <c r="A137" s="46">
        <v>2041221401</v>
      </c>
      <c r="B137" s="47" t="s">
        <v>1620</v>
      </c>
      <c r="C137" s="46" t="s">
        <v>1435</v>
      </c>
      <c r="D137" s="46"/>
      <c r="E137" s="46" t="s">
        <v>1546</v>
      </c>
      <c r="F137" s="46" t="s">
        <v>1562</v>
      </c>
      <c r="G137" s="46" t="s">
        <v>1563</v>
      </c>
      <c r="H137" s="46" t="s">
        <v>1490</v>
      </c>
    </row>
    <row r="138" spans="1:8" ht="15" thickBot="1" x14ac:dyDescent="0.4">
      <c r="A138" s="46">
        <v>2041221401</v>
      </c>
      <c r="B138" s="47" t="s">
        <v>1620</v>
      </c>
      <c r="C138" s="46" t="s">
        <v>1435</v>
      </c>
      <c r="D138" s="46"/>
      <c r="E138" s="46" t="s">
        <v>1540</v>
      </c>
      <c r="F138" s="46" t="s">
        <v>1568</v>
      </c>
      <c r="G138" s="46" t="s">
        <v>1564</v>
      </c>
      <c r="H138" s="46" t="s">
        <v>1490</v>
      </c>
    </row>
    <row r="139" spans="1:8" ht="15" thickBot="1" x14ac:dyDescent="0.4">
      <c r="A139" s="46">
        <v>2041221593</v>
      </c>
      <c r="B139" s="47" t="s">
        <v>1621</v>
      </c>
      <c r="C139" s="46" t="s">
        <v>1435</v>
      </c>
      <c r="D139" s="46"/>
      <c r="E139" s="46" t="s">
        <v>1570</v>
      </c>
      <c r="F139" s="46" t="s">
        <v>1562</v>
      </c>
      <c r="G139" s="46" t="s">
        <v>1563</v>
      </c>
      <c r="H139" s="46" t="s">
        <v>1490</v>
      </c>
    </row>
    <row r="140" spans="1:8" ht="15" thickBot="1" x14ac:dyDescent="0.4">
      <c r="A140" s="46">
        <v>2041221593</v>
      </c>
      <c r="B140" s="47" t="s">
        <v>1621</v>
      </c>
      <c r="C140" s="46" t="s">
        <v>1435</v>
      </c>
      <c r="D140" s="46"/>
      <c r="E140" s="46" t="s">
        <v>1531</v>
      </c>
      <c r="F140" s="46" t="s">
        <v>1562</v>
      </c>
      <c r="G140" s="46" t="s">
        <v>1563</v>
      </c>
      <c r="H140" s="46" t="s">
        <v>1490</v>
      </c>
    </row>
    <row r="141" spans="1:8" ht="15" thickBot="1" x14ac:dyDescent="0.4">
      <c r="A141" s="46">
        <v>2041221593</v>
      </c>
      <c r="B141" s="47" t="s">
        <v>1621</v>
      </c>
      <c r="C141" s="46" t="s">
        <v>1435</v>
      </c>
      <c r="D141" s="46"/>
      <c r="E141" s="46" t="s">
        <v>1540</v>
      </c>
      <c r="F141" s="46" t="s">
        <v>1568</v>
      </c>
      <c r="G141" s="46" t="s">
        <v>1564</v>
      </c>
      <c r="H141" s="46" t="s">
        <v>1490</v>
      </c>
    </row>
    <row r="142" spans="1:8" ht="15" thickBot="1" x14ac:dyDescent="0.4">
      <c r="A142" s="46">
        <v>2041225301</v>
      </c>
      <c r="B142" s="47" t="s">
        <v>1622</v>
      </c>
      <c r="C142" s="46" t="s">
        <v>1435</v>
      </c>
      <c r="D142" s="46"/>
      <c r="E142" s="46" t="s">
        <v>1546</v>
      </c>
      <c r="F142" s="46" t="s">
        <v>1562</v>
      </c>
      <c r="G142" s="46" t="s">
        <v>1563</v>
      </c>
      <c r="H142" s="46" t="s">
        <v>1490</v>
      </c>
    </row>
    <row r="143" spans="1:8" ht="15" thickBot="1" x14ac:dyDescent="0.4">
      <c r="A143" s="46">
        <v>2041225301</v>
      </c>
      <c r="B143" s="47" t="s">
        <v>1622</v>
      </c>
      <c r="C143" s="46" t="s">
        <v>1435</v>
      </c>
      <c r="D143" s="46"/>
      <c r="E143" s="46" t="s">
        <v>1570</v>
      </c>
      <c r="F143" s="46" t="s">
        <v>1562</v>
      </c>
      <c r="G143" s="46" t="s">
        <v>1563</v>
      </c>
      <c r="H143" s="46" t="s">
        <v>1490</v>
      </c>
    </row>
    <row r="144" spans="1:8" ht="15" thickBot="1" x14ac:dyDescent="0.4">
      <c r="A144" s="46">
        <v>2041225301</v>
      </c>
      <c r="B144" s="47" t="s">
        <v>1622</v>
      </c>
      <c r="C144" s="46" t="s">
        <v>1435</v>
      </c>
      <c r="D144" s="46"/>
      <c r="E144" s="46" t="s">
        <v>1531</v>
      </c>
      <c r="F144" s="46" t="s">
        <v>1562</v>
      </c>
      <c r="G144" s="46" t="s">
        <v>1563</v>
      </c>
      <c r="H144" s="46" t="s">
        <v>1490</v>
      </c>
    </row>
    <row r="145" spans="1:8" ht="15" thickBot="1" x14ac:dyDescent="0.4">
      <c r="A145" s="46">
        <v>2041221845</v>
      </c>
      <c r="B145" s="47" t="s">
        <v>1623</v>
      </c>
      <c r="C145" s="46" t="s">
        <v>1435</v>
      </c>
      <c r="D145" s="46"/>
      <c r="E145" s="46" t="s">
        <v>1531</v>
      </c>
      <c r="F145" s="46" t="s">
        <v>1562</v>
      </c>
      <c r="G145" s="46" t="s">
        <v>1563</v>
      </c>
      <c r="H145" s="46" t="s">
        <v>1490</v>
      </c>
    </row>
    <row r="146" spans="1:8" ht="15" thickBot="1" x14ac:dyDescent="0.4">
      <c r="A146" s="46">
        <v>2041221845</v>
      </c>
      <c r="B146" s="47" t="s">
        <v>1623</v>
      </c>
      <c r="C146" s="46" t="s">
        <v>1435</v>
      </c>
      <c r="D146" s="46"/>
      <c r="E146" s="46" t="s">
        <v>1570</v>
      </c>
      <c r="F146" s="46" t="s">
        <v>1562</v>
      </c>
      <c r="G146" s="46" t="s">
        <v>1563</v>
      </c>
      <c r="H146" s="46" t="s">
        <v>1490</v>
      </c>
    </row>
    <row r="147" spans="1:8" ht="15" thickBot="1" x14ac:dyDescent="0.4">
      <c r="A147" s="46">
        <v>2041221845</v>
      </c>
      <c r="B147" s="47" t="s">
        <v>1623</v>
      </c>
      <c r="C147" s="46" t="s">
        <v>1435</v>
      </c>
      <c r="D147" s="46"/>
      <c r="E147" s="46" t="s">
        <v>1537</v>
      </c>
      <c r="F147" s="46" t="s">
        <v>1562</v>
      </c>
      <c r="G147" s="46" t="s">
        <v>1564</v>
      </c>
      <c r="H147" s="46" t="s">
        <v>1490</v>
      </c>
    </row>
    <row r="148" spans="1:8" ht="15" thickBot="1" x14ac:dyDescent="0.4">
      <c r="A148" s="46">
        <v>2041220760</v>
      </c>
      <c r="B148" s="47" t="s">
        <v>1624</v>
      </c>
      <c r="C148" s="46" t="s">
        <v>1435</v>
      </c>
      <c r="D148" s="46"/>
      <c r="E148" s="46" t="s">
        <v>1531</v>
      </c>
      <c r="F148" s="46" t="s">
        <v>1562</v>
      </c>
      <c r="G148" s="46" t="s">
        <v>1563</v>
      </c>
      <c r="H148" s="46" t="s">
        <v>1490</v>
      </c>
    </row>
    <row r="149" spans="1:8" ht="15" thickBot="1" x14ac:dyDescent="0.4">
      <c r="A149" s="46">
        <v>2041220760</v>
      </c>
      <c r="B149" s="47" t="s">
        <v>1624</v>
      </c>
      <c r="C149" s="46" t="s">
        <v>1435</v>
      </c>
      <c r="D149" s="46"/>
      <c r="E149" s="46" t="s">
        <v>1546</v>
      </c>
      <c r="F149" s="46" t="s">
        <v>1562</v>
      </c>
      <c r="G149" s="46" t="s">
        <v>1563</v>
      </c>
      <c r="H149" s="46" t="s">
        <v>1490</v>
      </c>
    </row>
    <row r="150" spans="1:8" ht="15" thickBot="1" x14ac:dyDescent="0.4">
      <c r="A150" s="46">
        <v>2041220760</v>
      </c>
      <c r="B150" s="47" t="s">
        <v>1624</v>
      </c>
      <c r="C150" s="46" t="s">
        <v>1435</v>
      </c>
      <c r="D150" s="46"/>
      <c r="E150" s="46" t="s">
        <v>1537</v>
      </c>
      <c r="F150" s="46" t="s">
        <v>1568</v>
      </c>
      <c r="G150" s="46" t="s">
        <v>1564</v>
      </c>
      <c r="H150" s="46" t="s">
        <v>1490</v>
      </c>
    </row>
    <row r="151" spans="1:8" ht="15" thickBot="1" x14ac:dyDescent="0.4">
      <c r="A151" s="46">
        <v>2041225296</v>
      </c>
      <c r="B151" s="47" t="s">
        <v>1625</v>
      </c>
      <c r="C151" s="46" t="s">
        <v>1435</v>
      </c>
      <c r="D151" s="46"/>
      <c r="E151" s="46" t="s">
        <v>1531</v>
      </c>
      <c r="F151" s="46" t="s">
        <v>1562</v>
      </c>
      <c r="G151" s="46" t="s">
        <v>1563</v>
      </c>
      <c r="H151" s="46" t="s">
        <v>1490</v>
      </c>
    </row>
    <row r="152" spans="1:8" ht="15" thickBot="1" x14ac:dyDescent="0.4">
      <c r="A152" s="46">
        <v>2041225296</v>
      </c>
      <c r="B152" s="47" t="s">
        <v>1625</v>
      </c>
      <c r="C152" s="46" t="s">
        <v>1435</v>
      </c>
      <c r="D152" s="46"/>
      <c r="E152" s="46" t="s">
        <v>1570</v>
      </c>
      <c r="F152" s="46" t="s">
        <v>1562</v>
      </c>
      <c r="G152" s="46" t="s">
        <v>1563</v>
      </c>
      <c r="H152" s="46" t="s">
        <v>1490</v>
      </c>
    </row>
    <row r="153" spans="1:8" ht="15" thickBot="1" x14ac:dyDescent="0.4">
      <c r="A153" s="46">
        <v>2041225296</v>
      </c>
      <c r="B153" s="47" t="s">
        <v>1625</v>
      </c>
      <c r="C153" s="46" t="s">
        <v>1435</v>
      </c>
      <c r="D153" s="46"/>
      <c r="E153" s="46" t="s">
        <v>1540</v>
      </c>
      <c r="F153" s="46" t="s">
        <v>1562</v>
      </c>
      <c r="G153" s="46" t="s">
        <v>1564</v>
      </c>
      <c r="H153" s="46" t="s">
        <v>1490</v>
      </c>
    </row>
    <row r="154" spans="1:8" ht="15" thickBot="1" x14ac:dyDescent="0.4">
      <c r="A154" s="46">
        <v>2041225352</v>
      </c>
      <c r="B154" s="47" t="s">
        <v>1626</v>
      </c>
      <c r="C154" s="46" t="s">
        <v>1421</v>
      </c>
      <c r="D154" s="46"/>
      <c r="E154" s="46" t="s">
        <v>1531</v>
      </c>
      <c r="F154" s="46" t="s">
        <v>1562</v>
      </c>
      <c r="G154" s="46" t="s">
        <v>1563</v>
      </c>
      <c r="H154" s="46" t="s">
        <v>1490</v>
      </c>
    </row>
    <row r="155" spans="1:8" ht="15" thickBot="1" x14ac:dyDescent="0.4">
      <c r="A155" s="46">
        <v>2041225827</v>
      </c>
      <c r="B155" s="47" t="s">
        <v>1627</v>
      </c>
      <c r="C155" s="46" t="s">
        <v>1421</v>
      </c>
      <c r="D155" s="46"/>
      <c r="E155" s="46" t="s">
        <v>1570</v>
      </c>
      <c r="F155" s="46" t="s">
        <v>1562</v>
      </c>
      <c r="G155" s="46" t="s">
        <v>1563</v>
      </c>
      <c r="H155" s="46" t="s">
        <v>1490</v>
      </c>
    </row>
    <row r="156" spans="1:8" ht="15" thickBot="1" x14ac:dyDescent="0.4">
      <c r="A156" s="46">
        <v>2041225827</v>
      </c>
      <c r="B156" s="47" t="s">
        <v>1627</v>
      </c>
      <c r="C156" s="46" t="s">
        <v>1421</v>
      </c>
      <c r="D156" s="46"/>
      <c r="E156" s="46" t="s">
        <v>1531</v>
      </c>
      <c r="F156" s="46" t="s">
        <v>1562</v>
      </c>
      <c r="G156" s="46" t="s">
        <v>1563</v>
      </c>
      <c r="H156" s="46" t="s">
        <v>1490</v>
      </c>
    </row>
    <row r="157" spans="1:8" ht="15" thickBot="1" x14ac:dyDescent="0.4">
      <c r="A157" s="46">
        <v>2041225827</v>
      </c>
      <c r="B157" s="47" t="s">
        <v>1627</v>
      </c>
      <c r="C157" s="46" t="s">
        <v>1421</v>
      </c>
      <c r="D157" s="46"/>
      <c r="E157" s="46" t="s">
        <v>1570</v>
      </c>
      <c r="F157" s="46" t="s">
        <v>1562</v>
      </c>
      <c r="G157" s="46" t="s">
        <v>1563</v>
      </c>
      <c r="H157" s="46" t="s">
        <v>1490</v>
      </c>
    </row>
    <row r="158" spans="1:8" ht="15" thickBot="1" x14ac:dyDescent="0.4">
      <c r="A158" s="46">
        <v>2041225827</v>
      </c>
      <c r="B158" s="47" t="s">
        <v>1627</v>
      </c>
      <c r="C158" s="46" t="s">
        <v>1421</v>
      </c>
      <c r="D158" s="46"/>
      <c r="E158" s="46" t="s">
        <v>1537</v>
      </c>
      <c r="F158" s="46" t="s">
        <v>1562</v>
      </c>
      <c r="G158" s="46" t="s">
        <v>1564</v>
      </c>
      <c r="H158" s="46" t="s">
        <v>1490</v>
      </c>
    </row>
    <row r="159" spans="1:8" ht="15" thickBot="1" x14ac:dyDescent="0.4">
      <c r="A159" s="46">
        <v>2041224201</v>
      </c>
      <c r="B159" s="47" t="s">
        <v>1628</v>
      </c>
      <c r="C159" s="46" t="s">
        <v>1421</v>
      </c>
      <c r="D159" s="46"/>
      <c r="E159" s="46" t="s">
        <v>1570</v>
      </c>
      <c r="F159" s="46" t="s">
        <v>1562</v>
      </c>
      <c r="G159" s="46" t="s">
        <v>1563</v>
      </c>
      <c r="H159" s="46" t="s">
        <v>1490</v>
      </c>
    </row>
    <row r="160" spans="1:8" ht="15" thickBot="1" x14ac:dyDescent="0.4">
      <c r="A160" s="46">
        <v>2041224201</v>
      </c>
      <c r="B160" s="47" t="s">
        <v>1628</v>
      </c>
      <c r="C160" s="46" t="s">
        <v>1421</v>
      </c>
      <c r="D160" s="46"/>
      <c r="E160" s="46" t="s">
        <v>1570</v>
      </c>
      <c r="F160" s="46" t="s">
        <v>1562</v>
      </c>
      <c r="G160" s="46" t="s">
        <v>1563</v>
      </c>
      <c r="H160" s="46" t="s">
        <v>1490</v>
      </c>
    </row>
    <row r="161" spans="1:8" ht="15" thickBot="1" x14ac:dyDescent="0.4">
      <c r="A161" s="46">
        <v>2041224201</v>
      </c>
      <c r="B161" s="47" t="s">
        <v>1628</v>
      </c>
      <c r="C161" s="46" t="s">
        <v>1421</v>
      </c>
      <c r="D161" s="46"/>
      <c r="E161" s="46" t="s">
        <v>1531</v>
      </c>
      <c r="F161" s="46" t="s">
        <v>1562</v>
      </c>
      <c r="G161" s="46" t="s">
        <v>1563</v>
      </c>
      <c r="H161" s="46" t="s">
        <v>1490</v>
      </c>
    </row>
    <row r="162" spans="1:8" ht="15" thickBot="1" x14ac:dyDescent="0.4">
      <c r="A162" s="46">
        <v>2041224201</v>
      </c>
      <c r="B162" s="47" t="s">
        <v>1628</v>
      </c>
      <c r="C162" s="46" t="s">
        <v>1421</v>
      </c>
      <c r="D162" s="46"/>
      <c r="E162" s="46" t="s">
        <v>1540</v>
      </c>
      <c r="F162" s="46" t="s">
        <v>1568</v>
      </c>
      <c r="G162" s="46" t="s">
        <v>1564</v>
      </c>
      <c r="H162" s="46" t="s">
        <v>1490</v>
      </c>
    </row>
    <row r="163" spans="1:8" ht="15" thickBot="1" x14ac:dyDescent="0.4">
      <c r="A163" s="46">
        <v>2041223428</v>
      </c>
      <c r="B163" s="47" t="s">
        <v>1629</v>
      </c>
      <c r="C163" s="46" t="s">
        <v>1435</v>
      </c>
      <c r="D163" s="46"/>
      <c r="E163" s="46" t="s">
        <v>1534</v>
      </c>
      <c r="F163" s="46" t="s">
        <v>1562</v>
      </c>
      <c r="G163" s="46" t="s">
        <v>1563</v>
      </c>
      <c r="H163" s="46" t="s">
        <v>1490</v>
      </c>
    </row>
    <row r="164" spans="1:8" ht="15" thickBot="1" x14ac:dyDescent="0.4">
      <c r="A164" s="46">
        <v>2041220290</v>
      </c>
      <c r="B164" s="47" t="s">
        <v>1630</v>
      </c>
      <c r="C164" s="46" t="s">
        <v>1435</v>
      </c>
      <c r="D164" s="46"/>
      <c r="E164" s="46" t="s">
        <v>1570</v>
      </c>
      <c r="F164" s="46" t="s">
        <v>1562</v>
      </c>
      <c r="G164" s="46" t="s">
        <v>1563</v>
      </c>
      <c r="H164" s="46" t="s">
        <v>1490</v>
      </c>
    </row>
    <row r="165" spans="1:8" ht="15" thickBot="1" x14ac:dyDescent="0.4">
      <c r="A165" s="46">
        <v>2041220290</v>
      </c>
      <c r="B165" s="47" t="s">
        <v>1630</v>
      </c>
      <c r="C165" s="46" t="s">
        <v>1435</v>
      </c>
      <c r="D165" s="46"/>
      <c r="E165" s="46" t="s">
        <v>1561</v>
      </c>
      <c r="F165" s="46" t="s">
        <v>1562</v>
      </c>
      <c r="G165" s="46" t="s">
        <v>1563</v>
      </c>
      <c r="H165" s="46" t="s">
        <v>1490</v>
      </c>
    </row>
    <row r="166" spans="1:8" ht="15" thickBot="1" x14ac:dyDescent="0.4">
      <c r="A166" s="46">
        <v>2041224656</v>
      </c>
      <c r="B166" s="47" t="s">
        <v>1631</v>
      </c>
      <c r="C166" s="46" t="s">
        <v>1435</v>
      </c>
      <c r="D166" s="46"/>
      <c r="E166" s="46" t="s">
        <v>1561</v>
      </c>
      <c r="F166" s="46" t="s">
        <v>1562</v>
      </c>
      <c r="G166" s="46" t="s">
        <v>1563</v>
      </c>
      <c r="H166" s="46" t="s">
        <v>1490</v>
      </c>
    </row>
    <row r="167" spans="1:8" ht="15" thickBot="1" x14ac:dyDescent="0.4">
      <c r="A167" s="46">
        <v>2041224656</v>
      </c>
      <c r="B167" s="47" t="s">
        <v>1632</v>
      </c>
      <c r="C167" s="46" t="s">
        <v>1435</v>
      </c>
      <c r="D167" s="46"/>
      <c r="E167" s="46" t="s">
        <v>1570</v>
      </c>
      <c r="F167" s="46" t="s">
        <v>1562</v>
      </c>
      <c r="G167" s="46" t="s">
        <v>1563</v>
      </c>
      <c r="H167" s="46" t="s">
        <v>1490</v>
      </c>
    </row>
    <row r="168" spans="1:8" ht="15" thickBot="1" x14ac:dyDescent="0.4">
      <c r="A168" s="46">
        <v>2041224656</v>
      </c>
      <c r="B168" s="47" t="s">
        <v>1632</v>
      </c>
      <c r="C168" s="46" t="s">
        <v>1435</v>
      </c>
      <c r="D168" s="46"/>
      <c r="E168" s="46" t="s">
        <v>1540</v>
      </c>
      <c r="F168" s="46" t="s">
        <v>1568</v>
      </c>
      <c r="G168" s="46" t="s">
        <v>1564</v>
      </c>
      <c r="H168" s="46" t="s">
        <v>1490</v>
      </c>
    </row>
    <row r="169" spans="1:8" ht="15" thickBot="1" x14ac:dyDescent="0.4">
      <c r="A169" s="46">
        <v>2041224656</v>
      </c>
      <c r="B169" s="47" t="s">
        <v>1632</v>
      </c>
      <c r="C169" s="46" t="s">
        <v>1435</v>
      </c>
      <c r="D169" s="46"/>
      <c r="E169" s="46" t="s">
        <v>1540</v>
      </c>
      <c r="F169" s="46" t="s">
        <v>1568</v>
      </c>
      <c r="G169" s="46" t="s">
        <v>1564</v>
      </c>
      <c r="H169" s="46" t="s">
        <v>1490</v>
      </c>
    </row>
    <row r="170" spans="1:8" ht="15" thickBot="1" x14ac:dyDescent="0.4">
      <c r="A170" s="46">
        <v>2041221464</v>
      </c>
      <c r="B170" s="47" t="s">
        <v>1633</v>
      </c>
      <c r="C170" s="46" t="s">
        <v>1435</v>
      </c>
      <c r="D170" s="46"/>
      <c r="E170" s="46" t="s">
        <v>1570</v>
      </c>
      <c r="F170" s="46" t="s">
        <v>1562</v>
      </c>
      <c r="G170" s="46" t="s">
        <v>1563</v>
      </c>
      <c r="H170" s="46" t="s">
        <v>1490</v>
      </c>
    </row>
    <row r="171" spans="1:8" ht="15" thickBot="1" x14ac:dyDescent="0.4">
      <c r="A171" s="46">
        <v>2041221464</v>
      </c>
      <c r="B171" s="47" t="s">
        <v>1633</v>
      </c>
      <c r="C171" s="46" t="s">
        <v>1435</v>
      </c>
      <c r="D171" s="46"/>
      <c r="E171" s="46" t="s">
        <v>1561</v>
      </c>
      <c r="F171" s="46" t="s">
        <v>1562</v>
      </c>
      <c r="G171" s="46" t="s">
        <v>1563</v>
      </c>
      <c r="H171" s="46" t="s">
        <v>1490</v>
      </c>
    </row>
    <row r="172" spans="1:8" ht="15" thickBot="1" x14ac:dyDescent="0.4">
      <c r="A172" s="46">
        <v>2041221464</v>
      </c>
      <c r="B172" s="47" t="s">
        <v>1633</v>
      </c>
      <c r="C172" s="46" t="s">
        <v>1435</v>
      </c>
      <c r="D172" s="46"/>
      <c r="E172" s="46" t="s">
        <v>1540</v>
      </c>
      <c r="F172" s="46" t="s">
        <v>1568</v>
      </c>
      <c r="G172" s="46" t="s">
        <v>1564</v>
      </c>
      <c r="H172" s="46" t="s">
        <v>1490</v>
      </c>
    </row>
    <row r="173" spans="1:8" ht="15" thickBot="1" x14ac:dyDescent="0.4">
      <c r="A173" s="46">
        <v>2041224112</v>
      </c>
      <c r="B173" s="47" t="s">
        <v>1634</v>
      </c>
      <c r="C173" s="46" t="s">
        <v>1435</v>
      </c>
      <c r="D173" s="46"/>
      <c r="E173" s="46" t="s">
        <v>1531</v>
      </c>
      <c r="F173" s="46" t="s">
        <v>1562</v>
      </c>
      <c r="G173" s="46" t="s">
        <v>1563</v>
      </c>
      <c r="H173" s="46" t="s">
        <v>1490</v>
      </c>
    </row>
    <row r="174" spans="1:8" ht="15" thickBot="1" x14ac:dyDescent="0.4">
      <c r="A174" s="46">
        <v>2041224112</v>
      </c>
      <c r="B174" s="47" t="s">
        <v>1634</v>
      </c>
      <c r="C174" s="46" t="s">
        <v>1435</v>
      </c>
      <c r="D174" s="46"/>
      <c r="E174" s="46" t="s">
        <v>1570</v>
      </c>
      <c r="F174" s="46" t="s">
        <v>1562</v>
      </c>
      <c r="G174" s="46" t="s">
        <v>1563</v>
      </c>
      <c r="H174" s="46" t="s">
        <v>1490</v>
      </c>
    </row>
    <row r="175" spans="1:8" ht="15" thickBot="1" x14ac:dyDescent="0.4">
      <c r="A175" s="46">
        <v>2041224112</v>
      </c>
      <c r="B175" s="47" t="s">
        <v>1634</v>
      </c>
      <c r="C175" s="46" t="s">
        <v>1435</v>
      </c>
      <c r="D175" s="46"/>
      <c r="E175" s="46" t="s">
        <v>1540</v>
      </c>
      <c r="F175" s="46" t="s">
        <v>1562</v>
      </c>
      <c r="G175" s="46" t="s">
        <v>1564</v>
      </c>
      <c r="H175" s="46" t="s">
        <v>1490</v>
      </c>
    </row>
    <row r="176" spans="1:8" ht="15" thickBot="1" x14ac:dyDescent="0.4">
      <c r="A176" s="46">
        <v>2041224787</v>
      </c>
      <c r="B176" s="47" t="s">
        <v>1635</v>
      </c>
      <c r="C176" s="46" t="s">
        <v>1435</v>
      </c>
      <c r="D176" s="46"/>
      <c r="E176" s="46" t="s">
        <v>1534</v>
      </c>
      <c r="F176" s="46" t="s">
        <v>1562</v>
      </c>
      <c r="G176" s="46" t="s">
        <v>1563</v>
      </c>
      <c r="H176" s="46" t="s">
        <v>1490</v>
      </c>
    </row>
    <row r="177" spans="1:8" ht="15" thickBot="1" x14ac:dyDescent="0.4">
      <c r="A177" s="46">
        <v>2041224787</v>
      </c>
      <c r="B177" s="47" t="s">
        <v>1635</v>
      </c>
      <c r="C177" s="46" t="s">
        <v>1435</v>
      </c>
      <c r="D177" s="46"/>
      <c r="E177" s="46" t="s">
        <v>1570</v>
      </c>
      <c r="F177" s="46" t="s">
        <v>1562</v>
      </c>
      <c r="G177" s="46" t="s">
        <v>1563</v>
      </c>
      <c r="H177" s="46" t="s">
        <v>1490</v>
      </c>
    </row>
    <row r="178" spans="1:8" ht="15" thickBot="1" x14ac:dyDescent="0.4">
      <c r="A178" s="46">
        <v>2041224787</v>
      </c>
      <c r="B178" s="47" t="s">
        <v>1635</v>
      </c>
      <c r="C178" s="46" t="s">
        <v>1435</v>
      </c>
      <c r="D178" s="46"/>
      <c r="E178" s="46" t="s">
        <v>1531</v>
      </c>
      <c r="F178" s="46" t="s">
        <v>1562</v>
      </c>
      <c r="G178" s="46" t="s">
        <v>1563</v>
      </c>
      <c r="H178" s="46" t="s">
        <v>1490</v>
      </c>
    </row>
    <row r="179" spans="1:8" ht="15" thickBot="1" x14ac:dyDescent="0.4">
      <c r="A179" s="46">
        <v>2041225260</v>
      </c>
      <c r="B179" s="47" t="s">
        <v>1636</v>
      </c>
      <c r="C179" s="46" t="s">
        <v>1421</v>
      </c>
      <c r="D179" s="46"/>
      <c r="E179" s="46" t="s">
        <v>1570</v>
      </c>
      <c r="F179" s="46" t="s">
        <v>1562</v>
      </c>
      <c r="G179" s="46" t="s">
        <v>1563</v>
      </c>
      <c r="H179" s="46" t="s">
        <v>1490</v>
      </c>
    </row>
    <row r="180" spans="1:8" ht="15" thickBot="1" x14ac:dyDescent="0.4">
      <c r="A180" s="46">
        <v>2041225260</v>
      </c>
      <c r="B180" s="47" t="s">
        <v>1636</v>
      </c>
      <c r="C180" s="46" t="s">
        <v>1421</v>
      </c>
      <c r="D180" s="46"/>
      <c r="E180" s="46" t="s">
        <v>1561</v>
      </c>
      <c r="F180" s="46" t="s">
        <v>1562</v>
      </c>
      <c r="G180" s="46" t="s">
        <v>1563</v>
      </c>
      <c r="H180" s="46" t="s">
        <v>1490</v>
      </c>
    </row>
    <row r="181" spans="1:8" ht="15" thickBot="1" x14ac:dyDescent="0.4">
      <c r="A181" s="46">
        <v>2041225260</v>
      </c>
      <c r="B181" s="47" t="s">
        <v>1636</v>
      </c>
      <c r="C181" s="46" t="s">
        <v>1421</v>
      </c>
      <c r="D181" s="46"/>
      <c r="E181" s="46" t="s">
        <v>1531</v>
      </c>
      <c r="F181" s="46" t="s">
        <v>1562</v>
      </c>
      <c r="G181" s="46" t="s">
        <v>1563</v>
      </c>
      <c r="H181" s="46" t="s">
        <v>1490</v>
      </c>
    </row>
    <row r="182" spans="1:8" ht="15" thickBot="1" x14ac:dyDescent="0.4">
      <c r="A182" s="46">
        <v>2041224669</v>
      </c>
      <c r="B182" s="47" t="s">
        <v>1637</v>
      </c>
      <c r="C182" s="46" t="s">
        <v>1435</v>
      </c>
      <c r="D182" s="46"/>
      <c r="E182" s="46" t="s">
        <v>1546</v>
      </c>
      <c r="F182" s="46" t="s">
        <v>1562</v>
      </c>
      <c r="G182" s="46" t="s">
        <v>1563</v>
      </c>
      <c r="H182" s="46" t="s">
        <v>1490</v>
      </c>
    </row>
    <row r="183" spans="1:8" ht="15" thickBot="1" x14ac:dyDescent="0.4">
      <c r="A183" s="46">
        <v>2041222836</v>
      </c>
      <c r="B183" s="47" t="s">
        <v>1638</v>
      </c>
      <c r="C183" s="46" t="s">
        <v>1639</v>
      </c>
      <c r="D183" s="46"/>
      <c r="E183" s="46" t="s">
        <v>1531</v>
      </c>
      <c r="F183" s="46" t="s">
        <v>1562</v>
      </c>
      <c r="G183" s="46" t="s">
        <v>1564</v>
      </c>
      <c r="H183" s="46" t="s">
        <v>1490</v>
      </c>
    </row>
    <row r="184" spans="1:8" ht="15" thickBot="1" x14ac:dyDescent="0.4">
      <c r="A184" s="46">
        <v>2041222836</v>
      </c>
      <c r="B184" s="47" t="s">
        <v>1638</v>
      </c>
      <c r="C184" s="46" t="s">
        <v>1639</v>
      </c>
      <c r="D184" s="46"/>
      <c r="E184" s="46" t="s">
        <v>1537</v>
      </c>
      <c r="F184" s="46" t="s">
        <v>1562</v>
      </c>
      <c r="G184" s="46" t="s">
        <v>1564</v>
      </c>
      <c r="H184" s="46" t="s">
        <v>1490</v>
      </c>
    </row>
    <row r="185" spans="1:8" ht="15" thickBot="1" x14ac:dyDescent="0.4">
      <c r="A185" s="46">
        <v>2041222836</v>
      </c>
      <c r="B185" s="47" t="s">
        <v>1638</v>
      </c>
      <c r="C185" s="46" t="s">
        <v>1639</v>
      </c>
      <c r="D185" s="46"/>
      <c r="E185" s="46" t="s">
        <v>1570</v>
      </c>
      <c r="F185" s="46" t="s">
        <v>1562</v>
      </c>
      <c r="G185" s="46" t="s">
        <v>1563</v>
      </c>
      <c r="H185" s="46" t="s">
        <v>1490</v>
      </c>
    </row>
    <row r="186" spans="1:8" ht="15" thickBot="1" x14ac:dyDescent="0.4">
      <c r="A186" s="46">
        <v>2041225236</v>
      </c>
      <c r="B186" s="47" t="s">
        <v>1640</v>
      </c>
      <c r="C186" s="46" t="s">
        <v>1641</v>
      </c>
      <c r="D186" s="46"/>
      <c r="E186" s="46" t="s">
        <v>1531</v>
      </c>
      <c r="F186" s="46" t="s">
        <v>1562</v>
      </c>
      <c r="G186" s="46" t="s">
        <v>1563</v>
      </c>
      <c r="H186" s="46" t="s">
        <v>1490</v>
      </c>
    </row>
    <row r="187" spans="1:8" ht="15" thickBot="1" x14ac:dyDescent="0.4">
      <c r="A187" s="46">
        <v>2041225236</v>
      </c>
      <c r="B187" s="47" t="s">
        <v>1640</v>
      </c>
      <c r="C187" s="46" t="s">
        <v>1641</v>
      </c>
      <c r="D187" s="46"/>
      <c r="E187" s="46" t="s">
        <v>1540</v>
      </c>
      <c r="F187" s="46" t="s">
        <v>1562</v>
      </c>
      <c r="G187" s="46" t="s">
        <v>1564</v>
      </c>
      <c r="H187" s="46" t="s">
        <v>1490</v>
      </c>
    </row>
    <row r="188" spans="1:8" ht="15" thickBot="1" x14ac:dyDescent="0.4">
      <c r="A188" s="46">
        <v>2041225236</v>
      </c>
      <c r="B188" s="47" t="s">
        <v>1640</v>
      </c>
      <c r="C188" s="46" t="s">
        <v>1641</v>
      </c>
      <c r="D188" s="46"/>
      <c r="E188" s="46" t="s">
        <v>1561</v>
      </c>
      <c r="F188" s="46" t="s">
        <v>1562</v>
      </c>
      <c r="G188" s="46" t="s">
        <v>1563</v>
      </c>
      <c r="H188" s="46" t="s">
        <v>1490</v>
      </c>
    </row>
    <row r="189" spans="1:8" ht="15" thickBot="1" x14ac:dyDescent="0.4">
      <c r="A189" s="46">
        <v>2005222576</v>
      </c>
      <c r="B189" s="47" t="s">
        <v>1642</v>
      </c>
      <c r="C189" s="46" t="s">
        <v>1464</v>
      </c>
      <c r="D189" s="46"/>
      <c r="E189" s="46" t="s">
        <v>1546</v>
      </c>
      <c r="F189" s="46" t="s">
        <v>1562</v>
      </c>
      <c r="G189" s="46" t="s">
        <v>1563</v>
      </c>
      <c r="H189" s="46" t="s">
        <v>1373</v>
      </c>
    </row>
    <row r="190" spans="1:8" ht="15" thickBot="1" x14ac:dyDescent="0.4">
      <c r="A190" s="46">
        <v>2005222576</v>
      </c>
      <c r="B190" s="47" t="s">
        <v>1642</v>
      </c>
      <c r="C190" s="46" t="s">
        <v>1464</v>
      </c>
      <c r="D190" s="46"/>
      <c r="E190" s="46" t="s">
        <v>1570</v>
      </c>
      <c r="F190" s="46" t="s">
        <v>1562</v>
      </c>
      <c r="G190" s="46" t="s">
        <v>1563</v>
      </c>
      <c r="H190" s="46" t="s">
        <v>1373</v>
      </c>
    </row>
    <row r="191" spans="1:8" ht="15" thickBot="1" x14ac:dyDescent="0.4">
      <c r="A191" s="46">
        <v>2005220377</v>
      </c>
      <c r="B191" s="47" t="s">
        <v>1643</v>
      </c>
      <c r="C191" s="46" t="s">
        <v>1464</v>
      </c>
      <c r="D191" s="46"/>
      <c r="E191" s="46" t="s">
        <v>1644</v>
      </c>
      <c r="F191" s="46" t="s">
        <v>1568</v>
      </c>
      <c r="G191" s="46" t="s">
        <v>1563</v>
      </c>
      <c r="H191" s="46" t="s">
        <v>1373</v>
      </c>
    </row>
    <row r="192" spans="1:8" ht="15" thickBot="1" x14ac:dyDescent="0.4">
      <c r="A192" s="46">
        <v>2005220377</v>
      </c>
      <c r="B192" s="47" t="s">
        <v>1643</v>
      </c>
      <c r="C192" s="46" t="s">
        <v>1464</v>
      </c>
      <c r="D192" s="46"/>
      <c r="E192" s="46" t="s">
        <v>1644</v>
      </c>
      <c r="F192" s="46" t="s">
        <v>1568</v>
      </c>
      <c r="G192" s="46" t="s">
        <v>1563</v>
      </c>
      <c r="H192" s="46" t="s">
        <v>1373</v>
      </c>
    </row>
    <row r="193" spans="1:8" ht="15" thickBot="1" x14ac:dyDescent="0.4">
      <c r="A193" s="46">
        <v>2005222347</v>
      </c>
      <c r="B193" s="47" t="s">
        <v>1645</v>
      </c>
      <c r="C193" s="46" t="s">
        <v>1458</v>
      </c>
      <c r="D193" s="46"/>
      <c r="E193" s="46" t="s">
        <v>1546</v>
      </c>
      <c r="F193" s="46" t="s">
        <v>1562</v>
      </c>
      <c r="G193" s="46" t="s">
        <v>1563</v>
      </c>
      <c r="H193" s="46" t="s">
        <v>1373</v>
      </c>
    </row>
    <row r="194" spans="1:8" ht="15" thickBot="1" x14ac:dyDescent="0.4">
      <c r="A194" s="46">
        <v>2005222347</v>
      </c>
      <c r="B194" s="47" t="s">
        <v>1645</v>
      </c>
      <c r="C194" s="46" t="s">
        <v>1458</v>
      </c>
      <c r="D194" s="46"/>
      <c r="E194" s="46" t="s">
        <v>1570</v>
      </c>
      <c r="F194" s="46" t="s">
        <v>1562</v>
      </c>
      <c r="G194" s="46" t="s">
        <v>1563</v>
      </c>
      <c r="H194" s="46" t="s">
        <v>1373</v>
      </c>
    </row>
    <row r="195" spans="1:8" ht="15" thickBot="1" x14ac:dyDescent="0.4">
      <c r="A195" s="46">
        <v>2005222347</v>
      </c>
      <c r="B195" s="47" t="s">
        <v>1645</v>
      </c>
      <c r="C195" s="46" t="s">
        <v>1458</v>
      </c>
      <c r="D195" s="46"/>
      <c r="E195" s="46" t="s">
        <v>1540</v>
      </c>
      <c r="F195" s="46" t="s">
        <v>1562</v>
      </c>
      <c r="G195" s="46" t="s">
        <v>1564</v>
      </c>
      <c r="H195" s="46" t="s">
        <v>1373</v>
      </c>
    </row>
    <row r="196" spans="1:8" ht="15" thickBot="1" x14ac:dyDescent="0.4">
      <c r="A196" s="46">
        <v>2005220875</v>
      </c>
      <c r="B196" s="47" t="s">
        <v>1646</v>
      </c>
      <c r="C196" s="46" t="s">
        <v>1464</v>
      </c>
      <c r="D196" s="46"/>
      <c r="E196" s="46" t="s">
        <v>1531</v>
      </c>
      <c r="F196" s="46" t="s">
        <v>1562</v>
      </c>
      <c r="G196" s="46" t="s">
        <v>1563</v>
      </c>
      <c r="H196" s="46" t="s">
        <v>1373</v>
      </c>
    </row>
    <row r="197" spans="1:8" ht="15" thickBot="1" x14ac:dyDescent="0.4">
      <c r="A197" s="46">
        <v>2005220875</v>
      </c>
      <c r="B197" s="47" t="s">
        <v>1646</v>
      </c>
      <c r="C197" s="46" t="s">
        <v>1464</v>
      </c>
      <c r="D197" s="46"/>
      <c r="E197" s="46" t="s">
        <v>1561</v>
      </c>
      <c r="F197" s="46" t="s">
        <v>1562</v>
      </c>
      <c r="G197" s="46" t="s">
        <v>1563</v>
      </c>
      <c r="H197" s="46" t="s">
        <v>1373</v>
      </c>
    </row>
    <row r="198" spans="1:8" ht="15" thickBot="1" x14ac:dyDescent="0.4">
      <c r="A198" s="46">
        <v>2005220875</v>
      </c>
      <c r="B198" s="47" t="s">
        <v>1646</v>
      </c>
      <c r="C198" s="46" t="s">
        <v>1464</v>
      </c>
      <c r="D198" s="46"/>
      <c r="E198" s="46" t="s">
        <v>1570</v>
      </c>
      <c r="F198" s="46" t="s">
        <v>1562</v>
      </c>
      <c r="G198" s="46" t="s">
        <v>1563</v>
      </c>
      <c r="H198" s="46" t="s">
        <v>1373</v>
      </c>
    </row>
    <row r="199" spans="1:8" ht="15" thickBot="1" x14ac:dyDescent="0.4">
      <c r="A199" s="46">
        <v>2005220785</v>
      </c>
      <c r="B199" s="47" t="s">
        <v>1647</v>
      </c>
      <c r="C199" s="46" t="s">
        <v>1464</v>
      </c>
      <c r="D199" s="46"/>
      <c r="E199" s="46" t="s">
        <v>1546</v>
      </c>
      <c r="F199" s="46" t="s">
        <v>1562</v>
      </c>
      <c r="G199" s="46" t="s">
        <v>1563</v>
      </c>
      <c r="H199" s="46" t="s">
        <v>1373</v>
      </c>
    </row>
    <row r="200" spans="1:8" ht="15" thickBot="1" x14ac:dyDescent="0.4">
      <c r="A200" s="46">
        <v>2005220785</v>
      </c>
      <c r="B200" s="47" t="s">
        <v>1647</v>
      </c>
      <c r="C200" s="46" t="s">
        <v>1464</v>
      </c>
      <c r="D200" s="46"/>
      <c r="E200" s="46" t="s">
        <v>1531</v>
      </c>
      <c r="F200" s="46" t="s">
        <v>1562</v>
      </c>
      <c r="G200" s="46" t="s">
        <v>1563</v>
      </c>
      <c r="H200" s="46" t="s">
        <v>1373</v>
      </c>
    </row>
    <row r="201" spans="1:8" ht="15" thickBot="1" x14ac:dyDescent="0.4">
      <c r="A201" s="46">
        <v>2005220785</v>
      </c>
      <c r="B201" s="47" t="s">
        <v>1647</v>
      </c>
      <c r="C201" s="46" t="s">
        <v>1464</v>
      </c>
      <c r="D201" s="46"/>
      <c r="E201" s="46" t="s">
        <v>1540</v>
      </c>
      <c r="F201" s="46" t="s">
        <v>1562</v>
      </c>
      <c r="G201" s="46" t="s">
        <v>1564</v>
      </c>
      <c r="H201" s="46" t="s">
        <v>1373</v>
      </c>
    </row>
    <row r="202" spans="1:8" ht="15" thickBot="1" x14ac:dyDescent="0.4">
      <c r="A202" s="46">
        <v>2005222757</v>
      </c>
      <c r="B202" s="47" t="s">
        <v>1648</v>
      </c>
      <c r="C202" s="46" t="s">
        <v>1458</v>
      </c>
      <c r="D202" s="46"/>
      <c r="E202" s="46" t="s">
        <v>1570</v>
      </c>
      <c r="F202" s="46" t="s">
        <v>1562</v>
      </c>
      <c r="G202" s="46" t="s">
        <v>1563</v>
      </c>
      <c r="H202" s="46" t="s">
        <v>1373</v>
      </c>
    </row>
    <row r="203" spans="1:8" ht="15" thickBot="1" x14ac:dyDescent="0.4">
      <c r="A203" s="46">
        <v>2005222757</v>
      </c>
      <c r="B203" s="47" t="s">
        <v>1648</v>
      </c>
      <c r="C203" s="46" t="s">
        <v>1458</v>
      </c>
      <c r="D203" s="46"/>
      <c r="E203" s="46" t="s">
        <v>1531</v>
      </c>
      <c r="F203" s="46" t="s">
        <v>1562</v>
      </c>
      <c r="G203" s="46" t="s">
        <v>1563</v>
      </c>
      <c r="H203" s="46" t="s">
        <v>1373</v>
      </c>
    </row>
    <row r="204" spans="1:8" ht="15" thickBot="1" x14ac:dyDescent="0.4">
      <c r="A204" s="46">
        <v>2005222757</v>
      </c>
      <c r="B204" s="47" t="s">
        <v>1648</v>
      </c>
      <c r="C204" s="46" t="s">
        <v>1458</v>
      </c>
      <c r="D204" s="46"/>
      <c r="E204" s="46" t="s">
        <v>1540</v>
      </c>
      <c r="F204" s="46" t="s">
        <v>1562</v>
      </c>
      <c r="G204" s="46" t="s">
        <v>1564</v>
      </c>
      <c r="H204" s="46" t="s">
        <v>1373</v>
      </c>
    </row>
    <row r="205" spans="1:8" ht="15" thickBot="1" x14ac:dyDescent="0.4">
      <c r="A205" s="46">
        <v>2005221587</v>
      </c>
      <c r="B205" s="47" t="s">
        <v>1649</v>
      </c>
      <c r="C205" s="46" t="s">
        <v>1464</v>
      </c>
      <c r="D205" s="46"/>
      <c r="E205" s="46" t="s">
        <v>1546</v>
      </c>
      <c r="F205" s="46" t="s">
        <v>1562</v>
      </c>
      <c r="G205" s="46" t="s">
        <v>1563</v>
      </c>
      <c r="H205" s="46" t="s">
        <v>1373</v>
      </c>
    </row>
    <row r="206" spans="1:8" ht="15" thickBot="1" x14ac:dyDescent="0.4">
      <c r="A206" s="46">
        <v>2005221587</v>
      </c>
      <c r="B206" s="47" t="s">
        <v>1649</v>
      </c>
      <c r="C206" s="46" t="s">
        <v>1464</v>
      </c>
      <c r="D206" s="46"/>
      <c r="E206" s="46" t="s">
        <v>1531</v>
      </c>
      <c r="F206" s="46" t="s">
        <v>1562</v>
      </c>
      <c r="G206" s="46" t="s">
        <v>1564</v>
      </c>
      <c r="H206" s="46" t="s">
        <v>1373</v>
      </c>
    </row>
    <row r="207" spans="1:8" ht="15" thickBot="1" x14ac:dyDescent="0.4">
      <c r="A207" s="46">
        <v>2005221587</v>
      </c>
      <c r="B207" s="47" t="s">
        <v>1649</v>
      </c>
      <c r="C207" s="46" t="s">
        <v>1464</v>
      </c>
      <c r="D207" s="46"/>
      <c r="E207" s="46" t="s">
        <v>1540</v>
      </c>
      <c r="F207" s="46" t="s">
        <v>1568</v>
      </c>
      <c r="G207" s="46" t="s">
        <v>1564</v>
      </c>
      <c r="H207" s="46" t="s">
        <v>1373</v>
      </c>
    </row>
    <row r="208" spans="1:8" ht="15" thickBot="1" x14ac:dyDescent="0.4">
      <c r="A208" s="46">
        <v>2005225186</v>
      </c>
      <c r="B208" s="47" t="s">
        <v>1650</v>
      </c>
      <c r="C208" s="46" t="s">
        <v>1464</v>
      </c>
      <c r="D208" s="46"/>
      <c r="E208" s="46" t="s">
        <v>1546</v>
      </c>
      <c r="F208" s="46" t="s">
        <v>1562</v>
      </c>
      <c r="G208" s="46" t="s">
        <v>1563</v>
      </c>
      <c r="H208" s="46" t="s">
        <v>1373</v>
      </c>
    </row>
    <row r="209" spans="1:8" ht="15" thickBot="1" x14ac:dyDescent="0.4">
      <c r="A209" s="46">
        <v>2005225186</v>
      </c>
      <c r="B209" s="47" t="s">
        <v>1650</v>
      </c>
      <c r="C209" s="46" t="s">
        <v>1464</v>
      </c>
      <c r="D209" s="46"/>
      <c r="E209" s="46" t="s">
        <v>1570</v>
      </c>
      <c r="F209" s="46" t="s">
        <v>1562</v>
      </c>
      <c r="G209" s="46" t="s">
        <v>1563</v>
      </c>
      <c r="H209" s="46" t="s">
        <v>1373</v>
      </c>
    </row>
    <row r="210" spans="1:8" ht="15" thickBot="1" x14ac:dyDescent="0.4">
      <c r="A210" s="46">
        <v>2005224932</v>
      </c>
      <c r="B210" s="47" t="s">
        <v>1651</v>
      </c>
      <c r="C210" s="46" t="s">
        <v>1458</v>
      </c>
      <c r="D210" s="46"/>
      <c r="E210" s="46" t="s">
        <v>1652</v>
      </c>
      <c r="F210" s="46" t="s">
        <v>1562</v>
      </c>
      <c r="G210" s="46" t="s">
        <v>1563</v>
      </c>
      <c r="H210" s="46" t="s">
        <v>1373</v>
      </c>
    </row>
    <row r="211" spans="1:8" ht="15" thickBot="1" x14ac:dyDescent="0.4">
      <c r="A211" s="46">
        <v>2005224932</v>
      </c>
      <c r="B211" s="47" t="s">
        <v>1651</v>
      </c>
      <c r="C211" s="46" t="s">
        <v>1458</v>
      </c>
      <c r="D211" s="46"/>
      <c r="E211" s="46" t="s">
        <v>1570</v>
      </c>
      <c r="F211" s="46" t="s">
        <v>1562</v>
      </c>
      <c r="G211" s="46" t="s">
        <v>1563</v>
      </c>
      <c r="H211" s="46" t="s">
        <v>1373</v>
      </c>
    </row>
    <row r="212" spans="1:8" ht="15" thickBot="1" x14ac:dyDescent="0.4">
      <c r="A212" s="46">
        <v>2005224932</v>
      </c>
      <c r="B212" s="47" t="s">
        <v>1651</v>
      </c>
      <c r="C212" s="46" t="s">
        <v>1458</v>
      </c>
      <c r="D212" s="46"/>
      <c r="E212" s="46" t="s">
        <v>1537</v>
      </c>
      <c r="F212" s="46" t="s">
        <v>1562</v>
      </c>
      <c r="G212" s="46" t="s">
        <v>1564</v>
      </c>
      <c r="H212" s="46" t="s">
        <v>1373</v>
      </c>
    </row>
    <row r="213" spans="1:8" ht="15" thickBot="1" x14ac:dyDescent="0.4">
      <c r="A213" s="46">
        <v>2005224214</v>
      </c>
      <c r="B213" s="47" t="s">
        <v>1653</v>
      </c>
      <c r="C213" s="46" t="s">
        <v>1458</v>
      </c>
      <c r="D213" s="46"/>
      <c r="E213" s="46" t="s">
        <v>1570</v>
      </c>
      <c r="F213" s="46" t="s">
        <v>1562</v>
      </c>
      <c r="G213" s="46" t="s">
        <v>1563</v>
      </c>
      <c r="H213" s="46" t="s">
        <v>1373</v>
      </c>
    </row>
    <row r="214" spans="1:8" ht="15" thickBot="1" x14ac:dyDescent="0.4">
      <c r="A214" s="46">
        <v>2005220628</v>
      </c>
      <c r="B214" s="47" t="s">
        <v>1654</v>
      </c>
      <c r="C214" s="46" t="s">
        <v>1458</v>
      </c>
      <c r="D214" s="46"/>
      <c r="E214" s="46" t="s">
        <v>1531</v>
      </c>
      <c r="F214" s="46" t="s">
        <v>1562</v>
      </c>
      <c r="G214" s="46" t="s">
        <v>1563</v>
      </c>
      <c r="H214" s="46" t="s">
        <v>1373</v>
      </c>
    </row>
    <row r="215" spans="1:8" ht="15" thickBot="1" x14ac:dyDescent="0.4">
      <c r="A215" s="46">
        <v>2005220628</v>
      </c>
      <c r="B215" s="47" t="s">
        <v>1654</v>
      </c>
      <c r="C215" s="46" t="s">
        <v>1458</v>
      </c>
      <c r="D215" s="46"/>
      <c r="E215" s="46" t="s">
        <v>1570</v>
      </c>
      <c r="F215" s="46" t="s">
        <v>1562</v>
      </c>
      <c r="G215" s="46" t="s">
        <v>1563</v>
      </c>
      <c r="H215" s="46" t="s">
        <v>1373</v>
      </c>
    </row>
    <row r="216" spans="1:8" ht="15" thickBot="1" x14ac:dyDescent="0.4">
      <c r="A216" s="46">
        <v>2005220628</v>
      </c>
      <c r="B216" s="47" t="s">
        <v>1654</v>
      </c>
      <c r="C216" s="46" t="s">
        <v>1458</v>
      </c>
      <c r="D216" s="46"/>
      <c r="E216" s="46" t="s">
        <v>1546</v>
      </c>
      <c r="F216" s="46" t="s">
        <v>1562</v>
      </c>
      <c r="G216" s="46" t="s">
        <v>1563</v>
      </c>
      <c r="H216" s="46" t="s">
        <v>1373</v>
      </c>
    </row>
    <row r="217" spans="1:8" ht="15" thickBot="1" x14ac:dyDescent="0.4">
      <c r="A217" s="46">
        <v>2005223322</v>
      </c>
      <c r="B217" s="47" t="s">
        <v>1655</v>
      </c>
      <c r="C217" s="46" t="s">
        <v>1458</v>
      </c>
      <c r="D217" s="46"/>
      <c r="E217" s="46" t="s">
        <v>1531</v>
      </c>
      <c r="F217" s="46" t="s">
        <v>1562</v>
      </c>
      <c r="G217" s="46" t="s">
        <v>1563</v>
      </c>
      <c r="H217" s="46" t="s">
        <v>1373</v>
      </c>
    </row>
    <row r="218" spans="1:8" ht="15" thickBot="1" x14ac:dyDescent="0.4">
      <c r="A218" s="46">
        <v>2005223322</v>
      </c>
      <c r="B218" s="47" t="s">
        <v>1655</v>
      </c>
      <c r="C218" s="46" t="s">
        <v>1458</v>
      </c>
      <c r="D218" s="46"/>
      <c r="E218" s="46" t="s">
        <v>1546</v>
      </c>
      <c r="F218" s="46" t="s">
        <v>1562</v>
      </c>
      <c r="G218" s="46" t="s">
        <v>1563</v>
      </c>
      <c r="H218" s="46" t="s">
        <v>1373</v>
      </c>
    </row>
    <row r="219" spans="1:8" ht="15" thickBot="1" x14ac:dyDescent="0.4">
      <c r="A219" s="46">
        <v>2005223322</v>
      </c>
      <c r="B219" s="47" t="s">
        <v>1655</v>
      </c>
      <c r="C219" s="46" t="s">
        <v>1458</v>
      </c>
      <c r="D219" s="46"/>
      <c r="E219" s="46" t="s">
        <v>1540</v>
      </c>
      <c r="F219" s="46" t="s">
        <v>1562</v>
      </c>
      <c r="G219" s="46" t="s">
        <v>1564</v>
      </c>
      <c r="H219" s="46" t="s">
        <v>1373</v>
      </c>
    </row>
    <row r="220" spans="1:8" ht="15" thickBot="1" x14ac:dyDescent="0.4">
      <c r="A220" s="46">
        <v>2005225743</v>
      </c>
      <c r="B220" s="47" t="s">
        <v>1656</v>
      </c>
      <c r="C220" s="46" t="s">
        <v>1458</v>
      </c>
      <c r="D220" s="46"/>
      <c r="E220" s="46" t="s">
        <v>1546</v>
      </c>
      <c r="F220" s="46" t="s">
        <v>1562</v>
      </c>
      <c r="G220" s="46" t="s">
        <v>1563</v>
      </c>
      <c r="H220" s="46" t="s">
        <v>1373</v>
      </c>
    </row>
    <row r="221" spans="1:8" ht="15" thickBot="1" x14ac:dyDescent="0.4">
      <c r="A221" s="46">
        <v>2005225743</v>
      </c>
      <c r="B221" s="47" t="s">
        <v>1656</v>
      </c>
      <c r="C221" s="46" t="s">
        <v>1458</v>
      </c>
      <c r="D221" s="46"/>
      <c r="E221" s="46" t="s">
        <v>1531</v>
      </c>
      <c r="F221" s="46" t="s">
        <v>1562</v>
      </c>
      <c r="G221" s="46" t="s">
        <v>1563</v>
      </c>
      <c r="H221" s="46" t="s">
        <v>1373</v>
      </c>
    </row>
    <row r="222" spans="1:8" ht="15" thickBot="1" x14ac:dyDescent="0.4">
      <c r="A222" s="46">
        <v>2005225743</v>
      </c>
      <c r="B222" s="47" t="s">
        <v>1656</v>
      </c>
      <c r="C222" s="46" t="s">
        <v>1458</v>
      </c>
      <c r="D222" s="46"/>
      <c r="E222" s="46" t="s">
        <v>1537</v>
      </c>
      <c r="F222" s="46" t="s">
        <v>1568</v>
      </c>
      <c r="G222" s="46" t="s">
        <v>1564</v>
      </c>
      <c r="H222" s="46" t="s">
        <v>1373</v>
      </c>
    </row>
    <row r="223" spans="1:8" ht="15" thickBot="1" x14ac:dyDescent="0.4">
      <c r="A223" s="46">
        <v>2005224086</v>
      </c>
      <c r="B223" s="47" t="s">
        <v>1657</v>
      </c>
      <c r="C223" s="46" t="s">
        <v>1458</v>
      </c>
      <c r="D223" s="46"/>
      <c r="E223" s="46" t="s">
        <v>1570</v>
      </c>
      <c r="F223" s="46" t="s">
        <v>1562</v>
      </c>
      <c r="G223" s="46" t="s">
        <v>1563</v>
      </c>
      <c r="H223" s="46" t="s">
        <v>1373</v>
      </c>
    </row>
    <row r="224" spans="1:8" ht="15" thickBot="1" x14ac:dyDescent="0.4">
      <c r="A224" s="46">
        <v>2005224086</v>
      </c>
      <c r="B224" s="47" t="s">
        <v>1657</v>
      </c>
      <c r="C224" s="46" t="s">
        <v>1458</v>
      </c>
      <c r="D224" s="46"/>
      <c r="E224" s="46" t="s">
        <v>1531</v>
      </c>
      <c r="F224" s="46" t="s">
        <v>1562</v>
      </c>
      <c r="G224" s="46" t="s">
        <v>1563</v>
      </c>
      <c r="H224" s="46" t="s">
        <v>1373</v>
      </c>
    </row>
    <row r="225" spans="1:8" ht="15" thickBot="1" x14ac:dyDescent="0.4">
      <c r="A225" s="46">
        <v>2005224086</v>
      </c>
      <c r="B225" s="47" t="s">
        <v>1657</v>
      </c>
      <c r="C225" s="46" t="s">
        <v>1458</v>
      </c>
      <c r="D225" s="46"/>
      <c r="E225" s="46" t="s">
        <v>1540</v>
      </c>
      <c r="F225" s="46" t="s">
        <v>1568</v>
      </c>
      <c r="G225" s="46" t="s">
        <v>1564</v>
      </c>
      <c r="H225" s="46" t="s">
        <v>1373</v>
      </c>
    </row>
    <row r="226" spans="1:8" ht="15" thickBot="1" x14ac:dyDescent="0.4">
      <c r="A226" s="46">
        <v>2005225998</v>
      </c>
      <c r="B226" s="47" t="s">
        <v>1658</v>
      </c>
      <c r="C226" s="46" t="s">
        <v>1458</v>
      </c>
      <c r="D226" s="46"/>
      <c r="E226" s="46" t="s">
        <v>1570</v>
      </c>
      <c r="F226" s="46" t="s">
        <v>1562</v>
      </c>
      <c r="G226" s="46" t="s">
        <v>1563</v>
      </c>
      <c r="H226" s="46" t="s">
        <v>1373</v>
      </c>
    </row>
    <row r="227" spans="1:8" ht="15" thickBot="1" x14ac:dyDescent="0.4">
      <c r="A227" s="46">
        <v>2005225998</v>
      </c>
      <c r="B227" s="47" t="s">
        <v>1658</v>
      </c>
      <c r="C227" s="46" t="s">
        <v>1458</v>
      </c>
      <c r="D227" s="46"/>
      <c r="E227" s="46" t="s">
        <v>1561</v>
      </c>
      <c r="F227" s="46" t="s">
        <v>1562</v>
      </c>
      <c r="G227" s="46" t="s">
        <v>1563</v>
      </c>
      <c r="H227" s="46" t="s">
        <v>1373</v>
      </c>
    </row>
    <row r="228" spans="1:8" ht="15" thickBot="1" x14ac:dyDescent="0.4">
      <c r="A228" s="46">
        <v>2005225998</v>
      </c>
      <c r="B228" s="47" t="s">
        <v>1658</v>
      </c>
      <c r="C228" s="46" t="s">
        <v>1458</v>
      </c>
      <c r="D228" s="46"/>
      <c r="E228" s="46" t="s">
        <v>1537</v>
      </c>
      <c r="F228" s="46" t="s">
        <v>1568</v>
      </c>
      <c r="G228" s="46" t="s">
        <v>1564</v>
      </c>
      <c r="H228" s="46" t="s">
        <v>1373</v>
      </c>
    </row>
    <row r="229" spans="1:8" ht="15" thickBot="1" x14ac:dyDescent="0.4">
      <c r="A229" s="46">
        <v>2005221866</v>
      </c>
      <c r="B229" s="47" t="s">
        <v>1659</v>
      </c>
      <c r="C229" s="46" t="s">
        <v>1464</v>
      </c>
      <c r="D229" s="46"/>
      <c r="E229" s="46" t="s">
        <v>1546</v>
      </c>
      <c r="F229" s="46" t="s">
        <v>1562</v>
      </c>
      <c r="G229" s="46" t="s">
        <v>1563</v>
      </c>
      <c r="H229" s="46" t="s">
        <v>1373</v>
      </c>
    </row>
    <row r="230" spans="1:8" ht="15" thickBot="1" x14ac:dyDescent="0.4">
      <c r="A230" s="46">
        <v>2005221866</v>
      </c>
      <c r="B230" s="47" t="s">
        <v>1660</v>
      </c>
      <c r="C230" s="46" t="s">
        <v>1464</v>
      </c>
      <c r="D230" s="46"/>
      <c r="E230" s="46" t="s">
        <v>1531</v>
      </c>
      <c r="F230" s="46" t="s">
        <v>1562</v>
      </c>
      <c r="G230" s="46" t="s">
        <v>1563</v>
      </c>
      <c r="H230" s="46" t="s">
        <v>1373</v>
      </c>
    </row>
    <row r="231" spans="1:8" ht="15" thickBot="1" x14ac:dyDescent="0.4">
      <c r="A231" s="46">
        <v>2005221866</v>
      </c>
      <c r="B231" s="47" t="s">
        <v>1660</v>
      </c>
      <c r="C231" s="46" t="s">
        <v>1464</v>
      </c>
      <c r="D231" s="46"/>
      <c r="E231" s="46" t="s">
        <v>1531</v>
      </c>
      <c r="F231" s="46" t="s">
        <v>1562</v>
      </c>
      <c r="G231" s="46" t="s">
        <v>1563</v>
      </c>
      <c r="H231" s="46" t="s">
        <v>1373</v>
      </c>
    </row>
    <row r="232" spans="1:8" ht="15" thickBot="1" x14ac:dyDescent="0.4">
      <c r="A232" s="46">
        <v>2005221866</v>
      </c>
      <c r="B232" s="47" t="s">
        <v>1659</v>
      </c>
      <c r="C232" s="46" t="s">
        <v>1464</v>
      </c>
      <c r="D232" s="46"/>
      <c r="E232" s="46" t="s">
        <v>1570</v>
      </c>
      <c r="F232" s="46" t="s">
        <v>1562</v>
      </c>
      <c r="G232" s="46" t="s">
        <v>1563</v>
      </c>
      <c r="H232" s="46" t="s">
        <v>1373</v>
      </c>
    </row>
    <row r="233" spans="1:8" ht="15" thickBot="1" x14ac:dyDescent="0.4">
      <c r="A233" s="46">
        <v>2005222065</v>
      </c>
      <c r="B233" s="47" t="s">
        <v>1661</v>
      </c>
      <c r="C233" s="46" t="s">
        <v>1458</v>
      </c>
      <c r="D233" s="46"/>
      <c r="E233" s="46" t="s">
        <v>1546</v>
      </c>
      <c r="F233" s="46" t="s">
        <v>1562</v>
      </c>
      <c r="G233" s="46" t="s">
        <v>1563</v>
      </c>
      <c r="H233" s="46" t="s">
        <v>1373</v>
      </c>
    </row>
    <row r="234" spans="1:8" ht="15" thickBot="1" x14ac:dyDescent="0.4">
      <c r="A234" s="46">
        <v>2005222065</v>
      </c>
      <c r="B234" s="47" t="s">
        <v>1661</v>
      </c>
      <c r="C234" s="46" t="s">
        <v>1458</v>
      </c>
      <c r="D234" s="46"/>
      <c r="E234" s="46" t="s">
        <v>1540</v>
      </c>
      <c r="F234" s="46" t="s">
        <v>1562</v>
      </c>
      <c r="G234" s="46" t="s">
        <v>1564</v>
      </c>
      <c r="H234" s="46" t="s">
        <v>1373</v>
      </c>
    </row>
    <row r="235" spans="1:8" ht="15" thickBot="1" x14ac:dyDescent="0.4">
      <c r="A235" s="46">
        <v>2005222065</v>
      </c>
      <c r="B235" s="47" t="s">
        <v>1661</v>
      </c>
      <c r="C235" s="46" t="s">
        <v>1458</v>
      </c>
      <c r="D235" s="46"/>
      <c r="E235" s="46" t="s">
        <v>1570</v>
      </c>
      <c r="F235" s="46" t="s">
        <v>1562</v>
      </c>
      <c r="G235" s="46" t="s">
        <v>1563</v>
      </c>
      <c r="H235" s="46" t="s">
        <v>1373</v>
      </c>
    </row>
    <row r="236" spans="1:8" ht="15" thickBot="1" x14ac:dyDescent="0.4">
      <c r="A236" s="46">
        <v>2005221125</v>
      </c>
      <c r="B236" s="47" t="s">
        <v>1662</v>
      </c>
      <c r="C236" s="46" t="s">
        <v>1458</v>
      </c>
      <c r="D236" s="46"/>
      <c r="E236" s="46" t="s">
        <v>1663</v>
      </c>
      <c r="F236" s="46" t="s">
        <v>1562</v>
      </c>
      <c r="G236" s="46" t="s">
        <v>1563</v>
      </c>
      <c r="H236" s="46" t="s">
        <v>1373</v>
      </c>
    </row>
    <row r="237" spans="1:8" ht="15" thickBot="1" x14ac:dyDescent="0.4">
      <c r="A237" s="46">
        <v>2005221125</v>
      </c>
      <c r="B237" s="47" t="s">
        <v>1662</v>
      </c>
      <c r="C237" s="46" t="s">
        <v>1458</v>
      </c>
      <c r="D237" s="46"/>
      <c r="E237" s="46" t="s">
        <v>1652</v>
      </c>
      <c r="F237" s="46" t="s">
        <v>1562</v>
      </c>
      <c r="G237" s="46" t="s">
        <v>1563</v>
      </c>
      <c r="H237" s="46" t="s">
        <v>1373</v>
      </c>
    </row>
    <row r="238" spans="1:8" ht="15" thickBot="1" x14ac:dyDescent="0.4">
      <c r="A238" s="46">
        <v>2005221125</v>
      </c>
      <c r="B238" s="47" t="s">
        <v>1662</v>
      </c>
      <c r="C238" s="46" t="s">
        <v>1458</v>
      </c>
      <c r="D238" s="46"/>
      <c r="E238" s="46" t="s">
        <v>1546</v>
      </c>
      <c r="F238" s="46" t="s">
        <v>1562</v>
      </c>
      <c r="G238" s="46" t="s">
        <v>1563</v>
      </c>
      <c r="H238" s="46" t="s">
        <v>1373</v>
      </c>
    </row>
    <row r="239" spans="1:8" ht="15" thickBot="1" x14ac:dyDescent="0.4">
      <c r="A239" s="46">
        <v>2005220253</v>
      </c>
      <c r="B239" s="47" t="s">
        <v>1664</v>
      </c>
      <c r="C239" s="46" t="s">
        <v>1458</v>
      </c>
      <c r="D239" s="46"/>
      <c r="E239" s="46" t="s">
        <v>1546</v>
      </c>
      <c r="F239" s="46" t="s">
        <v>1562</v>
      </c>
      <c r="G239" s="46" t="s">
        <v>1563</v>
      </c>
      <c r="H239" s="46" t="s">
        <v>1373</v>
      </c>
    </row>
    <row r="240" spans="1:8" ht="15" thickBot="1" x14ac:dyDescent="0.4">
      <c r="A240" s="46">
        <v>2005220253</v>
      </c>
      <c r="B240" s="47" t="s">
        <v>1664</v>
      </c>
      <c r="C240" s="46" t="s">
        <v>1458</v>
      </c>
      <c r="D240" s="46"/>
      <c r="E240" s="46" t="s">
        <v>1531</v>
      </c>
      <c r="F240" s="46" t="s">
        <v>1562</v>
      </c>
      <c r="G240" s="46" t="s">
        <v>1563</v>
      </c>
      <c r="H240" s="46" t="s">
        <v>1373</v>
      </c>
    </row>
    <row r="241" spans="1:8" ht="15" thickBot="1" x14ac:dyDescent="0.4">
      <c r="A241" s="46">
        <v>2005220253</v>
      </c>
      <c r="B241" s="47" t="s">
        <v>1664</v>
      </c>
      <c r="C241" s="46" t="s">
        <v>1458</v>
      </c>
      <c r="D241" s="46"/>
      <c r="E241" s="46" t="s">
        <v>1570</v>
      </c>
      <c r="F241" s="46" t="s">
        <v>1562</v>
      </c>
      <c r="G241" s="46" t="s">
        <v>1563</v>
      </c>
      <c r="H241" s="46" t="s">
        <v>1373</v>
      </c>
    </row>
    <row r="242" spans="1:8" ht="15" thickBot="1" x14ac:dyDescent="0.4">
      <c r="A242" s="46">
        <v>2005223551</v>
      </c>
      <c r="B242" s="47" t="s">
        <v>1665</v>
      </c>
      <c r="C242" s="46" t="s">
        <v>1458</v>
      </c>
      <c r="D242" s="46"/>
      <c r="E242" s="46" t="s">
        <v>1531</v>
      </c>
      <c r="F242" s="46" t="s">
        <v>1562</v>
      </c>
      <c r="G242" s="46" t="s">
        <v>1563</v>
      </c>
      <c r="H242" s="46" t="s">
        <v>1373</v>
      </c>
    </row>
    <row r="243" spans="1:8" ht="15" thickBot="1" x14ac:dyDescent="0.4">
      <c r="A243" s="46">
        <v>2005223551</v>
      </c>
      <c r="B243" s="47" t="s">
        <v>1665</v>
      </c>
      <c r="C243" s="46" t="s">
        <v>1458</v>
      </c>
      <c r="D243" s="46"/>
      <c r="E243" s="46" t="s">
        <v>1540</v>
      </c>
      <c r="F243" s="46" t="s">
        <v>1562</v>
      </c>
      <c r="G243" s="46" t="s">
        <v>1564</v>
      </c>
      <c r="H243" s="46" t="s">
        <v>1373</v>
      </c>
    </row>
    <row r="244" spans="1:8" ht="15" thickBot="1" x14ac:dyDescent="0.4">
      <c r="A244" s="46">
        <v>2005222893</v>
      </c>
      <c r="B244" s="47" t="s">
        <v>1666</v>
      </c>
      <c r="C244" s="46" t="s">
        <v>1464</v>
      </c>
      <c r="D244" s="46"/>
      <c r="E244" s="46" t="s">
        <v>1531</v>
      </c>
      <c r="F244" s="46" t="s">
        <v>1562</v>
      </c>
      <c r="G244" s="46" t="s">
        <v>1563</v>
      </c>
      <c r="H244" s="46" t="s">
        <v>1373</v>
      </c>
    </row>
    <row r="245" spans="1:8" ht="15" thickBot="1" x14ac:dyDescent="0.4">
      <c r="A245" s="46">
        <v>2005222893</v>
      </c>
      <c r="B245" s="47" t="s">
        <v>1666</v>
      </c>
      <c r="C245" s="46" t="s">
        <v>1464</v>
      </c>
      <c r="D245" s="46"/>
      <c r="E245" s="46" t="s">
        <v>1570</v>
      </c>
      <c r="F245" s="46" t="s">
        <v>1562</v>
      </c>
      <c r="G245" s="46" t="s">
        <v>1563</v>
      </c>
      <c r="H245" s="46" t="s">
        <v>1373</v>
      </c>
    </row>
    <row r="246" spans="1:8" ht="15" thickBot="1" x14ac:dyDescent="0.4">
      <c r="A246" s="46">
        <v>2005222893</v>
      </c>
      <c r="B246" s="47" t="s">
        <v>1666</v>
      </c>
      <c r="C246" s="46" t="s">
        <v>1464</v>
      </c>
      <c r="D246" s="46"/>
      <c r="E246" s="46" t="s">
        <v>1540</v>
      </c>
      <c r="F246" s="46" t="s">
        <v>1568</v>
      </c>
      <c r="G246" s="46" t="s">
        <v>1564</v>
      </c>
      <c r="H246" s="46" t="s">
        <v>1373</v>
      </c>
    </row>
    <row r="247" spans="1:8" ht="15" thickBot="1" x14ac:dyDescent="0.4">
      <c r="A247" s="46">
        <v>2005223089</v>
      </c>
      <c r="B247" s="47" t="s">
        <v>1667</v>
      </c>
      <c r="C247" s="46" t="s">
        <v>1458</v>
      </c>
      <c r="D247" s="46"/>
      <c r="E247" s="46" t="s">
        <v>1570</v>
      </c>
      <c r="F247" s="46" t="s">
        <v>1562</v>
      </c>
      <c r="G247" s="46" t="s">
        <v>1563</v>
      </c>
      <c r="H247" s="46" t="s">
        <v>1373</v>
      </c>
    </row>
    <row r="248" spans="1:8" ht="15" thickBot="1" x14ac:dyDescent="0.4">
      <c r="A248" s="46">
        <v>2005223089</v>
      </c>
      <c r="B248" s="47" t="s">
        <v>1667</v>
      </c>
      <c r="C248" s="46" t="s">
        <v>1458</v>
      </c>
      <c r="D248" s="46"/>
      <c r="E248" s="46" t="s">
        <v>1531</v>
      </c>
      <c r="F248" s="46" t="s">
        <v>1562</v>
      </c>
      <c r="G248" s="46" t="s">
        <v>1563</v>
      </c>
      <c r="H248" s="46" t="s">
        <v>1373</v>
      </c>
    </row>
    <row r="249" spans="1:8" ht="15" thickBot="1" x14ac:dyDescent="0.4">
      <c r="A249" s="46">
        <v>2005220300</v>
      </c>
      <c r="B249" s="47" t="s">
        <v>1668</v>
      </c>
      <c r="C249" s="46" t="s">
        <v>1458</v>
      </c>
      <c r="D249" s="46"/>
      <c r="E249" s="46" t="s">
        <v>1570</v>
      </c>
      <c r="F249" s="46" t="s">
        <v>1562</v>
      </c>
      <c r="G249" s="46" t="s">
        <v>1563</v>
      </c>
      <c r="H249" s="46" t="s">
        <v>1373</v>
      </c>
    </row>
    <row r="250" spans="1:8" ht="15" thickBot="1" x14ac:dyDescent="0.4">
      <c r="A250" s="46">
        <v>2005220300</v>
      </c>
      <c r="B250" s="47" t="s">
        <v>1668</v>
      </c>
      <c r="C250" s="46" t="s">
        <v>1458</v>
      </c>
      <c r="D250" s="46"/>
      <c r="E250" s="46" t="s">
        <v>1590</v>
      </c>
      <c r="F250" s="46" t="s">
        <v>1562</v>
      </c>
      <c r="G250" s="46" t="s">
        <v>1563</v>
      </c>
      <c r="H250" s="46" t="s">
        <v>1373</v>
      </c>
    </row>
    <row r="251" spans="1:8" ht="15" thickBot="1" x14ac:dyDescent="0.4">
      <c r="A251" s="46">
        <v>2005221487</v>
      </c>
      <c r="B251" s="47" t="s">
        <v>1669</v>
      </c>
      <c r="C251" s="46" t="s">
        <v>1458</v>
      </c>
      <c r="D251" s="46"/>
      <c r="E251" s="46" t="s">
        <v>1546</v>
      </c>
      <c r="F251" s="46" t="s">
        <v>1562</v>
      </c>
      <c r="G251" s="46" t="s">
        <v>1563</v>
      </c>
      <c r="H251" s="46" t="s">
        <v>1373</v>
      </c>
    </row>
    <row r="252" spans="1:8" ht="15" thickBot="1" x14ac:dyDescent="0.4">
      <c r="A252" s="46">
        <v>2005221487</v>
      </c>
      <c r="B252" s="47" t="s">
        <v>1669</v>
      </c>
      <c r="C252" s="46" t="s">
        <v>1458</v>
      </c>
      <c r="D252" s="46"/>
      <c r="E252" s="46" t="s">
        <v>1540</v>
      </c>
      <c r="F252" s="46" t="s">
        <v>1562</v>
      </c>
      <c r="G252" s="46" t="s">
        <v>1564</v>
      </c>
      <c r="H252" s="46" t="s">
        <v>1373</v>
      </c>
    </row>
    <row r="253" spans="1:8" ht="15" thickBot="1" x14ac:dyDescent="0.4">
      <c r="A253" s="46">
        <v>2005221487</v>
      </c>
      <c r="B253" s="47" t="s">
        <v>1669</v>
      </c>
      <c r="C253" s="46" t="s">
        <v>1458</v>
      </c>
      <c r="D253" s="46"/>
      <c r="E253" s="46" t="s">
        <v>1590</v>
      </c>
      <c r="F253" s="46" t="s">
        <v>1562</v>
      </c>
      <c r="G253" s="46" t="s">
        <v>1563</v>
      </c>
      <c r="H253" s="46" t="s">
        <v>1373</v>
      </c>
    </row>
    <row r="254" spans="1:8" ht="15" thickBot="1" x14ac:dyDescent="0.4">
      <c r="A254" s="46">
        <v>2005226119</v>
      </c>
      <c r="B254" s="47" t="s">
        <v>597</v>
      </c>
      <c r="C254" s="46" t="s">
        <v>1458</v>
      </c>
      <c r="D254" s="46"/>
      <c r="E254" s="46" t="s">
        <v>1652</v>
      </c>
      <c r="F254" s="46" t="s">
        <v>1562</v>
      </c>
      <c r="G254" s="46" t="s">
        <v>1563</v>
      </c>
      <c r="H254" s="46" t="s">
        <v>1373</v>
      </c>
    </row>
    <row r="255" spans="1:8" ht="15" thickBot="1" x14ac:dyDescent="0.4">
      <c r="A255" s="46">
        <v>2005226119</v>
      </c>
      <c r="B255" s="47" t="s">
        <v>597</v>
      </c>
      <c r="C255" s="46" t="s">
        <v>1458</v>
      </c>
      <c r="D255" s="46"/>
      <c r="E255" s="46" t="s">
        <v>1540</v>
      </c>
      <c r="F255" s="46" t="s">
        <v>1562</v>
      </c>
      <c r="G255" s="46" t="s">
        <v>1564</v>
      </c>
      <c r="H255" s="46" t="s">
        <v>1373</v>
      </c>
    </row>
    <row r="256" spans="1:8" ht="15" thickBot="1" x14ac:dyDescent="0.4">
      <c r="A256" s="46">
        <v>2005226119</v>
      </c>
      <c r="B256" s="47" t="s">
        <v>597</v>
      </c>
      <c r="C256" s="46" t="s">
        <v>1458</v>
      </c>
      <c r="D256" s="46"/>
      <c r="E256" s="46" t="s">
        <v>1570</v>
      </c>
      <c r="F256" s="46" t="s">
        <v>1562</v>
      </c>
      <c r="G256" s="46" t="s">
        <v>1563</v>
      </c>
      <c r="H256" s="46" t="s">
        <v>1373</v>
      </c>
    </row>
    <row r="257" spans="1:8" ht="15" thickBot="1" x14ac:dyDescent="0.4">
      <c r="A257" s="46">
        <v>2005223088</v>
      </c>
      <c r="B257" s="47" t="s">
        <v>1670</v>
      </c>
      <c r="C257" s="46" t="s">
        <v>1458</v>
      </c>
      <c r="D257" s="46"/>
      <c r="E257" s="46" t="s">
        <v>1570</v>
      </c>
      <c r="F257" s="46" t="s">
        <v>1562</v>
      </c>
      <c r="G257" s="46" t="s">
        <v>1563</v>
      </c>
      <c r="H257" s="46" t="s">
        <v>1373</v>
      </c>
    </row>
    <row r="258" spans="1:8" ht="15" thickBot="1" x14ac:dyDescent="0.4">
      <c r="A258" s="46">
        <v>2005223088</v>
      </c>
      <c r="B258" s="47" t="s">
        <v>1670</v>
      </c>
      <c r="C258" s="46" t="s">
        <v>1458</v>
      </c>
      <c r="D258" s="46"/>
      <c r="E258" s="46" t="s">
        <v>1531</v>
      </c>
      <c r="F258" s="46" t="s">
        <v>1562</v>
      </c>
      <c r="G258" s="46" t="s">
        <v>1563</v>
      </c>
      <c r="H258" s="46" t="s">
        <v>1373</v>
      </c>
    </row>
    <row r="259" spans="1:8" ht="15" thickBot="1" x14ac:dyDescent="0.4">
      <c r="A259" s="46">
        <v>2005223088</v>
      </c>
      <c r="B259" s="47" t="s">
        <v>1670</v>
      </c>
      <c r="C259" s="46" t="s">
        <v>1458</v>
      </c>
      <c r="D259" s="46"/>
      <c r="E259" s="46" t="s">
        <v>1540</v>
      </c>
      <c r="F259" s="46" t="s">
        <v>1568</v>
      </c>
      <c r="G259" s="46" t="s">
        <v>1564</v>
      </c>
      <c r="H259" s="46" t="s">
        <v>1373</v>
      </c>
    </row>
    <row r="260" spans="1:8" ht="15" thickBot="1" x14ac:dyDescent="0.4">
      <c r="A260" s="46">
        <v>2005221176</v>
      </c>
      <c r="B260" s="47" t="s">
        <v>1671</v>
      </c>
      <c r="C260" s="46" t="s">
        <v>1458</v>
      </c>
      <c r="D260" s="46"/>
      <c r="E260" s="46" t="s">
        <v>1561</v>
      </c>
      <c r="F260" s="46" t="s">
        <v>1562</v>
      </c>
      <c r="G260" s="46" t="s">
        <v>1563</v>
      </c>
      <c r="H260" s="46" t="s">
        <v>1373</v>
      </c>
    </row>
    <row r="261" spans="1:8" ht="15" thickBot="1" x14ac:dyDescent="0.4">
      <c r="A261" s="46">
        <v>2005221176</v>
      </c>
      <c r="B261" s="47" t="s">
        <v>1671</v>
      </c>
      <c r="C261" s="46" t="s">
        <v>1458</v>
      </c>
      <c r="D261" s="46"/>
      <c r="E261" s="46" t="s">
        <v>1531</v>
      </c>
      <c r="F261" s="46" t="s">
        <v>1562</v>
      </c>
      <c r="G261" s="46" t="s">
        <v>1563</v>
      </c>
      <c r="H261" s="46" t="s">
        <v>1373</v>
      </c>
    </row>
    <row r="262" spans="1:8" ht="15" thickBot="1" x14ac:dyDescent="0.4">
      <c r="A262" s="46">
        <v>2005221176</v>
      </c>
      <c r="B262" s="47" t="s">
        <v>1671</v>
      </c>
      <c r="C262" s="46" t="s">
        <v>1458</v>
      </c>
      <c r="D262" s="46"/>
      <c r="E262" s="46" t="s">
        <v>1540</v>
      </c>
      <c r="F262" s="46" t="s">
        <v>1562</v>
      </c>
      <c r="G262" s="46" t="s">
        <v>1564</v>
      </c>
      <c r="H262" s="46" t="s">
        <v>1373</v>
      </c>
    </row>
    <row r="263" spans="1:8" ht="15" thickBot="1" x14ac:dyDescent="0.4">
      <c r="A263" s="46">
        <v>2005223652</v>
      </c>
      <c r="B263" s="47" t="s">
        <v>1672</v>
      </c>
      <c r="C263" s="46" t="s">
        <v>1458</v>
      </c>
      <c r="D263" s="46"/>
      <c r="E263" s="46" t="s">
        <v>1531</v>
      </c>
      <c r="F263" s="46" t="s">
        <v>1562</v>
      </c>
      <c r="G263" s="46" t="s">
        <v>1563</v>
      </c>
      <c r="H263" s="46" t="s">
        <v>1373</v>
      </c>
    </row>
    <row r="264" spans="1:8" ht="15" thickBot="1" x14ac:dyDescent="0.4">
      <c r="A264" s="46">
        <v>2005223652</v>
      </c>
      <c r="B264" s="47" t="s">
        <v>1672</v>
      </c>
      <c r="C264" s="46" t="s">
        <v>1458</v>
      </c>
      <c r="D264" s="46"/>
      <c r="E264" s="46" t="s">
        <v>1561</v>
      </c>
      <c r="F264" s="46" t="s">
        <v>1562</v>
      </c>
      <c r="G264" s="46" t="s">
        <v>1563</v>
      </c>
      <c r="H264" s="46" t="s">
        <v>1373</v>
      </c>
    </row>
    <row r="265" spans="1:8" ht="15" thickBot="1" x14ac:dyDescent="0.4">
      <c r="A265" s="46">
        <v>2005223652</v>
      </c>
      <c r="B265" s="47" t="s">
        <v>1672</v>
      </c>
      <c r="C265" s="46" t="s">
        <v>1458</v>
      </c>
      <c r="D265" s="46"/>
      <c r="E265" s="46" t="s">
        <v>1540</v>
      </c>
      <c r="F265" s="46" t="s">
        <v>1562</v>
      </c>
      <c r="G265" s="46" t="s">
        <v>1564</v>
      </c>
      <c r="H265" s="46" t="s">
        <v>1373</v>
      </c>
    </row>
    <row r="266" spans="1:8" ht="15" thickBot="1" x14ac:dyDescent="0.4">
      <c r="A266" s="46">
        <v>2005224836</v>
      </c>
      <c r="B266" s="47" t="s">
        <v>1673</v>
      </c>
      <c r="C266" s="46" t="s">
        <v>1458</v>
      </c>
      <c r="D266" s="46"/>
      <c r="E266" s="46" t="s">
        <v>1546</v>
      </c>
      <c r="F266" s="46" t="s">
        <v>1562</v>
      </c>
      <c r="G266" s="46" t="s">
        <v>1563</v>
      </c>
      <c r="H266" s="46" t="s">
        <v>1373</v>
      </c>
    </row>
    <row r="267" spans="1:8" ht="15" thickBot="1" x14ac:dyDescent="0.4">
      <c r="A267" s="46">
        <v>2005224836</v>
      </c>
      <c r="B267" s="47" t="s">
        <v>1673</v>
      </c>
      <c r="C267" s="46" t="s">
        <v>1458</v>
      </c>
      <c r="D267" s="46"/>
      <c r="E267" s="46" t="s">
        <v>1570</v>
      </c>
      <c r="F267" s="46" t="s">
        <v>1562</v>
      </c>
      <c r="G267" s="46" t="s">
        <v>1563</v>
      </c>
      <c r="H267" s="46" t="s">
        <v>1373</v>
      </c>
    </row>
    <row r="268" spans="1:8" ht="15" thickBot="1" x14ac:dyDescent="0.4">
      <c r="A268" s="46">
        <v>2005224836</v>
      </c>
      <c r="B268" s="47" t="s">
        <v>1673</v>
      </c>
      <c r="C268" s="46" t="s">
        <v>1458</v>
      </c>
      <c r="D268" s="46"/>
      <c r="E268" s="46" t="s">
        <v>1540</v>
      </c>
      <c r="F268" s="46" t="s">
        <v>1562</v>
      </c>
      <c r="G268" s="46" t="s">
        <v>1564</v>
      </c>
      <c r="H268" s="46" t="s">
        <v>1373</v>
      </c>
    </row>
    <row r="269" spans="1:8" ht="15" thickBot="1" x14ac:dyDescent="0.4">
      <c r="A269" s="46">
        <v>2005220251</v>
      </c>
      <c r="B269" s="47" t="s">
        <v>1604</v>
      </c>
      <c r="C269" s="46" t="s">
        <v>1464</v>
      </c>
      <c r="D269" s="46"/>
      <c r="E269" s="46" t="s">
        <v>1561</v>
      </c>
      <c r="F269" s="46" t="s">
        <v>1562</v>
      </c>
      <c r="G269" s="46" t="s">
        <v>1563</v>
      </c>
      <c r="H269" s="46" t="s">
        <v>1373</v>
      </c>
    </row>
    <row r="270" spans="1:8" ht="15" thickBot="1" x14ac:dyDescent="0.4">
      <c r="A270" s="46">
        <v>2005220251</v>
      </c>
      <c r="B270" s="47" t="s">
        <v>1604</v>
      </c>
      <c r="C270" s="46" t="s">
        <v>1464</v>
      </c>
      <c r="D270" s="46"/>
      <c r="E270" s="46" t="s">
        <v>1531</v>
      </c>
      <c r="F270" s="46" t="s">
        <v>1562</v>
      </c>
      <c r="G270" s="46" t="s">
        <v>1563</v>
      </c>
      <c r="H270" s="46" t="s">
        <v>1373</v>
      </c>
    </row>
    <row r="271" spans="1:8" ht="15" thickBot="1" x14ac:dyDescent="0.4">
      <c r="A271" s="46">
        <v>2005220251</v>
      </c>
      <c r="B271" s="47" t="s">
        <v>1604</v>
      </c>
      <c r="C271" s="46" t="s">
        <v>1464</v>
      </c>
      <c r="D271" s="46"/>
      <c r="E271" s="46" t="s">
        <v>1590</v>
      </c>
      <c r="F271" s="46" t="s">
        <v>1562</v>
      </c>
      <c r="G271" s="46" t="s">
        <v>1563</v>
      </c>
      <c r="H271" s="46" t="s">
        <v>1373</v>
      </c>
    </row>
    <row r="272" spans="1:8" ht="15" thickBot="1" x14ac:dyDescent="0.4">
      <c r="A272" s="46">
        <v>2005222870</v>
      </c>
      <c r="B272" s="47" t="s">
        <v>1674</v>
      </c>
      <c r="C272" s="46" t="s">
        <v>1464</v>
      </c>
      <c r="D272" s="46"/>
      <c r="E272" s="46" t="s">
        <v>1570</v>
      </c>
      <c r="F272" s="46" t="s">
        <v>1562</v>
      </c>
      <c r="G272" s="46" t="s">
        <v>1563</v>
      </c>
      <c r="H272" s="46" t="s">
        <v>1373</v>
      </c>
    </row>
    <row r="273" spans="1:8" ht="15" thickBot="1" x14ac:dyDescent="0.4">
      <c r="A273" s="46">
        <v>2005222870</v>
      </c>
      <c r="B273" s="47" t="s">
        <v>1674</v>
      </c>
      <c r="C273" s="46" t="s">
        <v>1464</v>
      </c>
      <c r="D273" s="46"/>
      <c r="E273" s="46" t="s">
        <v>1531</v>
      </c>
      <c r="F273" s="46" t="s">
        <v>1562</v>
      </c>
      <c r="G273" s="46" t="s">
        <v>1563</v>
      </c>
      <c r="H273" s="46" t="s">
        <v>1373</v>
      </c>
    </row>
    <row r="274" spans="1:8" ht="15" thickBot="1" x14ac:dyDescent="0.4">
      <c r="A274" s="46">
        <v>2005222870</v>
      </c>
      <c r="B274" s="47" t="s">
        <v>1674</v>
      </c>
      <c r="C274" s="46" t="s">
        <v>1464</v>
      </c>
      <c r="D274" s="46"/>
      <c r="E274" s="46" t="s">
        <v>1590</v>
      </c>
      <c r="F274" s="46" t="s">
        <v>1562</v>
      </c>
      <c r="G274" s="46" t="s">
        <v>1563</v>
      </c>
      <c r="H274" s="46" t="s">
        <v>1373</v>
      </c>
    </row>
    <row r="275" spans="1:8" ht="15" thickBot="1" x14ac:dyDescent="0.4">
      <c r="A275" s="46">
        <v>2005221940</v>
      </c>
      <c r="B275" s="47" t="s">
        <v>1675</v>
      </c>
      <c r="C275" s="46" t="s">
        <v>1464</v>
      </c>
      <c r="D275" s="46"/>
      <c r="E275" s="46" t="s">
        <v>1652</v>
      </c>
      <c r="F275" s="46" t="s">
        <v>1562</v>
      </c>
      <c r="G275" s="46" t="s">
        <v>1563</v>
      </c>
      <c r="H275" s="46" t="s">
        <v>1373</v>
      </c>
    </row>
    <row r="276" spans="1:8" ht="15" thickBot="1" x14ac:dyDescent="0.4">
      <c r="A276" s="46">
        <v>2005221940</v>
      </c>
      <c r="B276" s="47" t="s">
        <v>1675</v>
      </c>
      <c r="C276" s="46" t="s">
        <v>1464</v>
      </c>
      <c r="D276" s="46"/>
      <c r="E276" s="46" t="s">
        <v>1570</v>
      </c>
      <c r="F276" s="46" t="s">
        <v>1562</v>
      </c>
      <c r="G276" s="46" t="s">
        <v>1563</v>
      </c>
      <c r="H276" s="46" t="s">
        <v>1373</v>
      </c>
    </row>
    <row r="277" spans="1:8" ht="15" thickBot="1" x14ac:dyDescent="0.4">
      <c r="A277" s="46">
        <v>2005222886</v>
      </c>
      <c r="B277" s="47" t="s">
        <v>1676</v>
      </c>
      <c r="C277" s="46" t="s">
        <v>1464</v>
      </c>
      <c r="D277" s="46"/>
      <c r="E277" s="46" t="s">
        <v>1531</v>
      </c>
      <c r="F277" s="46" t="s">
        <v>1562</v>
      </c>
      <c r="G277" s="46" t="s">
        <v>1563</v>
      </c>
      <c r="H277" s="46" t="s">
        <v>1373</v>
      </c>
    </row>
    <row r="278" spans="1:8" ht="15" thickBot="1" x14ac:dyDescent="0.4">
      <c r="A278" s="46">
        <v>2005222886</v>
      </c>
      <c r="B278" s="47" t="s">
        <v>1676</v>
      </c>
      <c r="C278" s="46" t="s">
        <v>1464</v>
      </c>
      <c r="D278" s="46"/>
      <c r="E278" s="46" t="s">
        <v>1561</v>
      </c>
      <c r="F278" s="46" t="s">
        <v>1562</v>
      </c>
      <c r="G278" s="46" t="s">
        <v>1563</v>
      </c>
      <c r="H278" s="46" t="s">
        <v>1373</v>
      </c>
    </row>
    <row r="279" spans="1:8" ht="15" thickBot="1" x14ac:dyDescent="0.4">
      <c r="A279" s="46">
        <v>2005222886</v>
      </c>
      <c r="B279" s="47" t="s">
        <v>1676</v>
      </c>
      <c r="C279" s="46" t="s">
        <v>1464</v>
      </c>
      <c r="D279" s="46"/>
      <c r="E279" s="46" t="s">
        <v>1540</v>
      </c>
      <c r="F279" s="46" t="s">
        <v>1562</v>
      </c>
      <c r="G279" s="46" t="s">
        <v>1564</v>
      </c>
      <c r="H279" s="46" t="s">
        <v>1373</v>
      </c>
    </row>
    <row r="280" spans="1:8" ht="15" thickBot="1" x14ac:dyDescent="0.4">
      <c r="A280" s="46">
        <v>2005220812</v>
      </c>
      <c r="B280" s="47" t="s">
        <v>1677</v>
      </c>
      <c r="C280" s="46" t="s">
        <v>1678</v>
      </c>
      <c r="D280" s="46"/>
      <c r="E280" s="46" t="s">
        <v>1570</v>
      </c>
      <c r="F280" s="46" t="s">
        <v>1562</v>
      </c>
      <c r="G280" s="46" t="s">
        <v>1563</v>
      </c>
      <c r="H280" s="46" t="s">
        <v>1373</v>
      </c>
    </row>
    <row r="281" spans="1:8" ht="15" thickBot="1" x14ac:dyDescent="0.4">
      <c r="A281" s="46">
        <v>2005220812</v>
      </c>
      <c r="B281" s="47" t="s">
        <v>1677</v>
      </c>
      <c r="C281" s="46" t="s">
        <v>1678</v>
      </c>
      <c r="D281" s="46"/>
      <c r="E281" s="46" t="s">
        <v>1570</v>
      </c>
      <c r="F281" s="46" t="s">
        <v>1562</v>
      </c>
      <c r="G281" s="46" t="s">
        <v>1563</v>
      </c>
      <c r="H281" s="46" t="s">
        <v>1373</v>
      </c>
    </row>
    <row r="282" spans="1:8" ht="15" thickBot="1" x14ac:dyDescent="0.4">
      <c r="A282" s="46">
        <v>2005221364</v>
      </c>
      <c r="B282" s="47" t="s">
        <v>1679</v>
      </c>
      <c r="C282" s="46" t="s">
        <v>1464</v>
      </c>
      <c r="D282" s="46"/>
      <c r="E282" s="46" t="s">
        <v>1570</v>
      </c>
      <c r="F282" s="46" t="s">
        <v>1562</v>
      </c>
      <c r="G282" s="46" t="s">
        <v>1563</v>
      </c>
      <c r="H282" s="46" t="s">
        <v>1373</v>
      </c>
    </row>
    <row r="283" spans="1:8" ht="15" thickBot="1" x14ac:dyDescent="0.4">
      <c r="A283" s="46">
        <v>2005224071</v>
      </c>
      <c r="B283" s="47" t="s">
        <v>1680</v>
      </c>
      <c r="C283" s="46" t="s">
        <v>1458</v>
      </c>
      <c r="D283" s="46"/>
      <c r="E283" s="46" t="s">
        <v>1531</v>
      </c>
      <c r="F283" s="46" t="s">
        <v>1562</v>
      </c>
      <c r="G283" s="46" t="s">
        <v>1563</v>
      </c>
      <c r="H283" s="46" t="s">
        <v>1373</v>
      </c>
    </row>
    <row r="284" spans="1:8" ht="15" thickBot="1" x14ac:dyDescent="0.4">
      <c r="A284" s="46">
        <v>2005224071</v>
      </c>
      <c r="B284" s="47" t="s">
        <v>1680</v>
      </c>
      <c r="C284" s="46" t="s">
        <v>1458</v>
      </c>
      <c r="D284" s="46"/>
      <c r="E284" s="46" t="s">
        <v>1570</v>
      </c>
      <c r="F284" s="46" t="s">
        <v>1562</v>
      </c>
      <c r="G284" s="46" t="s">
        <v>1563</v>
      </c>
      <c r="H284" s="46" t="s">
        <v>1373</v>
      </c>
    </row>
    <row r="285" spans="1:8" ht="15" thickBot="1" x14ac:dyDescent="0.4">
      <c r="A285" s="46">
        <v>2005224071</v>
      </c>
      <c r="B285" s="47" t="s">
        <v>1680</v>
      </c>
      <c r="C285" s="46" t="s">
        <v>1458</v>
      </c>
      <c r="D285" s="46"/>
      <c r="E285" s="46" t="s">
        <v>1540</v>
      </c>
      <c r="F285" s="46" t="s">
        <v>1568</v>
      </c>
      <c r="G285" s="46" t="s">
        <v>1564</v>
      </c>
      <c r="H285" s="46" t="s">
        <v>1373</v>
      </c>
    </row>
    <row r="286" spans="1:8" ht="15" thickBot="1" x14ac:dyDescent="0.4">
      <c r="A286" s="46">
        <v>2005223092</v>
      </c>
      <c r="B286" s="47" t="s">
        <v>1681</v>
      </c>
      <c r="C286" s="46" t="s">
        <v>1458</v>
      </c>
      <c r="D286" s="46"/>
      <c r="E286" s="46" t="s">
        <v>1570</v>
      </c>
      <c r="F286" s="46" t="s">
        <v>1562</v>
      </c>
      <c r="G286" s="46" t="s">
        <v>1563</v>
      </c>
      <c r="H286" s="46" t="s">
        <v>1373</v>
      </c>
    </row>
    <row r="287" spans="1:8" ht="15" thickBot="1" x14ac:dyDescent="0.4">
      <c r="A287" s="46">
        <v>2005223092</v>
      </c>
      <c r="B287" s="47" t="s">
        <v>1681</v>
      </c>
      <c r="C287" s="46" t="s">
        <v>1458</v>
      </c>
      <c r="D287" s="46"/>
      <c r="E287" s="46" t="s">
        <v>1567</v>
      </c>
      <c r="F287" s="46" t="s">
        <v>1562</v>
      </c>
      <c r="G287" s="46" t="s">
        <v>1563</v>
      </c>
      <c r="H287" s="46" t="s">
        <v>1373</v>
      </c>
    </row>
    <row r="288" spans="1:8" ht="15" thickBot="1" x14ac:dyDescent="0.4">
      <c r="A288" s="46">
        <v>2005223092</v>
      </c>
      <c r="B288" s="47" t="s">
        <v>1681</v>
      </c>
      <c r="C288" s="46" t="s">
        <v>1682</v>
      </c>
      <c r="D288" s="46"/>
      <c r="E288" s="46" t="s">
        <v>1540</v>
      </c>
      <c r="F288" s="46" t="s">
        <v>1568</v>
      </c>
      <c r="G288" s="46" t="s">
        <v>1564</v>
      </c>
      <c r="H288" s="46" t="s">
        <v>1373</v>
      </c>
    </row>
    <row r="289" spans="1:8" ht="15" thickBot="1" x14ac:dyDescent="0.4">
      <c r="A289" s="46">
        <v>2005224215</v>
      </c>
      <c r="B289" s="47" t="s">
        <v>1683</v>
      </c>
      <c r="C289" s="46" t="s">
        <v>1458</v>
      </c>
      <c r="D289" s="46"/>
      <c r="E289" s="46" t="s">
        <v>1570</v>
      </c>
      <c r="F289" s="46" t="s">
        <v>1562</v>
      </c>
      <c r="G289" s="46" t="s">
        <v>1563</v>
      </c>
      <c r="H289" s="46" t="s">
        <v>1373</v>
      </c>
    </row>
    <row r="290" spans="1:8" ht="15" thickBot="1" x14ac:dyDescent="0.4">
      <c r="A290" s="46">
        <v>2005224215</v>
      </c>
      <c r="B290" s="47" t="s">
        <v>1684</v>
      </c>
      <c r="C290" s="46" t="s">
        <v>1458</v>
      </c>
      <c r="D290" s="46"/>
      <c r="E290" s="46" t="s">
        <v>1531</v>
      </c>
      <c r="F290" s="46" t="s">
        <v>1562</v>
      </c>
      <c r="G290" s="46" t="s">
        <v>1563</v>
      </c>
      <c r="H290" s="46" t="s">
        <v>1373</v>
      </c>
    </row>
    <row r="291" spans="1:8" ht="15" thickBot="1" x14ac:dyDescent="0.4">
      <c r="A291" s="46">
        <v>2005224215</v>
      </c>
      <c r="B291" s="47" t="s">
        <v>1684</v>
      </c>
      <c r="C291" s="46" t="s">
        <v>1458</v>
      </c>
      <c r="D291" s="46"/>
      <c r="E291" s="46" t="s">
        <v>1540</v>
      </c>
      <c r="F291" s="46" t="s">
        <v>1568</v>
      </c>
      <c r="G291" s="46" t="s">
        <v>1564</v>
      </c>
      <c r="H291" s="46" t="s">
        <v>1373</v>
      </c>
    </row>
    <row r="292" spans="1:8" ht="15" thickBot="1" x14ac:dyDescent="0.4">
      <c r="A292" s="46">
        <v>2005221311</v>
      </c>
      <c r="B292" s="47" t="s">
        <v>1685</v>
      </c>
      <c r="C292" s="46" t="s">
        <v>1458</v>
      </c>
      <c r="D292" s="46"/>
      <c r="E292" s="46" t="s">
        <v>1531</v>
      </c>
      <c r="F292" s="46" t="s">
        <v>1562</v>
      </c>
      <c r="G292" s="46" t="s">
        <v>1563</v>
      </c>
      <c r="H292" s="46" t="s">
        <v>1373</v>
      </c>
    </row>
    <row r="293" spans="1:8" ht="15" thickBot="1" x14ac:dyDescent="0.4">
      <c r="A293" s="46">
        <v>2005221311</v>
      </c>
      <c r="B293" s="47" t="s">
        <v>1685</v>
      </c>
      <c r="C293" s="46" t="s">
        <v>1458</v>
      </c>
      <c r="D293" s="46"/>
      <c r="E293" s="46" t="s">
        <v>1540</v>
      </c>
      <c r="F293" s="46" t="s">
        <v>1568</v>
      </c>
      <c r="G293" s="46" t="s">
        <v>1564</v>
      </c>
      <c r="H293" s="46" t="s">
        <v>1373</v>
      </c>
    </row>
    <row r="294" spans="1:8" ht="15" thickBot="1" x14ac:dyDescent="0.4">
      <c r="A294" s="46">
        <v>2005223568</v>
      </c>
      <c r="B294" s="47" t="s">
        <v>1686</v>
      </c>
      <c r="C294" s="46" t="s">
        <v>1458</v>
      </c>
      <c r="D294" s="46"/>
      <c r="E294" s="46" t="s">
        <v>1531</v>
      </c>
      <c r="F294" s="46" t="s">
        <v>1562</v>
      </c>
      <c r="G294" s="46" t="s">
        <v>1563</v>
      </c>
      <c r="H294" s="46" t="s">
        <v>1373</v>
      </c>
    </row>
    <row r="295" spans="1:8" ht="15" thickBot="1" x14ac:dyDescent="0.4">
      <c r="A295" s="46">
        <v>2005223568</v>
      </c>
      <c r="B295" s="47" t="s">
        <v>1686</v>
      </c>
      <c r="C295" s="46" t="s">
        <v>1458</v>
      </c>
      <c r="D295" s="46"/>
      <c r="E295" s="46" t="s">
        <v>1570</v>
      </c>
      <c r="F295" s="46" t="s">
        <v>1562</v>
      </c>
      <c r="G295" s="46" t="s">
        <v>1563</v>
      </c>
      <c r="H295" s="46" t="s">
        <v>1373</v>
      </c>
    </row>
    <row r="296" spans="1:8" ht="15" thickBot="1" x14ac:dyDescent="0.4">
      <c r="A296" s="46">
        <v>2005223568</v>
      </c>
      <c r="B296" s="47" t="s">
        <v>1686</v>
      </c>
      <c r="C296" s="46" t="s">
        <v>1458</v>
      </c>
      <c r="D296" s="46"/>
      <c r="E296" s="46" t="s">
        <v>1546</v>
      </c>
      <c r="F296" s="46" t="s">
        <v>1562</v>
      </c>
      <c r="G296" s="46" t="s">
        <v>1563</v>
      </c>
      <c r="H296" s="46" t="s">
        <v>1373</v>
      </c>
    </row>
    <row r="297" spans="1:8" ht="15" thickBot="1" x14ac:dyDescent="0.4">
      <c r="A297" s="46">
        <v>2005225378</v>
      </c>
      <c r="B297" s="47" t="s">
        <v>1687</v>
      </c>
      <c r="C297" s="46" t="s">
        <v>1458</v>
      </c>
      <c r="D297" s="46"/>
      <c r="E297" s="46" t="s">
        <v>1570</v>
      </c>
      <c r="F297" s="46" t="s">
        <v>1562</v>
      </c>
      <c r="G297" s="46" t="s">
        <v>1563</v>
      </c>
      <c r="H297" s="46" t="s">
        <v>1373</v>
      </c>
    </row>
    <row r="298" spans="1:8" ht="15" thickBot="1" x14ac:dyDescent="0.4">
      <c r="A298" s="46">
        <v>2005225378</v>
      </c>
      <c r="B298" s="47" t="s">
        <v>1687</v>
      </c>
      <c r="C298" s="46" t="s">
        <v>1458</v>
      </c>
      <c r="D298" s="46"/>
      <c r="E298" s="46" t="s">
        <v>1561</v>
      </c>
      <c r="F298" s="46" t="s">
        <v>1562</v>
      </c>
      <c r="G298" s="46" t="s">
        <v>1563</v>
      </c>
      <c r="H298" s="46" t="s">
        <v>1373</v>
      </c>
    </row>
    <row r="299" spans="1:8" ht="15" thickBot="1" x14ac:dyDescent="0.4">
      <c r="A299" s="46">
        <v>2005225378</v>
      </c>
      <c r="B299" s="47" t="s">
        <v>1687</v>
      </c>
      <c r="C299" s="46" t="s">
        <v>1458</v>
      </c>
      <c r="D299" s="46"/>
      <c r="E299" s="46" t="s">
        <v>1531</v>
      </c>
      <c r="F299" s="46" t="s">
        <v>1562</v>
      </c>
      <c r="G299" s="46" t="s">
        <v>1563</v>
      </c>
      <c r="H299" s="46" t="s">
        <v>1373</v>
      </c>
    </row>
    <row r="300" spans="1:8" ht="15" thickBot="1" x14ac:dyDescent="0.4">
      <c r="A300" s="46">
        <v>2005220627</v>
      </c>
      <c r="B300" s="47" t="s">
        <v>1688</v>
      </c>
      <c r="C300" s="46" t="s">
        <v>1458</v>
      </c>
      <c r="D300" s="46"/>
      <c r="E300" s="46" t="s">
        <v>1546</v>
      </c>
      <c r="F300" s="46" t="s">
        <v>1562</v>
      </c>
      <c r="G300" s="46" t="s">
        <v>1563</v>
      </c>
      <c r="H300" s="46" t="s">
        <v>1373</v>
      </c>
    </row>
    <row r="301" spans="1:8" ht="15" thickBot="1" x14ac:dyDescent="0.4">
      <c r="A301" s="46">
        <v>2005220627</v>
      </c>
      <c r="B301" s="47" t="s">
        <v>1688</v>
      </c>
      <c r="C301" s="46" t="s">
        <v>1458</v>
      </c>
      <c r="D301" s="46"/>
      <c r="E301" s="46" t="s">
        <v>1561</v>
      </c>
      <c r="F301" s="46" t="s">
        <v>1562</v>
      </c>
      <c r="G301" s="46" t="s">
        <v>1563</v>
      </c>
      <c r="H301" s="46" t="s">
        <v>1373</v>
      </c>
    </row>
    <row r="302" spans="1:8" ht="15" thickBot="1" x14ac:dyDescent="0.4">
      <c r="A302" s="46">
        <v>2005220627</v>
      </c>
      <c r="B302" s="47" t="s">
        <v>1688</v>
      </c>
      <c r="C302" s="46" t="s">
        <v>1458</v>
      </c>
      <c r="D302" s="46"/>
      <c r="E302" s="46" t="s">
        <v>1540</v>
      </c>
      <c r="F302" s="46" t="s">
        <v>1562</v>
      </c>
      <c r="G302" s="46" t="s">
        <v>1564</v>
      </c>
      <c r="H302" s="46" t="s">
        <v>1373</v>
      </c>
    </row>
    <row r="303" spans="1:8" ht="15" thickBot="1" x14ac:dyDescent="0.4">
      <c r="A303" s="46">
        <v>2005223365</v>
      </c>
      <c r="B303" s="47" t="s">
        <v>1689</v>
      </c>
      <c r="C303" s="46" t="s">
        <v>1458</v>
      </c>
      <c r="D303" s="46"/>
      <c r="E303" s="46" t="s">
        <v>1546</v>
      </c>
      <c r="F303" s="46" t="s">
        <v>1562</v>
      </c>
      <c r="G303" s="46" t="s">
        <v>1563</v>
      </c>
      <c r="H303" s="46" t="s">
        <v>1373</v>
      </c>
    </row>
    <row r="304" spans="1:8" ht="15" thickBot="1" x14ac:dyDescent="0.4">
      <c r="A304" s="46">
        <v>2005223365</v>
      </c>
      <c r="B304" s="47" t="s">
        <v>1689</v>
      </c>
      <c r="C304" s="46" t="s">
        <v>1458</v>
      </c>
      <c r="D304" s="46"/>
      <c r="E304" s="46" t="s">
        <v>1540</v>
      </c>
      <c r="F304" s="46" t="s">
        <v>1568</v>
      </c>
      <c r="G304" s="46" t="s">
        <v>1564</v>
      </c>
      <c r="H304" s="46" t="s">
        <v>1373</v>
      </c>
    </row>
    <row r="305" spans="1:8" ht="15" thickBot="1" x14ac:dyDescent="0.4">
      <c r="A305" s="46">
        <v>2005223365</v>
      </c>
      <c r="B305" s="47" t="s">
        <v>1689</v>
      </c>
      <c r="C305" s="46" t="s">
        <v>1458</v>
      </c>
      <c r="D305" s="46"/>
      <c r="E305" s="46" t="s">
        <v>1570</v>
      </c>
      <c r="F305" s="46" t="s">
        <v>1562</v>
      </c>
      <c r="G305" s="46" t="s">
        <v>1563</v>
      </c>
      <c r="H305" s="46" t="s">
        <v>1373</v>
      </c>
    </row>
    <row r="306" spans="1:8" ht="15" thickBot="1" x14ac:dyDescent="0.4">
      <c r="A306" s="46">
        <v>2005223139</v>
      </c>
      <c r="B306" s="47" t="s">
        <v>1690</v>
      </c>
      <c r="C306" s="46" t="s">
        <v>1458</v>
      </c>
      <c r="D306" s="46"/>
      <c r="E306" s="46" t="s">
        <v>1570</v>
      </c>
      <c r="F306" s="46" t="s">
        <v>1562</v>
      </c>
      <c r="G306" s="46" t="s">
        <v>1563</v>
      </c>
      <c r="H306" s="46" t="s">
        <v>1373</v>
      </c>
    </row>
    <row r="307" spans="1:8" ht="15" thickBot="1" x14ac:dyDescent="0.4">
      <c r="A307" s="46">
        <v>2005223139</v>
      </c>
      <c r="B307" s="47" t="s">
        <v>1690</v>
      </c>
      <c r="C307" s="46" t="s">
        <v>1458</v>
      </c>
      <c r="D307" s="46"/>
      <c r="E307" s="46" t="s">
        <v>1652</v>
      </c>
      <c r="F307" s="46" t="s">
        <v>1562</v>
      </c>
      <c r="G307" s="46" t="s">
        <v>1563</v>
      </c>
      <c r="H307" s="46" t="s">
        <v>1373</v>
      </c>
    </row>
    <row r="308" spans="1:8" ht="15" thickBot="1" x14ac:dyDescent="0.4">
      <c r="A308" s="46">
        <v>2005225743</v>
      </c>
      <c r="B308" s="47" t="s">
        <v>1691</v>
      </c>
      <c r="C308" s="46" t="s">
        <v>1449</v>
      </c>
      <c r="D308" s="46"/>
      <c r="E308" s="46" t="s">
        <v>1531</v>
      </c>
      <c r="F308" s="46" t="s">
        <v>1562</v>
      </c>
      <c r="G308" s="46" t="s">
        <v>1563</v>
      </c>
      <c r="H308" s="46" t="s">
        <v>1373</v>
      </c>
    </row>
    <row r="309" spans="1:8" ht="15" thickBot="1" x14ac:dyDescent="0.4">
      <c r="A309" s="46">
        <v>2005223997</v>
      </c>
      <c r="B309" s="47" t="s">
        <v>1692</v>
      </c>
      <c r="C309" s="46" t="s">
        <v>1458</v>
      </c>
      <c r="D309" s="46"/>
      <c r="E309" s="46" t="s">
        <v>1652</v>
      </c>
      <c r="F309" s="46" t="s">
        <v>1562</v>
      </c>
      <c r="G309" s="46" t="s">
        <v>1563</v>
      </c>
      <c r="H309" s="46" t="s">
        <v>1373</v>
      </c>
    </row>
    <row r="310" spans="1:8" ht="15" thickBot="1" x14ac:dyDescent="0.4">
      <c r="A310" s="46">
        <v>2005223997</v>
      </c>
      <c r="B310" s="47" t="s">
        <v>1692</v>
      </c>
      <c r="C310" s="46" t="s">
        <v>1458</v>
      </c>
      <c r="D310" s="46"/>
      <c r="E310" s="46" t="s">
        <v>1570</v>
      </c>
      <c r="F310" s="46" t="s">
        <v>1562</v>
      </c>
      <c r="G310" s="46" t="s">
        <v>1563</v>
      </c>
      <c r="H310" s="46" t="s">
        <v>1373</v>
      </c>
    </row>
    <row r="311" spans="1:8" ht="15" thickBot="1" x14ac:dyDescent="0.4">
      <c r="A311" s="46">
        <v>2005223997</v>
      </c>
      <c r="B311" s="47" t="s">
        <v>1692</v>
      </c>
      <c r="C311" s="46" t="s">
        <v>1458</v>
      </c>
      <c r="D311" s="46"/>
      <c r="E311" s="46" t="s">
        <v>1540</v>
      </c>
      <c r="F311" s="46" t="s">
        <v>1562</v>
      </c>
      <c r="G311" s="46" t="s">
        <v>1564</v>
      </c>
      <c r="H311" s="46" t="s">
        <v>1373</v>
      </c>
    </row>
    <row r="312" spans="1:8" ht="15" thickBot="1" x14ac:dyDescent="0.4">
      <c r="A312" s="46">
        <v>2005220881</v>
      </c>
      <c r="B312" s="47" t="s">
        <v>1693</v>
      </c>
      <c r="C312" s="46" t="s">
        <v>1458</v>
      </c>
      <c r="D312" s="46"/>
      <c r="E312" s="46" t="s">
        <v>1546</v>
      </c>
      <c r="F312" s="46" t="s">
        <v>1562</v>
      </c>
      <c r="G312" s="46" t="s">
        <v>1563</v>
      </c>
      <c r="H312" s="46" t="s">
        <v>1373</v>
      </c>
    </row>
    <row r="313" spans="1:8" ht="15" thickBot="1" x14ac:dyDescent="0.4">
      <c r="A313" s="46">
        <v>2005220881</v>
      </c>
      <c r="B313" s="47" t="s">
        <v>1693</v>
      </c>
      <c r="C313" s="46" t="s">
        <v>1458</v>
      </c>
      <c r="D313" s="46"/>
      <c r="E313" s="46" t="s">
        <v>1531</v>
      </c>
      <c r="F313" s="46" t="s">
        <v>1562</v>
      </c>
      <c r="G313" s="46" t="s">
        <v>1563</v>
      </c>
      <c r="H313" s="46" t="s">
        <v>1373</v>
      </c>
    </row>
    <row r="314" spans="1:8" ht="15" thickBot="1" x14ac:dyDescent="0.4">
      <c r="A314" s="46">
        <v>2005225793</v>
      </c>
      <c r="B314" s="47" t="s">
        <v>1694</v>
      </c>
      <c r="C314" s="46" t="s">
        <v>1458</v>
      </c>
      <c r="D314" s="46"/>
      <c r="E314" s="46" t="s">
        <v>1546</v>
      </c>
      <c r="F314" s="46" t="s">
        <v>1562</v>
      </c>
      <c r="G314" s="46" t="s">
        <v>1563</v>
      </c>
      <c r="H314" s="46" t="s">
        <v>1373</v>
      </c>
    </row>
    <row r="315" spans="1:8" ht="15" thickBot="1" x14ac:dyDescent="0.4">
      <c r="A315" s="46">
        <v>2005225793</v>
      </c>
      <c r="B315" s="47" t="s">
        <v>1694</v>
      </c>
      <c r="C315" s="46" t="s">
        <v>1458</v>
      </c>
      <c r="D315" s="46"/>
      <c r="E315" s="46" t="s">
        <v>1652</v>
      </c>
      <c r="F315" s="46" t="s">
        <v>1562</v>
      </c>
      <c r="G315" s="46" t="s">
        <v>1563</v>
      </c>
      <c r="H315" s="46" t="s">
        <v>1373</v>
      </c>
    </row>
    <row r="316" spans="1:8" ht="15" thickBot="1" x14ac:dyDescent="0.4">
      <c r="A316" s="46">
        <v>2005225793</v>
      </c>
      <c r="B316" s="47" t="s">
        <v>1694</v>
      </c>
      <c r="C316" s="46" t="s">
        <v>1458</v>
      </c>
      <c r="D316" s="46"/>
      <c r="E316" s="46" t="s">
        <v>1570</v>
      </c>
      <c r="F316" s="46" t="s">
        <v>1562</v>
      </c>
      <c r="G316" s="46" t="s">
        <v>1563</v>
      </c>
      <c r="H316" s="46" t="s">
        <v>1373</v>
      </c>
    </row>
    <row r="317" spans="1:8" ht="15" thickBot="1" x14ac:dyDescent="0.4">
      <c r="A317" s="46">
        <v>2005222992</v>
      </c>
      <c r="B317" s="47" t="s">
        <v>1695</v>
      </c>
      <c r="C317" s="46" t="s">
        <v>1458</v>
      </c>
      <c r="D317" s="46"/>
      <c r="E317" s="46" t="s">
        <v>1546</v>
      </c>
      <c r="F317" s="46" t="s">
        <v>1562</v>
      </c>
      <c r="G317" s="46" t="s">
        <v>1563</v>
      </c>
      <c r="H317" s="46" t="s">
        <v>1373</v>
      </c>
    </row>
    <row r="318" spans="1:8" ht="15" thickBot="1" x14ac:dyDescent="0.4">
      <c r="A318" s="46">
        <v>2005223855</v>
      </c>
      <c r="B318" s="47" t="s">
        <v>1696</v>
      </c>
      <c r="C318" s="46" t="s">
        <v>1458</v>
      </c>
      <c r="D318" s="46"/>
      <c r="E318" s="46" t="s">
        <v>1531</v>
      </c>
      <c r="F318" s="46" t="s">
        <v>1562</v>
      </c>
      <c r="G318" s="46" t="s">
        <v>1563</v>
      </c>
      <c r="H318" s="46" t="s">
        <v>1373</v>
      </c>
    </row>
    <row r="319" spans="1:8" ht="15" thickBot="1" x14ac:dyDescent="0.4">
      <c r="A319" s="46">
        <v>2005223855</v>
      </c>
      <c r="B319" s="47" t="s">
        <v>1696</v>
      </c>
      <c r="C319" s="46" t="s">
        <v>1458</v>
      </c>
      <c r="D319" s="46"/>
      <c r="E319" s="46" t="s">
        <v>1570</v>
      </c>
      <c r="F319" s="46" t="s">
        <v>1562</v>
      </c>
      <c r="G319" s="46" t="s">
        <v>1563</v>
      </c>
      <c r="H319" s="46" t="s">
        <v>1373</v>
      </c>
    </row>
    <row r="320" spans="1:8" ht="15" thickBot="1" x14ac:dyDescent="0.4">
      <c r="A320" s="46">
        <v>2005223855</v>
      </c>
      <c r="B320" s="47" t="s">
        <v>1696</v>
      </c>
      <c r="C320" s="46" t="s">
        <v>1458</v>
      </c>
      <c r="D320" s="46"/>
      <c r="E320" s="46" t="s">
        <v>1540</v>
      </c>
      <c r="F320" s="46" t="s">
        <v>1562</v>
      </c>
      <c r="G320" s="46" t="s">
        <v>1564</v>
      </c>
      <c r="H320" s="46" t="s">
        <v>1373</v>
      </c>
    </row>
    <row r="321" spans="1:8" ht="15" thickBot="1" x14ac:dyDescent="0.4">
      <c r="A321" s="46">
        <v>2005222582</v>
      </c>
      <c r="B321" s="47" t="s">
        <v>1697</v>
      </c>
      <c r="C321" s="46" t="s">
        <v>1458</v>
      </c>
      <c r="D321" s="46"/>
      <c r="E321" s="46" t="s">
        <v>1546</v>
      </c>
      <c r="F321" s="46" t="s">
        <v>1562</v>
      </c>
      <c r="G321" s="46" t="s">
        <v>1563</v>
      </c>
      <c r="H321" s="46" t="s">
        <v>1373</v>
      </c>
    </row>
    <row r="322" spans="1:8" ht="15" thickBot="1" x14ac:dyDescent="0.4">
      <c r="A322" s="46">
        <v>2005222582</v>
      </c>
      <c r="B322" s="47" t="s">
        <v>1697</v>
      </c>
      <c r="C322" s="46" t="s">
        <v>1458</v>
      </c>
      <c r="D322" s="46"/>
      <c r="E322" s="46" t="s">
        <v>1531</v>
      </c>
      <c r="F322" s="46" t="s">
        <v>1562</v>
      </c>
      <c r="G322" s="46" t="s">
        <v>1563</v>
      </c>
      <c r="H322" s="46" t="s">
        <v>1373</v>
      </c>
    </row>
    <row r="323" spans="1:8" ht="15" thickBot="1" x14ac:dyDescent="0.4">
      <c r="A323" s="46">
        <v>2005222582</v>
      </c>
      <c r="B323" s="47" t="s">
        <v>1697</v>
      </c>
      <c r="C323" s="46" t="s">
        <v>1458</v>
      </c>
      <c r="D323" s="46"/>
      <c r="E323" s="46" t="s">
        <v>1540</v>
      </c>
      <c r="F323" s="46" t="s">
        <v>1562</v>
      </c>
      <c r="G323" s="46" t="s">
        <v>1564</v>
      </c>
      <c r="H323" s="46" t="s">
        <v>1373</v>
      </c>
    </row>
    <row r="324" spans="1:8" ht="15" thickBot="1" x14ac:dyDescent="0.4">
      <c r="A324" s="46">
        <v>2005223327</v>
      </c>
      <c r="B324" s="47" t="s">
        <v>1698</v>
      </c>
      <c r="C324" s="46" t="s">
        <v>1458</v>
      </c>
      <c r="D324" s="46"/>
      <c r="E324" s="46" t="s">
        <v>1540</v>
      </c>
      <c r="F324" s="46" t="s">
        <v>1562</v>
      </c>
      <c r="G324" s="46" t="s">
        <v>1564</v>
      </c>
      <c r="H324" s="46" t="s">
        <v>1373</v>
      </c>
    </row>
    <row r="325" spans="1:8" ht="15" thickBot="1" x14ac:dyDescent="0.4">
      <c r="A325" s="46">
        <v>2005223327</v>
      </c>
      <c r="B325" s="47" t="s">
        <v>1699</v>
      </c>
      <c r="C325" s="46" t="s">
        <v>1458</v>
      </c>
      <c r="D325" s="46"/>
      <c r="E325" s="46" t="s">
        <v>1546</v>
      </c>
      <c r="F325" s="46" t="s">
        <v>1562</v>
      </c>
      <c r="G325" s="46" t="s">
        <v>1563</v>
      </c>
      <c r="H325" s="46" t="s">
        <v>1373</v>
      </c>
    </row>
    <row r="326" spans="1:8" ht="15" thickBot="1" x14ac:dyDescent="0.4">
      <c r="A326" s="46">
        <v>2005223327</v>
      </c>
      <c r="B326" s="47" t="s">
        <v>1699</v>
      </c>
      <c r="C326" s="46" t="s">
        <v>1458</v>
      </c>
      <c r="D326" s="46"/>
      <c r="E326" s="46" t="s">
        <v>1531</v>
      </c>
      <c r="F326" s="46" t="s">
        <v>1562</v>
      </c>
      <c r="G326" s="46" t="s">
        <v>1563</v>
      </c>
      <c r="H326" s="46" t="s">
        <v>1373</v>
      </c>
    </row>
    <row r="327" spans="1:8" ht="15" thickBot="1" x14ac:dyDescent="0.4">
      <c r="A327" s="46">
        <v>2005225595</v>
      </c>
      <c r="B327" s="47" t="s">
        <v>1700</v>
      </c>
      <c r="C327" s="46" t="s">
        <v>1458</v>
      </c>
      <c r="D327" s="46"/>
      <c r="E327" s="46" t="s">
        <v>1546</v>
      </c>
      <c r="F327" s="46" t="s">
        <v>1562</v>
      </c>
      <c r="G327" s="46" t="s">
        <v>1563</v>
      </c>
      <c r="H327" s="46" t="s">
        <v>1373</v>
      </c>
    </row>
    <row r="328" spans="1:8" ht="15" thickBot="1" x14ac:dyDescent="0.4">
      <c r="A328" s="46">
        <v>2005225595</v>
      </c>
      <c r="B328" s="47" t="s">
        <v>1700</v>
      </c>
      <c r="C328" s="46" t="s">
        <v>1458</v>
      </c>
      <c r="D328" s="46"/>
      <c r="E328" s="46" t="s">
        <v>1570</v>
      </c>
      <c r="F328" s="46" t="s">
        <v>1562</v>
      </c>
      <c r="G328" s="46" t="s">
        <v>1563</v>
      </c>
      <c r="H328" s="46" t="s">
        <v>1373</v>
      </c>
    </row>
    <row r="329" spans="1:8" ht="15" thickBot="1" x14ac:dyDescent="0.4">
      <c r="A329" s="46">
        <v>2005225595</v>
      </c>
      <c r="B329" s="47" t="s">
        <v>1700</v>
      </c>
      <c r="C329" s="46" t="s">
        <v>1458</v>
      </c>
      <c r="D329" s="46"/>
      <c r="E329" s="46" t="s">
        <v>1540</v>
      </c>
      <c r="F329" s="46" t="s">
        <v>1568</v>
      </c>
      <c r="G329" s="46" t="s">
        <v>1564</v>
      </c>
      <c r="H329" s="46" t="s">
        <v>1373</v>
      </c>
    </row>
    <row r="330" spans="1:8" ht="15" thickBot="1" x14ac:dyDescent="0.4">
      <c r="A330" s="46">
        <v>2005224093</v>
      </c>
      <c r="B330" s="47" t="s">
        <v>1701</v>
      </c>
      <c r="C330" s="46" t="s">
        <v>1458</v>
      </c>
      <c r="D330" s="46"/>
      <c r="E330" s="46" t="s">
        <v>1663</v>
      </c>
      <c r="F330" s="46" t="s">
        <v>1562</v>
      </c>
      <c r="G330" s="46" t="s">
        <v>1563</v>
      </c>
      <c r="H330" s="46" t="s">
        <v>1373</v>
      </c>
    </row>
    <row r="331" spans="1:8" ht="15" thickBot="1" x14ac:dyDescent="0.4">
      <c r="A331" s="46">
        <v>2005224093</v>
      </c>
      <c r="B331" s="47" t="s">
        <v>1701</v>
      </c>
      <c r="C331" s="46" t="s">
        <v>1458</v>
      </c>
      <c r="D331" s="46"/>
      <c r="E331" s="46" t="s">
        <v>1570</v>
      </c>
      <c r="F331" s="46" t="s">
        <v>1562</v>
      </c>
      <c r="G331" s="46" t="s">
        <v>1563</v>
      </c>
      <c r="H331" s="46" t="s">
        <v>1373</v>
      </c>
    </row>
    <row r="332" spans="1:8" ht="15" thickBot="1" x14ac:dyDescent="0.4">
      <c r="A332" s="46">
        <v>2005224093</v>
      </c>
      <c r="B332" s="47" t="s">
        <v>1701</v>
      </c>
      <c r="C332" s="46" t="s">
        <v>1458</v>
      </c>
      <c r="D332" s="46"/>
      <c r="E332" s="46" t="s">
        <v>1531</v>
      </c>
      <c r="F332" s="46" t="s">
        <v>1562</v>
      </c>
      <c r="G332" s="46" t="s">
        <v>1563</v>
      </c>
      <c r="H332" s="46" t="s">
        <v>1373</v>
      </c>
    </row>
    <row r="333" spans="1:8" ht="15" thickBot="1" x14ac:dyDescent="0.4">
      <c r="A333" s="46">
        <v>2005222253</v>
      </c>
      <c r="B333" s="47" t="s">
        <v>1702</v>
      </c>
      <c r="C333" s="46" t="s">
        <v>1458</v>
      </c>
      <c r="D333" s="46"/>
      <c r="E333" s="46" t="s">
        <v>1570</v>
      </c>
      <c r="F333" s="46" t="s">
        <v>1562</v>
      </c>
      <c r="G333" s="46" t="s">
        <v>1563</v>
      </c>
      <c r="H333" s="46" t="s">
        <v>1373</v>
      </c>
    </row>
    <row r="334" spans="1:8" ht="15" thickBot="1" x14ac:dyDescent="0.4">
      <c r="A334" s="46">
        <v>2005222253</v>
      </c>
      <c r="B334" s="47" t="s">
        <v>1702</v>
      </c>
      <c r="C334" s="46" t="s">
        <v>1458</v>
      </c>
      <c r="D334" s="46"/>
      <c r="E334" s="46" t="s">
        <v>1652</v>
      </c>
      <c r="F334" s="46" t="s">
        <v>1562</v>
      </c>
      <c r="G334" s="46" t="s">
        <v>1563</v>
      </c>
      <c r="H334" s="46" t="s">
        <v>1373</v>
      </c>
    </row>
    <row r="335" spans="1:8" ht="15" thickBot="1" x14ac:dyDescent="0.4">
      <c r="A335" s="46">
        <v>2005222253</v>
      </c>
      <c r="B335" s="47" t="s">
        <v>1702</v>
      </c>
      <c r="C335" s="46" t="s">
        <v>1458</v>
      </c>
      <c r="D335" s="46"/>
      <c r="E335" s="46" t="s">
        <v>1531</v>
      </c>
      <c r="F335" s="46" t="s">
        <v>1562</v>
      </c>
      <c r="G335" s="46" t="s">
        <v>1563</v>
      </c>
      <c r="H335" s="46" t="s">
        <v>1373</v>
      </c>
    </row>
    <row r="336" spans="1:8" ht="15" thickBot="1" x14ac:dyDescent="0.4">
      <c r="A336" s="46">
        <v>2005221199</v>
      </c>
      <c r="B336" s="47" t="s">
        <v>1703</v>
      </c>
      <c r="C336" s="46" t="s">
        <v>1458</v>
      </c>
      <c r="D336" s="46"/>
      <c r="E336" s="46" t="s">
        <v>1546</v>
      </c>
      <c r="F336" s="46" t="s">
        <v>1562</v>
      </c>
      <c r="G336" s="46" t="s">
        <v>1563</v>
      </c>
      <c r="H336" s="46" t="s">
        <v>1373</v>
      </c>
    </row>
    <row r="337" spans="1:8" ht="15" thickBot="1" x14ac:dyDescent="0.4">
      <c r="A337" s="46">
        <v>2005221199</v>
      </c>
      <c r="B337" s="47" t="s">
        <v>1703</v>
      </c>
      <c r="C337" s="46" t="s">
        <v>1458</v>
      </c>
      <c r="D337" s="46"/>
      <c r="E337" s="46" t="s">
        <v>1570</v>
      </c>
      <c r="F337" s="46" t="s">
        <v>1562</v>
      </c>
      <c r="G337" s="46" t="s">
        <v>1563</v>
      </c>
      <c r="H337" s="46" t="s">
        <v>1373</v>
      </c>
    </row>
    <row r="338" spans="1:8" ht="15" thickBot="1" x14ac:dyDescent="0.4">
      <c r="A338" s="46">
        <v>2005221199</v>
      </c>
      <c r="B338" s="47" t="s">
        <v>1703</v>
      </c>
      <c r="C338" s="46" t="s">
        <v>1458</v>
      </c>
      <c r="D338" s="46"/>
      <c r="E338" s="46" t="s">
        <v>1531</v>
      </c>
      <c r="F338" s="46" t="s">
        <v>1562</v>
      </c>
      <c r="G338" s="46" t="s">
        <v>1563</v>
      </c>
      <c r="H338" s="46" t="s">
        <v>1373</v>
      </c>
    </row>
    <row r="339" spans="1:8" ht="15" thickBot="1" x14ac:dyDescent="0.4">
      <c r="A339" s="46">
        <v>2041210169</v>
      </c>
      <c r="B339" s="47" t="s">
        <v>1704</v>
      </c>
      <c r="C339" s="46" t="s">
        <v>1383</v>
      </c>
      <c r="D339" s="46"/>
      <c r="E339" s="46" t="s">
        <v>1531</v>
      </c>
      <c r="F339" s="46" t="s">
        <v>1562</v>
      </c>
      <c r="G339" s="46" t="s">
        <v>1563</v>
      </c>
      <c r="H339" s="46" t="s">
        <v>1372</v>
      </c>
    </row>
    <row r="340" spans="1:8" ht="15" thickBot="1" x14ac:dyDescent="0.4">
      <c r="A340" s="46">
        <v>2005221213</v>
      </c>
      <c r="B340" s="47" t="s">
        <v>1705</v>
      </c>
      <c r="C340" s="46" t="s">
        <v>1479</v>
      </c>
      <c r="D340" s="46"/>
      <c r="E340" s="46" t="s">
        <v>1546</v>
      </c>
      <c r="F340" s="46" t="s">
        <v>1562</v>
      </c>
      <c r="G340" s="46" t="s">
        <v>1563</v>
      </c>
      <c r="H340" s="46" t="s">
        <v>1372</v>
      </c>
    </row>
    <row r="341" spans="1:8" ht="15" thickBot="1" x14ac:dyDescent="0.4">
      <c r="A341" s="46">
        <v>2005221213</v>
      </c>
      <c r="B341" s="47" t="s">
        <v>1705</v>
      </c>
      <c r="C341" s="46" t="s">
        <v>1479</v>
      </c>
      <c r="D341" s="46"/>
      <c r="E341" s="46" t="s">
        <v>1531</v>
      </c>
      <c r="F341" s="46" t="s">
        <v>1562</v>
      </c>
      <c r="G341" s="46" t="s">
        <v>1563</v>
      </c>
      <c r="H341" s="46" t="s">
        <v>1372</v>
      </c>
    </row>
    <row r="342" spans="1:8" ht="15" thickBot="1" x14ac:dyDescent="0.4">
      <c r="A342" s="46">
        <v>2005225185</v>
      </c>
      <c r="B342" s="47" t="s">
        <v>1706</v>
      </c>
      <c r="C342" s="46" t="s">
        <v>1479</v>
      </c>
      <c r="D342" s="46"/>
      <c r="E342" s="46" t="s">
        <v>1531</v>
      </c>
      <c r="F342" s="46" t="s">
        <v>1562</v>
      </c>
      <c r="G342" s="46" t="s">
        <v>1563</v>
      </c>
      <c r="H342" s="46" t="s">
        <v>1372</v>
      </c>
    </row>
    <row r="343" spans="1:8" ht="15" thickBot="1" x14ac:dyDescent="0.4">
      <c r="A343" s="46">
        <v>2005225185</v>
      </c>
      <c r="B343" s="47" t="s">
        <v>1706</v>
      </c>
      <c r="C343" s="46" t="s">
        <v>1479</v>
      </c>
      <c r="D343" s="46"/>
      <c r="E343" s="46" t="s">
        <v>1570</v>
      </c>
      <c r="F343" s="46" t="s">
        <v>1562</v>
      </c>
      <c r="G343" s="46" t="s">
        <v>1563</v>
      </c>
      <c r="H343" s="46" t="s">
        <v>1372</v>
      </c>
    </row>
    <row r="344" spans="1:8" ht="15" thickBot="1" x14ac:dyDescent="0.4">
      <c r="A344" s="46">
        <v>2005225185</v>
      </c>
      <c r="B344" s="47" t="s">
        <v>1706</v>
      </c>
      <c r="C344" s="46" t="s">
        <v>1479</v>
      </c>
      <c r="D344" s="46"/>
      <c r="E344" s="46" t="s">
        <v>1663</v>
      </c>
      <c r="F344" s="46" t="s">
        <v>1562</v>
      </c>
      <c r="G344" s="46" t="s">
        <v>1563</v>
      </c>
      <c r="H344" s="46" t="s">
        <v>1372</v>
      </c>
    </row>
    <row r="345" spans="1:8" ht="15" thickBot="1" x14ac:dyDescent="0.4">
      <c r="A345" s="46">
        <v>2005225483</v>
      </c>
      <c r="B345" s="47" t="s">
        <v>1707</v>
      </c>
      <c r="C345" s="46" t="s">
        <v>1479</v>
      </c>
      <c r="D345" s="46"/>
      <c r="E345" s="46" t="s">
        <v>1561</v>
      </c>
      <c r="F345" s="46" t="s">
        <v>1562</v>
      </c>
      <c r="G345" s="46" t="s">
        <v>1563</v>
      </c>
      <c r="H345" s="46" t="s">
        <v>1372</v>
      </c>
    </row>
    <row r="346" spans="1:8" ht="15" thickBot="1" x14ac:dyDescent="0.4">
      <c r="A346" s="46">
        <v>2005225483</v>
      </c>
      <c r="B346" s="47" t="s">
        <v>1707</v>
      </c>
      <c r="C346" s="46" t="s">
        <v>1479</v>
      </c>
      <c r="D346" s="46"/>
      <c r="E346" s="46" t="s">
        <v>1561</v>
      </c>
      <c r="F346" s="46" t="s">
        <v>1562</v>
      </c>
      <c r="G346" s="46" t="s">
        <v>1563</v>
      </c>
      <c r="H346" s="46" t="s">
        <v>1372</v>
      </c>
    </row>
    <row r="347" spans="1:8" ht="15" thickBot="1" x14ac:dyDescent="0.4">
      <c r="A347" s="46">
        <v>2041214070</v>
      </c>
      <c r="B347" s="47" t="s">
        <v>1708</v>
      </c>
      <c r="C347" s="46" t="s">
        <v>1709</v>
      </c>
      <c r="D347" s="46"/>
      <c r="E347" s="46" t="s">
        <v>1540</v>
      </c>
      <c r="F347" s="46" t="s">
        <v>1562</v>
      </c>
      <c r="G347" s="46" t="s">
        <v>1564</v>
      </c>
      <c r="H347" s="46" t="s">
        <v>1372</v>
      </c>
    </row>
    <row r="348" spans="1:8" ht="15" thickBot="1" x14ac:dyDescent="0.4">
      <c r="A348" s="46">
        <v>2041214070</v>
      </c>
      <c r="B348" s="47" t="s">
        <v>1708</v>
      </c>
      <c r="C348" s="46" t="s">
        <v>1709</v>
      </c>
      <c r="D348" s="46"/>
      <c r="E348" s="46" t="s">
        <v>1546</v>
      </c>
      <c r="F348" s="46" t="s">
        <v>1562</v>
      </c>
      <c r="G348" s="46" t="s">
        <v>1563</v>
      </c>
      <c r="H348" s="46" t="s">
        <v>1372</v>
      </c>
    </row>
    <row r="349" spans="1:8" ht="15" thickBot="1" x14ac:dyDescent="0.4">
      <c r="A349" s="46">
        <v>2041214070</v>
      </c>
      <c r="B349" s="47" t="s">
        <v>1708</v>
      </c>
      <c r="C349" s="46" t="s">
        <v>1709</v>
      </c>
      <c r="D349" s="46"/>
      <c r="E349" s="46" t="s">
        <v>1570</v>
      </c>
      <c r="F349" s="46" t="s">
        <v>1562</v>
      </c>
      <c r="G349" s="46" t="s">
        <v>1563</v>
      </c>
      <c r="H349" s="46" t="s">
        <v>1372</v>
      </c>
    </row>
    <row r="350" spans="1:8" ht="15" thickBot="1" x14ac:dyDescent="0.4">
      <c r="A350" s="46">
        <v>2041214070</v>
      </c>
      <c r="B350" s="47" t="s">
        <v>1708</v>
      </c>
      <c r="C350" s="46" t="s">
        <v>1709</v>
      </c>
      <c r="D350" s="46"/>
      <c r="E350" s="46" t="s">
        <v>1540</v>
      </c>
      <c r="F350" s="46" t="s">
        <v>1568</v>
      </c>
      <c r="G350" s="46" t="s">
        <v>1564</v>
      </c>
      <c r="H350" s="46" t="s">
        <v>1372</v>
      </c>
    </row>
    <row r="351" spans="1:8" ht="15" thickBot="1" x14ac:dyDescent="0.4">
      <c r="A351" s="46">
        <v>2041214070</v>
      </c>
      <c r="B351" s="47" t="s">
        <v>1708</v>
      </c>
      <c r="C351" s="46" t="s">
        <v>1709</v>
      </c>
      <c r="D351" s="46"/>
      <c r="E351" s="46" t="s">
        <v>1570</v>
      </c>
      <c r="F351" s="46" t="s">
        <v>1562</v>
      </c>
      <c r="G351" s="46" t="s">
        <v>1563</v>
      </c>
      <c r="H351" s="46" t="s">
        <v>1372</v>
      </c>
    </row>
    <row r="352" spans="1:8" ht="15" thickBot="1" x14ac:dyDescent="0.4">
      <c r="A352" s="46">
        <v>2005210209</v>
      </c>
      <c r="B352" s="47" t="s">
        <v>1710</v>
      </c>
      <c r="C352" s="46" t="s">
        <v>1711</v>
      </c>
      <c r="D352" s="46"/>
      <c r="E352" s="46" t="s">
        <v>1546</v>
      </c>
      <c r="F352" s="46" t="s">
        <v>1562</v>
      </c>
      <c r="G352" s="46" t="s">
        <v>1563</v>
      </c>
      <c r="H352" s="46" t="s">
        <v>1372</v>
      </c>
    </row>
    <row r="353" spans="1:8" ht="15" thickBot="1" x14ac:dyDescent="0.4">
      <c r="A353" s="46">
        <v>2005210209</v>
      </c>
      <c r="B353" s="47" t="s">
        <v>1710</v>
      </c>
      <c r="C353" s="46" t="s">
        <v>1711</v>
      </c>
      <c r="D353" s="46"/>
      <c r="E353" s="46" t="s">
        <v>1531</v>
      </c>
      <c r="F353" s="46" t="s">
        <v>1562</v>
      </c>
      <c r="G353" s="46" t="s">
        <v>1563</v>
      </c>
      <c r="H353" s="46" t="s">
        <v>1372</v>
      </c>
    </row>
    <row r="354" spans="1:8" ht="15" thickBot="1" x14ac:dyDescent="0.4">
      <c r="A354" s="46">
        <v>2005210209</v>
      </c>
      <c r="B354" s="47" t="s">
        <v>1710</v>
      </c>
      <c r="C354" s="46" t="s">
        <v>1711</v>
      </c>
      <c r="D354" s="46"/>
      <c r="E354" s="46" t="s">
        <v>1570</v>
      </c>
      <c r="F354" s="46" t="s">
        <v>1562</v>
      </c>
      <c r="G354" s="46" t="s">
        <v>1563</v>
      </c>
      <c r="H354" s="46" t="s">
        <v>1372</v>
      </c>
    </row>
    <row r="355" spans="1:8" ht="15" thickBot="1" x14ac:dyDescent="0.4">
      <c r="A355" s="46">
        <v>2041210176</v>
      </c>
      <c r="B355" s="47" t="s">
        <v>1712</v>
      </c>
      <c r="C355" s="46" t="s">
        <v>1713</v>
      </c>
      <c r="D355" s="46"/>
      <c r="E355" s="46" t="s">
        <v>1570</v>
      </c>
      <c r="F355" s="46" t="s">
        <v>1562</v>
      </c>
      <c r="G355" s="46" t="s">
        <v>1563</v>
      </c>
      <c r="H355" s="46" t="s">
        <v>1372</v>
      </c>
    </row>
    <row r="356" spans="1:8" ht="15" thickBot="1" x14ac:dyDescent="0.4">
      <c r="A356" s="46">
        <v>2041210176</v>
      </c>
      <c r="B356" s="47" t="s">
        <v>1712</v>
      </c>
      <c r="C356" s="46" t="s">
        <v>1713</v>
      </c>
      <c r="D356" s="46"/>
      <c r="E356" s="46" t="s">
        <v>1546</v>
      </c>
      <c r="F356" s="46" t="s">
        <v>1562</v>
      </c>
      <c r="G356" s="46" t="s">
        <v>1563</v>
      </c>
      <c r="H356" s="46" t="s">
        <v>1372</v>
      </c>
    </row>
    <row r="357" spans="1:8" ht="15" thickBot="1" x14ac:dyDescent="0.4">
      <c r="A357" s="46">
        <v>2041210176</v>
      </c>
      <c r="B357" s="47" t="s">
        <v>1712</v>
      </c>
      <c r="C357" s="46" t="s">
        <v>1713</v>
      </c>
      <c r="D357" s="46"/>
      <c r="E357" s="46" t="s">
        <v>1540</v>
      </c>
      <c r="F357" s="46" t="s">
        <v>1568</v>
      </c>
      <c r="G357" s="46" t="s">
        <v>1564</v>
      </c>
      <c r="H357" s="46" t="s">
        <v>1372</v>
      </c>
    </row>
    <row r="358" spans="1:8" ht="15" thickBot="1" x14ac:dyDescent="0.4">
      <c r="A358" s="46">
        <v>2041210176</v>
      </c>
      <c r="B358" s="47" t="s">
        <v>1712</v>
      </c>
      <c r="C358" s="46" t="s">
        <v>1713</v>
      </c>
      <c r="D358" s="46"/>
      <c r="E358" s="46" t="s">
        <v>1546</v>
      </c>
      <c r="F358" s="46" t="s">
        <v>1562</v>
      </c>
      <c r="G358" s="46" t="s">
        <v>1563</v>
      </c>
      <c r="H358" s="46" t="s">
        <v>1372</v>
      </c>
    </row>
    <row r="359" spans="1:8" ht="15" thickBot="1" x14ac:dyDescent="0.4">
      <c r="A359" s="46">
        <v>2041210176</v>
      </c>
      <c r="B359" s="47" t="s">
        <v>1712</v>
      </c>
      <c r="C359" s="46" t="s">
        <v>1713</v>
      </c>
      <c r="D359" s="46"/>
      <c r="E359" s="46" t="s">
        <v>1570</v>
      </c>
      <c r="F359" s="46" t="s">
        <v>1562</v>
      </c>
      <c r="G359" s="46" t="s">
        <v>1563</v>
      </c>
      <c r="H359" s="46" t="s">
        <v>1372</v>
      </c>
    </row>
    <row r="360" spans="1:8" ht="15" thickBot="1" x14ac:dyDescent="0.4">
      <c r="A360" s="46">
        <v>2041210176</v>
      </c>
      <c r="B360" s="47" t="s">
        <v>1712</v>
      </c>
      <c r="C360" s="46" t="s">
        <v>1713</v>
      </c>
      <c r="D360" s="46"/>
      <c r="E360" s="46" t="s">
        <v>1570</v>
      </c>
      <c r="F360" s="46" t="s">
        <v>1562</v>
      </c>
      <c r="G360" s="46" t="s">
        <v>1563</v>
      </c>
      <c r="H360" s="46" t="s">
        <v>1372</v>
      </c>
    </row>
    <row r="361" spans="1:8" ht="15" thickBot="1" x14ac:dyDescent="0.4">
      <c r="A361" s="46">
        <v>2005225205</v>
      </c>
      <c r="B361" s="47" t="s">
        <v>1714</v>
      </c>
      <c r="C361" s="46" t="s">
        <v>1473</v>
      </c>
      <c r="D361" s="46"/>
      <c r="E361" s="46" t="s">
        <v>1570</v>
      </c>
      <c r="F361" s="46" t="s">
        <v>1562</v>
      </c>
      <c r="G361" s="46" t="s">
        <v>1563</v>
      </c>
      <c r="H361" s="46" t="s">
        <v>1372</v>
      </c>
    </row>
    <row r="362" spans="1:8" ht="15" thickBot="1" x14ac:dyDescent="0.4">
      <c r="A362" s="46">
        <v>2005225205</v>
      </c>
      <c r="B362" s="47" t="s">
        <v>1714</v>
      </c>
      <c r="C362" s="46" t="s">
        <v>1473</v>
      </c>
      <c r="D362" s="46"/>
      <c r="E362" s="46" t="s">
        <v>1590</v>
      </c>
      <c r="F362" s="46" t="s">
        <v>1562</v>
      </c>
      <c r="G362" s="46" t="s">
        <v>1563</v>
      </c>
      <c r="H362" s="46" t="s">
        <v>1372</v>
      </c>
    </row>
    <row r="363" spans="1:8" ht="15" thickBot="1" x14ac:dyDescent="0.4">
      <c r="A363" s="46">
        <v>2005225205</v>
      </c>
      <c r="B363" s="47" t="s">
        <v>1714</v>
      </c>
      <c r="C363" s="46" t="s">
        <v>1473</v>
      </c>
      <c r="D363" s="46"/>
      <c r="E363" s="46" t="s">
        <v>1540</v>
      </c>
      <c r="F363" s="46" t="s">
        <v>1568</v>
      </c>
      <c r="G363" s="46" t="s">
        <v>1564</v>
      </c>
      <c r="H363" s="46" t="s">
        <v>1372</v>
      </c>
    </row>
    <row r="364" spans="1:8" ht="15" thickBot="1" x14ac:dyDescent="0.4">
      <c r="A364" s="46">
        <v>2022222669</v>
      </c>
      <c r="B364" s="47" t="s">
        <v>1715</v>
      </c>
      <c r="C364" s="46" t="s">
        <v>1499</v>
      </c>
      <c r="D364" s="46"/>
      <c r="E364" s="46" t="s">
        <v>1540</v>
      </c>
      <c r="F364" s="46" t="s">
        <v>1568</v>
      </c>
      <c r="G364" s="46" t="s">
        <v>1564</v>
      </c>
      <c r="H364" s="46" t="s">
        <v>1372</v>
      </c>
    </row>
    <row r="365" spans="1:8" ht="15" thickBot="1" x14ac:dyDescent="0.4">
      <c r="A365" s="46">
        <v>2005222563</v>
      </c>
      <c r="B365" s="47" t="s">
        <v>1716</v>
      </c>
      <c r="C365" s="46" t="s">
        <v>1479</v>
      </c>
      <c r="D365" s="46"/>
      <c r="E365" s="46" t="s">
        <v>1531</v>
      </c>
      <c r="F365" s="46" t="s">
        <v>1562</v>
      </c>
      <c r="G365" s="46" t="s">
        <v>1563</v>
      </c>
      <c r="H365" s="46" t="s">
        <v>1372</v>
      </c>
    </row>
    <row r="366" spans="1:8" ht="15" thickBot="1" x14ac:dyDescent="0.4">
      <c r="A366" s="46">
        <v>2005222563</v>
      </c>
      <c r="B366" s="47" t="s">
        <v>1716</v>
      </c>
      <c r="C366" s="46" t="s">
        <v>1717</v>
      </c>
      <c r="D366" s="46"/>
      <c r="E366" s="46" t="s">
        <v>1570</v>
      </c>
      <c r="F366" s="46" t="s">
        <v>1562</v>
      </c>
      <c r="G366" s="46" t="s">
        <v>1563</v>
      </c>
      <c r="H366" s="46" t="s">
        <v>1372</v>
      </c>
    </row>
    <row r="367" spans="1:8" ht="15" thickBot="1" x14ac:dyDescent="0.4">
      <c r="A367" s="46">
        <v>2005222563</v>
      </c>
      <c r="B367" s="47" t="s">
        <v>1716</v>
      </c>
      <c r="C367" s="46" t="s">
        <v>1717</v>
      </c>
      <c r="D367" s="46"/>
      <c r="E367" s="46" t="s">
        <v>1590</v>
      </c>
      <c r="F367" s="46" t="s">
        <v>1562</v>
      </c>
      <c r="G367" s="46" t="s">
        <v>1563</v>
      </c>
      <c r="H367" s="46" t="s">
        <v>1372</v>
      </c>
    </row>
    <row r="368" spans="1:8" ht="15" thickBot="1" x14ac:dyDescent="0.4">
      <c r="A368" s="46">
        <v>2005230096</v>
      </c>
      <c r="B368" s="47" t="s">
        <v>1718</v>
      </c>
      <c r="C368" s="46" t="s">
        <v>1360</v>
      </c>
      <c r="D368" s="46"/>
      <c r="E368" s="46" t="s">
        <v>1663</v>
      </c>
      <c r="F368" s="46" t="s">
        <v>1562</v>
      </c>
      <c r="G368" s="46" t="s">
        <v>1563</v>
      </c>
      <c r="H368" s="46" t="s">
        <v>1372</v>
      </c>
    </row>
    <row r="369" spans="1:8" ht="15" thickBot="1" x14ac:dyDescent="0.4">
      <c r="A369" s="46">
        <v>2005208528</v>
      </c>
      <c r="B369" s="47" t="s">
        <v>1719</v>
      </c>
      <c r="C369" s="46" t="s">
        <v>1720</v>
      </c>
      <c r="D369" s="46"/>
      <c r="E369" s="46" t="s">
        <v>1531</v>
      </c>
      <c r="F369" s="46" t="s">
        <v>1562</v>
      </c>
      <c r="G369" s="46" t="s">
        <v>1563</v>
      </c>
      <c r="H369" s="46" t="s">
        <v>1372</v>
      </c>
    </row>
    <row r="370" spans="1:8" ht="15" thickBot="1" x14ac:dyDescent="0.4">
      <c r="A370" s="46">
        <v>2005208528</v>
      </c>
      <c r="B370" s="47" t="s">
        <v>1719</v>
      </c>
      <c r="C370" s="46" t="s">
        <v>1720</v>
      </c>
      <c r="D370" s="46"/>
      <c r="E370" s="46" t="s">
        <v>1546</v>
      </c>
      <c r="F370" s="46" t="s">
        <v>1562</v>
      </c>
      <c r="G370" s="46" t="s">
        <v>1563</v>
      </c>
      <c r="H370" s="46" t="s">
        <v>1372</v>
      </c>
    </row>
    <row r="371" spans="1:8" ht="15" thickBot="1" x14ac:dyDescent="0.4">
      <c r="A371" s="46">
        <v>2005208528</v>
      </c>
      <c r="B371" s="47" t="s">
        <v>1719</v>
      </c>
      <c r="C371" s="46" t="s">
        <v>1720</v>
      </c>
      <c r="D371" s="46"/>
      <c r="E371" s="46" t="s">
        <v>1540</v>
      </c>
      <c r="F371" s="46" t="s">
        <v>1562</v>
      </c>
      <c r="G371" s="46" t="s">
        <v>1564</v>
      </c>
      <c r="H371" s="46" t="s">
        <v>1372</v>
      </c>
    </row>
    <row r="372" spans="1:8" ht="15" thickBot="1" x14ac:dyDescent="0.4">
      <c r="A372" s="46">
        <v>2005225168</v>
      </c>
      <c r="B372" s="47" t="s">
        <v>1721</v>
      </c>
      <c r="C372" s="46" t="s">
        <v>1479</v>
      </c>
      <c r="D372" s="46"/>
      <c r="E372" s="46" t="s">
        <v>1546</v>
      </c>
      <c r="F372" s="46" t="s">
        <v>1562</v>
      </c>
      <c r="G372" s="46" t="s">
        <v>1563</v>
      </c>
      <c r="H372" s="46" t="s">
        <v>1372</v>
      </c>
    </row>
    <row r="373" spans="1:8" ht="15" thickBot="1" x14ac:dyDescent="0.4">
      <c r="A373" s="46">
        <v>2005225168</v>
      </c>
      <c r="B373" s="47" t="s">
        <v>1721</v>
      </c>
      <c r="C373" s="46" t="s">
        <v>1479</v>
      </c>
      <c r="D373" s="46"/>
      <c r="E373" s="46" t="s">
        <v>1561</v>
      </c>
      <c r="F373" s="46" t="s">
        <v>1562</v>
      </c>
      <c r="G373" s="46" t="s">
        <v>1563</v>
      </c>
      <c r="H373" s="46" t="s">
        <v>1372</v>
      </c>
    </row>
    <row r="374" spans="1:8" ht="15" thickBot="1" x14ac:dyDescent="0.4">
      <c r="A374" s="46">
        <v>2005225168</v>
      </c>
      <c r="B374" s="47" t="s">
        <v>1721</v>
      </c>
      <c r="C374" s="46" t="s">
        <v>1479</v>
      </c>
      <c r="D374" s="46"/>
      <c r="E374" s="46" t="s">
        <v>1570</v>
      </c>
      <c r="F374" s="46" t="s">
        <v>1562</v>
      </c>
      <c r="G374" s="46" t="s">
        <v>1563</v>
      </c>
      <c r="H374" s="46" t="s">
        <v>1372</v>
      </c>
    </row>
    <row r="375" spans="1:8" ht="15" thickBot="1" x14ac:dyDescent="0.4">
      <c r="A375" s="46">
        <v>2005222243</v>
      </c>
      <c r="B375" s="47" t="s">
        <v>1722</v>
      </c>
      <c r="C375" s="46" t="s">
        <v>1479</v>
      </c>
      <c r="D375" s="46"/>
      <c r="E375" s="46" t="s">
        <v>1567</v>
      </c>
      <c r="F375" s="46" t="s">
        <v>1562</v>
      </c>
      <c r="G375" s="46" t="s">
        <v>1563</v>
      </c>
      <c r="H375" s="46" t="s">
        <v>1372</v>
      </c>
    </row>
    <row r="376" spans="1:8" ht="15" thickBot="1" x14ac:dyDescent="0.4">
      <c r="A376" s="46">
        <v>2005222243</v>
      </c>
      <c r="B376" s="47" t="s">
        <v>1722</v>
      </c>
      <c r="C376" s="46" t="s">
        <v>1479</v>
      </c>
      <c r="D376" s="46"/>
      <c r="E376" s="46" t="s">
        <v>1567</v>
      </c>
      <c r="F376" s="46" t="s">
        <v>1562</v>
      </c>
      <c r="G376" s="46" t="s">
        <v>1563</v>
      </c>
      <c r="H376" s="46" t="s">
        <v>1372</v>
      </c>
    </row>
    <row r="377" spans="1:8" ht="15" thickBot="1" x14ac:dyDescent="0.4">
      <c r="A377" s="46">
        <v>2005222243</v>
      </c>
      <c r="B377" s="47" t="s">
        <v>1722</v>
      </c>
      <c r="C377" s="46" t="s">
        <v>1479</v>
      </c>
      <c r="D377" s="46"/>
      <c r="E377" s="46" t="s">
        <v>1652</v>
      </c>
      <c r="F377" s="46" t="s">
        <v>1562</v>
      </c>
      <c r="G377" s="46" t="s">
        <v>1563</v>
      </c>
      <c r="H377" s="46" t="s">
        <v>1372</v>
      </c>
    </row>
    <row r="378" spans="1:8" ht="15" thickBot="1" x14ac:dyDescent="0.4">
      <c r="A378" s="46">
        <v>2005210215</v>
      </c>
      <c r="B378" s="47" t="s">
        <v>1723</v>
      </c>
      <c r="C378" s="46" t="s">
        <v>1724</v>
      </c>
      <c r="D378" s="46"/>
      <c r="E378" s="46" t="s">
        <v>1663</v>
      </c>
      <c r="F378" s="46" t="s">
        <v>1562</v>
      </c>
      <c r="G378" s="46" t="s">
        <v>1563</v>
      </c>
      <c r="H378" s="46" t="s">
        <v>1372</v>
      </c>
    </row>
    <row r="379" spans="1:8" ht="15" thickBot="1" x14ac:dyDescent="0.4">
      <c r="A379" s="46">
        <v>2022218394</v>
      </c>
      <c r="B379" s="47" t="s">
        <v>1725</v>
      </c>
      <c r="C379" s="46" t="s">
        <v>1598</v>
      </c>
      <c r="D379" s="46"/>
      <c r="E379" s="46" t="s">
        <v>1531</v>
      </c>
      <c r="F379" s="46" t="s">
        <v>1562</v>
      </c>
      <c r="G379" s="46" t="s">
        <v>1563</v>
      </c>
      <c r="H379" s="46" t="s">
        <v>1372</v>
      </c>
    </row>
    <row r="380" spans="1:8" ht="15" thickBot="1" x14ac:dyDescent="0.4">
      <c r="A380" s="46">
        <v>2005225724</v>
      </c>
      <c r="B380" s="47" t="s">
        <v>1726</v>
      </c>
      <c r="C380" s="46" t="s">
        <v>1473</v>
      </c>
      <c r="D380" s="46"/>
      <c r="E380" s="46" t="s">
        <v>1570</v>
      </c>
      <c r="F380" s="46" t="s">
        <v>1562</v>
      </c>
      <c r="G380" s="46" t="s">
        <v>1563</v>
      </c>
      <c r="H380" s="46" t="s">
        <v>1372</v>
      </c>
    </row>
    <row r="381" spans="1:8" ht="15" thickBot="1" x14ac:dyDescent="0.4">
      <c r="A381" s="46">
        <v>2005225724</v>
      </c>
      <c r="B381" s="47" t="s">
        <v>1726</v>
      </c>
      <c r="C381" s="46" t="s">
        <v>1473</v>
      </c>
      <c r="D381" s="46"/>
      <c r="E381" s="46" t="s">
        <v>1531</v>
      </c>
      <c r="F381" s="46" t="s">
        <v>1562</v>
      </c>
      <c r="G381" s="46" t="s">
        <v>1563</v>
      </c>
      <c r="H381" s="46" t="s">
        <v>1372</v>
      </c>
    </row>
    <row r="382" spans="1:8" ht="15" thickBot="1" x14ac:dyDescent="0.4">
      <c r="A382" s="46">
        <v>2005225724</v>
      </c>
      <c r="B382" s="47" t="s">
        <v>1726</v>
      </c>
      <c r="C382" s="46" t="s">
        <v>1473</v>
      </c>
      <c r="D382" s="46"/>
      <c r="E382" s="46" t="s">
        <v>1540</v>
      </c>
      <c r="F382" s="46" t="s">
        <v>1562</v>
      </c>
      <c r="G382" s="46" t="s">
        <v>1564</v>
      </c>
      <c r="H382" s="46" t="s">
        <v>1372</v>
      </c>
    </row>
    <row r="383" spans="1:8" ht="15" thickBot="1" x14ac:dyDescent="0.4">
      <c r="A383" s="46">
        <v>2005217995</v>
      </c>
      <c r="B383" s="47" t="s">
        <v>1727</v>
      </c>
      <c r="C383" s="46" t="s">
        <v>1394</v>
      </c>
      <c r="D383" s="46"/>
      <c r="E383" s="46" t="s">
        <v>1546</v>
      </c>
      <c r="F383" s="46" t="s">
        <v>1562</v>
      </c>
      <c r="G383" s="46" t="s">
        <v>1563</v>
      </c>
      <c r="H383" s="46" t="s">
        <v>1372</v>
      </c>
    </row>
    <row r="384" spans="1:8" ht="15" thickBot="1" x14ac:dyDescent="0.4">
      <c r="A384" s="46">
        <v>2005217995</v>
      </c>
      <c r="B384" s="47" t="s">
        <v>1727</v>
      </c>
      <c r="C384" s="46" t="s">
        <v>1394</v>
      </c>
      <c r="D384" s="46"/>
      <c r="E384" s="46" t="s">
        <v>1531</v>
      </c>
      <c r="F384" s="46" t="s">
        <v>1562</v>
      </c>
      <c r="G384" s="46" t="s">
        <v>1563</v>
      </c>
      <c r="H384" s="46" t="s">
        <v>1372</v>
      </c>
    </row>
    <row r="385" spans="1:8" ht="15" thickBot="1" x14ac:dyDescent="0.4">
      <c r="A385" s="46">
        <v>2005210982</v>
      </c>
      <c r="B385" s="47" t="s">
        <v>1728</v>
      </c>
      <c r="C385" s="46" t="s">
        <v>1729</v>
      </c>
      <c r="D385" s="46"/>
      <c r="E385" s="46" t="s">
        <v>1540</v>
      </c>
      <c r="F385" s="46" t="s">
        <v>1568</v>
      </c>
      <c r="G385" s="46" t="s">
        <v>1564</v>
      </c>
      <c r="H385" s="46" t="s">
        <v>1372</v>
      </c>
    </row>
    <row r="386" spans="1:8" ht="15" thickBot="1" x14ac:dyDescent="0.4">
      <c r="A386" s="46">
        <v>2005210982</v>
      </c>
      <c r="B386" s="47" t="s">
        <v>1728</v>
      </c>
      <c r="C386" s="46" t="s">
        <v>1729</v>
      </c>
      <c r="D386" s="46"/>
      <c r="E386" s="46" t="s">
        <v>1540</v>
      </c>
      <c r="F386" s="46" t="s">
        <v>1568</v>
      </c>
      <c r="G386" s="46" t="s">
        <v>1564</v>
      </c>
      <c r="H386" s="46" t="s">
        <v>1372</v>
      </c>
    </row>
    <row r="387" spans="1:8" ht="15" thickBot="1" x14ac:dyDescent="0.4">
      <c r="A387" s="46">
        <v>2005210982</v>
      </c>
      <c r="B387" s="47" t="s">
        <v>1728</v>
      </c>
      <c r="C387" s="46" t="s">
        <v>1729</v>
      </c>
      <c r="D387" s="46"/>
      <c r="E387" s="46" t="s">
        <v>1531</v>
      </c>
      <c r="F387" s="46" t="s">
        <v>1562</v>
      </c>
      <c r="G387" s="46" t="s">
        <v>1563</v>
      </c>
      <c r="H387" s="46" t="s">
        <v>1372</v>
      </c>
    </row>
    <row r="388" spans="1:8" ht="15" thickBot="1" x14ac:dyDescent="0.4">
      <c r="A388" s="46">
        <v>2005210982</v>
      </c>
      <c r="B388" s="47" t="s">
        <v>1728</v>
      </c>
      <c r="C388" s="46" t="s">
        <v>1729</v>
      </c>
      <c r="D388" s="46"/>
      <c r="E388" s="46" t="s">
        <v>1570</v>
      </c>
      <c r="F388" s="46" t="s">
        <v>1562</v>
      </c>
      <c r="G388" s="46" t="s">
        <v>1563</v>
      </c>
      <c r="H388" s="46" t="s">
        <v>1372</v>
      </c>
    </row>
    <row r="389" spans="1:8" ht="15" thickBot="1" x14ac:dyDescent="0.4">
      <c r="A389" s="46">
        <v>2005210982</v>
      </c>
      <c r="B389" s="47" t="s">
        <v>1728</v>
      </c>
      <c r="C389" s="46" t="s">
        <v>1729</v>
      </c>
      <c r="D389" s="46"/>
      <c r="E389" s="46" t="s">
        <v>1570</v>
      </c>
      <c r="F389" s="46" t="s">
        <v>1562</v>
      </c>
      <c r="G389" s="46" t="s">
        <v>1563</v>
      </c>
      <c r="H389" s="46" t="s">
        <v>1372</v>
      </c>
    </row>
    <row r="390" spans="1:8" ht="15" thickBot="1" x14ac:dyDescent="0.4">
      <c r="A390" s="46">
        <v>2005210982</v>
      </c>
      <c r="B390" s="47" t="s">
        <v>1728</v>
      </c>
      <c r="C390" s="46" t="s">
        <v>1729</v>
      </c>
      <c r="D390" s="46"/>
      <c r="E390" s="46" t="s">
        <v>1531</v>
      </c>
      <c r="F390" s="46" t="s">
        <v>1562</v>
      </c>
      <c r="G390" s="46" t="s">
        <v>1563</v>
      </c>
      <c r="H390" s="46" t="s">
        <v>1372</v>
      </c>
    </row>
    <row r="391" spans="1:8" ht="15" thickBot="1" x14ac:dyDescent="0.4">
      <c r="A391" s="46">
        <v>2005210982</v>
      </c>
      <c r="B391" s="47" t="s">
        <v>1728</v>
      </c>
      <c r="C391" s="46" t="s">
        <v>1729</v>
      </c>
      <c r="D391" s="46"/>
      <c r="E391" s="46" t="s">
        <v>1540</v>
      </c>
      <c r="F391" s="46" t="s">
        <v>1562</v>
      </c>
      <c r="G391" s="46" t="s">
        <v>1564</v>
      </c>
      <c r="H391" s="46" t="s">
        <v>1372</v>
      </c>
    </row>
    <row r="392" spans="1:8" ht="15" thickBot="1" x14ac:dyDescent="0.4">
      <c r="A392" s="46">
        <v>2005210982</v>
      </c>
      <c r="B392" s="47" t="s">
        <v>1728</v>
      </c>
      <c r="C392" s="46" t="s">
        <v>1729</v>
      </c>
      <c r="D392" s="46"/>
      <c r="E392" s="46" t="s">
        <v>1540</v>
      </c>
      <c r="F392" s="46" t="s">
        <v>1562</v>
      </c>
      <c r="G392" s="46" t="s">
        <v>1564</v>
      </c>
      <c r="H392" s="46" t="s">
        <v>1372</v>
      </c>
    </row>
    <row r="393" spans="1:8" ht="15" thickBot="1" x14ac:dyDescent="0.4">
      <c r="A393" s="46">
        <v>2005210982</v>
      </c>
      <c r="B393" s="47" t="s">
        <v>1728</v>
      </c>
      <c r="C393" s="46" t="s">
        <v>1729</v>
      </c>
      <c r="D393" s="46"/>
      <c r="E393" s="46" t="s">
        <v>1570</v>
      </c>
      <c r="F393" s="46" t="s">
        <v>1562</v>
      </c>
      <c r="G393" s="46" t="s">
        <v>1563</v>
      </c>
      <c r="H393" s="46" t="s">
        <v>1372</v>
      </c>
    </row>
    <row r="394" spans="1:8" ht="15" thickBot="1" x14ac:dyDescent="0.4">
      <c r="A394" s="46">
        <v>2005223596</v>
      </c>
      <c r="B394" s="47" t="s">
        <v>1730</v>
      </c>
      <c r="C394" s="46" t="s">
        <v>1479</v>
      </c>
      <c r="D394" s="46"/>
      <c r="E394" s="46" t="s">
        <v>1531</v>
      </c>
      <c r="F394" s="46" t="s">
        <v>1562</v>
      </c>
      <c r="G394" s="46" t="s">
        <v>1563</v>
      </c>
      <c r="H394" s="46" t="s">
        <v>1372</v>
      </c>
    </row>
    <row r="395" spans="1:8" ht="15" thickBot="1" x14ac:dyDescent="0.4">
      <c r="A395" s="46">
        <v>2005223596</v>
      </c>
      <c r="B395" s="47" t="s">
        <v>1730</v>
      </c>
      <c r="C395" s="46" t="s">
        <v>1479</v>
      </c>
      <c r="D395" s="46"/>
      <c r="E395" s="46" t="s">
        <v>1546</v>
      </c>
      <c r="F395" s="46" t="s">
        <v>1562</v>
      </c>
      <c r="G395" s="46" t="s">
        <v>1563</v>
      </c>
      <c r="H395" s="46" t="s">
        <v>1372</v>
      </c>
    </row>
    <row r="396" spans="1:8" ht="15" thickBot="1" x14ac:dyDescent="0.4">
      <c r="A396" s="46">
        <v>2041210264</v>
      </c>
      <c r="B396" s="47" t="s">
        <v>1731</v>
      </c>
      <c r="C396" s="46" t="s">
        <v>1498</v>
      </c>
      <c r="D396" s="46"/>
      <c r="E396" s="46" t="s">
        <v>1546</v>
      </c>
      <c r="F396" s="46" t="s">
        <v>1562</v>
      </c>
      <c r="G396" s="46" t="s">
        <v>1563</v>
      </c>
      <c r="H396" s="46" t="s">
        <v>1372</v>
      </c>
    </row>
    <row r="397" spans="1:8" ht="15" thickBot="1" x14ac:dyDescent="0.4">
      <c r="A397" s="46">
        <v>2041210264</v>
      </c>
      <c r="B397" s="47" t="s">
        <v>1731</v>
      </c>
      <c r="C397" s="46" t="s">
        <v>1498</v>
      </c>
      <c r="D397" s="46"/>
      <c r="E397" s="46" t="s">
        <v>1537</v>
      </c>
      <c r="F397" s="46" t="s">
        <v>1562</v>
      </c>
      <c r="G397" s="46" t="s">
        <v>1564</v>
      </c>
      <c r="H397" s="46" t="s">
        <v>1372</v>
      </c>
    </row>
    <row r="398" spans="1:8" ht="15" thickBot="1" x14ac:dyDescent="0.4">
      <c r="A398" s="46">
        <v>2041210264</v>
      </c>
      <c r="B398" s="47" t="s">
        <v>1731</v>
      </c>
      <c r="C398" s="46" t="s">
        <v>1498</v>
      </c>
      <c r="D398" s="46"/>
      <c r="E398" s="46" t="s">
        <v>1570</v>
      </c>
      <c r="F398" s="46" t="s">
        <v>1562</v>
      </c>
      <c r="G398" s="46" t="s">
        <v>1563</v>
      </c>
      <c r="H398" s="46" t="s">
        <v>1372</v>
      </c>
    </row>
    <row r="399" spans="1:8" ht="15" thickBot="1" x14ac:dyDescent="0.4">
      <c r="A399" s="46">
        <v>2005223323</v>
      </c>
      <c r="B399" s="47" t="s">
        <v>1732</v>
      </c>
      <c r="C399" s="46" t="s">
        <v>1479</v>
      </c>
      <c r="D399" s="46"/>
      <c r="E399" s="46" t="s">
        <v>1570</v>
      </c>
      <c r="F399" s="46" t="s">
        <v>1562</v>
      </c>
      <c r="G399" s="46" t="s">
        <v>1563</v>
      </c>
      <c r="H399" s="46" t="s">
        <v>1372</v>
      </c>
    </row>
    <row r="400" spans="1:8" ht="15" thickBot="1" x14ac:dyDescent="0.4">
      <c r="A400" s="46">
        <v>2005223323</v>
      </c>
      <c r="B400" s="47" t="s">
        <v>1732</v>
      </c>
      <c r="C400" s="46" t="s">
        <v>1479</v>
      </c>
      <c r="D400" s="46"/>
      <c r="E400" s="46" t="s">
        <v>1546</v>
      </c>
      <c r="F400" s="46" t="s">
        <v>1562</v>
      </c>
      <c r="G400" s="46" t="s">
        <v>1563</v>
      </c>
      <c r="H400" s="46" t="s">
        <v>1372</v>
      </c>
    </row>
    <row r="401" spans="1:8" ht="15" thickBot="1" x14ac:dyDescent="0.4">
      <c r="A401" s="46">
        <v>2005223323</v>
      </c>
      <c r="B401" s="47" t="s">
        <v>1732</v>
      </c>
      <c r="C401" s="46" t="s">
        <v>1479</v>
      </c>
      <c r="D401" s="46"/>
      <c r="E401" s="46" t="s">
        <v>1531</v>
      </c>
      <c r="F401" s="46" t="s">
        <v>1562</v>
      </c>
      <c r="G401" s="46" t="s">
        <v>1563</v>
      </c>
      <c r="H401" s="46" t="s">
        <v>1372</v>
      </c>
    </row>
    <row r="402" spans="1:8" ht="15" thickBot="1" x14ac:dyDescent="0.4">
      <c r="A402" s="46">
        <v>2005225165</v>
      </c>
      <c r="B402" s="47" t="s">
        <v>1733</v>
      </c>
      <c r="C402" s="46" t="s">
        <v>1473</v>
      </c>
      <c r="D402" s="46"/>
      <c r="E402" s="46" t="s">
        <v>1546</v>
      </c>
      <c r="F402" s="46" t="s">
        <v>1562</v>
      </c>
      <c r="G402" s="46" t="s">
        <v>1563</v>
      </c>
      <c r="H402" s="46" t="s">
        <v>1372</v>
      </c>
    </row>
    <row r="403" spans="1:8" ht="15" thickBot="1" x14ac:dyDescent="0.4">
      <c r="A403" s="46">
        <v>2005225165</v>
      </c>
      <c r="B403" s="47" t="s">
        <v>1733</v>
      </c>
      <c r="C403" s="46" t="s">
        <v>1473</v>
      </c>
      <c r="D403" s="46"/>
      <c r="E403" s="46" t="s">
        <v>1531</v>
      </c>
      <c r="F403" s="46" t="s">
        <v>1562</v>
      </c>
      <c r="G403" s="46" t="s">
        <v>1563</v>
      </c>
      <c r="H403" s="46" t="s">
        <v>1372</v>
      </c>
    </row>
    <row r="404" spans="1:8" ht="15" thickBot="1" x14ac:dyDescent="0.4">
      <c r="A404" s="46">
        <v>2005225165</v>
      </c>
      <c r="B404" s="47" t="s">
        <v>1733</v>
      </c>
      <c r="C404" s="46" t="s">
        <v>1473</v>
      </c>
      <c r="D404" s="46"/>
      <c r="E404" s="46" t="s">
        <v>1540</v>
      </c>
      <c r="F404" s="46" t="s">
        <v>1568</v>
      </c>
      <c r="G404" s="46" t="s">
        <v>1564</v>
      </c>
      <c r="H404" s="46" t="s">
        <v>1372</v>
      </c>
    </row>
    <row r="405" spans="1:8" ht="15" thickBot="1" x14ac:dyDescent="0.4">
      <c r="A405" s="46">
        <v>2041214001</v>
      </c>
      <c r="B405" s="47" t="s">
        <v>693</v>
      </c>
      <c r="C405" s="46" t="s">
        <v>1383</v>
      </c>
      <c r="D405" s="46"/>
      <c r="E405" s="46" t="s">
        <v>1534</v>
      </c>
      <c r="F405" s="46" t="s">
        <v>1562</v>
      </c>
      <c r="G405" s="46" t="s">
        <v>1563</v>
      </c>
      <c r="H405" s="46" t="s">
        <v>1372</v>
      </c>
    </row>
    <row r="406" spans="1:8" ht="15" thickBot="1" x14ac:dyDescent="0.4">
      <c r="A406" s="46">
        <v>2041214001</v>
      </c>
      <c r="B406" s="47" t="s">
        <v>693</v>
      </c>
      <c r="C406" s="46" t="s">
        <v>1383</v>
      </c>
      <c r="D406" s="46"/>
      <c r="E406" s="46" t="s">
        <v>1546</v>
      </c>
      <c r="F406" s="46" t="s">
        <v>1562</v>
      </c>
      <c r="G406" s="46" t="s">
        <v>1563</v>
      </c>
      <c r="H406" s="46" t="s">
        <v>1372</v>
      </c>
    </row>
    <row r="407" spans="1:8" ht="15" thickBot="1" x14ac:dyDescent="0.4">
      <c r="A407" s="46">
        <v>2041214001</v>
      </c>
      <c r="B407" s="47" t="s">
        <v>693</v>
      </c>
      <c r="C407" s="46" t="s">
        <v>1383</v>
      </c>
      <c r="D407" s="46"/>
      <c r="E407" s="46" t="s">
        <v>1540</v>
      </c>
      <c r="F407" s="46" t="s">
        <v>1562</v>
      </c>
      <c r="G407" s="46" t="s">
        <v>1564</v>
      </c>
      <c r="H407" s="46" t="s">
        <v>1372</v>
      </c>
    </row>
    <row r="408" spans="1:8" ht="15" thickBot="1" x14ac:dyDescent="0.4">
      <c r="A408" s="46">
        <v>2005223303</v>
      </c>
      <c r="B408" s="47" t="s">
        <v>1734</v>
      </c>
      <c r="C408" s="46" t="s">
        <v>1479</v>
      </c>
      <c r="D408" s="46"/>
      <c r="E408" s="46" t="s">
        <v>1570</v>
      </c>
      <c r="F408" s="46" t="s">
        <v>1562</v>
      </c>
      <c r="G408" s="46" t="s">
        <v>1563</v>
      </c>
      <c r="H408" s="46" t="s">
        <v>1372</v>
      </c>
    </row>
    <row r="409" spans="1:8" ht="15" thickBot="1" x14ac:dyDescent="0.4">
      <c r="A409" s="46">
        <v>2005223303</v>
      </c>
      <c r="B409" s="47" t="s">
        <v>1735</v>
      </c>
      <c r="C409" s="46" t="s">
        <v>1479</v>
      </c>
      <c r="D409" s="46"/>
      <c r="E409" s="46" t="s">
        <v>1531</v>
      </c>
      <c r="F409" s="46" t="s">
        <v>1562</v>
      </c>
      <c r="G409" s="46" t="s">
        <v>1563</v>
      </c>
      <c r="H409" s="46" t="s">
        <v>1372</v>
      </c>
    </row>
    <row r="410" spans="1:8" ht="15" thickBot="1" x14ac:dyDescent="0.4">
      <c r="A410" s="46">
        <v>2005218108</v>
      </c>
      <c r="B410" s="47" t="s">
        <v>1736</v>
      </c>
      <c r="C410" s="46" t="s">
        <v>1737</v>
      </c>
      <c r="D410" s="46"/>
      <c r="E410" s="46" t="s">
        <v>1546</v>
      </c>
      <c r="F410" s="46" t="s">
        <v>1562</v>
      </c>
      <c r="G410" s="46" t="s">
        <v>1563</v>
      </c>
      <c r="H410" s="46" t="s">
        <v>1372</v>
      </c>
    </row>
    <row r="411" spans="1:8" ht="15" thickBot="1" x14ac:dyDescent="0.4">
      <c r="A411" s="46">
        <v>2005218108</v>
      </c>
      <c r="B411" s="47" t="s">
        <v>1736</v>
      </c>
      <c r="C411" s="46" t="s">
        <v>1737</v>
      </c>
      <c r="D411" s="46"/>
      <c r="E411" s="46" t="s">
        <v>1540</v>
      </c>
      <c r="F411" s="46" t="s">
        <v>1568</v>
      </c>
      <c r="G411" s="46" t="s">
        <v>1564</v>
      </c>
      <c r="H411" s="46" t="s">
        <v>1372</v>
      </c>
    </row>
    <row r="412" spans="1:8" ht="15" thickBot="1" x14ac:dyDescent="0.4">
      <c r="A412" s="46">
        <v>2005218108</v>
      </c>
      <c r="B412" s="47" t="s">
        <v>1736</v>
      </c>
      <c r="C412" s="46" t="s">
        <v>1737</v>
      </c>
      <c r="D412" s="46"/>
      <c r="E412" s="46" t="s">
        <v>1531</v>
      </c>
      <c r="F412" s="46" t="s">
        <v>1562</v>
      </c>
      <c r="G412" s="46" t="s">
        <v>1563</v>
      </c>
      <c r="H412" s="46" t="s">
        <v>1372</v>
      </c>
    </row>
    <row r="413" spans="1:8" ht="15" thickBot="1" x14ac:dyDescent="0.4">
      <c r="A413" s="46">
        <v>2005223276</v>
      </c>
      <c r="B413" s="47" t="s">
        <v>1738</v>
      </c>
      <c r="C413" s="46" t="s">
        <v>1479</v>
      </c>
      <c r="D413" s="46"/>
      <c r="E413" s="46" t="s">
        <v>1531</v>
      </c>
      <c r="F413" s="46" t="s">
        <v>1562</v>
      </c>
      <c r="G413" s="46" t="s">
        <v>1563</v>
      </c>
      <c r="H413" s="46" t="s">
        <v>1372</v>
      </c>
    </row>
    <row r="414" spans="1:8" ht="15" thickBot="1" x14ac:dyDescent="0.4">
      <c r="A414" s="46">
        <v>2005210136</v>
      </c>
      <c r="B414" s="47" t="s">
        <v>1739</v>
      </c>
      <c r="C414" s="46" t="s">
        <v>1729</v>
      </c>
      <c r="D414" s="46"/>
      <c r="E414" s="46" t="s">
        <v>1561</v>
      </c>
      <c r="F414" s="46" t="s">
        <v>1562</v>
      </c>
      <c r="G414" s="46" t="s">
        <v>1563</v>
      </c>
      <c r="H414" s="46" t="s">
        <v>1372</v>
      </c>
    </row>
    <row r="415" spans="1:8" ht="15" thickBot="1" x14ac:dyDescent="0.4">
      <c r="A415" s="46">
        <v>2005210136</v>
      </c>
      <c r="B415" s="47" t="s">
        <v>1739</v>
      </c>
      <c r="C415" s="46" t="s">
        <v>1729</v>
      </c>
      <c r="D415" s="46"/>
      <c r="E415" s="46" t="s">
        <v>1531</v>
      </c>
      <c r="F415" s="46" t="s">
        <v>1562</v>
      </c>
      <c r="G415" s="46" t="s">
        <v>1563</v>
      </c>
      <c r="H415" s="46" t="s">
        <v>1372</v>
      </c>
    </row>
    <row r="416" spans="1:8" ht="15" thickBot="1" x14ac:dyDescent="0.4">
      <c r="A416" s="46">
        <v>2005222057</v>
      </c>
      <c r="B416" s="47" t="s">
        <v>1740</v>
      </c>
      <c r="C416" s="46" t="s">
        <v>1479</v>
      </c>
      <c r="D416" s="46"/>
      <c r="E416" s="46" t="s">
        <v>1570</v>
      </c>
      <c r="F416" s="46" t="s">
        <v>1562</v>
      </c>
      <c r="G416" s="46" t="s">
        <v>1563</v>
      </c>
      <c r="H416" s="46" t="s">
        <v>1372</v>
      </c>
    </row>
    <row r="417" spans="1:8" ht="15" thickBot="1" x14ac:dyDescent="0.4">
      <c r="A417" s="46">
        <v>2005222057</v>
      </c>
      <c r="B417" s="47" t="s">
        <v>1740</v>
      </c>
      <c r="C417" s="46" t="s">
        <v>1479</v>
      </c>
      <c r="D417" s="46"/>
      <c r="E417" s="46" t="s">
        <v>1546</v>
      </c>
      <c r="F417" s="46" t="s">
        <v>1562</v>
      </c>
      <c r="G417" s="46" t="s">
        <v>1563</v>
      </c>
      <c r="H417" s="46" t="s">
        <v>1372</v>
      </c>
    </row>
    <row r="418" spans="1:8" ht="15" thickBot="1" x14ac:dyDescent="0.4">
      <c r="A418" s="46">
        <v>2005222057</v>
      </c>
      <c r="B418" s="47" t="s">
        <v>1740</v>
      </c>
      <c r="C418" s="46" t="s">
        <v>1479</v>
      </c>
      <c r="D418" s="46"/>
      <c r="E418" s="46" t="s">
        <v>1540</v>
      </c>
      <c r="F418" s="46" t="s">
        <v>1562</v>
      </c>
      <c r="G418" s="46" t="s">
        <v>1564</v>
      </c>
      <c r="H418" s="46" t="s">
        <v>1372</v>
      </c>
    </row>
    <row r="419" spans="1:8" ht="15" thickBot="1" x14ac:dyDescent="0.4">
      <c r="A419" s="46">
        <v>2041210254</v>
      </c>
      <c r="B419" s="47" t="s">
        <v>1741</v>
      </c>
      <c r="C419" s="46" t="s">
        <v>1381</v>
      </c>
      <c r="D419" s="46"/>
      <c r="E419" s="46" t="s">
        <v>1531</v>
      </c>
      <c r="F419" s="46" t="s">
        <v>1562</v>
      </c>
      <c r="G419" s="46" t="s">
        <v>1563</v>
      </c>
      <c r="H419" s="46" t="s">
        <v>1372</v>
      </c>
    </row>
    <row r="420" spans="1:8" ht="15" thickBot="1" x14ac:dyDescent="0.4">
      <c r="A420" s="46">
        <v>2041210254</v>
      </c>
      <c r="B420" s="47" t="s">
        <v>1741</v>
      </c>
      <c r="C420" s="46" t="s">
        <v>1381</v>
      </c>
      <c r="D420" s="46"/>
      <c r="E420" s="46" t="s">
        <v>1570</v>
      </c>
      <c r="F420" s="46" t="s">
        <v>1562</v>
      </c>
      <c r="G420" s="46" t="s">
        <v>1563</v>
      </c>
      <c r="H420" s="46" t="s">
        <v>1372</v>
      </c>
    </row>
    <row r="421" spans="1:8" ht="15" thickBot="1" x14ac:dyDescent="0.4">
      <c r="A421" s="46">
        <v>2041210254</v>
      </c>
      <c r="B421" s="47" t="s">
        <v>1741</v>
      </c>
      <c r="C421" s="46" t="s">
        <v>1381</v>
      </c>
      <c r="D421" s="46"/>
      <c r="E421" s="46" t="s">
        <v>1531</v>
      </c>
      <c r="F421" s="46" t="s">
        <v>1562</v>
      </c>
      <c r="G421" s="46" t="s">
        <v>1563</v>
      </c>
      <c r="H421" s="46" t="s">
        <v>1372</v>
      </c>
    </row>
    <row r="422" spans="1:8" ht="15" thickBot="1" x14ac:dyDescent="0.4">
      <c r="A422" s="46">
        <v>2041210254</v>
      </c>
      <c r="B422" s="47" t="s">
        <v>1741</v>
      </c>
      <c r="C422" s="46" t="s">
        <v>1381</v>
      </c>
      <c r="D422" s="46"/>
      <c r="E422" s="46" t="s">
        <v>1531</v>
      </c>
      <c r="F422" s="46" t="s">
        <v>1562</v>
      </c>
      <c r="G422" s="46" t="s">
        <v>1563</v>
      </c>
      <c r="H422" s="46" t="s">
        <v>1372</v>
      </c>
    </row>
    <row r="423" spans="1:8" ht="15" thickBot="1" x14ac:dyDescent="0.4">
      <c r="A423" s="46">
        <v>2041210254</v>
      </c>
      <c r="B423" s="47" t="s">
        <v>1741</v>
      </c>
      <c r="C423" s="46" t="s">
        <v>1381</v>
      </c>
      <c r="D423" s="46"/>
      <c r="E423" s="46" t="s">
        <v>1540</v>
      </c>
      <c r="F423" s="46" t="s">
        <v>1568</v>
      </c>
      <c r="G423" s="46" t="s">
        <v>1564</v>
      </c>
      <c r="H423" s="46" t="s">
        <v>1372</v>
      </c>
    </row>
    <row r="424" spans="1:8" ht="15" thickBot="1" x14ac:dyDescent="0.4">
      <c r="A424" s="46">
        <v>2022202006</v>
      </c>
      <c r="B424" s="47" t="s">
        <v>1742</v>
      </c>
      <c r="C424" s="46" t="s">
        <v>1743</v>
      </c>
      <c r="D424" s="46"/>
      <c r="E424" s="46" t="s">
        <v>1570</v>
      </c>
      <c r="F424" s="46" t="s">
        <v>1562</v>
      </c>
      <c r="G424" s="46" t="s">
        <v>1563</v>
      </c>
      <c r="H424" s="46" t="s">
        <v>1372</v>
      </c>
    </row>
    <row r="425" spans="1:8" ht="15" thickBot="1" x14ac:dyDescent="0.4">
      <c r="A425" s="46">
        <v>2022202006</v>
      </c>
      <c r="B425" s="47" t="s">
        <v>1742</v>
      </c>
      <c r="C425" s="46" t="s">
        <v>1743</v>
      </c>
      <c r="D425" s="46"/>
      <c r="E425" s="46" t="s">
        <v>1561</v>
      </c>
      <c r="F425" s="46" t="s">
        <v>1562</v>
      </c>
      <c r="G425" s="46" t="s">
        <v>1563</v>
      </c>
      <c r="H425" s="46" t="s">
        <v>1372</v>
      </c>
    </row>
    <row r="426" spans="1:8" ht="15" thickBot="1" x14ac:dyDescent="0.4">
      <c r="A426" s="46">
        <v>2022202006</v>
      </c>
      <c r="B426" s="47" t="s">
        <v>1742</v>
      </c>
      <c r="C426" s="46" t="s">
        <v>1743</v>
      </c>
      <c r="D426" s="46"/>
      <c r="E426" s="46" t="s">
        <v>1531</v>
      </c>
      <c r="F426" s="46" t="s">
        <v>1562</v>
      </c>
      <c r="G426" s="46" t="s">
        <v>1563</v>
      </c>
      <c r="H426" s="46" t="s">
        <v>1372</v>
      </c>
    </row>
    <row r="427" spans="1:8" ht="15" thickBot="1" x14ac:dyDescent="0.4">
      <c r="A427" s="46">
        <v>2005224754</v>
      </c>
      <c r="B427" s="47" t="s">
        <v>1744</v>
      </c>
      <c r="C427" s="46" t="s">
        <v>1473</v>
      </c>
      <c r="D427" s="46"/>
      <c r="E427" s="46" t="s">
        <v>1561</v>
      </c>
      <c r="F427" s="46" t="s">
        <v>1562</v>
      </c>
      <c r="G427" s="46" t="s">
        <v>1563</v>
      </c>
      <c r="H427" s="46" t="s">
        <v>1372</v>
      </c>
    </row>
    <row r="428" spans="1:8" ht="15" thickBot="1" x14ac:dyDescent="0.4">
      <c r="A428" s="46">
        <v>2005224754</v>
      </c>
      <c r="B428" s="47" t="s">
        <v>1744</v>
      </c>
      <c r="C428" s="46" t="s">
        <v>1473</v>
      </c>
      <c r="D428" s="46"/>
      <c r="E428" s="46" t="s">
        <v>1570</v>
      </c>
      <c r="F428" s="46" t="s">
        <v>1562</v>
      </c>
      <c r="G428" s="46" t="s">
        <v>1563</v>
      </c>
      <c r="H428" s="46" t="s">
        <v>1372</v>
      </c>
    </row>
    <row r="429" spans="1:8" ht="15" thickBot="1" x14ac:dyDescent="0.4">
      <c r="A429" s="46">
        <v>2005224754</v>
      </c>
      <c r="B429" s="47" t="s">
        <v>1744</v>
      </c>
      <c r="C429" s="46" t="s">
        <v>1473</v>
      </c>
      <c r="D429" s="46"/>
      <c r="E429" s="46" t="s">
        <v>1531</v>
      </c>
      <c r="F429" s="46" t="s">
        <v>1562</v>
      </c>
      <c r="G429" s="46" t="s">
        <v>1563</v>
      </c>
      <c r="H429" s="46" t="s">
        <v>1372</v>
      </c>
    </row>
    <row r="430" spans="1:8" ht="15" thickBot="1" x14ac:dyDescent="0.4">
      <c r="A430" s="46">
        <v>2005222907</v>
      </c>
      <c r="B430" s="47" t="s">
        <v>1745</v>
      </c>
      <c r="C430" s="46" t="s">
        <v>1479</v>
      </c>
      <c r="D430" s="46"/>
      <c r="E430" s="46" t="s">
        <v>1567</v>
      </c>
      <c r="F430" s="46" t="s">
        <v>1562</v>
      </c>
      <c r="G430" s="46" t="s">
        <v>1563</v>
      </c>
      <c r="H430" s="46" t="s">
        <v>1372</v>
      </c>
    </row>
    <row r="431" spans="1:8" ht="15" thickBot="1" x14ac:dyDescent="0.4">
      <c r="A431" s="46">
        <v>2005222907</v>
      </c>
      <c r="B431" s="47" t="s">
        <v>1745</v>
      </c>
      <c r="C431" s="46" t="s">
        <v>1479</v>
      </c>
      <c r="D431" s="46"/>
      <c r="E431" s="46" t="s">
        <v>1561</v>
      </c>
      <c r="F431" s="46" t="s">
        <v>1562</v>
      </c>
      <c r="G431" s="46" t="s">
        <v>1563</v>
      </c>
      <c r="H431" s="46" t="s">
        <v>1372</v>
      </c>
    </row>
    <row r="432" spans="1:8" ht="15" thickBot="1" x14ac:dyDescent="0.4">
      <c r="A432" s="46">
        <v>2005222907</v>
      </c>
      <c r="B432" s="47" t="s">
        <v>1745</v>
      </c>
      <c r="C432" s="46" t="s">
        <v>1479</v>
      </c>
      <c r="D432" s="46"/>
      <c r="E432" s="46" t="s">
        <v>1540</v>
      </c>
      <c r="F432" s="46" t="s">
        <v>1562</v>
      </c>
      <c r="G432" s="46" t="s">
        <v>1564</v>
      </c>
      <c r="H432" s="46" t="s">
        <v>1372</v>
      </c>
    </row>
    <row r="433" spans="1:8" ht="15" thickBot="1" x14ac:dyDescent="0.4">
      <c r="A433" s="46">
        <v>2005222907</v>
      </c>
      <c r="B433" s="47" t="s">
        <v>1745</v>
      </c>
      <c r="C433" s="46" t="s">
        <v>1479</v>
      </c>
      <c r="D433" s="46"/>
      <c r="E433" s="46" t="s">
        <v>1570</v>
      </c>
      <c r="F433" s="46" t="s">
        <v>1562</v>
      </c>
      <c r="G433" s="46" t="s">
        <v>1563</v>
      </c>
      <c r="H433" s="46" t="s">
        <v>1372</v>
      </c>
    </row>
    <row r="434" spans="1:8" ht="15" thickBot="1" x14ac:dyDescent="0.4">
      <c r="A434" s="46">
        <v>2022218336</v>
      </c>
      <c r="B434" s="47" t="s">
        <v>1746</v>
      </c>
      <c r="C434" s="46" t="s">
        <v>1747</v>
      </c>
      <c r="D434" s="46"/>
      <c r="E434" s="46" t="s">
        <v>1540</v>
      </c>
      <c r="F434" s="46" t="s">
        <v>1562</v>
      </c>
      <c r="G434" s="46" t="s">
        <v>1564</v>
      </c>
      <c r="H434" s="46" t="s">
        <v>1372</v>
      </c>
    </row>
    <row r="435" spans="1:8" ht="15" thickBot="1" x14ac:dyDescent="0.4">
      <c r="A435" s="46">
        <v>2022218336</v>
      </c>
      <c r="B435" s="47" t="s">
        <v>1746</v>
      </c>
      <c r="C435" s="46" t="s">
        <v>1747</v>
      </c>
      <c r="D435" s="46"/>
      <c r="E435" s="46" t="s">
        <v>1546</v>
      </c>
      <c r="F435" s="46" t="s">
        <v>1562</v>
      </c>
      <c r="G435" s="46" t="s">
        <v>1563</v>
      </c>
      <c r="H435" s="46" t="s">
        <v>1372</v>
      </c>
    </row>
    <row r="436" spans="1:8" ht="15" thickBot="1" x14ac:dyDescent="0.4">
      <c r="A436" s="46">
        <v>2022218336</v>
      </c>
      <c r="B436" s="47" t="s">
        <v>1746</v>
      </c>
      <c r="C436" s="46" t="s">
        <v>1747</v>
      </c>
      <c r="D436" s="46"/>
      <c r="E436" s="46" t="s">
        <v>1531</v>
      </c>
      <c r="F436" s="46" t="s">
        <v>1562</v>
      </c>
      <c r="G436" s="46" t="s">
        <v>1563</v>
      </c>
      <c r="H436" s="46" t="s">
        <v>1372</v>
      </c>
    </row>
    <row r="437" spans="1:8" ht="15" thickBot="1" x14ac:dyDescent="0.4">
      <c r="A437" s="46">
        <v>2005226129</v>
      </c>
      <c r="B437" s="47" t="s">
        <v>1748</v>
      </c>
      <c r="C437" s="46" t="s">
        <v>1473</v>
      </c>
      <c r="D437" s="46"/>
      <c r="E437" s="46" t="s">
        <v>1546</v>
      </c>
      <c r="F437" s="46" t="s">
        <v>1562</v>
      </c>
      <c r="G437" s="46" t="s">
        <v>1563</v>
      </c>
      <c r="H437" s="46" t="s">
        <v>1372</v>
      </c>
    </row>
    <row r="438" spans="1:8" ht="15" thickBot="1" x14ac:dyDescent="0.4">
      <c r="A438" s="46">
        <v>2005226129</v>
      </c>
      <c r="B438" s="47" t="s">
        <v>1748</v>
      </c>
      <c r="C438" s="46" t="s">
        <v>1473</v>
      </c>
      <c r="D438" s="46"/>
      <c r="E438" s="46" t="s">
        <v>1531</v>
      </c>
      <c r="F438" s="46" t="s">
        <v>1562</v>
      </c>
      <c r="G438" s="46" t="s">
        <v>1563</v>
      </c>
      <c r="H438" s="46" t="s">
        <v>1372</v>
      </c>
    </row>
    <row r="439" spans="1:8" ht="15" thickBot="1" x14ac:dyDescent="0.4">
      <c r="A439" s="46">
        <v>2005226129</v>
      </c>
      <c r="B439" s="47" t="s">
        <v>1748</v>
      </c>
      <c r="C439" s="46" t="s">
        <v>1473</v>
      </c>
      <c r="D439" s="46"/>
      <c r="E439" s="46" t="s">
        <v>1561</v>
      </c>
      <c r="F439" s="46" t="s">
        <v>1562</v>
      </c>
      <c r="G439" s="46" t="s">
        <v>1563</v>
      </c>
      <c r="H439" s="46" t="s">
        <v>1372</v>
      </c>
    </row>
    <row r="440" spans="1:8" ht="15" thickBot="1" x14ac:dyDescent="0.4">
      <c r="A440" s="46">
        <v>2005226129</v>
      </c>
      <c r="B440" s="47" t="s">
        <v>1748</v>
      </c>
      <c r="C440" s="46" t="s">
        <v>1473</v>
      </c>
      <c r="D440" s="46"/>
      <c r="E440" s="46" t="s">
        <v>1540</v>
      </c>
      <c r="F440" s="46" t="s">
        <v>1562</v>
      </c>
      <c r="G440" s="46" t="s">
        <v>1564</v>
      </c>
      <c r="H440" s="46" t="s">
        <v>1372</v>
      </c>
    </row>
    <row r="441" spans="1:8" ht="15" thickBot="1" x14ac:dyDescent="0.4">
      <c r="A441" s="46">
        <v>2005218010</v>
      </c>
      <c r="B441" s="47" t="s">
        <v>1749</v>
      </c>
      <c r="C441" s="46" t="s">
        <v>1394</v>
      </c>
      <c r="D441" s="46"/>
      <c r="E441" s="46" t="s">
        <v>1546</v>
      </c>
      <c r="F441" s="46" t="s">
        <v>1562</v>
      </c>
      <c r="G441" s="46" t="s">
        <v>1563</v>
      </c>
      <c r="H441" s="46" t="s">
        <v>1372</v>
      </c>
    </row>
    <row r="442" spans="1:8" ht="15" thickBot="1" x14ac:dyDescent="0.4">
      <c r="A442" s="46">
        <v>2005218010</v>
      </c>
      <c r="B442" s="47" t="s">
        <v>1749</v>
      </c>
      <c r="C442" s="46" t="s">
        <v>1394</v>
      </c>
      <c r="D442" s="46"/>
      <c r="E442" s="46" t="s">
        <v>1570</v>
      </c>
      <c r="F442" s="46" t="s">
        <v>1562</v>
      </c>
      <c r="G442" s="46" t="s">
        <v>1563</v>
      </c>
      <c r="H442" s="46" t="s">
        <v>1372</v>
      </c>
    </row>
    <row r="443" spans="1:8" ht="15" thickBot="1" x14ac:dyDescent="0.4">
      <c r="A443" s="46">
        <v>2005218010</v>
      </c>
      <c r="B443" s="47" t="s">
        <v>1749</v>
      </c>
      <c r="C443" s="46" t="s">
        <v>1394</v>
      </c>
      <c r="D443" s="46"/>
      <c r="E443" s="46" t="s">
        <v>1540</v>
      </c>
      <c r="F443" s="46" t="s">
        <v>1568</v>
      </c>
      <c r="G443" s="46" t="s">
        <v>1564</v>
      </c>
      <c r="H443" s="46" t="s">
        <v>1372</v>
      </c>
    </row>
    <row r="444" spans="1:8" ht="15" thickBot="1" x14ac:dyDescent="0.4">
      <c r="A444" s="46">
        <v>2041214058</v>
      </c>
      <c r="B444" s="47" t="s">
        <v>1750</v>
      </c>
      <c r="C444" s="46" t="s">
        <v>1751</v>
      </c>
      <c r="D444" s="46"/>
      <c r="E444" s="46" t="s">
        <v>1531</v>
      </c>
      <c r="F444" s="46" t="s">
        <v>1562</v>
      </c>
      <c r="G444" s="46" t="s">
        <v>1563</v>
      </c>
      <c r="H444" s="46" t="s">
        <v>1372</v>
      </c>
    </row>
    <row r="445" spans="1:8" ht="15" thickBot="1" x14ac:dyDescent="0.4">
      <c r="A445" s="46">
        <v>2041214058</v>
      </c>
      <c r="B445" s="47" t="s">
        <v>1750</v>
      </c>
      <c r="C445" s="46" t="s">
        <v>1751</v>
      </c>
      <c r="D445" s="46"/>
      <c r="E445" s="46" t="s">
        <v>1561</v>
      </c>
      <c r="F445" s="46" t="s">
        <v>1562</v>
      </c>
      <c r="G445" s="46" t="s">
        <v>1563</v>
      </c>
      <c r="H445" s="46" t="s">
        <v>1372</v>
      </c>
    </row>
    <row r="446" spans="1:8" ht="15" thickBot="1" x14ac:dyDescent="0.4">
      <c r="A446" s="46">
        <v>2041214058</v>
      </c>
      <c r="B446" s="47" t="s">
        <v>1750</v>
      </c>
      <c r="C446" s="46" t="s">
        <v>1751</v>
      </c>
      <c r="D446" s="46"/>
      <c r="E446" s="46" t="s">
        <v>1570</v>
      </c>
      <c r="F446" s="46" t="s">
        <v>1562</v>
      </c>
      <c r="G446" s="46" t="s">
        <v>1563</v>
      </c>
      <c r="H446" s="46" t="s">
        <v>1372</v>
      </c>
    </row>
    <row r="447" spans="1:8" ht="15" thickBot="1" x14ac:dyDescent="0.4">
      <c r="A447" s="46">
        <v>2005222868</v>
      </c>
      <c r="B447" s="47" t="s">
        <v>1752</v>
      </c>
      <c r="C447" s="46" t="s">
        <v>1479</v>
      </c>
      <c r="D447" s="46"/>
      <c r="E447" s="46" t="s">
        <v>1567</v>
      </c>
      <c r="F447" s="46" t="s">
        <v>1562</v>
      </c>
      <c r="G447" s="46" t="s">
        <v>1563</v>
      </c>
      <c r="H447" s="46" t="s">
        <v>1372</v>
      </c>
    </row>
    <row r="448" spans="1:8" ht="15" thickBot="1" x14ac:dyDescent="0.4">
      <c r="A448" s="46">
        <v>2005222868</v>
      </c>
      <c r="B448" s="47" t="s">
        <v>1752</v>
      </c>
      <c r="C448" s="46" t="s">
        <v>1479</v>
      </c>
      <c r="D448" s="46"/>
      <c r="E448" s="46" t="s">
        <v>1531</v>
      </c>
      <c r="F448" s="46" t="s">
        <v>1562</v>
      </c>
      <c r="G448" s="46" t="s">
        <v>1563</v>
      </c>
      <c r="H448" s="46" t="s">
        <v>1372</v>
      </c>
    </row>
    <row r="449" spans="1:8" ht="15" thickBot="1" x14ac:dyDescent="0.4">
      <c r="A449" s="46">
        <v>2005222868</v>
      </c>
      <c r="B449" s="47" t="s">
        <v>1752</v>
      </c>
      <c r="C449" s="46" t="s">
        <v>1479</v>
      </c>
      <c r="D449" s="46"/>
      <c r="E449" s="46" t="s">
        <v>1540</v>
      </c>
      <c r="F449" s="46" t="s">
        <v>1568</v>
      </c>
      <c r="G449" s="46" t="s">
        <v>1564</v>
      </c>
      <c r="H449" s="46" t="s">
        <v>1372</v>
      </c>
    </row>
    <row r="450" spans="1:8" ht="15" thickBot="1" x14ac:dyDescent="0.4">
      <c r="A450" s="46">
        <v>2041210260</v>
      </c>
      <c r="B450" s="47" t="s">
        <v>1753</v>
      </c>
      <c r="C450" s="46" t="s">
        <v>1754</v>
      </c>
      <c r="D450" s="46"/>
      <c r="E450" s="46" t="s">
        <v>1531</v>
      </c>
      <c r="F450" s="46" t="s">
        <v>1562</v>
      </c>
      <c r="G450" s="46" t="s">
        <v>1563</v>
      </c>
      <c r="H450" s="46" t="s">
        <v>1372</v>
      </c>
    </row>
    <row r="451" spans="1:8" ht="15" thickBot="1" x14ac:dyDescent="0.4">
      <c r="A451" s="46">
        <v>2041210260</v>
      </c>
      <c r="B451" s="47" t="s">
        <v>1753</v>
      </c>
      <c r="C451" s="46" t="s">
        <v>1754</v>
      </c>
      <c r="D451" s="46"/>
      <c r="E451" s="46" t="s">
        <v>1570</v>
      </c>
      <c r="F451" s="46" t="s">
        <v>1562</v>
      </c>
      <c r="G451" s="46" t="s">
        <v>1563</v>
      </c>
      <c r="H451" s="46" t="s">
        <v>1372</v>
      </c>
    </row>
    <row r="452" spans="1:8" ht="15" thickBot="1" x14ac:dyDescent="0.4">
      <c r="A452" s="46">
        <v>2041210260</v>
      </c>
      <c r="B452" s="47" t="s">
        <v>1753</v>
      </c>
      <c r="C452" s="46" t="s">
        <v>1754</v>
      </c>
      <c r="D452" s="46"/>
      <c r="E452" s="46" t="s">
        <v>1540</v>
      </c>
      <c r="F452" s="46" t="s">
        <v>1562</v>
      </c>
      <c r="G452" s="46" t="s">
        <v>1564</v>
      </c>
      <c r="H452" s="46" t="s">
        <v>1372</v>
      </c>
    </row>
    <row r="453" spans="1:8" ht="15" thickBot="1" x14ac:dyDescent="0.4">
      <c r="A453" s="46">
        <v>2022218183</v>
      </c>
      <c r="B453" s="47" t="s">
        <v>1755</v>
      </c>
      <c r="C453" s="46" t="s">
        <v>1756</v>
      </c>
      <c r="D453" s="46"/>
      <c r="E453" s="46" t="s">
        <v>1590</v>
      </c>
      <c r="F453" s="46" t="s">
        <v>1562</v>
      </c>
      <c r="G453" s="46" t="s">
        <v>1563</v>
      </c>
      <c r="H453" s="46" t="s">
        <v>1372</v>
      </c>
    </row>
    <row r="454" spans="1:8" ht="15" thickBot="1" x14ac:dyDescent="0.4">
      <c r="A454" s="46">
        <v>2005210184</v>
      </c>
      <c r="B454" s="47" t="s">
        <v>1757</v>
      </c>
      <c r="C454" s="46" t="s">
        <v>1711</v>
      </c>
      <c r="D454" s="46"/>
      <c r="E454" s="46" t="s">
        <v>1546</v>
      </c>
      <c r="F454" s="46" t="s">
        <v>1562</v>
      </c>
      <c r="G454" s="46" t="s">
        <v>1563</v>
      </c>
      <c r="H454" s="46" t="s">
        <v>1372</v>
      </c>
    </row>
    <row r="455" spans="1:8" ht="15" thickBot="1" x14ac:dyDescent="0.4">
      <c r="A455" s="46">
        <v>2005210184</v>
      </c>
      <c r="B455" s="47" t="s">
        <v>1757</v>
      </c>
      <c r="C455" s="46" t="s">
        <v>1711</v>
      </c>
      <c r="D455" s="46"/>
      <c r="E455" s="46" t="s">
        <v>1570</v>
      </c>
      <c r="F455" s="46" t="s">
        <v>1562</v>
      </c>
      <c r="G455" s="46" t="s">
        <v>1563</v>
      </c>
      <c r="H455" s="46" t="s">
        <v>1372</v>
      </c>
    </row>
    <row r="456" spans="1:8" ht="15" thickBot="1" x14ac:dyDescent="0.4">
      <c r="A456" s="46">
        <v>2005210184</v>
      </c>
      <c r="B456" s="47" t="s">
        <v>1757</v>
      </c>
      <c r="C456" s="46" t="s">
        <v>1711</v>
      </c>
      <c r="D456" s="46"/>
      <c r="E456" s="46" t="s">
        <v>1537</v>
      </c>
      <c r="F456" s="46" t="s">
        <v>1568</v>
      </c>
      <c r="G456" s="46" t="s">
        <v>1564</v>
      </c>
      <c r="H456" s="46" t="s">
        <v>1372</v>
      </c>
    </row>
    <row r="457" spans="1:8" ht="15" thickBot="1" x14ac:dyDescent="0.4">
      <c r="A457" s="46">
        <v>2005191538</v>
      </c>
      <c r="B457" s="47" t="s">
        <v>1758</v>
      </c>
      <c r="C457" s="46" t="s">
        <v>1759</v>
      </c>
      <c r="D457" s="46"/>
      <c r="E457" s="46" t="s">
        <v>1570</v>
      </c>
      <c r="F457" s="46" t="s">
        <v>1562</v>
      </c>
      <c r="G457" s="46" t="s">
        <v>1563</v>
      </c>
      <c r="H457" s="46" t="s">
        <v>1372</v>
      </c>
    </row>
    <row r="458" spans="1:8" ht="15" thickBot="1" x14ac:dyDescent="0.4">
      <c r="A458" s="46">
        <v>2005191538</v>
      </c>
      <c r="B458" s="47" t="s">
        <v>1758</v>
      </c>
      <c r="C458" s="46" t="s">
        <v>1759</v>
      </c>
      <c r="D458" s="46"/>
      <c r="E458" s="46" t="s">
        <v>1531</v>
      </c>
      <c r="F458" s="46" t="s">
        <v>1562</v>
      </c>
      <c r="G458" s="46" t="s">
        <v>1563</v>
      </c>
      <c r="H458" s="46" t="s">
        <v>1372</v>
      </c>
    </row>
    <row r="459" spans="1:8" ht="15" thickBot="1" x14ac:dyDescent="0.4">
      <c r="A459" s="46">
        <v>2005191538</v>
      </c>
      <c r="B459" s="47" t="s">
        <v>1758</v>
      </c>
      <c r="C459" s="46" t="s">
        <v>1759</v>
      </c>
      <c r="D459" s="46"/>
      <c r="E459" s="46" t="s">
        <v>1590</v>
      </c>
      <c r="F459" s="46" t="s">
        <v>1562</v>
      </c>
      <c r="G459" s="46" t="s">
        <v>1563</v>
      </c>
      <c r="H459" s="46" t="s">
        <v>1372</v>
      </c>
    </row>
    <row r="460" spans="1:8" ht="15" thickBot="1" x14ac:dyDescent="0.4">
      <c r="A460" s="46">
        <v>2005222704</v>
      </c>
      <c r="B460" s="47" t="s">
        <v>1760</v>
      </c>
      <c r="C460" s="46" t="s">
        <v>1479</v>
      </c>
      <c r="D460" s="46"/>
      <c r="E460" s="46" t="s">
        <v>1531</v>
      </c>
      <c r="F460" s="46" t="s">
        <v>1562</v>
      </c>
      <c r="G460" s="46" t="s">
        <v>1563</v>
      </c>
      <c r="H460" s="46" t="s">
        <v>1372</v>
      </c>
    </row>
    <row r="461" spans="1:8" ht="15" thickBot="1" x14ac:dyDescent="0.4">
      <c r="A461" s="46">
        <v>2005222704</v>
      </c>
      <c r="B461" s="47" t="s">
        <v>1760</v>
      </c>
      <c r="C461" s="46" t="s">
        <v>1479</v>
      </c>
      <c r="D461" s="46"/>
      <c r="E461" s="46" t="s">
        <v>1567</v>
      </c>
      <c r="F461" s="46" t="s">
        <v>1562</v>
      </c>
      <c r="G461" s="46" t="s">
        <v>1563</v>
      </c>
      <c r="H461" s="46" t="s">
        <v>1372</v>
      </c>
    </row>
    <row r="462" spans="1:8" ht="15" thickBot="1" x14ac:dyDescent="0.4">
      <c r="A462" s="46">
        <v>2005222704</v>
      </c>
      <c r="B462" s="47" t="s">
        <v>1760</v>
      </c>
      <c r="C462" s="46" t="s">
        <v>1479</v>
      </c>
      <c r="D462" s="46"/>
      <c r="E462" s="46" t="s">
        <v>1570</v>
      </c>
      <c r="F462" s="46" t="s">
        <v>1562</v>
      </c>
      <c r="G462" s="46" t="s">
        <v>1563</v>
      </c>
      <c r="H462" s="46" t="s">
        <v>1372</v>
      </c>
    </row>
    <row r="463" spans="1:8" ht="15" thickBot="1" x14ac:dyDescent="0.4">
      <c r="A463" s="46">
        <v>2022230023</v>
      </c>
      <c r="B463" s="47" t="s">
        <v>1761</v>
      </c>
      <c r="C463" s="46" t="s">
        <v>1348</v>
      </c>
      <c r="D463" s="46"/>
      <c r="E463" s="46" t="s">
        <v>1663</v>
      </c>
      <c r="F463" s="46" t="s">
        <v>1562</v>
      </c>
      <c r="G463" s="46" t="s">
        <v>1563</v>
      </c>
      <c r="H463" s="46" t="s">
        <v>1372</v>
      </c>
    </row>
    <row r="464" spans="1:8" ht="15" thickBot="1" x14ac:dyDescent="0.4">
      <c r="A464" s="46">
        <v>2022230023</v>
      </c>
      <c r="B464" s="47" t="s">
        <v>1762</v>
      </c>
      <c r="C464" s="46" t="s">
        <v>1348</v>
      </c>
      <c r="D464" s="46"/>
      <c r="E464" s="46" t="s">
        <v>1652</v>
      </c>
      <c r="F464" s="46" t="s">
        <v>1562</v>
      </c>
      <c r="G464" s="46" t="s">
        <v>1563</v>
      </c>
      <c r="H464" s="46" t="s">
        <v>1372</v>
      </c>
    </row>
    <row r="465" spans="1:8" ht="15" thickBot="1" x14ac:dyDescent="0.4">
      <c r="A465" s="46">
        <v>2041210181</v>
      </c>
      <c r="B465" s="47" t="s">
        <v>1763</v>
      </c>
      <c r="C465" s="46" t="s">
        <v>1498</v>
      </c>
      <c r="D465" s="46"/>
      <c r="E465" s="46" t="s">
        <v>1546</v>
      </c>
      <c r="F465" s="46" t="s">
        <v>1562</v>
      </c>
      <c r="G465" s="46" t="s">
        <v>1563</v>
      </c>
      <c r="H465" s="46" t="s">
        <v>1372</v>
      </c>
    </row>
    <row r="466" spans="1:8" ht="15" thickBot="1" x14ac:dyDescent="0.4">
      <c r="A466" s="46">
        <v>2041210181</v>
      </c>
      <c r="B466" s="47" t="s">
        <v>1763</v>
      </c>
      <c r="C466" s="46" t="s">
        <v>1498</v>
      </c>
      <c r="D466" s="46"/>
      <c r="E466" s="46" t="s">
        <v>1570</v>
      </c>
      <c r="F466" s="46" t="s">
        <v>1562</v>
      </c>
      <c r="G466" s="46" t="s">
        <v>1563</v>
      </c>
      <c r="H466" s="46" t="s">
        <v>1372</v>
      </c>
    </row>
    <row r="467" spans="1:8" ht="15" thickBot="1" x14ac:dyDescent="0.4">
      <c r="A467" s="46">
        <v>2041210181</v>
      </c>
      <c r="B467" s="47" t="s">
        <v>1763</v>
      </c>
      <c r="C467" s="46" t="s">
        <v>1713</v>
      </c>
      <c r="D467" s="46"/>
      <c r="E467" s="46" t="s">
        <v>1540</v>
      </c>
      <c r="F467" s="46" t="s">
        <v>1562</v>
      </c>
      <c r="G467" s="46" t="s">
        <v>1564</v>
      </c>
      <c r="H467" s="46" t="s">
        <v>1372</v>
      </c>
    </row>
    <row r="468" spans="1:8" ht="15" thickBot="1" x14ac:dyDescent="0.4">
      <c r="A468" s="46">
        <v>2005225319</v>
      </c>
      <c r="B468" s="47" t="s">
        <v>1764</v>
      </c>
      <c r="C468" s="46" t="s">
        <v>1479</v>
      </c>
      <c r="D468" s="46"/>
      <c r="E468" s="46" t="s">
        <v>1652</v>
      </c>
      <c r="F468" s="46" t="s">
        <v>1562</v>
      </c>
      <c r="G468" s="46" t="s">
        <v>1563</v>
      </c>
      <c r="H468" s="46" t="s">
        <v>1372</v>
      </c>
    </row>
    <row r="469" spans="1:8" ht="15" thickBot="1" x14ac:dyDescent="0.4">
      <c r="A469" s="46">
        <v>2005225319</v>
      </c>
      <c r="B469" s="47" t="s">
        <v>1764</v>
      </c>
      <c r="C469" s="46" t="s">
        <v>1479</v>
      </c>
      <c r="D469" s="46"/>
      <c r="E469" s="46" t="s">
        <v>1570</v>
      </c>
      <c r="F469" s="46" t="s">
        <v>1562</v>
      </c>
      <c r="G469" s="46" t="s">
        <v>1563</v>
      </c>
      <c r="H469" s="46" t="s">
        <v>1372</v>
      </c>
    </row>
    <row r="470" spans="1:8" ht="15" thickBot="1" x14ac:dyDescent="0.4">
      <c r="A470" s="46">
        <v>2005225319</v>
      </c>
      <c r="B470" s="47" t="s">
        <v>1764</v>
      </c>
      <c r="C470" s="46" t="s">
        <v>1479</v>
      </c>
      <c r="D470" s="46"/>
      <c r="E470" s="46" t="s">
        <v>1540</v>
      </c>
      <c r="F470" s="46" t="s">
        <v>1562</v>
      </c>
      <c r="G470" s="46" t="s">
        <v>1564</v>
      </c>
      <c r="H470" s="46" t="s">
        <v>1372</v>
      </c>
    </row>
    <row r="471" spans="1:8" ht="15" thickBot="1" x14ac:dyDescent="0.4">
      <c r="A471" s="46">
        <v>2005225319</v>
      </c>
      <c r="B471" s="47" t="s">
        <v>1764</v>
      </c>
      <c r="C471" s="46" t="s">
        <v>1479</v>
      </c>
      <c r="D471" s="46"/>
      <c r="E471" s="46" t="s">
        <v>1590</v>
      </c>
      <c r="F471" s="46" t="s">
        <v>1562</v>
      </c>
      <c r="G471" s="46" t="s">
        <v>1563</v>
      </c>
      <c r="H471" s="46" t="s">
        <v>1372</v>
      </c>
    </row>
    <row r="472" spans="1:8" ht="15" thickBot="1" x14ac:dyDescent="0.4">
      <c r="A472" s="46">
        <v>2005223226</v>
      </c>
      <c r="B472" s="47" t="s">
        <v>1765</v>
      </c>
      <c r="C472" s="46" t="s">
        <v>1479</v>
      </c>
      <c r="D472" s="46"/>
      <c r="E472" s="46" t="s">
        <v>1652</v>
      </c>
      <c r="F472" s="46" t="s">
        <v>1562</v>
      </c>
      <c r="G472" s="46" t="s">
        <v>1563</v>
      </c>
      <c r="H472" s="46" t="s">
        <v>1372</v>
      </c>
    </row>
    <row r="473" spans="1:8" ht="15" thickBot="1" x14ac:dyDescent="0.4">
      <c r="A473" s="46">
        <v>2005223226</v>
      </c>
      <c r="B473" s="47" t="s">
        <v>1765</v>
      </c>
      <c r="C473" s="46" t="s">
        <v>1479</v>
      </c>
      <c r="D473" s="46"/>
      <c r="E473" s="46" t="s">
        <v>1570</v>
      </c>
      <c r="F473" s="46" t="s">
        <v>1562</v>
      </c>
      <c r="G473" s="46" t="s">
        <v>1563</v>
      </c>
      <c r="H473" s="46" t="s">
        <v>1372</v>
      </c>
    </row>
    <row r="474" spans="1:8" ht="15" thickBot="1" x14ac:dyDescent="0.4">
      <c r="A474" s="46">
        <v>2005223226</v>
      </c>
      <c r="B474" s="47" t="s">
        <v>1765</v>
      </c>
      <c r="C474" s="46" t="s">
        <v>1479</v>
      </c>
      <c r="D474" s="46"/>
      <c r="E474" s="46" t="s">
        <v>1531</v>
      </c>
      <c r="F474" s="46" t="s">
        <v>1562</v>
      </c>
      <c r="G474" s="46" t="s">
        <v>1563</v>
      </c>
      <c r="H474" s="46" t="s">
        <v>1372</v>
      </c>
    </row>
    <row r="475" spans="1:8" ht="15" thickBot="1" x14ac:dyDescent="0.4">
      <c r="A475" s="46">
        <v>2005220725</v>
      </c>
      <c r="B475" s="47" t="s">
        <v>391</v>
      </c>
      <c r="C475" s="46" t="s">
        <v>1479</v>
      </c>
      <c r="D475" s="46"/>
      <c r="E475" s="46" t="s">
        <v>1567</v>
      </c>
      <c r="F475" s="46" t="s">
        <v>1562</v>
      </c>
      <c r="G475" s="46" t="s">
        <v>1563</v>
      </c>
      <c r="H475" s="46" t="s">
        <v>1372</v>
      </c>
    </row>
    <row r="476" spans="1:8" ht="15" thickBot="1" x14ac:dyDescent="0.4">
      <c r="A476" s="46">
        <v>2005220725</v>
      </c>
      <c r="B476" s="47" t="s">
        <v>391</v>
      </c>
      <c r="C476" s="46" t="s">
        <v>1479</v>
      </c>
      <c r="D476" s="46"/>
      <c r="E476" s="46" t="s">
        <v>1570</v>
      </c>
      <c r="F476" s="46" t="s">
        <v>1562</v>
      </c>
      <c r="G476" s="46" t="s">
        <v>1563</v>
      </c>
      <c r="H476" s="46" t="s">
        <v>1372</v>
      </c>
    </row>
    <row r="477" spans="1:8" ht="15" thickBot="1" x14ac:dyDescent="0.4">
      <c r="A477" s="46">
        <v>2005220725</v>
      </c>
      <c r="B477" s="47" t="s">
        <v>391</v>
      </c>
      <c r="C477" s="46" t="s">
        <v>1479</v>
      </c>
      <c r="D477" s="46"/>
      <c r="E477" s="46" t="s">
        <v>1546</v>
      </c>
      <c r="F477" s="46" t="s">
        <v>1562</v>
      </c>
      <c r="G477" s="46" t="s">
        <v>1563</v>
      </c>
      <c r="H477" s="46" t="s">
        <v>1372</v>
      </c>
    </row>
    <row r="478" spans="1:8" ht="15" thickBot="1" x14ac:dyDescent="0.4">
      <c r="A478" s="46">
        <v>2041222339</v>
      </c>
      <c r="B478" s="47" t="s">
        <v>1766</v>
      </c>
      <c r="C478" s="46" t="s">
        <v>1439</v>
      </c>
      <c r="D478" s="46"/>
      <c r="E478" s="46" t="s">
        <v>1570</v>
      </c>
      <c r="F478" s="46" t="s">
        <v>1562</v>
      </c>
      <c r="G478" s="46" t="s">
        <v>1563</v>
      </c>
      <c r="H478" s="46" t="s">
        <v>1372</v>
      </c>
    </row>
    <row r="479" spans="1:8" ht="15" thickBot="1" x14ac:dyDescent="0.4">
      <c r="A479" s="46">
        <v>2005224653</v>
      </c>
      <c r="B479" s="47" t="s">
        <v>1767</v>
      </c>
      <c r="C479" s="46" t="s">
        <v>1473</v>
      </c>
      <c r="D479" s="46"/>
      <c r="E479" s="46" t="s">
        <v>1561</v>
      </c>
      <c r="F479" s="46" t="s">
        <v>1562</v>
      </c>
      <c r="G479" s="46" t="s">
        <v>1563</v>
      </c>
      <c r="H479" s="46" t="s">
        <v>1372</v>
      </c>
    </row>
    <row r="480" spans="1:8" ht="15" thickBot="1" x14ac:dyDescent="0.4">
      <c r="A480" s="46">
        <v>2005224616</v>
      </c>
      <c r="B480" s="47" t="s">
        <v>1768</v>
      </c>
      <c r="C480" s="46" t="s">
        <v>1473</v>
      </c>
      <c r="D480" s="46"/>
      <c r="E480" s="46" t="s">
        <v>1570</v>
      </c>
      <c r="F480" s="46" t="s">
        <v>1562</v>
      </c>
      <c r="G480" s="46" t="s">
        <v>1563</v>
      </c>
      <c r="H480" s="46" t="s">
        <v>1372</v>
      </c>
    </row>
    <row r="481" spans="1:8" ht="15" thickBot="1" x14ac:dyDescent="0.4">
      <c r="A481" s="46">
        <v>2005224616</v>
      </c>
      <c r="B481" s="47" t="s">
        <v>1768</v>
      </c>
      <c r="C481" s="46" t="s">
        <v>1473</v>
      </c>
      <c r="D481" s="46"/>
      <c r="E481" s="46" t="s">
        <v>1546</v>
      </c>
      <c r="F481" s="46" t="s">
        <v>1562</v>
      </c>
      <c r="G481" s="46" t="s">
        <v>1563</v>
      </c>
      <c r="H481" s="46" t="s">
        <v>1372</v>
      </c>
    </row>
    <row r="482" spans="1:8" ht="15" thickBot="1" x14ac:dyDescent="0.4">
      <c r="A482" s="46">
        <v>2005224616</v>
      </c>
      <c r="B482" s="47" t="s">
        <v>1768</v>
      </c>
      <c r="C482" s="46" t="s">
        <v>1473</v>
      </c>
      <c r="D482" s="46"/>
      <c r="E482" s="46" t="s">
        <v>1540</v>
      </c>
      <c r="F482" s="46" t="s">
        <v>1562</v>
      </c>
      <c r="G482" s="46" t="s">
        <v>1564</v>
      </c>
      <c r="H482" s="46" t="s">
        <v>1372</v>
      </c>
    </row>
    <row r="483" spans="1:8" ht="15" thickBot="1" x14ac:dyDescent="0.4">
      <c r="A483" s="46">
        <v>2005223067</v>
      </c>
      <c r="B483" s="47" t="s">
        <v>1769</v>
      </c>
      <c r="C483" s="46" t="s">
        <v>1479</v>
      </c>
      <c r="D483" s="46"/>
      <c r="E483" s="46" t="s">
        <v>1546</v>
      </c>
      <c r="F483" s="46" t="s">
        <v>1562</v>
      </c>
      <c r="G483" s="46" t="s">
        <v>1563</v>
      </c>
      <c r="H483" s="46" t="s">
        <v>1372</v>
      </c>
    </row>
    <row r="484" spans="1:8" ht="15" thickBot="1" x14ac:dyDescent="0.4">
      <c r="A484" s="46">
        <v>2005223067</v>
      </c>
      <c r="B484" s="47" t="s">
        <v>1769</v>
      </c>
      <c r="C484" s="46" t="s">
        <v>1479</v>
      </c>
      <c r="D484" s="46"/>
      <c r="E484" s="46" t="s">
        <v>1546</v>
      </c>
      <c r="F484" s="46" t="s">
        <v>1562</v>
      </c>
      <c r="G484" s="46" t="s">
        <v>1563</v>
      </c>
      <c r="H484" s="46" t="s">
        <v>1372</v>
      </c>
    </row>
    <row r="485" spans="1:8" ht="15" thickBot="1" x14ac:dyDescent="0.4">
      <c r="A485" s="46">
        <v>2005223067</v>
      </c>
      <c r="B485" s="47" t="s">
        <v>1769</v>
      </c>
      <c r="C485" s="46" t="s">
        <v>1479</v>
      </c>
      <c r="D485" s="46"/>
      <c r="E485" s="46" t="s">
        <v>1537</v>
      </c>
      <c r="F485" s="46" t="s">
        <v>1568</v>
      </c>
      <c r="G485" s="46" t="s">
        <v>1564</v>
      </c>
      <c r="H485" s="46" t="s">
        <v>1372</v>
      </c>
    </row>
    <row r="486" spans="1:8" ht="15" thickBot="1" x14ac:dyDescent="0.4">
      <c r="A486" s="46">
        <v>2005223067</v>
      </c>
      <c r="B486" s="47" t="s">
        <v>1769</v>
      </c>
      <c r="C486" s="46" t="s">
        <v>1479</v>
      </c>
      <c r="D486" s="46"/>
      <c r="E486" s="46" t="s">
        <v>1531</v>
      </c>
      <c r="F486" s="46" t="s">
        <v>1562</v>
      </c>
      <c r="G486" s="46" t="s">
        <v>1563</v>
      </c>
      <c r="H486" s="46" t="s">
        <v>1372</v>
      </c>
    </row>
    <row r="487" spans="1:8" ht="15" thickBot="1" x14ac:dyDescent="0.4">
      <c r="A487" s="46">
        <v>2005224677</v>
      </c>
      <c r="B487" s="47" t="s">
        <v>1770</v>
      </c>
      <c r="C487" s="46" t="s">
        <v>1473</v>
      </c>
      <c r="D487" s="46"/>
      <c r="E487" s="46" t="s">
        <v>1570</v>
      </c>
      <c r="F487" s="46" t="s">
        <v>1562</v>
      </c>
      <c r="G487" s="46" t="s">
        <v>1563</v>
      </c>
      <c r="H487" s="46" t="s">
        <v>1372</v>
      </c>
    </row>
    <row r="488" spans="1:8" ht="15" thickBot="1" x14ac:dyDescent="0.4">
      <c r="A488" s="46">
        <v>2005224677</v>
      </c>
      <c r="B488" s="47" t="s">
        <v>1770</v>
      </c>
      <c r="C488" s="46" t="s">
        <v>1473</v>
      </c>
      <c r="D488" s="46"/>
      <c r="E488" s="46" t="s">
        <v>1546</v>
      </c>
      <c r="F488" s="46" t="s">
        <v>1562</v>
      </c>
      <c r="G488" s="46" t="s">
        <v>1563</v>
      </c>
      <c r="H488" s="46" t="s">
        <v>1372</v>
      </c>
    </row>
    <row r="489" spans="1:8" ht="15" thickBot="1" x14ac:dyDescent="0.4">
      <c r="A489" s="46">
        <v>2005224677</v>
      </c>
      <c r="B489" s="47" t="s">
        <v>1770</v>
      </c>
      <c r="C489" s="46" t="s">
        <v>1473</v>
      </c>
      <c r="D489" s="46"/>
      <c r="E489" s="46" t="s">
        <v>1531</v>
      </c>
      <c r="F489" s="46" t="s">
        <v>1562</v>
      </c>
      <c r="G489" s="46" t="s">
        <v>1563</v>
      </c>
      <c r="H489" s="46" t="s">
        <v>1372</v>
      </c>
    </row>
    <row r="490" spans="1:8" ht="15" thickBot="1" x14ac:dyDescent="0.4">
      <c r="A490" s="46">
        <v>2005221145</v>
      </c>
      <c r="B490" s="47" t="s">
        <v>1771</v>
      </c>
      <c r="C490" s="46" t="s">
        <v>1479</v>
      </c>
      <c r="D490" s="46"/>
      <c r="E490" s="46" t="s">
        <v>1663</v>
      </c>
      <c r="F490" s="46" t="s">
        <v>1568</v>
      </c>
      <c r="G490" s="46" t="s">
        <v>1563</v>
      </c>
      <c r="H490" s="46" t="s">
        <v>1372</v>
      </c>
    </row>
    <row r="491" spans="1:8" ht="15" thickBot="1" x14ac:dyDescent="0.4">
      <c r="A491" s="46">
        <v>2005221145</v>
      </c>
      <c r="B491" s="47" t="s">
        <v>1771</v>
      </c>
      <c r="C491" s="46" t="s">
        <v>1479</v>
      </c>
      <c r="D491" s="46"/>
      <c r="E491" s="46" t="s">
        <v>1652</v>
      </c>
      <c r="F491" s="46" t="s">
        <v>1568</v>
      </c>
      <c r="G491" s="46" t="s">
        <v>1563</v>
      </c>
      <c r="H491" s="46" t="s">
        <v>1372</v>
      </c>
    </row>
    <row r="492" spans="1:8" ht="15" thickBot="1" x14ac:dyDescent="0.4">
      <c r="A492" s="46">
        <v>2005221145</v>
      </c>
      <c r="B492" s="47" t="s">
        <v>1771</v>
      </c>
      <c r="C492" s="46" t="s">
        <v>1479</v>
      </c>
      <c r="D492" s="46"/>
      <c r="E492" s="46" t="s">
        <v>1663</v>
      </c>
      <c r="F492" s="46" t="s">
        <v>1568</v>
      </c>
      <c r="G492" s="46" t="s">
        <v>1563</v>
      </c>
      <c r="H492" s="46" t="s">
        <v>1372</v>
      </c>
    </row>
    <row r="493" spans="1:8" ht="15" thickBot="1" x14ac:dyDescent="0.4">
      <c r="A493" s="46">
        <v>2005221145</v>
      </c>
      <c r="B493" s="47" t="s">
        <v>1771</v>
      </c>
      <c r="C493" s="46" t="s">
        <v>1479</v>
      </c>
      <c r="D493" s="46"/>
      <c r="E493" s="46" t="s">
        <v>1561</v>
      </c>
      <c r="F493" s="46" t="s">
        <v>1562</v>
      </c>
      <c r="G493" s="46" t="s">
        <v>1563</v>
      </c>
      <c r="H493" s="46" t="s">
        <v>1372</v>
      </c>
    </row>
    <row r="494" spans="1:8" ht="15" thickBot="1" x14ac:dyDescent="0.4">
      <c r="A494" s="46">
        <v>2005224152</v>
      </c>
      <c r="B494" s="47" t="s">
        <v>1772</v>
      </c>
      <c r="C494" s="46" t="s">
        <v>1479</v>
      </c>
      <c r="D494" s="46"/>
      <c r="E494" s="46" t="s">
        <v>1531</v>
      </c>
      <c r="F494" s="46" t="s">
        <v>1562</v>
      </c>
      <c r="G494" s="46" t="s">
        <v>1563</v>
      </c>
      <c r="H494" s="46" t="s">
        <v>1372</v>
      </c>
    </row>
    <row r="495" spans="1:8" ht="15" thickBot="1" x14ac:dyDescent="0.4">
      <c r="A495" s="46">
        <v>2005224152</v>
      </c>
      <c r="B495" s="47" t="s">
        <v>1772</v>
      </c>
      <c r="C495" s="46" t="s">
        <v>1479</v>
      </c>
      <c r="D495" s="46"/>
      <c r="E495" s="46" t="s">
        <v>1546</v>
      </c>
      <c r="F495" s="46" t="s">
        <v>1562</v>
      </c>
      <c r="G495" s="46" t="s">
        <v>1563</v>
      </c>
      <c r="H495" s="46" t="s">
        <v>1372</v>
      </c>
    </row>
    <row r="496" spans="1:8" ht="15" thickBot="1" x14ac:dyDescent="0.4">
      <c r="A496" s="46">
        <v>2041214113</v>
      </c>
      <c r="B496" s="47" t="s">
        <v>1773</v>
      </c>
      <c r="C496" s="46" t="s">
        <v>1498</v>
      </c>
      <c r="D496" s="46"/>
      <c r="E496" s="46" t="s">
        <v>1540</v>
      </c>
      <c r="F496" s="46" t="s">
        <v>1568</v>
      </c>
      <c r="G496" s="46" t="s">
        <v>1564</v>
      </c>
      <c r="H496" s="46" t="s">
        <v>1372</v>
      </c>
    </row>
    <row r="497" spans="1:8" ht="15" thickBot="1" x14ac:dyDescent="0.4">
      <c r="A497" s="46">
        <v>2022218340</v>
      </c>
      <c r="B497" s="47" t="s">
        <v>1597</v>
      </c>
      <c r="C497" s="46" t="s">
        <v>1598</v>
      </c>
      <c r="D497" s="46"/>
      <c r="E497" s="46" t="s">
        <v>1570</v>
      </c>
      <c r="F497" s="46" t="s">
        <v>1562</v>
      </c>
      <c r="G497" s="46" t="s">
        <v>1563</v>
      </c>
      <c r="H497" s="46" t="s">
        <v>1372</v>
      </c>
    </row>
    <row r="498" spans="1:8" ht="15" thickBot="1" x14ac:dyDescent="0.4">
      <c r="A498" s="46">
        <v>2022218340</v>
      </c>
      <c r="B498" s="47" t="s">
        <v>1597</v>
      </c>
      <c r="C498" s="46" t="s">
        <v>1598</v>
      </c>
      <c r="D498" s="46"/>
      <c r="E498" s="46" t="s">
        <v>1570</v>
      </c>
      <c r="F498" s="46" t="s">
        <v>1562</v>
      </c>
      <c r="G498" s="46" t="s">
        <v>1563</v>
      </c>
      <c r="H498" s="46" t="s">
        <v>1372</v>
      </c>
    </row>
    <row r="499" spans="1:8" ht="15" thickBot="1" x14ac:dyDescent="0.4">
      <c r="A499" s="46">
        <v>2022218340</v>
      </c>
      <c r="B499" s="47" t="s">
        <v>1597</v>
      </c>
      <c r="C499" s="46" t="s">
        <v>1598</v>
      </c>
      <c r="D499" s="46"/>
      <c r="E499" s="46" t="s">
        <v>1531</v>
      </c>
      <c r="F499" s="46" t="s">
        <v>1562</v>
      </c>
      <c r="G499" s="46" t="s">
        <v>1563</v>
      </c>
      <c r="H499" s="46" t="s">
        <v>1372</v>
      </c>
    </row>
    <row r="500" spans="1:8" ht="15" thickBot="1" x14ac:dyDescent="0.4">
      <c r="A500" s="46">
        <v>2005230399</v>
      </c>
      <c r="B500" s="47" t="s">
        <v>1774</v>
      </c>
      <c r="C500" s="46" t="s">
        <v>1361</v>
      </c>
      <c r="D500" s="46"/>
      <c r="E500" s="46" t="s">
        <v>1663</v>
      </c>
      <c r="F500" s="46" t="s">
        <v>1562</v>
      </c>
      <c r="G500" s="46" t="s">
        <v>1563</v>
      </c>
      <c r="H500" s="46" t="s">
        <v>1372</v>
      </c>
    </row>
    <row r="501" spans="1:8" ht="15" thickBot="1" x14ac:dyDescent="0.4">
      <c r="A501" s="46">
        <v>2005202114</v>
      </c>
      <c r="B501" s="47" t="s">
        <v>1775</v>
      </c>
      <c r="C501" s="46" t="s">
        <v>1776</v>
      </c>
      <c r="D501" s="46"/>
      <c r="E501" s="46" t="s">
        <v>1531</v>
      </c>
      <c r="F501" s="46" t="s">
        <v>1562</v>
      </c>
      <c r="G501" s="46" t="s">
        <v>1563</v>
      </c>
      <c r="H501" s="46" t="s">
        <v>1372</v>
      </c>
    </row>
    <row r="502" spans="1:8" ht="15" thickBot="1" x14ac:dyDescent="0.4">
      <c r="A502" s="46">
        <v>2005202114</v>
      </c>
      <c r="B502" s="47" t="s">
        <v>1775</v>
      </c>
      <c r="C502" s="46" t="s">
        <v>1776</v>
      </c>
      <c r="D502" s="46"/>
      <c r="E502" s="46" t="s">
        <v>1570</v>
      </c>
      <c r="F502" s="46" t="s">
        <v>1562</v>
      </c>
      <c r="G502" s="46" t="s">
        <v>1563</v>
      </c>
      <c r="H502" s="46" t="s">
        <v>1372</v>
      </c>
    </row>
    <row r="503" spans="1:8" ht="15" thickBot="1" x14ac:dyDescent="0.4">
      <c r="A503" s="46">
        <v>2005202114</v>
      </c>
      <c r="B503" s="47" t="s">
        <v>1775</v>
      </c>
      <c r="C503" s="46" t="s">
        <v>1776</v>
      </c>
      <c r="D503" s="46"/>
      <c r="E503" s="46" t="s">
        <v>1570</v>
      </c>
      <c r="F503" s="46" t="s">
        <v>1562</v>
      </c>
      <c r="G503" s="46" t="s">
        <v>1564</v>
      </c>
      <c r="H503" s="46" t="s">
        <v>1372</v>
      </c>
    </row>
    <row r="504" spans="1:8" ht="15" thickBot="1" x14ac:dyDescent="0.4">
      <c r="A504" s="46">
        <v>2005223603</v>
      </c>
      <c r="B504" s="47" t="s">
        <v>1775</v>
      </c>
      <c r="C504" s="46" t="s">
        <v>1479</v>
      </c>
      <c r="D504" s="46"/>
      <c r="E504" s="46" t="s">
        <v>1652</v>
      </c>
      <c r="F504" s="46" t="s">
        <v>1562</v>
      </c>
      <c r="G504" s="46" t="s">
        <v>1563</v>
      </c>
      <c r="H504" s="46" t="s">
        <v>1372</v>
      </c>
    </row>
    <row r="505" spans="1:8" ht="15" thickBot="1" x14ac:dyDescent="0.4">
      <c r="A505" s="46">
        <v>2005223603</v>
      </c>
      <c r="B505" s="47" t="s">
        <v>1775</v>
      </c>
      <c r="C505" s="46" t="s">
        <v>1479</v>
      </c>
      <c r="D505" s="46"/>
      <c r="E505" s="46" t="s">
        <v>1570</v>
      </c>
      <c r="F505" s="46" t="s">
        <v>1562</v>
      </c>
      <c r="G505" s="46" t="s">
        <v>1563</v>
      </c>
      <c r="H505" s="46" t="s">
        <v>1372</v>
      </c>
    </row>
    <row r="506" spans="1:8" ht="15" thickBot="1" x14ac:dyDescent="0.4">
      <c r="A506" s="46">
        <v>2005223603</v>
      </c>
      <c r="B506" s="47" t="s">
        <v>1775</v>
      </c>
      <c r="C506" s="46" t="s">
        <v>1479</v>
      </c>
      <c r="D506" s="46"/>
      <c r="E506" s="46" t="s">
        <v>1561</v>
      </c>
      <c r="F506" s="46" t="s">
        <v>1562</v>
      </c>
      <c r="G506" s="46" t="s">
        <v>1563</v>
      </c>
      <c r="H506" s="46" t="s">
        <v>1372</v>
      </c>
    </row>
    <row r="507" spans="1:8" ht="15" thickBot="1" x14ac:dyDescent="0.4">
      <c r="A507" s="46">
        <v>2005230005</v>
      </c>
      <c r="B507" s="47" t="s">
        <v>1777</v>
      </c>
      <c r="C507" s="46" t="s">
        <v>1356</v>
      </c>
      <c r="D507" s="46"/>
      <c r="E507" s="46" t="s">
        <v>1531</v>
      </c>
      <c r="F507" s="46" t="s">
        <v>1562</v>
      </c>
      <c r="G507" s="46" t="s">
        <v>1563</v>
      </c>
      <c r="H507" s="46" t="s">
        <v>1372</v>
      </c>
    </row>
    <row r="508" spans="1:8" ht="15" thickBot="1" x14ac:dyDescent="0.4">
      <c r="A508" s="46">
        <v>2022210077</v>
      </c>
      <c r="B508" s="47" t="s">
        <v>1778</v>
      </c>
      <c r="C508" s="46" t="s">
        <v>1779</v>
      </c>
      <c r="D508" s="46"/>
      <c r="E508" s="46" t="s">
        <v>1570</v>
      </c>
      <c r="F508" s="46" t="s">
        <v>1562</v>
      </c>
      <c r="G508" s="46" t="s">
        <v>1563</v>
      </c>
      <c r="H508" s="46" t="s">
        <v>1372</v>
      </c>
    </row>
    <row r="509" spans="1:8" ht="15" thickBot="1" x14ac:dyDescent="0.4">
      <c r="A509" s="46">
        <v>2022210077</v>
      </c>
      <c r="B509" s="47" t="s">
        <v>1778</v>
      </c>
      <c r="C509" s="46" t="s">
        <v>1779</v>
      </c>
      <c r="D509" s="46"/>
      <c r="E509" s="46" t="s">
        <v>1531</v>
      </c>
      <c r="F509" s="46" t="s">
        <v>1562</v>
      </c>
      <c r="G509" s="46" t="s">
        <v>1563</v>
      </c>
      <c r="H509" s="46" t="s">
        <v>1372</v>
      </c>
    </row>
    <row r="510" spans="1:8" ht="15" thickBot="1" x14ac:dyDescent="0.4">
      <c r="A510" s="46">
        <v>2005220892</v>
      </c>
      <c r="B510" s="47" t="s">
        <v>1780</v>
      </c>
      <c r="C510" s="46" t="s">
        <v>1479</v>
      </c>
      <c r="D510" s="46"/>
      <c r="E510" s="46" t="s">
        <v>1546</v>
      </c>
      <c r="F510" s="46" t="s">
        <v>1562</v>
      </c>
      <c r="G510" s="46" t="s">
        <v>1563</v>
      </c>
      <c r="H510" s="46" t="s">
        <v>1372</v>
      </c>
    </row>
    <row r="511" spans="1:8" ht="15" thickBot="1" x14ac:dyDescent="0.4">
      <c r="A511" s="46">
        <v>2005220892</v>
      </c>
      <c r="B511" s="47" t="s">
        <v>1780</v>
      </c>
      <c r="C511" s="46" t="s">
        <v>1479</v>
      </c>
      <c r="D511" s="46"/>
      <c r="E511" s="46" t="s">
        <v>1663</v>
      </c>
      <c r="F511" s="46" t="s">
        <v>1562</v>
      </c>
      <c r="G511" s="46" t="s">
        <v>1563</v>
      </c>
      <c r="H511" s="46" t="s">
        <v>1372</v>
      </c>
    </row>
    <row r="512" spans="1:8" ht="15" thickBot="1" x14ac:dyDescent="0.4">
      <c r="A512" s="46">
        <v>2005220892</v>
      </c>
      <c r="B512" s="47" t="s">
        <v>1780</v>
      </c>
      <c r="C512" s="46" t="s">
        <v>1479</v>
      </c>
      <c r="D512" s="46"/>
      <c r="E512" s="46" t="s">
        <v>1570</v>
      </c>
      <c r="F512" s="46" t="s">
        <v>1562</v>
      </c>
      <c r="G512" s="46" t="s">
        <v>1563</v>
      </c>
      <c r="H512" s="46" t="s">
        <v>1372</v>
      </c>
    </row>
    <row r="513" spans="1:8" ht="15" thickBot="1" x14ac:dyDescent="0.4">
      <c r="A513" s="46">
        <v>2005220892</v>
      </c>
      <c r="B513" s="47" t="s">
        <v>1780</v>
      </c>
      <c r="C513" s="46" t="s">
        <v>1479</v>
      </c>
      <c r="D513" s="46"/>
      <c r="E513" s="46" t="s">
        <v>1540</v>
      </c>
      <c r="F513" s="46" t="s">
        <v>1562</v>
      </c>
      <c r="G513" s="46" t="s">
        <v>1564</v>
      </c>
      <c r="H513" s="46" t="s">
        <v>1372</v>
      </c>
    </row>
    <row r="514" spans="1:8" ht="15" thickBot="1" x14ac:dyDescent="0.4">
      <c r="A514" s="46">
        <v>2005220410</v>
      </c>
      <c r="B514" s="47" t="s">
        <v>1781</v>
      </c>
      <c r="C514" s="46" t="s">
        <v>1479</v>
      </c>
      <c r="D514" s="46"/>
      <c r="E514" s="46" t="s">
        <v>1570</v>
      </c>
      <c r="F514" s="46" t="s">
        <v>1562</v>
      </c>
      <c r="G514" s="46" t="s">
        <v>1563</v>
      </c>
      <c r="H514" s="46" t="s">
        <v>1372</v>
      </c>
    </row>
    <row r="515" spans="1:8" ht="15" thickBot="1" x14ac:dyDescent="0.4">
      <c r="A515" s="46">
        <v>2005220410</v>
      </c>
      <c r="B515" s="47" t="s">
        <v>1781</v>
      </c>
      <c r="C515" s="46" t="s">
        <v>1479</v>
      </c>
      <c r="D515" s="46"/>
      <c r="E515" s="46" t="s">
        <v>1561</v>
      </c>
      <c r="F515" s="46" t="s">
        <v>1562</v>
      </c>
      <c r="G515" s="46" t="s">
        <v>1563</v>
      </c>
      <c r="H515" s="46" t="s">
        <v>1372</v>
      </c>
    </row>
    <row r="516" spans="1:8" ht="15" thickBot="1" x14ac:dyDescent="0.4">
      <c r="A516" s="46">
        <v>2005220410</v>
      </c>
      <c r="B516" s="47" t="s">
        <v>1781</v>
      </c>
      <c r="C516" s="46" t="s">
        <v>1479</v>
      </c>
      <c r="D516" s="46"/>
      <c r="E516" s="46" t="s">
        <v>1540</v>
      </c>
      <c r="F516" s="46" t="s">
        <v>1562</v>
      </c>
      <c r="G516" s="46" t="s">
        <v>1564</v>
      </c>
      <c r="H516" s="46" t="s">
        <v>1372</v>
      </c>
    </row>
    <row r="517" spans="1:8" ht="15" thickBot="1" x14ac:dyDescent="0.4">
      <c r="A517" s="46">
        <v>2005223446</v>
      </c>
      <c r="B517" s="47" t="s">
        <v>1782</v>
      </c>
      <c r="C517" s="46" t="s">
        <v>1479</v>
      </c>
      <c r="D517" s="46"/>
      <c r="E517" s="46" t="s">
        <v>1570</v>
      </c>
      <c r="F517" s="46" t="s">
        <v>1562</v>
      </c>
      <c r="G517" s="46" t="s">
        <v>1563</v>
      </c>
      <c r="H517" s="46" t="s">
        <v>1372</v>
      </c>
    </row>
    <row r="518" spans="1:8" ht="15" thickBot="1" x14ac:dyDescent="0.4">
      <c r="A518" s="46">
        <v>2005223446</v>
      </c>
      <c r="B518" s="47" t="s">
        <v>1782</v>
      </c>
      <c r="C518" s="46" t="s">
        <v>1479</v>
      </c>
      <c r="D518" s="46"/>
      <c r="E518" s="46" t="s">
        <v>1531</v>
      </c>
      <c r="F518" s="46" t="s">
        <v>1562</v>
      </c>
      <c r="G518" s="46" t="s">
        <v>1563</v>
      </c>
      <c r="H518" s="46" t="s">
        <v>1372</v>
      </c>
    </row>
    <row r="519" spans="1:8" ht="15" thickBot="1" x14ac:dyDescent="0.4">
      <c r="A519" s="46">
        <v>2005223446</v>
      </c>
      <c r="B519" s="47" t="s">
        <v>1782</v>
      </c>
      <c r="C519" s="46" t="s">
        <v>1479</v>
      </c>
      <c r="D519" s="46"/>
      <c r="E519" s="46" t="s">
        <v>1540</v>
      </c>
      <c r="F519" s="46" t="s">
        <v>1562</v>
      </c>
      <c r="G519" s="46" t="s">
        <v>1564</v>
      </c>
      <c r="H519" s="46" t="s">
        <v>1372</v>
      </c>
    </row>
    <row r="520" spans="1:8" ht="15" thickBot="1" x14ac:dyDescent="0.4">
      <c r="A520" s="46">
        <v>2005220247</v>
      </c>
      <c r="B520" s="47" t="s">
        <v>1783</v>
      </c>
      <c r="C520" s="46" t="s">
        <v>1479</v>
      </c>
      <c r="D520" s="46"/>
      <c r="E520" s="46" t="s">
        <v>1570</v>
      </c>
      <c r="F520" s="46" t="s">
        <v>1562</v>
      </c>
      <c r="G520" s="46" t="s">
        <v>1563</v>
      </c>
      <c r="H520" s="46" t="s">
        <v>1372</v>
      </c>
    </row>
    <row r="521" spans="1:8" ht="15" thickBot="1" x14ac:dyDescent="0.4">
      <c r="A521" s="46">
        <v>2005220247</v>
      </c>
      <c r="B521" s="47" t="s">
        <v>1783</v>
      </c>
      <c r="C521" s="46" t="s">
        <v>1479</v>
      </c>
      <c r="D521" s="46"/>
      <c r="E521" s="46" t="s">
        <v>1546</v>
      </c>
      <c r="F521" s="46" t="s">
        <v>1562</v>
      </c>
      <c r="G521" s="46" t="s">
        <v>1563</v>
      </c>
      <c r="H521" s="46" t="s">
        <v>1372</v>
      </c>
    </row>
    <row r="522" spans="1:8" ht="15" thickBot="1" x14ac:dyDescent="0.4">
      <c r="A522" s="46">
        <v>2005220247</v>
      </c>
      <c r="B522" s="47" t="s">
        <v>1783</v>
      </c>
      <c r="C522" s="46" t="s">
        <v>1479</v>
      </c>
      <c r="D522" s="46"/>
      <c r="E522" s="46" t="s">
        <v>1531</v>
      </c>
      <c r="F522" s="46" t="s">
        <v>1562</v>
      </c>
      <c r="G522" s="46" t="s">
        <v>1563</v>
      </c>
      <c r="H522" s="46" t="s">
        <v>1372</v>
      </c>
    </row>
    <row r="523" spans="1:8" ht="15" thickBot="1" x14ac:dyDescent="0.4">
      <c r="A523" s="46">
        <v>2041220044</v>
      </c>
      <c r="B523" s="47" t="s">
        <v>1784</v>
      </c>
      <c r="C523" s="46" t="s">
        <v>1400</v>
      </c>
      <c r="D523" s="46"/>
      <c r="E523" s="46" t="s">
        <v>1531</v>
      </c>
      <c r="F523" s="46" t="s">
        <v>1562</v>
      </c>
      <c r="G523" s="46" t="s">
        <v>1563</v>
      </c>
      <c r="H523" s="46" t="s">
        <v>1372</v>
      </c>
    </row>
    <row r="524" spans="1:8" ht="15" thickBot="1" x14ac:dyDescent="0.4">
      <c r="A524" s="46">
        <v>2005224830</v>
      </c>
      <c r="B524" s="47" t="s">
        <v>1785</v>
      </c>
      <c r="C524" s="46" t="s">
        <v>1479</v>
      </c>
      <c r="D524" s="46"/>
      <c r="E524" s="46" t="s">
        <v>1531</v>
      </c>
      <c r="F524" s="46" t="s">
        <v>1562</v>
      </c>
      <c r="G524" s="46" t="s">
        <v>1563</v>
      </c>
      <c r="H524" s="46" t="s">
        <v>1372</v>
      </c>
    </row>
    <row r="525" spans="1:8" ht="15" thickBot="1" x14ac:dyDescent="0.4">
      <c r="A525" s="46">
        <v>2005224830</v>
      </c>
      <c r="B525" s="47" t="s">
        <v>1785</v>
      </c>
      <c r="C525" s="46" t="s">
        <v>1479</v>
      </c>
      <c r="D525" s="46"/>
      <c r="E525" s="46" t="s">
        <v>1561</v>
      </c>
      <c r="F525" s="46" t="s">
        <v>1562</v>
      </c>
      <c r="G525" s="46" t="s">
        <v>1563</v>
      </c>
      <c r="H525" s="46" t="s">
        <v>1372</v>
      </c>
    </row>
    <row r="526" spans="1:8" ht="15" thickBot="1" x14ac:dyDescent="0.4">
      <c r="A526" s="46">
        <v>2005224830</v>
      </c>
      <c r="B526" s="47" t="s">
        <v>1785</v>
      </c>
      <c r="C526" s="46" t="s">
        <v>1479</v>
      </c>
      <c r="D526" s="46"/>
      <c r="E526" s="46" t="s">
        <v>1540</v>
      </c>
      <c r="F526" s="46" t="s">
        <v>1568</v>
      </c>
      <c r="G526" s="46" t="s">
        <v>1564</v>
      </c>
      <c r="H526" s="46" t="s">
        <v>1372</v>
      </c>
    </row>
    <row r="527" spans="1:8" ht="15" thickBot="1" x14ac:dyDescent="0.4">
      <c r="A527" s="46">
        <v>2005222885</v>
      </c>
      <c r="B527" s="47" t="s">
        <v>1786</v>
      </c>
      <c r="C527" s="46" t="s">
        <v>1479</v>
      </c>
      <c r="D527" s="46"/>
      <c r="E527" s="46" t="s">
        <v>1570</v>
      </c>
      <c r="F527" s="46" t="s">
        <v>1562</v>
      </c>
      <c r="G527" s="46" t="s">
        <v>1563</v>
      </c>
      <c r="H527" s="46" t="s">
        <v>1372</v>
      </c>
    </row>
    <row r="528" spans="1:8" ht="15" thickBot="1" x14ac:dyDescent="0.4">
      <c r="A528" s="46">
        <v>2005222885</v>
      </c>
      <c r="B528" s="47" t="s">
        <v>1786</v>
      </c>
      <c r="C528" s="46" t="s">
        <v>1479</v>
      </c>
      <c r="D528" s="46"/>
      <c r="E528" s="46" t="s">
        <v>1546</v>
      </c>
      <c r="F528" s="46" t="s">
        <v>1562</v>
      </c>
      <c r="G528" s="46" t="s">
        <v>1563</v>
      </c>
      <c r="H528" s="46" t="s">
        <v>1372</v>
      </c>
    </row>
    <row r="529" spans="1:8" ht="15" thickBot="1" x14ac:dyDescent="0.4">
      <c r="A529" s="46">
        <v>2005222885</v>
      </c>
      <c r="B529" s="47" t="s">
        <v>1786</v>
      </c>
      <c r="C529" s="46" t="s">
        <v>1479</v>
      </c>
      <c r="D529" s="46"/>
      <c r="E529" s="46" t="s">
        <v>1540</v>
      </c>
      <c r="F529" s="46" t="s">
        <v>1562</v>
      </c>
      <c r="G529" s="46" t="s">
        <v>1564</v>
      </c>
      <c r="H529" s="46" t="s">
        <v>1372</v>
      </c>
    </row>
    <row r="530" spans="1:8" ht="15" thickBot="1" x14ac:dyDescent="0.4">
      <c r="A530" s="46">
        <v>2005225101</v>
      </c>
      <c r="B530" s="47" t="s">
        <v>1787</v>
      </c>
      <c r="C530" s="46" t="s">
        <v>1479</v>
      </c>
      <c r="D530" s="46"/>
      <c r="E530" s="46" t="s">
        <v>1531</v>
      </c>
      <c r="F530" s="46" t="s">
        <v>1562</v>
      </c>
      <c r="G530" s="46" t="s">
        <v>1563</v>
      </c>
      <c r="H530" s="46" t="s">
        <v>1372</v>
      </c>
    </row>
    <row r="531" spans="1:8" ht="15" thickBot="1" x14ac:dyDescent="0.4">
      <c r="A531" s="46">
        <v>2005225101</v>
      </c>
      <c r="B531" s="47" t="s">
        <v>1788</v>
      </c>
      <c r="C531" s="46" t="s">
        <v>1479</v>
      </c>
      <c r="D531" s="46"/>
      <c r="E531" s="46" t="s">
        <v>1567</v>
      </c>
      <c r="F531" s="46" t="s">
        <v>1562</v>
      </c>
      <c r="G531" s="46" t="s">
        <v>1563</v>
      </c>
      <c r="H531" s="46" t="s">
        <v>1372</v>
      </c>
    </row>
    <row r="532" spans="1:8" ht="15" thickBot="1" x14ac:dyDescent="0.4">
      <c r="A532" s="46">
        <v>2005230563</v>
      </c>
      <c r="B532" s="47" t="s">
        <v>1788</v>
      </c>
      <c r="C532" s="46" t="s">
        <v>1357</v>
      </c>
      <c r="D532" s="46"/>
      <c r="E532" s="46" t="s">
        <v>1652</v>
      </c>
      <c r="F532" s="46" t="s">
        <v>1562</v>
      </c>
      <c r="G532" s="46" t="s">
        <v>1563</v>
      </c>
      <c r="H532" s="46" t="s">
        <v>1372</v>
      </c>
    </row>
    <row r="533" spans="1:8" ht="15" thickBot="1" x14ac:dyDescent="0.4">
      <c r="A533" s="46">
        <v>2005230563</v>
      </c>
      <c r="B533" s="47" t="s">
        <v>1788</v>
      </c>
      <c r="C533" s="46" t="s">
        <v>1357</v>
      </c>
      <c r="D533" s="46"/>
      <c r="E533" s="46" t="s">
        <v>1652</v>
      </c>
      <c r="F533" s="46" t="s">
        <v>1562</v>
      </c>
      <c r="G533" s="46" t="s">
        <v>1563</v>
      </c>
      <c r="H533" s="46" t="s">
        <v>1372</v>
      </c>
    </row>
    <row r="534" spans="1:8" ht="15" thickBot="1" x14ac:dyDescent="0.4">
      <c r="A534" s="46">
        <v>2005224170</v>
      </c>
      <c r="B534" s="47" t="s">
        <v>1789</v>
      </c>
      <c r="C534" s="46" t="s">
        <v>1479</v>
      </c>
      <c r="D534" s="46"/>
      <c r="E534" s="46" t="s">
        <v>1652</v>
      </c>
      <c r="F534" s="46" t="s">
        <v>1562</v>
      </c>
      <c r="G534" s="46" t="s">
        <v>1563</v>
      </c>
      <c r="H534" s="46" t="s">
        <v>1372</v>
      </c>
    </row>
    <row r="535" spans="1:8" ht="15" thickBot="1" x14ac:dyDescent="0.4">
      <c r="A535" s="46">
        <v>2005224170</v>
      </c>
      <c r="B535" s="47" t="s">
        <v>1789</v>
      </c>
      <c r="C535" s="46" t="s">
        <v>1479</v>
      </c>
      <c r="D535" s="46"/>
      <c r="E535" s="46" t="s">
        <v>1561</v>
      </c>
      <c r="F535" s="46" t="s">
        <v>1562</v>
      </c>
      <c r="G535" s="46" t="s">
        <v>1563</v>
      </c>
      <c r="H535" s="46" t="s">
        <v>1372</v>
      </c>
    </row>
    <row r="536" spans="1:8" ht="15" thickBot="1" x14ac:dyDescent="0.4">
      <c r="A536" s="46">
        <v>2022210071</v>
      </c>
      <c r="B536" s="47" t="s">
        <v>1790</v>
      </c>
      <c r="C536" s="46" t="s">
        <v>1791</v>
      </c>
      <c r="D536" s="46"/>
      <c r="E536" s="46" t="s">
        <v>1540</v>
      </c>
      <c r="F536" s="46" t="s">
        <v>1562</v>
      </c>
      <c r="G536" s="46" t="s">
        <v>1564</v>
      </c>
      <c r="H536" s="46" t="s">
        <v>1372</v>
      </c>
    </row>
    <row r="537" spans="1:8" ht="15" thickBot="1" x14ac:dyDescent="0.4">
      <c r="A537" s="46">
        <v>2022210071</v>
      </c>
      <c r="B537" s="47" t="s">
        <v>1790</v>
      </c>
      <c r="C537" s="46" t="s">
        <v>1791</v>
      </c>
      <c r="D537" s="46"/>
      <c r="E537" s="46" t="s">
        <v>1531</v>
      </c>
      <c r="F537" s="46" t="s">
        <v>1562</v>
      </c>
      <c r="G537" s="46" t="s">
        <v>1563</v>
      </c>
      <c r="H537" s="46" t="s">
        <v>1372</v>
      </c>
    </row>
    <row r="538" spans="1:8" ht="15" thickBot="1" x14ac:dyDescent="0.4">
      <c r="A538" s="46">
        <v>2022210071</v>
      </c>
      <c r="B538" s="47" t="s">
        <v>1790</v>
      </c>
      <c r="C538" s="46" t="s">
        <v>1791</v>
      </c>
      <c r="D538" s="46"/>
      <c r="E538" s="46" t="s">
        <v>1570</v>
      </c>
      <c r="F538" s="46" t="s">
        <v>1562</v>
      </c>
      <c r="G538" s="46" t="s">
        <v>1563</v>
      </c>
      <c r="H538" s="46" t="s">
        <v>1372</v>
      </c>
    </row>
    <row r="539" spans="1:8" ht="15" thickBot="1" x14ac:dyDescent="0.4">
      <c r="A539" s="46">
        <v>2022210071</v>
      </c>
      <c r="B539" s="47" t="s">
        <v>1790</v>
      </c>
      <c r="C539" s="46" t="s">
        <v>1791</v>
      </c>
      <c r="D539" s="46"/>
      <c r="E539" s="46" t="s">
        <v>1531</v>
      </c>
      <c r="F539" s="46" t="s">
        <v>1562</v>
      </c>
      <c r="G539" s="46" t="s">
        <v>1563</v>
      </c>
      <c r="H539" s="46" t="s">
        <v>1372</v>
      </c>
    </row>
    <row r="540" spans="1:8" ht="15" thickBot="1" x14ac:dyDescent="0.4">
      <c r="A540" s="46">
        <v>2022210071</v>
      </c>
      <c r="B540" s="47" t="s">
        <v>1790</v>
      </c>
      <c r="C540" s="46" t="s">
        <v>1791</v>
      </c>
      <c r="D540" s="46"/>
      <c r="E540" s="46" t="s">
        <v>1540</v>
      </c>
      <c r="F540" s="46" t="s">
        <v>1562</v>
      </c>
      <c r="G540" s="46" t="s">
        <v>1564</v>
      </c>
      <c r="H540" s="46" t="s">
        <v>1372</v>
      </c>
    </row>
    <row r="541" spans="1:8" ht="15" thickBot="1" x14ac:dyDescent="0.4">
      <c r="A541" s="46">
        <v>2022210071</v>
      </c>
      <c r="B541" s="47" t="s">
        <v>1790</v>
      </c>
      <c r="C541" s="46" t="s">
        <v>1791</v>
      </c>
      <c r="D541" s="46"/>
      <c r="E541" s="46" t="s">
        <v>1570</v>
      </c>
      <c r="F541" s="46" t="s">
        <v>1562</v>
      </c>
      <c r="G541" s="46" t="s">
        <v>1563</v>
      </c>
      <c r="H541" s="46" t="s">
        <v>1372</v>
      </c>
    </row>
    <row r="542" spans="1:8" ht="15" thickBot="1" x14ac:dyDescent="0.4">
      <c r="A542" s="46">
        <v>2005222701</v>
      </c>
      <c r="B542" s="47" t="s">
        <v>1792</v>
      </c>
      <c r="C542" s="46" t="s">
        <v>1479</v>
      </c>
      <c r="D542" s="46"/>
      <c r="E542" s="46" t="s">
        <v>1567</v>
      </c>
      <c r="F542" s="46" t="s">
        <v>1562</v>
      </c>
      <c r="G542" s="46" t="s">
        <v>1563</v>
      </c>
      <c r="H542" s="46" t="s">
        <v>1372</v>
      </c>
    </row>
    <row r="543" spans="1:8" ht="15" thickBot="1" x14ac:dyDescent="0.4">
      <c r="A543" s="46">
        <v>2005222701</v>
      </c>
      <c r="B543" s="47" t="s">
        <v>1792</v>
      </c>
      <c r="C543" s="46" t="s">
        <v>1479</v>
      </c>
      <c r="D543" s="46"/>
      <c r="E543" s="46" t="s">
        <v>1531</v>
      </c>
      <c r="F543" s="46" t="s">
        <v>1562</v>
      </c>
      <c r="G543" s="46" t="s">
        <v>1563</v>
      </c>
      <c r="H543" s="46" t="s">
        <v>1372</v>
      </c>
    </row>
    <row r="544" spans="1:8" ht="15" thickBot="1" x14ac:dyDescent="0.4">
      <c r="A544" s="46">
        <v>2005222701</v>
      </c>
      <c r="B544" s="47" t="s">
        <v>1792</v>
      </c>
      <c r="C544" s="46" t="s">
        <v>1479</v>
      </c>
      <c r="D544" s="46"/>
      <c r="E544" s="46" t="s">
        <v>1540</v>
      </c>
      <c r="F544" s="46" t="s">
        <v>1568</v>
      </c>
      <c r="G544" s="46" t="s">
        <v>1564</v>
      </c>
      <c r="H544" s="46" t="s">
        <v>1372</v>
      </c>
    </row>
    <row r="545" spans="1:8" ht="15" thickBot="1" x14ac:dyDescent="0.4">
      <c r="A545" s="46">
        <v>2022210035</v>
      </c>
      <c r="B545" s="47" t="s">
        <v>1793</v>
      </c>
      <c r="C545" s="46" t="s">
        <v>1794</v>
      </c>
      <c r="D545" s="46"/>
      <c r="E545" s="46" t="s">
        <v>1540</v>
      </c>
      <c r="F545" s="46" t="s">
        <v>1562</v>
      </c>
      <c r="G545" s="46" t="s">
        <v>1564</v>
      </c>
      <c r="H545" s="46" t="s">
        <v>1372</v>
      </c>
    </row>
    <row r="546" spans="1:8" ht="15" thickBot="1" x14ac:dyDescent="0.4">
      <c r="A546" s="46">
        <v>2022210035</v>
      </c>
      <c r="B546" s="47" t="s">
        <v>1793</v>
      </c>
      <c r="C546" s="46" t="s">
        <v>1794</v>
      </c>
      <c r="D546" s="46"/>
      <c r="E546" s="46" t="s">
        <v>1546</v>
      </c>
      <c r="F546" s="46" t="s">
        <v>1562</v>
      </c>
      <c r="G546" s="46" t="s">
        <v>1563</v>
      </c>
      <c r="H546" s="46" t="s">
        <v>1372</v>
      </c>
    </row>
    <row r="547" spans="1:8" ht="15" thickBot="1" x14ac:dyDescent="0.4">
      <c r="A547" s="46">
        <v>2022210035</v>
      </c>
      <c r="B547" s="47" t="s">
        <v>1793</v>
      </c>
      <c r="C547" s="46" t="s">
        <v>1794</v>
      </c>
      <c r="D547" s="46"/>
      <c r="E547" s="46" t="s">
        <v>1531</v>
      </c>
      <c r="F547" s="46" t="s">
        <v>1562</v>
      </c>
      <c r="G547" s="46" t="s">
        <v>1563</v>
      </c>
      <c r="H547" s="46" t="s">
        <v>1372</v>
      </c>
    </row>
    <row r="548" spans="1:8" ht="15" thickBot="1" x14ac:dyDescent="0.4">
      <c r="A548" s="46">
        <v>2005223471</v>
      </c>
      <c r="B548" s="47" t="s">
        <v>1795</v>
      </c>
      <c r="C548" s="46" t="s">
        <v>1479</v>
      </c>
      <c r="D548" s="46"/>
      <c r="E548" s="46" t="s">
        <v>1570</v>
      </c>
      <c r="F548" s="46" t="s">
        <v>1562</v>
      </c>
      <c r="G548" s="46" t="s">
        <v>1563</v>
      </c>
      <c r="H548" s="46" t="s">
        <v>1372</v>
      </c>
    </row>
    <row r="549" spans="1:8" ht="15" thickBot="1" x14ac:dyDescent="0.4">
      <c r="A549" s="46">
        <v>2005223471</v>
      </c>
      <c r="B549" s="47" t="s">
        <v>1795</v>
      </c>
      <c r="C549" s="46" t="s">
        <v>1479</v>
      </c>
      <c r="D549" s="46"/>
      <c r="E549" s="46" t="s">
        <v>1570</v>
      </c>
      <c r="F549" s="46" t="s">
        <v>1562</v>
      </c>
      <c r="G549" s="46" t="s">
        <v>1563</v>
      </c>
      <c r="H549" s="46" t="s">
        <v>1372</v>
      </c>
    </row>
    <row r="550" spans="1:8" ht="15" thickBot="1" x14ac:dyDescent="0.4">
      <c r="A550" s="46">
        <v>2005223471</v>
      </c>
      <c r="B550" s="47" t="s">
        <v>1795</v>
      </c>
      <c r="C550" s="46" t="s">
        <v>1479</v>
      </c>
      <c r="D550" s="46"/>
      <c r="E550" s="46" t="s">
        <v>1561</v>
      </c>
      <c r="F550" s="46" t="s">
        <v>1562</v>
      </c>
      <c r="G550" s="46" t="s">
        <v>1563</v>
      </c>
      <c r="H550" s="46" t="s">
        <v>1372</v>
      </c>
    </row>
    <row r="551" spans="1:8" ht="15" thickBot="1" x14ac:dyDescent="0.4">
      <c r="A551" s="46">
        <v>2005223471</v>
      </c>
      <c r="B551" s="47" t="s">
        <v>1795</v>
      </c>
      <c r="C551" s="46" t="s">
        <v>1479</v>
      </c>
      <c r="D551" s="46"/>
      <c r="E551" s="46" t="s">
        <v>1561</v>
      </c>
      <c r="F551" s="46" t="s">
        <v>1562</v>
      </c>
      <c r="G551" s="46" t="s">
        <v>1563</v>
      </c>
      <c r="H551" s="46" t="s">
        <v>1372</v>
      </c>
    </row>
    <row r="552" spans="1:8" ht="15" thickBot="1" x14ac:dyDescent="0.4">
      <c r="A552" s="46">
        <v>2005223471</v>
      </c>
      <c r="B552" s="47" t="s">
        <v>1795</v>
      </c>
      <c r="C552" s="46" t="s">
        <v>1479</v>
      </c>
      <c r="D552" s="46"/>
      <c r="E552" s="46" t="s">
        <v>1531</v>
      </c>
      <c r="F552" s="46" t="s">
        <v>1562</v>
      </c>
      <c r="G552" s="46" t="s">
        <v>1563</v>
      </c>
      <c r="H552" s="46" t="s">
        <v>1372</v>
      </c>
    </row>
    <row r="553" spans="1:8" ht="15" thickBot="1" x14ac:dyDescent="0.4">
      <c r="A553" s="46">
        <v>2022218304</v>
      </c>
      <c r="B553" s="47" t="s">
        <v>1796</v>
      </c>
      <c r="C553" s="46" t="s">
        <v>1598</v>
      </c>
      <c r="D553" s="46"/>
      <c r="E553" s="46" t="s">
        <v>1531</v>
      </c>
      <c r="F553" s="46" t="s">
        <v>1562</v>
      </c>
      <c r="G553" s="46" t="s">
        <v>1563</v>
      </c>
      <c r="H553" s="46" t="s">
        <v>1372</v>
      </c>
    </row>
    <row r="554" spans="1:8" ht="15" thickBot="1" x14ac:dyDescent="0.4">
      <c r="A554" s="46">
        <v>2005225901</v>
      </c>
      <c r="B554" s="47" t="s">
        <v>1797</v>
      </c>
      <c r="C554" s="46" t="s">
        <v>1479</v>
      </c>
      <c r="D554" s="46"/>
      <c r="E554" s="46" t="s">
        <v>1561</v>
      </c>
      <c r="F554" s="46" t="s">
        <v>1562</v>
      </c>
      <c r="G554" s="46" t="s">
        <v>1563</v>
      </c>
      <c r="H554" s="46" t="s">
        <v>1372</v>
      </c>
    </row>
    <row r="555" spans="1:8" ht="15" thickBot="1" x14ac:dyDescent="0.4">
      <c r="A555" s="46">
        <v>2005225901</v>
      </c>
      <c r="B555" s="47" t="s">
        <v>1797</v>
      </c>
      <c r="C555" s="46" t="s">
        <v>1479</v>
      </c>
      <c r="D555" s="46"/>
      <c r="E555" s="46" t="s">
        <v>1546</v>
      </c>
      <c r="F555" s="46" t="s">
        <v>1562</v>
      </c>
      <c r="G555" s="46" t="s">
        <v>1563</v>
      </c>
      <c r="H555" s="46" t="s">
        <v>1372</v>
      </c>
    </row>
    <row r="556" spans="1:8" ht="15" thickBot="1" x14ac:dyDescent="0.4">
      <c r="A556" s="46">
        <v>2005225901</v>
      </c>
      <c r="B556" s="47" t="s">
        <v>1797</v>
      </c>
      <c r="C556" s="46" t="s">
        <v>1479</v>
      </c>
      <c r="D556" s="46"/>
      <c r="E556" s="46" t="s">
        <v>1531</v>
      </c>
      <c r="F556" s="46" t="s">
        <v>1562</v>
      </c>
      <c r="G556" s="46" t="s">
        <v>1563</v>
      </c>
      <c r="H556" s="46" t="s">
        <v>1372</v>
      </c>
    </row>
    <row r="557" spans="1:8" ht="15" thickBot="1" x14ac:dyDescent="0.4">
      <c r="A557" s="46">
        <v>2005222411</v>
      </c>
      <c r="B557" s="47" t="s">
        <v>1798</v>
      </c>
      <c r="C557" s="46" t="s">
        <v>1479</v>
      </c>
      <c r="D557" s="46"/>
      <c r="E557" s="46" t="s">
        <v>1570</v>
      </c>
      <c r="F557" s="46" t="s">
        <v>1562</v>
      </c>
      <c r="G557" s="46" t="s">
        <v>1563</v>
      </c>
      <c r="H557" s="46" t="s">
        <v>1372</v>
      </c>
    </row>
    <row r="558" spans="1:8" ht="15" thickBot="1" x14ac:dyDescent="0.4">
      <c r="A558" s="46">
        <v>2005222411</v>
      </c>
      <c r="B558" s="47" t="s">
        <v>1798</v>
      </c>
      <c r="C558" s="46" t="s">
        <v>1479</v>
      </c>
      <c r="D558" s="46"/>
      <c r="E558" s="46" t="s">
        <v>1531</v>
      </c>
      <c r="F558" s="46" t="s">
        <v>1562</v>
      </c>
      <c r="G558" s="46" t="s">
        <v>1563</v>
      </c>
      <c r="H558" s="46" t="s">
        <v>1372</v>
      </c>
    </row>
    <row r="559" spans="1:8" ht="15" thickBot="1" x14ac:dyDescent="0.4">
      <c r="A559" s="46">
        <v>2005225982</v>
      </c>
      <c r="B559" s="47" t="s">
        <v>1799</v>
      </c>
      <c r="C559" s="46" t="s">
        <v>1479</v>
      </c>
      <c r="D559" s="46"/>
      <c r="E559" s="46" t="s">
        <v>1561</v>
      </c>
      <c r="F559" s="46" t="s">
        <v>1562</v>
      </c>
      <c r="G559" s="46" t="s">
        <v>1563</v>
      </c>
      <c r="H559" s="46" t="s">
        <v>1372</v>
      </c>
    </row>
    <row r="560" spans="1:8" ht="15" thickBot="1" x14ac:dyDescent="0.4">
      <c r="A560" s="46">
        <v>2005225982</v>
      </c>
      <c r="B560" s="47" t="s">
        <v>1799</v>
      </c>
      <c r="C560" s="46" t="s">
        <v>1479</v>
      </c>
      <c r="D560" s="46"/>
      <c r="E560" s="46" t="s">
        <v>1546</v>
      </c>
      <c r="F560" s="46" t="s">
        <v>1562</v>
      </c>
      <c r="G560" s="46" t="s">
        <v>1563</v>
      </c>
      <c r="H560" s="46" t="s">
        <v>1372</v>
      </c>
    </row>
    <row r="561" spans="1:8" ht="15" thickBot="1" x14ac:dyDescent="0.4">
      <c r="A561" s="46">
        <v>2005225982</v>
      </c>
      <c r="B561" s="47" t="s">
        <v>1799</v>
      </c>
      <c r="C561" s="46" t="s">
        <v>1479</v>
      </c>
      <c r="D561" s="46"/>
      <c r="E561" s="46" t="s">
        <v>1531</v>
      </c>
      <c r="F561" s="46" t="s">
        <v>1562</v>
      </c>
      <c r="G561" s="46" t="s">
        <v>1563</v>
      </c>
      <c r="H561" s="46" t="s">
        <v>1372</v>
      </c>
    </row>
    <row r="562" spans="1:8" ht="15" thickBot="1" x14ac:dyDescent="0.4">
      <c r="A562" s="46">
        <v>2022200050</v>
      </c>
      <c r="B562" s="47" t="s">
        <v>1800</v>
      </c>
      <c r="C562" s="46" t="s">
        <v>1801</v>
      </c>
      <c r="D562" s="46"/>
      <c r="E562" s="46" t="s">
        <v>1570</v>
      </c>
      <c r="F562" s="46" t="s">
        <v>1562</v>
      </c>
      <c r="G562" s="46" t="s">
        <v>1563</v>
      </c>
      <c r="H562" s="46" t="s">
        <v>1372</v>
      </c>
    </row>
    <row r="563" spans="1:8" ht="15" thickBot="1" x14ac:dyDescent="0.4">
      <c r="A563" s="46">
        <v>2022200050</v>
      </c>
      <c r="B563" s="47" t="s">
        <v>1800</v>
      </c>
      <c r="C563" s="46" t="s">
        <v>1801</v>
      </c>
      <c r="D563" s="46"/>
      <c r="E563" s="46" t="s">
        <v>1531</v>
      </c>
      <c r="F563" s="46" t="s">
        <v>1562</v>
      </c>
      <c r="G563" s="46" t="s">
        <v>1563</v>
      </c>
      <c r="H563" s="46" t="s">
        <v>1372</v>
      </c>
    </row>
    <row r="564" spans="1:8" ht="15" thickBot="1" x14ac:dyDescent="0.4">
      <c r="A564" s="46">
        <v>2005221354</v>
      </c>
      <c r="B564" s="47" t="s">
        <v>1802</v>
      </c>
      <c r="C564" s="46" t="s">
        <v>1479</v>
      </c>
      <c r="D564" s="46"/>
      <c r="E564" s="46" t="s">
        <v>1570</v>
      </c>
      <c r="F564" s="46" t="s">
        <v>1562</v>
      </c>
      <c r="G564" s="46" t="s">
        <v>1563</v>
      </c>
      <c r="H564" s="46" t="s">
        <v>1372</v>
      </c>
    </row>
    <row r="565" spans="1:8" ht="15" thickBot="1" x14ac:dyDescent="0.4">
      <c r="A565" s="46">
        <v>2005221354</v>
      </c>
      <c r="B565" s="47" t="s">
        <v>1802</v>
      </c>
      <c r="C565" s="46" t="s">
        <v>1479</v>
      </c>
      <c r="D565" s="46"/>
      <c r="E565" s="46" t="s">
        <v>1531</v>
      </c>
      <c r="F565" s="46" t="s">
        <v>1562</v>
      </c>
      <c r="G565" s="46" t="s">
        <v>1563</v>
      </c>
      <c r="H565" s="46" t="s">
        <v>1372</v>
      </c>
    </row>
    <row r="566" spans="1:8" ht="15" thickBot="1" x14ac:dyDescent="0.4">
      <c r="A566" s="46">
        <v>2005221354</v>
      </c>
      <c r="B566" s="47" t="s">
        <v>1802</v>
      </c>
      <c r="C566" s="46" t="s">
        <v>1479</v>
      </c>
      <c r="D566" s="46"/>
      <c r="E566" s="46" t="s">
        <v>1590</v>
      </c>
      <c r="F566" s="46" t="s">
        <v>1562</v>
      </c>
      <c r="G566" s="46" t="s">
        <v>1563</v>
      </c>
      <c r="H566" s="46" t="s">
        <v>1372</v>
      </c>
    </row>
    <row r="567" spans="1:8" ht="15" thickBot="1" x14ac:dyDescent="0.4">
      <c r="A567" s="46">
        <v>2041214089</v>
      </c>
      <c r="B567" s="47" t="s">
        <v>1803</v>
      </c>
      <c r="C567" s="46" t="s">
        <v>1498</v>
      </c>
      <c r="D567" s="46"/>
      <c r="E567" s="46" t="s">
        <v>1531</v>
      </c>
      <c r="F567" s="46" t="s">
        <v>1562</v>
      </c>
      <c r="G567" s="46" t="s">
        <v>1563</v>
      </c>
      <c r="H567" s="46" t="s">
        <v>1372</v>
      </c>
    </row>
    <row r="568" spans="1:8" ht="15" thickBot="1" x14ac:dyDescent="0.4">
      <c r="A568" s="46">
        <v>2041214089</v>
      </c>
      <c r="B568" s="47" t="s">
        <v>1803</v>
      </c>
      <c r="C568" s="46" t="s">
        <v>1498</v>
      </c>
      <c r="D568" s="46"/>
      <c r="E568" s="46" t="s">
        <v>1570</v>
      </c>
      <c r="F568" s="46" t="s">
        <v>1562</v>
      </c>
      <c r="G568" s="46" t="s">
        <v>1563</v>
      </c>
      <c r="H568" s="46" t="s">
        <v>1372</v>
      </c>
    </row>
    <row r="569" spans="1:8" ht="15" thickBot="1" x14ac:dyDescent="0.4">
      <c r="A569" s="46">
        <v>2041214089</v>
      </c>
      <c r="B569" s="47" t="s">
        <v>1803</v>
      </c>
      <c r="C569" s="46" t="s">
        <v>1498</v>
      </c>
      <c r="D569" s="46"/>
      <c r="E569" s="46" t="s">
        <v>1531</v>
      </c>
      <c r="F569" s="46" t="s">
        <v>1562</v>
      </c>
      <c r="G569" s="46" t="s">
        <v>1563</v>
      </c>
      <c r="H569" s="46" t="s">
        <v>1372</v>
      </c>
    </row>
    <row r="570" spans="1:8" ht="15" thickBot="1" x14ac:dyDescent="0.4">
      <c r="A570" s="46">
        <v>2041214089</v>
      </c>
      <c r="B570" s="47" t="s">
        <v>1803</v>
      </c>
      <c r="C570" s="46" t="s">
        <v>1498</v>
      </c>
      <c r="D570" s="46"/>
      <c r="E570" s="46" t="s">
        <v>1590</v>
      </c>
      <c r="F570" s="46" t="s">
        <v>1562</v>
      </c>
      <c r="G570" s="46" t="s">
        <v>1563</v>
      </c>
      <c r="H570" s="46" t="s">
        <v>1372</v>
      </c>
    </row>
    <row r="571" spans="1:8" ht="15" thickBot="1" x14ac:dyDescent="0.4">
      <c r="A571" s="46">
        <v>2005211043</v>
      </c>
      <c r="B571" s="47" t="s">
        <v>1804</v>
      </c>
      <c r="C571" s="46" t="s">
        <v>1389</v>
      </c>
      <c r="D571" s="46"/>
      <c r="E571" s="46" t="s">
        <v>1531</v>
      </c>
      <c r="F571" s="46" t="s">
        <v>1562</v>
      </c>
      <c r="G571" s="46" t="s">
        <v>1563</v>
      </c>
      <c r="H571" s="46" t="s">
        <v>1372</v>
      </c>
    </row>
    <row r="572" spans="1:8" ht="15" thickBot="1" x14ac:dyDescent="0.4">
      <c r="A572" s="46">
        <v>2005230625</v>
      </c>
      <c r="B572" s="47" t="s">
        <v>1805</v>
      </c>
      <c r="C572" s="46" t="s">
        <v>1363</v>
      </c>
      <c r="D572" s="46"/>
      <c r="E572" s="46" t="s">
        <v>1652</v>
      </c>
      <c r="F572" s="46" t="s">
        <v>1562</v>
      </c>
      <c r="G572" s="46" t="s">
        <v>1563</v>
      </c>
      <c r="H572" s="46" t="s">
        <v>1372</v>
      </c>
    </row>
    <row r="573" spans="1:8" ht="15" thickBot="1" x14ac:dyDescent="0.4">
      <c r="A573" s="46">
        <v>2041214109</v>
      </c>
      <c r="B573" s="47" t="s">
        <v>1806</v>
      </c>
      <c r="C573" s="46" t="s">
        <v>1498</v>
      </c>
      <c r="D573" s="46"/>
      <c r="E573" s="46" t="s">
        <v>1546</v>
      </c>
      <c r="F573" s="46" t="s">
        <v>1562</v>
      </c>
      <c r="G573" s="46" t="s">
        <v>1563</v>
      </c>
      <c r="H573" s="46" t="s">
        <v>1372</v>
      </c>
    </row>
    <row r="574" spans="1:8" ht="15" thickBot="1" x14ac:dyDescent="0.4">
      <c r="A574" s="46">
        <v>2041214109</v>
      </c>
      <c r="B574" s="47" t="s">
        <v>1806</v>
      </c>
      <c r="C574" s="46" t="s">
        <v>1498</v>
      </c>
      <c r="D574" s="46"/>
      <c r="E574" s="46" t="s">
        <v>1531</v>
      </c>
      <c r="F574" s="46" t="s">
        <v>1562</v>
      </c>
      <c r="G574" s="46" t="s">
        <v>1563</v>
      </c>
      <c r="H574" s="46" t="s">
        <v>1372</v>
      </c>
    </row>
    <row r="575" spans="1:8" ht="15" thickBot="1" x14ac:dyDescent="0.4">
      <c r="A575" s="46">
        <v>2041214109</v>
      </c>
      <c r="B575" s="47" t="s">
        <v>1806</v>
      </c>
      <c r="C575" s="46" t="s">
        <v>1498</v>
      </c>
      <c r="D575" s="46"/>
      <c r="E575" s="46" t="s">
        <v>1537</v>
      </c>
      <c r="F575" s="46" t="s">
        <v>1562</v>
      </c>
      <c r="G575" s="46" t="s">
        <v>1564</v>
      </c>
      <c r="H575" s="46" t="s">
        <v>1372</v>
      </c>
    </row>
    <row r="576" spans="1:8" ht="15" thickBot="1" x14ac:dyDescent="0.4">
      <c r="A576" s="46">
        <v>2005210487</v>
      </c>
      <c r="B576" s="47" t="s">
        <v>1807</v>
      </c>
      <c r="C576" s="46" t="s">
        <v>1808</v>
      </c>
      <c r="D576" s="46"/>
      <c r="E576" s="46" t="s">
        <v>1531</v>
      </c>
      <c r="F576" s="46" t="s">
        <v>1562</v>
      </c>
      <c r="G576" s="46" t="s">
        <v>1563</v>
      </c>
      <c r="H576" s="46" t="s">
        <v>1372</v>
      </c>
    </row>
    <row r="577" spans="1:8" ht="15" thickBot="1" x14ac:dyDescent="0.4">
      <c r="A577" s="46">
        <v>2005210487</v>
      </c>
      <c r="B577" s="47" t="s">
        <v>1807</v>
      </c>
      <c r="C577" s="46" t="s">
        <v>1808</v>
      </c>
      <c r="D577" s="46"/>
      <c r="E577" s="46" t="s">
        <v>1537</v>
      </c>
      <c r="F577" s="46" t="s">
        <v>1562</v>
      </c>
      <c r="G577" s="46" t="s">
        <v>1564</v>
      </c>
      <c r="H577" s="46" t="s">
        <v>1372</v>
      </c>
    </row>
    <row r="578" spans="1:8" ht="15" thickBot="1" x14ac:dyDescent="0.4">
      <c r="A578" s="46">
        <v>2005210487</v>
      </c>
      <c r="B578" s="47" t="s">
        <v>1807</v>
      </c>
      <c r="C578" s="46" t="s">
        <v>1808</v>
      </c>
      <c r="D578" s="46"/>
      <c r="E578" s="46" t="s">
        <v>1809</v>
      </c>
      <c r="F578" s="46" t="s">
        <v>1562</v>
      </c>
      <c r="G578" s="46" t="s">
        <v>1563</v>
      </c>
      <c r="H578" s="46" t="s">
        <v>1372</v>
      </c>
    </row>
    <row r="579" spans="1:8" ht="15" thickBot="1" x14ac:dyDescent="0.4">
      <c r="A579" s="46">
        <v>2005200682</v>
      </c>
      <c r="B579" s="47" t="s">
        <v>1810</v>
      </c>
      <c r="C579" s="46" t="s">
        <v>1811</v>
      </c>
      <c r="D579" s="46"/>
      <c r="E579" s="46" t="s">
        <v>1570</v>
      </c>
      <c r="F579" s="46" t="s">
        <v>1562</v>
      </c>
      <c r="G579" s="46" t="s">
        <v>1563</v>
      </c>
      <c r="H579" s="46" t="s">
        <v>1372</v>
      </c>
    </row>
    <row r="580" spans="1:8" ht="15" thickBot="1" x14ac:dyDescent="0.4">
      <c r="A580" s="46">
        <v>2005200682</v>
      </c>
      <c r="B580" s="47" t="s">
        <v>1810</v>
      </c>
      <c r="C580" s="46" t="s">
        <v>1811</v>
      </c>
      <c r="D580" s="46"/>
      <c r="E580" s="46" t="s">
        <v>1531</v>
      </c>
      <c r="F580" s="46" t="s">
        <v>1562</v>
      </c>
      <c r="G580" s="46" t="s">
        <v>1563</v>
      </c>
      <c r="H580" s="46" t="s">
        <v>1372</v>
      </c>
    </row>
    <row r="581" spans="1:8" ht="15" thickBot="1" x14ac:dyDescent="0.4">
      <c r="A581" s="46">
        <v>2005200682</v>
      </c>
      <c r="B581" s="47" t="s">
        <v>1810</v>
      </c>
      <c r="C581" s="46" t="s">
        <v>1811</v>
      </c>
      <c r="D581" s="46"/>
      <c r="E581" s="46" t="s">
        <v>1540</v>
      </c>
      <c r="F581" s="46" t="s">
        <v>1562</v>
      </c>
      <c r="G581" s="46" t="s">
        <v>1564</v>
      </c>
      <c r="H581" s="46" t="s">
        <v>1372</v>
      </c>
    </row>
    <row r="582" spans="1:8" ht="15" thickBot="1" x14ac:dyDescent="0.4">
      <c r="A582" s="46">
        <v>2005222706</v>
      </c>
      <c r="B582" s="47" t="s">
        <v>1812</v>
      </c>
      <c r="C582" s="46" t="s">
        <v>1479</v>
      </c>
      <c r="D582" s="46"/>
      <c r="E582" s="46" t="s">
        <v>1546</v>
      </c>
      <c r="F582" s="46" t="s">
        <v>1562</v>
      </c>
      <c r="G582" s="46" t="s">
        <v>1563</v>
      </c>
      <c r="H582" s="46" t="s">
        <v>1372</v>
      </c>
    </row>
    <row r="583" spans="1:8" ht="15" thickBot="1" x14ac:dyDescent="0.4">
      <c r="A583" s="46">
        <v>2005222706</v>
      </c>
      <c r="B583" s="47" t="s">
        <v>1812</v>
      </c>
      <c r="C583" s="46" t="s">
        <v>1479</v>
      </c>
      <c r="D583" s="46"/>
      <c r="E583" s="46" t="s">
        <v>1570</v>
      </c>
      <c r="F583" s="46" t="s">
        <v>1562</v>
      </c>
      <c r="G583" s="46" t="s">
        <v>1563</v>
      </c>
      <c r="H583" s="46" t="s">
        <v>1372</v>
      </c>
    </row>
    <row r="584" spans="1:8" ht="15" thickBot="1" x14ac:dyDescent="0.4">
      <c r="A584" s="46">
        <v>2005222706</v>
      </c>
      <c r="B584" s="47" t="s">
        <v>1812</v>
      </c>
      <c r="C584" s="46" t="s">
        <v>1479</v>
      </c>
      <c r="D584" s="46"/>
      <c r="E584" s="46" t="s">
        <v>1540</v>
      </c>
      <c r="F584" s="46" t="s">
        <v>1562</v>
      </c>
      <c r="G584" s="46" t="s">
        <v>1564</v>
      </c>
      <c r="H584" s="46" t="s">
        <v>1372</v>
      </c>
    </row>
    <row r="585" spans="1:8" ht="15" thickBot="1" x14ac:dyDescent="0.4">
      <c r="A585" s="46">
        <v>2005212101</v>
      </c>
      <c r="B585" s="47" t="s">
        <v>1813</v>
      </c>
      <c r="C585" s="46" t="s">
        <v>1392</v>
      </c>
      <c r="D585" s="46"/>
      <c r="E585" s="46" t="s">
        <v>1570</v>
      </c>
      <c r="F585" s="46" t="s">
        <v>1562</v>
      </c>
      <c r="G585" s="46" t="s">
        <v>1563</v>
      </c>
      <c r="H585" s="46" t="s">
        <v>1372</v>
      </c>
    </row>
    <row r="586" spans="1:8" ht="15" thickBot="1" x14ac:dyDescent="0.4">
      <c r="A586" s="46">
        <v>2005212101</v>
      </c>
      <c r="B586" s="47" t="s">
        <v>1814</v>
      </c>
      <c r="C586" s="46" t="s">
        <v>1392</v>
      </c>
      <c r="D586" s="46"/>
      <c r="E586" s="46" t="s">
        <v>1540</v>
      </c>
      <c r="F586" s="46" t="s">
        <v>1562</v>
      </c>
      <c r="G586" s="46" t="s">
        <v>1564</v>
      </c>
      <c r="H586" s="46" t="s">
        <v>1372</v>
      </c>
    </row>
    <row r="587" spans="1:8" ht="15" thickBot="1" x14ac:dyDescent="0.4">
      <c r="A587" s="46">
        <v>2005212101</v>
      </c>
      <c r="B587" s="47" t="s">
        <v>1813</v>
      </c>
      <c r="C587" s="46" t="s">
        <v>1392</v>
      </c>
      <c r="D587" s="46"/>
      <c r="E587" s="46" t="s">
        <v>1546</v>
      </c>
      <c r="F587" s="46" t="s">
        <v>1562</v>
      </c>
      <c r="G587" s="46" t="s">
        <v>1563</v>
      </c>
      <c r="H587" s="46" t="s">
        <v>1372</v>
      </c>
    </row>
    <row r="588" spans="1:8" ht="15" thickBot="1" x14ac:dyDescent="0.4">
      <c r="A588" s="46">
        <v>2005212202</v>
      </c>
      <c r="B588" s="47" t="s">
        <v>1815</v>
      </c>
      <c r="C588" s="46" t="s">
        <v>1808</v>
      </c>
      <c r="D588" s="46"/>
      <c r="E588" s="46" t="s">
        <v>1561</v>
      </c>
      <c r="F588" s="46" t="s">
        <v>1562</v>
      </c>
      <c r="G588" s="46" t="s">
        <v>1563</v>
      </c>
      <c r="H588" s="46" t="s">
        <v>1372</v>
      </c>
    </row>
    <row r="589" spans="1:8" ht="15" thickBot="1" x14ac:dyDescent="0.4">
      <c r="A589" s="46">
        <v>2005212202</v>
      </c>
      <c r="B589" s="47" t="s">
        <v>1815</v>
      </c>
      <c r="C589" s="46" t="s">
        <v>1808</v>
      </c>
      <c r="D589" s="46"/>
      <c r="E589" s="46" t="s">
        <v>1531</v>
      </c>
      <c r="F589" s="46" t="s">
        <v>1562</v>
      </c>
      <c r="G589" s="46" t="s">
        <v>1563</v>
      </c>
      <c r="H589" s="46" t="s">
        <v>1372</v>
      </c>
    </row>
    <row r="590" spans="1:8" ht="15" thickBot="1" x14ac:dyDescent="0.4">
      <c r="A590" s="46">
        <v>2005212202</v>
      </c>
      <c r="B590" s="47" t="s">
        <v>1815</v>
      </c>
      <c r="C590" s="46" t="s">
        <v>1808</v>
      </c>
      <c r="D590" s="46"/>
      <c r="E590" s="46" t="s">
        <v>1540</v>
      </c>
      <c r="F590" s="46" t="s">
        <v>1562</v>
      </c>
      <c r="G590" s="46" t="s">
        <v>1564</v>
      </c>
      <c r="H590" s="46" t="s">
        <v>1372</v>
      </c>
    </row>
    <row r="591" spans="1:8" ht="15" thickBot="1" x14ac:dyDescent="0.4">
      <c r="A591" s="46">
        <v>2005220001</v>
      </c>
      <c r="B591" s="47" t="s">
        <v>1816</v>
      </c>
      <c r="C591" s="46" t="s">
        <v>1479</v>
      </c>
      <c r="D591" s="46"/>
      <c r="E591" s="46" t="s">
        <v>1652</v>
      </c>
      <c r="F591" s="46" t="s">
        <v>1562</v>
      </c>
      <c r="G591" s="46" t="s">
        <v>1563</v>
      </c>
      <c r="H591" s="46" t="s">
        <v>1372</v>
      </c>
    </row>
    <row r="592" spans="1:8" ht="15" thickBot="1" x14ac:dyDescent="0.4">
      <c r="A592" s="46">
        <v>2005220001</v>
      </c>
      <c r="B592" s="47" t="s">
        <v>1816</v>
      </c>
      <c r="C592" s="46" t="s">
        <v>1479</v>
      </c>
      <c r="D592" s="46"/>
      <c r="E592" s="46" t="s">
        <v>1531</v>
      </c>
      <c r="F592" s="46" t="s">
        <v>1562</v>
      </c>
      <c r="G592" s="46" t="s">
        <v>1563</v>
      </c>
      <c r="H592" s="46" t="s">
        <v>1372</v>
      </c>
    </row>
    <row r="593" spans="1:8" ht="15" thickBot="1" x14ac:dyDescent="0.4">
      <c r="A593" s="46">
        <v>2005220001</v>
      </c>
      <c r="B593" s="47" t="s">
        <v>1816</v>
      </c>
      <c r="C593" s="46" t="s">
        <v>1479</v>
      </c>
      <c r="D593" s="46"/>
      <c r="E593" s="46" t="s">
        <v>1540</v>
      </c>
      <c r="F593" s="46" t="s">
        <v>1568</v>
      </c>
      <c r="G593" s="46" t="s">
        <v>1564</v>
      </c>
      <c r="H593" s="46" t="s">
        <v>1372</v>
      </c>
    </row>
    <row r="594" spans="1:8" ht="15" thickBot="1" x14ac:dyDescent="0.4">
      <c r="A594" s="46">
        <v>2005226159</v>
      </c>
      <c r="B594" s="47" t="s">
        <v>1817</v>
      </c>
      <c r="C594" s="46" t="s">
        <v>1479</v>
      </c>
      <c r="D594" s="46"/>
      <c r="E594" s="46" t="s">
        <v>1531</v>
      </c>
      <c r="F594" s="46" t="s">
        <v>1562</v>
      </c>
      <c r="G594" s="46" t="s">
        <v>1563</v>
      </c>
      <c r="H594" s="46" t="s">
        <v>1372</v>
      </c>
    </row>
    <row r="595" spans="1:8" ht="15" thickBot="1" x14ac:dyDescent="0.4">
      <c r="A595" s="46">
        <v>2005226159</v>
      </c>
      <c r="B595" s="47" t="s">
        <v>1817</v>
      </c>
      <c r="C595" s="46" t="s">
        <v>1479</v>
      </c>
      <c r="D595" s="46"/>
      <c r="E595" s="46" t="s">
        <v>1590</v>
      </c>
      <c r="F595" s="46" t="s">
        <v>1562</v>
      </c>
      <c r="G595" s="46" t="s">
        <v>1563</v>
      </c>
      <c r="H595" s="46" t="s">
        <v>1372</v>
      </c>
    </row>
    <row r="596" spans="1:8" ht="15" thickBot="1" x14ac:dyDescent="0.4">
      <c r="A596" s="46">
        <v>2005226159</v>
      </c>
      <c r="B596" s="47" t="s">
        <v>1817</v>
      </c>
      <c r="C596" s="46" t="s">
        <v>1479</v>
      </c>
      <c r="D596" s="46"/>
      <c r="E596" s="46" t="s">
        <v>1537</v>
      </c>
      <c r="F596" s="46" t="s">
        <v>1568</v>
      </c>
      <c r="G596" s="46" t="s">
        <v>1563</v>
      </c>
      <c r="H596" s="46" t="s">
        <v>1372</v>
      </c>
    </row>
    <row r="597" spans="1:8" ht="15" thickBot="1" x14ac:dyDescent="0.4">
      <c r="A597" s="46">
        <v>2022218376</v>
      </c>
      <c r="B597" s="47" t="s">
        <v>1818</v>
      </c>
      <c r="C597" s="46" t="s">
        <v>1747</v>
      </c>
      <c r="D597" s="46"/>
      <c r="E597" s="46" t="s">
        <v>1570</v>
      </c>
      <c r="F597" s="46" t="s">
        <v>1562</v>
      </c>
      <c r="G597" s="46" t="s">
        <v>1563</v>
      </c>
      <c r="H597" s="46" t="s">
        <v>1372</v>
      </c>
    </row>
    <row r="598" spans="1:8" ht="15" thickBot="1" x14ac:dyDescent="0.4">
      <c r="A598" s="46">
        <v>2022218376</v>
      </c>
      <c r="B598" s="47" t="s">
        <v>1818</v>
      </c>
      <c r="C598" s="46" t="s">
        <v>1747</v>
      </c>
      <c r="D598" s="46"/>
      <c r="E598" s="46" t="s">
        <v>1561</v>
      </c>
      <c r="F598" s="46" t="s">
        <v>1562</v>
      </c>
      <c r="G598" s="46" t="s">
        <v>1563</v>
      </c>
      <c r="H598" s="46" t="s">
        <v>1372</v>
      </c>
    </row>
    <row r="599" spans="1:8" ht="15" thickBot="1" x14ac:dyDescent="0.4">
      <c r="A599" s="46">
        <v>2005225621</v>
      </c>
      <c r="B599" s="47" t="s">
        <v>1819</v>
      </c>
      <c r="C599" s="46" t="s">
        <v>1473</v>
      </c>
      <c r="D599" s="46"/>
      <c r="E599" s="46" t="s">
        <v>1570</v>
      </c>
      <c r="F599" s="46" t="s">
        <v>1562</v>
      </c>
      <c r="G599" s="46" t="s">
        <v>1563</v>
      </c>
      <c r="H599" s="46" t="s">
        <v>1372</v>
      </c>
    </row>
    <row r="600" spans="1:8" ht="15" thickBot="1" x14ac:dyDescent="0.4">
      <c r="A600" s="46">
        <v>2005225621</v>
      </c>
      <c r="B600" s="47" t="s">
        <v>1820</v>
      </c>
      <c r="C600" s="46" t="s">
        <v>1473</v>
      </c>
      <c r="D600" s="46"/>
      <c r="E600" s="46" t="s">
        <v>1531</v>
      </c>
      <c r="F600" s="46" t="s">
        <v>1562</v>
      </c>
      <c r="G600" s="46" t="s">
        <v>1563</v>
      </c>
      <c r="H600" s="46" t="s">
        <v>1372</v>
      </c>
    </row>
    <row r="601" spans="1:8" ht="15" thickBot="1" x14ac:dyDescent="0.4">
      <c r="A601" s="46">
        <v>2005225621</v>
      </c>
      <c r="B601" s="47" t="s">
        <v>1820</v>
      </c>
      <c r="C601" s="46" t="s">
        <v>1473</v>
      </c>
      <c r="D601" s="46"/>
      <c r="E601" s="46" t="s">
        <v>1540</v>
      </c>
      <c r="F601" s="46" t="s">
        <v>1562</v>
      </c>
      <c r="G601" s="46" t="s">
        <v>1564</v>
      </c>
      <c r="H601" s="46" t="s">
        <v>1372</v>
      </c>
    </row>
    <row r="602" spans="1:8" ht="15" thickBot="1" x14ac:dyDescent="0.4">
      <c r="A602" s="46">
        <v>2005225621</v>
      </c>
      <c r="B602" s="47" t="s">
        <v>1820</v>
      </c>
      <c r="C602" s="46" t="s">
        <v>1473</v>
      </c>
      <c r="D602" s="46"/>
      <c r="E602" s="46" t="s">
        <v>1540</v>
      </c>
      <c r="F602" s="46" t="s">
        <v>1562</v>
      </c>
      <c r="G602" s="46" t="s">
        <v>1564</v>
      </c>
      <c r="H602" s="46" t="s">
        <v>1372</v>
      </c>
    </row>
    <row r="603" spans="1:8" ht="15" thickBot="1" x14ac:dyDescent="0.4">
      <c r="A603" s="46">
        <v>2005230425</v>
      </c>
      <c r="B603" s="47" t="s">
        <v>1821</v>
      </c>
      <c r="C603" s="46" t="s">
        <v>1358</v>
      </c>
      <c r="D603" s="46"/>
      <c r="E603" s="46" t="s">
        <v>1652</v>
      </c>
      <c r="F603" s="46" t="s">
        <v>1562</v>
      </c>
      <c r="G603" s="46" t="s">
        <v>1563</v>
      </c>
      <c r="H603" s="46" t="s">
        <v>1372</v>
      </c>
    </row>
    <row r="604" spans="1:8" ht="15" thickBot="1" x14ac:dyDescent="0.4">
      <c r="A604" s="46">
        <v>2005224896</v>
      </c>
      <c r="B604" s="47" t="s">
        <v>1822</v>
      </c>
      <c r="C604" s="46" t="s">
        <v>1473</v>
      </c>
      <c r="D604" s="46"/>
      <c r="E604" s="46" t="s">
        <v>1570</v>
      </c>
      <c r="F604" s="46" t="s">
        <v>1562</v>
      </c>
      <c r="G604" s="46" t="s">
        <v>1563</v>
      </c>
      <c r="H604" s="46" t="s">
        <v>1372</v>
      </c>
    </row>
    <row r="605" spans="1:8" ht="15" thickBot="1" x14ac:dyDescent="0.4">
      <c r="A605" s="46">
        <v>2005224896</v>
      </c>
      <c r="B605" s="47" t="s">
        <v>1822</v>
      </c>
      <c r="C605" s="46" t="s">
        <v>1473</v>
      </c>
      <c r="D605" s="46"/>
      <c r="E605" s="46" t="s">
        <v>1570</v>
      </c>
      <c r="F605" s="46" t="s">
        <v>1562</v>
      </c>
      <c r="G605" s="46" t="s">
        <v>1563</v>
      </c>
      <c r="H605" s="46" t="s">
        <v>1372</v>
      </c>
    </row>
    <row r="606" spans="1:8" ht="15" thickBot="1" x14ac:dyDescent="0.4">
      <c r="A606" s="46">
        <v>2005201064</v>
      </c>
      <c r="B606" s="47" t="s">
        <v>1823</v>
      </c>
      <c r="C606" s="46" t="s">
        <v>1824</v>
      </c>
      <c r="D606" s="46"/>
      <c r="E606" s="46" t="s">
        <v>1546</v>
      </c>
      <c r="F606" s="46" t="s">
        <v>1562</v>
      </c>
      <c r="G606" s="46" t="s">
        <v>1563</v>
      </c>
      <c r="H606" s="46" t="s">
        <v>1372</v>
      </c>
    </row>
    <row r="607" spans="1:8" ht="15" thickBot="1" x14ac:dyDescent="0.4">
      <c r="A607" s="46">
        <v>2005201064</v>
      </c>
      <c r="B607" s="47" t="s">
        <v>1823</v>
      </c>
      <c r="C607" s="46" t="s">
        <v>1824</v>
      </c>
      <c r="D607" s="46"/>
      <c r="E607" s="46" t="s">
        <v>1570</v>
      </c>
      <c r="F607" s="46" t="s">
        <v>1562</v>
      </c>
      <c r="G607" s="46" t="s">
        <v>1563</v>
      </c>
      <c r="H607" s="46" t="s">
        <v>1372</v>
      </c>
    </row>
    <row r="608" spans="1:8" ht="15" thickBot="1" x14ac:dyDescent="0.4">
      <c r="A608" s="46">
        <v>2005201064</v>
      </c>
      <c r="B608" s="47" t="s">
        <v>1823</v>
      </c>
      <c r="C608" s="46" t="s">
        <v>1824</v>
      </c>
      <c r="D608" s="46"/>
      <c r="E608" s="46" t="s">
        <v>1540</v>
      </c>
      <c r="F608" s="46" t="s">
        <v>1568</v>
      </c>
      <c r="G608" s="46" t="s">
        <v>1564</v>
      </c>
      <c r="H608" s="46" t="s">
        <v>1372</v>
      </c>
    </row>
    <row r="609" spans="1:8" ht="15" thickBot="1" x14ac:dyDescent="0.4">
      <c r="A609" s="46">
        <v>2005217901</v>
      </c>
      <c r="B609" s="47" t="s">
        <v>1825</v>
      </c>
      <c r="C609" s="46" t="s">
        <v>1737</v>
      </c>
      <c r="D609" s="46"/>
      <c r="E609" s="46" t="s">
        <v>1570</v>
      </c>
      <c r="F609" s="46" t="s">
        <v>1562</v>
      </c>
      <c r="G609" s="46" t="s">
        <v>1563</v>
      </c>
      <c r="H609" s="46" t="s">
        <v>1372</v>
      </c>
    </row>
    <row r="610" spans="1:8" ht="15" thickBot="1" x14ac:dyDescent="0.4">
      <c r="A610" s="46">
        <v>2005217901</v>
      </c>
      <c r="B610" s="47" t="s">
        <v>1825</v>
      </c>
      <c r="C610" s="46" t="s">
        <v>1737</v>
      </c>
      <c r="D610" s="46"/>
      <c r="E610" s="46" t="s">
        <v>1531</v>
      </c>
      <c r="F610" s="46" t="s">
        <v>1562</v>
      </c>
      <c r="G610" s="46" t="s">
        <v>1563</v>
      </c>
      <c r="H610" s="46" t="s">
        <v>1372</v>
      </c>
    </row>
    <row r="611" spans="1:8" ht="15" thickBot="1" x14ac:dyDescent="0.4">
      <c r="A611" s="46">
        <v>2005225987</v>
      </c>
      <c r="B611" s="47" t="s">
        <v>1826</v>
      </c>
      <c r="C611" s="46" t="s">
        <v>1473</v>
      </c>
      <c r="D611" s="46"/>
      <c r="E611" s="46" t="s">
        <v>1570</v>
      </c>
      <c r="F611" s="46" t="s">
        <v>1562</v>
      </c>
      <c r="G611" s="46" t="s">
        <v>1563</v>
      </c>
      <c r="H611" s="46" t="s">
        <v>1372</v>
      </c>
    </row>
    <row r="612" spans="1:8" ht="15" thickBot="1" x14ac:dyDescent="0.4">
      <c r="A612" s="46">
        <v>2005225987</v>
      </c>
      <c r="B612" s="47" t="s">
        <v>1826</v>
      </c>
      <c r="C612" s="46" t="s">
        <v>1473</v>
      </c>
      <c r="D612" s="46"/>
      <c r="E612" s="46" t="s">
        <v>1561</v>
      </c>
      <c r="F612" s="46" t="s">
        <v>1562</v>
      </c>
      <c r="G612" s="46" t="s">
        <v>1563</v>
      </c>
      <c r="H612" s="46" t="s">
        <v>1372</v>
      </c>
    </row>
    <row r="613" spans="1:8" ht="15" thickBot="1" x14ac:dyDescent="0.4">
      <c r="A613" s="46">
        <v>2005225987</v>
      </c>
      <c r="B613" s="47" t="s">
        <v>1826</v>
      </c>
      <c r="C613" s="46" t="s">
        <v>1473</v>
      </c>
      <c r="D613" s="46"/>
      <c r="E613" s="46" t="s">
        <v>1546</v>
      </c>
      <c r="F613" s="46" t="s">
        <v>1562</v>
      </c>
      <c r="G613" s="46" t="s">
        <v>1563</v>
      </c>
      <c r="H613" s="46" t="s">
        <v>1372</v>
      </c>
    </row>
    <row r="614" spans="1:8" ht="15" thickBot="1" x14ac:dyDescent="0.4">
      <c r="A614" s="46">
        <v>2005221603</v>
      </c>
      <c r="B614" s="47" t="s">
        <v>1827</v>
      </c>
      <c r="C614" s="46" t="s">
        <v>1473</v>
      </c>
      <c r="D614" s="46"/>
      <c r="E614" s="46" t="s">
        <v>1531</v>
      </c>
      <c r="F614" s="46" t="s">
        <v>1562</v>
      </c>
      <c r="G614" s="46" t="s">
        <v>1563</v>
      </c>
      <c r="H614" s="46" t="s">
        <v>1372</v>
      </c>
    </row>
    <row r="615" spans="1:8" ht="15" thickBot="1" x14ac:dyDescent="0.4">
      <c r="A615" s="46">
        <v>2005225622</v>
      </c>
      <c r="B615" s="47" t="s">
        <v>1828</v>
      </c>
      <c r="C615" s="46" t="s">
        <v>1473</v>
      </c>
      <c r="D615" s="46"/>
      <c r="E615" s="46" t="s">
        <v>1570</v>
      </c>
      <c r="F615" s="46" t="s">
        <v>1562</v>
      </c>
      <c r="G615" s="46" t="s">
        <v>1563</v>
      </c>
      <c r="H615" s="46" t="s">
        <v>1372</v>
      </c>
    </row>
    <row r="616" spans="1:8" ht="15" thickBot="1" x14ac:dyDescent="0.4">
      <c r="A616" s="46">
        <v>2005225622</v>
      </c>
      <c r="B616" s="47" t="s">
        <v>1828</v>
      </c>
      <c r="C616" s="46" t="s">
        <v>1473</v>
      </c>
      <c r="D616" s="46"/>
      <c r="E616" s="46" t="s">
        <v>1561</v>
      </c>
      <c r="F616" s="46" t="s">
        <v>1562</v>
      </c>
      <c r="G616" s="46" t="s">
        <v>1563</v>
      </c>
      <c r="H616" s="46" t="s">
        <v>1372</v>
      </c>
    </row>
    <row r="617" spans="1:8" ht="15" thickBot="1" x14ac:dyDescent="0.4">
      <c r="A617" s="46">
        <v>2005225622</v>
      </c>
      <c r="B617" s="47" t="s">
        <v>1828</v>
      </c>
      <c r="C617" s="46" t="s">
        <v>1473</v>
      </c>
      <c r="D617" s="46"/>
      <c r="E617" s="46" t="s">
        <v>1540</v>
      </c>
      <c r="F617" s="46" t="s">
        <v>1568</v>
      </c>
      <c r="G617" s="46" t="s">
        <v>1564</v>
      </c>
      <c r="H617" s="46" t="s">
        <v>1372</v>
      </c>
    </row>
    <row r="618" spans="1:8" ht="15" thickBot="1" x14ac:dyDescent="0.4">
      <c r="A618" s="46">
        <v>2005224350</v>
      </c>
      <c r="B618" s="47" t="s">
        <v>1829</v>
      </c>
      <c r="C618" s="46" t="s">
        <v>1473</v>
      </c>
      <c r="D618" s="46"/>
      <c r="E618" s="46" t="s">
        <v>1561</v>
      </c>
      <c r="F618" s="46" t="s">
        <v>1562</v>
      </c>
      <c r="G618" s="46" t="s">
        <v>1563</v>
      </c>
      <c r="H618" s="46" t="s">
        <v>1372</v>
      </c>
    </row>
    <row r="619" spans="1:8" ht="15" thickBot="1" x14ac:dyDescent="0.4">
      <c r="A619" s="46">
        <v>2005224350</v>
      </c>
      <c r="B619" s="47" t="s">
        <v>1829</v>
      </c>
      <c r="C619" s="46" t="s">
        <v>1473</v>
      </c>
      <c r="D619" s="46"/>
      <c r="E619" s="46" t="s">
        <v>1531</v>
      </c>
      <c r="F619" s="46" t="s">
        <v>1562</v>
      </c>
      <c r="G619" s="46" t="s">
        <v>1563</v>
      </c>
      <c r="H619" s="46" t="s">
        <v>1372</v>
      </c>
    </row>
    <row r="620" spans="1:8" ht="15" thickBot="1" x14ac:dyDescent="0.4">
      <c r="A620" s="46">
        <v>2005224350</v>
      </c>
      <c r="B620" s="47" t="s">
        <v>1829</v>
      </c>
      <c r="C620" s="46" t="s">
        <v>1473</v>
      </c>
      <c r="D620" s="46"/>
      <c r="E620" s="46" t="s">
        <v>1570</v>
      </c>
      <c r="F620" s="46" t="s">
        <v>1562</v>
      </c>
      <c r="G620" s="46" t="s">
        <v>1563</v>
      </c>
      <c r="H620" s="46" t="s">
        <v>1372</v>
      </c>
    </row>
    <row r="621" spans="1:8" ht="15" thickBot="1" x14ac:dyDescent="0.4">
      <c r="A621" s="46">
        <v>2005200493</v>
      </c>
      <c r="B621" s="47" t="s">
        <v>1830</v>
      </c>
      <c r="C621" s="46" t="s">
        <v>1831</v>
      </c>
      <c r="D621" s="46"/>
      <c r="E621" s="46" t="s">
        <v>1570</v>
      </c>
      <c r="F621" s="46" t="s">
        <v>1562</v>
      </c>
      <c r="G621" s="46" t="s">
        <v>1563</v>
      </c>
      <c r="H621" s="46" t="s">
        <v>1372</v>
      </c>
    </row>
    <row r="622" spans="1:8" ht="15" thickBot="1" x14ac:dyDescent="0.4">
      <c r="A622" s="46">
        <v>2005221225</v>
      </c>
      <c r="B622" s="47" t="s">
        <v>1832</v>
      </c>
      <c r="C622" s="46" t="s">
        <v>1479</v>
      </c>
      <c r="D622" s="46"/>
      <c r="E622" s="46" t="s">
        <v>1570</v>
      </c>
      <c r="F622" s="46" t="s">
        <v>1562</v>
      </c>
      <c r="G622" s="46" t="s">
        <v>1563</v>
      </c>
      <c r="H622" s="46" t="s">
        <v>1372</v>
      </c>
    </row>
    <row r="623" spans="1:8" ht="15" thickBot="1" x14ac:dyDescent="0.4">
      <c r="A623" s="46">
        <v>2005221225</v>
      </c>
      <c r="B623" s="47" t="s">
        <v>1832</v>
      </c>
      <c r="C623" s="46" t="s">
        <v>1479</v>
      </c>
      <c r="D623" s="46"/>
      <c r="E623" s="46" t="s">
        <v>1546</v>
      </c>
      <c r="F623" s="46" t="s">
        <v>1562</v>
      </c>
      <c r="G623" s="46" t="s">
        <v>1563</v>
      </c>
      <c r="H623" s="46" t="s">
        <v>1372</v>
      </c>
    </row>
    <row r="624" spans="1:8" ht="15" thickBot="1" x14ac:dyDescent="0.4">
      <c r="A624" s="46">
        <v>2005221225</v>
      </c>
      <c r="B624" s="47" t="s">
        <v>1832</v>
      </c>
      <c r="C624" s="46" t="s">
        <v>1479</v>
      </c>
      <c r="D624" s="46"/>
      <c r="E624" s="46" t="s">
        <v>1531</v>
      </c>
      <c r="F624" s="46" t="s">
        <v>1562</v>
      </c>
      <c r="G624" s="46" t="s">
        <v>1563</v>
      </c>
      <c r="H624" s="46" t="s">
        <v>1372</v>
      </c>
    </row>
    <row r="625" spans="1:8" ht="15" thickBot="1" x14ac:dyDescent="0.4">
      <c r="A625" s="46">
        <v>2005221212</v>
      </c>
      <c r="B625" s="47" t="s">
        <v>1833</v>
      </c>
      <c r="C625" s="46" t="s">
        <v>1479</v>
      </c>
      <c r="D625" s="46"/>
      <c r="E625" s="46" t="s">
        <v>1570</v>
      </c>
      <c r="F625" s="46" t="s">
        <v>1562</v>
      </c>
      <c r="G625" s="46" t="s">
        <v>1563</v>
      </c>
      <c r="H625" s="46" t="s">
        <v>1372</v>
      </c>
    </row>
    <row r="626" spans="1:8" ht="15" thickBot="1" x14ac:dyDescent="0.4">
      <c r="A626" s="46">
        <v>2005221212</v>
      </c>
      <c r="B626" s="47" t="s">
        <v>1833</v>
      </c>
      <c r="C626" s="46" t="s">
        <v>1479</v>
      </c>
      <c r="D626" s="46"/>
      <c r="E626" s="46" t="s">
        <v>1546</v>
      </c>
      <c r="F626" s="46" t="s">
        <v>1562</v>
      </c>
      <c r="G626" s="46" t="s">
        <v>1563</v>
      </c>
      <c r="H626" s="46" t="s">
        <v>1372</v>
      </c>
    </row>
    <row r="627" spans="1:8" ht="15" thickBot="1" x14ac:dyDescent="0.4">
      <c r="A627" s="46">
        <v>2005221212</v>
      </c>
      <c r="B627" s="47" t="s">
        <v>1833</v>
      </c>
      <c r="C627" s="46" t="s">
        <v>1479</v>
      </c>
      <c r="D627" s="46"/>
      <c r="E627" s="46" t="s">
        <v>1531</v>
      </c>
      <c r="F627" s="46" t="s">
        <v>1562</v>
      </c>
      <c r="G627" s="46" t="s">
        <v>1563</v>
      </c>
      <c r="H627" s="46" t="s">
        <v>1372</v>
      </c>
    </row>
    <row r="628" spans="1:8" ht="15" thickBot="1" x14ac:dyDescent="0.4">
      <c r="A628" s="46">
        <v>2041225352</v>
      </c>
      <c r="B628" s="47" t="s">
        <v>1626</v>
      </c>
      <c r="C628" s="46" t="s">
        <v>1421</v>
      </c>
      <c r="D628" s="46"/>
      <c r="E628" s="46" t="s">
        <v>1570</v>
      </c>
      <c r="F628" s="46" t="s">
        <v>1562</v>
      </c>
      <c r="G628" s="46" t="s">
        <v>1563</v>
      </c>
      <c r="H628" s="46" t="s">
        <v>1372</v>
      </c>
    </row>
    <row r="629" spans="1:8" ht="15" thickBot="1" x14ac:dyDescent="0.4">
      <c r="A629" s="46">
        <v>2005225490</v>
      </c>
      <c r="B629" s="47" t="s">
        <v>1834</v>
      </c>
      <c r="C629" s="46" t="s">
        <v>1473</v>
      </c>
      <c r="D629" s="46"/>
      <c r="E629" s="46" t="s">
        <v>1561</v>
      </c>
      <c r="F629" s="46" t="s">
        <v>1562</v>
      </c>
      <c r="G629" s="46" t="s">
        <v>1563</v>
      </c>
      <c r="H629" s="46" t="s">
        <v>1372</v>
      </c>
    </row>
    <row r="630" spans="1:8" ht="15" thickBot="1" x14ac:dyDescent="0.4">
      <c r="A630" s="46">
        <v>2005225490</v>
      </c>
      <c r="B630" s="47" t="s">
        <v>1834</v>
      </c>
      <c r="C630" s="46" t="s">
        <v>1473</v>
      </c>
      <c r="D630" s="46"/>
      <c r="E630" s="46" t="s">
        <v>1590</v>
      </c>
      <c r="F630" s="46" t="s">
        <v>1562</v>
      </c>
      <c r="G630" s="46" t="s">
        <v>1563</v>
      </c>
      <c r="H630" s="46" t="s">
        <v>1372</v>
      </c>
    </row>
    <row r="631" spans="1:8" ht="15" thickBot="1" x14ac:dyDescent="0.4">
      <c r="A631" s="46">
        <v>2005225490</v>
      </c>
      <c r="B631" s="47" t="s">
        <v>1834</v>
      </c>
      <c r="C631" s="46" t="s">
        <v>1473</v>
      </c>
      <c r="D631" s="46"/>
      <c r="E631" s="46" t="s">
        <v>1531</v>
      </c>
      <c r="F631" s="46" t="s">
        <v>1562</v>
      </c>
      <c r="G631" s="46" t="s">
        <v>1563</v>
      </c>
      <c r="H631" s="46" t="s">
        <v>1372</v>
      </c>
    </row>
    <row r="632" spans="1:8" ht="15" thickBot="1" x14ac:dyDescent="0.4">
      <c r="A632" s="46">
        <v>2041225790</v>
      </c>
      <c r="B632" s="47" t="s">
        <v>1835</v>
      </c>
      <c r="C632" s="46" t="s">
        <v>1836</v>
      </c>
      <c r="D632" s="46"/>
      <c r="E632" s="46" t="s">
        <v>1531</v>
      </c>
      <c r="F632" s="46" t="s">
        <v>1562</v>
      </c>
      <c r="G632" s="46" t="s">
        <v>1563</v>
      </c>
      <c r="H632" s="46" t="s">
        <v>1372</v>
      </c>
    </row>
    <row r="633" spans="1:8" ht="15" thickBot="1" x14ac:dyDescent="0.4">
      <c r="A633" s="46">
        <v>2005223081</v>
      </c>
      <c r="B633" s="47" t="s">
        <v>1837</v>
      </c>
      <c r="C633" s="46" t="s">
        <v>1479</v>
      </c>
      <c r="D633" s="46"/>
      <c r="E633" s="46" t="s">
        <v>1570</v>
      </c>
      <c r="F633" s="46" t="s">
        <v>1562</v>
      </c>
      <c r="G633" s="46" t="s">
        <v>1563</v>
      </c>
      <c r="H633" s="46" t="s">
        <v>1372</v>
      </c>
    </row>
    <row r="634" spans="1:8" ht="15" thickBot="1" x14ac:dyDescent="0.4">
      <c r="A634" s="46">
        <v>2005223081</v>
      </c>
      <c r="B634" s="47" t="s">
        <v>1837</v>
      </c>
      <c r="C634" s="46" t="s">
        <v>1479</v>
      </c>
      <c r="D634" s="46"/>
      <c r="E634" s="46" t="s">
        <v>1546</v>
      </c>
      <c r="F634" s="46" t="s">
        <v>1562</v>
      </c>
      <c r="G634" s="46" t="s">
        <v>1563</v>
      </c>
      <c r="H634" s="46" t="s">
        <v>1372</v>
      </c>
    </row>
    <row r="635" spans="1:8" ht="15" thickBot="1" x14ac:dyDescent="0.4">
      <c r="A635" s="46">
        <v>2005223081</v>
      </c>
      <c r="B635" s="47" t="s">
        <v>1837</v>
      </c>
      <c r="C635" s="46" t="s">
        <v>1479</v>
      </c>
      <c r="D635" s="46"/>
      <c r="E635" s="46" t="s">
        <v>1570</v>
      </c>
      <c r="F635" s="46" t="s">
        <v>1562</v>
      </c>
      <c r="G635" s="46" t="s">
        <v>1563</v>
      </c>
      <c r="H635" s="46" t="s">
        <v>1372</v>
      </c>
    </row>
    <row r="636" spans="1:8" ht="15" thickBot="1" x14ac:dyDescent="0.4">
      <c r="A636" s="46">
        <v>2005223081</v>
      </c>
      <c r="B636" s="47" t="s">
        <v>1837</v>
      </c>
      <c r="C636" s="46" t="s">
        <v>1479</v>
      </c>
      <c r="D636" s="46"/>
      <c r="E636" s="46" t="s">
        <v>1546</v>
      </c>
      <c r="F636" s="46" t="s">
        <v>1562</v>
      </c>
      <c r="G636" s="46" t="s">
        <v>1563</v>
      </c>
      <c r="H636" s="46" t="s">
        <v>1372</v>
      </c>
    </row>
    <row r="637" spans="1:8" ht="15" thickBot="1" x14ac:dyDescent="0.4">
      <c r="A637" s="46">
        <v>2005223081</v>
      </c>
      <c r="B637" s="47" t="s">
        <v>1837</v>
      </c>
      <c r="C637" s="46" t="s">
        <v>1479</v>
      </c>
      <c r="D637" s="46"/>
      <c r="E637" s="46" t="s">
        <v>1540</v>
      </c>
      <c r="F637" s="46" t="s">
        <v>1562</v>
      </c>
      <c r="G637" s="46" t="s">
        <v>1564</v>
      </c>
      <c r="H637" s="46" t="s">
        <v>1372</v>
      </c>
    </row>
    <row r="638" spans="1:8" ht="15" thickBot="1" x14ac:dyDescent="0.4">
      <c r="A638" s="46">
        <v>2041214066</v>
      </c>
      <c r="B638" s="47" t="s">
        <v>1838</v>
      </c>
      <c r="C638" s="46" t="s">
        <v>1713</v>
      </c>
      <c r="D638" s="46"/>
      <c r="E638" s="46" t="s">
        <v>1570</v>
      </c>
      <c r="F638" s="46" t="s">
        <v>1562</v>
      </c>
      <c r="G638" s="46" t="s">
        <v>1563</v>
      </c>
      <c r="H638" s="46" t="s">
        <v>1372</v>
      </c>
    </row>
    <row r="639" spans="1:8" ht="15" thickBot="1" x14ac:dyDescent="0.4">
      <c r="A639" s="46">
        <v>2041214066</v>
      </c>
      <c r="B639" s="47" t="s">
        <v>1838</v>
      </c>
      <c r="C639" s="46" t="s">
        <v>1713</v>
      </c>
      <c r="D639" s="46"/>
      <c r="E639" s="46" t="s">
        <v>1590</v>
      </c>
      <c r="F639" s="46" t="s">
        <v>1562</v>
      </c>
      <c r="G639" s="46" t="s">
        <v>1563</v>
      </c>
      <c r="H639" s="46" t="s">
        <v>1372</v>
      </c>
    </row>
    <row r="640" spans="1:8" ht="15" thickBot="1" x14ac:dyDescent="0.4">
      <c r="A640" s="46">
        <v>2041214066</v>
      </c>
      <c r="B640" s="47" t="s">
        <v>1838</v>
      </c>
      <c r="C640" s="46" t="s">
        <v>1713</v>
      </c>
      <c r="D640" s="46"/>
      <c r="E640" s="46" t="s">
        <v>1531</v>
      </c>
      <c r="F640" s="46" t="s">
        <v>1562</v>
      </c>
      <c r="G640" s="46" t="s">
        <v>1563</v>
      </c>
      <c r="H640" s="46" t="s">
        <v>1372</v>
      </c>
    </row>
    <row r="641" spans="1:8" ht="15" thickBot="1" x14ac:dyDescent="0.4">
      <c r="A641" s="46">
        <v>2041214066</v>
      </c>
      <c r="B641" s="47" t="s">
        <v>1838</v>
      </c>
      <c r="C641" s="46" t="s">
        <v>1713</v>
      </c>
      <c r="D641" s="46"/>
      <c r="E641" s="46" t="s">
        <v>1540</v>
      </c>
      <c r="F641" s="46" t="s">
        <v>1562</v>
      </c>
      <c r="G641" s="46" t="s">
        <v>1564</v>
      </c>
      <c r="H641" s="46" t="s">
        <v>1372</v>
      </c>
    </row>
    <row r="642" spans="1:8" ht="15" thickBot="1" x14ac:dyDescent="0.4">
      <c r="A642" s="46">
        <v>2005222898</v>
      </c>
      <c r="B642" s="47" t="s">
        <v>1839</v>
      </c>
      <c r="C642" s="46" t="s">
        <v>1479</v>
      </c>
      <c r="D642" s="46"/>
      <c r="E642" s="46" t="s">
        <v>1546</v>
      </c>
      <c r="F642" s="46" t="s">
        <v>1562</v>
      </c>
      <c r="G642" s="46" t="s">
        <v>1563</v>
      </c>
      <c r="H642" s="46" t="s">
        <v>1372</v>
      </c>
    </row>
    <row r="643" spans="1:8" ht="15" thickBot="1" x14ac:dyDescent="0.4">
      <c r="A643" s="46">
        <v>2005222898</v>
      </c>
      <c r="B643" s="47" t="s">
        <v>1839</v>
      </c>
      <c r="C643" s="46" t="s">
        <v>1479</v>
      </c>
      <c r="D643" s="46"/>
      <c r="E643" s="46" t="s">
        <v>1531</v>
      </c>
      <c r="F643" s="46" t="s">
        <v>1562</v>
      </c>
      <c r="G643" s="46" t="s">
        <v>1563</v>
      </c>
      <c r="H643" s="46" t="s">
        <v>1372</v>
      </c>
    </row>
    <row r="644" spans="1:8" ht="15" thickBot="1" x14ac:dyDescent="0.4">
      <c r="A644" s="46">
        <v>2005220576</v>
      </c>
      <c r="B644" s="47" t="s">
        <v>1840</v>
      </c>
      <c r="C644" s="46" t="s">
        <v>1479</v>
      </c>
      <c r="D644" s="46"/>
      <c r="E644" s="46" t="s">
        <v>1531</v>
      </c>
      <c r="F644" s="46" t="s">
        <v>1562</v>
      </c>
      <c r="G644" s="46" t="s">
        <v>1563</v>
      </c>
      <c r="H644" s="46" t="s">
        <v>1372</v>
      </c>
    </row>
    <row r="645" spans="1:8" ht="15" thickBot="1" x14ac:dyDescent="0.4">
      <c r="A645" s="46">
        <v>2005220576</v>
      </c>
      <c r="B645" s="47" t="s">
        <v>1840</v>
      </c>
      <c r="C645" s="46" t="s">
        <v>1479</v>
      </c>
      <c r="D645" s="46"/>
      <c r="E645" s="46" t="s">
        <v>1570</v>
      </c>
      <c r="F645" s="46" t="s">
        <v>1562</v>
      </c>
      <c r="G645" s="46" t="s">
        <v>1563</v>
      </c>
      <c r="H645" s="46" t="s">
        <v>1372</v>
      </c>
    </row>
    <row r="646" spans="1:8" ht="15" thickBot="1" x14ac:dyDescent="0.4">
      <c r="A646" s="46">
        <v>2005220576</v>
      </c>
      <c r="B646" s="47" t="s">
        <v>1840</v>
      </c>
      <c r="C646" s="46" t="s">
        <v>1479</v>
      </c>
      <c r="D646" s="46"/>
      <c r="E646" s="46" t="s">
        <v>1663</v>
      </c>
      <c r="F646" s="46" t="s">
        <v>1562</v>
      </c>
      <c r="G646" s="46" t="s">
        <v>1563</v>
      </c>
      <c r="H646" s="46" t="s">
        <v>1372</v>
      </c>
    </row>
    <row r="647" spans="1:8" ht="15" thickBot="1" x14ac:dyDescent="0.4">
      <c r="A647" s="46">
        <v>2041214067</v>
      </c>
      <c r="B647" s="47" t="s">
        <v>1841</v>
      </c>
      <c r="C647" s="46" t="s">
        <v>1498</v>
      </c>
      <c r="D647" s="46"/>
      <c r="E647" s="46" t="s">
        <v>1546</v>
      </c>
      <c r="F647" s="46" t="s">
        <v>1562</v>
      </c>
      <c r="G647" s="46" t="s">
        <v>1563</v>
      </c>
      <c r="H647" s="46" t="s">
        <v>1372</v>
      </c>
    </row>
    <row r="648" spans="1:8" ht="15" thickBot="1" x14ac:dyDescent="0.4">
      <c r="A648" s="46">
        <v>2041214067</v>
      </c>
      <c r="B648" s="47" t="s">
        <v>1841</v>
      </c>
      <c r="C648" s="46" t="s">
        <v>1498</v>
      </c>
      <c r="D648" s="46"/>
      <c r="E648" s="46" t="s">
        <v>1531</v>
      </c>
      <c r="F648" s="46" t="s">
        <v>1562</v>
      </c>
      <c r="G648" s="46" t="s">
        <v>1563</v>
      </c>
      <c r="H648" s="46" t="s">
        <v>1372</v>
      </c>
    </row>
    <row r="649" spans="1:8" ht="15" thickBot="1" x14ac:dyDescent="0.4">
      <c r="A649" s="46">
        <v>2041214067</v>
      </c>
      <c r="B649" s="47" t="s">
        <v>1841</v>
      </c>
      <c r="C649" s="46" t="s">
        <v>1498</v>
      </c>
      <c r="D649" s="46"/>
      <c r="E649" s="46" t="s">
        <v>1537</v>
      </c>
      <c r="F649" s="46" t="s">
        <v>1562</v>
      </c>
      <c r="G649" s="46" t="s">
        <v>1564</v>
      </c>
      <c r="H649" s="46" t="s">
        <v>1372</v>
      </c>
    </row>
    <row r="650" spans="1:8" ht="15" thickBot="1" x14ac:dyDescent="0.4">
      <c r="A650" s="46">
        <v>2022210264</v>
      </c>
      <c r="B650" s="47" t="s">
        <v>1842</v>
      </c>
      <c r="C650" s="46" t="s">
        <v>1779</v>
      </c>
      <c r="D650" s="46"/>
      <c r="E650" s="46" t="s">
        <v>1570</v>
      </c>
      <c r="F650" s="46" t="s">
        <v>1562</v>
      </c>
      <c r="G650" s="46" t="s">
        <v>1563</v>
      </c>
      <c r="H650" s="46" t="s">
        <v>1372</v>
      </c>
    </row>
    <row r="651" spans="1:8" ht="15" thickBot="1" x14ac:dyDescent="0.4">
      <c r="A651" s="46">
        <v>2022210264</v>
      </c>
      <c r="B651" s="47" t="s">
        <v>1842</v>
      </c>
      <c r="C651" s="46" t="s">
        <v>1779</v>
      </c>
      <c r="D651" s="46"/>
      <c r="E651" s="46" t="s">
        <v>1531</v>
      </c>
      <c r="F651" s="46" t="s">
        <v>1562</v>
      </c>
      <c r="G651" s="46" t="s">
        <v>1563</v>
      </c>
      <c r="H651" s="46" t="s">
        <v>1372</v>
      </c>
    </row>
    <row r="652" spans="1:8" ht="15" thickBot="1" x14ac:dyDescent="0.4">
      <c r="A652" s="46">
        <v>2022210264</v>
      </c>
      <c r="B652" s="47" t="s">
        <v>1842</v>
      </c>
      <c r="C652" s="46" t="s">
        <v>1779</v>
      </c>
      <c r="D652" s="46"/>
      <c r="E652" s="46" t="s">
        <v>1570</v>
      </c>
      <c r="F652" s="46" t="s">
        <v>1562</v>
      </c>
      <c r="G652" s="46" t="s">
        <v>1563</v>
      </c>
      <c r="H652" s="46" t="s">
        <v>1372</v>
      </c>
    </row>
    <row r="653" spans="1:8" ht="15" thickBot="1" x14ac:dyDescent="0.4">
      <c r="A653" s="46">
        <v>2022210264</v>
      </c>
      <c r="B653" s="47" t="s">
        <v>1842</v>
      </c>
      <c r="C653" s="46" t="s">
        <v>1779</v>
      </c>
      <c r="D653" s="46"/>
      <c r="E653" s="46" t="s">
        <v>1540</v>
      </c>
      <c r="F653" s="46" t="s">
        <v>1562</v>
      </c>
      <c r="G653" s="46" t="s">
        <v>1564</v>
      </c>
      <c r="H653" s="46" t="s">
        <v>1372</v>
      </c>
    </row>
    <row r="654" spans="1:8" ht="15" thickBot="1" x14ac:dyDescent="0.4">
      <c r="A654" s="46">
        <v>2005222831</v>
      </c>
      <c r="B654" s="47" t="s">
        <v>1843</v>
      </c>
      <c r="C654" s="46" t="s">
        <v>1479</v>
      </c>
      <c r="D654" s="46"/>
      <c r="E654" s="46" t="s">
        <v>1546</v>
      </c>
      <c r="F654" s="46" t="s">
        <v>1562</v>
      </c>
      <c r="G654" s="46" t="s">
        <v>1563</v>
      </c>
      <c r="H654" s="46" t="s">
        <v>1372</v>
      </c>
    </row>
    <row r="655" spans="1:8" ht="15" thickBot="1" x14ac:dyDescent="0.4">
      <c r="A655" s="46">
        <v>2005222831</v>
      </c>
      <c r="B655" s="47" t="s">
        <v>1843</v>
      </c>
      <c r="C655" s="46" t="s">
        <v>1479</v>
      </c>
      <c r="D655" s="46"/>
      <c r="E655" s="46" t="s">
        <v>1570</v>
      </c>
      <c r="F655" s="46" t="s">
        <v>1562</v>
      </c>
      <c r="G655" s="46" t="s">
        <v>1563</v>
      </c>
      <c r="H655" s="46" t="s">
        <v>1372</v>
      </c>
    </row>
    <row r="656" spans="1:8" ht="15" thickBot="1" x14ac:dyDescent="0.4">
      <c r="A656" s="46">
        <v>2005224359</v>
      </c>
      <c r="B656" s="47" t="s">
        <v>1844</v>
      </c>
      <c r="C656" s="46" t="s">
        <v>1473</v>
      </c>
      <c r="D656" s="46"/>
      <c r="E656" s="46" t="s">
        <v>1570</v>
      </c>
      <c r="F656" s="46" t="s">
        <v>1562</v>
      </c>
      <c r="G656" s="46" t="s">
        <v>1563</v>
      </c>
      <c r="H656" s="46" t="s">
        <v>1372</v>
      </c>
    </row>
    <row r="657" spans="1:8" ht="15" thickBot="1" x14ac:dyDescent="0.4">
      <c r="A657" s="46">
        <v>2005224359</v>
      </c>
      <c r="B657" s="47" t="s">
        <v>1844</v>
      </c>
      <c r="C657" s="46" t="s">
        <v>1473</v>
      </c>
      <c r="D657" s="46"/>
      <c r="E657" s="46" t="s">
        <v>1531</v>
      </c>
      <c r="F657" s="46" t="s">
        <v>1562</v>
      </c>
      <c r="G657" s="46" t="s">
        <v>1563</v>
      </c>
      <c r="H657" s="46" t="s">
        <v>1372</v>
      </c>
    </row>
    <row r="658" spans="1:8" ht="15" thickBot="1" x14ac:dyDescent="0.4">
      <c r="A658" s="46">
        <v>2005224359</v>
      </c>
      <c r="B658" s="47" t="s">
        <v>1844</v>
      </c>
      <c r="C658" s="46" t="s">
        <v>1473</v>
      </c>
      <c r="D658" s="46"/>
      <c r="E658" s="46" t="s">
        <v>1540</v>
      </c>
      <c r="F658" s="46" t="s">
        <v>1562</v>
      </c>
      <c r="G658" s="46" t="s">
        <v>1564</v>
      </c>
      <c r="H658" s="46" t="s">
        <v>1372</v>
      </c>
    </row>
    <row r="659" spans="1:8" ht="15" thickBot="1" x14ac:dyDescent="0.4">
      <c r="A659" s="46">
        <v>2005222188</v>
      </c>
      <c r="B659" s="47" t="s">
        <v>1845</v>
      </c>
      <c r="C659" s="46" t="s">
        <v>1479</v>
      </c>
      <c r="D659" s="46"/>
      <c r="E659" s="46" t="s">
        <v>1570</v>
      </c>
      <c r="F659" s="46" t="s">
        <v>1562</v>
      </c>
      <c r="G659" s="46" t="s">
        <v>1563</v>
      </c>
      <c r="H659" s="46" t="s">
        <v>1372</v>
      </c>
    </row>
    <row r="660" spans="1:8" ht="15" thickBot="1" x14ac:dyDescent="0.4">
      <c r="A660" s="46">
        <v>2005222188</v>
      </c>
      <c r="B660" s="47" t="s">
        <v>1845</v>
      </c>
      <c r="C660" s="46" t="s">
        <v>1479</v>
      </c>
      <c r="D660" s="46"/>
      <c r="E660" s="46" t="s">
        <v>1531</v>
      </c>
      <c r="F660" s="46" t="s">
        <v>1562</v>
      </c>
      <c r="G660" s="46" t="s">
        <v>1563</v>
      </c>
      <c r="H660" s="46" t="s">
        <v>1372</v>
      </c>
    </row>
    <row r="661" spans="1:8" ht="15" thickBot="1" x14ac:dyDescent="0.4">
      <c r="A661" s="46">
        <v>2005230180</v>
      </c>
      <c r="B661" s="47" t="s">
        <v>1846</v>
      </c>
      <c r="C661" s="46" t="s">
        <v>1358</v>
      </c>
      <c r="D661" s="46"/>
      <c r="E661" s="46" t="s">
        <v>1652</v>
      </c>
      <c r="F661" s="46" t="s">
        <v>1562</v>
      </c>
      <c r="G661" s="46" t="s">
        <v>1563</v>
      </c>
      <c r="H661" s="46" t="s">
        <v>1372</v>
      </c>
    </row>
    <row r="662" spans="1:8" ht="15" thickBot="1" x14ac:dyDescent="0.4">
      <c r="A662" s="46">
        <v>2041225975</v>
      </c>
      <c r="B662" s="47" t="s">
        <v>1847</v>
      </c>
      <c r="C662" s="46" t="s">
        <v>1435</v>
      </c>
      <c r="D662" s="46"/>
      <c r="E662" s="46" t="s">
        <v>1540</v>
      </c>
      <c r="F662" s="46" t="s">
        <v>1562</v>
      </c>
      <c r="G662" s="46" t="s">
        <v>1564</v>
      </c>
      <c r="H662" s="46" t="s">
        <v>1370</v>
      </c>
    </row>
    <row r="663" spans="1:8" ht="15" thickBot="1" x14ac:dyDescent="0.4">
      <c r="A663" s="46">
        <v>2041225975</v>
      </c>
      <c r="B663" s="47" t="s">
        <v>1847</v>
      </c>
      <c r="C663" s="46" t="s">
        <v>1435</v>
      </c>
      <c r="D663" s="46"/>
      <c r="E663" s="46" t="s">
        <v>1570</v>
      </c>
      <c r="F663" s="46" t="s">
        <v>1562</v>
      </c>
      <c r="G663" s="46" t="s">
        <v>1563</v>
      </c>
      <c r="H663" s="46" t="s">
        <v>1370</v>
      </c>
    </row>
    <row r="664" spans="1:8" ht="15" thickBot="1" x14ac:dyDescent="0.4">
      <c r="A664" s="46">
        <v>2041225975</v>
      </c>
      <c r="B664" s="47" t="s">
        <v>1847</v>
      </c>
      <c r="C664" s="46" t="s">
        <v>1435</v>
      </c>
      <c r="D664" s="46"/>
      <c r="E664" s="46" t="s">
        <v>1531</v>
      </c>
      <c r="F664" s="46" t="s">
        <v>1562</v>
      </c>
      <c r="G664" s="46" t="s">
        <v>1563</v>
      </c>
      <c r="H664" s="46" t="s">
        <v>1370</v>
      </c>
    </row>
    <row r="665" spans="1:8" ht="15" thickBot="1" x14ac:dyDescent="0.4">
      <c r="A665" s="46">
        <v>2041226001</v>
      </c>
      <c r="B665" s="47" t="s">
        <v>1848</v>
      </c>
      <c r="C665" s="46" t="s">
        <v>1435</v>
      </c>
      <c r="D665" s="46"/>
      <c r="E665" s="46" t="s">
        <v>1570</v>
      </c>
      <c r="F665" s="46" t="s">
        <v>1562</v>
      </c>
      <c r="G665" s="46" t="s">
        <v>1563</v>
      </c>
      <c r="H665" s="46" t="s">
        <v>1370</v>
      </c>
    </row>
    <row r="666" spans="1:8" ht="15" thickBot="1" x14ac:dyDescent="0.4">
      <c r="A666" s="46">
        <v>2041225020</v>
      </c>
      <c r="B666" s="47" t="s">
        <v>1849</v>
      </c>
      <c r="C666" s="46" t="s">
        <v>1439</v>
      </c>
      <c r="D666" s="46"/>
      <c r="E666" s="46" t="s">
        <v>1534</v>
      </c>
      <c r="F666" s="46" t="s">
        <v>1562</v>
      </c>
      <c r="G666" s="46" t="s">
        <v>1563</v>
      </c>
      <c r="H666" s="46" t="s">
        <v>1370</v>
      </c>
    </row>
    <row r="667" spans="1:8" ht="15" thickBot="1" x14ac:dyDescent="0.4">
      <c r="A667" s="46">
        <v>2041225020</v>
      </c>
      <c r="B667" s="47" t="s">
        <v>1850</v>
      </c>
      <c r="C667" s="46" t="s">
        <v>1439</v>
      </c>
      <c r="D667" s="46"/>
      <c r="E667" s="46" t="s">
        <v>1531</v>
      </c>
      <c r="F667" s="46" t="s">
        <v>1562</v>
      </c>
      <c r="G667" s="46" t="s">
        <v>1563</v>
      </c>
      <c r="H667" s="46" t="s">
        <v>1370</v>
      </c>
    </row>
    <row r="668" spans="1:8" ht="15" thickBot="1" x14ac:dyDescent="0.4">
      <c r="A668" s="46">
        <v>2041225020</v>
      </c>
      <c r="B668" s="47" t="s">
        <v>1849</v>
      </c>
      <c r="C668" s="46" t="s">
        <v>1439</v>
      </c>
      <c r="D668" s="46"/>
      <c r="E668" s="46" t="s">
        <v>1561</v>
      </c>
      <c r="F668" s="46" t="s">
        <v>1562</v>
      </c>
      <c r="G668" s="46" t="s">
        <v>1563</v>
      </c>
      <c r="H668" s="46" t="s">
        <v>1370</v>
      </c>
    </row>
    <row r="669" spans="1:8" ht="15" thickBot="1" x14ac:dyDescent="0.4">
      <c r="A669" s="46">
        <v>2041225020</v>
      </c>
      <c r="B669" s="47" t="s">
        <v>1849</v>
      </c>
      <c r="C669" s="46" t="s">
        <v>1439</v>
      </c>
      <c r="D669" s="46"/>
      <c r="E669" s="46" t="s">
        <v>1540</v>
      </c>
      <c r="F669" s="46" t="s">
        <v>1568</v>
      </c>
      <c r="G669" s="46" t="s">
        <v>1564</v>
      </c>
      <c r="H669" s="46" t="s">
        <v>1370</v>
      </c>
    </row>
    <row r="670" spans="1:8" ht="15" thickBot="1" x14ac:dyDescent="0.4">
      <c r="A670" s="46">
        <v>2041226078</v>
      </c>
      <c r="B670" s="47" t="s">
        <v>1851</v>
      </c>
      <c r="C670" s="46" t="s">
        <v>1435</v>
      </c>
      <c r="D670" s="46"/>
      <c r="E670" s="46" t="s">
        <v>1531</v>
      </c>
      <c r="F670" s="46" t="s">
        <v>1562</v>
      </c>
      <c r="G670" s="46" t="s">
        <v>1563</v>
      </c>
      <c r="H670" s="46" t="s">
        <v>1370</v>
      </c>
    </row>
    <row r="671" spans="1:8" ht="15" thickBot="1" x14ac:dyDescent="0.4">
      <c r="A671" s="46">
        <v>2041226078</v>
      </c>
      <c r="B671" s="47" t="s">
        <v>1851</v>
      </c>
      <c r="C671" s="46" t="s">
        <v>1435</v>
      </c>
      <c r="D671" s="46"/>
      <c r="E671" s="46" t="s">
        <v>1570</v>
      </c>
      <c r="F671" s="46" t="s">
        <v>1562</v>
      </c>
      <c r="G671" s="46" t="s">
        <v>1563</v>
      </c>
      <c r="H671" s="46" t="s">
        <v>1370</v>
      </c>
    </row>
    <row r="672" spans="1:8" ht="15" thickBot="1" x14ac:dyDescent="0.4">
      <c r="A672" s="46">
        <v>2041226078</v>
      </c>
      <c r="B672" s="47" t="s">
        <v>1851</v>
      </c>
      <c r="C672" s="46" t="s">
        <v>1435</v>
      </c>
      <c r="D672" s="46"/>
      <c r="E672" s="46" t="s">
        <v>1540</v>
      </c>
      <c r="F672" s="46" t="s">
        <v>1568</v>
      </c>
      <c r="G672" s="46" t="s">
        <v>1564</v>
      </c>
      <c r="H672" s="46" t="s">
        <v>1370</v>
      </c>
    </row>
    <row r="673" spans="1:8" ht="15" thickBot="1" x14ac:dyDescent="0.4">
      <c r="A673" s="46">
        <v>2041220535</v>
      </c>
      <c r="B673" s="47" t="s">
        <v>1852</v>
      </c>
      <c r="C673" s="46" t="s">
        <v>1439</v>
      </c>
      <c r="D673" s="46"/>
      <c r="E673" s="46" t="s">
        <v>1534</v>
      </c>
      <c r="F673" s="46" t="s">
        <v>1562</v>
      </c>
      <c r="G673" s="46" t="s">
        <v>1563</v>
      </c>
      <c r="H673" s="46" t="s">
        <v>1370</v>
      </c>
    </row>
    <row r="674" spans="1:8" ht="15" thickBot="1" x14ac:dyDescent="0.4">
      <c r="A674" s="46">
        <v>2041220535</v>
      </c>
      <c r="B674" s="47" t="s">
        <v>1852</v>
      </c>
      <c r="C674" s="46" t="s">
        <v>1439</v>
      </c>
      <c r="D674" s="46"/>
      <c r="E674" s="46" t="s">
        <v>1531</v>
      </c>
      <c r="F674" s="46" t="s">
        <v>1562</v>
      </c>
      <c r="G674" s="46" t="s">
        <v>1563</v>
      </c>
      <c r="H674" s="46" t="s">
        <v>1370</v>
      </c>
    </row>
    <row r="675" spans="1:8" ht="15" thickBot="1" x14ac:dyDescent="0.4">
      <c r="A675" s="46">
        <v>2041220535</v>
      </c>
      <c r="B675" s="47" t="s">
        <v>1852</v>
      </c>
      <c r="C675" s="46" t="s">
        <v>1439</v>
      </c>
      <c r="D675" s="46"/>
      <c r="E675" s="46" t="s">
        <v>1540</v>
      </c>
      <c r="F675" s="46" t="s">
        <v>1562</v>
      </c>
      <c r="G675" s="46" t="s">
        <v>1564</v>
      </c>
      <c r="H675" s="46" t="s">
        <v>1370</v>
      </c>
    </row>
    <row r="676" spans="1:8" ht="15" thickBot="1" x14ac:dyDescent="0.4">
      <c r="A676" s="46">
        <v>2041220789</v>
      </c>
      <c r="B676" s="47" t="s">
        <v>1853</v>
      </c>
      <c r="C676" s="46" t="s">
        <v>1439</v>
      </c>
      <c r="D676" s="46"/>
      <c r="E676" s="46" t="s">
        <v>1534</v>
      </c>
      <c r="F676" s="46" t="s">
        <v>1562</v>
      </c>
      <c r="G676" s="46" t="s">
        <v>1563</v>
      </c>
      <c r="H676" s="46" t="s">
        <v>1370</v>
      </c>
    </row>
    <row r="677" spans="1:8" ht="15" thickBot="1" x14ac:dyDescent="0.4">
      <c r="A677" s="46">
        <v>2041220789</v>
      </c>
      <c r="B677" s="47" t="s">
        <v>1853</v>
      </c>
      <c r="C677" s="46" t="s">
        <v>1439</v>
      </c>
      <c r="D677" s="46"/>
      <c r="E677" s="46" t="s">
        <v>1531</v>
      </c>
      <c r="F677" s="46" t="s">
        <v>1562</v>
      </c>
      <c r="G677" s="46" t="s">
        <v>1563</v>
      </c>
      <c r="H677" s="46" t="s">
        <v>1370</v>
      </c>
    </row>
    <row r="678" spans="1:8" ht="15" thickBot="1" x14ac:dyDescent="0.4">
      <c r="A678" s="46">
        <v>2041220789</v>
      </c>
      <c r="B678" s="47" t="s">
        <v>1853</v>
      </c>
      <c r="C678" s="46" t="s">
        <v>1439</v>
      </c>
      <c r="D678" s="46"/>
      <c r="E678" s="46" t="s">
        <v>1531</v>
      </c>
      <c r="F678" s="46" t="s">
        <v>1562</v>
      </c>
      <c r="G678" s="46" t="s">
        <v>1563</v>
      </c>
      <c r="H678" s="46" t="s">
        <v>1370</v>
      </c>
    </row>
    <row r="679" spans="1:8" ht="15" thickBot="1" x14ac:dyDescent="0.4">
      <c r="A679" s="46">
        <v>2041220789</v>
      </c>
      <c r="B679" s="47" t="s">
        <v>1853</v>
      </c>
      <c r="C679" s="46" t="s">
        <v>1439</v>
      </c>
      <c r="D679" s="46"/>
      <c r="E679" s="46" t="s">
        <v>1540</v>
      </c>
      <c r="F679" s="46" t="s">
        <v>1568</v>
      </c>
      <c r="G679" s="46" t="s">
        <v>1564</v>
      </c>
      <c r="H679" s="46" t="s">
        <v>1370</v>
      </c>
    </row>
    <row r="680" spans="1:8" ht="15" thickBot="1" x14ac:dyDescent="0.4">
      <c r="A680" s="46">
        <v>2041225550</v>
      </c>
      <c r="B680" s="47" t="s">
        <v>1854</v>
      </c>
      <c r="C680" s="46" t="s">
        <v>1439</v>
      </c>
      <c r="D680" s="46"/>
      <c r="E680" s="46" t="s">
        <v>1534</v>
      </c>
      <c r="F680" s="46" t="s">
        <v>1562</v>
      </c>
      <c r="G680" s="46" t="s">
        <v>1563</v>
      </c>
      <c r="H680" s="46" t="s">
        <v>1370</v>
      </c>
    </row>
    <row r="681" spans="1:8" ht="15" thickBot="1" x14ac:dyDescent="0.4">
      <c r="A681" s="46">
        <v>2041225550</v>
      </c>
      <c r="B681" s="47" t="s">
        <v>1854</v>
      </c>
      <c r="C681" s="46" t="s">
        <v>1439</v>
      </c>
      <c r="D681" s="46"/>
      <c r="E681" s="46" t="s">
        <v>1531</v>
      </c>
      <c r="F681" s="46" t="s">
        <v>1562</v>
      </c>
      <c r="G681" s="46" t="s">
        <v>1563</v>
      </c>
      <c r="H681" s="46" t="s">
        <v>1370</v>
      </c>
    </row>
    <row r="682" spans="1:8" ht="15" thickBot="1" x14ac:dyDescent="0.4">
      <c r="A682" s="46">
        <v>2041225550</v>
      </c>
      <c r="B682" s="47" t="s">
        <v>1854</v>
      </c>
      <c r="C682" s="46" t="s">
        <v>1439</v>
      </c>
      <c r="D682" s="46"/>
      <c r="E682" s="46" t="s">
        <v>1537</v>
      </c>
      <c r="F682" s="46" t="s">
        <v>1568</v>
      </c>
      <c r="G682" s="46" t="s">
        <v>1564</v>
      </c>
      <c r="H682" s="46" t="s">
        <v>1370</v>
      </c>
    </row>
    <row r="683" spans="1:8" ht="15" thickBot="1" x14ac:dyDescent="0.4">
      <c r="A683" s="46">
        <v>2041222296</v>
      </c>
      <c r="B683" s="47" t="s">
        <v>1855</v>
      </c>
      <c r="C683" s="46" t="s">
        <v>1439</v>
      </c>
      <c r="D683" s="46"/>
      <c r="E683" s="46" t="s">
        <v>1531</v>
      </c>
      <c r="F683" s="46" t="s">
        <v>1562</v>
      </c>
      <c r="G683" s="46" t="s">
        <v>1563</v>
      </c>
      <c r="H683" s="46" t="s">
        <v>1370</v>
      </c>
    </row>
    <row r="684" spans="1:8" ht="15" thickBot="1" x14ac:dyDescent="0.4">
      <c r="A684" s="46">
        <v>2041222296</v>
      </c>
      <c r="B684" s="47" t="s">
        <v>1855</v>
      </c>
      <c r="C684" s="46" t="s">
        <v>1439</v>
      </c>
      <c r="D684" s="46"/>
      <c r="E684" s="46" t="s">
        <v>1531</v>
      </c>
      <c r="F684" s="46" t="s">
        <v>1562</v>
      </c>
      <c r="G684" s="46" t="s">
        <v>1563</v>
      </c>
      <c r="H684" s="46" t="s">
        <v>1370</v>
      </c>
    </row>
    <row r="685" spans="1:8" ht="15" thickBot="1" x14ac:dyDescent="0.4">
      <c r="A685" s="46">
        <v>2041222296</v>
      </c>
      <c r="B685" s="47" t="s">
        <v>1856</v>
      </c>
      <c r="C685" s="46" t="s">
        <v>1439</v>
      </c>
      <c r="D685" s="46"/>
      <c r="E685" s="46" t="s">
        <v>1561</v>
      </c>
      <c r="F685" s="46" t="s">
        <v>1562</v>
      </c>
      <c r="G685" s="46" t="s">
        <v>1563</v>
      </c>
      <c r="H685" s="46" t="s">
        <v>1370</v>
      </c>
    </row>
    <row r="686" spans="1:8" ht="15" thickBot="1" x14ac:dyDescent="0.4">
      <c r="A686" s="46">
        <v>2041222296</v>
      </c>
      <c r="B686" s="47" t="s">
        <v>1856</v>
      </c>
      <c r="C686" s="46" t="s">
        <v>1439</v>
      </c>
      <c r="D686" s="46"/>
      <c r="E686" s="46" t="s">
        <v>1570</v>
      </c>
      <c r="F686" s="46" t="s">
        <v>1562</v>
      </c>
      <c r="G686" s="46" t="s">
        <v>1563</v>
      </c>
      <c r="H686" s="46" t="s">
        <v>1370</v>
      </c>
    </row>
    <row r="687" spans="1:8" ht="15" thickBot="1" x14ac:dyDescent="0.4">
      <c r="A687" s="46">
        <v>2041225983</v>
      </c>
      <c r="B687" s="47" t="s">
        <v>1857</v>
      </c>
      <c r="C687" s="46" t="s">
        <v>1435</v>
      </c>
      <c r="D687" s="46"/>
      <c r="E687" s="46" t="s">
        <v>1531</v>
      </c>
      <c r="F687" s="46" t="s">
        <v>1562</v>
      </c>
      <c r="G687" s="46" t="s">
        <v>1563</v>
      </c>
      <c r="H687" s="46" t="s">
        <v>1370</v>
      </c>
    </row>
    <row r="688" spans="1:8" ht="15" thickBot="1" x14ac:dyDescent="0.4">
      <c r="A688" s="46">
        <v>2041225983</v>
      </c>
      <c r="B688" s="47" t="s">
        <v>1857</v>
      </c>
      <c r="C688" s="46" t="s">
        <v>1435</v>
      </c>
      <c r="D688" s="46"/>
      <c r="E688" s="46" t="s">
        <v>1537</v>
      </c>
      <c r="F688" s="46" t="s">
        <v>1568</v>
      </c>
      <c r="G688" s="46" t="s">
        <v>1564</v>
      </c>
      <c r="H688" s="46" t="s">
        <v>1370</v>
      </c>
    </row>
    <row r="689" spans="1:8" ht="15" thickBot="1" x14ac:dyDescent="0.4">
      <c r="A689" s="46">
        <v>2041225983</v>
      </c>
      <c r="B689" s="47" t="s">
        <v>1857</v>
      </c>
      <c r="C689" s="46" t="s">
        <v>1435</v>
      </c>
      <c r="D689" s="46"/>
      <c r="E689" s="46" t="s">
        <v>1570</v>
      </c>
      <c r="F689" s="46" t="s">
        <v>1562</v>
      </c>
      <c r="G689" s="46" t="s">
        <v>1563</v>
      </c>
      <c r="H689" s="46" t="s">
        <v>1370</v>
      </c>
    </row>
    <row r="690" spans="1:8" ht="15" thickBot="1" x14ac:dyDescent="0.4">
      <c r="A690" s="46">
        <v>2041225428</v>
      </c>
      <c r="B690" s="47" t="s">
        <v>1858</v>
      </c>
      <c r="C690" s="46" t="s">
        <v>1439</v>
      </c>
      <c r="D690" s="46"/>
      <c r="E690" s="46" t="s">
        <v>1534</v>
      </c>
      <c r="F690" s="46" t="s">
        <v>1562</v>
      </c>
      <c r="G690" s="46" t="s">
        <v>1563</v>
      </c>
      <c r="H690" s="46" t="s">
        <v>1370</v>
      </c>
    </row>
    <row r="691" spans="1:8" ht="15" thickBot="1" x14ac:dyDescent="0.4">
      <c r="A691" s="46">
        <v>2041225428</v>
      </c>
      <c r="B691" s="47" t="s">
        <v>1858</v>
      </c>
      <c r="C691" s="46" t="s">
        <v>1439</v>
      </c>
      <c r="D691" s="46"/>
      <c r="E691" s="46" t="s">
        <v>1531</v>
      </c>
      <c r="F691" s="46" t="s">
        <v>1562</v>
      </c>
      <c r="G691" s="46" t="s">
        <v>1563</v>
      </c>
      <c r="H691" s="46" t="s">
        <v>1370</v>
      </c>
    </row>
    <row r="692" spans="1:8" ht="15" thickBot="1" x14ac:dyDescent="0.4">
      <c r="A692" s="46">
        <v>2041225428</v>
      </c>
      <c r="B692" s="47" t="s">
        <v>1858</v>
      </c>
      <c r="C692" s="46" t="s">
        <v>1439</v>
      </c>
      <c r="D692" s="46"/>
      <c r="E692" s="46" t="s">
        <v>1540</v>
      </c>
      <c r="F692" s="46" t="s">
        <v>1568</v>
      </c>
      <c r="G692" s="46" t="s">
        <v>1564</v>
      </c>
      <c r="H692" s="46" t="s">
        <v>1370</v>
      </c>
    </row>
    <row r="693" spans="1:8" ht="15" thickBot="1" x14ac:dyDescent="0.4">
      <c r="A693" s="46">
        <v>2041221255</v>
      </c>
      <c r="B693" s="47" t="s">
        <v>1859</v>
      </c>
      <c r="C693" s="46" t="s">
        <v>1439</v>
      </c>
      <c r="D693" s="46"/>
      <c r="E693" s="46" t="s">
        <v>1546</v>
      </c>
      <c r="F693" s="46" t="s">
        <v>1562</v>
      </c>
      <c r="G693" s="46" t="s">
        <v>1563</v>
      </c>
      <c r="H693" s="46" t="s">
        <v>1370</v>
      </c>
    </row>
    <row r="694" spans="1:8" ht="15" thickBot="1" x14ac:dyDescent="0.4">
      <c r="A694" s="46">
        <v>2041221255</v>
      </c>
      <c r="B694" s="47" t="s">
        <v>1859</v>
      </c>
      <c r="C694" s="46" t="s">
        <v>1439</v>
      </c>
      <c r="D694" s="46"/>
      <c r="E694" s="46" t="s">
        <v>1537</v>
      </c>
      <c r="F694" s="46" t="s">
        <v>1562</v>
      </c>
      <c r="G694" s="46" t="s">
        <v>1564</v>
      </c>
      <c r="H694" s="46" t="s">
        <v>1370</v>
      </c>
    </row>
    <row r="695" spans="1:8" ht="15" thickBot="1" x14ac:dyDescent="0.4">
      <c r="A695" s="46">
        <v>2041221255</v>
      </c>
      <c r="B695" s="47" t="s">
        <v>1859</v>
      </c>
      <c r="C695" s="46" t="s">
        <v>1439</v>
      </c>
      <c r="D695" s="46"/>
      <c r="E695" s="46" t="s">
        <v>1531</v>
      </c>
      <c r="F695" s="46" t="s">
        <v>1562</v>
      </c>
      <c r="G695" s="46" t="s">
        <v>1563</v>
      </c>
      <c r="H695" s="46" t="s">
        <v>1370</v>
      </c>
    </row>
    <row r="696" spans="1:8" ht="15" thickBot="1" x14ac:dyDescent="0.4">
      <c r="A696" s="46">
        <v>2041225813</v>
      </c>
      <c r="B696" s="47" t="s">
        <v>1860</v>
      </c>
      <c r="C696" s="46" t="s">
        <v>1435</v>
      </c>
      <c r="D696" s="46"/>
      <c r="E696" s="46" t="s">
        <v>1570</v>
      </c>
      <c r="F696" s="46" t="s">
        <v>1562</v>
      </c>
      <c r="G696" s="46" t="s">
        <v>1563</v>
      </c>
      <c r="H696" s="46" t="s">
        <v>1370</v>
      </c>
    </row>
    <row r="697" spans="1:8" ht="15" thickBot="1" x14ac:dyDescent="0.4">
      <c r="A697" s="46">
        <v>2041225813</v>
      </c>
      <c r="B697" s="47" t="s">
        <v>1861</v>
      </c>
      <c r="C697" s="46" t="s">
        <v>1435</v>
      </c>
      <c r="D697" s="46"/>
      <c r="E697" s="46" t="s">
        <v>1531</v>
      </c>
      <c r="F697" s="46" t="s">
        <v>1562</v>
      </c>
      <c r="G697" s="46" t="s">
        <v>1563</v>
      </c>
      <c r="H697" s="46" t="s">
        <v>1370</v>
      </c>
    </row>
    <row r="698" spans="1:8" ht="15" thickBot="1" x14ac:dyDescent="0.4">
      <c r="A698" s="46">
        <v>2041226246</v>
      </c>
      <c r="B698" s="47" t="s">
        <v>1862</v>
      </c>
      <c r="C698" s="46" t="s">
        <v>1439</v>
      </c>
      <c r="D698" s="46"/>
      <c r="E698" s="46" t="s">
        <v>1531</v>
      </c>
      <c r="F698" s="46" t="s">
        <v>1562</v>
      </c>
      <c r="G698" s="46" t="s">
        <v>1563</v>
      </c>
      <c r="H698" s="46" t="s">
        <v>1370</v>
      </c>
    </row>
    <row r="699" spans="1:8" ht="15" thickBot="1" x14ac:dyDescent="0.4">
      <c r="A699" s="46">
        <v>2041226246</v>
      </c>
      <c r="B699" s="47" t="s">
        <v>1862</v>
      </c>
      <c r="C699" s="46" t="s">
        <v>1439</v>
      </c>
      <c r="D699" s="46"/>
      <c r="E699" s="46" t="s">
        <v>1546</v>
      </c>
      <c r="F699" s="46" t="s">
        <v>1562</v>
      </c>
      <c r="G699" s="46" t="s">
        <v>1563</v>
      </c>
      <c r="H699" s="46" t="s">
        <v>1370</v>
      </c>
    </row>
    <row r="700" spans="1:8" ht="15" thickBot="1" x14ac:dyDescent="0.4">
      <c r="A700" s="46">
        <v>2041226246</v>
      </c>
      <c r="B700" s="47" t="s">
        <v>1862</v>
      </c>
      <c r="C700" s="46" t="s">
        <v>1439</v>
      </c>
      <c r="D700" s="46"/>
      <c r="E700" s="46" t="s">
        <v>1537</v>
      </c>
      <c r="F700" s="46" t="s">
        <v>1562</v>
      </c>
      <c r="G700" s="46" t="s">
        <v>1564</v>
      </c>
      <c r="H700" s="46" t="s">
        <v>1370</v>
      </c>
    </row>
    <row r="701" spans="1:8" ht="15" thickBot="1" x14ac:dyDescent="0.4">
      <c r="A701" s="46">
        <v>2041226242</v>
      </c>
      <c r="B701" s="47" t="s">
        <v>1863</v>
      </c>
      <c r="C701" s="46" t="s">
        <v>1439</v>
      </c>
      <c r="D701" s="46"/>
      <c r="E701" s="46" t="s">
        <v>1531</v>
      </c>
      <c r="F701" s="46" t="s">
        <v>1562</v>
      </c>
      <c r="G701" s="46" t="s">
        <v>1564</v>
      </c>
      <c r="H701" s="46" t="s">
        <v>1370</v>
      </c>
    </row>
    <row r="702" spans="1:8" ht="15" thickBot="1" x14ac:dyDescent="0.4">
      <c r="A702" s="46">
        <v>2041226242</v>
      </c>
      <c r="B702" s="47" t="s">
        <v>1863</v>
      </c>
      <c r="C702" s="46" t="s">
        <v>1439</v>
      </c>
      <c r="D702" s="46"/>
      <c r="E702" s="46" t="s">
        <v>1540</v>
      </c>
      <c r="F702" s="46" t="s">
        <v>1562</v>
      </c>
      <c r="G702" s="46" t="s">
        <v>1564</v>
      </c>
      <c r="H702" s="46" t="s">
        <v>1370</v>
      </c>
    </row>
    <row r="703" spans="1:8" ht="15" thickBot="1" x14ac:dyDescent="0.4">
      <c r="A703" s="46">
        <v>2041226242</v>
      </c>
      <c r="B703" s="47" t="s">
        <v>1863</v>
      </c>
      <c r="C703" s="46" t="s">
        <v>1439</v>
      </c>
      <c r="D703" s="46"/>
      <c r="E703" s="46" t="s">
        <v>1561</v>
      </c>
      <c r="F703" s="46" t="s">
        <v>1562</v>
      </c>
      <c r="G703" s="46" t="s">
        <v>1563</v>
      </c>
      <c r="H703" s="46" t="s">
        <v>1370</v>
      </c>
    </row>
    <row r="704" spans="1:8" ht="15" thickBot="1" x14ac:dyDescent="0.4">
      <c r="A704" s="46">
        <v>2041222736</v>
      </c>
      <c r="B704" s="47" t="s">
        <v>1864</v>
      </c>
      <c r="C704" s="46" t="s">
        <v>1439</v>
      </c>
      <c r="D704" s="46"/>
      <c r="E704" s="46" t="s">
        <v>1534</v>
      </c>
      <c r="F704" s="46" t="s">
        <v>1562</v>
      </c>
      <c r="G704" s="46" t="s">
        <v>1564</v>
      </c>
      <c r="H704" s="46" t="s">
        <v>1370</v>
      </c>
    </row>
    <row r="705" spans="1:8" ht="15" thickBot="1" x14ac:dyDescent="0.4">
      <c r="A705" s="46">
        <v>2041222736</v>
      </c>
      <c r="B705" s="47" t="s">
        <v>1864</v>
      </c>
      <c r="C705" s="46" t="s">
        <v>1439</v>
      </c>
      <c r="D705" s="46"/>
      <c r="E705" s="46" t="s">
        <v>1531</v>
      </c>
      <c r="F705" s="46" t="s">
        <v>1562</v>
      </c>
      <c r="G705" s="46" t="s">
        <v>1563</v>
      </c>
      <c r="H705" s="46" t="s">
        <v>1370</v>
      </c>
    </row>
    <row r="706" spans="1:8" ht="15" thickBot="1" x14ac:dyDescent="0.4">
      <c r="A706" s="46">
        <v>2041222736</v>
      </c>
      <c r="B706" s="47" t="s">
        <v>1864</v>
      </c>
      <c r="C706" s="46" t="s">
        <v>1439</v>
      </c>
      <c r="D706" s="46"/>
      <c r="E706" s="46" t="s">
        <v>1540</v>
      </c>
      <c r="F706" s="46" t="s">
        <v>1568</v>
      </c>
      <c r="G706" s="46" t="s">
        <v>1564</v>
      </c>
      <c r="H706" s="46" t="s">
        <v>1370</v>
      </c>
    </row>
    <row r="707" spans="1:8" ht="15" thickBot="1" x14ac:dyDescent="0.4">
      <c r="A707" s="46">
        <v>2041222736</v>
      </c>
      <c r="B707" s="47" t="s">
        <v>1864</v>
      </c>
      <c r="C707" s="46" t="s">
        <v>1439</v>
      </c>
      <c r="D707" s="46"/>
      <c r="E707" s="46" t="s">
        <v>1561</v>
      </c>
      <c r="F707" s="46" t="s">
        <v>1562</v>
      </c>
      <c r="G707" s="46" t="s">
        <v>1563</v>
      </c>
      <c r="H707" s="46" t="s">
        <v>1370</v>
      </c>
    </row>
    <row r="708" spans="1:8" ht="15" thickBot="1" x14ac:dyDescent="0.4">
      <c r="A708" s="46">
        <v>2041225735</v>
      </c>
      <c r="B708" s="47" t="s">
        <v>1865</v>
      </c>
      <c r="C708" s="46" t="s">
        <v>1439</v>
      </c>
      <c r="D708" s="46"/>
      <c r="E708" s="46" t="s">
        <v>1570</v>
      </c>
      <c r="F708" s="46" t="s">
        <v>1562</v>
      </c>
      <c r="G708" s="46" t="s">
        <v>1563</v>
      </c>
      <c r="H708" s="46" t="s">
        <v>1370</v>
      </c>
    </row>
    <row r="709" spans="1:8" ht="15" thickBot="1" x14ac:dyDescent="0.4">
      <c r="A709" s="46">
        <v>2041225735</v>
      </c>
      <c r="B709" s="47" t="s">
        <v>1865</v>
      </c>
      <c r="C709" s="46" t="s">
        <v>1439</v>
      </c>
      <c r="D709" s="46"/>
      <c r="E709" s="46" t="s">
        <v>1531</v>
      </c>
      <c r="F709" s="46" t="s">
        <v>1562</v>
      </c>
      <c r="G709" s="46" t="s">
        <v>1563</v>
      </c>
      <c r="H709" s="46" t="s">
        <v>1370</v>
      </c>
    </row>
    <row r="710" spans="1:8" ht="15" thickBot="1" x14ac:dyDescent="0.4">
      <c r="A710" s="46">
        <v>2041225735</v>
      </c>
      <c r="B710" s="47" t="s">
        <v>1865</v>
      </c>
      <c r="C710" s="46" t="s">
        <v>1439</v>
      </c>
      <c r="D710" s="46"/>
      <c r="E710" s="46" t="s">
        <v>1540</v>
      </c>
      <c r="F710" s="46" t="s">
        <v>1568</v>
      </c>
      <c r="G710" s="46" t="s">
        <v>1564</v>
      </c>
      <c r="H710" s="46" t="s">
        <v>1370</v>
      </c>
    </row>
    <row r="711" spans="1:8" ht="15" thickBot="1" x14ac:dyDescent="0.4">
      <c r="A711" s="46">
        <v>2041225084</v>
      </c>
      <c r="B711" s="47" t="s">
        <v>1866</v>
      </c>
      <c r="C711" s="46" t="s">
        <v>1439</v>
      </c>
      <c r="D711" s="46"/>
      <c r="E711" s="46" t="s">
        <v>1546</v>
      </c>
      <c r="F711" s="46" t="s">
        <v>1562</v>
      </c>
      <c r="G711" s="46" t="s">
        <v>1563</v>
      </c>
      <c r="H711" s="46" t="s">
        <v>1370</v>
      </c>
    </row>
    <row r="712" spans="1:8" ht="15" thickBot="1" x14ac:dyDescent="0.4">
      <c r="A712" s="46">
        <v>2041225084</v>
      </c>
      <c r="B712" s="47" t="s">
        <v>1866</v>
      </c>
      <c r="C712" s="46" t="s">
        <v>1439</v>
      </c>
      <c r="D712" s="46"/>
      <c r="E712" s="46" t="s">
        <v>1540</v>
      </c>
      <c r="F712" s="46" t="s">
        <v>1562</v>
      </c>
      <c r="G712" s="46" t="s">
        <v>1564</v>
      </c>
      <c r="H712" s="46" t="s">
        <v>1370</v>
      </c>
    </row>
    <row r="713" spans="1:8" ht="15" thickBot="1" x14ac:dyDescent="0.4">
      <c r="A713" s="46">
        <v>2041225084</v>
      </c>
      <c r="B713" s="47" t="s">
        <v>1866</v>
      </c>
      <c r="C713" s="46" t="s">
        <v>1439</v>
      </c>
      <c r="D713" s="46"/>
      <c r="E713" s="46" t="s">
        <v>1531</v>
      </c>
      <c r="F713" s="46" t="s">
        <v>1562</v>
      </c>
      <c r="G713" s="46" t="s">
        <v>1563</v>
      </c>
      <c r="H713" s="46" t="s">
        <v>1370</v>
      </c>
    </row>
    <row r="714" spans="1:8" ht="15" thickBot="1" x14ac:dyDescent="0.4">
      <c r="A714" s="46">
        <v>2041222339</v>
      </c>
      <c r="B714" s="47" t="s">
        <v>1766</v>
      </c>
      <c r="C714" s="46" t="s">
        <v>1439</v>
      </c>
      <c r="D714" s="46"/>
      <c r="E714" s="46" t="s">
        <v>1531</v>
      </c>
      <c r="F714" s="46" t="s">
        <v>1562</v>
      </c>
      <c r="G714" s="46" t="s">
        <v>1563</v>
      </c>
      <c r="H714" s="46" t="s">
        <v>1370</v>
      </c>
    </row>
    <row r="715" spans="1:8" ht="15" thickBot="1" x14ac:dyDescent="0.4">
      <c r="A715" s="46">
        <v>2041222339</v>
      </c>
      <c r="B715" s="47" t="s">
        <v>1766</v>
      </c>
      <c r="C715" s="46" t="s">
        <v>1439</v>
      </c>
      <c r="D715" s="46"/>
      <c r="E715" s="46" t="s">
        <v>1561</v>
      </c>
      <c r="F715" s="46" t="s">
        <v>1562</v>
      </c>
      <c r="G715" s="46" t="s">
        <v>1563</v>
      </c>
      <c r="H715" s="46" t="s">
        <v>1370</v>
      </c>
    </row>
    <row r="716" spans="1:8" ht="15" thickBot="1" x14ac:dyDescent="0.4">
      <c r="A716" s="46">
        <v>2041226076</v>
      </c>
      <c r="B716" s="47" t="s">
        <v>1867</v>
      </c>
      <c r="C716" s="46" t="s">
        <v>1435</v>
      </c>
      <c r="D716" s="46"/>
      <c r="E716" s="46" t="s">
        <v>1570</v>
      </c>
      <c r="F716" s="46" t="s">
        <v>1562</v>
      </c>
      <c r="G716" s="46" t="s">
        <v>1563</v>
      </c>
      <c r="H716" s="46" t="s">
        <v>1370</v>
      </c>
    </row>
    <row r="717" spans="1:8" ht="15" thickBot="1" x14ac:dyDescent="0.4">
      <c r="A717" s="46">
        <v>2041226076</v>
      </c>
      <c r="B717" s="47" t="s">
        <v>1867</v>
      </c>
      <c r="C717" s="46" t="s">
        <v>1435</v>
      </c>
      <c r="D717" s="46"/>
      <c r="E717" s="46" t="s">
        <v>1540</v>
      </c>
      <c r="F717" s="46" t="s">
        <v>1562</v>
      </c>
      <c r="G717" s="46" t="s">
        <v>1564</v>
      </c>
      <c r="H717" s="46" t="s">
        <v>1370</v>
      </c>
    </row>
    <row r="718" spans="1:8" ht="15" thickBot="1" x14ac:dyDescent="0.4">
      <c r="A718" s="46">
        <v>2041226076</v>
      </c>
      <c r="B718" s="47" t="s">
        <v>1867</v>
      </c>
      <c r="C718" s="46" t="s">
        <v>1435</v>
      </c>
      <c r="D718" s="46"/>
      <c r="E718" s="46" t="s">
        <v>1531</v>
      </c>
      <c r="F718" s="46" t="s">
        <v>1562</v>
      </c>
      <c r="G718" s="46" t="s">
        <v>1563</v>
      </c>
      <c r="H718" s="46" t="s">
        <v>1370</v>
      </c>
    </row>
    <row r="719" spans="1:8" ht="15" thickBot="1" x14ac:dyDescent="0.4">
      <c r="A719" s="46">
        <v>2041225754</v>
      </c>
      <c r="B719" s="47" t="s">
        <v>1868</v>
      </c>
      <c r="C719" s="46" t="s">
        <v>1435</v>
      </c>
      <c r="D719" s="46"/>
      <c r="E719" s="46" t="s">
        <v>1561</v>
      </c>
      <c r="F719" s="46" t="s">
        <v>1562</v>
      </c>
      <c r="G719" s="46" t="s">
        <v>1563</v>
      </c>
      <c r="H719" s="46" t="s">
        <v>1370</v>
      </c>
    </row>
    <row r="720" spans="1:8" ht="15" thickBot="1" x14ac:dyDescent="0.4">
      <c r="A720" s="46">
        <v>2041225754</v>
      </c>
      <c r="B720" s="47" t="s">
        <v>1868</v>
      </c>
      <c r="C720" s="46" t="s">
        <v>1435</v>
      </c>
      <c r="D720" s="46"/>
      <c r="E720" s="46" t="s">
        <v>1537</v>
      </c>
      <c r="F720" s="46" t="s">
        <v>1562</v>
      </c>
      <c r="G720" s="46" t="s">
        <v>1564</v>
      </c>
      <c r="H720" s="46" t="s">
        <v>1370</v>
      </c>
    </row>
    <row r="721" spans="1:8" ht="15" thickBot="1" x14ac:dyDescent="0.4">
      <c r="A721" s="46">
        <v>2041222216</v>
      </c>
      <c r="B721" s="47" t="s">
        <v>1869</v>
      </c>
      <c r="C721" s="46" t="s">
        <v>1439</v>
      </c>
      <c r="D721" s="46"/>
      <c r="E721" s="46" t="s">
        <v>1531</v>
      </c>
      <c r="F721" s="46" t="s">
        <v>1562</v>
      </c>
      <c r="G721" s="46" t="s">
        <v>1563</v>
      </c>
      <c r="H721" s="46" t="s">
        <v>1370</v>
      </c>
    </row>
    <row r="722" spans="1:8" ht="15" thickBot="1" x14ac:dyDescent="0.4">
      <c r="A722" s="46">
        <v>2041222216</v>
      </c>
      <c r="B722" s="47" t="s">
        <v>1869</v>
      </c>
      <c r="C722" s="46" t="s">
        <v>1439</v>
      </c>
      <c r="D722" s="46"/>
      <c r="E722" s="46" t="s">
        <v>1561</v>
      </c>
      <c r="F722" s="46" t="s">
        <v>1562</v>
      </c>
      <c r="G722" s="46" t="s">
        <v>1563</v>
      </c>
      <c r="H722" s="46" t="s">
        <v>1370</v>
      </c>
    </row>
    <row r="723" spans="1:8" ht="15" thickBot="1" x14ac:dyDescent="0.4">
      <c r="A723" s="46">
        <v>2041222216</v>
      </c>
      <c r="B723" s="47" t="s">
        <v>1869</v>
      </c>
      <c r="C723" s="46" t="s">
        <v>1439</v>
      </c>
      <c r="D723" s="46"/>
      <c r="E723" s="46" t="s">
        <v>1570</v>
      </c>
      <c r="F723" s="46" t="s">
        <v>1562</v>
      </c>
      <c r="G723" s="46" t="s">
        <v>1563</v>
      </c>
      <c r="H723" s="46" t="s">
        <v>1370</v>
      </c>
    </row>
    <row r="724" spans="1:8" ht="15" thickBot="1" x14ac:dyDescent="0.4">
      <c r="A724" s="46">
        <v>2041224024</v>
      </c>
      <c r="B724" s="47" t="s">
        <v>1870</v>
      </c>
      <c r="C724" s="46" t="s">
        <v>1439</v>
      </c>
      <c r="D724" s="46"/>
      <c r="E724" s="46" t="s">
        <v>1570</v>
      </c>
      <c r="F724" s="46" t="s">
        <v>1562</v>
      </c>
      <c r="G724" s="46" t="s">
        <v>1563</v>
      </c>
      <c r="H724" s="46" t="s">
        <v>1370</v>
      </c>
    </row>
    <row r="725" spans="1:8" ht="15" thickBot="1" x14ac:dyDescent="0.4">
      <c r="A725" s="46">
        <v>2041224024</v>
      </c>
      <c r="B725" s="47" t="s">
        <v>1870</v>
      </c>
      <c r="C725" s="46" t="s">
        <v>1439</v>
      </c>
      <c r="D725" s="46"/>
      <c r="E725" s="46" t="s">
        <v>1531</v>
      </c>
      <c r="F725" s="46" t="s">
        <v>1562</v>
      </c>
      <c r="G725" s="46" t="s">
        <v>1563</v>
      </c>
      <c r="H725" s="46" t="s">
        <v>1370</v>
      </c>
    </row>
    <row r="726" spans="1:8" ht="15" thickBot="1" x14ac:dyDescent="0.4">
      <c r="A726" s="46">
        <v>2041225504</v>
      </c>
      <c r="B726" s="47" t="s">
        <v>1871</v>
      </c>
      <c r="C726" s="46" t="s">
        <v>1439</v>
      </c>
      <c r="D726" s="46"/>
      <c r="E726" s="46" t="s">
        <v>1531</v>
      </c>
      <c r="F726" s="46" t="s">
        <v>1562</v>
      </c>
      <c r="G726" s="46" t="s">
        <v>1563</v>
      </c>
      <c r="H726" s="46" t="s">
        <v>1370</v>
      </c>
    </row>
    <row r="727" spans="1:8" ht="15" thickBot="1" x14ac:dyDescent="0.4">
      <c r="A727" s="46">
        <v>2041225504</v>
      </c>
      <c r="B727" s="47" t="s">
        <v>1871</v>
      </c>
      <c r="C727" s="46" t="s">
        <v>1439</v>
      </c>
      <c r="D727" s="46"/>
      <c r="E727" s="46" t="s">
        <v>1540</v>
      </c>
      <c r="F727" s="46" t="s">
        <v>1562</v>
      </c>
      <c r="G727" s="46" t="s">
        <v>1564</v>
      </c>
      <c r="H727" s="46" t="s">
        <v>1370</v>
      </c>
    </row>
    <row r="728" spans="1:8" ht="15" thickBot="1" x14ac:dyDescent="0.4">
      <c r="A728" s="46">
        <v>2041225504</v>
      </c>
      <c r="B728" s="47" t="s">
        <v>1871</v>
      </c>
      <c r="C728" s="46" t="s">
        <v>1439</v>
      </c>
      <c r="D728" s="46"/>
      <c r="E728" s="46" t="s">
        <v>1561</v>
      </c>
      <c r="F728" s="46" t="s">
        <v>1562</v>
      </c>
      <c r="G728" s="46" t="s">
        <v>1563</v>
      </c>
      <c r="H728" s="46" t="s">
        <v>1370</v>
      </c>
    </row>
    <row r="729" spans="1:8" ht="15" thickBot="1" x14ac:dyDescent="0.4">
      <c r="A729" s="46">
        <v>2041222224</v>
      </c>
      <c r="B729" s="47" t="s">
        <v>1872</v>
      </c>
      <c r="C729" s="46" t="s">
        <v>1439</v>
      </c>
      <c r="D729" s="46"/>
      <c r="E729" s="46" t="s">
        <v>1546</v>
      </c>
      <c r="F729" s="46" t="s">
        <v>1562</v>
      </c>
      <c r="G729" s="46" t="s">
        <v>1563</v>
      </c>
      <c r="H729" s="46" t="s">
        <v>1370</v>
      </c>
    </row>
    <row r="730" spans="1:8" ht="15" thickBot="1" x14ac:dyDescent="0.4">
      <c r="A730" s="46">
        <v>2041222224</v>
      </c>
      <c r="B730" s="47" t="s">
        <v>1872</v>
      </c>
      <c r="C730" s="46" t="s">
        <v>1439</v>
      </c>
      <c r="D730" s="46"/>
      <c r="E730" s="46" t="s">
        <v>1546</v>
      </c>
      <c r="F730" s="46" t="s">
        <v>1562</v>
      </c>
      <c r="G730" s="46" t="s">
        <v>1563</v>
      </c>
      <c r="H730" s="46" t="s">
        <v>1370</v>
      </c>
    </row>
    <row r="731" spans="1:8" ht="15" thickBot="1" x14ac:dyDescent="0.4">
      <c r="A731" s="46">
        <v>2041222224</v>
      </c>
      <c r="B731" s="47" t="s">
        <v>1872</v>
      </c>
      <c r="C731" s="46" t="s">
        <v>1439</v>
      </c>
      <c r="D731" s="46"/>
      <c r="E731" s="46" t="s">
        <v>1531</v>
      </c>
      <c r="F731" s="46" t="s">
        <v>1562</v>
      </c>
      <c r="G731" s="46" t="s">
        <v>1563</v>
      </c>
      <c r="H731" s="46" t="s">
        <v>1370</v>
      </c>
    </row>
    <row r="732" spans="1:8" ht="15" thickBot="1" x14ac:dyDescent="0.4">
      <c r="A732" s="46">
        <v>2041222224</v>
      </c>
      <c r="B732" s="47" t="s">
        <v>1872</v>
      </c>
      <c r="C732" s="46" t="s">
        <v>1439</v>
      </c>
      <c r="D732" s="46"/>
      <c r="E732" s="46" t="s">
        <v>1531</v>
      </c>
      <c r="F732" s="46" t="s">
        <v>1562</v>
      </c>
      <c r="G732" s="46" t="s">
        <v>1563</v>
      </c>
      <c r="H732" s="46" t="s">
        <v>1370</v>
      </c>
    </row>
    <row r="733" spans="1:8" ht="15" thickBot="1" x14ac:dyDescent="0.4">
      <c r="A733" s="46">
        <v>2041223504</v>
      </c>
      <c r="B733" s="47" t="s">
        <v>1873</v>
      </c>
      <c r="C733" s="46" t="s">
        <v>1439</v>
      </c>
      <c r="D733" s="46"/>
      <c r="E733" s="46" t="s">
        <v>1546</v>
      </c>
      <c r="F733" s="46" t="s">
        <v>1562</v>
      </c>
      <c r="G733" s="46" t="s">
        <v>1563</v>
      </c>
      <c r="H733" s="46" t="s">
        <v>1370</v>
      </c>
    </row>
    <row r="734" spans="1:8" ht="15" thickBot="1" x14ac:dyDescent="0.4">
      <c r="A734" s="46">
        <v>2041223504</v>
      </c>
      <c r="B734" s="47" t="s">
        <v>1873</v>
      </c>
      <c r="C734" s="46" t="s">
        <v>1439</v>
      </c>
      <c r="D734" s="46"/>
      <c r="E734" s="46" t="s">
        <v>1540</v>
      </c>
      <c r="F734" s="46" t="s">
        <v>1562</v>
      </c>
      <c r="G734" s="46" t="s">
        <v>1564</v>
      </c>
      <c r="H734" s="46" t="s">
        <v>1370</v>
      </c>
    </row>
    <row r="735" spans="1:8" ht="15" thickBot="1" x14ac:dyDescent="0.4">
      <c r="A735" s="46">
        <v>2041223504</v>
      </c>
      <c r="B735" s="47" t="s">
        <v>1873</v>
      </c>
      <c r="C735" s="46" t="s">
        <v>1439</v>
      </c>
      <c r="D735" s="46"/>
      <c r="E735" s="46" t="s">
        <v>1590</v>
      </c>
      <c r="F735" s="46" t="s">
        <v>1562</v>
      </c>
      <c r="G735" s="46" t="s">
        <v>1563</v>
      </c>
      <c r="H735" s="46" t="s">
        <v>1370</v>
      </c>
    </row>
    <row r="736" spans="1:8" ht="15" thickBot="1" x14ac:dyDescent="0.4">
      <c r="A736" s="46">
        <v>2041222960</v>
      </c>
      <c r="B736" s="47" t="s">
        <v>1874</v>
      </c>
      <c r="C736" s="46" t="s">
        <v>1439</v>
      </c>
      <c r="D736" s="46"/>
      <c r="E736" s="46" t="s">
        <v>1546</v>
      </c>
      <c r="F736" s="46" t="s">
        <v>1562</v>
      </c>
      <c r="G736" s="46" t="s">
        <v>1563</v>
      </c>
      <c r="H736" s="46" t="s">
        <v>1370</v>
      </c>
    </row>
    <row r="737" spans="1:8" ht="15" thickBot="1" x14ac:dyDescent="0.4">
      <c r="A737" s="46">
        <v>2041222960</v>
      </c>
      <c r="B737" s="47" t="s">
        <v>1874</v>
      </c>
      <c r="C737" s="46" t="s">
        <v>1439</v>
      </c>
      <c r="D737" s="46"/>
      <c r="E737" s="46" t="s">
        <v>1534</v>
      </c>
      <c r="F737" s="46" t="s">
        <v>1562</v>
      </c>
      <c r="G737" s="46" t="s">
        <v>1563</v>
      </c>
      <c r="H737" s="46" t="s">
        <v>1370</v>
      </c>
    </row>
    <row r="738" spans="1:8" ht="15" thickBot="1" x14ac:dyDescent="0.4">
      <c r="A738" s="46">
        <v>2041222960</v>
      </c>
      <c r="B738" s="47" t="s">
        <v>1874</v>
      </c>
      <c r="C738" s="46" t="s">
        <v>1439</v>
      </c>
      <c r="D738" s="46"/>
      <c r="E738" s="46" t="s">
        <v>1540</v>
      </c>
      <c r="F738" s="46" t="s">
        <v>1562</v>
      </c>
      <c r="G738" s="46" t="s">
        <v>1564</v>
      </c>
      <c r="H738" s="46" t="s">
        <v>1370</v>
      </c>
    </row>
    <row r="739" spans="1:8" ht="15" thickBot="1" x14ac:dyDescent="0.4">
      <c r="A739" s="46">
        <v>2041223085</v>
      </c>
      <c r="B739" s="47" t="s">
        <v>1875</v>
      </c>
      <c r="C739" s="46" t="s">
        <v>1439</v>
      </c>
      <c r="D739" s="46"/>
      <c r="E739" s="46" t="s">
        <v>1546</v>
      </c>
      <c r="F739" s="46" t="s">
        <v>1562</v>
      </c>
      <c r="G739" s="46" t="s">
        <v>1563</v>
      </c>
      <c r="H739" s="46" t="s">
        <v>1370</v>
      </c>
    </row>
    <row r="740" spans="1:8" ht="15" thickBot="1" x14ac:dyDescent="0.4">
      <c r="A740" s="46">
        <v>2041223085</v>
      </c>
      <c r="B740" s="47" t="s">
        <v>1875</v>
      </c>
      <c r="C740" s="46" t="s">
        <v>1439</v>
      </c>
      <c r="D740" s="46"/>
      <c r="E740" s="46" t="s">
        <v>1534</v>
      </c>
      <c r="F740" s="46" t="s">
        <v>1562</v>
      </c>
      <c r="G740" s="46" t="s">
        <v>1563</v>
      </c>
      <c r="H740" s="46" t="s">
        <v>1370</v>
      </c>
    </row>
    <row r="741" spans="1:8" ht="15" thickBot="1" x14ac:dyDescent="0.4">
      <c r="A741" s="46">
        <v>2041223085</v>
      </c>
      <c r="B741" s="47" t="s">
        <v>1875</v>
      </c>
      <c r="C741" s="46" t="s">
        <v>1439</v>
      </c>
      <c r="D741" s="46"/>
      <c r="E741" s="46" t="s">
        <v>1531</v>
      </c>
      <c r="F741" s="46" t="s">
        <v>1562</v>
      </c>
      <c r="G741" s="46" t="s">
        <v>1563</v>
      </c>
      <c r="H741" s="46" t="s">
        <v>1370</v>
      </c>
    </row>
    <row r="742" spans="1:8" ht="15" thickBot="1" x14ac:dyDescent="0.4">
      <c r="A742" s="46">
        <v>2041224495</v>
      </c>
      <c r="B742" s="47" t="s">
        <v>1876</v>
      </c>
      <c r="C742" s="46" t="s">
        <v>1435</v>
      </c>
      <c r="D742" s="46"/>
      <c r="E742" s="46" t="s">
        <v>1561</v>
      </c>
      <c r="F742" s="46" t="s">
        <v>1562</v>
      </c>
      <c r="G742" s="46" t="s">
        <v>1563</v>
      </c>
      <c r="H742" s="46" t="s">
        <v>1370</v>
      </c>
    </row>
    <row r="743" spans="1:8" ht="15" thickBot="1" x14ac:dyDescent="0.4">
      <c r="A743" s="46">
        <v>2041224495</v>
      </c>
      <c r="B743" s="47" t="s">
        <v>1876</v>
      </c>
      <c r="C743" s="46" t="s">
        <v>1435</v>
      </c>
      <c r="D743" s="46"/>
      <c r="E743" s="46" t="s">
        <v>1546</v>
      </c>
      <c r="F743" s="46" t="s">
        <v>1562</v>
      </c>
      <c r="G743" s="46" t="s">
        <v>1563</v>
      </c>
      <c r="H743" s="46" t="s">
        <v>1370</v>
      </c>
    </row>
    <row r="744" spans="1:8" ht="15" thickBot="1" x14ac:dyDescent="0.4">
      <c r="A744" s="46">
        <v>2041224495</v>
      </c>
      <c r="B744" s="47" t="s">
        <v>1876</v>
      </c>
      <c r="C744" s="46">
        <v>2041224495</v>
      </c>
      <c r="D744" s="46"/>
      <c r="E744" s="46" t="s">
        <v>1540</v>
      </c>
      <c r="F744" s="46" t="s">
        <v>1562</v>
      </c>
      <c r="G744" s="46" t="s">
        <v>1564</v>
      </c>
      <c r="H744" s="46" t="s">
        <v>1370</v>
      </c>
    </row>
    <row r="745" spans="1:8" ht="15" thickBot="1" x14ac:dyDescent="0.4">
      <c r="A745" s="46">
        <v>2041221449</v>
      </c>
      <c r="B745" s="47" t="s">
        <v>1877</v>
      </c>
      <c r="C745" s="46" t="s">
        <v>1439</v>
      </c>
      <c r="D745" s="46"/>
      <c r="E745" s="46" t="s">
        <v>1570</v>
      </c>
      <c r="F745" s="46" t="s">
        <v>1562</v>
      </c>
      <c r="G745" s="46" t="s">
        <v>1563</v>
      </c>
      <c r="H745" s="46" t="s">
        <v>1370</v>
      </c>
    </row>
    <row r="746" spans="1:8" ht="15" thickBot="1" x14ac:dyDescent="0.4">
      <c r="A746" s="46">
        <v>2041221449</v>
      </c>
      <c r="B746" s="47" t="s">
        <v>1877</v>
      </c>
      <c r="C746" s="46" t="s">
        <v>1439</v>
      </c>
      <c r="D746" s="46"/>
      <c r="E746" s="46" t="s">
        <v>1531</v>
      </c>
      <c r="F746" s="46" t="s">
        <v>1562</v>
      </c>
      <c r="G746" s="46" t="s">
        <v>1563</v>
      </c>
      <c r="H746" s="46" t="s">
        <v>1370</v>
      </c>
    </row>
    <row r="747" spans="1:8" ht="15" thickBot="1" x14ac:dyDescent="0.4">
      <c r="A747" s="46">
        <v>2041226245</v>
      </c>
      <c r="B747" s="47" t="s">
        <v>1878</v>
      </c>
      <c r="C747" s="46" t="s">
        <v>1439</v>
      </c>
      <c r="D747" s="46"/>
      <c r="E747" s="46" t="s">
        <v>1534</v>
      </c>
      <c r="F747" s="46" t="s">
        <v>1562</v>
      </c>
      <c r="G747" s="46" t="s">
        <v>1563</v>
      </c>
      <c r="H747" s="46" t="s">
        <v>1370</v>
      </c>
    </row>
    <row r="748" spans="1:8" ht="15" thickBot="1" x14ac:dyDescent="0.4">
      <c r="A748" s="46">
        <v>2041226245</v>
      </c>
      <c r="B748" s="47" t="s">
        <v>1878</v>
      </c>
      <c r="C748" s="46" t="s">
        <v>1439</v>
      </c>
      <c r="D748" s="46"/>
      <c r="E748" s="46" t="s">
        <v>1531</v>
      </c>
      <c r="F748" s="46" t="s">
        <v>1562</v>
      </c>
      <c r="G748" s="46" t="s">
        <v>1563</v>
      </c>
      <c r="H748" s="46" t="s">
        <v>1370</v>
      </c>
    </row>
    <row r="749" spans="1:8" ht="15" thickBot="1" x14ac:dyDescent="0.4">
      <c r="A749" s="46">
        <v>2041226245</v>
      </c>
      <c r="B749" s="47" t="s">
        <v>1878</v>
      </c>
      <c r="C749" s="46" t="s">
        <v>1439</v>
      </c>
      <c r="D749" s="46"/>
      <c r="E749" s="46" t="s">
        <v>1540</v>
      </c>
      <c r="F749" s="46" t="s">
        <v>1562</v>
      </c>
      <c r="G749" s="46" t="s">
        <v>1564</v>
      </c>
      <c r="H749" s="46" t="s">
        <v>1370</v>
      </c>
    </row>
    <row r="750" spans="1:8" ht="15" thickBot="1" x14ac:dyDescent="0.4">
      <c r="A750" s="46">
        <v>2041224116</v>
      </c>
      <c r="B750" s="47" t="s">
        <v>1879</v>
      </c>
      <c r="C750" s="46" t="s">
        <v>1439</v>
      </c>
      <c r="D750" s="46"/>
      <c r="E750" s="46" t="s">
        <v>1531</v>
      </c>
      <c r="F750" s="46" t="s">
        <v>1562</v>
      </c>
      <c r="G750" s="46" t="s">
        <v>1563</v>
      </c>
      <c r="H750" s="46" t="s">
        <v>1370</v>
      </c>
    </row>
    <row r="751" spans="1:8" ht="15" thickBot="1" x14ac:dyDescent="0.4">
      <c r="A751" s="46">
        <v>2041224116</v>
      </c>
      <c r="B751" s="47" t="s">
        <v>1879</v>
      </c>
      <c r="C751" s="46" t="s">
        <v>1439</v>
      </c>
      <c r="D751" s="46"/>
      <c r="E751" s="46" t="s">
        <v>1561</v>
      </c>
      <c r="F751" s="46" t="s">
        <v>1562</v>
      </c>
      <c r="G751" s="46" t="s">
        <v>1563</v>
      </c>
      <c r="H751" s="46" t="s">
        <v>1370</v>
      </c>
    </row>
    <row r="752" spans="1:8" ht="15" thickBot="1" x14ac:dyDescent="0.4">
      <c r="A752" s="46">
        <v>2041224116</v>
      </c>
      <c r="B752" s="47" t="s">
        <v>1879</v>
      </c>
      <c r="C752" s="46" t="s">
        <v>1439</v>
      </c>
      <c r="D752" s="46"/>
      <c r="E752" s="46" t="s">
        <v>1540</v>
      </c>
      <c r="F752" s="46" t="s">
        <v>1562</v>
      </c>
      <c r="G752" s="46" t="s">
        <v>1564</v>
      </c>
      <c r="H752" s="46" t="s">
        <v>1370</v>
      </c>
    </row>
    <row r="753" spans="1:8" ht="15" thickBot="1" x14ac:dyDescent="0.4">
      <c r="A753" s="46">
        <v>2041224139</v>
      </c>
      <c r="B753" s="47" t="s">
        <v>1880</v>
      </c>
      <c r="C753" s="46" t="s">
        <v>1439</v>
      </c>
      <c r="D753" s="46"/>
      <c r="E753" s="46" t="s">
        <v>1531</v>
      </c>
      <c r="F753" s="46" t="s">
        <v>1562</v>
      </c>
      <c r="G753" s="46" t="s">
        <v>1563</v>
      </c>
      <c r="H753" s="46" t="s">
        <v>1370</v>
      </c>
    </row>
    <row r="754" spans="1:8" ht="15" thickBot="1" x14ac:dyDescent="0.4">
      <c r="A754" s="46">
        <v>2041224139</v>
      </c>
      <c r="B754" s="47" t="s">
        <v>1881</v>
      </c>
      <c r="C754" s="46" t="s">
        <v>1439</v>
      </c>
      <c r="D754" s="46"/>
      <c r="E754" s="46" t="s">
        <v>1534</v>
      </c>
      <c r="F754" s="46" t="s">
        <v>1562</v>
      </c>
      <c r="G754" s="46" t="s">
        <v>1563</v>
      </c>
      <c r="H754" s="46" t="s">
        <v>1370</v>
      </c>
    </row>
    <row r="755" spans="1:8" ht="15" thickBot="1" x14ac:dyDescent="0.4">
      <c r="A755" s="46">
        <v>2041224139</v>
      </c>
      <c r="B755" s="47" t="s">
        <v>1881</v>
      </c>
      <c r="C755" s="46" t="s">
        <v>1439</v>
      </c>
      <c r="D755" s="46"/>
      <c r="E755" s="46" t="s">
        <v>1531</v>
      </c>
      <c r="F755" s="46" t="s">
        <v>1562</v>
      </c>
      <c r="G755" s="46" t="s">
        <v>1563</v>
      </c>
      <c r="H755" s="46" t="s">
        <v>1370</v>
      </c>
    </row>
    <row r="756" spans="1:8" ht="15" thickBot="1" x14ac:dyDescent="0.4">
      <c r="A756" s="46">
        <v>2041224139</v>
      </c>
      <c r="B756" s="47" t="s">
        <v>1881</v>
      </c>
      <c r="C756" s="46" t="s">
        <v>1439</v>
      </c>
      <c r="D756" s="46"/>
      <c r="E756" s="46" t="s">
        <v>1537</v>
      </c>
      <c r="F756" s="46" t="s">
        <v>1562</v>
      </c>
      <c r="G756" s="46" t="s">
        <v>1564</v>
      </c>
      <c r="H756" s="46" t="s">
        <v>1370</v>
      </c>
    </row>
    <row r="757" spans="1:8" ht="15" thickBot="1" x14ac:dyDescent="0.4">
      <c r="A757" s="46">
        <v>2041225663</v>
      </c>
      <c r="B757" s="47" t="s">
        <v>1882</v>
      </c>
      <c r="C757" s="46" t="s">
        <v>1439</v>
      </c>
      <c r="D757" s="46"/>
      <c r="E757" s="46" t="s">
        <v>1540</v>
      </c>
      <c r="F757" s="46" t="s">
        <v>1562</v>
      </c>
      <c r="G757" s="46" t="s">
        <v>1564</v>
      </c>
      <c r="H757" s="46" t="s">
        <v>1370</v>
      </c>
    </row>
    <row r="758" spans="1:8" ht="15" thickBot="1" x14ac:dyDescent="0.4">
      <c r="A758" s="46">
        <v>2041225663</v>
      </c>
      <c r="B758" s="47" t="s">
        <v>1882</v>
      </c>
      <c r="C758" s="46" t="s">
        <v>1439</v>
      </c>
      <c r="D758" s="46"/>
      <c r="E758" s="46" t="s">
        <v>1531</v>
      </c>
      <c r="F758" s="46" t="s">
        <v>1562</v>
      </c>
      <c r="G758" s="46" t="s">
        <v>1563</v>
      </c>
      <c r="H758" s="46" t="s">
        <v>1370</v>
      </c>
    </row>
    <row r="759" spans="1:8" ht="15" thickBot="1" x14ac:dyDescent="0.4">
      <c r="A759" s="46">
        <v>2041225663</v>
      </c>
      <c r="B759" s="47" t="s">
        <v>1882</v>
      </c>
      <c r="C759" s="46" t="s">
        <v>1439</v>
      </c>
      <c r="D759" s="46"/>
      <c r="E759" s="46" t="s">
        <v>1561</v>
      </c>
      <c r="F759" s="46" t="s">
        <v>1562</v>
      </c>
      <c r="G759" s="46" t="s">
        <v>1563</v>
      </c>
      <c r="H759" s="46" t="s">
        <v>1370</v>
      </c>
    </row>
    <row r="760" spans="1:8" ht="15" thickBot="1" x14ac:dyDescent="0.4">
      <c r="A760" s="46">
        <v>2041221349</v>
      </c>
      <c r="B760" s="47" t="s">
        <v>1883</v>
      </c>
      <c r="C760" s="46" t="s">
        <v>1439</v>
      </c>
      <c r="D760" s="46"/>
      <c r="E760" s="46" t="s">
        <v>1531</v>
      </c>
      <c r="F760" s="46" t="s">
        <v>1562</v>
      </c>
      <c r="G760" s="46" t="s">
        <v>1563</v>
      </c>
      <c r="H760" s="46" t="s">
        <v>1370</v>
      </c>
    </row>
    <row r="761" spans="1:8" ht="15" thickBot="1" x14ac:dyDescent="0.4">
      <c r="A761" s="46">
        <v>2041221349</v>
      </c>
      <c r="B761" s="47" t="s">
        <v>1883</v>
      </c>
      <c r="C761" s="46" t="s">
        <v>1439</v>
      </c>
      <c r="D761" s="46"/>
      <c r="E761" s="46" t="s">
        <v>1561</v>
      </c>
      <c r="F761" s="46" t="s">
        <v>1562</v>
      </c>
      <c r="G761" s="46" t="s">
        <v>1563</v>
      </c>
      <c r="H761" s="46" t="s">
        <v>1370</v>
      </c>
    </row>
    <row r="762" spans="1:8" ht="15" thickBot="1" x14ac:dyDescent="0.4">
      <c r="A762" s="46">
        <v>2041221349</v>
      </c>
      <c r="B762" s="47" t="s">
        <v>1883</v>
      </c>
      <c r="C762" s="46" t="s">
        <v>1439</v>
      </c>
      <c r="D762" s="46"/>
      <c r="E762" s="46" t="s">
        <v>1540</v>
      </c>
      <c r="F762" s="46" t="s">
        <v>1562</v>
      </c>
      <c r="G762" s="46" t="s">
        <v>1564</v>
      </c>
      <c r="H762" s="46" t="s">
        <v>1370</v>
      </c>
    </row>
    <row r="763" spans="1:8" ht="15" thickBot="1" x14ac:dyDescent="0.4">
      <c r="A763" s="46">
        <v>2041225749</v>
      </c>
      <c r="B763" s="47" t="s">
        <v>1607</v>
      </c>
      <c r="C763" s="46" t="s">
        <v>1435</v>
      </c>
      <c r="D763" s="46"/>
      <c r="E763" s="46" t="s">
        <v>1546</v>
      </c>
      <c r="F763" s="46" t="s">
        <v>1562</v>
      </c>
      <c r="G763" s="46" t="s">
        <v>1563</v>
      </c>
      <c r="H763" s="46" t="s">
        <v>1370</v>
      </c>
    </row>
    <row r="764" spans="1:8" ht="15" thickBot="1" x14ac:dyDescent="0.4">
      <c r="A764" s="46">
        <v>2041225749</v>
      </c>
      <c r="B764" s="47" t="s">
        <v>1607</v>
      </c>
      <c r="C764" s="46" t="s">
        <v>1435</v>
      </c>
      <c r="D764" s="46"/>
      <c r="E764" s="46" t="s">
        <v>1540</v>
      </c>
      <c r="F764" s="46" t="s">
        <v>1562</v>
      </c>
      <c r="G764" s="46" t="s">
        <v>1564</v>
      </c>
      <c r="H764" s="46" t="s">
        <v>1370</v>
      </c>
    </row>
    <row r="765" spans="1:8" ht="15" thickBot="1" x14ac:dyDescent="0.4">
      <c r="A765" s="46">
        <v>2041220013</v>
      </c>
      <c r="B765" s="47" t="s">
        <v>1884</v>
      </c>
      <c r="C765" s="46" t="s">
        <v>1439</v>
      </c>
      <c r="D765" s="46"/>
      <c r="E765" s="46" t="s">
        <v>1531</v>
      </c>
      <c r="F765" s="46" t="s">
        <v>1562</v>
      </c>
      <c r="G765" s="46" t="s">
        <v>1563</v>
      </c>
      <c r="H765" s="46" t="s">
        <v>1370</v>
      </c>
    </row>
    <row r="766" spans="1:8" ht="15" thickBot="1" x14ac:dyDescent="0.4">
      <c r="A766" s="46">
        <v>2041220013</v>
      </c>
      <c r="B766" s="47" t="s">
        <v>1884</v>
      </c>
      <c r="C766" s="46" t="s">
        <v>1439</v>
      </c>
      <c r="D766" s="46"/>
      <c r="E766" s="46" t="s">
        <v>1561</v>
      </c>
      <c r="F766" s="46" t="s">
        <v>1562</v>
      </c>
      <c r="G766" s="46" t="s">
        <v>1563</v>
      </c>
      <c r="H766" s="46" t="s">
        <v>1370</v>
      </c>
    </row>
    <row r="767" spans="1:8" ht="15" thickBot="1" x14ac:dyDescent="0.4">
      <c r="A767" s="46">
        <v>2041220013</v>
      </c>
      <c r="B767" s="47" t="s">
        <v>1884</v>
      </c>
      <c r="C767" s="46" t="s">
        <v>1439</v>
      </c>
      <c r="D767" s="46"/>
      <c r="E767" s="46" t="s">
        <v>1540</v>
      </c>
      <c r="F767" s="46" t="s">
        <v>1562</v>
      </c>
      <c r="G767" s="46" t="s">
        <v>1564</v>
      </c>
      <c r="H767" s="46" t="s">
        <v>1370</v>
      </c>
    </row>
    <row r="768" spans="1:8" ht="15" thickBot="1" x14ac:dyDescent="0.4">
      <c r="A768" s="46">
        <v>2041222332</v>
      </c>
      <c r="B768" s="47" t="s">
        <v>1885</v>
      </c>
      <c r="C768" s="46" t="s">
        <v>1439</v>
      </c>
      <c r="D768" s="46"/>
      <c r="E768" s="46" t="s">
        <v>1534</v>
      </c>
      <c r="F768" s="46" t="s">
        <v>1562</v>
      </c>
      <c r="G768" s="46" t="s">
        <v>1563</v>
      </c>
      <c r="H768" s="46" t="s">
        <v>1370</v>
      </c>
    </row>
    <row r="769" spans="1:8" ht="15" thickBot="1" x14ac:dyDescent="0.4">
      <c r="A769" s="46">
        <v>2041222332</v>
      </c>
      <c r="B769" s="47" t="s">
        <v>1885</v>
      </c>
      <c r="C769" s="46" t="s">
        <v>1439</v>
      </c>
      <c r="D769" s="46"/>
      <c r="E769" s="46" t="s">
        <v>1531</v>
      </c>
      <c r="F769" s="46" t="s">
        <v>1562</v>
      </c>
      <c r="G769" s="46" t="s">
        <v>1563</v>
      </c>
      <c r="H769" s="46" t="s">
        <v>1370</v>
      </c>
    </row>
    <row r="770" spans="1:8" ht="15" thickBot="1" x14ac:dyDescent="0.4">
      <c r="A770" s="46">
        <v>2041222332</v>
      </c>
      <c r="B770" s="47" t="s">
        <v>1885</v>
      </c>
      <c r="C770" s="46" t="s">
        <v>1439</v>
      </c>
      <c r="D770" s="46"/>
      <c r="E770" s="46" t="s">
        <v>1540</v>
      </c>
      <c r="F770" s="46" t="s">
        <v>1562</v>
      </c>
      <c r="G770" s="46" t="s">
        <v>1564</v>
      </c>
      <c r="H770" s="46" t="s">
        <v>1370</v>
      </c>
    </row>
    <row r="771" spans="1:8" ht="15" thickBot="1" x14ac:dyDescent="0.4">
      <c r="A771" s="46">
        <v>2041222332</v>
      </c>
      <c r="B771" s="47" t="s">
        <v>1885</v>
      </c>
      <c r="C771" s="46" t="s">
        <v>1439</v>
      </c>
      <c r="D771" s="46"/>
      <c r="E771" s="46" t="s">
        <v>1561</v>
      </c>
      <c r="F771" s="46" t="s">
        <v>1562</v>
      </c>
      <c r="G771" s="46" t="s">
        <v>1563</v>
      </c>
      <c r="H771" s="46" t="s">
        <v>1370</v>
      </c>
    </row>
    <row r="772" spans="1:8" ht="15" thickBot="1" x14ac:dyDescent="0.4">
      <c r="A772" s="46">
        <v>2041222332</v>
      </c>
      <c r="B772" s="47" t="s">
        <v>1885</v>
      </c>
      <c r="C772" s="46" t="s">
        <v>1439</v>
      </c>
      <c r="D772" s="46"/>
      <c r="E772" s="46" t="s">
        <v>1561</v>
      </c>
      <c r="F772" s="46" t="s">
        <v>1562</v>
      </c>
      <c r="G772" s="46" t="s">
        <v>1563</v>
      </c>
      <c r="H772" s="46" t="s">
        <v>1370</v>
      </c>
    </row>
    <row r="773" spans="1:8" ht="15" thickBot="1" x14ac:dyDescent="0.4">
      <c r="A773" s="46">
        <v>2041222950</v>
      </c>
      <c r="B773" s="47" t="s">
        <v>1886</v>
      </c>
      <c r="C773" s="46" t="s">
        <v>1439</v>
      </c>
      <c r="D773" s="46"/>
      <c r="E773" s="46" t="s">
        <v>1531</v>
      </c>
      <c r="F773" s="46" t="s">
        <v>1562</v>
      </c>
      <c r="G773" s="46" t="s">
        <v>1563</v>
      </c>
      <c r="H773" s="46" t="s">
        <v>1370</v>
      </c>
    </row>
    <row r="774" spans="1:8" ht="15" thickBot="1" x14ac:dyDescent="0.4">
      <c r="A774" s="46">
        <v>2041222950</v>
      </c>
      <c r="B774" s="47" t="s">
        <v>1886</v>
      </c>
      <c r="C774" s="46" t="s">
        <v>1439</v>
      </c>
      <c r="D774" s="46"/>
      <c r="E774" s="46" t="s">
        <v>1561</v>
      </c>
      <c r="F774" s="46" t="s">
        <v>1562</v>
      </c>
      <c r="G774" s="46" t="s">
        <v>1563</v>
      </c>
      <c r="H774" s="46" t="s">
        <v>1370</v>
      </c>
    </row>
    <row r="775" spans="1:8" ht="15" thickBot="1" x14ac:dyDescent="0.4">
      <c r="A775" s="46">
        <v>2041222950</v>
      </c>
      <c r="B775" s="47" t="s">
        <v>1886</v>
      </c>
      <c r="C775" s="46" t="s">
        <v>1439</v>
      </c>
      <c r="D775" s="46"/>
      <c r="E775" s="46" t="s">
        <v>1540</v>
      </c>
      <c r="F775" s="46" t="s">
        <v>1568</v>
      </c>
      <c r="G775" s="46" t="s">
        <v>1564</v>
      </c>
      <c r="H775" s="46" t="s">
        <v>1370</v>
      </c>
    </row>
    <row r="776" spans="1:8" ht="15" thickBot="1" x14ac:dyDescent="0.4">
      <c r="A776" s="46">
        <v>2041220119</v>
      </c>
      <c r="B776" s="47" t="s">
        <v>1887</v>
      </c>
      <c r="C776" s="46" t="s">
        <v>1439</v>
      </c>
      <c r="D776" s="46"/>
      <c r="E776" s="46" t="s">
        <v>1531</v>
      </c>
      <c r="F776" s="46" t="s">
        <v>1562</v>
      </c>
      <c r="G776" s="46" t="s">
        <v>1563</v>
      </c>
      <c r="H776" s="46" t="s">
        <v>1370</v>
      </c>
    </row>
    <row r="777" spans="1:8" ht="15" thickBot="1" x14ac:dyDescent="0.4">
      <c r="A777" s="46">
        <v>2041222486</v>
      </c>
      <c r="B777" s="47" t="s">
        <v>1888</v>
      </c>
      <c r="C777" s="46" t="s">
        <v>1439</v>
      </c>
      <c r="D777" s="46"/>
      <c r="E777" s="46" t="s">
        <v>1531</v>
      </c>
      <c r="F777" s="46" t="s">
        <v>1562</v>
      </c>
      <c r="G777" s="46" t="s">
        <v>1563</v>
      </c>
      <c r="H777" s="46" t="s">
        <v>1370</v>
      </c>
    </row>
    <row r="778" spans="1:8" ht="15" thickBot="1" x14ac:dyDescent="0.4">
      <c r="A778" s="46">
        <v>2041222486</v>
      </c>
      <c r="B778" s="47" t="s">
        <v>1888</v>
      </c>
      <c r="C778" s="46" t="s">
        <v>1439</v>
      </c>
      <c r="D778" s="46"/>
      <c r="E778" s="46" t="s">
        <v>1531</v>
      </c>
      <c r="F778" s="46" t="s">
        <v>1562</v>
      </c>
      <c r="G778" s="46" t="s">
        <v>1563</v>
      </c>
      <c r="H778" s="46" t="s">
        <v>1370</v>
      </c>
    </row>
    <row r="779" spans="1:8" ht="15" thickBot="1" x14ac:dyDescent="0.4">
      <c r="A779" s="46">
        <v>2041222486</v>
      </c>
      <c r="B779" s="47" t="s">
        <v>1888</v>
      </c>
      <c r="C779" s="46" t="s">
        <v>1439</v>
      </c>
      <c r="D779" s="46"/>
      <c r="E779" s="46" t="s">
        <v>1531</v>
      </c>
      <c r="F779" s="46" t="s">
        <v>1562</v>
      </c>
      <c r="G779" s="46" t="s">
        <v>1563</v>
      </c>
      <c r="H779" s="46" t="s">
        <v>1370</v>
      </c>
    </row>
    <row r="780" spans="1:8" ht="15" thickBot="1" x14ac:dyDescent="0.4">
      <c r="A780" s="46">
        <v>2041222486</v>
      </c>
      <c r="B780" s="47" t="s">
        <v>1888</v>
      </c>
      <c r="C780" s="46" t="s">
        <v>1439</v>
      </c>
      <c r="D780" s="46"/>
      <c r="E780" s="46" t="s">
        <v>1561</v>
      </c>
      <c r="F780" s="46" t="s">
        <v>1562</v>
      </c>
      <c r="G780" s="46" t="s">
        <v>1563</v>
      </c>
      <c r="H780" s="46" t="s">
        <v>1370</v>
      </c>
    </row>
    <row r="781" spans="1:8" ht="15" thickBot="1" x14ac:dyDescent="0.4">
      <c r="A781" s="46">
        <v>2041222486</v>
      </c>
      <c r="B781" s="47" t="s">
        <v>1888</v>
      </c>
      <c r="C781" s="46" t="s">
        <v>1439</v>
      </c>
      <c r="D781" s="46"/>
      <c r="E781" s="46" t="s">
        <v>1540</v>
      </c>
      <c r="F781" s="46" t="s">
        <v>1562</v>
      </c>
      <c r="G781" s="46" t="s">
        <v>1564</v>
      </c>
      <c r="H781" s="46" t="s">
        <v>1370</v>
      </c>
    </row>
    <row r="782" spans="1:8" ht="15" thickBot="1" x14ac:dyDescent="0.4">
      <c r="A782" s="46">
        <v>2005200613</v>
      </c>
      <c r="B782" s="47" t="s">
        <v>1889</v>
      </c>
      <c r="C782" s="46" t="s">
        <v>1824</v>
      </c>
      <c r="D782" s="46"/>
      <c r="E782" s="46" t="s">
        <v>1546</v>
      </c>
      <c r="F782" s="46" t="s">
        <v>1562</v>
      </c>
      <c r="G782" s="46" t="s">
        <v>1563</v>
      </c>
      <c r="H782" s="46" t="s">
        <v>1370</v>
      </c>
    </row>
    <row r="783" spans="1:8" ht="15" thickBot="1" x14ac:dyDescent="0.4">
      <c r="A783" s="46">
        <v>2005200613</v>
      </c>
      <c r="B783" s="47" t="s">
        <v>1889</v>
      </c>
      <c r="C783" s="46" t="s">
        <v>1824</v>
      </c>
      <c r="D783" s="46"/>
      <c r="E783" s="46" t="s">
        <v>1570</v>
      </c>
      <c r="F783" s="46" t="s">
        <v>1562</v>
      </c>
      <c r="G783" s="46" t="s">
        <v>1563</v>
      </c>
      <c r="H783" s="46" t="s">
        <v>1370</v>
      </c>
    </row>
    <row r="784" spans="1:8" ht="15" thickBot="1" x14ac:dyDescent="0.4">
      <c r="A784" s="46">
        <v>2005200613</v>
      </c>
      <c r="B784" s="47" t="s">
        <v>1889</v>
      </c>
      <c r="C784" s="46" t="s">
        <v>1824</v>
      </c>
      <c r="D784" s="46"/>
      <c r="E784" s="46" t="s">
        <v>1540</v>
      </c>
      <c r="F784" s="46" t="s">
        <v>1568</v>
      </c>
      <c r="G784" s="46" t="s">
        <v>1564</v>
      </c>
      <c r="H784" s="46" t="s">
        <v>1370</v>
      </c>
    </row>
    <row r="785" spans="1:8" ht="15" thickBot="1" x14ac:dyDescent="0.4">
      <c r="A785" s="46">
        <v>2041226032</v>
      </c>
      <c r="B785" s="47" t="s">
        <v>1890</v>
      </c>
      <c r="C785" s="46" t="s">
        <v>1439</v>
      </c>
      <c r="D785" s="46"/>
      <c r="E785" s="46" t="s">
        <v>1546</v>
      </c>
      <c r="F785" s="46" t="s">
        <v>1562</v>
      </c>
      <c r="G785" s="46" t="s">
        <v>1563</v>
      </c>
      <c r="H785" s="46" t="s">
        <v>1370</v>
      </c>
    </row>
    <row r="786" spans="1:8" ht="15" thickBot="1" x14ac:dyDescent="0.4">
      <c r="A786" s="46">
        <v>2041226032</v>
      </c>
      <c r="B786" s="47" t="s">
        <v>1890</v>
      </c>
      <c r="C786" s="46" t="s">
        <v>1439</v>
      </c>
      <c r="D786" s="46"/>
      <c r="E786" s="46" t="s">
        <v>1534</v>
      </c>
      <c r="F786" s="46" t="s">
        <v>1562</v>
      </c>
      <c r="G786" s="46" t="s">
        <v>1563</v>
      </c>
      <c r="H786" s="46" t="s">
        <v>1370</v>
      </c>
    </row>
    <row r="787" spans="1:8" ht="15" thickBot="1" x14ac:dyDescent="0.4">
      <c r="A787" s="46">
        <v>2041226032</v>
      </c>
      <c r="B787" s="47" t="s">
        <v>1890</v>
      </c>
      <c r="C787" s="46" t="s">
        <v>1439</v>
      </c>
      <c r="D787" s="46"/>
      <c r="E787" s="46" t="s">
        <v>1531</v>
      </c>
      <c r="F787" s="46" t="s">
        <v>1562</v>
      </c>
      <c r="G787" s="46" t="s">
        <v>1563</v>
      </c>
      <c r="H787" s="46" t="s">
        <v>1370</v>
      </c>
    </row>
    <row r="788" spans="1:8" ht="15" thickBot="1" x14ac:dyDescent="0.4">
      <c r="A788" s="46">
        <v>2041225668</v>
      </c>
      <c r="B788" s="47" t="s">
        <v>1891</v>
      </c>
      <c r="C788" s="46" t="s">
        <v>1435</v>
      </c>
      <c r="D788" s="46"/>
      <c r="E788" s="46" t="s">
        <v>1570</v>
      </c>
      <c r="F788" s="46" t="s">
        <v>1562</v>
      </c>
      <c r="G788" s="46" t="s">
        <v>1563</v>
      </c>
      <c r="H788" s="46" t="s">
        <v>1370</v>
      </c>
    </row>
    <row r="789" spans="1:8" ht="15" thickBot="1" x14ac:dyDescent="0.4">
      <c r="A789" s="46">
        <v>2041225668</v>
      </c>
      <c r="B789" s="47" t="s">
        <v>1891</v>
      </c>
      <c r="C789" s="46" t="s">
        <v>1435</v>
      </c>
      <c r="D789" s="46"/>
      <c r="E789" s="46" t="s">
        <v>1546</v>
      </c>
      <c r="F789" s="46" t="s">
        <v>1562</v>
      </c>
      <c r="G789" s="46" t="s">
        <v>1563</v>
      </c>
      <c r="H789" s="46" t="s">
        <v>1370</v>
      </c>
    </row>
    <row r="790" spans="1:8" ht="15" thickBot="1" x14ac:dyDescent="0.4">
      <c r="A790" s="46">
        <v>2041225668</v>
      </c>
      <c r="B790" s="47" t="s">
        <v>1891</v>
      </c>
      <c r="C790" s="46" t="s">
        <v>1435</v>
      </c>
      <c r="D790" s="46"/>
      <c r="E790" s="46" t="s">
        <v>1534</v>
      </c>
      <c r="F790" s="46" t="s">
        <v>1562</v>
      </c>
      <c r="G790" s="46" t="s">
        <v>1563</v>
      </c>
      <c r="H790" s="46" t="s">
        <v>1370</v>
      </c>
    </row>
    <row r="791" spans="1:8" ht="15" thickBot="1" x14ac:dyDescent="0.4">
      <c r="A791" s="46">
        <v>2041222237</v>
      </c>
      <c r="B791" s="47" t="s">
        <v>1892</v>
      </c>
      <c r="C791" s="46" t="s">
        <v>1439</v>
      </c>
      <c r="D791" s="46"/>
      <c r="E791" s="46" t="s">
        <v>1534</v>
      </c>
      <c r="F791" s="46" t="s">
        <v>1562</v>
      </c>
      <c r="G791" s="46" t="s">
        <v>1563</v>
      </c>
      <c r="H791" s="46" t="s">
        <v>1370</v>
      </c>
    </row>
    <row r="792" spans="1:8" ht="15" thickBot="1" x14ac:dyDescent="0.4">
      <c r="A792" s="46">
        <v>2041222237</v>
      </c>
      <c r="B792" s="47" t="s">
        <v>1892</v>
      </c>
      <c r="C792" s="46" t="s">
        <v>1439</v>
      </c>
      <c r="D792" s="46"/>
      <c r="E792" s="46" t="s">
        <v>1531</v>
      </c>
      <c r="F792" s="46" t="s">
        <v>1562</v>
      </c>
      <c r="G792" s="46" t="s">
        <v>1563</v>
      </c>
      <c r="H792" s="46" t="s">
        <v>1370</v>
      </c>
    </row>
    <row r="793" spans="1:8" ht="15" thickBot="1" x14ac:dyDescent="0.4">
      <c r="A793" s="46">
        <v>2041222237</v>
      </c>
      <c r="B793" s="47" t="s">
        <v>1892</v>
      </c>
      <c r="C793" s="46" t="s">
        <v>1439</v>
      </c>
      <c r="D793" s="46"/>
      <c r="E793" s="46" t="s">
        <v>1540</v>
      </c>
      <c r="F793" s="46" t="s">
        <v>1562</v>
      </c>
      <c r="G793" s="46" t="s">
        <v>1564</v>
      </c>
      <c r="H793" s="46" t="s">
        <v>1370</v>
      </c>
    </row>
    <row r="794" spans="1:8" ht="15" thickBot="1" x14ac:dyDescent="0.4">
      <c r="A794" s="46">
        <v>2041225589</v>
      </c>
      <c r="B794" s="47" t="s">
        <v>1893</v>
      </c>
      <c r="C794" s="46" t="s">
        <v>1439</v>
      </c>
      <c r="D794" s="46"/>
      <c r="E794" s="46" t="s">
        <v>1570</v>
      </c>
      <c r="F794" s="46" t="s">
        <v>1562</v>
      </c>
      <c r="G794" s="46" t="s">
        <v>1563</v>
      </c>
      <c r="H794" s="46" t="s">
        <v>1370</v>
      </c>
    </row>
    <row r="795" spans="1:8" ht="15" thickBot="1" x14ac:dyDescent="0.4">
      <c r="A795" s="46">
        <v>2041225589</v>
      </c>
      <c r="B795" s="47" t="s">
        <v>1893</v>
      </c>
      <c r="C795" s="46" t="s">
        <v>1439</v>
      </c>
      <c r="D795" s="46"/>
      <c r="E795" s="46" t="s">
        <v>1546</v>
      </c>
      <c r="F795" s="46" t="s">
        <v>1562</v>
      </c>
      <c r="G795" s="46" t="s">
        <v>1563</v>
      </c>
      <c r="H795" s="46" t="s">
        <v>1370</v>
      </c>
    </row>
    <row r="796" spans="1:8" ht="15" thickBot="1" x14ac:dyDescent="0.4">
      <c r="A796" s="46">
        <v>2041225589</v>
      </c>
      <c r="B796" s="47" t="s">
        <v>1893</v>
      </c>
      <c r="C796" s="46" t="s">
        <v>1439</v>
      </c>
      <c r="D796" s="46"/>
      <c r="E796" s="46" t="s">
        <v>1540</v>
      </c>
      <c r="F796" s="46" t="s">
        <v>1562</v>
      </c>
      <c r="G796" s="46" t="s">
        <v>1564</v>
      </c>
      <c r="H796" s="46" t="s">
        <v>1370</v>
      </c>
    </row>
    <row r="797" spans="1:8" ht="15" thickBot="1" x14ac:dyDescent="0.4">
      <c r="A797" s="46">
        <v>2041226012</v>
      </c>
      <c r="B797" s="47" t="s">
        <v>1894</v>
      </c>
      <c r="C797" s="46" t="s">
        <v>1439</v>
      </c>
      <c r="D797" s="46"/>
      <c r="E797" s="46" t="s">
        <v>1570</v>
      </c>
      <c r="F797" s="46" t="s">
        <v>1562</v>
      </c>
      <c r="G797" s="46" t="s">
        <v>1563</v>
      </c>
      <c r="H797" s="46" t="s">
        <v>1370</v>
      </c>
    </row>
    <row r="798" spans="1:8" ht="15" thickBot="1" x14ac:dyDescent="0.4">
      <c r="A798" s="46">
        <v>2041226012</v>
      </c>
      <c r="B798" s="47" t="s">
        <v>1894</v>
      </c>
      <c r="C798" s="46" t="s">
        <v>1439</v>
      </c>
      <c r="D798" s="46"/>
      <c r="E798" s="46" t="s">
        <v>1546</v>
      </c>
      <c r="F798" s="46" t="s">
        <v>1562</v>
      </c>
      <c r="G798" s="46" t="s">
        <v>1563</v>
      </c>
      <c r="H798" s="46" t="s">
        <v>1370</v>
      </c>
    </row>
    <row r="799" spans="1:8" ht="15" thickBot="1" x14ac:dyDescent="0.4">
      <c r="A799" s="46">
        <v>2041226012</v>
      </c>
      <c r="B799" s="47" t="s">
        <v>1894</v>
      </c>
      <c r="C799" s="46" t="s">
        <v>1439</v>
      </c>
      <c r="D799" s="46"/>
      <c r="E799" s="46" t="s">
        <v>1540</v>
      </c>
      <c r="F799" s="46" t="s">
        <v>1568</v>
      </c>
      <c r="G799" s="46" t="s">
        <v>1564</v>
      </c>
      <c r="H799" s="46" t="s">
        <v>1370</v>
      </c>
    </row>
    <row r="800" spans="1:8" ht="15" thickBot="1" x14ac:dyDescent="0.4">
      <c r="A800" s="46">
        <v>2041223838</v>
      </c>
      <c r="B800" s="47" t="s">
        <v>1895</v>
      </c>
      <c r="C800" s="46" t="s">
        <v>1439</v>
      </c>
      <c r="D800" s="46"/>
      <c r="E800" s="46" t="s">
        <v>1531</v>
      </c>
      <c r="F800" s="46" t="s">
        <v>1562</v>
      </c>
      <c r="G800" s="46" t="s">
        <v>1563</v>
      </c>
      <c r="H800" s="46" t="s">
        <v>1370</v>
      </c>
    </row>
    <row r="801" spans="1:8" ht="15" thickBot="1" x14ac:dyDescent="0.4">
      <c r="A801" s="46">
        <v>2041223838</v>
      </c>
      <c r="B801" s="47" t="s">
        <v>1895</v>
      </c>
      <c r="C801" s="46" t="s">
        <v>1439</v>
      </c>
      <c r="D801" s="46"/>
      <c r="E801" s="46" t="s">
        <v>1540</v>
      </c>
      <c r="F801" s="46" t="s">
        <v>1568</v>
      </c>
      <c r="G801" s="46" t="s">
        <v>1564</v>
      </c>
      <c r="H801" s="46" t="s">
        <v>1370</v>
      </c>
    </row>
    <row r="802" spans="1:8" ht="15" thickBot="1" x14ac:dyDescent="0.4">
      <c r="A802" s="46">
        <v>2041223838</v>
      </c>
      <c r="B802" s="47" t="s">
        <v>1895</v>
      </c>
      <c r="C802" s="46" t="s">
        <v>1439</v>
      </c>
      <c r="D802" s="46"/>
      <c r="E802" s="46" t="s">
        <v>1561</v>
      </c>
      <c r="F802" s="46" t="s">
        <v>1562</v>
      </c>
      <c r="G802" s="46" t="s">
        <v>1563</v>
      </c>
      <c r="H802" s="46" t="s">
        <v>1370</v>
      </c>
    </row>
    <row r="803" spans="1:8" ht="15" thickBot="1" x14ac:dyDescent="0.4">
      <c r="A803" s="46">
        <v>2041223838</v>
      </c>
      <c r="B803" s="47" t="s">
        <v>1895</v>
      </c>
      <c r="C803" s="46" t="s">
        <v>1439</v>
      </c>
      <c r="D803" s="46"/>
      <c r="E803" s="46" t="s">
        <v>1531</v>
      </c>
      <c r="F803" s="46" t="s">
        <v>1562</v>
      </c>
      <c r="G803" s="46" t="s">
        <v>1563</v>
      </c>
      <c r="H803" s="46" t="s">
        <v>1370</v>
      </c>
    </row>
    <row r="804" spans="1:8" ht="15" thickBot="1" x14ac:dyDescent="0.4">
      <c r="A804" s="46">
        <v>2041223838</v>
      </c>
      <c r="B804" s="47" t="s">
        <v>1895</v>
      </c>
      <c r="C804" s="46" t="s">
        <v>1439</v>
      </c>
      <c r="D804" s="46"/>
      <c r="E804" s="46" t="s">
        <v>1540</v>
      </c>
      <c r="F804" s="46" t="s">
        <v>1562</v>
      </c>
      <c r="G804" s="46" t="s">
        <v>1564</v>
      </c>
      <c r="H804" s="46" t="s">
        <v>1370</v>
      </c>
    </row>
    <row r="805" spans="1:8" ht="15" thickBot="1" x14ac:dyDescent="0.4">
      <c r="A805" s="46">
        <v>2041223838</v>
      </c>
      <c r="B805" s="47" t="s">
        <v>1895</v>
      </c>
      <c r="C805" s="46" t="s">
        <v>1439</v>
      </c>
      <c r="D805" s="46"/>
      <c r="E805" s="46" t="s">
        <v>1531</v>
      </c>
      <c r="F805" s="46" t="s">
        <v>1562</v>
      </c>
      <c r="G805" s="46" t="s">
        <v>1563</v>
      </c>
      <c r="H805" s="46" t="s">
        <v>1370</v>
      </c>
    </row>
    <row r="806" spans="1:8" ht="15" thickBot="1" x14ac:dyDescent="0.4">
      <c r="A806" s="46">
        <v>2031223838</v>
      </c>
      <c r="B806" s="47" t="s">
        <v>1895</v>
      </c>
      <c r="C806" s="46" t="s">
        <v>1439</v>
      </c>
      <c r="D806" s="46"/>
      <c r="E806" s="46" t="s">
        <v>1540</v>
      </c>
      <c r="F806" s="46" t="s">
        <v>1562</v>
      </c>
      <c r="G806" s="46" t="s">
        <v>1564</v>
      </c>
      <c r="H806" s="46" t="s">
        <v>1370</v>
      </c>
    </row>
    <row r="807" spans="1:8" ht="15" thickBot="1" x14ac:dyDescent="0.4">
      <c r="A807" s="46">
        <v>2041225487</v>
      </c>
      <c r="B807" s="47" t="s">
        <v>1896</v>
      </c>
      <c r="C807" s="46" t="s">
        <v>1439</v>
      </c>
      <c r="D807" s="46"/>
      <c r="E807" s="46" t="s">
        <v>1531</v>
      </c>
      <c r="F807" s="46" t="s">
        <v>1562</v>
      </c>
      <c r="G807" s="46" t="s">
        <v>1563</v>
      </c>
      <c r="H807" s="46" t="s">
        <v>1370</v>
      </c>
    </row>
    <row r="808" spans="1:8" ht="15" thickBot="1" x14ac:dyDescent="0.4">
      <c r="A808" s="46">
        <v>2041225487</v>
      </c>
      <c r="B808" s="47" t="s">
        <v>1896</v>
      </c>
      <c r="C808" s="46" t="s">
        <v>1439</v>
      </c>
      <c r="D808" s="46"/>
      <c r="E808" s="46" t="s">
        <v>1561</v>
      </c>
      <c r="F808" s="46" t="s">
        <v>1562</v>
      </c>
      <c r="G808" s="46" t="s">
        <v>1563</v>
      </c>
      <c r="H808" s="46" t="s">
        <v>1370</v>
      </c>
    </row>
    <row r="809" spans="1:8" ht="15" thickBot="1" x14ac:dyDescent="0.4">
      <c r="A809" s="46">
        <v>2041225487</v>
      </c>
      <c r="B809" s="47" t="s">
        <v>1896</v>
      </c>
      <c r="C809" s="46" t="s">
        <v>1439</v>
      </c>
      <c r="D809" s="46"/>
      <c r="E809" s="46" t="s">
        <v>1540</v>
      </c>
      <c r="F809" s="46" t="s">
        <v>1562</v>
      </c>
      <c r="G809" s="46" t="s">
        <v>1564</v>
      </c>
      <c r="H809" s="46" t="s">
        <v>1370</v>
      </c>
    </row>
    <row r="810" spans="1:8" ht="15" thickBot="1" x14ac:dyDescent="0.4">
      <c r="A810" s="46">
        <v>2041220466</v>
      </c>
      <c r="B810" s="47" t="s">
        <v>1897</v>
      </c>
      <c r="C810" s="46" t="s">
        <v>1439</v>
      </c>
      <c r="D810" s="46"/>
      <c r="E810" s="46" t="s">
        <v>1534</v>
      </c>
      <c r="F810" s="46" t="s">
        <v>1562</v>
      </c>
      <c r="G810" s="46" t="s">
        <v>1563</v>
      </c>
      <c r="H810" s="46" t="s">
        <v>1370</v>
      </c>
    </row>
    <row r="811" spans="1:8" ht="15" thickBot="1" x14ac:dyDescent="0.4">
      <c r="A811" s="46">
        <v>2041220466</v>
      </c>
      <c r="B811" s="47" t="s">
        <v>1897</v>
      </c>
      <c r="C811" s="46" t="s">
        <v>1439</v>
      </c>
      <c r="D811" s="46"/>
      <c r="E811" s="46" t="s">
        <v>1531</v>
      </c>
      <c r="F811" s="46" t="s">
        <v>1562</v>
      </c>
      <c r="G811" s="46" t="s">
        <v>1563</v>
      </c>
      <c r="H811" s="46" t="s">
        <v>1370</v>
      </c>
    </row>
    <row r="812" spans="1:8" ht="15" thickBot="1" x14ac:dyDescent="0.4">
      <c r="A812" s="46">
        <v>2041220466</v>
      </c>
      <c r="B812" s="47" t="s">
        <v>1897</v>
      </c>
      <c r="C812" s="46" t="s">
        <v>1439</v>
      </c>
      <c r="D812" s="46"/>
      <c r="E812" s="46" t="s">
        <v>1561</v>
      </c>
      <c r="F812" s="46" t="s">
        <v>1562</v>
      </c>
      <c r="G812" s="46" t="s">
        <v>1563</v>
      </c>
      <c r="H812" s="46" t="s">
        <v>1370</v>
      </c>
    </row>
    <row r="813" spans="1:8" ht="15" thickBot="1" x14ac:dyDescent="0.4">
      <c r="A813" s="46">
        <v>2041220739</v>
      </c>
      <c r="B813" s="47" t="s">
        <v>1898</v>
      </c>
      <c r="C813" s="46" t="s">
        <v>1439</v>
      </c>
      <c r="D813" s="46"/>
      <c r="E813" s="46" t="s">
        <v>1570</v>
      </c>
      <c r="F813" s="46" t="s">
        <v>1562</v>
      </c>
      <c r="G813" s="46" t="s">
        <v>1563</v>
      </c>
      <c r="H813" s="46" t="s">
        <v>1370</v>
      </c>
    </row>
    <row r="814" spans="1:8" ht="15" thickBot="1" x14ac:dyDescent="0.4">
      <c r="A814" s="46">
        <v>2041220739</v>
      </c>
      <c r="B814" s="47" t="s">
        <v>1898</v>
      </c>
      <c r="C814" s="46" t="s">
        <v>1439</v>
      </c>
      <c r="D814" s="46"/>
      <c r="E814" s="46" t="s">
        <v>1546</v>
      </c>
      <c r="F814" s="46" t="s">
        <v>1562</v>
      </c>
      <c r="G814" s="46" t="s">
        <v>1563</v>
      </c>
      <c r="H814" s="46" t="s">
        <v>1370</v>
      </c>
    </row>
    <row r="815" spans="1:8" ht="15" thickBot="1" x14ac:dyDescent="0.4">
      <c r="A815" s="46">
        <v>2041220739</v>
      </c>
      <c r="B815" s="47" t="s">
        <v>1898</v>
      </c>
      <c r="C815" s="46" t="s">
        <v>1439</v>
      </c>
      <c r="D815" s="46"/>
      <c r="E815" s="46" t="s">
        <v>1531</v>
      </c>
      <c r="F815" s="46" t="s">
        <v>1562</v>
      </c>
      <c r="G815" s="46" t="s">
        <v>1563</v>
      </c>
      <c r="H815" s="46" t="s">
        <v>1370</v>
      </c>
    </row>
    <row r="816" spans="1:8" ht="15" thickBot="1" x14ac:dyDescent="0.4">
      <c r="A816" s="46">
        <v>2041223579</v>
      </c>
      <c r="B816" s="47" t="s">
        <v>1899</v>
      </c>
      <c r="C816" s="46" t="s">
        <v>1439</v>
      </c>
      <c r="D816" s="46"/>
      <c r="E816" s="46" t="s">
        <v>1534</v>
      </c>
      <c r="F816" s="46" t="s">
        <v>1562</v>
      </c>
      <c r="G816" s="46" t="s">
        <v>1563</v>
      </c>
      <c r="H816" s="46" t="s">
        <v>1370</v>
      </c>
    </row>
    <row r="817" spans="1:8" ht="15" thickBot="1" x14ac:dyDescent="0.4">
      <c r="A817" s="46">
        <v>2041223579</v>
      </c>
      <c r="B817" s="47" t="s">
        <v>1899</v>
      </c>
      <c r="C817" s="46" t="s">
        <v>1439</v>
      </c>
      <c r="D817" s="46"/>
      <c r="E817" s="46" t="s">
        <v>1531</v>
      </c>
      <c r="F817" s="46" t="s">
        <v>1562</v>
      </c>
      <c r="G817" s="46" t="s">
        <v>1563</v>
      </c>
      <c r="H817" s="46" t="s">
        <v>1370</v>
      </c>
    </row>
    <row r="818" spans="1:8" ht="15" thickBot="1" x14ac:dyDescent="0.4">
      <c r="A818" s="46">
        <v>2041223579</v>
      </c>
      <c r="B818" s="47" t="s">
        <v>1899</v>
      </c>
      <c r="C818" s="46" t="s">
        <v>1439</v>
      </c>
      <c r="D818" s="46"/>
      <c r="E818" s="46" t="s">
        <v>1537</v>
      </c>
      <c r="F818" s="46" t="s">
        <v>1568</v>
      </c>
      <c r="G818" s="46" t="s">
        <v>1564</v>
      </c>
      <c r="H818" s="46" t="s">
        <v>1370</v>
      </c>
    </row>
    <row r="819" spans="1:8" ht="15" thickBot="1" x14ac:dyDescent="0.4">
      <c r="A819" s="46">
        <v>2041223306</v>
      </c>
      <c r="B819" s="47" t="s">
        <v>1900</v>
      </c>
      <c r="C819" s="46" t="s">
        <v>1439</v>
      </c>
      <c r="D819" s="46"/>
      <c r="E819" s="46" t="s">
        <v>1570</v>
      </c>
      <c r="F819" s="46" t="s">
        <v>1562</v>
      </c>
      <c r="G819" s="46" t="s">
        <v>1563</v>
      </c>
      <c r="H819" s="46" t="s">
        <v>1370</v>
      </c>
    </row>
    <row r="820" spans="1:8" ht="15" thickBot="1" x14ac:dyDescent="0.4">
      <c r="A820" s="46">
        <v>2041223306</v>
      </c>
      <c r="B820" s="47" t="s">
        <v>1900</v>
      </c>
      <c r="C820" s="46" t="s">
        <v>1439</v>
      </c>
      <c r="D820" s="46"/>
      <c r="E820" s="46" t="s">
        <v>1531</v>
      </c>
      <c r="F820" s="46" t="s">
        <v>1562</v>
      </c>
      <c r="G820" s="46" t="s">
        <v>1563</v>
      </c>
      <c r="H820" s="46" t="s">
        <v>1370</v>
      </c>
    </row>
    <row r="821" spans="1:8" ht="15" thickBot="1" x14ac:dyDescent="0.4">
      <c r="A821" s="46">
        <v>2041225790</v>
      </c>
      <c r="B821" s="47" t="s">
        <v>1901</v>
      </c>
      <c r="C821" s="46" t="s">
        <v>1435</v>
      </c>
      <c r="D821" s="46"/>
      <c r="E821" s="46" t="s">
        <v>1534</v>
      </c>
      <c r="F821" s="46" t="s">
        <v>1562</v>
      </c>
      <c r="G821" s="46" t="s">
        <v>1563</v>
      </c>
      <c r="H821" s="46" t="s">
        <v>1370</v>
      </c>
    </row>
    <row r="822" spans="1:8" ht="15" thickBot="1" x14ac:dyDescent="0.4">
      <c r="A822" s="46">
        <v>2041225790</v>
      </c>
      <c r="B822" s="47" t="s">
        <v>1901</v>
      </c>
      <c r="C822" s="46" t="s">
        <v>1435</v>
      </c>
      <c r="D822" s="46"/>
      <c r="E822" s="46" t="s">
        <v>1531</v>
      </c>
      <c r="F822" s="46" t="s">
        <v>1562</v>
      </c>
      <c r="G822" s="46" t="s">
        <v>1563</v>
      </c>
      <c r="H822" s="46" t="s">
        <v>1370</v>
      </c>
    </row>
    <row r="823" spans="1:8" ht="15" thickBot="1" x14ac:dyDescent="0.4">
      <c r="A823" s="46">
        <v>2041224481</v>
      </c>
      <c r="B823" s="47" t="s">
        <v>1902</v>
      </c>
      <c r="C823" s="46" t="s">
        <v>1439</v>
      </c>
      <c r="D823" s="46"/>
      <c r="E823" s="46" t="s">
        <v>1531</v>
      </c>
      <c r="F823" s="46" t="s">
        <v>1562</v>
      </c>
      <c r="G823" s="46" t="s">
        <v>1563</v>
      </c>
      <c r="H823" s="46" t="s">
        <v>1370</v>
      </c>
    </row>
    <row r="824" spans="1:8" ht="15" thickBot="1" x14ac:dyDescent="0.4">
      <c r="A824" s="46">
        <v>2041224481</v>
      </c>
      <c r="B824" s="47" t="s">
        <v>1902</v>
      </c>
      <c r="C824" s="46" t="s">
        <v>1439</v>
      </c>
      <c r="D824" s="46"/>
      <c r="E824" s="46" t="s">
        <v>1540</v>
      </c>
      <c r="F824" s="46" t="s">
        <v>1562</v>
      </c>
      <c r="G824" s="46" t="s">
        <v>1564</v>
      </c>
      <c r="H824" s="46" t="s">
        <v>1370</v>
      </c>
    </row>
    <row r="825" spans="1:8" ht="15" thickBot="1" x14ac:dyDescent="0.4">
      <c r="A825" s="46">
        <v>2041224481</v>
      </c>
      <c r="B825" s="47" t="s">
        <v>1902</v>
      </c>
      <c r="C825" s="46" t="s">
        <v>1439</v>
      </c>
      <c r="D825" s="46"/>
      <c r="E825" s="46" t="s">
        <v>1561</v>
      </c>
      <c r="F825" s="46" t="s">
        <v>1562</v>
      </c>
      <c r="G825" s="46" t="s">
        <v>1563</v>
      </c>
      <c r="H825" s="46" t="s">
        <v>1370</v>
      </c>
    </row>
    <row r="826" spans="1:8" ht="15" thickBot="1" x14ac:dyDescent="0.4">
      <c r="A826" s="46">
        <v>2041225392</v>
      </c>
      <c r="B826" s="47" t="s">
        <v>1903</v>
      </c>
      <c r="C826" s="46" t="s">
        <v>1439</v>
      </c>
      <c r="D826" s="46"/>
      <c r="E826" s="46" t="s">
        <v>1534</v>
      </c>
      <c r="F826" s="46" t="s">
        <v>1562</v>
      </c>
      <c r="G826" s="46" t="s">
        <v>1563</v>
      </c>
      <c r="H826" s="46" t="s">
        <v>1370</v>
      </c>
    </row>
    <row r="827" spans="1:8" ht="15" thickBot="1" x14ac:dyDescent="0.4">
      <c r="A827" s="46">
        <v>2041225392</v>
      </c>
      <c r="B827" s="47" t="s">
        <v>1903</v>
      </c>
      <c r="C827" s="46" t="s">
        <v>1439</v>
      </c>
      <c r="D827" s="46"/>
      <c r="E827" s="46" t="s">
        <v>1531</v>
      </c>
      <c r="F827" s="46" t="s">
        <v>1562</v>
      </c>
      <c r="G827" s="46" t="s">
        <v>1563</v>
      </c>
      <c r="H827" s="46" t="s">
        <v>1370</v>
      </c>
    </row>
    <row r="828" spans="1:8" ht="15" thickBot="1" x14ac:dyDescent="0.4">
      <c r="A828" s="46">
        <v>2041225392</v>
      </c>
      <c r="B828" s="47" t="s">
        <v>1903</v>
      </c>
      <c r="C828" s="46" t="s">
        <v>1439</v>
      </c>
      <c r="D828" s="46"/>
      <c r="E828" s="46" t="s">
        <v>1537</v>
      </c>
      <c r="F828" s="46" t="s">
        <v>1562</v>
      </c>
      <c r="G828" s="46" t="s">
        <v>1564</v>
      </c>
      <c r="H828" s="46" t="s">
        <v>1370</v>
      </c>
    </row>
    <row r="829" spans="1:8" ht="15" thickBot="1" x14ac:dyDescent="0.4">
      <c r="A829" s="46">
        <v>2041223973</v>
      </c>
      <c r="B829" s="47" t="s">
        <v>1904</v>
      </c>
      <c r="C829" s="46" t="s">
        <v>1439</v>
      </c>
      <c r="D829" s="46"/>
      <c r="E829" s="46" t="s">
        <v>1534</v>
      </c>
      <c r="F829" s="46" t="s">
        <v>1562</v>
      </c>
      <c r="G829" s="46" t="s">
        <v>1563</v>
      </c>
      <c r="H829" s="46" t="s">
        <v>1370</v>
      </c>
    </row>
    <row r="830" spans="1:8" ht="15" thickBot="1" x14ac:dyDescent="0.4">
      <c r="A830" s="46">
        <v>2041223973</v>
      </c>
      <c r="B830" s="47" t="s">
        <v>1904</v>
      </c>
      <c r="C830" s="46" t="s">
        <v>1439</v>
      </c>
      <c r="D830" s="46"/>
      <c r="E830" s="46" t="s">
        <v>1531</v>
      </c>
      <c r="F830" s="46" t="s">
        <v>1562</v>
      </c>
      <c r="G830" s="46" t="s">
        <v>1563</v>
      </c>
      <c r="H830" s="46" t="s">
        <v>1370</v>
      </c>
    </row>
    <row r="831" spans="1:8" ht="15" thickBot="1" x14ac:dyDescent="0.4">
      <c r="A831" s="46">
        <v>2041223973</v>
      </c>
      <c r="B831" s="47" t="s">
        <v>1904</v>
      </c>
      <c r="C831" s="46" t="s">
        <v>1439</v>
      </c>
      <c r="D831" s="46"/>
      <c r="E831" s="46" t="s">
        <v>1537</v>
      </c>
      <c r="F831" s="46" t="s">
        <v>1562</v>
      </c>
      <c r="G831" s="46" t="s">
        <v>1564</v>
      </c>
      <c r="H831" s="46" t="s">
        <v>1370</v>
      </c>
    </row>
    <row r="832" spans="1:8" ht="15" thickBot="1" x14ac:dyDescent="0.4">
      <c r="A832" s="46">
        <v>2041221509</v>
      </c>
      <c r="B832" s="47" t="s">
        <v>1905</v>
      </c>
      <c r="C832" s="46" t="s">
        <v>1906</v>
      </c>
      <c r="D832" s="46"/>
      <c r="E832" s="46" t="s">
        <v>1531</v>
      </c>
      <c r="F832" s="46" t="s">
        <v>1562</v>
      </c>
      <c r="G832" s="46" t="s">
        <v>1563</v>
      </c>
      <c r="H832" s="46" t="s">
        <v>1370</v>
      </c>
    </row>
    <row r="833" spans="1:8" ht="15" thickBot="1" x14ac:dyDescent="0.4">
      <c r="A833" s="46">
        <v>2041224146</v>
      </c>
      <c r="B833" s="47" t="s">
        <v>1907</v>
      </c>
      <c r="C833" s="46" t="s">
        <v>1439</v>
      </c>
      <c r="D833" s="46"/>
      <c r="E833" s="46" t="s">
        <v>1534</v>
      </c>
      <c r="F833" s="46" t="s">
        <v>1562</v>
      </c>
      <c r="G833" s="46" t="s">
        <v>1563</v>
      </c>
      <c r="H833" s="46" t="s">
        <v>1370</v>
      </c>
    </row>
    <row r="834" spans="1:8" ht="15" thickBot="1" x14ac:dyDescent="0.4">
      <c r="A834" s="46">
        <v>2041224146</v>
      </c>
      <c r="B834" s="47" t="s">
        <v>1907</v>
      </c>
      <c r="C834" s="46" t="s">
        <v>1439</v>
      </c>
      <c r="D834" s="46"/>
      <c r="E834" s="46" t="s">
        <v>1531</v>
      </c>
      <c r="F834" s="46" t="s">
        <v>1562</v>
      </c>
      <c r="G834" s="46" t="s">
        <v>1563</v>
      </c>
      <c r="H834" s="46" t="s">
        <v>1370</v>
      </c>
    </row>
    <row r="835" spans="1:8" ht="15" thickBot="1" x14ac:dyDescent="0.4">
      <c r="A835" s="46">
        <v>2041224146</v>
      </c>
      <c r="B835" s="47" t="s">
        <v>1907</v>
      </c>
      <c r="C835" s="46" t="s">
        <v>1439</v>
      </c>
      <c r="D835" s="46"/>
      <c r="E835" s="46" t="s">
        <v>1531</v>
      </c>
      <c r="F835" s="46" t="s">
        <v>1562</v>
      </c>
      <c r="G835" s="46" t="s">
        <v>1563</v>
      </c>
      <c r="H835" s="46" t="s">
        <v>1370</v>
      </c>
    </row>
    <row r="836" spans="1:8" ht="15" thickBot="1" x14ac:dyDescent="0.4">
      <c r="A836" s="46">
        <v>2041224146</v>
      </c>
      <c r="B836" s="47" t="s">
        <v>1907</v>
      </c>
      <c r="C836" s="46" t="s">
        <v>1439</v>
      </c>
      <c r="D836" s="46"/>
      <c r="E836" s="46" t="s">
        <v>1540</v>
      </c>
      <c r="F836" s="46" t="s">
        <v>1562</v>
      </c>
      <c r="G836" s="46" t="s">
        <v>1564</v>
      </c>
      <c r="H836" s="46" t="s">
        <v>1370</v>
      </c>
    </row>
    <row r="837" spans="1:8" ht="15" thickBot="1" x14ac:dyDescent="0.4">
      <c r="A837" s="46">
        <v>2041225029</v>
      </c>
      <c r="B837" s="47" t="s">
        <v>1908</v>
      </c>
      <c r="C837" s="46" t="s">
        <v>1439</v>
      </c>
      <c r="D837" s="46"/>
      <c r="E837" s="46" t="s">
        <v>1534</v>
      </c>
      <c r="F837" s="46" t="s">
        <v>1562</v>
      </c>
      <c r="G837" s="46" t="s">
        <v>1563</v>
      </c>
      <c r="H837" s="46" t="s">
        <v>1370</v>
      </c>
    </row>
    <row r="838" spans="1:8" ht="15" thickBot="1" x14ac:dyDescent="0.4">
      <c r="A838" s="46">
        <v>2041225029</v>
      </c>
      <c r="B838" s="47" t="s">
        <v>1908</v>
      </c>
      <c r="C838" s="46" t="s">
        <v>1909</v>
      </c>
      <c r="D838" s="46"/>
      <c r="E838" s="46" t="s">
        <v>1531</v>
      </c>
      <c r="F838" s="46" t="s">
        <v>1562</v>
      </c>
      <c r="G838" s="46" t="s">
        <v>1563</v>
      </c>
      <c r="H838" s="46" t="s">
        <v>1370</v>
      </c>
    </row>
    <row r="839" spans="1:8" ht="15" thickBot="1" x14ac:dyDescent="0.4">
      <c r="A839" s="46">
        <v>2041225029</v>
      </c>
      <c r="B839" s="47" t="s">
        <v>1908</v>
      </c>
      <c r="C839" s="46" t="s">
        <v>1439</v>
      </c>
      <c r="D839" s="46"/>
      <c r="E839" s="46" t="s">
        <v>1540</v>
      </c>
      <c r="F839" s="46" t="s">
        <v>1562</v>
      </c>
      <c r="G839" s="46" t="s">
        <v>1564</v>
      </c>
      <c r="H839" s="46" t="s">
        <v>1370</v>
      </c>
    </row>
    <row r="840" spans="1:8" ht="15" thickBot="1" x14ac:dyDescent="0.4">
      <c r="A840" s="46">
        <v>2041225029</v>
      </c>
      <c r="B840" s="47" t="s">
        <v>1908</v>
      </c>
      <c r="C840" s="46" t="s">
        <v>1439</v>
      </c>
      <c r="D840" s="46"/>
      <c r="E840" s="46" t="s">
        <v>1540</v>
      </c>
      <c r="F840" s="46" t="s">
        <v>1562</v>
      </c>
      <c r="G840" s="46" t="s">
        <v>1564</v>
      </c>
      <c r="H840" s="46" t="s">
        <v>1370</v>
      </c>
    </row>
    <row r="841" spans="1:8" ht="15" thickBot="1" x14ac:dyDescent="0.4">
      <c r="A841" s="46">
        <v>2041225117</v>
      </c>
      <c r="B841" s="47" t="s">
        <v>1910</v>
      </c>
      <c r="C841" s="46" t="s">
        <v>1439</v>
      </c>
      <c r="D841" s="46"/>
      <c r="E841" s="46" t="s">
        <v>1546</v>
      </c>
      <c r="F841" s="46" t="s">
        <v>1562</v>
      </c>
      <c r="G841" s="46" t="s">
        <v>1563</v>
      </c>
      <c r="H841" s="46" t="s">
        <v>1370</v>
      </c>
    </row>
    <row r="842" spans="1:8" ht="15" thickBot="1" x14ac:dyDescent="0.4">
      <c r="A842" s="46">
        <v>2041225117</v>
      </c>
      <c r="B842" s="47" t="s">
        <v>1910</v>
      </c>
      <c r="C842" s="46" t="s">
        <v>1439</v>
      </c>
      <c r="D842" s="46"/>
      <c r="E842" s="46" t="s">
        <v>1534</v>
      </c>
      <c r="F842" s="46" t="s">
        <v>1562</v>
      </c>
      <c r="G842" s="46" t="s">
        <v>1563</v>
      </c>
      <c r="H842" s="46" t="s">
        <v>1370</v>
      </c>
    </row>
    <row r="843" spans="1:8" ht="15" thickBot="1" x14ac:dyDescent="0.4">
      <c r="A843" s="46">
        <v>2041225117</v>
      </c>
      <c r="B843" s="47" t="s">
        <v>1910</v>
      </c>
      <c r="C843" s="46" t="s">
        <v>1439</v>
      </c>
      <c r="D843" s="46"/>
      <c r="E843" s="46" t="s">
        <v>1531</v>
      </c>
      <c r="F843" s="46" t="s">
        <v>1562</v>
      </c>
      <c r="G843" s="46" t="s">
        <v>1563</v>
      </c>
      <c r="H843" s="46" t="s">
        <v>1370</v>
      </c>
    </row>
    <row r="844" spans="1:8" ht="15" thickBot="1" x14ac:dyDescent="0.4">
      <c r="A844" s="46">
        <v>2022222542</v>
      </c>
      <c r="B844" s="47" t="s">
        <v>1911</v>
      </c>
      <c r="C844" s="46" t="s">
        <v>1912</v>
      </c>
      <c r="D844" s="46"/>
      <c r="E844" s="46" t="s">
        <v>1570</v>
      </c>
      <c r="F844" s="46" t="s">
        <v>1562</v>
      </c>
      <c r="G844" s="46" t="s">
        <v>1563</v>
      </c>
      <c r="H844" s="46" t="s">
        <v>1369</v>
      </c>
    </row>
    <row r="845" spans="1:8" ht="15" thickBot="1" x14ac:dyDescent="0.4">
      <c r="A845" s="46">
        <v>2022222542</v>
      </c>
      <c r="B845" s="47" t="s">
        <v>1911</v>
      </c>
      <c r="C845" s="46" t="s">
        <v>1912</v>
      </c>
      <c r="D845" s="46"/>
      <c r="E845" s="46" t="s">
        <v>1531</v>
      </c>
      <c r="F845" s="46" t="s">
        <v>1562</v>
      </c>
      <c r="G845" s="46" t="s">
        <v>1563</v>
      </c>
      <c r="H845" s="46" t="s">
        <v>1369</v>
      </c>
    </row>
    <row r="846" spans="1:8" ht="15" thickBot="1" x14ac:dyDescent="0.4">
      <c r="A846" s="46">
        <v>2022222542</v>
      </c>
      <c r="B846" s="47" t="s">
        <v>1911</v>
      </c>
      <c r="C846" s="46" t="s">
        <v>1912</v>
      </c>
      <c r="D846" s="46"/>
      <c r="E846" s="46" t="s">
        <v>1540</v>
      </c>
      <c r="F846" s="46" t="s">
        <v>1562</v>
      </c>
      <c r="G846" s="46" t="s">
        <v>1564</v>
      </c>
      <c r="H846" s="46" t="s">
        <v>1369</v>
      </c>
    </row>
    <row r="847" spans="1:8" ht="15" thickBot="1" x14ac:dyDescent="0.4">
      <c r="A847" s="46">
        <v>2022223981</v>
      </c>
      <c r="B847" s="47" t="s">
        <v>1913</v>
      </c>
      <c r="C847" s="46" t="s">
        <v>1912</v>
      </c>
      <c r="D847" s="46"/>
      <c r="E847" s="46" t="s">
        <v>1531</v>
      </c>
      <c r="F847" s="46" t="s">
        <v>1562</v>
      </c>
      <c r="G847" s="46" t="s">
        <v>1563</v>
      </c>
      <c r="H847" s="46" t="s">
        <v>1369</v>
      </c>
    </row>
    <row r="848" spans="1:8" ht="15" thickBot="1" x14ac:dyDescent="0.4">
      <c r="A848" s="46">
        <v>2022223981</v>
      </c>
      <c r="B848" s="47" t="s">
        <v>1913</v>
      </c>
      <c r="C848" s="46" t="s">
        <v>1912</v>
      </c>
      <c r="D848" s="46"/>
      <c r="E848" s="46" t="s">
        <v>1590</v>
      </c>
      <c r="F848" s="46" t="s">
        <v>1562</v>
      </c>
      <c r="G848" s="46" t="s">
        <v>1563</v>
      </c>
      <c r="H848" s="46" t="s">
        <v>1369</v>
      </c>
    </row>
    <row r="849" spans="1:8" ht="15" thickBot="1" x14ac:dyDescent="0.4">
      <c r="A849" s="46">
        <v>2022223981</v>
      </c>
      <c r="B849" s="47" t="s">
        <v>1913</v>
      </c>
      <c r="C849" s="46" t="s">
        <v>1912</v>
      </c>
      <c r="D849" s="46"/>
      <c r="E849" s="46" t="s">
        <v>1540</v>
      </c>
      <c r="F849" s="46" t="s">
        <v>1562</v>
      </c>
      <c r="G849" s="46" t="s">
        <v>1564</v>
      </c>
      <c r="H849" s="46" t="s">
        <v>1369</v>
      </c>
    </row>
    <row r="850" spans="1:8" ht="15" thickBot="1" x14ac:dyDescent="0.4">
      <c r="A850" s="46">
        <v>2022225222</v>
      </c>
      <c r="B850" s="47" t="s">
        <v>1914</v>
      </c>
      <c r="C850" s="46" t="s">
        <v>1912</v>
      </c>
      <c r="D850" s="46"/>
      <c r="E850" s="46" t="s">
        <v>1561</v>
      </c>
      <c r="F850" s="46" t="s">
        <v>1562</v>
      </c>
      <c r="G850" s="46" t="s">
        <v>1563</v>
      </c>
      <c r="H850" s="46" t="s">
        <v>1369</v>
      </c>
    </row>
    <row r="851" spans="1:8" ht="15" thickBot="1" x14ac:dyDescent="0.4">
      <c r="A851" s="46">
        <v>2022225222</v>
      </c>
      <c r="B851" s="47" t="s">
        <v>1914</v>
      </c>
      <c r="C851" s="46" t="s">
        <v>1912</v>
      </c>
      <c r="D851" s="46"/>
      <c r="E851" s="46" t="s">
        <v>1570</v>
      </c>
      <c r="F851" s="46" t="s">
        <v>1562</v>
      </c>
      <c r="G851" s="46" t="s">
        <v>1563</v>
      </c>
      <c r="H851" s="46" t="s">
        <v>1369</v>
      </c>
    </row>
    <row r="852" spans="1:8" ht="15" thickBot="1" x14ac:dyDescent="0.4">
      <c r="A852" s="46">
        <v>2022225222</v>
      </c>
      <c r="B852" s="47" t="s">
        <v>1914</v>
      </c>
      <c r="C852" s="46" t="s">
        <v>1912</v>
      </c>
      <c r="D852" s="46"/>
      <c r="E852" s="46" t="s">
        <v>1537</v>
      </c>
      <c r="F852" s="46" t="s">
        <v>1568</v>
      </c>
      <c r="G852" s="46" t="s">
        <v>1564</v>
      </c>
      <c r="H852" s="46" t="s">
        <v>1369</v>
      </c>
    </row>
    <row r="853" spans="1:8" ht="15" thickBot="1" x14ac:dyDescent="0.4">
      <c r="A853" s="46">
        <v>2041220509</v>
      </c>
      <c r="B853" s="47" t="s">
        <v>1915</v>
      </c>
      <c r="C853" s="46" t="s">
        <v>1400</v>
      </c>
      <c r="D853" s="46"/>
      <c r="E853" s="46" t="s">
        <v>1540</v>
      </c>
      <c r="F853" s="46" t="s">
        <v>1568</v>
      </c>
      <c r="G853" s="46" t="s">
        <v>1564</v>
      </c>
      <c r="H853" s="46" t="s">
        <v>1369</v>
      </c>
    </row>
    <row r="854" spans="1:8" ht="15" thickBot="1" x14ac:dyDescent="0.4">
      <c r="A854" s="46">
        <v>2041220509</v>
      </c>
      <c r="B854" s="47" t="s">
        <v>1915</v>
      </c>
      <c r="C854" s="46" t="s">
        <v>1400</v>
      </c>
      <c r="D854" s="46"/>
      <c r="E854" s="46" t="s">
        <v>1570</v>
      </c>
      <c r="F854" s="46" t="s">
        <v>1562</v>
      </c>
      <c r="G854" s="46" t="s">
        <v>1563</v>
      </c>
      <c r="H854" s="46" t="s">
        <v>1369</v>
      </c>
    </row>
    <row r="855" spans="1:8" ht="15" thickBot="1" x14ac:dyDescent="0.4">
      <c r="A855" s="46">
        <v>2041220509</v>
      </c>
      <c r="B855" s="47" t="s">
        <v>1915</v>
      </c>
      <c r="C855" s="46" t="s">
        <v>1400</v>
      </c>
      <c r="D855" s="46"/>
      <c r="E855" s="46" t="s">
        <v>1546</v>
      </c>
      <c r="F855" s="46" t="s">
        <v>1562</v>
      </c>
      <c r="G855" s="46" t="s">
        <v>1563</v>
      </c>
      <c r="H855" s="46" t="s">
        <v>1369</v>
      </c>
    </row>
    <row r="856" spans="1:8" ht="15" thickBot="1" x14ac:dyDescent="0.4">
      <c r="A856" s="46">
        <v>2022222797</v>
      </c>
      <c r="B856" s="47" t="s">
        <v>1916</v>
      </c>
      <c r="C856" s="46" t="s">
        <v>1912</v>
      </c>
      <c r="D856" s="46"/>
      <c r="E856" s="46" t="s">
        <v>1570</v>
      </c>
      <c r="F856" s="46" t="s">
        <v>1562</v>
      </c>
      <c r="G856" s="46" t="s">
        <v>1563</v>
      </c>
      <c r="H856" s="46" t="s">
        <v>1369</v>
      </c>
    </row>
    <row r="857" spans="1:8" ht="15" thickBot="1" x14ac:dyDescent="0.4">
      <c r="A857" s="46">
        <v>2022222797</v>
      </c>
      <c r="B857" s="47" t="s">
        <v>1917</v>
      </c>
      <c r="C857" s="46" t="s">
        <v>1912</v>
      </c>
      <c r="D857" s="46"/>
      <c r="E857" s="46" t="s">
        <v>1590</v>
      </c>
      <c r="F857" s="46" t="s">
        <v>1562</v>
      </c>
      <c r="G857" s="46" t="s">
        <v>1563</v>
      </c>
      <c r="H857" s="46" t="s">
        <v>1369</v>
      </c>
    </row>
    <row r="858" spans="1:8" ht="15" thickBot="1" x14ac:dyDescent="0.4">
      <c r="A858" s="46">
        <v>2041220128</v>
      </c>
      <c r="B858" s="47" t="s">
        <v>1918</v>
      </c>
      <c r="C858" s="46" t="s">
        <v>1400</v>
      </c>
      <c r="D858" s="46"/>
      <c r="E858" s="46" t="s">
        <v>1531</v>
      </c>
      <c r="F858" s="46" t="s">
        <v>1562</v>
      </c>
      <c r="G858" s="46" t="s">
        <v>1563</v>
      </c>
      <c r="H858" s="46" t="s">
        <v>1369</v>
      </c>
    </row>
    <row r="859" spans="1:8" ht="15" thickBot="1" x14ac:dyDescent="0.4">
      <c r="A859" s="46">
        <v>2041220128</v>
      </c>
      <c r="B859" s="47" t="s">
        <v>1918</v>
      </c>
      <c r="C859" s="46" t="s">
        <v>1400</v>
      </c>
      <c r="D859" s="46"/>
      <c r="E859" s="46" t="s">
        <v>1570</v>
      </c>
      <c r="F859" s="46" t="s">
        <v>1562</v>
      </c>
      <c r="G859" s="46" t="s">
        <v>1563</v>
      </c>
      <c r="H859" s="46" t="s">
        <v>1369</v>
      </c>
    </row>
    <row r="860" spans="1:8" ht="15" thickBot="1" x14ac:dyDescent="0.4">
      <c r="A860" s="46">
        <v>2005210982</v>
      </c>
      <c r="B860" s="47" t="s">
        <v>1728</v>
      </c>
      <c r="C860" s="46" t="s">
        <v>1729</v>
      </c>
      <c r="D860" s="46"/>
      <c r="E860" s="46" t="s">
        <v>1531</v>
      </c>
      <c r="F860" s="46" t="s">
        <v>1562</v>
      </c>
      <c r="G860" s="46" t="s">
        <v>1563</v>
      </c>
      <c r="H860" s="46" t="s">
        <v>1369</v>
      </c>
    </row>
    <row r="861" spans="1:8" ht="15" thickBot="1" x14ac:dyDescent="0.4">
      <c r="A861" s="46">
        <v>2005210982</v>
      </c>
      <c r="B861" s="47" t="s">
        <v>1728</v>
      </c>
      <c r="C861" s="46" t="s">
        <v>1729</v>
      </c>
      <c r="D861" s="46"/>
      <c r="E861" s="46" t="s">
        <v>1561</v>
      </c>
      <c r="F861" s="46" t="s">
        <v>1562</v>
      </c>
      <c r="G861" s="46" t="s">
        <v>1563</v>
      </c>
      <c r="H861" s="46" t="s">
        <v>1369</v>
      </c>
    </row>
    <row r="862" spans="1:8" ht="15" thickBot="1" x14ac:dyDescent="0.4">
      <c r="A862" s="46">
        <v>2022225514</v>
      </c>
      <c r="B862" s="47" t="s">
        <v>1919</v>
      </c>
      <c r="C862" s="46" t="s">
        <v>1912</v>
      </c>
      <c r="D862" s="46"/>
      <c r="E862" s="46" t="s">
        <v>1531</v>
      </c>
      <c r="F862" s="46" t="s">
        <v>1562</v>
      </c>
      <c r="G862" s="46" t="s">
        <v>1563</v>
      </c>
      <c r="H862" s="46" t="s">
        <v>1369</v>
      </c>
    </row>
    <row r="863" spans="1:8" ht="15" thickBot="1" x14ac:dyDescent="0.4">
      <c r="A863" s="46">
        <v>2022225514</v>
      </c>
      <c r="B863" s="47" t="s">
        <v>1919</v>
      </c>
      <c r="C863" s="46" t="s">
        <v>1912</v>
      </c>
      <c r="D863" s="46"/>
      <c r="E863" s="46" t="s">
        <v>1570</v>
      </c>
      <c r="F863" s="46" t="s">
        <v>1562</v>
      </c>
      <c r="G863" s="46" t="s">
        <v>1563</v>
      </c>
      <c r="H863" s="46" t="s">
        <v>1369</v>
      </c>
    </row>
    <row r="864" spans="1:8" ht="15" thickBot="1" x14ac:dyDescent="0.4">
      <c r="A864" s="46">
        <v>2022225514</v>
      </c>
      <c r="B864" s="47" t="s">
        <v>1919</v>
      </c>
      <c r="C864" s="46" t="s">
        <v>1912</v>
      </c>
      <c r="D864" s="46"/>
      <c r="E864" s="46" t="s">
        <v>1540</v>
      </c>
      <c r="F864" s="46" t="s">
        <v>1562</v>
      </c>
      <c r="G864" s="46" t="s">
        <v>1564</v>
      </c>
      <c r="H864" s="46" t="s">
        <v>1369</v>
      </c>
    </row>
    <row r="865" spans="1:8" ht="15" thickBot="1" x14ac:dyDescent="0.4">
      <c r="A865" s="46">
        <v>2022225514</v>
      </c>
      <c r="B865" s="47" t="s">
        <v>1919</v>
      </c>
      <c r="C865" s="46" t="s">
        <v>1912</v>
      </c>
      <c r="D865" s="46"/>
      <c r="E865" s="46" t="s">
        <v>1540</v>
      </c>
      <c r="F865" s="46" t="s">
        <v>1562</v>
      </c>
      <c r="G865" s="46" t="s">
        <v>1564</v>
      </c>
      <c r="H865" s="46" t="s">
        <v>1369</v>
      </c>
    </row>
    <row r="866" spans="1:8" ht="15" thickBot="1" x14ac:dyDescent="0.4">
      <c r="A866" s="46">
        <v>2022224240</v>
      </c>
      <c r="B866" s="47" t="s">
        <v>1920</v>
      </c>
      <c r="C866" s="46" t="s">
        <v>1912</v>
      </c>
      <c r="D866" s="46"/>
      <c r="E866" s="46" t="s">
        <v>1570</v>
      </c>
      <c r="F866" s="46" t="s">
        <v>1562</v>
      </c>
      <c r="G866" s="46" t="s">
        <v>1563</v>
      </c>
      <c r="H866" s="46" t="s">
        <v>1369</v>
      </c>
    </row>
    <row r="867" spans="1:8" ht="15" thickBot="1" x14ac:dyDescent="0.4">
      <c r="A867" s="46">
        <v>2022224240</v>
      </c>
      <c r="B867" s="47" t="s">
        <v>1920</v>
      </c>
      <c r="C867" s="46" t="s">
        <v>1912</v>
      </c>
      <c r="D867" s="46"/>
      <c r="E867" s="46" t="s">
        <v>1540</v>
      </c>
      <c r="F867" s="46" t="s">
        <v>1562</v>
      </c>
      <c r="G867" s="46" t="s">
        <v>1564</v>
      </c>
      <c r="H867" s="46" t="s">
        <v>1369</v>
      </c>
    </row>
    <row r="868" spans="1:8" ht="15" thickBot="1" x14ac:dyDescent="0.4">
      <c r="A868" s="46">
        <v>2022224240</v>
      </c>
      <c r="B868" s="47" t="s">
        <v>1921</v>
      </c>
      <c r="C868" s="46" t="s">
        <v>1912</v>
      </c>
      <c r="D868" s="46"/>
      <c r="E868" s="46" t="s">
        <v>1561</v>
      </c>
      <c r="F868" s="46" t="s">
        <v>1562</v>
      </c>
      <c r="G868" s="46" t="s">
        <v>1563</v>
      </c>
      <c r="H868" s="46" t="s">
        <v>1369</v>
      </c>
    </row>
    <row r="869" spans="1:8" ht="15" thickBot="1" x14ac:dyDescent="0.4">
      <c r="A869" s="46">
        <v>2022221374</v>
      </c>
      <c r="B869" s="47" t="s">
        <v>1922</v>
      </c>
      <c r="C869" s="46" t="s">
        <v>1912</v>
      </c>
      <c r="D869" s="46"/>
      <c r="E869" s="46" t="s">
        <v>1531</v>
      </c>
      <c r="F869" s="46" t="s">
        <v>1562</v>
      </c>
      <c r="G869" s="46" t="s">
        <v>1563</v>
      </c>
      <c r="H869" s="46" t="s">
        <v>1369</v>
      </c>
    </row>
    <row r="870" spans="1:8" ht="15" thickBot="1" x14ac:dyDescent="0.4">
      <c r="A870" s="46">
        <v>2022221374</v>
      </c>
      <c r="B870" s="47" t="s">
        <v>1922</v>
      </c>
      <c r="C870" s="46" t="s">
        <v>1912</v>
      </c>
      <c r="D870" s="46"/>
      <c r="E870" s="46" t="s">
        <v>1546</v>
      </c>
      <c r="F870" s="46" t="s">
        <v>1562</v>
      </c>
      <c r="G870" s="46" t="s">
        <v>1563</v>
      </c>
      <c r="H870" s="46" t="s">
        <v>1369</v>
      </c>
    </row>
    <row r="871" spans="1:8" ht="15" thickBot="1" x14ac:dyDescent="0.4">
      <c r="A871" s="46">
        <v>2022221374</v>
      </c>
      <c r="B871" s="47" t="s">
        <v>1922</v>
      </c>
      <c r="C871" s="46" t="s">
        <v>1912</v>
      </c>
      <c r="D871" s="46"/>
      <c r="E871" s="46" t="s">
        <v>1540</v>
      </c>
      <c r="F871" s="46" t="s">
        <v>1562</v>
      </c>
      <c r="G871" s="46" t="s">
        <v>1564</v>
      </c>
      <c r="H871" s="46" t="s">
        <v>1369</v>
      </c>
    </row>
    <row r="872" spans="1:8" ht="15" thickBot="1" x14ac:dyDescent="0.4">
      <c r="A872" s="46">
        <v>2022225751</v>
      </c>
      <c r="B872" s="47" t="s">
        <v>1923</v>
      </c>
      <c r="C872" s="46" t="s">
        <v>1912</v>
      </c>
      <c r="D872" s="46"/>
      <c r="E872" s="46" t="s">
        <v>1570</v>
      </c>
      <c r="F872" s="46" t="s">
        <v>1562</v>
      </c>
      <c r="G872" s="46" t="s">
        <v>1563</v>
      </c>
      <c r="H872" s="46" t="s">
        <v>1369</v>
      </c>
    </row>
    <row r="873" spans="1:8" ht="15" thickBot="1" x14ac:dyDescent="0.4">
      <c r="A873" s="46">
        <v>2022225751</v>
      </c>
      <c r="B873" s="47" t="s">
        <v>1923</v>
      </c>
      <c r="C873" s="46" t="s">
        <v>1912</v>
      </c>
      <c r="D873" s="46"/>
      <c r="E873" s="46" t="s">
        <v>1531</v>
      </c>
      <c r="F873" s="46" t="s">
        <v>1562</v>
      </c>
      <c r="G873" s="46" t="s">
        <v>1563</v>
      </c>
      <c r="H873" s="46" t="s">
        <v>1369</v>
      </c>
    </row>
    <row r="874" spans="1:8" ht="15" thickBot="1" x14ac:dyDescent="0.4">
      <c r="A874" s="46">
        <v>2022223860</v>
      </c>
      <c r="B874" s="47" t="s">
        <v>1924</v>
      </c>
      <c r="C874" s="46" t="s">
        <v>1912</v>
      </c>
      <c r="D874" s="46"/>
      <c r="E874" s="46" t="s">
        <v>1570</v>
      </c>
      <c r="F874" s="46" t="s">
        <v>1562</v>
      </c>
      <c r="G874" s="46" t="s">
        <v>1563</v>
      </c>
      <c r="H874" s="46" t="s">
        <v>1369</v>
      </c>
    </row>
    <row r="875" spans="1:8" ht="15" thickBot="1" x14ac:dyDescent="0.4">
      <c r="A875" s="46">
        <v>2022223860</v>
      </c>
      <c r="B875" s="47" t="s">
        <v>1924</v>
      </c>
      <c r="C875" s="46" t="s">
        <v>1912</v>
      </c>
      <c r="D875" s="46"/>
      <c r="E875" s="46" t="s">
        <v>1546</v>
      </c>
      <c r="F875" s="46" t="s">
        <v>1562</v>
      </c>
      <c r="G875" s="46" t="s">
        <v>1563</v>
      </c>
      <c r="H875" s="46" t="s">
        <v>1369</v>
      </c>
    </row>
    <row r="876" spans="1:8" ht="15" thickBot="1" x14ac:dyDescent="0.4">
      <c r="A876" s="46">
        <v>2041221732</v>
      </c>
      <c r="B876" s="47" t="s">
        <v>757</v>
      </c>
      <c r="C876" s="46" t="s">
        <v>1400</v>
      </c>
      <c r="D876" s="46"/>
      <c r="E876" s="46" t="s">
        <v>1570</v>
      </c>
      <c r="F876" s="46" t="s">
        <v>1562</v>
      </c>
      <c r="G876" s="46" t="s">
        <v>1563</v>
      </c>
      <c r="H876" s="46" t="s">
        <v>1369</v>
      </c>
    </row>
    <row r="877" spans="1:8" ht="15" thickBot="1" x14ac:dyDescent="0.4">
      <c r="A877" s="46">
        <v>2041221732</v>
      </c>
      <c r="B877" s="47" t="s">
        <v>757</v>
      </c>
      <c r="C877" s="46" t="s">
        <v>1400</v>
      </c>
      <c r="D877" s="46"/>
      <c r="E877" s="46" t="s">
        <v>1531</v>
      </c>
      <c r="F877" s="46" t="s">
        <v>1562</v>
      </c>
      <c r="G877" s="46" t="s">
        <v>1563</v>
      </c>
      <c r="H877" s="46" t="s">
        <v>1369</v>
      </c>
    </row>
    <row r="878" spans="1:8" ht="15" thickBot="1" x14ac:dyDescent="0.4">
      <c r="A878" s="46">
        <v>2041221732</v>
      </c>
      <c r="B878" s="47" t="s">
        <v>757</v>
      </c>
      <c r="C878" s="46" t="s">
        <v>1400</v>
      </c>
      <c r="D878" s="46"/>
      <c r="E878" s="46" t="s">
        <v>1537</v>
      </c>
      <c r="F878" s="46" t="s">
        <v>1568</v>
      </c>
      <c r="G878" s="46" t="s">
        <v>1564</v>
      </c>
      <c r="H878" s="46" t="s">
        <v>1369</v>
      </c>
    </row>
    <row r="879" spans="1:8" ht="15" thickBot="1" x14ac:dyDescent="0.4">
      <c r="A879" s="46">
        <v>2041220587</v>
      </c>
      <c r="B879" s="47" t="s">
        <v>1925</v>
      </c>
      <c r="C879" s="46" t="s">
        <v>1400</v>
      </c>
      <c r="D879" s="46"/>
      <c r="E879" s="46" t="s">
        <v>1531</v>
      </c>
      <c r="F879" s="46" t="s">
        <v>1562</v>
      </c>
      <c r="G879" s="46" t="s">
        <v>1563</v>
      </c>
      <c r="H879" s="46" t="s">
        <v>1369</v>
      </c>
    </row>
    <row r="880" spans="1:8" ht="15" thickBot="1" x14ac:dyDescent="0.4">
      <c r="A880" s="46">
        <v>2041220587</v>
      </c>
      <c r="B880" s="47" t="s">
        <v>1925</v>
      </c>
      <c r="C880" s="46" t="s">
        <v>1400</v>
      </c>
      <c r="D880" s="46"/>
      <c r="E880" s="46" t="s">
        <v>1561</v>
      </c>
      <c r="F880" s="46" t="s">
        <v>1562</v>
      </c>
      <c r="G880" s="46" t="s">
        <v>1563</v>
      </c>
      <c r="H880" s="46" t="s">
        <v>1369</v>
      </c>
    </row>
    <row r="881" spans="1:8" ht="15" thickBot="1" x14ac:dyDescent="0.4">
      <c r="A881" s="46">
        <v>2041220587</v>
      </c>
      <c r="B881" s="47" t="s">
        <v>1925</v>
      </c>
      <c r="C881" s="46" t="s">
        <v>1400</v>
      </c>
      <c r="D881" s="46"/>
      <c r="E881" s="46" t="s">
        <v>1540</v>
      </c>
      <c r="F881" s="46" t="s">
        <v>1562</v>
      </c>
      <c r="G881" s="46" t="s">
        <v>1564</v>
      </c>
      <c r="H881" s="46" t="s">
        <v>1369</v>
      </c>
    </row>
    <row r="882" spans="1:8" ht="15" thickBot="1" x14ac:dyDescent="0.4">
      <c r="A882" s="46">
        <v>2022221429</v>
      </c>
      <c r="B882" s="47" t="s">
        <v>1926</v>
      </c>
      <c r="C882" s="46" t="s">
        <v>1912</v>
      </c>
      <c r="D882" s="46"/>
      <c r="E882" s="46" t="s">
        <v>1570</v>
      </c>
      <c r="F882" s="46" t="s">
        <v>1562</v>
      </c>
      <c r="G882" s="46" t="s">
        <v>1563</v>
      </c>
      <c r="H882" s="46" t="s">
        <v>1369</v>
      </c>
    </row>
    <row r="883" spans="1:8" ht="15" thickBot="1" x14ac:dyDescent="0.4">
      <c r="A883" s="46">
        <v>2022221429</v>
      </c>
      <c r="B883" s="47" t="s">
        <v>1926</v>
      </c>
      <c r="C883" s="46" t="s">
        <v>1912</v>
      </c>
      <c r="D883" s="46"/>
      <c r="E883" s="46" t="s">
        <v>1531</v>
      </c>
      <c r="F883" s="46" t="s">
        <v>1562</v>
      </c>
      <c r="G883" s="46" t="s">
        <v>1563</v>
      </c>
      <c r="H883" s="46" t="s">
        <v>1369</v>
      </c>
    </row>
    <row r="884" spans="1:8" ht="15" thickBot="1" x14ac:dyDescent="0.4">
      <c r="A884" s="46">
        <v>2022221429</v>
      </c>
      <c r="B884" s="47" t="s">
        <v>1926</v>
      </c>
      <c r="C884" s="46" t="s">
        <v>1912</v>
      </c>
      <c r="D884" s="46"/>
      <c r="E884" s="46" t="s">
        <v>1540</v>
      </c>
      <c r="F884" s="46" t="s">
        <v>1562</v>
      </c>
      <c r="G884" s="46" t="s">
        <v>1564</v>
      </c>
      <c r="H884" s="46" t="s">
        <v>1369</v>
      </c>
    </row>
    <row r="885" spans="1:8" ht="15" thickBot="1" x14ac:dyDescent="0.4">
      <c r="A885" s="46">
        <v>2022225129</v>
      </c>
      <c r="B885" s="47" t="s">
        <v>1927</v>
      </c>
      <c r="C885" s="46" t="s">
        <v>1912</v>
      </c>
      <c r="D885" s="46"/>
      <c r="E885" s="46" t="s">
        <v>1561</v>
      </c>
      <c r="F885" s="46" t="s">
        <v>1562</v>
      </c>
      <c r="G885" s="46" t="s">
        <v>1563</v>
      </c>
      <c r="H885" s="46" t="s">
        <v>1369</v>
      </c>
    </row>
    <row r="886" spans="1:8" ht="15" thickBot="1" x14ac:dyDescent="0.4">
      <c r="A886" s="46">
        <v>2022225129</v>
      </c>
      <c r="B886" s="47" t="s">
        <v>585</v>
      </c>
      <c r="C886" s="46" t="s">
        <v>1912</v>
      </c>
      <c r="D886" s="46"/>
      <c r="E886" s="46" t="s">
        <v>1570</v>
      </c>
      <c r="F886" s="46" t="s">
        <v>1562</v>
      </c>
      <c r="G886" s="46" t="s">
        <v>1563</v>
      </c>
      <c r="H886" s="46" t="s">
        <v>1369</v>
      </c>
    </row>
    <row r="887" spans="1:8" ht="15" thickBot="1" x14ac:dyDescent="0.4">
      <c r="A887" s="46">
        <v>2022225129</v>
      </c>
      <c r="B887" s="47" t="s">
        <v>585</v>
      </c>
      <c r="C887" s="46" t="s">
        <v>1912</v>
      </c>
      <c r="D887" s="46"/>
      <c r="E887" s="46" t="s">
        <v>1540</v>
      </c>
      <c r="F887" s="46" t="s">
        <v>1562</v>
      </c>
      <c r="G887" s="46" t="s">
        <v>1564</v>
      </c>
      <c r="H887" s="46" t="s">
        <v>1369</v>
      </c>
    </row>
    <row r="888" spans="1:8" ht="15" thickBot="1" x14ac:dyDescent="0.4">
      <c r="A888" s="46">
        <v>2022225129</v>
      </c>
      <c r="B888" s="47" t="s">
        <v>585</v>
      </c>
      <c r="C888" s="46" t="s">
        <v>1912</v>
      </c>
      <c r="D888" s="46"/>
      <c r="E888" s="46" t="s">
        <v>1540</v>
      </c>
      <c r="F888" s="46" t="s">
        <v>1562</v>
      </c>
      <c r="G888" s="46" t="s">
        <v>1564</v>
      </c>
      <c r="H888" s="46" t="s">
        <v>1369</v>
      </c>
    </row>
    <row r="889" spans="1:8" ht="15" thickBot="1" x14ac:dyDescent="0.4">
      <c r="A889" s="46">
        <v>2022221305</v>
      </c>
      <c r="B889" s="47" t="s">
        <v>1928</v>
      </c>
      <c r="C889" s="46" t="s">
        <v>1912</v>
      </c>
      <c r="D889" s="46"/>
      <c r="E889" s="46" t="s">
        <v>1570</v>
      </c>
      <c r="F889" s="46" t="s">
        <v>1562</v>
      </c>
      <c r="G889" s="46" t="s">
        <v>1563</v>
      </c>
      <c r="H889" s="46" t="s">
        <v>1369</v>
      </c>
    </row>
    <row r="890" spans="1:8" ht="15" thickBot="1" x14ac:dyDescent="0.4">
      <c r="A890" s="46">
        <v>2022221305</v>
      </c>
      <c r="B890" s="47" t="s">
        <v>1929</v>
      </c>
      <c r="C890" s="46" t="s">
        <v>1912</v>
      </c>
      <c r="D890" s="46"/>
      <c r="E890" s="46" t="s">
        <v>1590</v>
      </c>
      <c r="F890" s="46" t="s">
        <v>1562</v>
      </c>
      <c r="G890" s="46" t="s">
        <v>1563</v>
      </c>
      <c r="H890" s="46" t="s">
        <v>1369</v>
      </c>
    </row>
    <row r="891" spans="1:8" ht="15" thickBot="1" x14ac:dyDescent="0.4">
      <c r="A891" s="46">
        <v>2022223903</v>
      </c>
      <c r="B891" s="47" t="s">
        <v>1930</v>
      </c>
      <c r="C891" s="46" t="s">
        <v>1912</v>
      </c>
      <c r="D891" s="46"/>
      <c r="E891" s="46" t="s">
        <v>1531</v>
      </c>
      <c r="F891" s="46" t="s">
        <v>1562</v>
      </c>
      <c r="G891" s="46" t="s">
        <v>1563</v>
      </c>
      <c r="H891" s="46" t="s">
        <v>1369</v>
      </c>
    </row>
    <row r="892" spans="1:8" ht="15" thickBot="1" x14ac:dyDescent="0.4">
      <c r="A892" s="46">
        <v>2022223903</v>
      </c>
      <c r="B892" s="47" t="s">
        <v>1930</v>
      </c>
      <c r="C892" s="46" t="s">
        <v>1912</v>
      </c>
      <c r="D892" s="46"/>
      <c r="E892" s="46" t="s">
        <v>1570</v>
      </c>
      <c r="F892" s="46" t="s">
        <v>1562</v>
      </c>
      <c r="G892" s="46" t="s">
        <v>1563</v>
      </c>
      <c r="H892" s="46" t="s">
        <v>1369</v>
      </c>
    </row>
    <row r="893" spans="1:8" ht="15" thickBot="1" x14ac:dyDescent="0.4">
      <c r="A893" s="46">
        <v>2022223903</v>
      </c>
      <c r="B893" s="47" t="s">
        <v>1930</v>
      </c>
      <c r="C893" s="46" t="s">
        <v>1912</v>
      </c>
      <c r="D893" s="46"/>
      <c r="E893" s="46" t="s">
        <v>1540</v>
      </c>
      <c r="F893" s="46" t="s">
        <v>1562</v>
      </c>
      <c r="G893" s="46" t="s">
        <v>1564</v>
      </c>
      <c r="H893" s="46" t="s">
        <v>1369</v>
      </c>
    </row>
    <row r="894" spans="1:8" ht="15" thickBot="1" x14ac:dyDescent="0.4">
      <c r="A894" s="46">
        <v>2022221204</v>
      </c>
      <c r="B894" s="47" t="s">
        <v>1931</v>
      </c>
      <c r="C894" s="46" t="s">
        <v>1912</v>
      </c>
      <c r="D894" s="46"/>
      <c r="E894" s="46" t="s">
        <v>1570</v>
      </c>
      <c r="F894" s="46" t="s">
        <v>1562</v>
      </c>
      <c r="G894" s="46" t="s">
        <v>1563</v>
      </c>
      <c r="H894" s="46" t="s">
        <v>1369</v>
      </c>
    </row>
    <row r="895" spans="1:8" ht="15" thickBot="1" x14ac:dyDescent="0.4">
      <c r="A895" s="46">
        <v>2022221204</v>
      </c>
      <c r="B895" s="47" t="s">
        <v>1931</v>
      </c>
      <c r="C895" s="46" t="s">
        <v>1912</v>
      </c>
      <c r="D895" s="46"/>
      <c r="E895" s="46" t="s">
        <v>1561</v>
      </c>
      <c r="F895" s="46" t="s">
        <v>1562</v>
      </c>
      <c r="G895" s="46" t="s">
        <v>1563</v>
      </c>
      <c r="H895" s="46" t="s">
        <v>1369</v>
      </c>
    </row>
    <row r="896" spans="1:8" ht="15" thickBot="1" x14ac:dyDescent="0.4">
      <c r="A896" s="46">
        <v>2022221204</v>
      </c>
      <c r="B896" s="47" t="s">
        <v>1931</v>
      </c>
      <c r="C896" s="46" t="s">
        <v>1912</v>
      </c>
      <c r="D896" s="46"/>
      <c r="E896" s="46" t="s">
        <v>1540</v>
      </c>
      <c r="F896" s="46" t="s">
        <v>1562</v>
      </c>
      <c r="G896" s="46" t="s">
        <v>1564</v>
      </c>
      <c r="H896" s="46" t="s">
        <v>1369</v>
      </c>
    </row>
    <row r="897" spans="1:8" ht="15" thickBot="1" x14ac:dyDescent="0.4">
      <c r="A897" s="46">
        <v>2022222549</v>
      </c>
      <c r="B897" s="47" t="s">
        <v>1932</v>
      </c>
      <c r="C897" s="46" t="s">
        <v>1912</v>
      </c>
      <c r="D897" s="46"/>
      <c r="E897" s="46" t="s">
        <v>1570</v>
      </c>
      <c r="F897" s="46" t="s">
        <v>1562</v>
      </c>
      <c r="G897" s="46" t="s">
        <v>1563</v>
      </c>
      <c r="H897" s="46" t="s">
        <v>1369</v>
      </c>
    </row>
    <row r="898" spans="1:8" ht="15" thickBot="1" x14ac:dyDescent="0.4">
      <c r="A898" s="46">
        <v>2022222549</v>
      </c>
      <c r="B898" s="47" t="s">
        <v>1933</v>
      </c>
      <c r="C898" s="46" t="s">
        <v>1912</v>
      </c>
      <c r="D898" s="46"/>
      <c r="E898" s="46" t="s">
        <v>1546</v>
      </c>
      <c r="F898" s="46" t="s">
        <v>1562</v>
      </c>
      <c r="G898" s="46" t="s">
        <v>1563</v>
      </c>
      <c r="H898" s="46" t="s">
        <v>1369</v>
      </c>
    </row>
    <row r="899" spans="1:8" ht="15" thickBot="1" x14ac:dyDescent="0.4">
      <c r="A899" s="46">
        <v>2022222549</v>
      </c>
      <c r="B899" s="47" t="s">
        <v>1932</v>
      </c>
      <c r="C899" s="46" t="s">
        <v>1912</v>
      </c>
      <c r="D899" s="46"/>
      <c r="E899" s="46" t="s">
        <v>1540</v>
      </c>
      <c r="F899" s="46" t="s">
        <v>1568</v>
      </c>
      <c r="G899" s="46" t="s">
        <v>1564</v>
      </c>
      <c r="H899" s="46" t="s">
        <v>1369</v>
      </c>
    </row>
    <row r="900" spans="1:8" ht="15" thickBot="1" x14ac:dyDescent="0.4">
      <c r="A900" s="46">
        <v>2041221258</v>
      </c>
      <c r="B900" s="47" t="s">
        <v>1934</v>
      </c>
      <c r="C900" s="46" t="s">
        <v>1400</v>
      </c>
      <c r="D900" s="46"/>
      <c r="E900" s="46" t="s">
        <v>1531</v>
      </c>
      <c r="F900" s="46" t="s">
        <v>1562</v>
      </c>
      <c r="G900" s="46" t="s">
        <v>1563</v>
      </c>
      <c r="H900" s="46" t="s">
        <v>1369</v>
      </c>
    </row>
    <row r="901" spans="1:8" ht="15" thickBot="1" x14ac:dyDescent="0.4">
      <c r="A901" s="46">
        <v>2041221258</v>
      </c>
      <c r="B901" s="47" t="s">
        <v>1934</v>
      </c>
      <c r="C901" s="46" t="s">
        <v>1400</v>
      </c>
      <c r="D901" s="46"/>
      <c r="E901" s="46" t="s">
        <v>1561</v>
      </c>
      <c r="F901" s="46" t="s">
        <v>1562</v>
      </c>
      <c r="G901" s="46" t="s">
        <v>1563</v>
      </c>
      <c r="H901" s="46" t="s">
        <v>1369</v>
      </c>
    </row>
    <row r="902" spans="1:8" ht="15" thickBot="1" x14ac:dyDescent="0.4">
      <c r="A902" s="46">
        <v>2041221258</v>
      </c>
      <c r="B902" s="47" t="s">
        <v>1934</v>
      </c>
      <c r="C902" s="46" t="s">
        <v>1400</v>
      </c>
      <c r="D902" s="46"/>
      <c r="E902" s="46" t="s">
        <v>1561</v>
      </c>
      <c r="F902" s="46" t="s">
        <v>1562</v>
      </c>
      <c r="G902" s="46" t="s">
        <v>1563</v>
      </c>
      <c r="H902" s="46" t="s">
        <v>1369</v>
      </c>
    </row>
    <row r="903" spans="1:8" ht="15" thickBot="1" x14ac:dyDescent="0.4">
      <c r="A903" s="46">
        <v>2041221258</v>
      </c>
      <c r="B903" s="47" t="s">
        <v>1934</v>
      </c>
      <c r="C903" s="46" t="s">
        <v>1400</v>
      </c>
      <c r="D903" s="46"/>
      <c r="E903" s="46" t="s">
        <v>1570</v>
      </c>
      <c r="F903" s="46" t="s">
        <v>1562</v>
      </c>
      <c r="G903" s="46" t="s">
        <v>1563</v>
      </c>
      <c r="H903" s="46" t="s">
        <v>1369</v>
      </c>
    </row>
    <row r="904" spans="1:8" ht="15" thickBot="1" x14ac:dyDescent="0.4">
      <c r="A904" s="46">
        <v>2022221306</v>
      </c>
      <c r="B904" s="47" t="s">
        <v>1935</v>
      </c>
      <c r="C904" s="46" t="s">
        <v>1912</v>
      </c>
      <c r="D904" s="46"/>
      <c r="E904" s="46" t="s">
        <v>1570</v>
      </c>
      <c r="F904" s="46" t="s">
        <v>1562</v>
      </c>
      <c r="G904" s="46" t="s">
        <v>1563</v>
      </c>
      <c r="H904" s="46" t="s">
        <v>1369</v>
      </c>
    </row>
    <row r="905" spans="1:8" ht="15" thickBot="1" x14ac:dyDescent="0.4">
      <c r="A905" s="46">
        <v>2022223878</v>
      </c>
      <c r="B905" s="47" t="s">
        <v>1936</v>
      </c>
      <c r="C905" s="46" t="s">
        <v>1912</v>
      </c>
      <c r="D905" s="46"/>
      <c r="E905" s="46" t="s">
        <v>1570</v>
      </c>
      <c r="F905" s="46" t="s">
        <v>1562</v>
      </c>
      <c r="G905" s="46" t="s">
        <v>1563</v>
      </c>
      <c r="H905" s="46" t="s">
        <v>1369</v>
      </c>
    </row>
    <row r="906" spans="1:8" ht="15" thickBot="1" x14ac:dyDescent="0.4">
      <c r="A906" s="46">
        <v>2022223878</v>
      </c>
      <c r="B906" s="47" t="s">
        <v>1936</v>
      </c>
      <c r="C906" s="46" t="s">
        <v>1912</v>
      </c>
      <c r="D906" s="46"/>
      <c r="E906" s="46" t="s">
        <v>1531</v>
      </c>
      <c r="F906" s="46" t="s">
        <v>1562</v>
      </c>
      <c r="G906" s="46" t="s">
        <v>1563</v>
      </c>
      <c r="H906" s="46" t="s">
        <v>1369</v>
      </c>
    </row>
    <row r="907" spans="1:8" ht="15" thickBot="1" x14ac:dyDescent="0.4">
      <c r="A907" s="46">
        <v>2022223878</v>
      </c>
      <c r="B907" s="47" t="s">
        <v>1936</v>
      </c>
      <c r="C907" s="46" t="s">
        <v>1912</v>
      </c>
      <c r="D907" s="46"/>
      <c r="E907" s="46" t="s">
        <v>1531</v>
      </c>
      <c r="F907" s="46" t="s">
        <v>1562</v>
      </c>
      <c r="G907" s="46" t="s">
        <v>1563</v>
      </c>
      <c r="H907" s="46" t="s">
        <v>1369</v>
      </c>
    </row>
    <row r="908" spans="1:8" ht="15" thickBot="1" x14ac:dyDescent="0.4">
      <c r="A908" s="46">
        <v>2022223878</v>
      </c>
      <c r="B908" s="47" t="s">
        <v>1936</v>
      </c>
      <c r="C908" s="46" t="s">
        <v>1912</v>
      </c>
      <c r="D908" s="46"/>
      <c r="E908" s="46" t="s">
        <v>1540</v>
      </c>
      <c r="F908" s="46" t="s">
        <v>1562</v>
      </c>
      <c r="G908" s="46" t="s">
        <v>1564</v>
      </c>
      <c r="H908" s="46" t="s">
        <v>1369</v>
      </c>
    </row>
    <row r="909" spans="1:8" ht="15" thickBot="1" x14ac:dyDescent="0.4">
      <c r="A909" s="46">
        <v>2041220532</v>
      </c>
      <c r="B909" s="47" t="s">
        <v>1937</v>
      </c>
      <c r="C909" s="46" t="s">
        <v>1400</v>
      </c>
      <c r="D909" s="46"/>
      <c r="E909" s="46" t="s">
        <v>1546</v>
      </c>
      <c r="F909" s="46" t="s">
        <v>1562</v>
      </c>
      <c r="G909" s="46" t="s">
        <v>1563</v>
      </c>
      <c r="H909" s="46" t="s">
        <v>1369</v>
      </c>
    </row>
    <row r="910" spans="1:8" ht="15" thickBot="1" x14ac:dyDescent="0.4">
      <c r="A910" s="46">
        <v>2041220532</v>
      </c>
      <c r="B910" s="47" t="s">
        <v>1937</v>
      </c>
      <c r="C910" s="46" t="s">
        <v>1400</v>
      </c>
      <c r="D910" s="46"/>
      <c r="E910" s="46" t="s">
        <v>1531</v>
      </c>
      <c r="F910" s="46" t="s">
        <v>1562</v>
      </c>
      <c r="G910" s="46" t="s">
        <v>1563</v>
      </c>
      <c r="H910" s="46" t="s">
        <v>1369</v>
      </c>
    </row>
    <row r="911" spans="1:8" ht="15" thickBot="1" x14ac:dyDescent="0.4">
      <c r="A911" s="46">
        <v>2041220532</v>
      </c>
      <c r="B911" s="47" t="s">
        <v>1937</v>
      </c>
      <c r="C911" s="46" t="s">
        <v>1400</v>
      </c>
      <c r="D911" s="46"/>
      <c r="E911" s="46" t="s">
        <v>1540</v>
      </c>
      <c r="F911" s="46" t="s">
        <v>1562</v>
      </c>
      <c r="G911" s="46" t="s">
        <v>1564</v>
      </c>
      <c r="H911" s="46" t="s">
        <v>1369</v>
      </c>
    </row>
    <row r="912" spans="1:8" ht="15" thickBot="1" x14ac:dyDescent="0.4">
      <c r="A912" s="46">
        <v>2022221805</v>
      </c>
      <c r="B912" s="47" t="s">
        <v>1938</v>
      </c>
      <c r="C912" s="46" t="s">
        <v>1912</v>
      </c>
      <c r="D912" s="46"/>
      <c r="E912" s="46" t="s">
        <v>1561</v>
      </c>
      <c r="F912" s="46" t="s">
        <v>1562</v>
      </c>
      <c r="G912" s="46" t="s">
        <v>1563</v>
      </c>
      <c r="H912" s="46" t="s">
        <v>1369</v>
      </c>
    </row>
    <row r="913" spans="1:8" ht="15" thickBot="1" x14ac:dyDescent="0.4">
      <c r="A913" s="46">
        <v>2022221805</v>
      </c>
      <c r="B913" s="47" t="s">
        <v>1938</v>
      </c>
      <c r="C913" s="46" t="s">
        <v>1912</v>
      </c>
      <c r="D913" s="46"/>
      <c r="E913" s="46" t="s">
        <v>1561</v>
      </c>
      <c r="F913" s="46" t="s">
        <v>1562</v>
      </c>
      <c r="G913" s="46" t="s">
        <v>1563</v>
      </c>
      <c r="H913" s="46" t="s">
        <v>1369</v>
      </c>
    </row>
    <row r="914" spans="1:8" ht="15" thickBot="1" x14ac:dyDescent="0.4">
      <c r="A914" s="46">
        <v>2022221805</v>
      </c>
      <c r="B914" s="47" t="s">
        <v>1938</v>
      </c>
      <c r="C914" s="46" t="s">
        <v>1912</v>
      </c>
      <c r="D914" s="46"/>
      <c r="E914" s="46" t="s">
        <v>1561</v>
      </c>
      <c r="F914" s="46" t="s">
        <v>1562</v>
      </c>
      <c r="G914" s="46" t="s">
        <v>1563</v>
      </c>
      <c r="H914" s="46" t="s">
        <v>1369</v>
      </c>
    </row>
    <row r="915" spans="1:8" ht="15" thickBot="1" x14ac:dyDescent="0.4">
      <c r="A915" s="46">
        <v>2022221805</v>
      </c>
      <c r="B915" s="47" t="s">
        <v>1938</v>
      </c>
      <c r="C915" s="46" t="s">
        <v>1912</v>
      </c>
      <c r="D915" s="46"/>
      <c r="E915" s="46" t="s">
        <v>1561</v>
      </c>
      <c r="F915" s="46" t="s">
        <v>1562</v>
      </c>
      <c r="G915" s="46" t="s">
        <v>1563</v>
      </c>
      <c r="H915" s="46" t="s">
        <v>1369</v>
      </c>
    </row>
    <row r="916" spans="1:8" ht="15" thickBot="1" x14ac:dyDescent="0.4">
      <c r="A916" s="46">
        <v>2022221805</v>
      </c>
      <c r="B916" s="47" t="s">
        <v>1938</v>
      </c>
      <c r="C916" s="46" t="s">
        <v>1912</v>
      </c>
      <c r="D916" s="46"/>
      <c r="E916" s="46" t="s">
        <v>1561</v>
      </c>
      <c r="F916" s="46" t="s">
        <v>1562</v>
      </c>
      <c r="G916" s="46" t="s">
        <v>1563</v>
      </c>
      <c r="H916" s="46" t="s">
        <v>1369</v>
      </c>
    </row>
    <row r="917" spans="1:8" ht="15" thickBot="1" x14ac:dyDescent="0.4">
      <c r="A917" s="46">
        <v>2022221805</v>
      </c>
      <c r="B917" s="47" t="s">
        <v>1938</v>
      </c>
      <c r="C917" s="46" t="s">
        <v>1912</v>
      </c>
      <c r="D917" s="46"/>
      <c r="E917" s="46" t="s">
        <v>1531</v>
      </c>
      <c r="F917" s="46" t="s">
        <v>1562</v>
      </c>
      <c r="G917" s="46" t="s">
        <v>1563</v>
      </c>
      <c r="H917" s="46" t="s">
        <v>1369</v>
      </c>
    </row>
    <row r="918" spans="1:8" ht="15" thickBot="1" x14ac:dyDescent="0.4">
      <c r="A918" s="46">
        <v>2022221805</v>
      </c>
      <c r="B918" s="47" t="s">
        <v>1938</v>
      </c>
      <c r="C918" s="46" t="s">
        <v>1912</v>
      </c>
      <c r="D918" s="46"/>
      <c r="E918" s="46" t="s">
        <v>1590</v>
      </c>
      <c r="F918" s="46" t="s">
        <v>1562</v>
      </c>
      <c r="G918" s="46" t="s">
        <v>1563</v>
      </c>
      <c r="H918" s="46" t="s">
        <v>1369</v>
      </c>
    </row>
    <row r="919" spans="1:8" ht="15" thickBot="1" x14ac:dyDescent="0.4">
      <c r="A919" s="46">
        <v>2022223160</v>
      </c>
      <c r="B919" s="47" t="s">
        <v>1939</v>
      </c>
      <c r="C919" s="46" t="s">
        <v>1912</v>
      </c>
      <c r="D919" s="46"/>
      <c r="E919" s="46" t="s">
        <v>1570</v>
      </c>
      <c r="F919" s="46" t="s">
        <v>1562</v>
      </c>
      <c r="G919" s="46" t="s">
        <v>1563</v>
      </c>
      <c r="H919" s="46" t="s">
        <v>1369</v>
      </c>
    </row>
    <row r="920" spans="1:8" ht="15" thickBot="1" x14ac:dyDescent="0.4">
      <c r="A920" s="46">
        <v>2022223160</v>
      </c>
      <c r="B920" s="47" t="s">
        <v>1939</v>
      </c>
      <c r="C920" s="46" t="s">
        <v>1912</v>
      </c>
      <c r="D920" s="46"/>
      <c r="E920" s="46" t="s">
        <v>1531</v>
      </c>
      <c r="F920" s="46" t="s">
        <v>1562</v>
      </c>
      <c r="G920" s="46" t="s">
        <v>1563</v>
      </c>
      <c r="H920" s="46" t="s">
        <v>1369</v>
      </c>
    </row>
    <row r="921" spans="1:8" ht="15" thickBot="1" x14ac:dyDescent="0.4">
      <c r="A921" s="46">
        <v>2022223160</v>
      </c>
      <c r="B921" s="47" t="s">
        <v>1939</v>
      </c>
      <c r="C921" s="46" t="s">
        <v>1912</v>
      </c>
      <c r="D921" s="46"/>
      <c r="E921" s="46" t="s">
        <v>1540</v>
      </c>
      <c r="F921" s="46" t="s">
        <v>1562</v>
      </c>
      <c r="G921" s="46" t="s">
        <v>1564</v>
      </c>
      <c r="H921" s="46" t="s">
        <v>1369</v>
      </c>
    </row>
    <row r="922" spans="1:8" ht="15" thickBot="1" x14ac:dyDescent="0.4">
      <c r="A922" s="46">
        <v>2041220257</v>
      </c>
      <c r="B922" s="47" t="s">
        <v>1940</v>
      </c>
      <c r="C922" s="46" t="s">
        <v>1400</v>
      </c>
      <c r="D922" s="46"/>
      <c r="E922" s="46" t="s">
        <v>1570</v>
      </c>
      <c r="F922" s="46" t="s">
        <v>1562</v>
      </c>
      <c r="G922" s="46" t="s">
        <v>1563</v>
      </c>
      <c r="H922" s="46" t="s">
        <v>1369</v>
      </c>
    </row>
    <row r="923" spans="1:8" ht="15" thickBot="1" x14ac:dyDescent="0.4">
      <c r="A923" s="46">
        <v>2041220257</v>
      </c>
      <c r="B923" s="47" t="s">
        <v>1940</v>
      </c>
      <c r="C923" s="46" t="s">
        <v>1400</v>
      </c>
      <c r="D923" s="46"/>
      <c r="E923" s="46" t="s">
        <v>1531</v>
      </c>
      <c r="F923" s="46" t="s">
        <v>1562</v>
      </c>
      <c r="G923" s="46" t="s">
        <v>1563</v>
      </c>
      <c r="H923" s="46" t="s">
        <v>1369</v>
      </c>
    </row>
    <row r="924" spans="1:8" ht="15" thickBot="1" x14ac:dyDescent="0.4">
      <c r="A924" s="46">
        <v>2041220257</v>
      </c>
      <c r="B924" s="47" t="s">
        <v>1940</v>
      </c>
      <c r="C924" s="46" t="s">
        <v>1400</v>
      </c>
      <c r="D924" s="46"/>
      <c r="E924" s="46" t="s">
        <v>1540</v>
      </c>
      <c r="F924" s="46" t="s">
        <v>1568</v>
      </c>
      <c r="G924" s="46" t="s">
        <v>1564</v>
      </c>
      <c r="H924" s="46" t="s">
        <v>1369</v>
      </c>
    </row>
    <row r="925" spans="1:8" ht="15" thickBot="1" x14ac:dyDescent="0.4">
      <c r="A925" s="46">
        <v>2022225258</v>
      </c>
      <c r="B925" s="47" t="s">
        <v>1941</v>
      </c>
      <c r="C925" s="46" t="s">
        <v>1912</v>
      </c>
      <c r="D925" s="46"/>
      <c r="E925" s="46" t="s">
        <v>1531</v>
      </c>
      <c r="F925" s="46" t="s">
        <v>1562</v>
      </c>
      <c r="G925" s="46" t="s">
        <v>1563</v>
      </c>
      <c r="H925" s="46" t="s">
        <v>1369</v>
      </c>
    </row>
    <row r="926" spans="1:8" ht="15" thickBot="1" x14ac:dyDescent="0.4">
      <c r="A926" s="46">
        <v>2022225258</v>
      </c>
      <c r="B926" s="47" t="s">
        <v>1941</v>
      </c>
      <c r="C926" s="46" t="s">
        <v>1912</v>
      </c>
      <c r="D926" s="46"/>
      <c r="E926" s="46" t="s">
        <v>1546</v>
      </c>
      <c r="F926" s="46" t="s">
        <v>1562</v>
      </c>
      <c r="G926" s="46" t="s">
        <v>1563</v>
      </c>
      <c r="H926" s="46" t="s">
        <v>1369</v>
      </c>
    </row>
    <row r="927" spans="1:8" ht="15" thickBot="1" x14ac:dyDescent="0.4">
      <c r="A927" s="46">
        <v>2022225258</v>
      </c>
      <c r="B927" s="47" t="s">
        <v>1941</v>
      </c>
      <c r="C927" s="46" t="s">
        <v>1912</v>
      </c>
      <c r="D927" s="46"/>
      <c r="E927" s="46" t="s">
        <v>1540</v>
      </c>
      <c r="F927" s="46" t="s">
        <v>1562</v>
      </c>
      <c r="G927" s="46" t="s">
        <v>1564</v>
      </c>
      <c r="H927" s="46" t="s">
        <v>1369</v>
      </c>
    </row>
    <row r="928" spans="1:8" ht="15" thickBot="1" x14ac:dyDescent="0.4">
      <c r="A928" s="46">
        <v>2022222714</v>
      </c>
      <c r="B928" s="47" t="s">
        <v>1942</v>
      </c>
      <c r="C928" s="46" t="s">
        <v>1912</v>
      </c>
      <c r="D928" s="46"/>
      <c r="E928" s="46" t="s">
        <v>1570</v>
      </c>
      <c r="F928" s="46" t="s">
        <v>1562</v>
      </c>
      <c r="G928" s="46" t="s">
        <v>1563</v>
      </c>
      <c r="H928" s="46" t="s">
        <v>1369</v>
      </c>
    </row>
    <row r="929" spans="1:8" ht="15" thickBot="1" x14ac:dyDescent="0.4">
      <c r="A929" s="46">
        <v>2022222714</v>
      </c>
      <c r="B929" s="47" t="s">
        <v>1942</v>
      </c>
      <c r="C929" s="46" t="s">
        <v>1912</v>
      </c>
      <c r="D929" s="46"/>
      <c r="E929" s="46" t="s">
        <v>1546</v>
      </c>
      <c r="F929" s="46" t="s">
        <v>1562</v>
      </c>
      <c r="G929" s="46" t="s">
        <v>1563</v>
      </c>
      <c r="H929" s="46" t="s">
        <v>1369</v>
      </c>
    </row>
    <row r="930" spans="1:8" ht="15" thickBot="1" x14ac:dyDescent="0.4">
      <c r="A930" s="46">
        <v>2022225303</v>
      </c>
      <c r="B930" s="47" t="s">
        <v>1943</v>
      </c>
      <c r="C930" s="46" t="s">
        <v>1912</v>
      </c>
      <c r="D930" s="46"/>
      <c r="E930" s="46" t="s">
        <v>1570</v>
      </c>
      <c r="F930" s="46" t="s">
        <v>1562</v>
      </c>
      <c r="G930" s="46" t="s">
        <v>1563</v>
      </c>
      <c r="H930" s="46" t="s">
        <v>1369</v>
      </c>
    </row>
    <row r="931" spans="1:8" ht="15" thickBot="1" x14ac:dyDescent="0.4">
      <c r="A931" s="46">
        <v>2022225303</v>
      </c>
      <c r="B931" s="47" t="s">
        <v>1943</v>
      </c>
      <c r="C931" s="46" t="s">
        <v>1912</v>
      </c>
      <c r="D931" s="46"/>
      <c r="E931" s="46" t="s">
        <v>1546</v>
      </c>
      <c r="F931" s="46" t="s">
        <v>1562</v>
      </c>
      <c r="G931" s="46" t="s">
        <v>1563</v>
      </c>
      <c r="H931" s="46" t="s">
        <v>1369</v>
      </c>
    </row>
    <row r="932" spans="1:8" ht="15" thickBot="1" x14ac:dyDescent="0.4">
      <c r="A932" s="46">
        <v>2041221530</v>
      </c>
      <c r="B932" s="47" t="s">
        <v>115</v>
      </c>
      <c r="C932" s="46" t="s">
        <v>1400</v>
      </c>
      <c r="D932" s="46"/>
      <c r="E932" s="46" t="s">
        <v>1537</v>
      </c>
      <c r="F932" s="46" t="s">
        <v>1568</v>
      </c>
      <c r="G932" s="46" t="s">
        <v>1564</v>
      </c>
      <c r="H932" s="46" t="s">
        <v>1369</v>
      </c>
    </row>
    <row r="933" spans="1:8" ht="15" thickBot="1" x14ac:dyDescent="0.4">
      <c r="A933" s="46">
        <v>2041221530</v>
      </c>
      <c r="B933" s="47" t="s">
        <v>115</v>
      </c>
      <c r="C933" s="46" t="s">
        <v>1944</v>
      </c>
      <c r="D933" s="46"/>
      <c r="E933" s="46" t="s">
        <v>1531</v>
      </c>
      <c r="F933" s="46" t="s">
        <v>1562</v>
      </c>
      <c r="G933" s="46" t="s">
        <v>1563</v>
      </c>
      <c r="H933" s="46" t="s">
        <v>1369</v>
      </c>
    </row>
    <row r="934" spans="1:8" ht="15" thickBot="1" x14ac:dyDescent="0.4">
      <c r="A934" s="46">
        <v>2041221530</v>
      </c>
      <c r="B934" s="47" t="s">
        <v>115</v>
      </c>
      <c r="C934" s="46" t="s">
        <v>1400</v>
      </c>
      <c r="D934" s="46"/>
      <c r="E934" s="46" t="s">
        <v>1537</v>
      </c>
      <c r="F934" s="46" t="s">
        <v>1568</v>
      </c>
      <c r="G934" s="46" t="s">
        <v>1564</v>
      </c>
      <c r="H934" s="46" t="s">
        <v>1369</v>
      </c>
    </row>
    <row r="935" spans="1:8" ht="15" thickBot="1" x14ac:dyDescent="0.4">
      <c r="A935" s="46">
        <v>2041221530</v>
      </c>
      <c r="B935" s="47" t="s">
        <v>115</v>
      </c>
      <c r="C935" s="46" t="s">
        <v>1400</v>
      </c>
      <c r="D935" s="46"/>
      <c r="E935" s="46" t="s">
        <v>1570</v>
      </c>
      <c r="F935" s="46" t="s">
        <v>1562</v>
      </c>
      <c r="G935" s="46" t="s">
        <v>1563</v>
      </c>
      <c r="H935" s="46" t="s">
        <v>1369</v>
      </c>
    </row>
    <row r="936" spans="1:8" ht="15" thickBot="1" x14ac:dyDescent="0.4">
      <c r="A936" s="46">
        <v>2022221072</v>
      </c>
      <c r="B936" s="47" t="s">
        <v>1945</v>
      </c>
      <c r="C936" s="46" t="s">
        <v>1499</v>
      </c>
      <c r="D936" s="46"/>
      <c r="E936" s="46" t="s">
        <v>1570</v>
      </c>
      <c r="F936" s="46" t="s">
        <v>1562</v>
      </c>
      <c r="G936" s="46" t="s">
        <v>1563</v>
      </c>
      <c r="H936" s="46" t="s">
        <v>1369</v>
      </c>
    </row>
    <row r="937" spans="1:8" ht="15" thickBot="1" x14ac:dyDescent="0.4">
      <c r="A937" s="46">
        <v>2022221072</v>
      </c>
      <c r="B937" s="47" t="s">
        <v>1945</v>
      </c>
      <c r="C937" s="46" t="s">
        <v>1499</v>
      </c>
      <c r="D937" s="46"/>
      <c r="E937" s="46" t="s">
        <v>1570</v>
      </c>
      <c r="F937" s="46" t="s">
        <v>1562</v>
      </c>
      <c r="G937" s="46" t="s">
        <v>1563</v>
      </c>
      <c r="H937" s="46" t="s">
        <v>1369</v>
      </c>
    </row>
    <row r="938" spans="1:8" ht="15" thickBot="1" x14ac:dyDescent="0.4">
      <c r="A938" s="46">
        <v>2041221282</v>
      </c>
      <c r="B938" s="47" t="s">
        <v>1946</v>
      </c>
      <c r="C938" s="46" t="s">
        <v>1400</v>
      </c>
      <c r="D938" s="46"/>
      <c r="E938" s="46" t="s">
        <v>1531</v>
      </c>
      <c r="F938" s="46" t="s">
        <v>1562</v>
      </c>
      <c r="G938" s="46" t="s">
        <v>1563</v>
      </c>
      <c r="H938" s="46" t="s">
        <v>1369</v>
      </c>
    </row>
    <row r="939" spans="1:8" ht="15" thickBot="1" x14ac:dyDescent="0.4">
      <c r="A939" s="46">
        <v>2041221282</v>
      </c>
      <c r="B939" s="47" t="s">
        <v>1946</v>
      </c>
      <c r="C939" s="46" t="s">
        <v>1400</v>
      </c>
      <c r="D939" s="46"/>
      <c r="E939" s="46" t="s">
        <v>1561</v>
      </c>
      <c r="F939" s="46" t="s">
        <v>1562</v>
      </c>
      <c r="G939" s="46" t="s">
        <v>1563</v>
      </c>
      <c r="H939" s="46" t="s">
        <v>1369</v>
      </c>
    </row>
    <row r="940" spans="1:8" ht="15" thickBot="1" x14ac:dyDescent="0.4">
      <c r="A940" s="46">
        <v>2041221282</v>
      </c>
      <c r="B940" s="47" t="s">
        <v>1946</v>
      </c>
      <c r="C940" s="46" t="s">
        <v>1400</v>
      </c>
      <c r="D940" s="46"/>
      <c r="E940" s="46" t="s">
        <v>1546</v>
      </c>
      <c r="F940" s="46" t="s">
        <v>1562</v>
      </c>
      <c r="G940" s="46" t="s">
        <v>1563</v>
      </c>
      <c r="H940" s="46" t="s">
        <v>1369</v>
      </c>
    </row>
    <row r="941" spans="1:8" ht="15" thickBot="1" x14ac:dyDescent="0.4">
      <c r="A941" s="46">
        <v>2041221162</v>
      </c>
      <c r="B941" s="47" t="s">
        <v>1947</v>
      </c>
      <c r="C941" s="46" t="s">
        <v>1400</v>
      </c>
      <c r="D941" s="46"/>
      <c r="E941" s="46" t="s">
        <v>1570</v>
      </c>
      <c r="F941" s="46" t="s">
        <v>1562</v>
      </c>
      <c r="G941" s="46" t="s">
        <v>1563</v>
      </c>
      <c r="H941" s="46" t="s">
        <v>1369</v>
      </c>
    </row>
    <row r="942" spans="1:8" ht="15" thickBot="1" x14ac:dyDescent="0.4">
      <c r="A942" s="46">
        <v>2041221162</v>
      </c>
      <c r="B942" s="47" t="s">
        <v>1947</v>
      </c>
      <c r="C942" s="46" t="s">
        <v>1400</v>
      </c>
      <c r="D942" s="46"/>
      <c r="E942" s="46" t="s">
        <v>1561</v>
      </c>
      <c r="F942" s="46" t="s">
        <v>1562</v>
      </c>
      <c r="G942" s="46" t="s">
        <v>1563</v>
      </c>
      <c r="H942" s="46" t="s">
        <v>1369</v>
      </c>
    </row>
    <row r="943" spans="1:8" ht="15" thickBot="1" x14ac:dyDescent="0.4">
      <c r="A943" s="46">
        <v>2041221162</v>
      </c>
      <c r="B943" s="47" t="s">
        <v>1947</v>
      </c>
      <c r="C943" s="46" t="s">
        <v>1400</v>
      </c>
      <c r="D943" s="46"/>
      <c r="E943" s="46" t="s">
        <v>1540</v>
      </c>
      <c r="F943" s="46" t="s">
        <v>1568</v>
      </c>
      <c r="G943" s="46" t="s">
        <v>1564</v>
      </c>
      <c r="H943" s="46" t="s">
        <v>1369</v>
      </c>
    </row>
    <row r="944" spans="1:8" ht="15" thickBot="1" x14ac:dyDescent="0.4">
      <c r="A944" s="46">
        <v>2041220044</v>
      </c>
      <c r="B944" s="47" t="s">
        <v>1784</v>
      </c>
      <c r="C944" s="46" t="s">
        <v>1400</v>
      </c>
      <c r="D944" s="46"/>
      <c r="E944" s="46" t="s">
        <v>1570</v>
      </c>
      <c r="F944" s="46" t="s">
        <v>1562</v>
      </c>
      <c r="G944" s="46" t="s">
        <v>1563</v>
      </c>
      <c r="H944" s="46" t="s">
        <v>1369</v>
      </c>
    </row>
    <row r="945" spans="1:8" ht="15" thickBot="1" x14ac:dyDescent="0.4">
      <c r="A945" s="46">
        <v>2041220044</v>
      </c>
      <c r="B945" s="47" t="s">
        <v>1784</v>
      </c>
      <c r="C945" s="46" t="s">
        <v>1400</v>
      </c>
      <c r="D945" s="46"/>
      <c r="E945" s="46" t="s">
        <v>1540</v>
      </c>
      <c r="F945" s="46" t="s">
        <v>1562</v>
      </c>
      <c r="G945" s="46" t="s">
        <v>1564</v>
      </c>
      <c r="H945" s="46" t="s">
        <v>1369</v>
      </c>
    </row>
    <row r="946" spans="1:8" ht="15" thickBot="1" x14ac:dyDescent="0.4">
      <c r="A946" s="46">
        <v>2041220584</v>
      </c>
      <c r="B946" s="47" t="s">
        <v>1948</v>
      </c>
      <c r="C946" s="46" t="s">
        <v>1400</v>
      </c>
      <c r="D946" s="46"/>
      <c r="E946" s="46" t="s">
        <v>1534</v>
      </c>
      <c r="F946" s="46" t="s">
        <v>1562</v>
      </c>
      <c r="G946" s="46" t="s">
        <v>1563</v>
      </c>
      <c r="H946" s="46" t="s">
        <v>1369</v>
      </c>
    </row>
    <row r="947" spans="1:8" ht="15" thickBot="1" x14ac:dyDescent="0.4">
      <c r="A947" s="46">
        <v>2041220584</v>
      </c>
      <c r="B947" s="47" t="s">
        <v>1948</v>
      </c>
      <c r="C947" s="46" t="s">
        <v>1400</v>
      </c>
      <c r="D947" s="46"/>
      <c r="E947" s="46" t="s">
        <v>1561</v>
      </c>
      <c r="F947" s="46" t="s">
        <v>1562</v>
      </c>
      <c r="G947" s="46" t="s">
        <v>1563</v>
      </c>
      <c r="H947" s="46" t="s">
        <v>1369</v>
      </c>
    </row>
    <row r="948" spans="1:8" ht="15" thickBot="1" x14ac:dyDescent="0.4">
      <c r="A948" s="46">
        <v>2022224623</v>
      </c>
      <c r="B948" s="47" t="s">
        <v>1949</v>
      </c>
      <c r="C948" s="46" t="s">
        <v>1912</v>
      </c>
      <c r="D948" s="46"/>
      <c r="E948" s="46" t="s">
        <v>1570</v>
      </c>
      <c r="F948" s="46" t="s">
        <v>1562</v>
      </c>
      <c r="G948" s="46" t="s">
        <v>1563</v>
      </c>
      <c r="H948" s="46" t="s">
        <v>1369</v>
      </c>
    </row>
    <row r="949" spans="1:8" ht="15" thickBot="1" x14ac:dyDescent="0.4">
      <c r="A949" s="46">
        <v>2022224623</v>
      </c>
      <c r="B949" s="47" t="s">
        <v>1949</v>
      </c>
      <c r="C949" s="46" t="s">
        <v>1912</v>
      </c>
      <c r="D949" s="46"/>
      <c r="E949" s="46" t="s">
        <v>1531</v>
      </c>
      <c r="F949" s="46" t="s">
        <v>1562</v>
      </c>
      <c r="G949" s="46" t="s">
        <v>1563</v>
      </c>
      <c r="H949" s="46" t="s">
        <v>1369</v>
      </c>
    </row>
    <row r="950" spans="1:8" ht="15" thickBot="1" x14ac:dyDescent="0.4">
      <c r="A950" s="46">
        <v>2022225090</v>
      </c>
      <c r="B950" s="47" t="s">
        <v>416</v>
      </c>
      <c r="C950" s="46" t="s">
        <v>1912</v>
      </c>
      <c r="D950" s="46"/>
      <c r="E950" s="46" t="s">
        <v>1561</v>
      </c>
      <c r="F950" s="46" t="s">
        <v>1562</v>
      </c>
      <c r="G950" s="46" t="s">
        <v>1563</v>
      </c>
      <c r="H950" s="46" t="s">
        <v>1369</v>
      </c>
    </row>
    <row r="951" spans="1:8" ht="15" thickBot="1" x14ac:dyDescent="0.4">
      <c r="A951" s="46">
        <v>2022225090</v>
      </c>
      <c r="B951" s="47" t="s">
        <v>416</v>
      </c>
      <c r="C951" s="46" t="s">
        <v>1912</v>
      </c>
      <c r="D951" s="46"/>
      <c r="E951" s="46" t="s">
        <v>1570</v>
      </c>
      <c r="F951" s="46" t="s">
        <v>1562</v>
      </c>
      <c r="G951" s="46" t="s">
        <v>1563</v>
      </c>
      <c r="H951" s="46" t="s">
        <v>1369</v>
      </c>
    </row>
    <row r="952" spans="1:8" ht="15" thickBot="1" x14ac:dyDescent="0.4">
      <c r="A952" s="46">
        <v>2022225090</v>
      </c>
      <c r="B952" s="47" t="s">
        <v>416</v>
      </c>
      <c r="C952" s="46" t="s">
        <v>1912</v>
      </c>
      <c r="D952" s="46"/>
      <c r="E952" s="46" t="s">
        <v>1546</v>
      </c>
      <c r="F952" s="46" t="s">
        <v>1562</v>
      </c>
      <c r="G952" s="46" t="s">
        <v>1563</v>
      </c>
      <c r="H952" s="46" t="s">
        <v>1369</v>
      </c>
    </row>
    <row r="953" spans="1:8" ht="15" thickBot="1" x14ac:dyDescent="0.4">
      <c r="A953" s="46">
        <v>2022224592</v>
      </c>
      <c r="B953" s="47" t="s">
        <v>1950</v>
      </c>
      <c r="C953" s="46" t="s">
        <v>1912</v>
      </c>
      <c r="D953" s="46"/>
      <c r="E953" s="46" t="s">
        <v>1570</v>
      </c>
      <c r="F953" s="46" t="s">
        <v>1562</v>
      </c>
      <c r="G953" s="46" t="s">
        <v>1563</v>
      </c>
      <c r="H953" s="46" t="s">
        <v>1369</v>
      </c>
    </row>
    <row r="954" spans="1:8" ht="15" thickBot="1" x14ac:dyDescent="0.4">
      <c r="A954" s="46">
        <v>2022224592</v>
      </c>
      <c r="B954" s="47" t="s">
        <v>1950</v>
      </c>
      <c r="C954" s="46" t="s">
        <v>1912</v>
      </c>
      <c r="D954" s="46"/>
      <c r="E954" s="46" t="s">
        <v>1546</v>
      </c>
      <c r="F954" s="46" t="s">
        <v>1562</v>
      </c>
      <c r="G954" s="46" t="s">
        <v>1563</v>
      </c>
      <c r="H954" s="46" t="s">
        <v>1369</v>
      </c>
    </row>
    <row r="955" spans="1:8" ht="15" thickBot="1" x14ac:dyDescent="0.4">
      <c r="A955" s="46">
        <v>2022224592</v>
      </c>
      <c r="B955" s="47" t="s">
        <v>1950</v>
      </c>
      <c r="C955" s="46" t="s">
        <v>1912</v>
      </c>
      <c r="D955" s="46"/>
      <c r="E955" s="46" t="s">
        <v>1531</v>
      </c>
      <c r="F955" s="46" t="s">
        <v>1562</v>
      </c>
      <c r="G955" s="46" t="s">
        <v>1563</v>
      </c>
      <c r="H955" s="46" t="s">
        <v>1369</v>
      </c>
    </row>
    <row r="956" spans="1:8" ht="15" thickBot="1" x14ac:dyDescent="0.4">
      <c r="A956" s="46">
        <v>2022222953</v>
      </c>
      <c r="B956" s="47" t="s">
        <v>1951</v>
      </c>
      <c r="C956" s="46" t="s">
        <v>1912</v>
      </c>
      <c r="D956" s="46"/>
      <c r="E956" s="46" t="s">
        <v>1570</v>
      </c>
      <c r="F956" s="46" t="s">
        <v>1562</v>
      </c>
      <c r="G956" s="46" t="s">
        <v>1563</v>
      </c>
      <c r="H956" s="46" t="s">
        <v>1369</v>
      </c>
    </row>
    <row r="957" spans="1:8" ht="15" thickBot="1" x14ac:dyDescent="0.4">
      <c r="A957" s="46">
        <v>2022222953</v>
      </c>
      <c r="B957" s="47" t="s">
        <v>1951</v>
      </c>
      <c r="C957" s="46" t="s">
        <v>1912</v>
      </c>
      <c r="D957" s="46"/>
      <c r="E957" s="46" t="s">
        <v>1531</v>
      </c>
      <c r="F957" s="46" t="s">
        <v>1562</v>
      </c>
      <c r="G957" s="46" t="s">
        <v>1563</v>
      </c>
      <c r="H957" s="46" t="s">
        <v>1369</v>
      </c>
    </row>
    <row r="958" spans="1:8" ht="15" thickBot="1" x14ac:dyDescent="0.4">
      <c r="A958" s="46">
        <v>2022222953</v>
      </c>
      <c r="B958" s="47" t="s">
        <v>1951</v>
      </c>
      <c r="C958" s="46" t="s">
        <v>1912</v>
      </c>
      <c r="D958" s="46"/>
      <c r="E958" s="46" t="s">
        <v>1540</v>
      </c>
      <c r="F958" s="46" t="s">
        <v>1562</v>
      </c>
      <c r="G958" s="46" t="s">
        <v>1564</v>
      </c>
      <c r="H958" s="46" t="s">
        <v>1369</v>
      </c>
    </row>
    <row r="959" spans="1:8" ht="15" thickBot="1" x14ac:dyDescent="0.4">
      <c r="A959" s="46">
        <v>2022223699</v>
      </c>
      <c r="B959" s="47" t="s">
        <v>1952</v>
      </c>
      <c r="C959" s="46" t="s">
        <v>1912</v>
      </c>
      <c r="D959" s="46"/>
      <c r="E959" s="46" t="s">
        <v>1531</v>
      </c>
      <c r="F959" s="46" t="s">
        <v>1562</v>
      </c>
      <c r="G959" s="46" t="s">
        <v>1563</v>
      </c>
      <c r="H959" s="46" t="s">
        <v>1369</v>
      </c>
    </row>
    <row r="960" spans="1:8" ht="15" thickBot="1" x14ac:dyDescent="0.4">
      <c r="A960" s="46">
        <v>2022223699</v>
      </c>
      <c r="B960" s="47" t="s">
        <v>1952</v>
      </c>
      <c r="C960" s="46" t="s">
        <v>1912</v>
      </c>
      <c r="D960" s="46"/>
      <c r="E960" s="46" t="s">
        <v>1570</v>
      </c>
      <c r="F960" s="46" t="s">
        <v>1562</v>
      </c>
      <c r="G960" s="46" t="s">
        <v>1563</v>
      </c>
      <c r="H960" s="46" t="s">
        <v>1369</v>
      </c>
    </row>
    <row r="961" spans="1:8" ht="15" thickBot="1" x14ac:dyDescent="0.4">
      <c r="A961" s="46">
        <v>2022223699</v>
      </c>
      <c r="B961" s="47" t="s">
        <v>1952</v>
      </c>
      <c r="C961" s="46" t="s">
        <v>1912</v>
      </c>
      <c r="D961" s="46"/>
      <c r="E961" s="46" t="s">
        <v>1540</v>
      </c>
      <c r="F961" s="46" t="s">
        <v>1568</v>
      </c>
      <c r="G961" s="46" t="s">
        <v>1564</v>
      </c>
      <c r="H961" s="46" t="s">
        <v>1369</v>
      </c>
    </row>
    <row r="962" spans="1:8" ht="15" thickBot="1" x14ac:dyDescent="0.4">
      <c r="A962" s="46">
        <v>2022223005</v>
      </c>
      <c r="B962" s="47" t="s">
        <v>1953</v>
      </c>
      <c r="C962" s="46" t="s">
        <v>1912</v>
      </c>
      <c r="D962" s="46"/>
      <c r="E962" s="46" t="s">
        <v>1570</v>
      </c>
      <c r="F962" s="46" t="s">
        <v>1562</v>
      </c>
      <c r="G962" s="46" t="s">
        <v>1563</v>
      </c>
      <c r="H962" s="46" t="s">
        <v>1369</v>
      </c>
    </row>
    <row r="963" spans="1:8" ht="15" thickBot="1" x14ac:dyDescent="0.4">
      <c r="A963" s="46">
        <v>2022223005</v>
      </c>
      <c r="B963" s="47" t="s">
        <v>1953</v>
      </c>
      <c r="C963" s="46" t="s">
        <v>1912</v>
      </c>
      <c r="D963" s="46"/>
      <c r="E963" s="46" t="s">
        <v>1561</v>
      </c>
      <c r="F963" s="46" t="s">
        <v>1562</v>
      </c>
      <c r="G963" s="46" t="s">
        <v>1563</v>
      </c>
      <c r="H963" s="46" t="s">
        <v>1369</v>
      </c>
    </row>
    <row r="964" spans="1:8" ht="15" thickBot="1" x14ac:dyDescent="0.4">
      <c r="A964" s="46">
        <v>2022223005</v>
      </c>
      <c r="B964" s="47" t="s">
        <v>1953</v>
      </c>
      <c r="C964" s="46" t="s">
        <v>1912</v>
      </c>
      <c r="D964" s="46"/>
      <c r="E964" s="46" t="s">
        <v>1540</v>
      </c>
      <c r="F964" s="46" t="s">
        <v>1562</v>
      </c>
      <c r="G964" s="46" t="s">
        <v>1564</v>
      </c>
      <c r="H964" s="46" t="s">
        <v>1369</v>
      </c>
    </row>
    <row r="965" spans="1:8" ht="15" thickBot="1" x14ac:dyDescent="0.4">
      <c r="A965" s="46">
        <v>2022222954</v>
      </c>
      <c r="B965" s="47" t="s">
        <v>1954</v>
      </c>
      <c r="C965" s="46" t="s">
        <v>1499</v>
      </c>
      <c r="D965" s="46"/>
      <c r="E965" s="46" t="s">
        <v>1570</v>
      </c>
      <c r="F965" s="46" t="s">
        <v>1562</v>
      </c>
      <c r="G965" s="46" t="s">
        <v>1563</v>
      </c>
      <c r="H965" s="46" t="s">
        <v>1369</v>
      </c>
    </row>
    <row r="966" spans="1:8" ht="15" thickBot="1" x14ac:dyDescent="0.4">
      <c r="A966" s="46">
        <v>2022222946</v>
      </c>
      <c r="B966" s="47" t="s">
        <v>1955</v>
      </c>
      <c r="C966" s="46" t="s">
        <v>1912</v>
      </c>
      <c r="D966" s="46"/>
      <c r="E966" s="46" t="s">
        <v>1531</v>
      </c>
      <c r="F966" s="46" t="s">
        <v>1562</v>
      </c>
      <c r="G966" s="46" t="s">
        <v>1563</v>
      </c>
      <c r="H966" s="46" t="s">
        <v>1369</v>
      </c>
    </row>
    <row r="967" spans="1:8" ht="15" thickBot="1" x14ac:dyDescent="0.4">
      <c r="A967" s="46">
        <v>2022222946</v>
      </c>
      <c r="B967" s="47" t="s">
        <v>1955</v>
      </c>
      <c r="C967" s="46" t="s">
        <v>1912</v>
      </c>
      <c r="D967" s="46"/>
      <c r="E967" s="46" t="s">
        <v>1570</v>
      </c>
      <c r="F967" s="46" t="s">
        <v>1562</v>
      </c>
      <c r="G967" s="46" t="s">
        <v>1563</v>
      </c>
      <c r="H967" s="46" t="s">
        <v>1369</v>
      </c>
    </row>
    <row r="968" spans="1:8" ht="15" thickBot="1" x14ac:dyDescent="0.4">
      <c r="A968" s="46">
        <v>2022222946</v>
      </c>
      <c r="B968" s="47" t="s">
        <v>1955</v>
      </c>
      <c r="C968" s="46" t="s">
        <v>1912</v>
      </c>
      <c r="D968" s="46"/>
      <c r="E968" s="46" t="s">
        <v>1540</v>
      </c>
      <c r="F968" s="46" t="s">
        <v>1562</v>
      </c>
      <c r="G968" s="46" t="s">
        <v>1564</v>
      </c>
      <c r="H968" s="46" t="s">
        <v>1369</v>
      </c>
    </row>
    <row r="969" spans="1:8" ht="15" thickBot="1" x14ac:dyDescent="0.4">
      <c r="A969" s="46">
        <v>2022222653</v>
      </c>
      <c r="B969" s="47" t="s">
        <v>1956</v>
      </c>
      <c r="C969" s="46" t="s">
        <v>1912</v>
      </c>
      <c r="D969" s="46"/>
      <c r="E969" s="46" t="s">
        <v>1531</v>
      </c>
      <c r="F969" s="46" t="s">
        <v>1562</v>
      </c>
      <c r="G969" s="46" t="s">
        <v>1563</v>
      </c>
      <c r="H969" s="46" t="s">
        <v>1369</v>
      </c>
    </row>
    <row r="970" spans="1:8" ht="15" thickBot="1" x14ac:dyDescent="0.4">
      <c r="A970" s="46">
        <v>2022222653</v>
      </c>
      <c r="B970" s="47" t="s">
        <v>1956</v>
      </c>
      <c r="C970" s="46" t="s">
        <v>1957</v>
      </c>
      <c r="D970" s="46"/>
      <c r="E970" s="46" t="s">
        <v>1540</v>
      </c>
      <c r="F970" s="46" t="s">
        <v>1562</v>
      </c>
      <c r="G970" s="46" t="s">
        <v>1564</v>
      </c>
      <c r="H970" s="46" t="s">
        <v>1369</v>
      </c>
    </row>
    <row r="971" spans="1:8" ht="15" thickBot="1" x14ac:dyDescent="0.4">
      <c r="A971" s="46">
        <v>2022222653</v>
      </c>
      <c r="B971" s="47" t="s">
        <v>1956</v>
      </c>
      <c r="C971" s="46" t="s">
        <v>1912</v>
      </c>
      <c r="D971" s="46"/>
      <c r="E971" s="46" t="s">
        <v>1570</v>
      </c>
      <c r="F971" s="46" t="s">
        <v>1562</v>
      </c>
      <c r="G971" s="46" t="s">
        <v>1563</v>
      </c>
      <c r="H971" s="46" t="s">
        <v>1369</v>
      </c>
    </row>
    <row r="972" spans="1:8" ht="15" thickBot="1" x14ac:dyDescent="0.4">
      <c r="A972" s="46">
        <v>2041221401</v>
      </c>
      <c r="B972" s="47" t="s">
        <v>1620</v>
      </c>
      <c r="C972" s="46" t="s">
        <v>1435</v>
      </c>
      <c r="D972" s="46"/>
      <c r="E972" s="46" t="s">
        <v>1540</v>
      </c>
      <c r="F972" s="46" t="s">
        <v>1562</v>
      </c>
      <c r="G972" s="46" t="s">
        <v>1564</v>
      </c>
      <c r="H972" s="46" t="s">
        <v>1369</v>
      </c>
    </row>
    <row r="973" spans="1:8" ht="15" thickBot="1" x14ac:dyDescent="0.4">
      <c r="A973" s="46">
        <v>2022226142</v>
      </c>
      <c r="B973" s="47" t="s">
        <v>1958</v>
      </c>
      <c r="C973" s="46" t="s">
        <v>1912</v>
      </c>
      <c r="D973" s="46"/>
      <c r="E973" s="46" t="s">
        <v>1570</v>
      </c>
      <c r="F973" s="46" t="s">
        <v>1562</v>
      </c>
      <c r="G973" s="46" t="s">
        <v>1563</v>
      </c>
      <c r="H973" s="46" t="s">
        <v>1369</v>
      </c>
    </row>
    <row r="974" spans="1:8" ht="15" thickBot="1" x14ac:dyDescent="0.4">
      <c r="A974" s="46">
        <v>2022226142</v>
      </c>
      <c r="B974" s="47" t="s">
        <v>1958</v>
      </c>
      <c r="C974" s="46" t="s">
        <v>1912</v>
      </c>
      <c r="D974" s="46"/>
      <c r="E974" s="46" t="s">
        <v>1546</v>
      </c>
      <c r="F974" s="46" t="s">
        <v>1562</v>
      </c>
      <c r="G974" s="46" t="s">
        <v>1563</v>
      </c>
      <c r="H974" s="46" t="s">
        <v>1369</v>
      </c>
    </row>
    <row r="975" spans="1:8" ht="15" thickBot="1" x14ac:dyDescent="0.4">
      <c r="A975" s="46">
        <v>2022226142</v>
      </c>
      <c r="B975" s="47" t="s">
        <v>1958</v>
      </c>
      <c r="C975" s="46" t="s">
        <v>1912</v>
      </c>
      <c r="D975" s="46"/>
      <c r="E975" s="46" t="s">
        <v>1531</v>
      </c>
      <c r="F975" s="46" t="s">
        <v>1562</v>
      </c>
      <c r="G975" s="46" t="s">
        <v>1563</v>
      </c>
      <c r="H975" s="46" t="s">
        <v>1369</v>
      </c>
    </row>
    <row r="976" spans="1:8" ht="15" thickBot="1" x14ac:dyDescent="0.4">
      <c r="A976" s="46">
        <v>2022226142</v>
      </c>
      <c r="B976" s="47" t="s">
        <v>1958</v>
      </c>
      <c r="C976" s="46" t="s">
        <v>1912</v>
      </c>
      <c r="D976" s="46"/>
      <c r="E976" s="46" t="s">
        <v>1531</v>
      </c>
      <c r="F976" s="46" t="s">
        <v>1562</v>
      </c>
      <c r="G976" s="46" t="s">
        <v>1563</v>
      </c>
      <c r="H976" s="46" t="s">
        <v>1369</v>
      </c>
    </row>
    <row r="977" spans="1:8" ht="15" thickBot="1" x14ac:dyDescent="0.4">
      <c r="A977" s="46">
        <v>2022222380</v>
      </c>
      <c r="B977" s="47" t="s">
        <v>1959</v>
      </c>
      <c r="C977" s="46" t="s">
        <v>1912</v>
      </c>
      <c r="D977" s="46"/>
      <c r="E977" s="46" t="s">
        <v>1570</v>
      </c>
      <c r="F977" s="46" t="s">
        <v>1562</v>
      </c>
      <c r="G977" s="46" t="s">
        <v>1563</v>
      </c>
      <c r="H977" s="46" t="s">
        <v>1369</v>
      </c>
    </row>
    <row r="978" spans="1:8" ht="15" thickBot="1" x14ac:dyDescent="0.4">
      <c r="A978" s="46">
        <v>2022222380</v>
      </c>
      <c r="B978" s="47" t="s">
        <v>1959</v>
      </c>
      <c r="C978" s="46" t="s">
        <v>1912</v>
      </c>
      <c r="D978" s="46"/>
      <c r="E978" s="46" t="s">
        <v>1561</v>
      </c>
      <c r="F978" s="46" t="s">
        <v>1562</v>
      </c>
      <c r="G978" s="46" t="s">
        <v>1563</v>
      </c>
      <c r="H978" s="46" t="s">
        <v>1369</v>
      </c>
    </row>
    <row r="979" spans="1:8" ht="15" thickBot="1" x14ac:dyDescent="0.4">
      <c r="A979" s="46">
        <v>2022222380</v>
      </c>
      <c r="B979" s="47" t="s">
        <v>1959</v>
      </c>
      <c r="C979" s="46" t="s">
        <v>1912</v>
      </c>
      <c r="D979" s="46"/>
      <c r="E979" s="46" t="s">
        <v>1531</v>
      </c>
      <c r="F979" s="46" t="s">
        <v>1562</v>
      </c>
      <c r="G979" s="46" t="s">
        <v>1563</v>
      </c>
      <c r="H979" s="46" t="s">
        <v>1369</v>
      </c>
    </row>
    <row r="980" spans="1:8" ht="15" thickBot="1" x14ac:dyDescent="0.4">
      <c r="A980" s="46">
        <v>2022225771</v>
      </c>
      <c r="B980" s="47" t="s">
        <v>1960</v>
      </c>
      <c r="C980" s="46" t="s">
        <v>1912</v>
      </c>
      <c r="D980" s="46"/>
      <c r="E980" s="46" t="s">
        <v>1570</v>
      </c>
      <c r="F980" s="46" t="s">
        <v>1562</v>
      </c>
      <c r="G980" s="46" t="s">
        <v>1563</v>
      </c>
      <c r="H980" s="46" t="s">
        <v>1369</v>
      </c>
    </row>
    <row r="981" spans="1:8" ht="15" thickBot="1" x14ac:dyDescent="0.4">
      <c r="A981" s="46">
        <v>2022225771</v>
      </c>
      <c r="B981" s="47" t="s">
        <v>1960</v>
      </c>
      <c r="C981" s="46" t="s">
        <v>1912</v>
      </c>
      <c r="D981" s="46"/>
      <c r="E981" s="46" t="s">
        <v>1531</v>
      </c>
      <c r="F981" s="46" t="s">
        <v>1562</v>
      </c>
      <c r="G981" s="46" t="s">
        <v>1563</v>
      </c>
      <c r="H981" s="46" t="s">
        <v>1369</v>
      </c>
    </row>
    <row r="982" spans="1:8" ht="15" thickBot="1" x14ac:dyDescent="0.4">
      <c r="A982" s="46">
        <v>2022225996</v>
      </c>
      <c r="B982" s="47" t="s">
        <v>1961</v>
      </c>
      <c r="C982" s="46" t="s">
        <v>1912</v>
      </c>
      <c r="D982" s="46"/>
      <c r="E982" s="46" t="s">
        <v>1531</v>
      </c>
      <c r="F982" s="46" t="s">
        <v>1562</v>
      </c>
      <c r="G982" s="46" t="s">
        <v>1563</v>
      </c>
      <c r="H982" s="46" t="s">
        <v>1369</v>
      </c>
    </row>
    <row r="983" spans="1:8" ht="15" thickBot="1" x14ac:dyDescent="0.4">
      <c r="A983" s="46">
        <v>2022225996</v>
      </c>
      <c r="B983" s="47" t="s">
        <v>1961</v>
      </c>
      <c r="C983" s="46" t="s">
        <v>1962</v>
      </c>
      <c r="D983" s="46"/>
      <c r="E983" s="46" t="s">
        <v>1570</v>
      </c>
      <c r="F983" s="46" t="s">
        <v>1562</v>
      </c>
      <c r="G983" s="46" t="s">
        <v>1563</v>
      </c>
      <c r="H983" s="46" t="s">
        <v>1369</v>
      </c>
    </row>
    <row r="984" spans="1:8" ht="15" thickBot="1" x14ac:dyDescent="0.4">
      <c r="A984" s="46">
        <v>2022225996</v>
      </c>
      <c r="B984" s="47" t="s">
        <v>1961</v>
      </c>
      <c r="C984" s="46" t="s">
        <v>1912</v>
      </c>
      <c r="D984" s="46"/>
      <c r="E984" s="46" t="s">
        <v>1540</v>
      </c>
      <c r="F984" s="46" t="s">
        <v>1562</v>
      </c>
      <c r="G984" s="46" t="s">
        <v>1564</v>
      </c>
      <c r="H984" s="46" t="s">
        <v>1369</v>
      </c>
    </row>
    <row r="985" spans="1:8" ht="15" thickBot="1" x14ac:dyDescent="0.4">
      <c r="A985" s="46">
        <v>2022225393</v>
      </c>
      <c r="B985" s="47" t="s">
        <v>1963</v>
      </c>
      <c r="C985" s="46" t="s">
        <v>1912</v>
      </c>
      <c r="D985" s="46"/>
      <c r="E985" s="46" t="s">
        <v>1531</v>
      </c>
      <c r="F985" s="46" t="s">
        <v>1562</v>
      </c>
      <c r="G985" s="46" t="s">
        <v>1563</v>
      </c>
      <c r="H985" s="46" t="s">
        <v>1369</v>
      </c>
    </row>
    <row r="986" spans="1:8" ht="15" thickBot="1" x14ac:dyDescent="0.4">
      <c r="A986" s="46">
        <v>2022225393</v>
      </c>
      <c r="B986" s="47" t="s">
        <v>1963</v>
      </c>
      <c r="C986" s="46" t="s">
        <v>1912</v>
      </c>
      <c r="D986" s="46"/>
      <c r="E986" s="46" t="s">
        <v>1570</v>
      </c>
      <c r="F986" s="46" t="s">
        <v>1562</v>
      </c>
      <c r="G986" s="46" t="s">
        <v>1563</v>
      </c>
      <c r="H986" s="46" t="s">
        <v>1369</v>
      </c>
    </row>
    <row r="987" spans="1:8" ht="15" thickBot="1" x14ac:dyDescent="0.4">
      <c r="A987" s="46">
        <v>2022225393</v>
      </c>
      <c r="B987" s="47" t="s">
        <v>1963</v>
      </c>
      <c r="C987" s="46" t="s">
        <v>1912</v>
      </c>
      <c r="D987" s="46"/>
      <c r="E987" s="46" t="s">
        <v>1540</v>
      </c>
      <c r="F987" s="46" t="s">
        <v>1562</v>
      </c>
      <c r="G987" s="46" t="s">
        <v>1564</v>
      </c>
      <c r="H987" s="46" t="s">
        <v>1369</v>
      </c>
    </row>
    <row r="988" spans="1:8" ht="15" thickBot="1" x14ac:dyDescent="0.4">
      <c r="A988" s="46">
        <v>2041221930</v>
      </c>
      <c r="B988" s="47" t="s">
        <v>1964</v>
      </c>
      <c r="C988" s="46" t="s">
        <v>1400</v>
      </c>
      <c r="D988" s="46"/>
      <c r="E988" s="46" t="s">
        <v>1531</v>
      </c>
      <c r="F988" s="46" t="s">
        <v>1562</v>
      </c>
      <c r="G988" s="46" t="s">
        <v>1563</v>
      </c>
      <c r="H988" s="46" t="s">
        <v>1369</v>
      </c>
    </row>
    <row r="989" spans="1:8" ht="15" thickBot="1" x14ac:dyDescent="0.4">
      <c r="A989" s="46">
        <v>2041221930</v>
      </c>
      <c r="B989" s="47" t="s">
        <v>1965</v>
      </c>
      <c r="C989" s="46" t="s">
        <v>1400</v>
      </c>
      <c r="D989" s="46"/>
      <c r="E989" s="46" t="s">
        <v>1561</v>
      </c>
      <c r="F989" s="46" t="s">
        <v>1562</v>
      </c>
      <c r="G989" s="46" t="s">
        <v>1563</v>
      </c>
      <c r="H989" s="46" t="s">
        <v>1369</v>
      </c>
    </row>
    <row r="990" spans="1:8" ht="15" thickBot="1" x14ac:dyDescent="0.4">
      <c r="A990" s="46">
        <v>2041221930</v>
      </c>
      <c r="B990" s="47" t="s">
        <v>1964</v>
      </c>
      <c r="C990" s="46" t="s">
        <v>1400</v>
      </c>
      <c r="D990" s="46"/>
      <c r="E990" s="46" t="s">
        <v>1570</v>
      </c>
      <c r="F990" s="46" t="s">
        <v>1562</v>
      </c>
      <c r="G990" s="46" t="s">
        <v>1563</v>
      </c>
      <c r="H990" s="46" t="s">
        <v>1369</v>
      </c>
    </row>
    <row r="991" spans="1:8" ht="15" thickBot="1" x14ac:dyDescent="0.4">
      <c r="A991" s="46">
        <v>2022224813</v>
      </c>
      <c r="B991" s="47" t="s">
        <v>1966</v>
      </c>
      <c r="C991" s="46" t="s">
        <v>1912</v>
      </c>
      <c r="D991" s="46"/>
      <c r="E991" s="46" t="s">
        <v>1531</v>
      </c>
      <c r="F991" s="46" t="s">
        <v>1562</v>
      </c>
      <c r="G991" s="46" t="s">
        <v>1563</v>
      </c>
      <c r="H991" s="46" t="s">
        <v>1369</v>
      </c>
    </row>
    <row r="992" spans="1:8" ht="15" thickBot="1" x14ac:dyDescent="0.4">
      <c r="A992" s="46">
        <v>2022224813</v>
      </c>
      <c r="B992" s="47" t="s">
        <v>1966</v>
      </c>
      <c r="C992" s="46" t="s">
        <v>1912</v>
      </c>
      <c r="D992" s="46"/>
      <c r="E992" s="46" t="s">
        <v>1570</v>
      </c>
      <c r="F992" s="46" t="s">
        <v>1562</v>
      </c>
      <c r="G992" s="46" t="s">
        <v>1563</v>
      </c>
      <c r="H992" s="46" t="s">
        <v>1369</v>
      </c>
    </row>
    <row r="993" spans="1:8" ht="15" thickBot="1" x14ac:dyDescent="0.4">
      <c r="A993" s="46">
        <v>2022225753</v>
      </c>
      <c r="B993" s="47" t="s">
        <v>1967</v>
      </c>
      <c r="C993" s="46" t="s">
        <v>1912</v>
      </c>
      <c r="D993" s="46"/>
      <c r="E993" s="46" t="s">
        <v>1570</v>
      </c>
      <c r="F993" s="46" t="s">
        <v>1562</v>
      </c>
      <c r="G993" s="46" t="s">
        <v>1563</v>
      </c>
      <c r="H993" s="46" t="s">
        <v>1369</v>
      </c>
    </row>
    <row r="994" spans="1:8" ht="15" thickBot="1" x14ac:dyDescent="0.4">
      <c r="A994" s="46">
        <v>2022225753</v>
      </c>
      <c r="B994" s="47" t="s">
        <v>1967</v>
      </c>
      <c r="C994" s="46" t="s">
        <v>1912</v>
      </c>
      <c r="D994" s="46"/>
      <c r="E994" s="46" t="s">
        <v>1531</v>
      </c>
      <c r="F994" s="46" t="s">
        <v>1562</v>
      </c>
      <c r="G994" s="46" t="s">
        <v>1563</v>
      </c>
      <c r="H994" s="46" t="s">
        <v>1369</v>
      </c>
    </row>
    <row r="995" spans="1:8" ht="15" thickBot="1" x14ac:dyDescent="0.4">
      <c r="A995" s="46">
        <v>2022222939</v>
      </c>
      <c r="B995" s="47" t="s">
        <v>1968</v>
      </c>
      <c r="C995" s="46" t="s">
        <v>1912</v>
      </c>
      <c r="D995" s="46"/>
      <c r="E995" s="46" t="s">
        <v>1570</v>
      </c>
      <c r="F995" s="46" t="s">
        <v>1562</v>
      </c>
      <c r="G995" s="46" t="s">
        <v>1563</v>
      </c>
      <c r="H995" s="46" t="s">
        <v>1369</v>
      </c>
    </row>
    <row r="996" spans="1:8" ht="15" thickBot="1" x14ac:dyDescent="0.4">
      <c r="A996" s="46">
        <v>2022222939</v>
      </c>
      <c r="B996" s="47" t="s">
        <v>1968</v>
      </c>
      <c r="C996" s="46" t="s">
        <v>1912</v>
      </c>
      <c r="D996" s="46"/>
      <c r="E996" s="46" t="s">
        <v>1531</v>
      </c>
      <c r="F996" s="46" t="s">
        <v>1562</v>
      </c>
      <c r="G996" s="46" t="s">
        <v>1563</v>
      </c>
      <c r="H996" s="46" t="s">
        <v>1369</v>
      </c>
    </row>
    <row r="997" spans="1:8" ht="15" thickBot="1" x14ac:dyDescent="0.4">
      <c r="A997" s="46">
        <v>2022221296</v>
      </c>
      <c r="B997" s="47" t="s">
        <v>1969</v>
      </c>
      <c r="C997" s="46" t="s">
        <v>1912</v>
      </c>
      <c r="D997" s="46"/>
      <c r="E997" s="46" t="s">
        <v>1561</v>
      </c>
      <c r="F997" s="46" t="s">
        <v>1562</v>
      </c>
      <c r="G997" s="46" t="s">
        <v>1563</v>
      </c>
      <c r="H997" s="46" t="s">
        <v>1369</v>
      </c>
    </row>
    <row r="998" spans="1:8" ht="15" thickBot="1" x14ac:dyDescent="0.4">
      <c r="A998" s="46">
        <v>2022221296</v>
      </c>
      <c r="B998" s="47" t="s">
        <v>1969</v>
      </c>
      <c r="C998" s="46" t="s">
        <v>1912</v>
      </c>
      <c r="D998" s="46"/>
      <c r="E998" s="46" t="s">
        <v>1531</v>
      </c>
      <c r="F998" s="46" t="s">
        <v>1562</v>
      </c>
      <c r="G998" s="46" t="s">
        <v>1563</v>
      </c>
      <c r="H998" s="46" t="s">
        <v>1369</v>
      </c>
    </row>
    <row r="999" spans="1:8" ht="15" thickBot="1" x14ac:dyDescent="0.4">
      <c r="A999" s="46">
        <v>2022221296</v>
      </c>
      <c r="B999" s="47" t="s">
        <v>1969</v>
      </c>
      <c r="C999" s="46" t="s">
        <v>1912</v>
      </c>
      <c r="D999" s="46"/>
      <c r="E999" s="46" t="s">
        <v>1540</v>
      </c>
      <c r="F999" s="46" t="s">
        <v>1562</v>
      </c>
      <c r="G999" s="46" t="s">
        <v>1564</v>
      </c>
      <c r="H999" s="46" t="s">
        <v>1369</v>
      </c>
    </row>
    <row r="1000" spans="1:8" ht="15" thickBot="1" x14ac:dyDescent="0.4">
      <c r="A1000" s="46">
        <v>2041221252</v>
      </c>
      <c r="B1000" s="47" t="s">
        <v>1970</v>
      </c>
      <c r="C1000" s="46" t="s">
        <v>1400</v>
      </c>
      <c r="D1000" s="46"/>
      <c r="E1000" s="46" t="s">
        <v>1534</v>
      </c>
      <c r="F1000" s="46" t="s">
        <v>1562</v>
      </c>
      <c r="G1000" s="46" t="s">
        <v>1563</v>
      </c>
      <c r="H1000" s="46" t="s">
        <v>1369</v>
      </c>
    </row>
    <row r="1001" spans="1:8" ht="15" thickBot="1" x14ac:dyDescent="0.4">
      <c r="A1001" s="46">
        <v>2041221252</v>
      </c>
      <c r="B1001" s="47" t="s">
        <v>1970</v>
      </c>
      <c r="C1001" s="46" t="s">
        <v>1400</v>
      </c>
      <c r="D1001" s="46"/>
      <c r="E1001" s="46" t="s">
        <v>1531</v>
      </c>
      <c r="F1001" s="46" t="s">
        <v>1562</v>
      </c>
      <c r="G1001" s="46" t="s">
        <v>1563</v>
      </c>
      <c r="H1001" s="46" t="s">
        <v>1369</v>
      </c>
    </row>
    <row r="1002" spans="1:8" ht="15" thickBot="1" x14ac:dyDescent="0.4">
      <c r="A1002" s="46">
        <v>2022210264</v>
      </c>
      <c r="B1002" s="47" t="s">
        <v>1842</v>
      </c>
      <c r="C1002" s="46" t="s">
        <v>1779</v>
      </c>
      <c r="D1002" s="46"/>
      <c r="E1002" s="46" t="s">
        <v>1531</v>
      </c>
      <c r="F1002" s="46" t="s">
        <v>1562</v>
      </c>
      <c r="G1002" s="46" t="s">
        <v>1563</v>
      </c>
      <c r="H1002" s="46" t="s">
        <v>1369</v>
      </c>
    </row>
    <row r="1003" spans="1:8" ht="15" thickBot="1" x14ac:dyDescent="0.4">
      <c r="A1003" s="46">
        <v>2022222938</v>
      </c>
      <c r="B1003" s="47" t="s">
        <v>1971</v>
      </c>
      <c r="C1003" s="46" t="s">
        <v>1912</v>
      </c>
      <c r="D1003" s="46"/>
      <c r="E1003" s="46" t="s">
        <v>1570</v>
      </c>
      <c r="F1003" s="46" t="s">
        <v>1562</v>
      </c>
      <c r="G1003" s="46" t="s">
        <v>1563</v>
      </c>
      <c r="H1003" s="46" t="s">
        <v>1369</v>
      </c>
    </row>
    <row r="1004" spans="1:8" ht="15" thickBot="1" x14ac:dyDescent="0.4">
      <c r="A1004" s="46">
        <v>2022222938</v>
      </c>
      <c r="B1004" s="47" t="s">
        <v>1971</v>
      </c>
      <c r="C1004" s="46" t="s">
        <v>1912</v>
      </c>
      <c r="D1004" s="46"/>
      <c r="E1004" s="46" t="s">
        <v>1531</v>
      </c>
      <c r="F1004" s="46" t="s">
        <v>1562</v>
      </c>
      <c r="G1004" s="46" t="s">
        <v>1563</v>
      </c>
      <c r="H1004" s="46" t="s">
        <v>1369</v>
      </c>
    </row>
    <row r="1005" spans="1:8" ht="15" thickBot="1" x14ac:dyDescent="0.4">
      <c r="A1005" s="46">
        <v>2022222938</v>
      </c>
      <c r="B1005" s="47" t="s">
        <v>1971</v>
      </c>
      <c r="C1005" s="46" t="s">
        <v>1912</v>
      </c>
      <c r="D1005" s="46"/>
      <c r="E1005" s="46" t="s">
        <v>1540</v>
      </c>
      <c r="F1005" s="46" t="s">
        <v>1562</v>
      </c>
      <c r="G1005" s="46" t="s">
        <v>1564</v>
      </c>
      <c r="H1005" s="46" t="s">
        <v>1369</v>
      </c>
    </row>
    <row r="1006" spans="1:8" ht="15" thickBot="1" x14ac:dyDescent="0.4">
      <c r="A1006" s="46">
        <v>2022221770</v>
      </c>
      <c r="B1006" s="47" t="s">
        <v>1972</v>
      </c>
      <c r="C1006" s="46" t="s">
        <v>1912</v>
      </c>
      <c r="D1006" s="46"/>
      <c r="E1006" s="46" t="s">
        <v>1570</v>
      </c>
      <c r="F1006" s="46" t="s">
        <v>1562</v>
      </c>
      <c r="G1006" s="46" t="s">
        <v>1563</v>
      </c>
      <c r="H1006" s="46" t="s">
        <v>1369</v>
      </c>
    </row>
    <row r="1007" spans="1:8" ht="15" thickBot="1" x14ac:dyDescent="0.4">
      <c r="A1007" s="46">
        <v>2022221770</v>
      </c>
      <c r="B1007" s="47" t="s">
        <v>1972</v>
      </c>
      <c r="C1007" s="46" t="s">
        <v>1912</v>
      </c>
      <c r="D1007" s="46"/>
      <c r="E1007" s="46" t="s">
        <v>1546</v>
      </c>
      <c r="F1007" s="46" t="s">
        <v>1562</v>
      </c>
      <c r="G1007" s="46" t="s">
        <v>1563</v>
      </c>
      <c r="H1007" s="46" t="s">
        <v>1369</v>
      </c>
    </row>
    <row r="1008" spans="1:8" ht="15" thickBot="1" x14ac:dyDescent="0.4">
      <c r="A1008" s="46">
        <v>2022222805</v>
      </c>
      <c r="B1008" s="47" t="s">
        <v>1973</v>
      </c>
      <c r="C1008" s="46" t="s">
        <v>1912</v>
      </c>
      <c r="D1008" s="46"/>
      <c r="E1008" s="46" t="s">
        <v>1561</v>
      </c>
      <c r="F1008" s="46" t="s">
        <v>1562</v>
      </c>
      <c r="G1008" s="46" t="s">
        <v>1563</v>
      </c>
      <c r="H1008" s="46" t="s">
        <v>1369</v>
      </c>
    </row>
    <row r="1009" spans="1:8" ht="15" thickBot="1" x14ac:dyDescent="0.4">
      <c r="A1009" s="46">
        <v>2022222805</v>
      </c>
      <c r="B1009" s="47" t="s">
        <v>1973</v>
      </c>
      <c r="C1009" s="46" t="s">
        <v>1912</v>
      </c>
      <c r="D1009" s="46"/>
      <c r="E1009" s="46" t="s">
        <v>1531</v>
      </c>
      <c r="F1009" s="46" t="s">
        <v>1562</v>
      </c>
      <c r="G1009" s="46" t="s">
        <v>1563</v>
      </c>
      <c r="H1009" s="46" t="s">
        <v>1369</v>
      </c>
    </row>
    <row r="1010" spans="1:8" ht="15" thickBot="1" x14ac:dyDescent="0.4">
      <c r="A1010" s="46">
        <v>2022222805</v>
      </c>
      <c r="B1010" s="47" t="s">
        <v>1973</v>
      </c>
      <c r="C1010" s="46" t="s">
        <v>1912</v>
      </c>
      <c r="D1010" s="46"/>
      <c r="E1010" s="46" t="s">
        <v>1540</v>
      </c>
      <c r="F1010" s="46" t="s">
        <v>1562</v>
      </c>
      <c r="G1010" s="46" t="s">
        <v>1564</v>
      </c>
      <c r="H1010" s="46" t="s">
        <v>1369</v>
      </c>
    </row>
    <row r="1011" spans="1:8" ht="15" thickBot="1" x14ac:dyDescent="0.4">
      <c r="A1011" s="46">
        <v>2022223112</v>
      </c>
      <c r="B1011" s="47" t="s">
        <v>1974</v>
      </c>
      <c r="C1011" s="46" t="s">
        <v>1912</v>
      </c>
      <c r="D1011" s="46"/>
      <c r="E1011" s="46" t="s">
        <v>1570</v>
      </c>
      <c r="F1011" s="46" t="s">
        <v>1562</v>
      </c>
      <c r="G1011" s="46" t="s">
        <v>1563</v>
      </c>
      <c r="H1011" s="46" t="s">
        <v>1369</v>
      </c>
    </row>
    <row r="1012" spans="1:8" ht="15" thickBot="1" x14ac:dyDescent="0.4">
      <c r="A1012" s="46">
        <v>2022223112</v>
      </c>
      <c r="B1012" s="47" t="s">
        <v>1974</v>
      </c>
      <c r="C1012" s="46" t="s">
        <v>1912</v>
      </c>
      <c r="D1012" s="46"/>
      <c r="E1012" s="46" t="s">
        <v>1561</v>
      </c>
      <c r="F1012" s="46" t="s">
        <v>1562</v>
      </c>
      <c r="G1012" s="46" t="s">
        <v>1563</v>
      </c>
      <c r="H1012" s="46" t="s">
        <v>1369</v>
      </c>
    </row>
    <row r="1013" spans="1:8" ht="15" thickBot="1" x14ac:dyDescent="0.4">
      <c r="A1013" s="46">
        <v>2022223112</v>
      </c>
      <c r="B1013" s="47" t="s">
        <v>1974</v>
      </c>
      <c r="C1013" s="46" t="s">
        <v>1912</v>
      </c>
      <c r="D1013" s="46"/>
      <c r="E1013" s="46" t="s">
        <v>1531</v>
      </c>
      <c r="F1013" s="46" t="s">
        <v>1562</v>
      </c>
      <c r="G1013" s="46" t="s">
        <v>1563</v>
      </c>
      <c r="H1013" s="46" t="s">
        <v>1369</v>
      </c>
    </row>
    <row r="1014" spans="1:8" ht="15" thickBot="1" x14ac:dyDescent="0.4">
      <c r="A1014" s="46">
        <v>2022224803</v>
      </c>
      <c r="B1014" s="47" t="s">
        <v>1975</v>
      </c>
      <c r="C1014" s="46" t="s">
        <v>1912</v>
      </c>
      <c r="D1014" s="46"/>
      <c r="E1014" s="46" t="s">
        <v>1561</v>
      </c>
      <c r="F1014" s="46" t="s">
        <v>1562</v>
      </c>
      <c r="G1014" s="46" t="s">
        <v>1563</v>
      </c>
      <c r="H1014" s="46" t="s">
        <v>1369</v>
      </c>
    </row>
    <row r="1015" spans="1:8" ht="15" thickBot="1" x14ac:dyDescent="0.4">
      <c r="A1015" s="46">
        <v>2022224803</v>
      </c>
      <c r="B1015" s="47" t="s">
        <v>1975</v>
      </c>
      <c r="C1015" s="46" t="s">
        <v>1912</v>
      </c>
      <c r="D1015" s="46"/>
      <c r="E1015" s="46" t="s">
        <v>1531</v>
      </c>
      <c r="F1015" s="46" t="s">
        <v>1562</v>
      </c>
      <c r="G1015" s="46" t="s">
        <v>1563</v>
      </c>
      <c r="H1015" s="46" t="s">
        <v>1369</v>
      </c>
    </row>
    <row r="1016" spans="1:8" ht="15" thickBot="1" x14ac:dyDescent="0.4">
      <c r="A1016" s="46">
        <v>2005222916</v>
      </c>
      <c r="B1016" s="47" t="s">
        <v>1976</v>
      </c>
      <c r="C1016" s="46" t="s">
        <v>1449</v>
      </c>
      <c r="D1016" s="46"/>
      <c r="E1016" s="46" t="s">
        <v>1531</v>
      </c>
      <c r="F1016" s="46" t="s">
        <v>1562</v>
      </c>
      <c r="G1016" s="46" t="s">
        <v>1563</v>
      </c>
      <c r="H1016" s="46" t="s">
        <v>1977</v>
      </c>
    </row>
    <row r="1017" spans="1:8" ht="15" thickBot="1" x14ac:dyDescent="0.4">
      <c r="A1017" s="46">
        <v>2005222916</v>
      </c>
      <c r="B1017" s="47" t="s">
        <v>1976</v>
      </c>
      <c r="C1017" s="46" t="s">
        <v>1449</v>
      </c>
      <c r="D1017" s="46"/>
      <c r="E1017" s="46" t="s">
        <v>1570</v>
      </c>
      <c r="F1017" s="46" t="s">
        <v>1562</v>
      </c>
      <c r="G1017" s="46" t="s">
        <v>1563</v>
      </c>
      <c r="H1017" s="46" t="s">
        <v>1977</v>
      </c>
    </row>
    <row r="1018" spans="1:8" ht="15" thickBot="1" x14ac:dyDescent="0.4">
      <c r="A1018" s="46">
        <v>2005222916</v>
      </c>
      <c r="B1018" s="47" t="s">
        <v>1976</v>
      </c>
      <c r="C1018" s="46" t="s">
        <v>1449</v>
      </c>
      <c r="D1018" s="46"/>
      <c r="E1018" s="46" t="s">
        <v>1540</v>
      </c>
      <c r="F1018" s="46" t="s">
        <v>1568</v>
      </c>
      <c r="G1018" s="46" t="s">
        <v>1564</v>
      </c>
      <c r="H1018" s="46" t="s">
        <v>1977</v>
      </c>
    </row>
    <row r="1019" spans="1:8" ht="15" thickBot="1" x14ac:dyDescent="0.4">
      <c r="A1019" s="46">
        <v>2005224486</v>
      </c>
      <c r="B1019" s="47" t="s">
        <v>1978</v>
      </c>
      <c r="C1019" s="46" t="s">
        <v>1449</v>
      </c>
      <c r="D1019" s="46"/>
      <c r="E1019" s="46" t="s">
        <v>1652</v>
      </c>
      <c r="F1019" s="46" t="s">
        <v>1562</v>
      </c>
      <c r="G1019" s="46" t="s">
        <v>1563</v>
      </c>
      <c r="H1019" s="46" t="s">
        <v>1977</v>
      </c>
    </row>
    <row r="1020" spans="1:8" ht="15" thickBot="1" x14ac:dyDescent="0.4">
      <c r="A1020" s="46">
        <v>2005224486</v>
      </c>
      <c r="B1020" s="47" t="s">
        <v>1978</v>
      </c>
      <c r="C1020" s="46" t="s">
        <v>1449</v>
      </c>
      <c r="D1020" s="46"/>
      <c r="E1020" s="46" t="s">
        <v>1561</v>
      </c>
      <c r="F1020" s="46" t="s">
        <v>1562</v>
      </c>
      <c r="G1020" s="46" t="s">
        <v>1563</v>
      </c>
      <c r="H1020" s="46" t="s">
        <v>1977</v>
      </c>
    </row>
    <row r="1021" spans="1:8" ht="15" thickBot="1" x14ac:dyDescent="0.4">
      <c r="A1021" s="46">
        <v>2005224486</v>
      </c>
      <c r="B1021" s="47" t="s">
        <v>1978</v>
      </c>
      <c r="C1021" s="46" t="s">
        <v>1449</v>
      </c>
      <c r="D1021" s="46"/>
      <c r="E1021" s="46" t="s">
        <v>1540</v>
      </c>
      <c r="F1021" s="46" t="s">
        <v>1568</v>
      </c>
      <c r="G1021" s="46" t="s">
        <v>1564</v>
      </c>
      <c r="H1021" s="46" t="s">
        <v>1977</v>
      </c>
    </row>
    <row r="1022" spans="1:8" ht="15" thickBot="1" x14ac:dyDescent="0.4">
      <c r="A1022" s="46">
        <v>2005225357</v>
      </c>
      <c r="B1022" s="47" t="s">
        <v>1979</v>
      </c>
      <c r="C1022" s="46" t="s">
        <v>1449</v>
      </c>
      <c r="D1022" s="46"/>
      <c r="E1022" s="46" t="s">
        <v>1531</v>
      </c>
      <c r="F1022" s="46" t="s">
        <v>1562</v>
      </c>
      <c r="G1022" s="46" t="s">
        <v>1563</v>
      </c>
      <c r="H1022" s="46" t="s">
        <v>1977</v>
      </c>
    </row>
    <row r="1023" spans="1:8" ht="15" thickBot="1" x14ac:dyDescent="0.4">
      <c r="A1023" s="46">
        <v>2005225357</v>
      </c>
      <c r="B1023" s="47" t="s">
        <v>1979</v>
      </c>
      <c r="C1023" s="46" t="s">
        <v>1449</v>
      </c>
      <c r="D1023" s="46"/>
      <c r="E1023" s="46" t="s">
        <v>1590</v>
      </c>
      <c r="F1023" s="46" t="s">
        <v>1562</v>
      </c>
      <c r="G1023" s="46" t="s">
        <v>1563</v>
      </c>
      <c r="H1023" s="46" t="s">
        <v>1977</v>
      </c>
    </row>
    <row r="1024" spans="1:8" ht="15" thickBot="1" x14ac:dyDescent="0.4">
      <c r="A1024" s="46">
        <v>2005225357</v>
      </c>
      <c r="B1024" s="47" t="s">
        <v>1979</v>
      </c>
      <c r="C1024" s="46" t="s">
        <v>1449</v>
      </c>
      <c r="D1024" s="46"/>
      <c r="E1024" s="46" t="s">
        <v>1537</v>
      </c>
      <c r="F1024" s="46" t="s">
        <v>1568</v>
      </c>
      <c r="G1024" s="46" t="s">
        <v>1564</v>
      </c>
      <c r="H1024" s="46" t="s">
        <v>1977</v>
      </c>
    </row>
    <row r="1025" spans="1:8" ht="15" thickBot="1" x14ac:dyDescent="0.4">
      <c r="A1025" s="46">
        <v>2005226060</v>
      </c>
      <c r="B1025" s="47" t="s">
        <v>1980</v>
      </c>
      <c r="C1025" s="46" t="s">
        <v>1444</v>
      </c>
      <c r="D1025" s="46"/>
      <c r="E1025" s="46" t="s">
        <v>1570</v>
      </c>
      <c r="F1025" s="46" t="s">
        <v>1562</v>
      </c>
      <c r="G1025" s="46" t="s">
        <v>1563</v>
      </c>
      <c r="H1025" s="46" t="s">
        <v>1977</v>
      </c>
    </row>
    <row r="1026" spans="1:8" ht="15" thickBot="1" x14ac:dyDescent="0.4">
      <c r="A1026" s="46">
        <v>2005226060</v>
      </c>
      <c r="B1026" s="47" t="s">
        <v>1980</v>
      </c>
      <c r="C1026" s="46" t="s">
        <v>1444</v>
      </c>
      <c r="D1026" s="46"/>
      <c r="E1026" s="46" t="s">
        <v>1531</v>
      </c>
      <c r="F1026" s="46" t="s">
        <v>1562</v>
      </c>
      <c r="G1026" s="46" t="s">
        <v>1563</v>
      </c>
      <c r="H1026" s="46" t="s">
        <v>1977</v>
      </c>
    </row>
    <row r="1027" spans="1:8" ht="15" thickBot="1" x14ac:dyDescent="0.4">
      <c r="A1027" s="46">
        <v>2005223597</v>
      </c>
      <c r="B1027" s="47" t="s">
        <v>1981</v>
      </c>
      <c r="C1027" s="46" t="s">
        <v>1449</v>
      </c>
      <c r="D1027" s="46"/>
      <c r="E1027" s="46" t="s">
        <v>1652</v>
      </c>
      <c r="F1027" s="46" t="s">
        <v>1562</v>
      </c>
      <c r="G1027" s="46" t="s">
        <v>1563</v>
      </c>
      <c r="H1027" s="46" t="s">
        <v>1977</v>
      </c>
    </row>
    <row r="1028" spans="1:8" ht="15" thickBot="1" x14ac:dyDescent="0.4">
      <c r="A1028" s="46">
        <v>2005223597</v>
      </c>
      <c r="B1028" s="47" t="s">
        <v>1981</v>
      </c>
      <c r="C1028" s="46" t="s">
        <v>1449</v>
      </c>
      <c r="D1028" s="46"/>
      <c r="E1028" s="46" t="s">
        <v>1561</v>
      </c>
      <c r="F1028" s="46" t="s">
        <v>1562</v>
      </c>
      <c r="G1028" s="46" t="s">
        <v>1563</v>
      </c>
      <c r="H1028" s="46" t="s">
        <v>1977</v>
      </c>
    </row>
    <row r="1029" spans="1:8" ht="15" thickBot="1" x14ac:dyDescent="0.4">
      <c r="A1029" s="46">
        <v>2005220648</v>
      </c>
      <c r="B1029" s="47" t="s">
        <v>1982</v>
      </c>
      <c r="C1029" s="46" t="s">
        <v>1449</v>
      </c>
      <c r="D1029" s="46"/>
      <c r="E1029" s="46" t="s">
        <v>1531</v>
      </c>
      <c r="F1029" s="46" t="s">
        <v>1562</v>
      </c>
      <c r="G1029" s="46" t="s">
        <v>1563</v>
      </c>
      <c r="H1029" s="46" t="s">
        <v>1977</v>
      </c>
    </row>
    <row r="1030" spans="1:8" ht="15" thickBot="1" x14ac:dyDescent="0.4">
      <c r="A1030" s="46">
        <v>2005220648</v>
      </c>
      <c r="B1030" s="47" t="s">
        <v>1982</v>
      </c>
      <c r="C1030" s="46" t="s">
        <v>1449</v>
      </c>
      <c r="D1030" s="46"/>
      <c r="E1030" s="46" t="s">
        <v>1570</v>
      </c>
      <c r="F1030" s="46" t="s">
        <v>1562</v>
      </c>
      <c r="G1030" s="46" t="s">
        <v>1563</v>
      </c>
      <c r="H1030" s="46" t="s">
        <v>1977</v>
      </c>
    </row>
    <row r="1031" spans="1:8" ht="15" thickBot="1" x14ac:dyDescent="0.4">
      <c r="A1031" s="46">
        <v>2005220648</v>
      </c>
      <c r="B1031" s="47" t="s">
        <v>1982</v>
      </c>
      <c r="C1031" s="46" t="s">
        <v>1449</v>
      </c>
      <c r="D1031" s="46"/>
      <c r="E1031" s="46" t="s">
        <v>1540</v>
      </c>
      <c r="F1031" s="46" t="s">
        <v>1568</v>
      </c>
      <c r="G1031" s="46" t="s">
        <v>1564</v>
      </c>
      <c r="H1031" s="46" t="s">
        <v>1977</v>
      </c>
    </row>
    <row r="1032" spans="1:8" ht="15" thickBot="1" x14ac:dyDescent="0.4">
      <c r="A1032" s="46">
        <v>2005222042</v>
      </c>
      <c r="B1032" s="47" t="s">
        <v>1983</v>
      </c>
      <c r="C1032" s="46" t="s">
        <v>1449</v>
      </c>
      <c r="D1032" s="46"/>
      <c r="E1032" s="46" t="s">
        <v>1561</v>
      </c>
      <c r="F1032" s="46" t="s">
        <v>1562</v>
      </c>
      <c r="G1032" s="46" t="s">
        <v>1563</v>
      </c>
      <c r="H1032" s="46" t="s">
        <v>1977</v>
      </c>
    </row>
    <row r="1033" spans="1:8" ht="15" thickBot="1" x14ac:dyDescent="0.4">
      <c r="A1033" s="46">
        <v>2005222042</v>
      </c>
      <c r="B1033" s="47" t="s">
        <v>1983</v>
      </c>
      <c r="C1033" s="46" t="s">
        <v>1449</v>
      </c>
      <c r="D1033" s="46"/>
      <c r="E1033" s="46" t="s">
        <v>1570</v>
      </c>
      <c r="F1033" s="46" t="s">
        <v>1562</v>
      </c>
      <c r="G1033" s="46" t="s">
        <v>1563</v>
      </c>
      <c r="H1033" s="46" t="s">
        <v>1977</v>
      </c>
    </row>
    <row r="1034" spans="1:8" ht="15" thickBot="1" x14ac:dyDescent="0.4">
      <c r="A1034" s="46">
        <v>2005222042</v>
      </c>
      <c r="B1034" s="47" t="s">
        <v>1983</v>
      </c>
      <c r="C1034" s="46" t="s">
        <v>1449</v>
      </c>
      <c r="D1034" s="46"/>
      <c r="E1034" s="46" t="s">
        <v>1540</v>
      </c>
      <c r="F1034" s="46" t="s">
        <v>1568</v>
      </c>
      <c r="G1034" s="46" t="s">
        <v>1564</v>
      </c>
      <c r="H1034" s="46" t="s">
        <v>1977</v>
      </c>
    </row>
    <row r="1035" spans="1:8" ht="15" thickBot="1" x14ac:dyDescent="0.4">
      <c r="A1035" s="46">
        <v>2041222734</v>
      </c>
      <c r="B1035" s="47" t="s">
        <v>1560</v>
      </c>
      <c r="C1035" s="46" t="s">
        <v>1435</v>
      </c>
      <c r="D1035" s="46"/>
      <c r="E1035" s="46" t="s">
        <v>1534</v>
      </c>
      <c r="F1035" s="46" t="s">
        <v>1562</v>
      </c>
      <c r="G1035" s="46" t="s">
        <v>1563</v>
      </c>
      <c r="H1035" s="46" t="s">
        <v>1977</v>
      </c>
    </row>
    <row r="1036" spans="1:8" ht="15" thickBot="1" x14ac:dyDescent="0.4">
      <c r="A1036" s="46">
        <v>2005225458</v>
      </c>
      <c r="B1036" s="47" t="s">
        <v>1984</v>
      </c>
      <c r="C1036" s="46" t="s">
        <v>1449</v>
      </c>
      <c r="D1036" s="46"/>
      <c r="E1036" s="46" t="s">
        <v>1652</v>
      </c>
      <c r="F1036" s="46" t="s">
        <v>1562</v>
      </c>
      <c r="G1036" s="46" t="s">
        <v>1563</v>
      </c>
      <c r="H1036" s="46" t="s">
        <v>1977</v>
      </c>
    </row>
    <row r="1037" spans="1:8" ht="15" thickBot="1" x14ac:dyDescent="0.4">
      <c r="A1037" s="46">
        <v>2005225458</v>
      </c>
      <c r="B1037" s="47" t="s">
        <v>1984</v>
      </c>
      <c r="C1037" s="46" t="s">
        <v>1449</v>
      </c>
      <c r="D1037" s="46"/>
      <c r="E1037" s="46" t="s">
        <v>1570</v>
      </c>
      <c r="F1037" s="46" t="s">
        <v>1562</v>
      </c>
      <c r="G1037" s="46" t="s">
        <v>1563</v>
      </c>
      <c r="H1037" s="46" t="s">
        <v>1977</v>
      </c>
    </row>
    <row r="1038" spans="1:8" ht="15" thickBot="1" x14ac:dyDescent="0.4">
      <c r="A1038" s="46">
        <v>2005225458</v>
      </c>
      <c r="B1038" s="47" t="s">
        <v>1984</v>
      </c>
      <c r="C1038" s="46" t="s">
        <v>1449</v>
      </c>
      <c r="D1038" s="46"/>
      <c r="E1038" s="46" t="s">
        <v>1531</v>
      </c>
      <c r="F1038" s="46" t="s">
        <v>1562</v>
      </c>
      <c r="G1038" s="46" t="s">
        <v>1563</v>
      </c>
      <c r="H1038" s="46" t="s">
        <v>1977</v>
      </c>
    </row>
    <row r="1039" spans="1:8" ht="15" thickBot="1" x14ac:dyDescent="0.4">
      <c r="A1039" s="46">
        <v>2005224932</v>
      </c>
      <c r="B1039" s="47" t="s">
        <v>1651</v>
      </c>
      <c r="C1039" s="46" t="s">
        <v>1458</v>
      </c>
      <c r="D1039" s="46"/>
      <c r="E1039" s="46" t="s">
        <v>1652</v>
      </c>
      <c r="F1039" s="46" t="s">
        <v>1562</v>
      </c>
      <c r="G1039" s="46" t="s">
        <v>1563</v>
      </c>
      <c r="H1039" s="46" t="s">
        <v>1977</v>
      </c>
    </row>
    <row r="1040" spans="1:8" ht="15" thickBot="1" x14ac:dyDescent="0.4">
      <c r="A1040" s="46">
        <v>2005224854</v>
      </c>
      <c r="B1040" s="47" t="s">
        <v>1985</v>
      </c>
      <c r="C1040" s="46" t="s">
        <v>1444</v>
      </c>
      <c r="D1040" s="46"/>
      <c r="E1040" s="46" t="s">
        <v>1531</v>
      </c>
      <c r="F1040" s="46" t="s">
        <v>1562</v>
      </c>
      <c r="G1040" s="46" t="s">
        <v>1563</v>
      </c>
      <c r="H1040" s="46" t="s">
        <v>1977</v>
      </c>
    </row>
    <row r="1041" spans="1:8" ht="15" thickBot="1" x14ac:dyDescent="0.4">
      <c r="A1041" s="46">
        <v>2005224854</v>
      </c>
      <c r="B1041" s="47" t="s">
        <v>1985</v>
      </c>
      <c r="C1041" s="46" t="s">
        <v>1444</v>
      </c>
      <c r="D1041" s="46"/>
      <c r="E1041" s="46" t="s">
        <v>1570</v>
      </c>
      <c r="F1041" s="46" t="s">
        <v>1562</v>
      </c>
      <c r="G1041" s="46" t="s">
        <v>1563</v>
      </c>
      <c r="H1041" s="46" t="s">
        <v>1977</v>
      </c>
    </row>
    <row r="1042" spans="1:8" ht="15" thickBot="1" x14ac:dyDescent="0.4">
      <c r="A1042" s="46">
        <v>2008224854</v>
      </c>
      <c r="B1042" s="47" t="s">
        <v>1985</v>
      </c>
      <c r="C1042" s="46" t="s">
        <v>1444</v>
      </c>
      <c r="D1042" s="46"/>
      <c r="E1042" s="46" t="s">
        <v>1540</v>
      </c>
      <c r="F1042" s="46" t="s">
        <v>1568</v>
      </c>
      <c r="G1042" s="46" t="s">
        <v>1564</v>
      </c>
      <c r="H1042" s="46" t="s">
        <v>1977</v>
      </c>
    </row>
    <row r="1043" spans="1:8" ht="15" thickBot="1" x14ac:dyDescent="0.4">
      <c r="A1043" s="46">
        <v>2005220325</v>
      </c>
      <c r="B1043" s="47" t="s">
        <v>1986</v>
      </c>
      <c r="C1043" s="46" t="s">
        <v>1449</v>
      </c>
      <c r="D1043" s="46"/>
      <c r="E1043" s="46" t="s">
        <v>1652</v>
      </c>
      <c r="F1043" s="46" t="s">
        <v>1562</v>
      </c>
      <c r="G1043" s="46" t="s">
        <v>1563</v>
      </c>
      <c r="H1043" s="46" t="s">
        <v>1977</v>
      </c>
    </row>
    <row r="1044" spans="1:8" ht="15" thickBot="1" x14ac:dyDescent="0.4">
      <c r="A1044" s="46">
        <v>2005221179</v>
      </c>
      <c r="B1044" s="47" t="s">
        <v>1987</v>
      </c>
      <c r="C1044" s="46" t="s">
        <v>1449</v>
      </c>
      <c r="D1044" s="46"/>
      <c r="E1044" s="46" t="s">
        <v>1570</v>
      </c>
      <c r="F1044" s="46" t="s">
        <v>1562</v>
      </c>
      <c r="G1044" s="46" t="s">
        <v>1563</v>
      </c>
      <c r="H1044" s="46" t="s">
        <v>1977</v>
      </c>
    </row>
    <row r="1045" spans="1:8" ht="15" thickBot="1" x14ac:dyDescent="0.4">
      <c r="A1045" s="46">
        <v>2005221179</v>
      </c>
      <c r="B1045" s="47" t="s">
        <v>1987</v>
      </c>
      <c r="C1045" s="46" t="s">
        <v>1449</v>
      </c>
      <c r="D1045" s="46"/>
      <c r="E1045" s="46" t="s">
        <v>1546</v>
      </c>
      <c r="F1045" s="46" t="s">
        <v>1562</v>
      </c>
      <c r="G1045" s="46" t="s">
        <v>1563</v>
      </c>
      <c r="H1045" s="46" t="s">
        <v>1977</v>
      </c>
    </row>
    <row r="1046" spans="1:8" ht="15" thickBot="1" x14ac:dyDescent="0.4">
      <c r="A1046" s="46">
        <v>2005224504</v>
      </c>
      <c r="B1046" s="47" t="s">
        <v>1988</v>
      </c>
      <c r="C1046" s="46" t="s">
        <v>1449</v>
      </c>
      <c r="D1046" s="46"/>
      <c r="E1046" s="46" t="s">
        <v>1561</v>
      </c>
      <c r="F1046" s="46" t="s">
        <v>1562</v>
      </c>
      <c r="G1046" s="46" t="s">
        <v>1563</v>
      </c>
      <c r="H1046" s="46" t="s">
        <v>1977</v>
      </c>
    </row>
    <row r="1047" spans="1:8" ht="15" thickBot="1" x14ac:dyDescent="0.4">
      <c r="A1047" s="46">
        <v>2005224504</v>
      </c>
      <c r="B1047" s="47" t="s">
        <v>1988</v>
      </c>
      <c r="C1047" s="46" t="s">
        <v>1449</v>
      </c>
      <c r="D1047" s="46"/>
      <c r="E1047" s="46" t="s">
        <v>1570</v>
      </c>
      <c r="F1047" s="46" t="s">
        <v>1562</v>
      </c>
      <c r="G1047" s="46" t="s">
        <v>1563</v>
      </c>
      <c r="H1047" s="46" t="s">
        <v>1977</v>
      </c>
    </row>
    <row r="1048" spans="1:8" ht="15" thickBot="1" x14ac:dyDescent="0.4">
      <c r="A1048" s="46">
        <v>2005224504</v>
      </c>
      <c r="B1048" s="47" t="s">
        <v>1988</v>
      </c>
      <c r="C1048" s="46" t="s">
        <v>1449</v>
      </c>
      <c r="D1048" s="46"/>
      <c r="E1048" s="46" t="s">
        <v>1540</v>
      </c>
      <c r="F1048" s="46" t="s">
        <v>1568</v>
      </c>
      <c r="G1048" s="46" t="s">
        <v>1564</v>
      </c>
      <c r="H1048" s="46" t="s">
        <v>1977</v>
      </c>
    </row>
    <row r="1049" spans="1:8" ht="15" thickBot="1" x14ac:dyDescent="0.4">
      <c r="A1049" s="46">
        <v>2005223728</v>
      </c>
      <c r="B1049" s="47" t="s">
        <v>1989</v>
      </c>
      <c r="C1049" s="46" t="s">
        <v>1449</v>
      </c>
      <c r="D1049" s="46"/>
      <c r="E1049" s="46" t="s">
        <v>1652</v>
      </c>
      <c r="F1049" s="46" t="s">
        <v>1562</v>
      </c>
      <c r="G1049" s="46" t="s">
        <v>1563</v>
      </c>
      <c r="H1049" s="46" t="s">
        <v>1977</v>
      </c>
    </row>
    <row r="1050" spans="1:8" ht="15" thickBot="1" x14ac:dyDescent="0.4">
      <c r="A1050" s="46">
        <v>2005223728</v>
      </c>
      <c r="B1050" s="47" t="s">
        <v>1989</v>
      </c>
      <c r="C1050" s="46" t="s">
        <v>1449</v>
      </c>
      <c r="D1050" s="46"/>
      <c r="E1050" s="46" t="s">
        <v>1570</v>
      </c>
      <c r="F1050" s="46" t="s">
        <v>1562</v>
      </c>
      <c r="G1050" s="46" t="s">
        <v>1563</v>
      </c>
      <c r="H1050" s="46" t="s">
        <v>1977</v>
      </c>
    </row>
    <row r="1051" spans="1:8" ht="15" thickBot="1" x14ac:dyDescent="0.4">
      <c r="A1051" s="46">
        <v>2005223728</v>
      </c>
      <c r="B1051" s="47" t="s">
        <v>1989</v>
      </c>
      <c r="C1051" s="46" t="s">
        <v>1449</v>
      </c>
      <c r="D1051" s="46"/>
      <c r="E1051" s="46" t="s">
        <v>1531</v>
      </c>
      <c r="F1051" s="46" t="s">
        <v>1562</v>
      </c>
      <c r="G1051" s="46" t="s">
        <v>1563</v>
      </c>
      <c r="H1051" s="46" t="s">
        <v>1977</v>
      </c>
    </row>
    <row r="1052" spans="1:8" ht="15" thickBot="1" x14ac:dyDescent="0.4">
      <c r="A1052" s="46">
        <v>2005221124</v>
      </c>
      <c r="B1052" s="47" t="s">
        <v>1990</v>
      </c>
      <c r="C1052" s="46" t="s">
        <v>1449</v>
      </c>
      <c r="D1052" s="46"/>
      <c r="E1052" s="46" t="s">
        <v>1531</v>
      </c>
      <c r="F1052" s="46" t="s">
        <v>1562</v>
      </c>
      <c r="G1052" s="46" t="s">
        <v>1563</v>
      </c>
      <c r="H1052" s="46" t="s">
        <v>1977</v>
      </c>
    </row>
    <row r="1053" spans="1:8" ht="15" thickBot="1" x14ac:dyDescent="0.4">
      <c r="A1053" s="46">
        <v>2005221124</v>
      </c>
      <c r="B1053" s="47" t="s">
        <v>1990</v>
      </c>
      <c r="C1053" s="46" t="s">
        <v>1449</v>
      </c>
      <c r="D1053" s="46"/>
      <c r="E1053" s="46" t="s">
        <v>1531</v>
      </c>
      <c r="F1053" s="46" t="s">
        <v>1562</v>
      </c>
      <c r="G1053" s="46" t="s">
        <v>1563</v>
      </c>
      <c r="H1053" s="46" t="s">
        <v>1977</v>
      </c>
    </row>
    <row r="1054" spans="1:8" ht="15" thickBot="1" x14ac:dyDescent="0.4">
      <c r="A1054" s="46">
        <v>2005221124</v>
      </c>
      <c r="B1054" s="47" t="s">
        <v>1990</v>
      </c>
      <c r="C1054" s="46" t="s">
        <v>1449</v>
      </c>
      <c r="D1054" s="46"/>
      <c r="E1054" s="46" t="s">
        <v>1570</v>
      </c>
      <c r="F1054" s="46" t="s">
        <v>1562</v>
      </c>
      <c r="G1054" s="46" t="s">
        <v>1563</v>
      </c>
      <c r="H1054" s="46" t="s">
        <v>1977</v>
      </c>
    </row>
    <row r="1055" spans="1:8" ht="15" thickBot="1" x14ac:dyDescent="0.4">
      <c r="A1055" s="46">
        <v>2005224400</v>
      </c>
      <c r="B1055" s="47" t="s">
        <v>1991</v>
      </c>
      <c r="C1055" s="46" t="s">
        <v>1444</v>
      </c>
      <c r="D1055" s="46"/>
      <c r="E1055" s="46" t="s">
        <v>1531</v>
      </c>
      <c r="F1055" s="46" t="s">
        <v>1562</v>
      </c>
      <c r="G1055" s="46" t="s">
        <v>1563</v>
      </c>
      <c r="H1055" s="46" t="s">
        <v>1977</v>
      </c>
    </row>
    <row r="1056" spans="1:8" ht="15" thickBot="1" x14ac:dyDescent="0.4">
      <c r="A1056" s="46">
        <v>2005224400</v>
      </c>
      <c r="B1056" s="47" t="s">
        <v>1992</v>
      </c>
      <c r="C1056" s="46" t="s">
        <v>1444</v>
      </c>
      <c r="D1056" s="46"/>
      <c r="E1056" s="46" t="s">
        <v>1570</v>
      </c>
      <c r="F1056" s="46" t="s">
        <v>1562</v>
      </c>
      <c r="G1056" s="46" t="s">
        <v>1563</v>
      </c>
      <c r="H1056" s="46" t="s">
        <v>1977</v>
      </c>
    </row>
    <row r="1057" spans="1:8" ht="15" thickBot="1" x14ac:dyDescent="0.4">
      <c r="A1057" s="46">
        <v>2005224400</v>
      </c>
      <c r="B1057" s="47" t="s">
        <v>1991</v>
      </c>
      <c r="C1057" s="46" t="s">
        <v>1444</v>
      </c>
      <c r="D1057" s="46"/>
      <c r="E1057" s="46" t="s">
        <v>1570</v>
      </c>
      <c r="F1057" s="46" t="s">
        <v>1562</v>
      </c>
      <c r="G1057" s="46" t="s">
        <v>1563</v>
      </c>
      <c r="H1057" s="46" t="s">
        <v>1977</v>
      </c>
    </row>
    <row r="1058" spans="1:8" ht="15" thickBot="1" x14ac:dyDescent="0.4">
      <c r="A1058" s="46">
        <v>2005224400</v>
      </c>
      <c r="B1058" s="47" t="s">
        <v>1991</v>
      </c>
      <c r="C1058" s="46" t="s">
        <v>1444</v>
      </c>
      <c r="D1058" s="46"/>
      <c r="E1058" s="46" t="s">
        <v>1590</v>
      </c>
      <c r="F1058" s="46" t="s">
        <v>1562</v>
      </c>
      <c r="G1058" s="46" t="s">
        <v>1563</v>
      </c>
      <c r="H1058" s="46" t="s">
        <v>1977</v>
      </c>
    </row>
    <row r="1059" spans="1:8" ht="15" thickBot="1" x14ac:dyDescent="0.4">
      <c r="A1059" s="46">
        <v>2041225179</v>
      </c>
      <c r="B1059" s="47" t="s">
        <v>1575</v>
      </c>
      <c r="C1059" s="46" t="s">
        <v>1435</v>
      </c>
      <c r="D1059" s="46"/>
      <c r="E1059" s="46" t="s">
        <v>1534</v>
      </c>
      <c r="F1059" s="46" t="s">
        <v>1562</v>
      </c>
      <c r="G1059" s="46" t="s">
        <v>1563</v>
      </c>
      <c r="H1059" s="46" t="s">
        <v>1977</v>
      </c>
    </row>
    <row r="1060" spans="1:8" ht="15" thickBot="1" x14ac:dyDescent="0.4">
      <c r="A1060" s="46">
        <v>2005220782</v>
      </c>
      <c r="B1060" s="47" t="s">
        <v>1993</v>
      </c>
      <c r="C1060" s="46" t="s">
        <v>1449</v>
      </c>
      <c r="D1060" s="46"/>
      <c r="E1060" s="46" t="s">
        <v>1531</v>
      </c>
      <c r="F1060" s="46" t="s">
        <v>1568</v>
      </c>
      <c r="G1060" s="46" t="s">
        <v>1563</v>
      </c>
      <c r="H1060" s="46" t="s">
        <v>1977</v>
      </c>
    </row>
    <row r="1061" spans="1:8" ht="15" thickBot="1" x14ac:dyDescent="0.4">
      <c r="A1061" s="46">
        <v>2005220782</v>
      </c>
      <c r="B1061" s="47" t="s">
        <v>1993</v>
      </c>
      <c r="C1061" s="46" t="s">
        <v>1449</v>
      </c>
      <c r="D1061" s="46"/>
      <c r="E1061" s="46" t="s">
        <v>1570</v>
      </c>
      <c r="F1061" s="46" t="s">
        <v>1562</v>
      </c>
      <c r="G1061" s="46" t="s">
        <v>1563</v>
      </c>
      <c r="H1061" s="46" t="s">
        <v>1977</v>
      </c>
    </row>
    <row r="1062" spans="1:8" ht="15" thickBot="1" x14ac:dyDescent="0.4">
      <c r="A1062" s="46">
        <v>2005220782</v>
      </c>
      <c r="B1062" s="47" t="s">
        <v>1993</v>
      </c>
      <c r="C1062" s="46" t="s">
        <v>1449</v>
      </c>
      <c r="D1062" s="46"/>
      <c r="E1062" s="46" t="s">
        <v>1590</v>
      </c>
      <c r="F1062" s="46" t="s">
        <v>1562</v>
      </c>
      <c r="G1062" s="46" t="s">
        <v>1563</v>
      </c>
      <c r="H1062" s="46" t="s">
        <v>1977</v>
      </c>
    </row>
    <row r="1063" spans="1:8" ht="15" thickBot="1" x14ac:dyDescent="0.4">
      <c r="A1063" s="46">
        <v>2005222211</v>
      </c>
      <c r="B1063" s="47" t="s">
        <v>1994</v>
      </c>
      <c r="C1063" s="46" t="s">
        <v>1473</v>
      </c>
      <c r="D1063" s="46"/>
      <c r="E1063" s="46" t="s">
        <v>1531</v>
      </c>
      <c r="F1063" s="46" t="s">
        <v>1562</v>
      </c>
      <c r="G1063" s="46" t="s">
        <v>1563</v>
      </c>
      <c r="H1063" s="46" t="s">
        <v>1977</v>
      </c>
    </row>
    <row r="1064" spans="1:8" ht="15" thickBot="1" x14ac:dyDescent="0.4">
      <c r="A1064" s="46">
        <v>2005222908</v>
      </c>
      <c r="B1064" s="47" t="s">
        <v>1995</v>
      </c>
      <c r="C1064" s="46" t="s">
        <v>1449</v>
      </c>
      <c r="D1064" s="46"/>
      <c r="E1064" s="46" t="s">
        <v>1546</v>
      </c>
      <c r="F1064" s="46" t="s">
        <v>1562</v>
      </c>
      <c r="G1064" s="46" t="s">
        <v>1563</v>
      </c>
      <c r="H1064" s="46" t="s">
        <v>1977</v>
      </c>
    </row>
    <row r="1065" spans="1:8" ht="15" thickBot="1" x14ac:dyDescent="0.4">
      <c r="A1065" s="46">
        <v>2005222908</v>
      </c>
      <c r="B1065" s="47" t="s">
        <v>1995</v>
      </c>
      <c r="C1065" s="46" t="s">
        <v>1449</v>
      </c>
      <c r="D1065" s="46"/>
      <c r="E1065" s="46" t="s">
        <v>1546</v>
      </c>
      <c r="F1065" s="46" t="s">
        <v>1562</v>
      </c>
      <c r="G1065" s="46" t="s">
        <v>1563</v>
      </c>
      <c r="H1065" s="46" t="s">
        <v>1977</v>
      </c>
    </row>
    <row r="1066" spans="1:8" ht="15" thickBot="1" x14ac:dyDescent="0.4">
      <c r="A1066" s="46">
        <v>2005222908</v>
      </c>
      <c r="B1066" s="47" t="s">
        <v>1995</v>
      </c>
      <c r="C1066" s="46" t="s">
        <v>1449</v>
      </c>
      <c r="D1066" s="46"/>
      <c r="E1066" s="46" t="s">
        <v>1570</v>
      </c>
      <c r="F1066" s="46" t="s">
        <v>1562</v>
      </c>
      <c r="G1066" s="46" t="s">
        <v>1563</v>
      </c>
      <c r="H1066" s="46" t="s">
        <v>1977</v>
      </c>
    </row>
    <row r="1067" spans="1:8" ht="15" thickBot="1" x14ac:dyDescent="0.4">
      <c r="A1067" s="46">
        <v>2005222908</v>
      </c>
      <c r="B1067" s="47" t="s">
        <v>1995</v>
      </c>
      <c r="C1067" s="46" t="s">
        <v>1449</v>
      </c>
      <c r="D1067" s="46"/>
      <c r="E1067" s="46" t="s">
        <v>1531</v>
      </c>
      <c r="F1067" s="46" t="s">
        <v>1562</v>
      </c>
      <c r="G1067" s="46" t="s">
        <v>1563</v>
      </c>
      <c r="H1067" s="46" t="s">
        <v>1977</v>
      </c>
    </row>
    <row r="1068" spans="1:8" ht="15" thickBot="1" x14ac:dyDescent="0.4">
      <c r="A1068" s="46">
        <v>2005220379</v>
      </c>
      <c r="B1068" s="47" t="s">
        <v>1996</v>
      </c>
      <c r="C1068" s="46" t="s">
        <v>1449</v>
      </c>
      <c r="D1068" s="46"/>
      <c r="E1068" s="46" t="s">
        <v>1531</v>
      </c>
      <c r="F1068" s="46" t="s">
        <v>1562</v>
      </c>
      <c r="G1068" s="46" t="s">
        <v>1563</v>
      </c>
      <c r="H1068" s="46" t="s">
        <v>1977</v>
      </c>
    </row>
    <row r="1069" spans="1:8" ht="15" thickBot="1" x14ac:dyDescent="0.4">
      <c r="A1069" s="46">
        <v>2005220379</v>
      </c>
      <c r="B1069" s="47" t="s">
        <v>1996</v>
      </c>
      <c r="C1069" s="46" t="s">
        <v>1449</v>
      </c>
      <c r="D1069" s="46"/>
      <c r="E1069" s="46" t="s">
        <v>1570</v>
      </c>
      <c r="F1069" s="46" t="s">
        <v>1562</v>
      </c>
      <c r="G1069" s="46" t="s">
        <v>1563</v>
      </c>
      <c r="H1069" s="46" t="s">
        <v>1977</v>
      </c>
    </row>
    <row r="1070" spans="1:8" ht="15" thickBot="1" x14ac:dyDescent="0.4">
      <c r="A1070" s="46">
        <v>2005220379</v>
      </c>
      <c r="B1070" s="47" t="s">
        <v>1996</v>
      </c>
      <c r="C1070" s="46" t="s">
        <v>1449</v>
      </c>
      <c r="D1070" s="46"/>
      <c r="E1070" s="46" t="s">
        <v>1540</v>
      </c>
      <c r="F1070" s="46" t="s">
        <v>1562</v>
      </c>
      <c r="G1070" s="46" t="s">
        <v>1564</v>
      </c>
      <c r="H1070" s="46" t="s">
        <v>1977</v>
      </c>
    </row>
    <row r="1071" spans="1:8" ht="15" thickBot="1" x14ac:dyDescent="0.4">
      <c r="A1071" s="46">
        <v>2005226098</v>
      </c>
      <c r="B1071" s="47" t="s">
        <v>1997</v>
      </c>
      <c r="C1071" s="46" t="s">
        <v>1444</v>
      </c>
      <c r="D1071" s="46"/>
      <c r="E1071" s="46" t="s">
        <v>1570</v>
      </c>
      <c r="F1071" s="46" t="s">
        <v>1562</v>
      </c>
      <c r="G1071" s="46" t="s">
        <v>1563</v>
      </c>
      <c r="H1071" s="46" t="s">
        <v>1977</v>
      </c>
    </row>
    <row r="1072" spans="1:8" ht="15" thickBot="1" x14ac:dyDescent="0.4">
      <c r="A1072" s="46">
        <v>2005226098</v>
      </c>
      <c r="B1072" s="47" t="s">
        <v>1997</v>
      </c>
      <c r="C1072" s="46" t="s">
        <v>1444</v>
      </c>
      <c r="D1072" s="46"/>
      <c r="E1072" s="46" t="s">
        <v>1561</v>
      </c>
      <c r="F1072" s="46" t="s">
        <v>1562</v>
      </c>
      <c r="G1072" s="46" t="s">
        <v>1563</v>
      </c>
      <c r="H1072" s="46" t="s">
        <v>1977</v>
      </c>
    </row>
    <row r="1073" spans="1:8" ht="15" thickBot="1" x14ac:dyDescent="0.4">
      <c r="A1073" s="46">
        <v>2005226098</v>
      </c>
      <c r="B1073" s="47" t="s">
        <v>1997</v>
      </c>
      <c r="C1073" s="46" t="s">
        <v>1444</v>
      </c>
      <c r="D1073" s="46"/>
      <c r="E1073" s="46" t="s">
        <v>1540</v>
      </c>
      <c r="F1073" s="46" t="s">
        <v>1562</v>
      </c>
      <c r="G1073" s="46" t="s">
        <v>1564</v>
      </c>
      <c r="H1073" s="46" t="s">
        <v>1977</v>
      </c>
    </row>
    <row r="1074" spans="1:8" ht="15" thickBot="1" x14ac:dyDescent="0.4">
      <c r="A1074" s="46">
        <v>2005224276</v>
      </c>
      <c r="B1074" s="47" t="s">
        <v>1998</v>
      </c>
      <c r="C1074" s="46" t="s">
        <v>1449</v>
      </c>
      <c r="D1074" s="46"/>
      <c r="E1074" s="46" t="s">
        <v>1531</v>
      </c>
      <c r="F1074" s="46" t="s">
        <v>1562</v>
      </c>
      <c r="G1074" s="46" t="s">
        <v>1563</v>
      </c>
      <c r="H1074" s="46" t="s">
        <v>1977</v>
      </c>
    </row>
    <row r="1075" spans="1:8" ht="15" thickBot="1" x14ac:dyDescent="0.4">
      <c r="A1075" s="46">
        <v>2005223329</v>
      </c>
      <c r="B1075" s="47" t="s">
        <v>1999</v>
      </c>
      <c r="C1075" s="46" t="s">
        <v>1449</v>
      </c>
      <c r="D1075" s="46"/>
      <c r="E1075" s="46" t="s">
        <v>1570</v>
      </c>
      <c r="F1075" s="46" t="s">
        <v>1562</v>
      </c>
      <c r="G1075" s="46" t="s">
        <v>1563</v>
      </c>
      <c r="H1075" s="46" t="s">
        <v>1977</v>
      </c>
    </row>
    <row r="1076" spans="1:8" ht="15" thickBot="1" x14ac:dyDescent="0.4">
      <c r="A1076" s="46">
        <v>2005225584</v>
      </c>
      <c r="B1076" s="47" t="s">
        <v>2000</v>
      </c>
      <c r="C1076" s="46" t="s">
        <v>1449</v>
      </c>
      <c r="D1076" s="46"/>
      <c r="E1076" s="46" t="s">
        <v>1531</v>
      </c>
      <c r="F1076" s="46" t="s">
        <v>1568</v>
      </c>
      <c r="G1076" s="46" t="s">
        <v>1563</v>
      </c>
      <c r="H1076" s="46" t="s">
        <v>1977</v>
      </c>
    </row>
    <row r="1077" spans="1:8" ht="15" thickBot="1" x14ac:dyDescent="0.4">
      <c r="A1077" s="46">
        <v>2005225584</v>
      </c>
      <c r="B1077" s="47" t="s">
        <v>2000</v>
      </c>
      <c r="C1077" s="46" t="s">
        <v>1449</v>
      </c>
      <c r="D1077" s="46"/>
      <c r="E1077" s="46" t="s">
        <v>1561</v>
      </c>
      <c r="F1077" s="46" t="s">
        <v>1562</v>
      </c>
      <c r="G1077" s="46" t="s">
        <v>1563</v>
      </c>
      <c r="H1077" s="46" t="s">
        <v>1977</v>
      </c>
    </row>
    <row r="1078" spans="1:8" ht="15" thickBot="1" x14ac:dyDescent="0.4">
      <c r="A1078" s="46">
        <v>2005225584</v>
      </c>
      <c r="B1078" s="47" t="s">
        <v>2000</v>
      </c>
      <c r="C1078" s="46" t="s">
        <v>1449</v>
      </c>
      <c r="D1078" s="46"/>
      <c r="E1078" s="46" t="s">
        <v>1590</v>
      </c>
      <c r="F1078" s="46" t="s">
        <v>1562</v>
      </c>
      <c r="G1078" s="46" t="s">
        <v>1563</v>
      </c>
      <c r="H1078" s="46" t="s">
        <v>1977</v>
      </c>
    </row>
    <row r="1079" spans="1:8" ht="15" thickBot="1" x14ac:dyDescent="0.4">
      <c r="A1079" s="46">
        <v>2005220142</v>
      </c>
      <c r="B1079" s="47" t="s">
        <v>2001</v>
      </c>
      <c r="C1079" s="46" t="s">
        <v>1449</v>
      </c>
      <c r="D1079" s="46"/>
      <c r="E1079" s="46" t="s">
        <v>1546</v>
      </c>
      <c r="F1079" s="46" t="s">
        <v>1562</v>
      </c>
      <c r="G1079" s="46" t="s">
        <v>1563</v>
      </c>
      <c r="H1079" s="46" t="s">
        <v>1977</v>
      </c>
    </row>
    <row r="1080" spans="1:8" ht="15" thickBot="1" x14ac:dyDescent="0.4">
      <c r="A1080" s="46">
        <v>2005220142</v>
      </c>
      <c r="B1080" s="47" t="s">
        <v>2001</v>
      </c>
      <c r="C1080" s="46" t="s">
        <v>1449</v>
      </c>
      <c r="D1080" s="46"/>
      <c r="E1080" s="46" t="s">
        <v>1561</v>
      </c>
      <c r="F1080" s="46" t="s">
        <v>1562</v>
      </c>
      <c r="G1080" s="46" t="s">
        <v>1563</v>
      </c>
      <c r="H1080" s="46" t="s">
        <v>1977</v>
      </c>
    </row>
    <row r="1081" spans="1:8" ht="15" thickBot="1" x14ac:dyDescent="0.4">
      <c r="A1081" s="46">
        <v>2005220142</v>
      </c>
      <c r="B1081" s="47" t="s">
        <v>2001</v>
      </c>
      <c r="C1081" s="46" t="s">
        <v>1449</v>
      </c>
      <c r="D1081" s="46"/>
      <c r="E1081" s="46" t="s">
        <v>1590</v>
      </c>
      <c r="F1081" s="46" t="s">
        <v>1562</v>
      </c>
      <c r="G1081" s="46" t="s">
        <v>1563</v>
      </c>
      <c r="H1081" s="46" t="s">
        <v>1977</v>
      </c>
    </row>
    <row r="1082" spans="1:8" ht="15" thickBot="1" x14ac:dyDescent="0.4">
      <c r="A1082" s="46">
        <v>2005221865</v>
      </c>
      <c r="B1082" s="47" t="s">
        <v>2002</v>
      </c>
      <c r="C1082" s="46" t="s">
        <v>1449</v>
      </c>
      <c r="D1082" s="46"/>
      <c r="E1082" s="46" t="s">
        <v>1561</v>
      </c>
      <c r="F1082" s="46" t="s">
        <v>1562</v>
      </c>
      <c r="G1082" s="46" t="s">
        <v>1563</v>
      </c>
      <c r="H1082" s="46" t="s">
        <v>1977</v>
      </c>
    </row>
    <row r="1083" spans="1:8" ht="15" thickBot="1" x14ac:dyDescent="0.4">
      <c r="A1083" s="46">
        <v>2005221865</v>
      </c>
      <c r="B1083" s="47" t="s">
        <v>2002</v>
      </c>
      <c r="C1083" s="46" t="s">
        <v>1449</v>
      </c>
      <c r="D1083" s="46"/>
      <c r="E1083" s="46" t="s">
        <v>1570</v>
      </c>
      <c r="F1083" s="46" t="s">
        <v>1562</v>
      </c>
      <c r="G1083" s="46" t="s">
        <v>1563</v>
      </c>
      <c r="H1083" s="46" t="s">
        <v>1977</v>
      </c>
    </row>
    <row r="1084" spans="1:8" ht="15" thickBot="1" x14ac:dyDescent="0.4">
      <c r="A1084" s="46">
        <v>2005221865</v>
      </c>
      <c r="B1084" s="47" t="s">
        <v>2002</v>
      </c>
      <c r="C1084" s="46" t="s">
        <v>1449</v>
      </c>
      <c r="D1084" s="46"/>
      <c r="E1084" s="46" t="s">
        <v>1540</v>
      </c>
      <c r="F1084" s="46" t="s">
        <v>1568</v>
      </c>
      <c r="G1084" s="46" t="s">
        <v>1564</v>
      </c>
      <c r="H1084" s="46" t="s">
        <v>1977</v>
      </c>
    </row>
    <row r="1085" spans="1:8" ht="15" thickBot="1" x14ac:dyDescent="0.4">
      <c r="A1085" s="46">
        <v>2005225564</v>
      </c>
      <c r="B1085" s="47" t="s">
        <v>2003</v>
      </c>
      <c r="C1085" s="46" t="s">
        <v>1444</v>
      </c>
      <c r="D1085" s="46"/>
      <c r="E1085" s="46" t="s">
        <v>1540</v>
      </c>
      <c r="F1085" s="46" t="s">
        <v>1562</v>
      </c>
      <c r="G1085" s="46" t="s">
        <v>1564</v>
      </c>
      <c r="H1085" s="46" t="s">
        <v>1977</v>
      </c>
    </row>
    <row r="1086" spans="1:8" ht="15" thickBot="1" x14ac:dyDescent="0.4">
      <c r="A1086" s="46">
        <v>2005225564</v>
      </c>
      <c r="B1086" s="47" t="s">
        <v>2003</v>
      </c>
      <c r="C1086" s="46" t="s">
        <v>1444</v>
      </c>
      <c r="D1086" s="46"/>
      <c r="E1086" s="46" t="s">
        <v>1531</v>
      </c>
      <c r="F1086" s="46" t="s">
        <v>1562</v>
      </c>
      <c r="G1086" s="46" t="s">
        <v>1563</v>
      </c>
      <c r="H1086" s="46" t="s">
        <v>1977</v>
      </c>
    </row>
    <row r="1087" spans="1:8" ht="15" thickBot="1" x14ac:dyDescent="0.4">
      <c r="A1087" s="46">
        <v>2005225564</v>
      </c>
      <c r="B1087" s="47" t="s">
        <v>2003</v>
      </c>
      <c r="C1087" s="46" t="s">
        <v>1444</v>
      </c>
      <c r="D1087" s="46"/>
      <c r="E1087" s="46" t="s">
        <v>1570</v>
      </c>
      <c r="F1087" s="46" t="s">
        <v>1562</v>
      </c>
      <c r="G1087" s="46" t="s">
        <v>1563</v>
      </c>
      <c r="H1087" s="46" t="s">
        <v>1977</v>
      </c>
    </row>
    <row r="1088" spans="1:8" ht="15" thickBot="1" x14ac:dyDescent="0.4">
      <c r="A1088" s="46">
        <v>2005224761</v>
      </c>
      <c r="B1088" s="47" t="s">
        <v>2004</v>
      </c>
      <c r="C1088" s="46" t="s">
        <v>1444</v>
      </c>
      <c r="D1088" s="46"/>
      <c r="E1088" s="46" t="s">
        <v>1531</v>
      </c>
      <c r="F1088" s="46" t="s">
        <v>1562</v>
      </c>
      <c r="G1088" s="46" t="s">
        <v>1563</v>
      </c>
      <c r="H1088" s="46" t="s">
        <v>1977</v>
      </c>
    </row>
    <row r="1089" spans="1:8" ht="15" thickBot="1" x14ac:dyDescent="0.4">
      <c r="A1089" s="46">
        <v>2005224761</v>
      </c>
      <c r="B1089" s="47" t="s">
        <v>2004</v>
      </c>
      <c r="C1089" s="46" t="s">
        <v>1444</v>
      </c>
      <c r="D1089" s="46"/>
      <c r="E1089" s="46" t="s">
        <v>1590</v>
      </c>
      <c r="F1089" s="46" t="s">
        <v>1562</v>
      </c>
      <c r="G1089" s="46" t="s">
        <v>1563</v>
      </c>
      <c r="H1089" s="46" t="s">
        <v>1977</v>
      </c>
    </row>
    <row r="1090" spans="1:8" ht="15" thickBot="1" x14ac:dyDescent="0.4">
      <c r="A1090" s="46">
        <v>2005224761</v>
      </c>
      <c r="B1090" s="47" t="s">
        <v>2004</v>
      </c>
      <c r="C1090" s="46" t="s">
        <v>1444</v>
      </c>
      <c r="D1090" s="46"/>
      <c r="E1090" s="46" t="s">
        <v>1540</v>
      </c>
      <c r="F1090" s="46" t="s">
        <v>1562</v>
      </c>
      <c r="G1090" s="46" t="s">
        <v>1564</v>
      </c>
      <c r="H1090" s="46" t="s">
        <v>1977</v>
      </c>
    </row>
    <row r="1091" spans="1:8" ht="15" thickBot="1" x14ac:dyDescent="0.4">
      <c r="A1091" s="46">
        <v>2005225823</v>
      </c>
      <c r="B1091" s="47" t="s">
        <v>2005</v>
      </c>
      <c r="C1091" s="46" t="s">
        <v>1444</v>
      </c>
      <c r="D1091" s="46"/>
      <c r="E1091" s="46" t="s">
        <v>1663</v>
      </c>
      <c r="F1091" s="46" t="s">
        <v>1562</v>
      </c>
      <c r="G1091" s="46" t="s">
        <v>1563</v>
      </c>
      <c r="H1091" s="46" t="s">
        <v>1977</v>
      </c>
    </row>
    <row r="1092" spans="1:8" ht="15" thickBot="1" x14ac:dyDescent="0.4">
      <c r="A1092" s="46">
        <v>2005225823</v>
      </c>
      <c r="B1092" s="47" t="s">
        <v>2005</v>
      </c>
      <c r="C1092" s="46" t="s">
        <v>1444</v>
      </c>
      <c r="D1092" s="46"/>
      <c r="E1092" s="46" t="s">
        <v>1652</v>
      </c>
      <c r="F1092" s="46" t="s">
        <v>1562</v>
      </c>
      <c r="G1092" s="46" t="s">
        <v>1563</v>
      </c>
      <c r="H1092" s="46" t="s">
        <v>1977</v>
      </c>
    </row>
    <row r="1093" spans="1:8" ht="15" thickBot="1" x14ac:dyDescent="0.4">
      <c r="A1093" s="46">
        <v>2005225854</v>
      </c>
      <c r="B1093" s="47" t="s">
        <v>2006</v>
      </c>
      <c r="C1093" s="46" t="s">
        <v>1449</v>
      </c>
      <c r="D1093" s="46"/>
      <c r="E1093" s="46" t="s">
        <v>1570</v>
      </c>
      <c r="F1093" s="46" t="s">
        <v>1562</v>
      </c>
      <c r="G1093" s="46" t="s">
        <v>1563</v>
      </c>
      <c r="H1093" s="46" t="s">
        <v>1977</v>
      </c>
    </row>
    <row r="1094" spans="1:8" ht="15" thickBot="1" x14ac:dyDescent="0.4">
      <c r="A1094" s="46">
        <v>2005225854</v>
      </c>
      <c r="B1094" s="47" t="s">
        <v>2006</v>
      </c>
      <c r="C1094" s="46" t="s">
        <v>1449</v>
      </c>
      <c r="D1094" s="46"/>
      <c r="E1094" s="46" t="s">
        <v>1561</v>
      </c>
      <c r="F1094" s="46" t="s">
        <v>1562</v>
      </c>
      <c r="G1094" s="46" t="s">
        <v>1563</v>
      </c>
      <c r="H1094" s="46" t="s">
        <v>1977</v>
      </c>
    </row>
    <row r="1095" spans="1:8" ht="15" thickBot="1" x14ac:dyDescent="0.4">
      <c r="A1095" s="46">
        <v>2005225854</v>
      </c>
      <c r="B1095" s="47" t="s">
        <v>2006</v>
      </c>
      <c r="C1095" s="46" t="s">
        <v>1449</v>
      </c>
      <c r="D1095" s="46"/>
      <c r="E1095" s="46" t="s">
        <v>1540</v>
      </c>
      <c r="F1095" s="46" t="s">
        <v>1568</v>
      </c>
      <c r="G1095" s="46" t="s">
        <v>1564</v>
      </c>
      <c r="H1095" s="46" t="s">
        <v>1977</v>
      </c>
    </row>
    <row r="1096" spans="1:8" ht="15" thickBot="1" x14ac:dyDescent="0.4">
      <c r="A1096" s="46">
        <v>2041225754</v>
      </c>
      <c r="B1096" s="47" t="s">
        <v>1868</v>
      </c>
      <c r="C1096" s="46" t="s">
        <v>1435</v>
      </c>
      <c r="D1096" s="46"/>
      <c r="E1096" s="46" t="s">
        <v>1534</v>
      </c>
      <c r="F1096" s="46" t="s">
        <v>1562</v>
      </c>
      <c r="G1096" s="46" t="s">
        <v>1563</v>
      </c>
      <c r="H1096" s="46" t="s">
        <v>1977</v>
      </c>
    </row>
    <row r="1097" spans="1:8" ht="15" thickBot="1" x14ac:dyDescent="0.4">
      <c r="A1097" s="46">
        <v>2005225509</v>
      </c>
      <c r="B1097" s="47" t="s">
        <v>1871</v>
      </c>
      <c r="C1097" s="46" t="s">
        <v>1449</v>
      </c>
      <c r="D1097" s="46"/>
      <c r="E1097" s="46" t="s">
        <v>1570</v>
      </c>
      <c r="F1097" s="46" t="s">
        <v>1562</v>
      </c>
      <c r="G1097" s="46" t="s">
        <v>1563</v>
      </c>
      <c r="H1097" s="46" t="s">
        <v>1977</v>
      </c>
    </row>
    <row r="1098" spans="1:8" ht="15" thickBot="1" x14ac:dyDescent="0.4">
      <c r="A1098" s="46">
        <v>2005225509</v>
      </c>
      <c r="B1098" s="47" t="s">
        <v>1871</v>
      </c>
      <c r="C1098" s="46" t="s">
        <v>1449</v>
      </c>
      <c r="D1098" s="46"/>
      <c r="E1098" s="46" t="s">
        <v>1531</v>
      </c>
      <c r="F1098" s="46" t="s">
        <v>1562</v>
      </c>
      <c r="G1098" s="46" t="s">
        <v>1563</v>
      </c>
      <c r="H1098" s="46" t="s">
        <v>1977</v>
      </c>
    </row>
    <row r="1099" spans="1:8" ht="15" thickBot="1" x14ac:dyDescent="0.4">
      <c r="A1099" s="46">
        <v>2005225509</v>
      </c>
      <c r="B1099" s="47" t="s">
        <v>1871</v>
      </c>
      <c r="C1099" s="46" t="s">
        <v>1449</v>
      </c>
      <c r="D1099" s="46"/>
      <c r="E1099" s="46" t="s">
        <v>1540</v>
      </c>
      <c r="F1099" s="46" t="s">
        <v>1568</v>
      </c>
      <c r="G1099" s="46" t="s">
        <v>1564</v>
      </c>
      <c r="H1099" s="46" t="s">
        <v>1977</v>
      </c>
    </row>
    <row r="1100" spans="1:8" ht="15" thickBot="1" x14ac:dyDescent="0.4">
      <c r="A1100" s="46">
        <v>2005225961</v>
      </c>
      <c r="B1100" s="47" t="s">
        <v>2007</v>
      </c>
      <c r="C1100" s="46" t="s">
        <v>1444</v>
      </c>
      <c r="D1100" s="46"/>
      <c r="E1100" s="46" t="s">
        <v>1570</v>
      </c>
      <c r="F1100" s="46" t="s">
        <v>1562</v>
      </c>
      <c r="G1100" s="46" t="s">
        <v>1563</v>
      </c>
      <c r="H1100" s="46" t="s">
        <v>1977</v>
      </c>
    </row>
    <row r="1101" spans="1:8" ht="15" thickBot="1" x14ac:dyDescent="0.4">
      <c r="A1101" s="46">
        <v>2005225961</v>
      </c>
      <c r="B1101" s="47" t="s">
        <v>2007</v>
      </c>
      <c r="C1101" s="46" t="s">
        <v>1444</v>
      </c>
      <c r="D1101" s="46"/>
      <c r="E1101" s="46" t="s">
        <v>1531</v>
      </c>
      <c r="F1101" s="46" t="s">
        <v>1562</v>
      </c>
      <c r="G1101" s="46" t="s">
        <v>1563</v>
      </c>
      <c r="H1101" s="46" t="s">
        <v>1977</v>
      </c>
    </row>
    <row r="1102" spans="1:8" ht="15" thickBot="1" x14ac:dyDescent="0.4">
      <c r="A1102" s="46">
        <v>2005225961</v>
      </c>
      <c r="B1102" s="47" t="s">
        <v>2007</v>
      </c>
      <c r="C1102" s="46" t="s">
        <v>1444</v>
      </c>
      <c r="D1102" s="46"/>
      <c r="E1102" s="46" t="s">
        <v>1540</v>
      </c>
      <c r="F1102" s="46" t="s">
        <v>1562</v>
      </c>
      <c r="G1102" s="46" t="s">
        <v>1564</v>
      </c>
      <c r="H1102" s="46" t="s">
        <v>1977</v>
      </c>
    </row>
    <row r="1103" spans="1:8" ht="15" thickBot="1" x14ac:dyDescent="0.4">
      <c r="A1103" s="46">
        <v>2005220986</v>
      </c>
      <c r="B1103" s="47" t="s">
        <v>2008</v>
      </c>
      <c r="C1103" s="46" t="s">
        <v>1449</v>
      </c>
      <c r="D1103" s="46"/>
      <c r="E1103" s="46" t="s">
        <v>1531</v>
      </c>
      <c r="F1103" s="46" t="s">
        <v>1568</v>
      </c>
      <c r="G1103" s="46" t="s">
        <v>1563</v>
      </c>
      <c r="H1103" s="46" t="s">
        <v>1977</v>
      </c>
    </row>
    <row r="1104" spans="1:8" ht="15" thickBot="1" x14ac:dyDescent="0.4">
      <c r="A1104" s="46">
        <v>2005220986</v>
      </c>
      <c r="B1104" s="47" t="s">
        <v>2008</v>
      </c>
      <c r="C1104" s="46" t="s">
        <v>1449</v>
      </c>
      <c r="D1104" s="46"/>
      <c r="E1104" s="46" t="s">
        <v>1590</v>
      </c>
      <c r="F1104" s="46" t="s">
        <v>1562</v>
      </c>
      <c r="G1104" s="46" t="s">
        <v>1563</v>
      </c>
      <c r="H1104" s="46" t="s">
        <v>1977</v>
      </c>
    </row>
    <row r="1105" spans="1:8" ht="15" thickBot="1" x14ac:dyDescent="0.4">
      <c r="A1105" s="46">
        <v>2005220986</v>
      </c>
      <c r="B1105" s="47" t="s">
        <v>2008</v>
      </c>
      <c r="C1105" s="46" t="s">
        <v>1449</v>
      </c>
      <c r="D1105" s="46"/>
      <c r="E1105" s="46" t="s">
        <v>1590</v>
      </c>
      <c r="F1105" s="46" t="s">
        <v>1562</v>
      </c>
      <c r="G1105" s="46" t="s">
        <v>1563</v>
      </c>
      <c r="H1105" s="46" t="s">
        <v>1977</v>
      </c>
    </row>
    <row r="1106" spans="1:8" ht="15" thickBot="1" x14ac:dyDescent="0.4">
      <c r="A1106" s="46">
        <v>2005220986</v>
      </c>
      <c r="B1106" s="47" t="s">
        <v>2008</v>
      </c>
      <c r="C1106" s="46" t="s">
        <v>1449</v>
      </c>
      <c r="D1106" s="46"/>
      <c r="E1106" s="46" t="s">
        <v>1546</v>
      </c>
      <c r="F1106" s="46" t="s">
        <v>1562</v>
      </c>
      <c r="G1106" s="46" t="s">
        <v>1563</v>
      </c>
      <c r="H1106" s="46" t="s">
        <v>1977</v>
      </c>
    </row>
    <row r="1107" spans="1:8" ht="15" thickBot="1" x14ac:dyDescent="0.4">
      <c r="A1107" s="46">
        <v>2005221328</v>
      </c>
      <c r="B1107" s="47" t="s">
        <v>2009</v>
      </c>
      <c r="C1107" s="46" t="s">
        <v>1449</v>
      </c>
      <c r="D1107" s="46"/>
      <c r="E1107" s="46" t="s">
        <v>1531</v>
      </c>
      <c r="F1107" s="46" t="s">
        <v>1562</v>
      </c>
      <c r="G1107" s="46" t="s">
        <v>1563</v>
      </c>
      <c r="H1107" s="46" t="s">
        <v>1977</v>
      </c>
    </row>
    <row r="1108" spans="1:8" ht="15" thickBot="1" x14ac:dyDescent="0.4">
      <c r="A1108" s="46">
        <v>2005221328</v>
      </c>
      <c r="B1108" s="47" t="s">
        <v>2009</v>
      </c>
      <c r="C1108" s="46" t="s">
        <v>1449</v>
      </c>
      <c r="D1108" s="46"/>
      <c r="E1108" s="46" t="s">
        <v>1570</v>
      </c>
      <c r="F1108" s="46" t="s">
        <v>1562</v>
      </c>
      <c r="G1108" s="46" t="s">
        <v>1563</v>
      </c>
      <c r="H1108" s="46" t="s">
        <v>1977</v>
      </c>
    </row>
    <row r="1109" spans="1:8" ht="15" thickBot="1" x14ac:dyDescent="0.4">
      <c r="A1109" s="46">
        <v>2005221328</v>
      </c>
      <c r="B1109" s="47" t="s">
        <v>2009</v>
      </c>
      <c r="C1109" s="46" t="s">
        <v>1449</v>
      </c>
      <c r="D1109" s="46"/>
      <c r="E1109" s="46" t="s">
        <v>1561</v>
      </c>
      <c r="F1109" s="46" t="s">
        <v>1562</v>
      </c>
      <c r="G1109" s="46" t="s">
        <v>1563</v>
      </c>
      <c r="H1109" s="46" t="s">
        <v>1977</v>
      </c>
    </row>
    <row r="1110" spans="1:8" ht="15" thickBot="1" x14ac:dyDescent="0.4">
      <c r="A1110" s="46">
        <v>2005224531</v>
      </c>
      <c r="B1110" s="47" t="s">
        <v>2010</v>
      </c>
      <c r="C1110" s="46" t="s">
        <v>1449</v>
      </c>
      <c r="D1110" s="46"/>
      <c r="E1110" s="46" t="s">
        <v>1663</v>
      </c>
      <c r="F1110" s="46" t="s">
        <v>1562</v>
      </c>
      <c r="G1110" s="46" t="s">
        <v>1563</v>
      </c>
      <c r="H1110" s="46" t="s">
        <v>1977</v>
      </c>
    </row>
    <row r="1111" spans="1:8" ht="15" thickBot="1" x14ac:dyDescent="0.4">
      <c r="A1111" s="46">
        <v>2005224531</v>
      </c>
      <c r="B1111" s="47" t="s">
        <v>2010</v>
      </c>
      <c r="C1111" s="46" t="s">
        <v>1449</v>
      </c>
      <c r="D1111" s="46"/>
      <c r="E1111" s="46" t="s">
        <v>1652</v>
      </c>
      <c r="F1111" s="46" t="s">
        <v>1562</v>
      </c>
      <c r="G1111" s="46" t="s">
        <v>1563</v>
      </c>
      <c r="H1111" s="46" t="s">
        <v>1977</v>
      </c>
    </row>
    <row r="1112" spans="1:8" ht="15" thickBot="1" x14ac:dyDescent="0.4">
      <c r="A1112" s="46">
        <v>2005224531</v>
      </c>
      <c r="B1112" s="47" t="s">
        <v>2010</v>
      </c>
      <c r="C1112" s="46" t="s">
        <v>1449</v>
      </c>
      <c r="D1112" s="46"/>
      <c r="E1112" s="46" t="s">
        <v>1570</v>
      </c>
      <c r="F1112" s="46" t="s">
        <v>1562</v>
      </c>
      <c r="G1112" s="46" t="s">
        <v>1563</v>
      </c>
      <c r="H1112" s="46" t="s">
        <v>1977</v>
      </c>
    </row>
    <row r="1113" spans="1:8" ht="15" thickBot="1" x14ac:dyDescent="0.4">
      <c r="A1113" s="46">
        <v>2005225601</v>
      </c>
      <c r="B1113" s="47" t="s">
        <v>2011</v>
      </c>
      <c r="C1113" s="46" t="s">
        <v>1449</v>
      </c>
      <c r="D1113" s="46"/>
      <c r="E1113" s="46" t="s">
        <v>1652</v>
      </c>
      <c r="F1113" s="46" t="s">
        <v>1562</v>
      </c>
      <c r="G1113" s="46" t="s">
        <v>1563</v>
      </c>
      <c r="H1113" s="46" t="s">
        <v>1977</v>
      </c>
    </row>
    <row r="1114" spans="1:8" ht="15" thickBot="1" x14ac:dyDescent="0.4">
      <c r="A1114" s="46">
        <v>2005225601</v>
      </c>
      <c r="B1114" s="47" t="s">
        <v>2011</v>
      </c>
      <c r="C1114" s="46" t="s">
        <v>1449</v>
      </c>
      <c r="D1114" s="46"/>
      <c r="E1114" s="46" t="s">
        <v>1561</v>
      </c>
      <c r="F1114" s="46" t="s">
        <v>1562</v>
      </c>
      <c r="G1114" s="46" t="s">
        <v>1563</v>
      </c>
      <c r="H1114" s="46" t="s">
        <v>1977</v>
      </c>
    </row>
    <row r="1115" spans="1:8" ht="15" thickBot="1" x14ac:dyDescent="0.4">
      <c r="A1115" s="46">
        <v>2005225601</v>
      </c>
      <c r="B1115" s="47" t="s">
        <v>2011</v>
      </c>
      <c r="C1115" s="46" t="s">
        <v>1449</v>
      </c>
      <c r="D1115" s="46"/>
      <c r="E1115" s="46" t="s">
        <v>1531</v>
      </c>
      <c r="F1115" s="46" t="s">
        <v>1562</v>
      </c>
      <c r="G1115" s="46" t="s">
        <v>1563</v>
      </c>
      <c r="H1115" s="46" t="s">
        <v>1977</v>
      </c>
    </row>
    <row r="1116" spans="1:8" ht="15" thickBot="1" x14ac:dyDescent="0.4">
      <c r="A1116" s="46">
        <v>2005225999</v>
      </c>
      <c r="B1116" s="47" t="s">
        <v>2012</v>
      </c>
      <c r="C1116" s="46" t="s">
        <v>1444</v>
      </c>
      <c r="D1116" s="46"/>
      <c r="E1116" s="46" t="s">
        <v>1570</v>
      </c>
      <c r="F1116" s="46" t="s">
        <v>1562</v>
      </c>
      <c r="G1116" s="46" t="s">
        <v>1563</v>
      </c>
      <c r="H1116" s="46" t="s">
        <v>1977</v>
      </c>
    </row>
    <row r="1117" spans="1:8" ht="15" thickBot="1" x14ac:dyDescent="0.4">
      <c r="A1117" s="46">
        <v>2005225999</v>
      </c>
      <c r="B1117" s="47" t="s">
        <v>2012</v>
      </c>
      <c r="C1117" s="46" t="s">
        <v>1444</v>
      </c>
      <c r="D1117" s="46"/>
      <c r="E1117" s="46" t="s">
        <v>1531</v>
      </c>
      <c r="F1117" s="46" t="s">
        <v>1562</v>
      </c>
      <c r="G1117" s="46" t="s">
        <v>1563</v>
      </c>
      <c r="H1117" s="46" t="s">
        <v>1977</v>
      </c>
    </row>
    <row r="1118" spans="1:8" ht="15" thickBot="1" x14ac:dyDescent="0.4">
      <c r="A1118" s="46">
        <v>2005225999</v>
      </c>
      <c r="B1118" s="47" t="s">
        <v>2012</v>
      </c>
      <c r="C1118" s="46" t="s">
        <v>1444</v>
      </c>
      <c r="D1118" s="46"/>
      <c r="E1118" s="46" t="s">
        <v>1540</v>
      </c>
      <c r="F1118" s="46" t="s">
        <v>1562</v>
      </c>
      <c r="G1118" s="46" t="s">
        <v>1564</v>
      </c>
      <c r="H1118" s="46" t="s">
        <v>1977</v>
      </c>
    </row>
    <row r="1119" spans="1:8" ht="15" thickBot="1" x14ac:dyDescent="0.4">
      <c r="A1119" s="46">
        <v>2005225167</v>
      </c>
      <c r="B1119" s="47" t="s">
        <v>2013</v>
      </c>
      <c r="C1119" s="46" t="s">
        <v>1444</v>
      </c>
      <c r="D1119" s="46"/>
      <c r="E1119" s="46" t="s">
        <v>1570</v>
      </c>
      <c r="F1119" s="46" t="s">
        <v>1562</v>
      </c>
      <c r="G1119" s="46" t="s">
        <v>1563</v>
      </c>
      <c r="H1119" s="46" t="s">
        <v>1977</v>
      </c>
    </row>
    <row r="1120" spans="1:8" ht="15" thickBot="1" x14ac:dyDescent="0.4">
      <c r="A1120" s="46">
        <v>2005225167</v>
      </c>
      <c r="B1120" s="47" t="s">
        <v>2013</v>
      </c>
      <c r="C1120" s="46" t="s">
        <v>1444</v>
      </c>
      <c r="D1120" s="46"/>
      <c r="E1120" s="46" t="s">
        <v>1561</v>
      </c>
      <c r="F1120" s="46" t="s">
        <v>1562</v>
      </c>
      <c r="G1120" s="46" t="s">
        <v>1563</v>
      </c>
      <c r="H1120" s="46" t="s">
        <v>1977</v>
      </c>
    </row>
    <row r="1121" spans="1:8" ht="15" thickBot="1" x14ac:dyDescent="0.4">
      <c r="A1121" s="46">
        <v>2005225167</v>
      </c>
      <c r="B1121" s="47" t="s">
        <v>2013</v>
      </c>
      <c r="C1121" s="46" t="s">
        <v>1444</v>
      </c>
      <c r="D1121" s="46"/>
      <c r="E1121" s="46" t="s">
        <v>1546</v>
      </c>
      <c r="F1121" s="46" t="s">
        <v>1562</v>
      </c>
      <c r="G1121" s="46" t="s">
        <v>1563</v>
      </c>
      <c r="H1121" s="46" t="s">
        <v>1977</v>
      </c>
    </row>
    <row r="1122" spans="1:8" ht="15" thickBot="1" x14ac:dyDescent="0.4">
      <c r="A1122" s="46">
        <v>2005224795</v>
      </c>
      <c r="B1122" s="47" t="s">
        <v>2014</v>
      </c>
      <c r="C1122" s="46" t="s">
        <v>1444</v>
      </c>
      <c r="D1122" s="46"/>
      <c r="E1122" s="46" t="s">
        <v>1570</v>
      </c>
      <c r="F1122" s="46" t="s">
        <v>1562</v>
      </c>
      <c r="G1122" s="46" t="s">
        <v>1563</v>
      </c>
      <c r="H1122" s="46" t="s">
        <v>1977</v>
      </c>
    </row>
    <row r="1123" spans="1:8" ht="15" thickBot="1" x14ac:dyDescent="0.4">
      <c r="A1123" s="46">
        <v>2005224795</v>
      </c>
      <c r="B1123" s="47" t="s">
        <v>2014</v>
      </c>
      <c r="C1123" s="46" t="s">
        <v>1444</v>
      </c>
      <c r="D1123" s="46"/>
      <c r="E1123" s="46" t="s">
        <v>1531</v>
      </c>
      <c r="F1123" s="46" t="s">
        <v>1562</v>
      </c>
      <c r="G1123" s="46" t="s">
        <v>1563</v>
      </c>
      <c r="H1123" s="46" t="s">
        <v>1977</v>
      </c>
    </row>
    <row r="1124" spans="1:8" ht="15" thickBot="1" x14ac:dyDescent="0.4">
      <c r="A1124" s="46">
        <v>2005224795</v>
      </c>
      <c r="B1124" s="47" t="s">
        <v>2014</v>
      </c>
      <c r="C1124" s="46" t="s">
        <v>1444</v>
      </c>
      <c r="D1124" s="46"/>
      <c r="E1124" s="46" t="s">
        <v>1590</v>
      </c>
      <c r="F1124" s="46" t="s">
        <v>1562</v>
      </c>
      <c r="G1124" s="46" t="s">
        <v>1563</v>
      </c>
      <c r="H1124" s="46" t="s">
        <v>1977</v>
      </c>
    </row>
    <row r="1125" spans="1:8" ht="15" thickBot="1" x14ac:dyDescent="0.4">
      <c r="A1125" s="46">
        <v>2005225369</v>
      </c>
      <c r="B1125" s="47" t="s">
        <v>2015</v>
      </c>
      <c r="C1125" s="46" t="s">
        <v>1449</v>
      </c>
      <c r="D1125" s="46"/>
      <c r="E1125" s="46" t="s">
        <v>1531</v>
      </c>
      <c r="F1125" s="46" t="s">
        <v>1562</v>
      </c>
      <c r="G1125" s="46" t="s">
        <v>1563</v>
      </c>
      <c r="H1125" s="46" t="s">
        <v>1977</v>
      </c>
    </row>
    <row r="1126" spans="1:8" ht="15" thickBot="1" x14ac:dyDescent="0.4">
      <c r="A1126" s="46">
        <v>2005225369</v>
      </c>
      <c r="B1126" s="47" t="s">
        <v>2015</v>
      </c>
      <c r="C1126" s="46" t="s">
        <v>1449</v>
      </c>
      <c r="D1126" s="46"/>
      <c r="E1126" s="46" t="s">
        <v>1590</v>
      </c>
      <c r="F1126" s="46" t="s">
        <v>1562</v>
      </c>
      <c r="G1126" s="46" t="s">
        <v>1563</v>
      </c>
      <c r="H1126" s="46" t="s">
        <v>1977</v>
      </c>
    </row>
    <row r="1127" spans="1:8" ht="15" thickBot="1" x14ac:dyDescent="0.4">
      <c r="A1127" s="46">
        <v>2005225369</v>
      </c>
      <c r="B1127" s="47" t="s">
        <v>2015</v>
      </c>
      <c r="C1127" s="46" t="s">
        <v>1449</v>
      </c>
      <c r="D1127" s="46"/>
      <c r="E1127" s="46" t="s">
        <v>1540</v>
      </c>
      <c r="F1127" s="46" t="s">
        <v>1568</v>
      </c>
      <c r="G1127" s="46" t="s">
        <v>1564</v>
      </c>
      <c r="H1127" s="46" t="s">
        <v>1977</v>
      </c>
    </row>
    <row r="1128" spans="1:8" ht="15" thickBot="1" x14ac:dyDescent="0.4">
      <c r="A1128" s="46">
        <v>2041221730</v>
      </c>
      <c r="B1128" s="47" t="s">
        <v>1608</v>
      </c>
      <c r="C1128" s="46" t="s">
        <v>1435</v>
      </c>
      <c r="D1128" s="46"/>
      <c r="E1128" s="46" t="s">
        <v>1561</v>
      </c>
      <c r="F1128" s="46" t="s">
        <v>1562</v>
      </c>
      <c r="G1128" s="46" t="s">
        <v>1563</v>
      </c>
      <c r="H1128" s="46" t="s">
        <v>1977</v>
      </c>
    </row>
    <row r="1129" spans="1:8" ht="15" thickBot="1" x14ac:dyDescent="0.4">
      <c r="A1129" s="46">
        <v>2005223637</v>
      </c>
      <c r="B1129" s="47" t="s">
        <v>2016</v>
      </c>
      <c r="C1129" s="46" t="s">
        <v>1449</v>
      </c>
      <c r="D1129" s="46"/>
      <c r="E1129" s="46" t="s">
        <v>1531</v>
      </c>
      <c r="F1129" s="46" t="s">
        <v>1562</v>
      </c>
      <c r="G1129" s="46" t="s">
        <v>1563</v>
      </c>
      <c r="H1129" s="46" t="s">
        <v>1977</v>
      </c>
    </row>
    <row r="1130" spans="1:8" ht="15" thickBot="1" x14ac:dyDescent="0.4">
      <c r="A1130" s="46">
        <v>2005223637</v>
      </c>
      <c r="B1130" s="47" t="s">
        <v>2016</v>
      </c>
      <c r="C1130" s="46" t="s">
        <v>1449</v>
      </c>
      <c r="D1130" s="46"/>
      <c r="E1130" s="46" t="s">
        <v>1561</v>
      </c>
      <c r="F1130" s="46" t="s">
        <v>1562</v>
      </c>
      <c r="G1130" s="46" t="s">
        <v>1563</v>
      </c>
      <c r="H1130" s="46" t="s">
        <v>1977</v>
      </c>
    </row>
    <row r="1131" spans="1:8" ht="15" thickBot="1" x14ac:dyDescent="0.4">
      <c r="A1131" s="46">
        <v>2005223637</v>
      </c>
      <c r="B1131" s="47" t="s">
        <v>2016</v>
      </c>
      <c r="C1131" s="46" t="s">
        <v>1449</v>
      </c>
      <c r="D1131" s="46"/>
      <c r="E1131" s="46" t="s">
        <v>1590</v>
      </c>
      <c r="F1131" s="46" t="s">
        <v>1562</v>
      </c>
      <c r="G1131" s="46" t="s">
        <v>1563</v>
      </c>
      <c r="H1131" s="46" t="s">
        <v>1977</v>
      </c>
    </row>
    <row r="1132" spans="1:8" ht="15" thickBot="1" x14ac:dyDescent="0.4">
      <c r="A1132" s="46">
        <v>2005224197</v>
      </c>
      <c r="B1132" s="47" t="s">
        <v>2017</v>
      </c>
      <c r="C1132" s="46" t="s">
        <v>1449</v>
      </c>
      <c r="D1132" s="46"/>
      <c r="E1132" s="46" t="s">
        <v>1570</v>
      </c>
      <c r="F1132" s="46" t="s">
        <v>1562</v>
      </c>
      <c r="G1132" s="46" t="s">
        <v>1563</v>
      </c>
      <c r="H1132" s="46" t="s">
        <v>1977</v>
      </c>
    </row>
    <row r="1133" spans="1:8" ht="15" thickBot="1" x14ac:dyDescent="0.4">
      <c r="A1133" s="46">
        <v>2005224197</v>
      </c>
      <c r="B1133" s="47" t="s">
        <v>2017</v>
      </c>
      <c r="C1133" s="46" t="s">
        <v>1449</v>
      </c>
      <c r="D1133" s="46"/>
      <c r="E1133" s="46" t="s">
        <v>1570</v>
      </c>
      <c r="F1133" s="46" t="s">
        <v>1562</v>
      </c>
      <c r="G1133" s="46" t="s">
        <v>1563</v>
      </c>
      <c r="H1133" s="46" t="s">
        <v>1977</v>
      </c>
    </row>
    <row r="1134" spans="1:8" ht="15" thickBot="1" x14ac:dyDescent="0.4">
      <c r="A1134" s="46">
        <v>2005224197</v>
      </c>
      <c r="B1134" s="47" t="s">
        <v>2017</v>
      </c>
      <c r="C1134" s="46" t="s">
        <v>1449</v>
      </c>
      <c r="D1134" s="46"/>
      <c r="E1134" s="46" t="s">
        <v>1561</v>
      </c>
      <c r="F1134" s="46" t="s">
        <v>1562</v>
      </c>
      <c r="G1134" s="46" t="s">
        <v>1563</v>
      </c>
      <c r="H1134" s="46" t="s">
        <v>1977</v>
      </c>
    </row>
    <row r="1135" spans="1:8" ht="15" thickBot="1" x14ac:dyDescent="0.4">
      <c r="A1135" s="46">
        <v>2005224197</v>
      </c>
      <c r="B1135" s="47" t="s">
        <v>2017</v>
      </c>
      <c r="C1135" s="46" t="s">
        <v>1449</v>
      </c>
      <c r="D1135" s="46"/>
      <c r="E1135" s="46" t="s">
        <v>1590</v>
      </c>
      <c r="F1135" s="46" t="s">
        <v>1562</v>
      </c>
      <c r="G1135" s="46" t="s">
        <v>1563</v>
      </c>
      <c r="H1135" s="46" t="s">
        <v>1977</v>
      </c>
    </row>
    <row r="1136" spans="1:8" ht="15" thickBot="1" x14ac:dyDescent="0.4">
      <c r="A1136" s="46">
        <v>2022223970</v>
      </c>
      <c r="B1136" s="47" t="s">
        <v>2018</v>
      </c>
      <c r="C1136" s="46" t="s">
        <v>1444</v>
      </c>
      <c r="D1136" s="46"/>
      <c r="E1136" s="46" t="s">
        <v>1570</v>
      </c>
      <c r="F1136" s="46" t="s">
        <v>1562</v>
      </c>
      <c r="G1136" s="46" t="s">
        <v>1563</v>
      </c>
      <c r="H1136" s="46" t="s">
        <v>1977</v>
      </c>
    </row>
    <row r="1137" spans="1:8" ht="15" thickBot="1" x14ac:dyDescent="0.4">
      <c r="A1137" s="46">
        <v>2022223970</v>
      </c>
      <c r="B1137" s="47" t="s">
        <v>2018</v>
      </c>
      <c r="C1137" s="46" t="s">
        <v>1444</v>
      </c>
      <c r="D1137" s="46"/>
      <c r="E1137" s="46" t="s">
        <v>1561</v>
      </c>
      <c r="F1137" s="46" t="s">
        <v>1562</v>
      </c>
      <c r="G1137" s="46" t="s">
        <v>1563</v>
      </c>
      <c r="H1137" s="46" t="s">
        <v>1977</v>
      </c>
    </row>
    <row r="1138" spans="1:8" ht="15" thickBot="1" x14ac:dyDescent="0.4">
      <c r="A1138" s="46">
        <v>2022223970</v>
      </c>
      <c r="B1138" s="47" t="s">
        <v>2018</v>
      </c>
      <c r="C1138" s="46" t="s">
        <v>1444</v>
      </c>
      <c r="D1138" s="46"/>
      <c r="E1138" s="46" t="s">
        <v>1590</v>
      </c>
      <c r="F1138" s="46" t="s">
        <v>1562</v>
      </c>
      <c r="G1138" s="46" t="s">
        <v>1563</v>
      </c>
      <c r="H1138" s="46" t="s">
        <v>1977</v>
      </c>
    </row>
    <row r="1139" spans="1:8" ht="15" thickBot="1" x14ac:dyDescent="0.4">
      <c r="A1139" s="46">
        <v>2041221416</v>
      </c>
      <c r="B1139" s="47" t="s">
        <v>2019</v>
      </c>
      <c r="C1139" s="46" t="s">
        <v>1421</v>
      </c>
      <c r="D1139" s="46"/>
      <c r="E1139" s="46" t="s">
        <v>1540</v>
      </c>
      <c r="F1139" s="46" t="s">
        <v>1568</v>
      </c>
      <c r="G1139" s="46" t="s">
        <v>1564</v>
      </c>
      <c r="H1139" s="46" t="s">
        <v>1977</v>
      </c>
    </row>
    <row r="1140" spans="1:8" ht="15" thickBot="1" x14ac:dyDescent="0.4">
      <c r="A1140" s="46">
        <v>2005224888</v>
      </c>
      <c r="B1140" s="47" t="s">
        <v>2020</v>
      </c>
      <c r="C1140" s="46" t="s">
        <v>1449</v>
      </c>
      <c r="D1140" s="46"/>
      <c r="E1140" s="46" t="s">
        <v>1652</v>
      </c>
      <c r="F1140" s="46" t="s">
        <v>1562</v>
      </c>
      <c r="G1140" s="46" t="s">
        <v>1563</v>
      </c>
      <c r="H1140" s="46" t="s">
        <v>1977</v>
      </c>
    </row>
    <row r="1141" spans="1:8" ht="15" thickBot="1" x14ac:dyDescent="0.4">
      <c r="A1141" s="46">
        <v>2005224888</v>
      </c>
      <c r="B1141" s="47" t="s">
        <v>2020</v>
      </c>
      <c r="C1141" s="46" t="s">
        <v>1449</v>
      </c>
      <c r="D1141" s="46"/>
      <c r="E1141" s="46" t="s">
        <v>1561</v>
      </c>
      <c r="F1141" s="46" t="s">
        <v>1562</v>
      </c>
      <c r="G1141" s="46" t="s">
        <v>1563</v>
      </c>
      <c r="H1141" s="46" t="s">
        <v>1977</v>
      </c>
    </row>
    <row r="1142" spans="1:8" ht="15" thickBot="1" x14ac:dyDescent="0.4">
      <c r="A1142" s="46">
        <v>2005224888</v>
      </c>
      <c r="B1142" s="47" t="s">
        <v>2020</v>
      </c>
      <c r="C1142" s="46" t="s">
        <v>1449</v>
      </c>
      <c r="D1142" s="46"/>
      <c r="E1142" s="46" t="s">
        <v>1531</v>
      </c>
      <c r="F1142" s="46" t="s">
        <v>1562</v>
      </c>
      <c r="G1142" s="46" t="s">
        <v>1563</v>
      </c>
      <c r="H1142" s="46" t="s">
        <v>1977</v>
      </c>
    </row>
    <row r="1143" spans="1:8" ht="15" thickBot="1" x14ac:dyDescent="0.4">
      <c r="A1143" s="46">
        <v>2005223490</v>
      </c>
      <c r="B1143" s="47" t="s">
        <v>2021</v>
      </c>
      <c r="C1143" s="46" t="s">
        <v>1449</v>
      </c>
      <c r="D1143" s="46"/>
      <c r="E1143" s="46" t="s">
        <v>1570</v>
      </c>
      <c r="F1143" s="46" t="s">
        <v>1562</v>
      </c>
      <c r="G1143" s="46" t="s">
        <v>1563</v>
      </c>
      <c r="H1143" s="46" t="s">
        <v>1977</v>
      </c>
    </row>
    <row r="1144" spans="1:8" ht="15" thickBot="1" x14ac:dyDescent="0.4">
      <c r="A1144" s="46">
        <v>2005223490</v>
      </c>
      <c r="B1144" s="47" t="s">
        <v>2021</v>
      </c>
      <c r="C1144" s="46" t="s">
        <v>1449</v>
      </c>
      <c r="D1144" s="46"/>
      <c r="E1144" s="46" t="s">
        <v>1531</v>
      </c>
      <c r="F1144" s="46" t="s">
        <v>1562</v>
      </c>
      <c r="G1144" s="46" t="s">
        <v>1563</v>
      </c>
      <c r="H1144" s="46" t="s">
        <v>1977</v>
      </c>
    </row>
    <row r="1145" spans="1:8" ht="15" thickBot="1" x14ac:dyDescent="0.4">
      <c r="A1145" s="46">
        <v>2005223490</v>
      </c>
      <c r="B1145" s="47" t="s">
        <v>2021</v>
      </c>
      <c r="C1145" s="46" t="s">
        <v>1449</v>
      </c>
      <c r="D1145" s="46"/>
      <c r="E1145" s="46" t="s">
        <v>1546</v>
      </c>
      <c r="F1145" s="46" t="s">
        <v>1562</v>
      </c>
      <c r="G1145" s="46" t="s">
        <v>1563</v>
      </c>
      <c r="H1145" s="46" t="s">
        <v>1977</v>
      </c>
    </row>
    <row r="1146" spans="1:8" ht="15" thickBot="1" x14ac:dyDescent="0.4">
      <c r="A1146" s="46">
        <v>2005224996</v>
      </c>
      <c r="B1146" s="47" t="s">
        <v>2022</v>
      </c>
      <c r="C1146" s="46" t="s">
        <v>1449</v>
      </c>
      <c r="D1146" s="46"/>
      <c r="E1146" s="46" t="s">
        <v>1531</v>
      </c>
      <c r="F1146" s="46" t="s">
        <v>1562</v>
      </c>
      <c r="G1146" s="46" t="s">
        <v>1563</v>
      </c>
      <c r="H1146" s="46" t="s">
        <v>1977</v>
      </c>
    </row>
    <row r="1147" spans="1:8" ht="15" thickBot="1" x14ac:dyDescent="0.4">
      <c r="A1147" s="46">
        <v>2005224996</v>
      </c>
      <c r="B1147" s="47" t="s">
        <v>2022</v>
      </c>
      <c r="C1147" s="46" t="s">
        <v>1449</v>
      </c>
      <c r="D1147" s="46"/>
      <c r="E1147" s="46" t="s">
        <v>1570</v>
      </c>
      <c r="F1147" s="46" t="s">
        <v>1562</v>
      </c>
      <c r="G1147" s="46" t="s">
        <v>1563</v>
      </c>
      <c r="H1147" s="46" t="s">
        <v>1977</v>
      </c>
    </row>
    <row r="1148" spans="1:8" ht="15" thickBot="1" x14ac:dyDescent="0.4">
      <c r="A1148" s="46">
        <v>2041221401</v>
      </c>
      <c r="B1148" s="47" t="s">
        <v>1620</v>
      </c>
      <c r="C1148" s="46" t="s">
        <v>1435</v>
      </c>
      <c r="D1148" s="46"/>
      <c r="E1148" s="46" t="s">
        <v>1561</v>
      </c>
      <c r="F1148" s="46" t="s">
        <v>1562</v>
      </c>
      <c r="G1148" s="46" t="s">
        <v>1563</v>
      </c>
      <c r="H1148" s="46" t="s">
        <v>1977</v>
      </c>
    </row>
    <row r="1149" spans="1:8" ht="15" thickBot="1" x14ac:dyDescent="0.4">
      <c r="A1149" s="46">
        <v>2005225981</v>
      </c>
      <c r="B1149" s="47" t="s">
        <v>2023</v>
      </c>
      <c r="C1149" s="46" t="s">
        <v>1449</v>
      </c>
      <c r="D1149" s="46"/>
      <c r="E1149" s="46" t="s">
        <v>1644</v>
      </c>
      <c r="F1149" s="46" t="s">
        <v>1568</v>
      </c>
      <c r="G1149" s="46" t="s">
        <v>1563</v>
      </c>
      <c r="H1149" s="46" t="s">
        <v>1977</v>
      </c>
    </row>
    <row r="1150" spans="1:8" ht="15" thickBot="1" x14ac:dyDescent="0.4">
      <c r="A1150" s="46">
        <v>2005225981</v>
      </c>
      <c r="B1150" s="47" t="s">
        <v>2023</v>
      </c>
      <c r="C1150" s="46" t="s">
        <v>1449</v>
      </c>
      <c r="D1150" s="46"/>
      <c r="E1150" s="46" t="s">
        <v>1644</v>
      </c>
      <c r="F1150" s="46" t="s">
        <v>1568</v>
      </c>
      <c r="G1150" s="46" t="s">
        <v>1563</v>
      </c>
      <c r="H1150" s="46" t="s">
        <v>1977</v>
      </c>
    </row>
    <row r="1151" spans="1:8" ht="15" thickBot="1" x14ac:dyDescent="0.4">
      <c r="A1151" s="46">
        <v>2005225733</v>
      </c>
      <c r="B1151" s="47" t="s">
        <v>1691</v>
      </c>
      <c r="C1151" s="46" t="s">
        <v>1449</v>
      </c>
      <c r="D1151" s="46"/>
      <c r="E1151" s="46" t="s">
        <v>1663</v>
      </c>
      <c r="F1151" s="46" t="s">
        <v>1562</v>
      </c>
      <c r="G1151" s="46" t="s">
        <v>1563</v>
      </c>
      <c r="H1151" s="46" t="s">
        <v>1977</v>
      </c>
    </row>
    <row r="1152" spans="1:8" ht="15" thickBot="1" x14ac:dyDescent="0.4">
      <c r="A1152" s="46">
        <v>2005225733</v>
      </c>
      <c r="B1152" s="47" t="s">
        <v>1691</v>
      </c>
      <c r="C1152" s="46" t="s">
        <v>1449</v>
      </c>
      <c r="D1152" s="46"/>
      <c r="E1152" s="46" t="s">
        <v>1531</v>
      </c>
      <c r="F1152" s="46" t="s">
        <v>1562</v>
      </c>
      <c r="G1152" s="46" t="s">
        <v>1563</v>
      </c>
      <c r="H1152" s="46" t="s">
        <v>1977</v>
      </c>
    </row>
    <row r="1153" spans="1:8" ht="15" thickBot="1" x14ac:dyDescent="0.4">
      <c r="A1153" s="46">
        <v>2005225733</v>
      </c>
      <c r="B1153" s="47" t="s">
        <v>1691</v>
      </c>
      <c r="C1153" s="46" t="s">
        <v>1449</v>
      </c>
      <c r="D1153" s="46"/>
      <c r="E1153" s="46" t="s">
        <v>1531</v>
      </c>
      <c r="F1153" s="46" t="s">
        <v>1562</v>
      </c>
      <c r="G1153" s="46" t="s">
        <v>1563</v>
      </c>
      <c r="H1153" s="46" t="s">
        <v>1977</v>
      </c>
    </row>
    <row r="1154" spans="1:8" ht="15" thickBot="1" x14ac:dyDescent="0.4">
      <c r="A1154" s="46">
        <v>2005225733</v>
      </c>
      <c r="B1154" s="47" t="s">
        <v>1691</v>
      </c>
      <c r="C1154" s="46" t="s">
        <v>1449</v>
      </c>
      <c r="D1154" s="46"/>
      <c r="E1154" s="46" t="s">
        <v>1540</v>
      </c>
      <c r="F1154" s="46" t="s">
        <v>1562</v>
      </c>
      <c r="G1154" s="46" t="s">
        <v>1564</v>
      </c>
      <c r="H1154" s="46" t="s">
        <v>1977</v>
      </c>
    </row>
    <row r="1155" spans="1:8" ht="15" thickBot="1" x14ac:dyDescent="0.4">
      <c r="A1155" s="46">
        <v>2005225484</v>
      </c>
      <c r="B1155" s="47" t="s">
        <v>2024</v>
      </c>
      <c r="C1155" s="46" t="s">
        <v>1444</v>
      </c>
      <c r="D1155" s="46"/>
      <c r="E1155" s="46" t="s">
        <v>1663</v>
      </c>
      <c r="F1155" s="46" t="s">
        <v>1562</v>
      </c>
      <c r="G1155" s="46" t="s">
        <v>1563</v>
      </c>
      <c r="H1155" s="46" t="s">
        <v>1977</v>
      </c>
    </row>
    <row r="1156" spans="1:8" ht="15" thickBot="1" x14ac:dyDescent="0.4">
      <c r="A1156" s="46">
        <v>2005225484</v>
      </c>
      <c r="B1156" s="47" t="s">
        <v>2024</v>
      </c>
      <c r="C1156" s="46" t="s">
        <v>1444</v>
      </c>
      <c r="D1156" s="46"/>
      <c r="E1156" s="46" t="s">
        <v>1531</v>
      </c>
      <c r="F1156" s="46" t="s">
        <v>1562</v>
      </c>
      <c r="G1156" s="46" t="s">
        <v>1563</v>
      </c>
      <c r="H1156" s="46" t="s">
        <v>1977</v>
      </c>
    </row>
    <row r="1157" spans="1:8" ht="15" thickBot="1" x14ac:dyDescent="0.4">
      <c r="A1157" s="46">
        <v>2005225484</v>
      </c>
      <c r="B1157" s="47" t="s">
        <v>2024</v>
      </c>
      <c r="C1157" s="46" t="s">
        <v>1444</v>
      </c>
      <c r="D1157" s="46"/>
      <c r="E1157" s="46" t="s">
        <v>1540</v>
      </c>
      <c r="F1157" s="46" t="s">
        <v>1562</v>
      </c>
      <c r="G1157" s="46" t="s">
        <v>1564</v>
      </c>
      <c r="H1157" s="46" t="s">
        <v>1977</v>
      </c>
    </row>
    <row r="1158" spans="1:8" ht="15" thickBot="1" x14ac:dyDescent="0.4">
      <c r="A1158" s="46">
        <v>2005223693</v>
      </c>
      <c r="B1158" s="47" t="s">
        <v>2025</v>
      </c>
      <c r="C1158" s="46" t="s">
        <v>1444</v>
      </c>
      <c r="D1158" s="46"/>
      <c r="E1158" s="46" t="s">
        <v>1546</v>
      </c>
      <c r="F1158" s="46" t="s">
        <v>1562</v>
      </c>
      <c r="G1158" s="46" t="s">
        <v>1563</v>
      </c>
      <c r="H1158" s="46" t="s">
        <v>1977</v>
      </c>
    </row>
    <row r="1159" spans="1:8" ht="15" thickBot="1" x14ac:dyDescent="0.4">
      <c r="A1159" s="46">
        <v>2005223693</v>
      </c>
      <c r="B1159" s="47" t="s">
        <v>2025</v>
      </c>
      <c r="C1159" s="46" t="s">
        <v>1444</v>
      </c>
      <c r="D1159" s="46"/>
      <c r="E1159" s="46" t="s">
        <v>1570</v>
      </c>
      <c r="F1159" s="46" t="s">
        <v>1562</v>
      </c>
      <c r="G1159" s="46" t="s">
        <v>1563</v>
      </c>
      <c r="H1159" s="46" t="s">
        <v>1977</v>
      </c>
    </row>
    <row r="1160" spans="1:8" ht="15" thickBot="1" x14ac:dyDescent="0.4">
      <c r="A1160" s="46">
        <v>2005223693</v>
      </c>
      <c r="B1160" s="47" t="s">
        <v>2025</v>
      </c>
      <c r="C1160" s="46" t="s">
        <v>1444</v>
      </c>
      <c r="D1160" s="46"/>
      <c r="E1160" s="46" t="s">
        <v>1531</v>
      </c>
      <c r="F1160" s="46" t="s">
        <v>1562</v>
      </c>
      <c r="G1160" s="46" t="s">
        <v>1563</v>
      </c>
      <c r="H1160" s="46" t="s">
        <v>1977</v>
      </c>
    </row>
    <row r="1161" spans="1:8" ht="15" thickBot="1" x14ac:dyDescent="0.4">
      <c r="A1161" s="46">
        <v>2005224015</v>
      </c>
      <c r="B1161" s="47" t="s">
        <v>2026</v>
      </c>
      <c r="C1161" s="46" t="s">
        <v>1444</v>
      </c>
      <c r="D1161" s="46"/>
      <c r="E1161" s="46" t="s">
        <v>1561</v>
      </c>
      <c r="F1161" s="46" t="s">
        <v>1562</v>
      </c>
      <c r="G1161" s="46" t="s">
        <v>1563</v>
      </c>
      <c r="H1161" s="46" t="s">
        <v>1977</v>
      </c>
    </row>
    <row r="1162" spans="1:8" ht="15" thickBot="1" x14ac:dyDescent="0.4">
      <c r="A1162" s="46">
        <v>2005224015</v>
      </c>
      <c r="B1162" s="47" t="s">
        <v>2026</v>
      </c>
      <c r="C1162" s="46" t="s">
        <v>1444</v>
      </c>
      <c r="D1162" s="46"/>
      <c r="E1162" s="46" t="s">
        <v>1546</v>
      </c>
      <c r="F1162" s="46" t="s">
        <v>1562</v>
      </c>
      <c r="G1162" s="46" t="s">
        <v>1563</v>
      </c>
      <c r="H1162" s="46" t="s">
        <v>1977</v>
      </c>
    </row>
    <row r="1163" spans="1:8" ht="15" thickBot="1" x14ac:dyDescent="0.4">
      <c r="A1163" s="46">
        <v>2005224015</v>
      </c>
      <c r="B1163" s="47" t="s">
        <v>2026</v>
      </c>
      <c r="C1163" s="46" t="s">
        <v>1444</v>
      </c>
      <c r="D1163" s="46"/>
      <c r="E1163" s="46" t="s">
        <v>1531</v>
      </c>
      <c r="F1163" s="46" t="s">
        <v>1562</v>
      </c>
      <c r="G1163" s="46" t="s">
        <v>1563</v>
      </c>
      <c r="H1163" s="46" t="s">
        <v>1977</v>
      </c>
    </row>
    <row r="1164" spans="1:8" ht="15" thickBot="1" x14ac:dyDescent="0.4">
      <c r="A1164" s="46">
        <v>2005224015</v>
      </c>
      <c r="B1164" s="47" t="s">
        <v>2026</v>
      </c>
      <c r="C1164" s="46" t="s">
        <v>1444</v>
      </c>
      <c r="D1164" s="46"/>
      <c r="E1164" s="46" t="s">
        <v>1590</v>
      </c>
      <c r="F1164" s="46" t="s">
        <v>1562</v>
      </c>
      <c r="G1164" s="46" t="s">
        <v>1563</v>
      </c>
      <c r="H1164" s="46" t="s">
        <v>1977</v>
      </c>
    </row>
    <row r="1165" spans="1:8" ht="15" thickBot="1" x14ac:dyDescent="0.4">
      <c r="A1165" s="46">
        <v>2005220171</v>
      </c>
      <c r="B1165" s="47" t="s">
        <v>2027</v>
      </c>
      <c r="C1165" s="46" t="s">
        <v>1458</v>
      </c>
      <c r="D1165" s="46"/>
      <c r="E1165" s="46" t="s">
        <v>1652</v>
      </c>
      <c r="F1165" s="46" t="s">
        <v>1562</v>
      </c>
      <c r="G1165" s="46" t="s">
        <v>1563</v>
      </c>
      <c r="H1165" s="46" t="s">
        <v>1977</v>
      </c>
    </row>
    <row r="1166" spans="1:8" ht="15" thickBot="1" x14ac:dyDescent="0.4">
      <c r="A1166" s="46">
        <v>2005224881</v>
      </c>
      <c r="B1166" s="47" t="s">
        <v>2028</v>
      </c>
      <c r="C1166" s="46" t="s">
        <v>1449</v>
      </c>
      <c r="D1166" s="46"/>
      <c r="E1166" s="46" t="s">
        <v>1652</v>
      </c>
      <c r="F1166" s="46" t="s">
        <v>1562</v>
      </c>
      <c r="G1166" s="46" t="s">
        <v>1563</v>
      </c>
      <c r="H1166" s="46" t="s">
        <v>1977</v>
      </c>
    </row>
    <row r="1167" spans="1:8" ht="15" thickBot="1" x14ac:dyDescent="0.4">
      <c r="A1167" s="46">
        <v>2005224881</v>
      </c>
      <c r="B1167" s="47" t="s">
        <v>2028</v>
      </c>
      <c r="C1167" s="46" t="s">
        <v>1449</v>
      </c>
      <c r="D1167" s="46"/>
      <c r="E1167" s="46" t="s">
        <v>1531</v>
      </c>
      <c r="F1167" s="46" t="s">
        <v>1562</v>
      </c>
      <c r="G1167" s="46" t="s">
        <v>1563</v>
      </c>
      <c r="H1167" s="46" t="s">
        <v>1977</v>
      </c>
    </row>
    <row r="1168" spans="1:8" ht="15" thickBot="1" x14ac:dyDescent="0.4">
      <c r="A1168" s="46">
        <v>2005224881</v>
      </c>
      <c r="B1168" s="47" t="s">
        <v>2028</v>
      </c>
      <c r="C1168" s="46" t="s">
        <v>1449</v>
      </c>
      <c r="D1168" s="46"/>
      <c r="E1168" s="46" t="s">
        <v>1540</v>
      </c>
      <c r="F1168" s="46" t="s">
        <v>1562</v>
      </c>
      <c r="G1168" s="46" t="s">
        <v>1564</v>
      </c>
      <c r="H1168" s="46" t="s">
        <v>1977</v>
      </c>
    </row>
    <row r="1169" spans="1:8" ht="15" thickBot="1" x14ac:dyDescent="0.4">
      <c r="A1169" s="46">
        <v>2005222987</v>
      </c>
      <c r="B1169" s="47" t="s">
        <v>2029</v>
      </c>
      <c r="C1169" s="46" t="s">
        <v>1449</v>
      </c>
      <c r="D1169" s="46"/>
      <c r="E1169" s="46" t="s">
        <v>1652</v>
      </c>
      <c r="F1169" s="46" t="s">
        <v>1562</v>
      </c>
      <c r="G1169" s="46" t="s">
        <v>1563</v>
      </c>
      <c r="H1169" s="46" t="s">
        <v>1977</v>
      </c>
    </row>
    <row r="1170" spans="1:8" ht="15" thickBot="1" x14ac:dyDescent="0.4">
      <c r="A1170" s="46">
        <v>2005222987</v>
      </c>
      <c r="B1170" s="47" t="s">
        <v>2029</v>
      </c>
      <c r="C1170" s="46" t="s">
        <v>1449</v>
      </c>
      <c r="D1170" s="46"/>
      <c r="E1170" s="46" t="s">
        <v>1570</v>
      </c>
      <c r="F1170" s="46" t="s">
        <v>1562</v>
      </c>
      <c r="G1170" s="46" t="s">
        <v>1563</v>
      </c>
      <c r="H1170" s="46" t="s">
        <v>1977</v>
      </c>
    </row>
    <row r="1171" spans="1:8" ht="15" thickBot="1" x14ac:dyDescent="0.4">
      <c r="A1171" s="46">
        <v>2005222987</v>
      </c>
      <c r="B1171" s="47" t="s">
        <v>2030</v>
      </c>
      <c r="C1171" s="46" t="s">
        <v>1449</v>
      </c>
      <c r="D1171" s="46"/>
      <c r="E1171" s="46" t="s">
        <v>1546</v>
      </c>
      <c r="F1171" s="46" t="s">
        <v>1562</v>
      </c>
      <c r="G1171" s="46" t="s">
        <v>1563</v>
      </c>
      <c r="H1171" s="46" t="s">
        <v>1977</v>
      </c>
    </row>
    <row r="1172" spans="1:8" ht="15" thickBot="1" x14ac:dyDescent="0.4">
      <c r="A1172" s="46">
        <v>2005220493</v>
      </c>
      <c r="B1172" s="47" t="s">
        <v>2031</v>
      </c>
      <c r="C1172" s="46" t="s">
        <v>1449</v>
      </c>
      <c r="D1172" s="46"/>
      <c r="E1172" s="46" t="s">
        <v>1652</v>
      </c>
      <c r="F1172" s="46" t="s">
        <v>1562</v>
      </c>
      <c r="G1172" s="46" t="s">
        <v>1563</v>
      </c>
      <c r="H1172" s="46" t="s">
        <v>1977</v>
      </c>
    </row>
    <row r="1173" spans="1:8" ht="15" thickBot="1" x14ac:dyDescent="0.4">
      <c r="A1173" s="46">
        <v>2005220493</v>
      </c>
      <c r="B1173" s="47" t="s">
        <v>2031</v>
      </c>
      <c r="C1173" s="46" t="s">
        <v>1449</v>
      </c>
      <c r="D1173" s="46"/>
      <c r="E1173" s="46" t="s">
        <v>1561</v>
      </c>
      <c r="F1173" s="46" t="s">
        <v>1562</v>
      </c>
      <c r="G1173" s="46" t="s">
        <v>1563</v>
      </c>
      <c r="H1173" s="46" t="s">
        <v>1977</v>
      </c>
    </row>
    <row r="1174" spans="1:8" ht="15" thickBot="1" x14ac:dyDescent="0.4">
      <c r="A1174" s="46">
        <v>2005220493</v>
      </c>
      <c r="B1174" s="47" t="s">
        <v>2031</v>
      </c>
      <c r="C1174" s="46" t="s">
        <v>1449</v>
      </c>
      <c r="D1174" s="46"/>
      <c r="E1174" s="46" t="s">
        <v>1531</v>
      </c>
      <c r="F1174" s="46" t="s">
        <v>1562</v>
      </c>
      <c r="G1174" s="46" t="s">
        <v>1563</v>
      </c>
      <c r="H1174" s="46" t="s">
        <v>1977</v>
      </c>
    </row>
    <row r="1175" spans="1:8" ht="15" thickBot="1" x14ac:dyDescent="0.4">
      <c r="A1175" s="46">
        <v>2005223147</v>
      </c>
      <c r="B1175" s="47" t="s">
        <v>2032</v>
      </c>
      <c r="C1175" s="46" t="s">
        <v>1449</v>
      </c>
      <c r="D1175" s="46"/>
      <c r="E1175" s="46" t="s">
        <v>1570</v>
      </c>
      <c r="F1175" s="46" t="s">
        <v>1562</v>
      </c>
      <c r="G1175" s="46" t="s">
        <v>1563</v>
      </c>
      <c r="H1175" s="46" t="s">
        <v>1977</v>
      </c>
    </row>
    <row r="1176" spans="1:8" ht="15" thickBot="1" x14ac:dyDescent="0.4">
      <c r="A1176" s="46">
        <v>2005220488</v>
      </c>
      <c r="B1176" s="47" t="s">
        <v>2033</v>
      </c>
      <c r="C1176" s="46" t="s">
        <v>1449</v>
      </c>
      <c r="D1176" s="46"/>
      <c r="E1176" s="46" t="s">
        <v>1652</v>
      </c>
      <c r="F1176" s="46" t="s">
        <v>1562</v>
      </c>
      <c r="G1176" s="46" t="s">
        <v>1563</v>
      </c>
      <c r="H1176" s="46" t="s">
        <v>1977</v>
      </c>
    </row>
    <row r="1177" spans="1:8" ht="15" thickBot="1" x14ac:dyDescent="0.4">
      <c r="A1177" s="46">
        <v>2005220488</v>
      </c>
      <c r="B1177" s="47" t="s">
        <v>2033</v>
      </c>
      <c r="C1177" s="46" t="s">
        <v>1449</v>
      </c>
      <c r="D1177" s="46"/>
      <c r="E1177" s="46" t="s">
        <v>1531</v>
      </c>
      <c r="F1177" s="46" t="s">
        <v>1562</v>
      </c>
      <c r="G1177" s="46" t="s">
        <v>1563</v>
      </c>
      <c r="H1177" s="46" t="s">
        <v>1977</v>
      </c>
    </row>
    <row r="1178" spans="1:8" ht="15" thickBot="1" x14ac:dyDescent="0.4">
      <c r="A1178" s="46">
        <v>2005220488</v>
      </c>
      <c r="B1178" s="47" t="s">
        <v>2033</v>
      </c>
      <c r="C1178" s="46" t="s">
        <v>1449</v>
      </c>
      <c r="D1178" s="46"/>
      <c r="E1178" s="46" t="s">
        <v>1540</v>
      </c>
      <c r="F1178" s="46" t="s">
        <v>1562</v>
      </c>
      <c r="G1178" s="46" t="s">
        <v>1564</v>
      </c>
      <c r="H1178" s="46" t="s">
        <v>1977</v>
      </c>
    </row>
    <row r="1179" spans="1:8" ht="15" thickBot="1" x14ac:dyDescent="0.4">
      <c r="A1179" s="46">
        <v>2005222346</v>
      </c>
      <c r="B1179" s="47" t="s">
        <v>2034</v>
      </c>
      <c r="C1179" s="46" t="s">
        <v>1449</v>
      </c>
      <c r="D1179" s="46"/>
      <c r="E1179" s="46" t="s">
        <v>1531</v>
      </c>
      <c r="F1179" s="46" t="s">
        <v>1562</v>
      </c>
      <c r="G1179" s="46" t="s">
        <v>1563</v>
      </c>
      <c r="H1179" s="46" t="s">
        <v>1977</v>
      </c>
    </row>
    <row r="1180" spans="1:8" ht="15" thickBot="1" x14ac:dyDescent="0.4">
      <c r="A1180" s="46">
        <v>2005222346</v>
      </c>
      <c r="B1180" s="47" t="s">
        <v>2034</v>
      </c>
      <c r="C1180" s="46" t="s">
        <v>1449</v>
      </c>
      <c r="D1180" s="46"/>
      <c r="E1180" s="46" t="s">
        <v>1570</v>
      </c>
      <c r="F1180" s="46" t="s">
        <v>1562</v>
      </c>
      <c r="G1180" s="46" t="s">
        <v>1563</v>
      </c>
      <c r="H1180" s="46" t="s">
        <v>1977</v>
      </c>
    </row>
    <row r="1181" spans="1:8" ht="15" thickBot="1" x14ac:dyDescent="0.4">
      <c r="A1181" s="46">
        <v>2005222346</v>
      </c>
      <c r="B1181" s="47" t="s">
        <v>2034</v>
      </c>
      <c r="C1181" s="46" t="s">
        <v>1449</v>
      </c>
      <c r="D1181" s="46"/>
      <c r="E1181" s="46" t="s">
        <v>1570</v>
      </c>
      <c r="F1181" s="46" t="s">
        <v>1562</v>
      </c>
      <c r="G1181" s="46" t="s">
        <v>1563</v>
      </c>
      <c r="H1181" s="46" t="s">
        <v>1977</v>
      </c>
    </row>
    <row r="1182" spans="1:8" ht="15" thickBot="1" x14ac:dyDescent="0.4">
      <c r="A1182" s="46">
        <v>2005222346</v>
      </c>
      <c r="B1182" s="47" t="s">
        <v>2034</v>
      </c>
      <c r="C1182" s="46" t="s">
        <v>1449</v>
      </c>
      <c r="D1182" s="46"/>
      <c r="E1182" s="46" t="s">
        <v>1561</v>
      </c>
      <c r="F1182" s="46" t="s">
        <v>1562</v>
      </c>
      <c r="G1182" s="46" t="s">
        <v>1563</v>
      </c>
      <c r="H1182" s="46" t="s">
        <v>1977</v>
      </c>
    </row>
    <row r="1183" spans="1:8" ht="15" thickBot="1" x14ac:dyDescent="0.4">
      <c r="A1183" s="46">
        <v>2005224589</v>
      </c>
      <c r="B1183" s="47" t="s">
        <v>2035</v>
      </c>
      <c r="C1183" s="46" t="s">
        <v>1449</v>
      </c>
      <c r="D1183" s="46"/>
      <c r="E1183" s="46" t="s">
        <v>1663</v>
      </c>
      <c r="F1183" s="46" t="s">
        <v>1562</v>
      </c>
      <c r="G1183" s="46" t="s">
        <v>1563</v>
      </c>
      <c r="H1183" s="46" t="s">
        <v>1977</v>
      </c>
    </row>
    <row r="1184" spans="1:8" ht="15" thickBot="1" x14ac:dyDescent="0.4">
      <c r="A1184" s="46">
        <v>2005224589</v>
      </c>
      <c r="B1184" s="47" t="s">
        <v>2035</v>
      </c>
      <c r="C1184" s="46" t="s">
        <v>1449</v>
      </c>
      <c r="D1184" s="46"/>
      <c r="E1184" s="46" t="s">
        <v>1652</v>
      </c>
      <c r="F1184" s="46" t="s">
        <v>1562</v>
      </c>
      <c r="G1184" s="46" t="s">
        <v>1563</v>
      </c>
      <c r="H1184" s="46" t="s">
        <v>1977</v>
      </c>
    </row>
    <row r="1185" spans="1:8" ht="15" thickBot="1" x14ac:dyDescent="0.4">
      <c r="A1185" s="46">
        <v>2005224589</v>
      </c>
      <c r="B1185" s="47" t="s">
        <v>2035</v>
      </c>
      <c r="C1185" s="46" t="s">
        <v>1449</v>
      </c>
      <c r="D1185" s="46"/>
      <c r="E1185" s="46" t="s">
        <v>1540</v>
      </c>
      <c r="F1185" s="46" t="s">
        <v>1562</v>
      </c>
      <c r="G1185" s="46" t="s">
        <v>1564</v>
      </c>
      <c r="H1185" s="46" t="s">
        <v>1977</v>
      </c>
    </row>
    <row r="1186" spans="1:8" ht="15" thickBot="1" x14ac:dyDescent="0.4">
      <c r="A1186" s="46">
        <v>2005220274</v>
      </c>
      <c r="B1186" s="47" t="s">
        <v>2036</v>
      </c>
      <c r="C1186" s="46" t="s">
        <v>1458</v>
      </c>
      <c r="D1186" s="46"/>
      <c r="E1186" s="46" t="s">
        <v>1546</v>
      </c>
      <c r="F1186" s="46" t="s">
        <v>1562</v>
      </c>
      <c r="G1186" s="46" t="s">
        <v>1563</v>
      </c>
      <c r="H1186" s="46" t="s">
        <v>1977</v>
      </c>
    </row>
    <row r="1187" spans="1:8" ht="15" thickBot="1" x14ac:dyDescent="0.4">
      <c r="A1187" s="46">
        <v>2005220274</v>
      </c>
      <c r="B1187" s="47" t="s">
        <v>2037</v>
      </c>
      <c r="C1187" s="46" t="s">
        <v>1458</v>
      </c>
      <c r="D1187" s="46"/>
      <c r="E1187" s="46" t="s">
        <v>1531</v>
      </c>
      <c r="F1187" s="46" t="s">
        <v>1562</v>
      </c>
      <c r="G1187" s="46" t="s">
        <v>1563</v>
      </c>
      <c r="H1187" s="46" t="s">
        <v>1977</v>
      </c>
    </row>
    <row r="1188" spans="1:8" ht="15" thickBot="1" x14ac:dyDescent="0.4">
      <c r="A1188" s="46">
        <v>2005223328</v>
      </c>
      <c r="B1188" s="47" t="s">
        <v>2038</v>
      </c>
      <c r="C1188" s="46" t="s">
        <v>1449</v>
      </c>
      <c r="D1188" s="46"/>
      <c r="E1188" s="46" t="s">
        <v>1570</v>
      </c>
      <c r="F1188" s="46" t="s">
        <v>1562</v>
      </c>
      <c r="G1188" s="46" t="s">
        <v>1563</v>
      </c>
      <c r="H1188" s="46" t="s">
        <v>1977</v>
      </c>
    </row>
    <row r="1189" spans="1:8" ht="15" thickBot="1" x14ac:dyDescent="0.4">
      <c r="A1189" s="46">
        <v>2005223328</v>
      </c>
      <c r="B1189" s="47" t="s">
        <v>2038</v>
      </c>
      <c r="C1189" s="46" t="s">
        <v>1449</v>
      </c>
      <c r="D1189" s="46"/>
      <c r="E1189" s="46" t="s">
        <v>1561</v>
      </c>
      <c r="F1189" s="46" t="s">
        <v>1562</v>
      </c>
      <c r="G1189" s="46" t="s">
        <v>1563</v>
      </c>
      <c r="H1189" s="46" t="s">
        <v>1977</v>
      </c>
    </row>
    <row r="1190" spans="1:8" ht="15" thickBot="1" x14ac:dyDescent="0.4">
      <c r="A1190" s="46">
        <v>2005222533</v>
      </c>
      <c r="B1190" s="47" t="s">
        <v>2039</v>
      </c>
      <c r="C1190" s="46" t="s">
        <v>1449</v>
      </c>
      <c r="D1190" s="46"/>
      <c r="E1190" s="46" t="s">
        <v>1531</v>
      </c>
      <c r="F1190" s="46" t="s">
        <v>1562</v>
      </c>
      <c r="G1190" s="46" t="s">
        <v>1563</v>
      </c>
      <c r="H1190" s="46" t="s">
        <v>1977</v>
      </c>
    </row>
    <row r="1191" spans="1:8" ht="15" thickBot="1" x14ac:dyDescent="0.4">
      <c r="A1191" s="46">
        <v>2005222533</v>
      </c>
      <c r="B1191" s="47" t="s">
        <v>2039</v>
      </c>
      <c r="C1191" s="46" t="s">
        <v>1449</v>
      </c>
      <c r="D1191" s="46"/>
      <c r="E1191" s="46" t="s">
        <v>1590</v>
      </c>
      <c r="F1191" s="46" t="s">
        <v>1562</v>
      </c>
      <c r="G1191" s="46" t="s">
        <v>1563</v>
      </c>
      <c r="H1191" s="46" t="s">
        <v>1977</v>
      </c>
    </row>
    <row r="1192" spans="1:8" ht="15" thickBot="1" x14ac:dyDescent="0.4">
      <c r="A1192" s="46">
        <v>2005222533</v>
      </c>
      <c r="B1192" s="47" t="s">
        <v>2039</v>
      </c>
      <c r="C1192" s="46" t="s">
        <v>1449</v>
      </c>
      <c r="D1192" s="46"/>
      <c r="E1192" s="46" t="s">
        <v>1540</v>
      </c>
      <c r="F1192" s="46" t="s">
        <v>1568</v>
      </c>
      <c r="G1192" s="46" t="s">
        <v>1564</v>
      </c>
      <c r="H1192" s="46" t="s">
        <v>1977</v>
      </c>
    </row>
    <row r="1193" spans="1:8" ht="15" thickBot="1" x14ac:dyDescent="0.4">
      <c r="A1193" s="46">
        <v>2005225739</v>
      </c>
      <c r="B1193" s="47" t="s">
        <v>2040</v>
      </c>
      <c r="C1193" s="46" t="s">
        <v>1449</v>
      </c>
      <c r="D1193" s="46"/>
      <c r="E1193" s="46" t="s">
        <v>1652</v>
      </c>
      <c r="F1193" s="46" t="s">
        <v>1562</v>
      </c>
      <c r="G1193" s="46" t="s">
        <v>1563</v>
      </c>
      <c r="H1193" s="46" t="s">
        <v>1977</v>
      </c>
    </row>
    <row r="1194" spans="1:8" ht="15" thickBot="1" x14ac:dyDescent="0.4">
      <c r="A1194" s="46">
        <v>2005225739</v>
      </c>
      <c r="B1194" s="47" t="s">
        <v>2040</v>
      </c>
      <c r="C1194" s="46" t="s">
        <v>1449</v>
      </c>
      <c r="D1194" s="46"/>
      <c r="E1194" s="46" t="s">
        <v>1540</v>
      </c>
      <c r="F1194" s="46" t="s">
        <v>1568</v>
      </c>
      <c r="G1194" s="46" t="s">
        <v>1564</v>
      </c>
      <c r="H1194" s="46" t="s">
        <v>1977</v>
      </c>
    </row>
    <row r="1195" spans="1:8" ht="15" thickBot="1" x14ac:dyDescent="0.4">
      <c r="A1195" s="46">
        <v>2005226055</v>
      </c>
      <c r="B1195" s="47" t="s">
        <v>2041</v>
      </c>
      <c r="C1195" s="46" t="s">
        <v>1444</v>
      </c>
      <c r="D1195" s="46"/>
      <c r="E1195" s="46" t="s">
        <v>1570</v>
      </c>
      <c r="F1195" s="46" t="s">
        <v>1562</v>
      </c>
      <c r="G1195" s="46" t="s">
        <v>1563</v>
      </c>
      <c r="H1195" s="46" t="s">
        <v>1977</v>
      </c>
    </row>
    <row r="1196" spans="1:8" ht="15" thickBot="1" x14ac:dyDescent="0.4">
      <c r="A1196" s="46">
        <v>2005226055</v>
      </c>
      <c r="B1196" s="47" t="s">
        <v>2041</v>
      </c>
      <c r="C1196" s="46" t="s">
        <v>1444</v>
      </c>
      <c r="D1196" s="46"/>
      <c r="E1196" s="46" t="s">
        <v>1531</v>
      </c>
      <c r="F1196" s="46" t="s">
        <v>1562</v>
      </c>
      <c r="G1196" s="46" t="s">
        <v>1563</v>
      </c>
      <c r="H1196" s="46" t="s">
        <v>1977</v>
      </c>
    </row>
    <row r="1197" spans="1:8" ht="15" thickBot="1" x14ac:dyDescent="0.4">
      <c r="A1197" s="46">
        <v>2005226055</v>
      </c>
      <c r="B1197" s="47" t="s">
        <v>2041</v>
      </c>
      <c r="C1197" s="46" t="s">
        <v>1444</v>
      </c>
      <c r="D1197" s="46"/>
      <c r="E1197" s="46" t="s">
        <v>1540</v>
      </c>
      <c r="F1197" s="46" t="s">
        <v>1562</v>
      </c>
      <c r="G1197" s="46" t="s">
        <v>1564</v>
      </c>
      <c r="H1197" s="46" t="s">
        <v>1977</v>
      </c>
    </row>
    <row r="1198" spans="1:8" ht="15" thickBot="1" x14ac:dyDescent="0.4">
      <c r="A1198" s="46">
        <v>2005226113</v>
      </c>
      <c r="B1198" s="47" t="s">
        <v>764</v>
      </c>
      <c r="C1198" s="46" t="s">
        <v>1449</v>
      </c>
      <c r="D1198" s="46"/>
      <c r="E1198" s="46" t="s">
        <v>1531</v>
      </c>
      <c r="F1198" s="46" t="s">
        <v>1562</v>
      </c>
      <c r="G1198" s="46" t="s">
        <v>1563</v>
      </c>
      <c r="H1198" s="46" t="s">
        <v>1977</v>
      </c>
    </row>
    <row r="1199" spans="1:8" ht="15" thickBot="1" x14ac:dyDescent="0.4">
      <c r="A1199" s="46">
        <v>2005226113</v>
      </c>
      <c r="B1199" s="47" t="s">
        <v>764</v>
      </c>
      <c r="C1199" s="46" t="s">
        <v>1449</v>
      </c>
      <c r="D1199" s="46"/>
      <c r="E1199" s="46" t="s">
        <v>1540</v>
      </c>
      <c r="F1199" s="46" t="s">
        <v>1562</v>
      </c>
      <c r="G1199" s="46" t="s">
        <v>1564</v>
      </c>
      <c r="H1199" s="46" t="s">
        <v>1977</v>
      </c>
    </row>
    <row r="1200" spans="1:8" ht="15" thickBot="1" x14ac:dyDescent="0.4">
      <c r="A1200" s="46">
        <v>2005226113</v>
      </c>
      <c r="B1200" s="47" t="s">
        <v>764</v>
      </c>
      <c r="C1200" s="46" t="s">
        <v>1449</v>
      </c>
      <c r="D1200" s="46"/>
      <c r="E1200" s="46" t="s">
        <v>1561</v>
      </c>
      <c r="F1200" s="46" t="s">
        <v>1562</v>
      </c>
      <c r="G1200" s="46" t="s">
        <v>1563</v>
      </c>
      <c r="H1200" s="46" t="s">
        <v>1977</v>
      </c>
    </row>
    <row r="1201" spans="1:8" ht="15" thickBot="1" x14ac:dyDescent="0.4">
      <c r="A1201" s="46">
        <v>2005220110</v>
      </c>
      <c r="B1201" s="47" t="s">
        <v>2042</v>
      </c>
      <c r="C1201" s="46" t="s">
        <v>1449</v>
      </c>
      <c r="D1201" s="46"/>
      <c r="E1201" s="46" t="s">
        <v>1546</v>
      </c>
      <c r="F1201" s="46" t="s">
        <v>1562</v>
      </c>
      <c r="G1201" s="46" t="s">
        <v>1563</v>
      </c>
      <c r="H1201" s="46" t="s">
        <v>1977</v>
      </c>
    </row>
    <row r="1202" spans="1:8" ht="15" thickBot="1" x14ac:dyDescent="0.4">
      <c r="A1202" s="46">
        <v>2005220110</v>
      </c>
      <c r="B1202" s="47" t="s">
        <v>2042</v>
      </c>
      <c r="C1202" s="46" t="s">
        <v>1449</v>
      </c>
      <c r="D1202" s="46"/>
      <c r="E1202" s="46" t="s">
        <v>1590</v>
      </c>
      <c r="F1202" s="46" t="s">
        <v>1562</v>
      </c>
      <c r="G1202" s="46" t="s">
        <v>1563</v>
      </c>
      <c r="H1202" s="46" t="s">
        <v>1977</v>
      </c>
    </row>
    <row r="1203" spans="1:8" ht="15" thickBot="1" x14ac:dyDescent="0.4">
      <c r="A1203" s="46">
        <v>2005220110</v>
      </c>
      <c r="B1203" s="47" t="s">
        <v>2042</v>
      </c>
      <c r="C1203" s="46" t="s">
        <v>1449</v>
      </c>
      <c r="D1203" s="46"/>
      <c r="E1203" s="46" t="s">
        <v>1531</v>
      </c>
      <c r="F1203" s="46" t="s">
        <v>1568</v>
      </c>
      <c r="G1203" s="46" t="s">
        <v>1563</v>
      </c>
      <c r="H1203" s="46" t="s">
        <v>1977</v>
      </c>
    </row>
    <row r="1204" spans="1:8" ht="15" thickBot="1" x14ac:dyDescent="0.4">
      <c r="A1204" s="46">
        <v>2005222306</v>
      </c>
      <c r="B1204" s="47" t="s">
        <v>2043</v>
      </c>
      <c r="C1204" s="46" t="s">
        <v>1449</v>
      </c>
      <c r="D1204" s="46"/>
      <c r="E1204" s="46" t="s">
        <v>1531</v>
      </c>
      <c r="F1204" s="46" t="s">
        <v>1562</v>
      </c>
      <c r="G1204" s="46" t="s">
        <v>1563</v>
      </c>
      <c r="H1204" s="46" t="s">
        <v>1977</v>
      </c>
    </row>
    <row r="1205" spans="1:8" ht="15" thickBot="1" x14ac:dyDescent="0.4">
      <c r="A1205" s="46">
        <v>2005222306</v>
      </c>
      <c r="B1205" s="47" t="s">
        <v>2043</v>
      </c>
      <c r="C1205" s="46" t="s">
        <v>1449</v>
      </c>
      <c r="D1205" s="46"/>
      <c r="E1205" s="46" t="s">
        <v>1570</v>
      </c>
      <c r="F1205" s="46" t="s">
        <v>1562</v>
      </c>
      <c r="G1205" s="46" t="s">
        <v>1563</v>
      </c>
      <c r="H1205" s="46" t="s">
        <v>1977</v>
      </c>
    </row>
    <row r="1206" spans="1:8" ht="15" thickBot="1" x14ac:dyDescent="0.4">
      <c r="A1206" s="46">
        <v>2041225790</v>
      </c>
      <c r="B1206" s="47" t="s">
        <v>1901</v>
      </c>
      <c r="C1206" s="46" t="s">
        <v>1435</v>
      </c>
      <c r="D1206" s="46"/>
      <c r="E1206" s="46" t="s">
        <v>1561</v>
      </c>
      <c r="F1206" s="46" t="s">
        <v>1562</v>
      </c>
      <c r="G1206" s="46" t="s">
        <v>1563</v>
      </c>
      <c r="H1206" s="46" t="s">
        <v>1977</v>
      </c>
    </row>
    <row r="1207" spans="1:8" ht="15" thickBot="1" x14ac:dyDescent="0.4">
      <c r="A1207" s="46">
        <v>2005221745</v>
      </c>
      <c r="B1207" s="47" t="s">
        <v>2044</v>
      </c>
      <c r="C1207" s="46" t="s">
        <v>1449</v>
      </c>
      <c r="D1207" s="46"/>
      <c r="E1207" s="46" t="s">
        <v>1570</v>
      </c>
      <c r="F1207" s="46" t="s">
        <v>1562</v>
      </c>
      <c r="G1207" s="46" t="s">
        <v>1563</v>
      </c>
      <c r="H1207" s="46" t="s">
        <v>1977</v>
      </c>
    </row>
    <row r="1208" spans="1:8" ht="15" thickBot="1" x14ac:dyDescent="0.4">
      <c r="A1208" s="46">
        <v>2005221745</v>
      </c>
      <c r="B1208" s="47" t="s">
        <v>2044</v>
      </c>
      <c r="C1208" s="46" t="s">
        <v>1449</v>
      </c>
      <c r="D1208" s="46"/>
      <c r="E1208" s="46" t="s">
        <v>1531</v>
      </c>
      <c r="F1208" s="46" t="s">
        <v>1562</v>
      </c>
      <c r="G1208" s="46" t="s">
        <v>1563</v>
      </c>
      <c r="H1208" s="46" t="s">
        <v>1977</v>
      </c>
    </row>
    <row r="1209" spans="1:8" ht="15" thickBot="1" x14ac:dyDescent="0.4">
      <c r="A1209" s="46">
        <v>2005221745</v>
      </c>
      <c r="B1209" s="47" t="s">
        <v>2044</v>
      </c>
      <c r="C1209" s="46" t="s">
        <v>1449</v>
      </c>
      <c r="D1209" s="46"/>
      <c r="E1209" s="46" t="s">
        <v>1540</v>
      </c>
      <c r="F1209" s="46" t="s">
        <v>1562</v>
      </c>
      <c r="G1209" s="46" t="s">
        <v>1564</v>
      </c>
      <c r="H1209" s="46" t="s">
        <v>1977</v>
      </c>
    </row>
    <row r="1210" spans="1:8" ht="15" thickBot="1" x14ac:dyDescent="0.4">
      <c r="A1210" s="46">
        <v>2005225700</v>
      </c>
      <c r="B1210" s="47" t="s">
        <v>2045</v>
      </c>
      <c r="C1210" s="46" t="s">
        <v>1449</v>
      </c>
      <c r="D1210" s="46"/>
      <c r="E1210" s="46" t="s">
        <v>1570</v>
      </c>
      <c r="F1210" s="46" t="s">
        <v>1562</v>
      </c>
      <c r="G1210" s="46" t="s">
        <v>1563</v>
      </c>
      <c r="H1210" s="46" t="s">
        <v>1977</v>
      </c>
    </row>
    <row r="1211" spans="1:8" ht="15" thickBot="1" x14ac:dyDescent="0.4">
      <c r="A1211" s="46">
        <v>2005225700</v>
      </c>
      <c r="B1211" s="47" t="s">
        <v>2045</v>
      </c>
      <c r="C1211" s="46" t="s">
        <v>1449</v>
      </c>
      <c r="D1211" s="46"/>
      <c r="E1211" s="46" t="s">
        <v>1561</v>
      </c>
      <c r="F1211" s="46" t="s">
        <v>1562</v>
      </c>
      <c r="G1211" s="46" t="s">
        <v>1563</v>
      </c>
      <c r="H1211" s="46" t="s">
        <v>1977</v>
      </c>
    </row>
    <row r="1212" spans="1:8" ht="15" thickBot="1" x14ac:dyDescent="0.4">
      <c r="A1212" s="46">
        <v>2005225700</v>
      </c>
      <c r="B1212" s="47" t="s">
        <v>2045</v>
      </c>
      <c r="C1212" s="46" t="s">
        <v>1449</v>
      </c>
      <c r="D1212" s="46"/>
      <c r="E1212" s="46" t="s">
        <v>1540</v>
      </c>
      <c r="F1212" s="46" t="s">
        <v>1568</v>
      </c>
      <c r="G1212" s="46" t="s">
        <v>1564</v>
      </c>
      <c r="H1212" s="46" t="s">
        <v>1977</v>
      </c>
    </row>
    <row r="1213" spans="1:8" ht="15" thickBot="1" x14ac:dyDescent="0.4">
      <c r="A1213" s="46">
        <v>2005223003</v>
      </c>
      <c r="B1213" s="47" t="s">
        <v>2046</v>
      </c>
      <c r="C1213" s="46" t="s">
        <v>1449</v>
      </c>
      <c r="D1213" s="46"/>
      <c r="E1213" s="46" t="s">
        <v>1652</v>
      </c>
      <c r="F1213" s="46" t="s">
        <v>1562</v>
      </c>
      <c r="G1213" s="46" t="s">
        <v>1563</v>
      </c>
      <c r="H1213" s="46" t="s">
        <v>1977</v>
      </c>
    </row>
    <row r="1214" spans="1:8" ht="15" thickBot="1" x14ac:dyDescent="0.4">
      <c r="A1214" s="46">
        <v>2005223003</v>
      </c>
      <c r="B1214" s="47" t="s">
        <v>2046</v>
      </c>
      <c r="C1214" s="46" t="s">
        <v>1449</v>
      </c>
      <c r="D1214" s="46"/>
      <c r="E1214" s="46" t="s">
        <v>1561</v>
      </c>
      <c r="F1214" s="46" t="s">
        <v>1562</v>
      </c>
      <c r="G1214" s="46" t="s">
        <v>1563</v>
      </c>
      <c r="H1214" s="46" t="s">
        <v>1977</v>
      </c>
    </row>
    <row r="1215" spans="1:8" ht="15" thickBot="1" x14ac:dyDescent="0.4">
      <c r="A1215" s="46">
        <v>2005223003</v>
      </c>
      <c r="B1215" s="47" t="s">
        <v>2046</v>
      </c>
      <c r="C1215" s="46" t="s">
        <v>1449</v>
      </c>
      <c r="D1215" s="46"/>
      <c r="E1215" s="46" t="s">
        <v>1531</v>
      </c>
      <c r="F1215" s="46" t="s">
        <v>1562</v>
      </c>
      <c r="G1215" s="46" t="s">
        <v>1563</v>
      </c>
      <c r="H1215" s="46" t="s">
        <v>1977</v>
      </c>
    </row>
    <row r="1216" spans="1:8" ht="15" thickBot="1" x14ac:dyDescent="0.4">
      <c r="A1216" s="46">
        <v>2041221509</v>
      </c>
      <c r="B1216" s="47" t="s">
        <v>1905</v>
      </c>
      <c r="C1216" s="46" t="s">
        <v>1439</v>
      </c>
      <c r="D1216" s="46"/>
      <c r="E1216" s="46" t="s">
        <v>1540</v>
      </c>
      <c r="F1216" s="46" t="s">
        <v>1562</v>
      </c>
      <c r="G1216" s="46" t="s">
        <v>1564</v>
      </c>
      <c r="H1216" s="46" t="s">
        <v>1977</v>
      </c>
    </row>
    <row r="1217" spans="1:8" ht="15" thickBot="1" x14ac:dyDescent="0.4">
      <c r="A1217" s="46">
        <v>2005225385</v>
      </c>
      <c r="B1217" s="47" t="s">
        <v>2047</v>
      </c>
      <c r="C1217" s="46" t="s">
        <v>1449</v>
      </c>
      <c r="D1217" s="46"/>
      <c r="E1217" s="46" t="s">
        <v>1570</v>
      </c>
      <c r="F1217" s="46" t="s">
        <v>1562</v>
      </c>
      <c r="G1217" s="46" t="s">
        <v>1563</v>
      </c>
      <c r="H1217" s="46" t="s">
        <v>1977</v>
      </c>
    </row>
    <row r="1218" spans="1:8" ht="15" thickBot="1" x14ac:dyDescent="0.4">
      <c r="A1218" s="46">
        <v>2005225385</v>
      </c>
      <c r="B1218" s="47" t="s">
        <v>2048</v>
      </c>
      <c r="C1218" s="46" t="s">
        <v>1449</v>
      </c>
      <c r="D1218" s="46"/>
      <c r="E1218" s="46" t="s">
        <v>1531</v>
      </c>
      <c r="F1218" s="46" t="s">
        <v>1562</v>
      </c>
      <c r="G1218" s="46" t="s">
        <v>1563</v>
      </c>
      <c r="H1218" s="46" t="s">
        <v>1977</v>
      </c>
    </row>
    <row r="1219" spans="1:8" ht="15" thickBot="1" x14ac:dyDescent="0.4">
      <c r="A1219" s="46">
        <v>2005225385</v>
      </c>
      <c r="B1219" s="47" t="s">
        <v>2048</v>
      </c>
      <c r="C1219" s="46" t="s">
        <v>1449</v>
      </c>
      <c r="D1219" s="46"/>
      <c r="E1219" s="46" t="s">
        <v>1540</v>
      </c>
      <c r="F1219" s="46" t="s">
        <v>1568</v>
      </c>
      <c r="G1219" s="46" t="s">
        <v>1564</v>
      </c>
      <c r="H1219" s="46" t="s">
        <v>1977</v>
      </c>
    </row>
    <row r="1220" spans="1:8" ht="15" thickBot="1" x14ac:dyDescent="0.4">
      <c r="A1220" s="46">
        <v>2005222677</v>
      </c>
      <c r="B1220" s="47" t="s">
        <v>2049</v>
      </c>
      <c r="C1220" s="46" t="s">
        <v>1449</v>
      </c>
      <c r="D1220" s="46"/>
      <c r="E1220" s="46" t="s">
        <v>1570</v>
      </c>
      <c r="F1220" s="46" t="s">
        <v>1562</v>
      </c>
      <c r="G1220" s="46" t="s">
        <v>1563</v>
      </c>
      <c r="H1220" s="46" t="s">
        <v>1977</v>
      </c>
    </row>
    <row r="1221" spans="1:8" ht="15" thickBot="1" x14ac:dyDescent="0.4">
      <c r="A1221" s="46">
        <v>2005222677</v>
      </c>
      <c r="B1221" s="47" t="s">
        <v>2049</v>
      </c>
      <c r="C1221" s="46" t="s">
        <v>1449</v>
      </c>
      <c r="D1221" s="46"/>
      <c r="E1221" s="46" t="s">
        <v>1561</v>
      </c>
      <c r="F1221" s="46" t="s">
        <v>1562</v>
      </c>
      <c r="G1221" s="46" t="s">
        <v>1563</v>
      </c>
      <c r="H1221" s="46" t="s">
        <v>1977</v>
      </c>
    </row>
    <row r="1222" spans="1:8" ht="15" thickBot="1" x14ac:dyDescent="0.4">
      <c r="A1222" s="46">
        <v>2005222677</v>
      </c>
      <c r="B1222" s="47" t="s">
        <v>2049</v>
      </c>
      <c r="C1222" s="46" t="s">
        <v>1449</v>
      </c>
      <c r="D1222" s="46"/>
      <c r="E1222" s="46" t="s">
        <v>1531</v>
      </c>
      <c r="F1222" s="46" t="s">
        <v>1562</v>
      </c>
      <c r="G1222" s="46" t="s">
        <v>1563</v>
      </c>
      <c r="H1222" s="46" t="s">
        <v>1977</v>
      </c>
    </row>
    <row r="1223" spans="1:8" ht="15" thickBot="1" x14ac:dyDescent="0.4">
      <c r="A1223" s="46">
        <v>2005224143</v>
      </c>
      <c r="B1223" s="47" t="s">
        <v>2050</v>
      </c>
      <c r="C1223" s="46" t="s">
        <v>1464</v>
      </c>
      <c r="D1223" s="46"/>
      <c r="E1223" s="46" t="s">
        <v>1570</v>
      </c>
      <c r="F1223" s="46" t="s">
        <v>1562</v>
      </c>
      <c r="G1223" s="46" t="s">
        <v>1563</v>
      </c>
      <c r="H1223" s="46" t="s">
        <v>2051</v>
      </c>
    </row>
    <row r="1224" spans="1:8" ht="15" thickBot="1" x14ac:dyDescent="0.4">
      <c r="A1224" s="46">
        <v>2005224143</v>
      </c>
      <c r="B1224" s="47" t="s">
        <v>2050</v>
      </c>
      <c r="C1224" s="46" t="s">
        <v>1464</v>
      </c>
      <c r="D1224" s="46"/>
      <c r="E1224" s="46" t="s">
        <v>1561</v>
      </c>
      <c r="F1224" s="46" t="s">
        <v>1562</v>
      </c>
      <c r="G1224" s="46" t="s">
        <v>1563</v>
      </c>
      <c r="H1224" s="46" t="s">
        <v>2051</v>
      </c>
    </row>
    <row r="1225" spans="1:8" ht="15" thickBot="1" x14ac:dyDescent="0.4">
      <c r="A1225" s="46">
        <v>2005224143</v>
      </c>
      <c r="B1225" s="47" t="s">
        <v>2050</v>
      </c>
      <c r="C1225" s="46" t="s">
        <v>1464</v>
      </c>
      <c r="D1225" s="46"/>
      <c r="E1225" s="46" t="s">
        <v>1540</v>
      </c>
      <c r="F1225" s="46" t="s">
        <v>1562</v>
      </c>
      <c r="G1225" s="46" t="s">
        <v>1564</v>
      </c>
      <c r="H1225" s="46" t="s">
        <v>2051</v>
      </c>
    </row>
    <row r="1226" spans="1:8" ht="15" thickBot="1" x14ac:dyDescent="0.4">
      <c r="A1226" s="46">
        <v>2005223802</v>
      </c>
      <c r="B1226" s="47" t="s">
        <v>2052</v>
      </c>
      <c r="C1226" s="46" t="s">
        <v>1464</v>
      </c>
      <c r="D1226" s="46"/>
      <c r="E1226" s="46" t="s">
        <v>1531</v>
      </c>
      <c r="F1226" s="46" t="s">
        <v>1562</v>
      </c>
      <c r="G1226" s="46" t="s">
        <v>1563</v>
      </c>
      <c r="H1226" s="46" t="s">
        <v>2051</v>
      </c>
    </row>
    <row r="1227" spans="1:8" ht="15" thickBot="1" x14ac:dyDescent="0.4">
      <c r="A1227" s="46">
        <v>2005223802</v>
      </c>
      <c r="B1227" s="47" t="s">
        <v>2052</v>
      </c>
      <c r="C1227" s="46" t="s">
        <v>1464</v>
      </c>
      <c r="D1227" s="46"/>
      <c r="E1227" s="46" t="s">
        <v>1570</v>
      </c>
      <c r="F1227" s="46" t="s">
        <v>1562</v>
      </c>
      <c r="G1227" s="46" t="s">
        <v>1563</v>
      </c>
      <c r="H1227" s="46" t="s">
        <v>2051</v>
      </c>
    </row>
    <row r="1228" spans="1:8" ht="15" thickBot="1" x14ac:dyDescent="0.4">
      <c r="A1228" s="46">
        <v>2005223802</v>
      </c>
      <c r="B1228" s="47" t="s">
        <v>2052</v>
      </c>
      <c r="C1228" s="46" t="s">
        <v>1464</v>
      </c>
      <c r="D1228" s="46"/>
      <c r="E1228" s="46" t="s">
        <v>1540</v>
      </c>
      <c r="F1228" s="46" t="s">
        <v>1568</v>
      </c>
      <c r="G1228" s="46" t="s">
        <v>1564</v>
      </c>
      <c r="H1228" s="46" t="s">
        <v>2051</v>
      </c>
    </row>
    <row r="1229" spans="1:8" ht="15" thickBot="1" x14ac:dyDescent="0.4">
      <c r="A1229" s="46">
        <v>2005225893</v>
      </c>
      <c r="B1229" s="47" t="s">
        <v>2053</v>
      </c>
      <c r="C1229" s="46" t="s">
        <v>1464</v>
      </c>
      <c r="D1229" s="46"/>
      <c r="E1229" s="46" t="s">
        <v>1531</v>
      </c>
      <c r="F1229" s="46" t="s">
        <v>1562</v>
      </c>
      <c r="G1229" s="46" t="s">
        <v>1563</v>
      </c>
      <c r="H1229" s="46" t="s">
        <v>2051</v>
      </c>
    </row>
    <row r="1230" spans="1:8" ht="15" thickBot="1" x14ac:dyDescent="0.4">
      <c r="A1230" s="46">
        <v>2005225893</v>
      </c>
      <c r="B1230" s="47" t="s">
        <v>2053</v>
      </c>
      <c r="C1230" s="46" t="s">
        <v>1464</v>
      </c>
      <c r="D1230" s="46"/>
      <c r="E1230" s="46" t="s">
        <v>1590</v>
      </c>
      <c r="F1230" s="46" t="s">
        <v>1562</v>
      </c>
      <c r="G1230" s="46" t="s">
        <v>1563</v>
      </c>
      <c r="H1230" s="46" t="s">
        <v>2051</v>
      </c>
    </row>
    <row r="1231" spans="1:8" ht="15" thickBot="1" x14ac:dyDescent="0.4">
      <c r="A1231" s="46">
        <v>2005221389</v>
      </c>
      <c r="B1231" s="47" t="s">
        <v>2054</v>
      </c>
      <c r="C1231" s="46" t="s">
        <v>1473</v>
      </c>
      <c r="D1231" s="46"/>
      <c r="E1231" s="46" t="s">
        <v>1546</v>
      </c>
      <c r="F1231" s="46" t="s">
        <v>1562</v>
      </c>
      <c r="G1231" s="46" t="s">
        <v>1563</v>
      </c>
      <c r="H1231" s="46" t="s">
        <v>2051</v>
      </c>
    </row>
    <row r="1232" spans="1:8" ht="15" thickBot="1" x14ac:dyDescent="0.4">
      <c r="A1232" s="46">
        <v>2005221389</v>
      </c>
      <c r="B1232" s="47" t="s">
        <v>2054</v>
      </c>
      <c r="C1232" s="46" t="s">
        <v>1473</v>
      </c>
      <c r="D1232" s="46"/>
      <c r="E1232" s="46" t="s">
        <v>1570</v>
      </c>
      <c r="F1232" s="46" t="s">
        <v>1562</v>
      </c>
      <c r="G1232" s="46" t="s">
        <v>1563</v>
      </c>
      <c r="H1232" s="46" t="s">
        <v>2051</v>
      </c>
    </row>
    <row r="1233" spans="1:8" ht="15" thickBot="1" x14ac:dyDescent="0.4">
      <c r="A1233" s="46">
        <v>2005221389</v>
      </c>
      <c r="B1233" s="47" t="s">
        <v>2054</v>
      </c>
      <c r="C1233" s="46" t="s">
        <v>1473</v>
      </c>
      <c r="D1233" s="46"/>
      <c r="E1233" s="46" t="s">
        <v>1540</v>
      </c>
      <c r="F1233" s="46" t="s">
        <v>1562</v>
      </c>
      <c r="G1233" s="46" t="s">
        <v>1564</v>
      </c>
      <c r="H1233" s="46" t="s">
        <v>2051</v>
      </c>
    </row>
    <row r="1234" spans="1:8" ht="15" thickBot="1" x14ac:dyDescent="0.4">
      <c r="A1234" s="46">
        <v>2005225186</v>
      </c>
      <c r="B1234" s="47" t="s">
        <v>1650</v>
      </c>
      <c r="C1234" s="46" t="s">
        <v>1464</v>
      </c>
      <c r="D1234" s="46"/>
      <c r="E1234" s="46" t="s">
        <v>1540</v>
      </c>
      <c r="F1234" s="46" t="s">
        <v>1562</v>
      </c>
      <c r="G1234" s="46" t="s">
        <v>1564</v>
      </c>
      <c r="H1234" s="46" t="s">
        <v>2051</v>
      </c>
    </row>
    <row r="1235" spans="1:8" ht="15" thickBot="1" x14ac:dyDescent="0.4">
      <c r="A1235" s="46">
        <v>2005221495</v>
      </c>
      <c r="B1235" s="47" t="s">
        <v>2055</v>
      </c>
      <c r="C1235" s="46" t="s">
        <v>1473</v>
      </c>
      <c r="D1235" s="46"/>
      <c r="E1235" s="46" t="s">
        <v>1570</v>
      </c>
      <c r="F1235" s="46" t="s">
        <v>1562</v>
      </c>
      <c r="G1235" s="46" t="s">
        <v>1563</v>
      </c>
      <c r="H1235" s="46" t="s">
        <v>2051</v>
      </c>
    </row>
    <row r="1236" spans="1:8" ht="15" thickBot="1" x14ac:dyDescent="0.4">
      <c r="A1236" s="46">
        <v>2005221495</v>
      </c>
      <c r="B1236" s="47" t="s">
        <v>2055</v>
      </c>
      <c r="C1236" s="46" t="s">
        <v>1473</v>
      </c>
      <c r="D1236" s="46"/>
      <c r="E1236" s="46" t="s">
        <v>1561</v>
      </c>
      <c r="F1236" s="46" t="s">
        <v>1562</v>
      </c>
      <c r="G1236" s="46" t="s">
        <v>1563</v>
      </c>
      <c r="H1236" s="46" t="s">
        <v>2051</v>
      </c>
    </row>
    <row r="1237" spans="1:8" ht="15" thickBot="1" x14ac:dyDescent="0.4">
      <c r="A1237" s="46">
        <v>2005221495</v>
      </c>
      <c r="B1237" s="47" t="s">
        <v>2055</v>
      </c>
      <c r="C1237" s="46" t="s">
        <v>1473</v>
      </c>
      <c r="D1237" s="46"/>
      <c r="E1237" s="46" t="s">
        <v>1540</v>
      </c>
      <c r="F1237" s="46" t="s">
        <v>1562</v>
      </c>
      <c r="G1237" s="46" t="s">
        <v>1564</v>
      </c>
      <c r="H1237" s="46" t="s">
        <v>2051</v>
      </c>
    </row>
    <row r="1238" spans="1:8" ht="29.5" thickBot="1" x14ac:dyDescent="0.4">
      <c r="A1238" s="46">
        <v>2005225105</v>
      </c>
      <c r="B1238" s="47" t="s">
        <v>2056</v>
      </c>
      <c r="C1238" s="46" t="s">
        <v>1464</v>
      </c>
      <c r="D1238" s="46"/>
      <c r="E1238" s="46" t="s">
        <v>1570</v>
      </c>
      <c r="F1238" s="46" t="s">
        <v>1562</v>
      </c>
      <c r="G1238" s="46" t="s">
        <v>1563</v>
      </c>
      <c r="H1238" s="46" t="s">
        <v>2051</v>
      </c>
    </row>
    <row r="1239" spans="1:8" ht="29.5" thickBot="1" x14ac:dyDescent="0.4">
      <c r="A1239" s="46">
        <v>2005225105</v>
      </c>
      <c r="B1239" s="47" t="s">
        <v>2056</v>
      </c>
      <c r="C1239" s="46" t="s">
        <v>1464</v>
      </c>
      <c r="D1239" s="46"/>
      <c r="E1239" s="46" t="s">
        <v>1540</v>
      </c>
      <c r="F1239" s="46" t="s">
        <v>1562</v>
      </c>
      <c r="G1239" s="46" t="s">
        <v>1564</v>
      </c>
      <c r="H1239" s="46" t="s">
        <v>2051</v>
      </c>
    </row>
    <row r="1240" spans="1:8" ht="29.5" thickBot="1" x14ac:dyDescent="0.4">
      <c r="A1240" s="46">
        <v>2005225105</v>
      </c>
      <c r="B1240" s="47" t="s">
        <v>2057</v>
      </c>
      <c r="C1240" s="46" t="s">
        <v>1464</v>
      </c>
      <c r="D1240" s="46"/>
      <c r="E1240" s="46" t="s">
        <v>1531</v>
      </c>
      <c r="F1240" s="46" t="s">
        <v>1562</v>
      </c>
      <c r="G1240" s="46" t="s">
        <v>1563</v>
      </c>
      <c r="H1240" s="46" t="s">
        <v>2051</v>
      </c>
    </row>
    <row r="1241" spans="1:8" ht="15" thickBot="1" x14ac:dyDescent="0.4">
      <c r="A1241" s="46">
        <v>2005225988</v>
      </c>
      <c r="B1241" s="47" t="s">
        <v>2058</v>
      </c>
      <c r="C1241" s="46" t="s">
        <v>1464</v>
      </c>
      <c r="D1241" s="46"/>
      <c r="E1241" s="46" t="s">
        <v>1531</v>
      </c>
      <c r="F1241" s="46" t="s">
        <v>1562</v>
      </c>
      <c r="G1241" s="46" t="s">
        <v>1563</v>
      </c>
      <c r="H1241" s="46" t="s">
        <v>2051</v>
      </c>
    </row>
    <row r="1242" spans="1:8" ht="15" thickBot="1" x14ac:dyDescent="0.4">
      <c r="A1242" s="46">
        <v>2005225988</v>
      </c>
      <c r="B1242" s="47" t="s">
        <v>2058</v>
      </c>
      <c r="C1242" s="46" t="s">
        <v>1464</v>
      </c>
      <c r="D1242" s="46"/>
      <c r="E1242" s="46" t="s">
        <v>1540</v>
      </c>
      <c r="F1242" s="46" t="s">
        <v>1562</v>
      </c>
      <c r="G1242" s="46" t="s">
        <v>1564</v>
      </c>
      <c r="H1242" s="46" t="s">
        <v>2051</v>
      </c>
    </row>
    <row r="1243" spans="1:8" ht="15" thickBot="1" x14ac:dyDescent="0.4">
      <c r="A1243" s="46">
        <v>2005225988</v>
      </c>
      <c r="B1243" s="47" t="s">
        <v>2058</v>
      </c>
      <c r="C1243" s="46" t="s">
        <v>1464</v>
      </c>
      <c r="D1243" s="46"/>
      <c r="E1243" s="46" t="s">
        <v>1561</v>
      </c>
      <c r="F1243" s="46" t="s">
        <v>1562</v>
      </c>
      <c r="G1243" s="46" t="s">
        <v>1563</v>
      </c>
      <c r="H1243" s="46" t="s">
        <v>2051</v>
      </c>
    </row>
    <row r="1244" spans="1:8" ht="15" thickBot="1" x14ac:dyDescent="0.4">
      <c r="A1244" s="46">
        <v>2005223187</v>
      </c>
      <c r="B1244" s="47" t="s">
        <v>2059</v>
      </c>
      <c r="C1244" s="46" t="s">
        <v>1464</v>
      </c>
      <c r="D1244" s="46"/>
      <c r="E1244" s="46" t="s">
        <v>1546</v>
      </c>
      <c r="F1244" s="46" t="s">
        <v>1562</v>
      </c>
      <c r="G1244" s="46" t="s">
        <v>1563</v>
      </c>
      <c r="H1244" s="46" t="s">
        <v>2051</v>
      </c>
    </row>
    <row r="1245" spans="1:8" ht="15" thickBot="1" x14ac:dyDescent="0.4">
      <c r="A1245" s="46">
        <v>2005223187</v>
      </c>
      <c r="B1245" s="47" t="s">
        <v>2059</v>
      </c>
      <c r="C1245" s="46" t="s">
        <v>1464</v>
      </c>
      <c r="D1245" s="46"/>
      <c r="E1245" s="46" t="s">
        <v>1531</v>
      </c>
      <c r="F1245" s="46" t="s">
        <v>1562</v>
      </c>
      <c r="G1245" s="46" t="s">
        <v>1563</v>
      </c>
      <c r="H1245" s="46" t="s">
        <v>2051</v>
      </c>
    </row>
    <row r="1246" spans="1:8" ht="15" thickBot="1" x14ac:dyDescent="0.4">
      <c r="A1246" s="46">
        <v>2005223187</v>
      </c>
      <c r="B1246" s="47" t="s">
        <v>2059</v>
      </c>
      <c r="C1246" s="46" t="s">
        <v>1464</v>
      </c>
      <c r="D1246" s="46"/>
      <c r="E1246" s="46" t="s">
        <v>1590</v>
      </c>
      <c r="F1246" s="46" t="s">
        <v>1562</v>
      </c>
      <c r="G1246" s="46" t="s">
        <v>1563</v>
      </c>
      <c r="H1246" s="46" t="s">
        <v>2051</v>
      </c>
    </row>
    <row r="1247" spans="1:8" ht="15" thickBot="1" x14ac:dyDescent="0.4">
      <c r="A1247" s="46">
        <v>2005226116</v>
      </c>
      <c r="B1247" s="47" t="s">
        <v>2060</v>
      </c>
      <c r="C1247" s="46" t="s">
        <v>1464</v>
      </c>
      <c r="D1247" s="46"/>
      <c r="E1247" s="46" t="s">
        <v>1652</v>
      </c>
      <c r="F1247" s="46" t="s">
        <v>1562</v>
      </c>
      <c r="G1247" s="46" t="s">
        <v>1563</v>
      </c>
      <c r="H1247" s="46" t="s">
        <v>2051</v>
      </c>
    </row>
    <row r="1248" spans="1:8" ht="15" thickBot="1" x14ac:dyDescent="0.4">
      <c r="A1248" s="46">
        <v>2005226116</v>
      </c>
      <c r="B1248" s="47" t="s">
        <v>2060</v>
      </c>
      <c r="C1248" s="46" t="s">
        <v>1464</v>
      </c>
      <c r="D1248" s="46"/>
      <c r="E1248" s="46" t="s">
        <v>1531</v>
      </c>
      <c r="F1248" s="46" t="s">
        <v>1562</v>
      </c>
      <c r="G1248" s="46" t="s">
        <v>1563</v>
      </c>
      <c r="H1248" s="46" t="s">
        <v>2051</v>
      </c>
    </row>
    <row r="1249" spans="1:8" ht="15" thickBot="1" x14ac:dyDescent="0.4">
      <c r="A1249" s="46">
        <v>2005226116</v>
      </c>
      <c r="B1249" s="47" t="s">
        <v>2060</v>
      </c>
      <c r="C1249" s="46" t="s">
        <v>1464</v>
      </c>
      <c r="D1249" s="46"/>
      <c r="E1249" s="46" t="s">
        <v>1540</v>
      </c>
      <c r="F1249" s="46" t="s">
        <v>1562</v>
      </c>
      <c r="G1249" s="46" t="s">
        <v>1564</v>
      </c>
      <c r="H1249" s="46" t="s">
        <v>2051</v>
      </c>
    </row>
    <row r="1250" spans="1:8" ht="15" thickBot="1" x14ac:dyDescent="0.4">
      <c r="A1250" s="46">
        <v>2005223358</v>
      </c>
      <c r="B1250" s="47" t="s">
        <v>2061</v>
      </c>
      <c r="C1250" s="46" t="s">
        <v>1464</v>
      </c>
      <c r="D1250" s="46"/>
      <c r="E1250" s="46" t="s">
        <v>1531</v>
      </c>
      <c r="F1250" s="46" t="s">
        <v>1562</v>
      </c>
      <c r="G1250" s="46" t="s">
        <v>1563</v>
      </c>
      <c r="H1250" s="46" t="s">
        <v>2051</v>
      </c>
    </row>
    <row r="1251" spans="1:8" ht="15" thickBot="1" x14ac:dyDescent="0.4">
      <c r="A1251" s="46">
        <v>2005223358</v>
      </c>
      <c r="B1251" s="47" t="s">
        <v>2061</v>
      </c>
      <c r="C1251" s="46" t="s">
        <v>1464</v>
      </c>
      <c r="D1251" s="46"/>
      <c r="E1251" s="46" t="s">
        <v>1570</v>
      </c>
      <c r="F1251" s="46" t="s">
        <v>1562</v>
      </c>
      <c r="G1251" s="46" t="s">
        <v>1563</v>
      </c>
      <c r="H1251" s="46" t="s">
        <v>2051</v>
      </c>
    </row>
    <row r="1252" spans="1:8" ht="15" thickBot="1" x14ac:dyDescent="0.4">
      <c r="A1252" s="46">
        <v>2005223358</v>
      </c>
      <c r="B1252" s="47" t="s">
        <v>2061</v>
      </c>
      <c r="C1252" s="46" t="s">
        <v>1464</v>
      </c>
      <c r="D1252" s="46"/>
      <c r="E1252" s="46" t="s">
        <v>1540</v>
      </c>
      <c r="F1252" s="46" t="s">
        <v>1562</v>
      </c>
      <c r="G1252" s="46" t="s">
        <v>1564</v>
      </c>
      <c r="H1252" s="46" t="s">
        <v>2051</v>
      </c>
    </row>
    <row r="1253" spans="1:8" ht="15" thickBot="1" x14ac:dyDescent="0.4">
      <c r="A1253" s="46">
        <v>2005223246</v>
      </c>
      <c r="B1253" s="47" t="s">
        <v>2062</v>
      </c>
      <c r="C1253" s="46" t="s">
        <v>1473</v>
      </c>
      <c r="D1253" s="46"/>
      <c r="E1253" s="46" t="s">
        <v>1570</v>
      </c>
      <c r="F1253" s="46" t="s">
        <v>1562</v>
      </c>
      <c r="G1253" s="46" t="s">
        <v>1563</v>
      </c>
      <c r="H1253" s="46" t="s">
        <v>2051</v>
      </c>
    </row>
    <row r="1254" spans="1:8" ht="15" thickBot="1" x14ac:dyDescent="0.4">
      <c r="A1254" s="46">
        <v>2005223246</v>
      </c>
      <c r="B1254" s="47" t="s">
        <v>2062</v>
      </c>
      <c r="C1254" s="46" t="s">
        <v>1473</v>
      </c>
      <c r="D1254" s="46"/>
      <c r="E1254" s="46" t="s">
        <v>1561</v>
      </c>
      <c r="F1254" s="46" t="s">
        <v>1562</v>
      </c>
      <c r="G1254" s="46" t="s">
        <v>1563</v>
      </c>
      <c r="H1254" s="46" t="s">
        <v>2051</v>
      </c>
    </row>
    <row r="1255" spans="1:8" ht="15" thickBot="1" x14ac:dyDescent="0.4">
      <c r="A1255" s="46">
        <v>2005223246</v>
      </c>
      <c r="B1255" s="47" t="s">
        <v>2062</v>
      </c>
      <c r="C1255" s="46" t="s">
        <v>1473</v>
      </c>
      <c r="D1255" s="46"/>
      <c r="E1255" s="46" t="s">
        <v>1540</v>
      </c>
      <c r="F1255" s="46" t="s">
        <v>1562</v>
      </c>
      <c r="G1255" s="46" t="s">
        <v>1564</v>
      </c>
      <c r="H1255" s="46" t="s">
        <v>2051</v>
      </c>
    </row>
    <row r="1256" spans="1:8" ht="15" thickBot="1" x14ac:dyDescent="0.4">
      <c r="A1256" s="46">
        <v>2005222211</v>
      </c>
      <c r="B1256" s="47" t="s">
        <v>1994</v>
      </c>
      <c r="C1256" s="46" t="s">
        <v>1473</v>
      </c>
      <c r="D1256" s="46"/>
      <c r="E1256" s="46" t="s">
        <v>1663</v>
      </c>
      <c r="F1256" s="46" t="s">
        <v>1562</v>
      </c>
      <c r="G1256" s="46" t="s">
        <v>1563</v>
      </c>
      <c r="H1256" s="46" t="s">
        <v>2051</v>
      </c>
    </row>
    <row r="1257" spans="1:8" ht="15" thickBot="1" x14ac:dyDescent="0.4">
      <c r="A1257" s="46">
        <v>2005222211</v>
      </c>
      <c r="B1257" s="47" t="s">
        <v>1994</v>
      </c>
      <c r="C1257" s="46" t="s">
        <v>1473</v>
      </c>
      <c r="D1257" s="46"/>
      <c r="E1257" s="46" t="s">
        <v>1540</v>
      </c>
      <c r="F1257" s="46" t="s">
        <v>1562</v>
      </c>
      <c r="G1257" s="46" t="s">
        <v>1564</v>
      </c>
      <c r="H1257" s="46" t="s">
        <v>2051</v>
      </c>
    </row>
    <row r="1258" spans="1:8" ht="15" thickBot="1" x14ac:dyDescent="0.4">
      <c r="A1258" s="46">
        <v>2005225431</v>
      </c>
      <c r="B1258" s="47" t="s">
        <v>2063</v>
      </c>
      <c r="C1258" s="46" t="s">
        <v>1464</v>
      </c>
      <c r="D1258" s="46"/>
      <c r="E1258" s="46" t="s">
        <v>1570</v>
      </c>
      <c r="F1258" s="46" t="s">
        <v>1562</v>
      </c>
      <c r="G1258" s="46" t="s">
        <v>1563</v>
      </c>
      <c r="H1258" s="46" t="s">
        <v>2051</v>
      </c>
    </row>
    <row r="1259" spans="1:8" ht="15" thickBot="1" x14ac:dyDescent="0.4">
      <c r="A1259" s="46">
        <v>2005225431</v>
      </c>
      <c r="B1259" s="47" t="s">
        <v>2063</v>
      </c>
      <c r="C1259" s="46" t="s">
        <v>1464</v>
      </c>
      <c r="D1259" s="46"/>
      <c r="E1259" s="46" t="s">
        <v>1546</v>
      </c>
      <c r="F1259" s="46" t="s">
        <v>1562</v>
      </c>
      <c r="G1259" s="46" t="s">
        <v>1563</v>
      </c>
      <c r="H1259" s="46" t="s">
        <v>2051</v>
      </c>
    </row>
    <row r="1260" spans="1:8" ht="15" thickBot="1" x14ac:dyDescent="0.4">
      <c r="A1260" s="46">
        <v>2005225431</v>
      </c>
      <c r="B1260" s="47" t="s">
        <v>2063</v>
      </c>
      <c r="C1260" s="46" t="s">
        <v>1464</v>
      </c>
      <c r="D1260" s="46"/>
      <c r="E1260" s="46" t="s">
        <v>1540</v>
      </c>
      <c r="F1260" s="46" t="s">
        <v>1562</v>
      </c>
      <c r="G1260" s="46" t="s">
        <v>1564</v>
      </c>
      <c r="H1260" s="46" t="s">
        <v>2051</v>
      </c>
    </row>
    <row r="1261" spans="1:8" ht="15" thickBot="1" x14ac:dyDescent="0.4">
      <c r="A1261" s="46">
        <v>2005223497</v>
      </c>
      <c r="B1261" s="47" t="s">
        <v>2064</v>
      </c>
      <c r="C1261" s="46" t="s">
        <v>2065</v>
      </c>
      <c r="D1261" s="46"/>
      <c r="E1261" s="46" t="s">
        <v>1570</v>
      </c>
      <c r="F1261" s="46" t="s">
        <v>1562</v>
      </c>
      <c r="G1261" s="46" t="s">
        <v>1563</v>
      </c>
      <c r="H1261" s="46" t="s">
        <v>2051</v>
      </c>
    </row>
    <row r="1262" spans="1:8" ht="15" thickBot="1" x14ac:dyDescent="0.4">
      <c r="A1262" s="46">
        <v>2005223497</v>
      </c>
      <c r="B1262" s="47" t="s">
        <v>2064</v>
      </c>
      <c r="C1262" s="46" t="s">
        <v>2065</v>
      </c>
      <c r="D1262" s="46"/>
      <c r="E1262" s="46" t="s">
        <v>1531</v>
      </c>
      <c r="F1262" s="46" t="s">
        <v>1562</v>
      </c>
      <c r="G1262" s="46" t="s">
        <v>1563</v>
      </c>
      <c r="H1262" s="46" t="s">
        <v>2051</v>
      </c>
    </row>
    <row r="1263" spans="1:8" ht="15" thickBot="1" x14ac:dyDescent="0.4">
      <c r="A1263" s="46">
        <v>2005223497</v>
      </c>
      <c r="B1263" s="47" t="s">
        <v>2064</v>
      </c>
      <c r="C1263" s="46" t="s">
        <v>2065</v>
      </c>
      <c r="D1263" s="46"/>
      <c r="E1263" s="46" t="s">
        <v>1540</v>
      </c>
      <c r="F1263" s="46" t="s">
        <v>1568</v>
      </c>
      <c r="G1263" s="46" t="s">
        <v>1564</v>
      </c>
      <c r="H1263" s="46" t="s">
        <v>2051</v>
      </c>
    </row>
    <row r="1264" spans="1:8" ht="15" thickBot="1" x14ac:dyDescent="0.4">
      <c r="A1264" s="46">
        <v>2005220254</v>
      </c>
      <c r="B1264" s="47" t="s">
        <v>1664</v>
      </c>
      <c r="C1264" s="46" t="s">
        <v>1473</v>
      </c>
      <c r="D1264" s="46"/>
      <c r="E1264" s="46" t="s">
        <v>1570</v>
      </c>
      <c r="F1264" s="46" t="s">
        <v>1562</v>
      </c>
      <c r="G1264" s="46" t="s">
        <v>1563</v>
      </c>
      <c r="H1264" s="46" t="s">
        <v>2051</v>
      </c>
    </row>
    <row r="1265" spans="1:8" ht="15" thickBot="1" x14ac:dyDescent="0.4">
      <c r="A1265" s="46">
        <v>2005220254</v>
      </c>
      <c r="B1265" s="47" t="s">
        <v>1664</v>
      </c>
      <c r="C1265" s="46" t="s">
        <v>1473</v>
      </c>
      <c r="D1265" s="46"/>
      <c r="E1265" s="46" t="s">
        <v>1590</v>
      </c>
      <c r="F1265" s="46" t="s">
        <v>1562</v>
      </c>
      <c r="G1265" s="46" t="s">
        <v>1563</v>
      </c>
      <c r="H1265" s="46" t="s">
        <v>2051</v>
      </c>
    </row>
    <row r="1266" spans="1:8" ht="15" thickBot="1" x14ac:dyDescent="0.4">
      <c r="A1266" s="46">
        <v>2005220254</v>
      </c>
      <c r="B1266" s="47" t="s">
        <v>1664</v>
      </c>
      <c r="C1266" s="46" t="s">
        <v>1473</v>
      </c>
      <c r="D1266" s="46"/>
      <c r="E1266" s="46" t="s">
        <v>1531</v>
      </c>
      <c r="F1266" s="46" t="s">
        <v>1562</v>
      </c>
      <c r="G1266" s="46" t="s">
        <v>1563</v>
      </c>
      <c r="H1266" s="46" t="s">
        <v>2051</v>
      </c>
    </row>
    <row r="1267" spans="1:8" ht="15" thickBot="1" x14ac:dyDescent="0.4">
      <c r="A1267" s="46">
        <v>2005220765</v>
      </c>
      <c r="B1267" s="47" t="s">
        <v>2066</v>
      </c>
      <c r="C1267" s="46" t="s">
        <v>1473</v>
      </c>
      <c r="D1267" s="46"/>
      <c r="E1267" s="46" t="s">
        <v>1570</v>
      </c>
      <c r="F1267" s="46" t="s">
        <v>1562</v>
      </c>
      <c r="G1267" s="46" t="s">
        <v>1563</v>
      </c>
      <c r="H1267" s="46" t="s">
        <v>2051</v>
      </c>
    </row>
    <row r="1268" spans="1:8" ht="15" thickBot="1" x14ac:dyDescent="0.4">
      <c r="A1268" s="46">
        <v>2005220765</v>
      </c>
      <c r="B1268" s="47" t="s">
        <v>2066</v>
      </c>
      <c r="C1268" s="46" t="s">
        <v>1473</v>
      </c>
      <c r="D1268" s="46"/>
      <c r="E1268" s="46" t="s">
        <v>1531</v>
      </c>
      <c r="F1268" s="46" t="s">
        <v>1562</v>
      </c>
      <c r="G1268" s="46" t="s">
        <v>1563</v>
      </c>
      <c r="H1268" s="46" t="s">
        <v>2051</v>
      </c>
    </row>
    <row r="1269" spans="1:8" ht="15" thickBot="1" x14ac:dyDescent="0.4">
      <c r="A1269" s="46">
        <v>2005220765</v>
      </c>
      <c r="B1269" s="47" t="s">
        <v>2066</v>
      </c>
      <c r="C1269" s="46" t="s">
        <v>1473</v>
      </c>
      <c r="D1269" s="46"/>
      <c r="E1269" s="46" t="s">
        <v>1540</v>
      </c>
      <c r="F1269" s="46" t="s">
        <v>1562</v>
      </c>
      <c r="G1269" s="46" t="s">
        <v>1564</v>
      </c>
      <c r="H1269" s="46" t="s">
        <v>2051</v>
      </c>
    </row>
    <row r="1270" spans="1:8" ht="15" thickBot="1" x14ac:dyDescent="0.4">
      <c r="A1270" s="46">
        <v>2005222876</v>
      </c>
      <c r="B1270" s="47" t="s">
        <v>2067</v>
      </c>
      <c r="C1270" s="46" t="s">
        <v>1464</v>
      </c>
      <c r="D1270" s="46"/>
      <c r="E1270" s="46" t="s">
        <v>1531</v>
      </c>
      <c r="F1270" s="46" t="s">
        <v>1562</v>
      </c>
      <c r="G1270" s="46" t="s">
        <v>1563</v>
      </c>
      <c r="H1270" s="46" t="s">
        <v>2051</v>
      </c>
    </row>
    <row r="1271" spans="1:8" ht="15" thickBot="1" x14ac:dyDescent="0.4">
      <c r="A1271" s="46">
        <v>2005222876</v>
      </c>
      <c r="B1271" s="47" t="s">
        <v>2067</v>
      </c>
      <c r="C1271" s="46" t="s">
        <v>1464</v>
      </c>
      <c r="D1271" s="46"/>
      <c r="E1271" s="46" t="s">
        <v>1570</v>
      </c>
      <c r="F1271" s="46" t="s">
        <v>1562</v>
      </c>
      <c r="G1271" s="46" t="s">
        <v>1563</v>
      </c>
      <c r="H1271" s="46" t="s">
        <v>2051</v>
      </c>
    </row>
    <row r="1272" spans="1:8" ht="15" thickBot="1" x14ac:dyDescent="0.4">
      <c r="A1272" s="46">
        <v>2005222876</v>
      </c>
      <c r="B1272" s="47" t="s">
        <v>2067</v>
      </c>
      <c r="C1272" s="46" t="s">
        <v>1464</v>
      </c>
      <c r="D1272" s="46"/>
      <c r="E1272" s="46" t="s">
        <v>1540</v>
      </c>
      <c r="F1272" s="46" t="s">
        <v>1568</v>
      </c>
      <c r="G1272" s="46" t="s">
        <v>1564</v>
      </c>
      <c r="H1272" s="46" t="s">
        <v>2051</v>
      </c>
    </row>
    <row r="1273" spans="1:8" ht="15" thickBot="1" x14ac:dyDescent="0.4">
      <c r="A1273" s="46">
        <v>2005225989</v>
      </c>
      <c r="B1273" s="47" t="s">
        <v>2068</v>
      </c>
      <c r="C1273" s="46" t="s">
        <v>1464</v>
      </c>
      <c r="D1273" s="46"/>
      <c r="E1273" s="46" t="s">
        <v>1531</v>
      </c>
      <c r="F1273" s="46" t="s">
        <v>1562</v>
      </c>
      <c r="G1273" s="46" t="s">
        <v>1563</v>
      </c>
      <c r="H1273" s="46" t="s">
        <v>2051</v>
      </c>
    </row>
    <row r="1274" spans="1:8" ht="15" thickBot="1" x14ac:dyDescent="0.4">
      <c r="A1274" s="46">
        <v>2005225989</v>
      </c>
      <c r="B1274" s="47" t="s">
        <v>2068</v>
      </c>
      <c r="C1274" s="46" t="s">
        <v>1464</v>
      </c>
      <c r="D1274" s="46"/>
      <c r="E1274" s="46" t="s">
        <v>1540</v>
      </c>
      <c r="F1274" s="46" t="s">
        <v>1562</v>
      </c>
      <c r="G1274" s="46" t="s">
        <v>1564</v>
      </c>
      <c r="H1274" s="46" t="s">
        <v>2051</v>
      </c>
    </row>
    <row r="1275" spans="1:8" ht="15" thickBot="1" x14ac:dyDescent="0.4">
      <c r="A1275" s="46">
        <v>2005225989</v>
      </c>
      <c r="B1275" s="47" t="s">
        <v>2069</v>
      </c>
      <c r="C1275" s="46" t="s">
        <v>1464</v>
      </c>
      <c r="D1275" s="46"/>
      <c r="E1275" s="46" t="s">
        <v>1570</v>
      </c>
      <c r="F1275" s="46" t="s">
        <v>1562</v>
      </c>
      <c r="G1275" s="46" t="s">
        <v>1563</v>
      </c>
      <c r="H1275" s="46" t="s">
        <v>2051</v>
      </c>
    </row>
    <row r="1276" spans="1:8" ht="15" thickBot="1" x14ac:dyDescent="0.4">
      <c r="A1276" s="46">
        <v>2005225447</v>
      </c>
      <c r="B1276" s="47" t="s">
        <v>2070</v>
      </c>
      <c r="C1276" s="46" t="s">
        <v>1464</v>
      </c>
      <c r="D1276" s="46"/>
      <c r="E1276" s="46" t="s">
        <v>1540</v>
      </c>
      <c r="F1276" s="46" t="s">
        <v>1562</v>
      </c>
      <c r="G1276" s="46" t="s">
        <v>1564</v>
      </c>
      <c r="H1276" s="46" t="s">
        <v>2051</v>
      </c>
    </row>
    <row r="1277" spans="1:8" ht="15" thickBot="1" x14ac:dyDescent="0.4">
      <c r="A1277" s="46">
        <v>2005225447</v>
      </c>
      <c r="B1277" s="47" t="s">
        <v>2070</v>
      </c>
      <c r="C1277" s="46" t="s">
        <v>1464</v>
      </c>
      <c r="D1277" s="46"/>
      <c r="E1277" s="46" t="s">
        <v>1570</v>
      </c>
      <c r="F1277" s="46" t="s">
        <v>1562</v>
      </c>
      <c r="G1277" s="46" t="s">
        <v>1563</v>
      </c>
      <c r="H1277" s="46" t="s">
        <v>2051</v>
      </c>
    </row>
    <row r="1278" spans="1:8" ht="15" thickBot="1" x14ac:dyDescent="0.4">
      <c r="A1278" s="46">
        <v>2005225447</v>
      </c>
      <c r="B1278" s="47" t="s">
        <v>2070</v>
      </c>
      <c r="C1278" s="46" t="s">
        <v>1464</v>
      </c>
      <c r="D1278" s="46"/>
      <c r="E1278" s="46" t="s">
        <v>1531</v>
      </c>
      <c r="F1278" s="46" t="s">
        <v>1562</v>
      </c>
      <c r="G1278" s="46" t="s">
        <v>1563</v>
      </c>
      <c r="H1278" s="46" t="s">
        <v>2051</v>
      </c>
    </row>
    <row r="1279" spans="1:8" ht="15" thickBot="1" x14ac:dyDescent="0.4">
      <c r="A1279" s="46">
        <v>2005222213</v>
      </c>
      <c r="B1279" s="47" t="s">
        <v>2071</v>
      </c>
      <c r="C1279" s="46" t="s">
        <v>1473</v>
      </c>
      <c r="D1279" s="46"/>
      <c r="E1279" s="46" t="s">
        <v>1531</v>
      </c>
      <c r="F1279" s="46" t="s">
        <v>1562</v>
      </c>
      <c r="G1279" s="46" t="s">
        <v>1563</v>
      </c>
      <c r="H1279" s="46" t="s">
        <v>2051</v>
      </c>
    </row>
    <row r="1280" spans="1:8" ht="15" thickBot="1" x14ac:dyDescent="0.4">
      <c r="A1280" s="46">
        <v>2005222213</v>
      </c>
      <c r="B1280" s="47" t="s">
        <v>2071</v>
      </c>
      <c r="C1280" s="46" t="s">
        <v>1473</v>
      </c>
      <c r="D1280" s="46"/>
      <c r="E1280" s="46" t="s">
        <v>1570</v>
      </c>
      <c r="F1280" s="46" t="s">
        <v>1562</v>
      </c>
      <c r="G1280" s="46" t="s">
        <v>1563</v>
      </c>
      <c r="H1280" s="46" t="s">
        <v>2051</v>
      </c>
    </row>
    <row r="1281" spans="1:8" ht="15" thickBot="1" x14ac:dyDescent="0.4">
      <c r="A1281" s="46">
        <v>2005221286</v>
      </c>
      <c r="B1281" s="47" t="s">
        <v>2072</v>
      </c>
      <c r="C1281" s="46" t="s">
        <v>1473</v>
      </c>
      <c r="D1281" s="46"/>
      <c r="E1281" s="46" t="s">
        <v>1570</v>
      </c>
      <c r="F1281" s="46" t="s">
        <v>1562</v>
      </c>
      <c r="G1281" s="46" t="s">
        <v>1563</v>
      </c>
      <c r="H1281" s="46" t="s">
        <v>2051</v>
      </c>
    </row>
    <row r="1282" spans="1:8" ht="15" thickBot="1" x14ac:dyDescent="0.4">
      <c r="A1282" s="46">
        <v>2005221286</v>
      </c>
      <c r="B1282" s="47" t="s">
        <v>2072</v>
      </c>
      <c r="C1282" s="46" t="s">
        <v>1473</v>
      </c>
      <c r="D1282" s="46"/>
      <c r="E1282" s="46" t="s">
        <v>1546</v>
      </c>
      <c r="F1282" s="46" t="s">
        <v>1562</v>
      </c>
      <c r="G1282" s="46" t="s">
        <v>1563</v>
      </c>
      <c r="H1282" s="46" t="s">
        <v>2051</v>
      </c>
    </row>
    <row r="1283" spans="1:8" ht="15" thickBot="1" x14ac:dyDescent="0.4">
      <c r="A1283" s="46">
        <v>2005221286</v>
      </c>
      <c r="B1283" s="47" t="s">
        <v>2072</v>
      </c>
      <c r="C1283" s="46" t="s">
        <v>1473</v>
      </c>
      <c r="D1283" s="46"/>
      <c r="E1283" s="46" t="s">
        <v>1540</v>
      </c>
      <c r="F1283" s="46" t="s">
        <v>1562</v>
      </c>
      <c r="G1283" s="46" t="s">
        <v>1564</v>
      </c>
      <c r="H1283" s="46" t="s">
        <v>2051</v>
      </c>
    </row>
    <row r="1284" spans="1:8" ht="15" thickBot="1" x14ac:dyDescent="0.4">
      <c r="A1284" s="46">
        <v>2005222052</v>
      </c>
      <c r="B1284" s="47" t="s">
        <v>2073</v>
      </c>
      <c r="C1284" s="46" t="s">
        <v>1473</v>
      </c>
      <c r="D1284" s="46"/>
      <c r="E1284" s="46" t="s">
        <v>1531</v>
      </c>
      <c r="F1284" s="46" t="s">
        <v>1562</v>
      </c>
      <c r="G1284" s="46" t="s">
        <v>1564</v>
      </c>
      <c r="H1284" s="46" t="s">
        <v>2051</v>
      </c>
    </row>
    <row r="1285" spans="1:8" ht="15" thickBot="1" x14ac:dyDescent="0.4">
      <c r="A1285" s="46">
        <v>2005222052</v>
      </c>
      <c r="B1285" s="47" t="s">
        <v>2073</v>
      </c>
      <c r="C1285" s="46" t="s">
        <v>1473</v>
      </c>
      <c r="D1285" s="46"/>
      <c r="E1285" s="46" t="s">
        <v>1570</v>
      </c>
      <c r="F1285" s="46" t="s">
        <v>1562</v>
      </c>
      <c r="G1285" s="46" t="s">
        <v>1563</v>
      </c>
      <c r="H1285" s="46" t="s">
        <v>2051</v>
      </c>
    </row>
    <row r="1286" spans="1:8" ht="15" thickBot="1" x14ac:dyDescent="0.4">
      <c r="A1286" s="46">
        <v>2005220333</v>
      </c>
      <c r="B1286" s="47" t="s">
        <v>1668</v>
      </c>
      <c r="C1286" s="46" t="s">
        <v>1473</v>
      </c>
      <c r="D1286" s="46"/>
      <c r="E1286" s="46" t="s">
        <v>1570</v>
      </c>
      <c r="F1286" s="46" t="s">
        <v>1562</v>
      </c>
      <c r="G1286" s="46" t="s">
        <v>1563</v>
      </c>
      <c r="H1286" s="46" t="s">
        <v>2051</v>
      </c>
    </row>
    <row r="1287" spans="1:8" ht="15" thickBot="1" x14ac:dyDescent="0.4">
      <c r="A1287" s="46">
        <v>2005220333</v>
      </c>
      <c r="B1287" s="47" t="s">
        <v>1668</v>
      </c>
      <c r="C1287" s="46" t="s">
        <v>1473</v>
      </c>
      <c r="D1287" s="46"/>
      <c r="E1287" s="46" t="s">
        <v>1531</v>
      </c>
      <c r="F1287" s="46" t="s">
        <v>1562</v>
      </c>
      <c r="G1287" s="46" t="s">
        <v>1563</v>
      </c>
      <c r="H1287" s="46" t="s">
        <v>2051</v>
      </c>
    </row>
    <row r="1288" spans="1:8" ht="15" thickBot="1" x14ac:dyDescent="0.4">
      <c r="A1288" s="46">
        <v>2005220333</v>
      </c>
      <c r="B1288" s="47" t="s">
        <v>1668</v>
      </c>
      <c r="C1288" s="46" t="s">
        <v>1473</v>
      </c>
      <c r="D1288" s="46"/>
      <c r="E1288" s="46" t="s">
        <v>1540</v>
      </c>
      <c r="F1288" s="46" t="s">
        <v>1568</v>
      </c>
      <c r="G1288" s="46" t="s">
        <v>1564</v>
      </c>
      <c r="H1288" s="46" t="s">
        <v>2051</v>
      </c>
    </row>
    <row r="1289" spans="1:8" ht="15" thickBot="1" x14ac:dyDescent="0.4">
      <c r="A1289" s="46">
        <v>2005224653</v>
      </c>
      <c r="B1289" s="47" t="s">
        <v>1767</v>
      </c>
      <c r="C1289" s="46" t="s">
        <v>1473</v>
      </c>
      <c r="D1289" s="46"/>
      <c r="E1289" s="46" t="s">
        <v>1570</v>
      </c>
      <c r="F1289" s="46" t="s">
        <v>1562</v>
      </c>
      <c r="G1289" s="46" t="s">
        <v>1563</v>
      </c>
      <c r="H1289" s="46" t="s">
        <v>2051</v>
      </c>
    </row>
    <row r="1290" spans="1:8" ht="15" thickBot="1" x14ac:dyDescent="0.4">
      <c r="A1290" s="46">
        <v>2005221830</v>
      </c>
      <c r="B1290" s="47" t="s">
        <v>2074</v>
      </c>
      <c r="C1290" s="46" t="s">
        <v>1473</v>
      </c>
      <c r="D1290" s="46"/>
      <c r="E1290" s="46" t="s">
        <v>1652</v>
      </c>
      <c r="F1290" s="46" t="s">
        <v>1562</v>
      </c>
      <c r="G1290" s="46" t="s">
        <v>1563</v>
      </c>
      <c r="H1290" s="46" t="s">
        <v>2051</v>
      </c>
    </row>
    <row r="1291" spans="1:8" ht="15" thickBot="1" x14ac:dyDescent="0.4">
      <c r="A1291" s="46">
        <v>2005221830</v>
      </c>
      <c r="B1291" s="47" t="s">
        <v>2074</v>
      </c>
      <c r="C1291" s="46" t="s">
        <v>1473</v>
      </c>
      <c r="D1291" s="46"/>
      <c r="E1291" s="46" t="s">
        <v>1570</v>
      </c>
      <c r="F1291" s="46" t="s">
        <v>1562</v>
      </c>
      <c r="G1291" s="46" t="s">
        <v>1563</v>
      </c>
      <c r="H1291" s="46" t="s">
        <v>2051</v>
      </c>
    </row>
    <row r="1292" spans="1:8" ht="15" thickBot="1" x14ac:dyDescent="0.4">
      <c r="A1292" s="46">
        <v>2005221830</v>
      </c>
      <c r="B1292" s="47" t="s">
        <v>2074</v>
      </c>
      <c r="C1292" s="46" t="s">
        <v>1473</v>
      </c>
      <c r="D1292" s="46"/>
      <c r="E1292" s="46" t="s">
        <v>1540</v>
      </c>
      <c r="F1292" s="46" t="s">
        <v>1562</v>
      </c>
      <c r="G1292" s="46" t="s">
        <v>1564</v>
      </c>
      <c r="H1292" s="46" t="s">
        <v>2051</v>
      </c>
    </row>
    <row r="1293" spans="1:8" ht="15" thickBot="1" x14ac:dyDescent="0.4">
      <c r="A1293" s="46">
        <v>2005222914</v>
      </c>
      <c r="B1293" s="47" t="s">
        <v>2075</v>
      </c>
      <c r="C1293" s="46" t="s">
        <v>1473</v>
      </c>
      <c r="D1293" s="46"/>
      <c r="E1293" s="46" t="s">
        <v>1570</v>
      </c>
      <c r="F1293" s="46" t="s">
        <v>1562</v>
      </c>
      <c r="G1293" s="46" t="s">
        <v>1563</v>
      </c>
      <c r="H1293" s="46" t="s">
        <v>2051</v>
      </c>
    </row>
    <row r="1294" spans="1:8" ht="15" thickBot="1" x14ac:dyDescent="0.4">
      <c r="A1294" s="46">
        <v>2005222914</v>
      </c>
      <c r="B1294" s="47" t="s">
        <v>2075</v>
      </c>
      <c r="C1294" s="46" t="s">
        <v>1473</v>
      </c>
      <c r="D1294" s="46"/>
      <c r="E1294" s="46" t="s">
        <v>1540</v>
      </c>
      <c r="F1294" s="46" t="s">
        <v>1562</v>
      </c>
      <c r="G1294" s="46" t="s">
        <v>1564</v>
      </c>
      <c r="H1294" s="46" t="s">
        <v>2051</v>
      </c>
    </row>
    <row r="1295" spans="1:8" ht="15" thickBot="1" x14ac:dyDescent="0.4">
      <c r="A1295" s="46">
        <v>2005222914</v>
      </c>
      <c r="B1295" s="47" t="s">
        <v>2075</v>
      </c>
      <c r="C1295" s="46" t="s">
        <v>1473</v>
      </c>
      <c r="D1295" s="46"/>
      <c r="E1295" s="46" t="s">
        <v>1531</v>
      </c>
      <c r="F1295" s="46" t="s">
        <v>1562</v>
      </c>
      <c r="G1295" s="46" t="s">
        <v>1563</v>
      </c>
      <c r="H1295" s="46" t="s">
        <v>2051</v>
      </c>
    </row>
    <row r="1296" spans="1:8" ht="15" thickBot="1" x14ac:dyDescent="0.4">
      <c r="A1296" s="46">
        <v>2005225937</v>
      </c>
      <c r="B1296" s="47" t="s">
        <v>2076</v>
      </c>
      <c r="C1296" s="46" t="s">
        <v>1464</v>
      </c>
      <c r="D1296" s="46"/>
      <c r="E1296" s="46" t="s">
        <v>1570</v>
      </c>
      <c r="F1296" s="46" t="s">
        <v>1562</v>
      </c>
      <c r="G1296" s="46" t="s">
        <v>1563</v>
      </c>
      <c r="H1296" s="46" t="s">
        <v>2051</v>
      </c>
    </row>
    <row r="1297" spans="1:8" ht="15" thickBot="1" x14ac:dyDescent="0.4">
      <c r="A1297" s="46">
        <v>2005225937</v>
      </c>
      <c r="B1297" s="47" t="s">
        <v>2076</v>
      </c>
      <c r="C1297" s="46" t="s">
        <v>1464</v>
      </c>
      <c r="D1297" s="46"/>
      <c r="E1297" s="46" t="s">
        <v>1652</v>
      </c>
      <c r="F1297" s="46" t="s">
        <v>1562</v>
      </c>
      <c r="G1297" s="46" t="s">
        <v>1563</v>
      </c>
      <c r="H1297" s="46" t="s">
        <v>2051</v>
      </c>
    </row>
    <row r="1298" spans="1:8" ht="15" thickBot="1" x14ac:dyDescent="0.4">
      <c r="A1298" s="46">
        <v>2005225937</v>
      </c>
      <c r="B1298" s="47" t="s">
        <v>2076</v>
      </c>
      <c r="C1298" s="46" t="s">
        <v>1464</v>
      </c>
      <c r="D1298" s="46"/>
      <c r="E1298" s="46" t="s">
        <v>1540</v>
      </c>
      <c r="F1298" s="46" t="s">
        <v>1562</v>
      </c>
      <c r="G1298" s="46" t="s">
        <v>1564</v>
      </c>
      <c r="H1298" s="46" t="s">
        <v>2051</v>
      </c>
    </row>
    <row r="1299" spans="1:8" ht="15" thickBot="1" x14ac:dyDescent="0.4">
      <c r="A1299" s="46">
        <v>2005220924</v>
      </c>
      <c r="B1299" s="47" t="s">
        <v>2077</v>
      </c>
      <c r="C1299" s="46" t="s">
        <v>1473</v>
      </c>
      <c r="D1299" s="46"/>
      <c r="E1299" s="46" t="s">
        <v>1570</v>
      </c>
      <c r="F1299" s="46" t="s">
        <v>1562</v>
      </c>
      <c r="G1299" s="46" t="s">
        <v>1563</v>
      </c>
      <c r="H1299" s="46" t="s">
        <v>2051</v>
      </c>
    </row>
    <row r="1300" spans="1:8" ht="15" thickBot="1" x14ac:dyDescent="0.4">
      <c r="A1300" s="46">
        <v>2005220924</v>
      </c>
      <c r="B1300" s="47" t="s">
        <v>2077</v>
      </c>
      <c r="C1300" s="46" t="s">
        <v>1473</v>
      </c>
      <c r="D1300" s="46"/>
      <c r="E1300" s="46" t="s">
        <v>1531</v>
      </c>
      <c r="F1300" s="46" t="s">
        <v>1562</v>
      </c>
      <c r="G1300" s="46" t="s">
        <v>1563</v>
      </c>
      <c r="H1300" s="46" t="s">
        <v>2051</v>
      </c>
    </row>
    <row r="1301" spans="1:8" ht="15" thickBot="1" x14ac:dyDescent="0.4">
      <c r="A1301" s="46">
        <v>2005220924</v>
      </c>
      <c r="B1301" s="47" t="s">
        <v>2077</v>
      </c>
      <c r="C1301" s="46" t="s">
        <v>1473</v>
      </c>
      <c r="D1301" s="46"/>
      <c r="E1301" s="46" t="s">
        <v>1540</v>
      </c>
      <c r="F1301" s="46" t="s">
        <v>1568</v>
      </c>
      <c r="G1301" s="46" t="s">
        <v>1564</v>
      </c>
      <c r="H1301" s="46" t="s">
        <v>2051</v>
      </c>
    </row>
    <row r="1302" spans="1:8" ht="15" thickBot="1" x14ac:dyDescent="0.4">
      <c r="A1302" s="46">
        <v>2005220453</v>
      </c>
      <c r="B1302" s="47" t="s">
        <v>2078</v>
      </c>
      <c r="C1302" s="46" t="s">
        <v>1473</v>
      </c>
      <c r="D1302" s="46"/>
      <c r="E1302" s="46" t="s">
        <v>1570</v>
      </c>
      <c r="F1302" s="46" t="s">
        <v>1562</v>
      </c>
      <c r="G1302" s="46" t="s">
        <v>1563</v>
      </c>
      <c r="H1302" s="46" t="s">
        <v>2051</v>
      </c>
    </row>
    <row r="1303" spans="1:8" ht="15" thickBot="1" x14ac:dyDescent="0.4">
      <c r="A1303" s="46">
        <v>2005220453</v>
      </c>
      <c r="B1303" s="47" t="s">
        <v>2078</v>
      </c>
      <c r="C1303" s="46" t="s">
        <v>1473</v>
      </c>
      <c r="D1303" s="46"/>
      <c r="E1303" s="46" t="s">
        <v>1561</v>
      </c>
      <c r="F1303" s="46" t="s">
        <v>1562</v>
      </c>
      <c r="G1303" s="46" t="s">
        <v>1563</v>
      </c>
      <c r="H1303" s="46" t="s">
        <v>2051</v>
      </c>
    </row>
    <row r="1304" spans="1:8" ht="15" thickBot="1" x14ac:dyDescent="0.4">
      <c r="A1304" s="46">
        <v>2005220453</v>
      </c>
      <c r="B1304" s="47" t="s">
        <v>2078</v>
      </c>
      <c r="C1304" s="46" t="s">
        <v>1473</v>
      </c>
      <c r="D1304" s="46"/>
      <c r="E1304" s="46" t="s">
        <v>1540</v>
      </c>
      <c r="F1304" s="46" t="s">
        <v>1562</v>
      </c>
      <c r="G1304" s="46" t="s">
        <v>1564</v>
      </c>
      <c r="H1304" s="46" t="s">
        <v>2051</v>
      </c>
    </row>
    <row r="1305" spans="1:8" ht="15" thickBot="1" x14ac:dyDescent="0.4">
      <c r="A1305" s="46">
        <v>2005222526</v>
      </c>
      <c r="B1305" s="47" t="s">
        <v>2079</v>
      </c>
      <c r="C1305" s="46" t="s">
        <v>1473</v>
      </c>
      <c r="D1305" s="46"/>
      <c r="E1305" s="46" t="s">
        <v>1652</v>
      </c>
      <c r="F1305" s="46" t="s">
        <v>1562</v>
      </c>
      <c r="G1305" s="46" t="s">
        <v>1563</v>
      </c>
      <c r="H1305" s="46" t="s">
        <v>2051</v>
      </c>
    </row>
    <row r="1306" spans="1:8" ht="15" thickBot="1" x14ac:dyDescent="0.4">
      <c r="A1306" s="46">
        <v>2005222526</v>
      </c>
      <c r="B1306" s="47" t="s">
        <v>2079</v>
      </c>
      <c r="C1306" s="46" t="s">
        <v>1473</v>
      </c>
      <c r="D1306" s="46"/>
      <c r="E1306" s="46" t="s">
        <v>1570</v>
      </c>
      <c r="F1306" s="46" t="s">
        <v>1562</v>
      </c>
      <c r="G1306" s="46" t="s">
        <v>1563</v>
      </c>
      <c r="H1306" s="46" t="s">
        <v>2051</v>
      </c>
    </row>
    <row r="1307" spans="1:8" ht="15" thickBot="1" x14ac:dyDescent="0.4">
      <c r="A1307" s="46">
        <v>2005222526</v>
      </c>
      <c r="B1307" s="47" t="s">
        <v>2079</v>
      </c>
      <c r="C1307" s="46" t="s">
        <v>1473</v>
      </c>
      <c r="D1307" s="46"/>
      <c r="E1307" s="46" t="s">
        <v>1540</v>
      </c>
      <c r="F1307" s="46" t="s">
        <v>1562</v>
      </c>
      <c r="G1307" s="46" t="s">
        <v>1564</v>
      </c>
      <c r="H1307" s="46" t="s">
        <v>2051</v>
      </c>
    </row>
    <row r="1308" spans="1:8" ht="15" thickBot="1" x14ac:dyDescent="0.4">
      <c r="A1308" s="46">
        <v>2005223352</v>
      </c>
      <c r="B1308" s="47" t="s">
        <v>2080</v>
      </c>
      <c r="C1308" s="46" t="s">
        <v>1464</v>
      </c>
      <c r="D1308" s="46"/>
      <c r="E1308" s="46" t="s">
        <v>1561</v>
      </c>
      <c r="F1308" s="46" t="s">
        <v>1562</v>
      </c>
      <c r="G1308" s="46" t="s">
        <v>1563</v>
      </c>
      <c r="H1308" s="46" t="s">
        <v>2051</v>
      </c>
    </row>
    <row r="1309" spans="1:8" ht="15" thickBot="1" x14ac:dyDescent="0.4">
      <c r="A1309" s="46">
        <v>2005223352</v>
      </c>
      <c r="B1309" s="47" t="s">
        <v>2080</v>
      </c>
      <c r="C1309" s="46" t="s">
        <v>1464</v>
      </c>
      <c r="D1309" s="46"/>
      <c r="E1309" s="46" t="s">
        <v>1546</v>
      </c>
      <c r="F1309" s="46" t="s">
        <v>1562</v>
      </c>
      <c r="G1309" s="46" t="s">
        <v>1563</v>
      </c>
      <c r="H1309" s="46" t="s">
        <v>2051</v>
      </c>
    </row>
    <row r="1310" spans="1:8" ht="15" thickBot="1" x14ac:dyDescent="0.4">
      <c r="A1310" s="46">
        <v>2005223352</v>
      </c>
      <c r="B1310" s="47" t="s">
        <v>2080</v>
      </c>
      <c r="C1310" s="46" t="s">
        <v>1464</v>
      </c>
      <c r="D1310" s="46"/>
      <c r="E1310" s="46" t="s">
        <v>1590</v>
      </c>
      <c r="F1310" s="46" t="s">
        <v>1562</v>
      </c>
      <c r="G1310" s="46" t="s">
        <v>1563</v>
      </c>
      <c r="H1310" s="46" t="s">
        <v>2051</v>
      </c>
    </row>
    <row r="1311" spans="1:8" ht="15" thickBot="1" x14ac:dyDescent="0.4">
      <c r="A1311" s="46">
        <v>2005224780</v>
      </c>
      <c r="B1311" s="47" t="s">
        <v>2081</v>
      </c>
      <c r="C1311" s="46" t="s">
        <v>1464</v>
      </c>
      <c r="D1311" s="46"/>
      <c r="E1311" s="46" t="s">
        <v>1561</v>
      </c>
      <c r="F1311" s="46" t="s">
        <v>1562</v>
      </c>
      <c r="G1311" s="46" t="s">
        <v>1563</v>
      </c>
      <c r="H1311" s="46" t="s">
        <v>2051</v>
      </c>
    </row>
    <row r="1312" spans="1:8" ht="15" thickBot="1" x14ac:dyDescent="0.4">
      <c r="A1312" s="46">
        <v>2005224780</v>
      </c>
      <c r="B1312" s="47" t="s">
        <v>2081</v>
      </c>
      <c r="C1312" s="46" t="s">
        <v>1464</v>
      </c>
      <c r="D1312" s="46"/>
      <c r="E1312" s="46" t="s">
        <v>1531</v>
      </c>
      <c r="F1312" s="46" t="s">
        <v>1562</v>
      </c>
      <c r="G1312" s="46" t="s">
        <v>1563</v>
      </c>
      <c r="H1312" s="46" t="s">
        <v>2051</v>
      </c>
    </row>
    <row r="1313" spans="1:8" ht="15" thickBot="1" x14ac:dyDescent="0.4">
      <c r="A1313" s="46">
        <v>2005224780</v>
      </c>
      <c r="B1313" s="47" t="s">
        <v>2081</v>
      </c>
      <c r="C1313" s="46" t="s">
        <v>1464</v>
      </c>
      <c r="D1313" s="46"/>
      <c r="E1313" s="46" t="s">
        <v>1531</v>
      </c>
      <c r="F1313" s="46" t="s">
        <v>1562</v>
      </c>
      <c r="G1313" s="46" t="s">
        <v>1563</v>
      </c>
      <c r="H1313" s="46" t="s">
        <v>2051</v>
      </c>
    </row>
    <row r="1314" spans="1:8" ht="15" thickBot="1" x14ac:dyDescent="0.4">
      <c r="A1314" s="46">
        <v>2005224780</v>
      </c>
      <c r="B1314" s="47" t="s">
        <v>2081</v>
      </c>
      <c r="C1314" s="46" t="s">
        <v>1464</v>
      </c>
      <c r="D1314" s="46"/>
      <c r="E1314" s="46" t="s">
        <v>1590</v>
      </c>
      <c r="F1314" s="46" t="s">
        <v>1562</v>
      </c>
      <c r="G1314" s="46" t="s">
        <v>1563</v>
      </c>
      <c r="H1314" s="46" t="s">
        <v>2051</v>
      </c>
    </row>
    <row r="1315" spans="1:8" ht="15" thickBot="1" x14ac:dyDescent="0.4">
      <c r="A1315" s="46">
        <v>2005225214</v>
      </c>
      <c r="B1315" s="47" t="s">
        <v>2013</v>
      </c>
      <c r="C1315" s="46" t="s">
        <v>1464</v>
      </c>
      <c r="D1315" s="46"/>
      <c r="E1315" s="46" t="s">
        <v>1546</v>
      </c>
      <c r="F1315" s="46" t="s">
        <v>1562</v>
      </c>
      <c r="G1315" s="46" t="s">
        <v>1563</v>
      </c>
      <c r="H1315" s="46" t="s">
        <v>2051</v>
      </c>
    </row>
    <row r="1316" spans="1:8" ht="15" thickBot="1" x14ac:dyDescent="0.4">
      <c r="A1316" s="46">
        <v>2005225214</v>
      </c>
      <c r="B1316" s="47" t="s">
        <v>2013</v>
      </c>
      <c r="C1316" s="46" t="s">
        <v>1464</v>
      </c>
      <c r="D1316" s="46"/>
      <c r="E1316" s="46" t="s">
        <v>1531</v>
      </c>
      <c r="F1316" s="46" t="s">
        <v>1562</v>
      </c>
      <c r="G1316" s="46" t="s">
        <v>1563</v>
      </c>
      <c r="H1316" s="46" t="s">
        <v>2051</v>
      </c>
    </row>
    <row r="1317" spans="1:8" ht="15" thickBot="1" x14ac:dyDescent="0.4">
      <c r="A1317" s="46">
        <v>2005225214</v>
      </c>
      <c r="B1317" s="47" t="s">
        <v>2013</v>
      </c>
      <c r="C1317" s="46" t="s">
        <v>1464</v>
      </c>
      <c r="D1317" s="46"/>
      <c r="E1317" s="46" t="s">
        <v>1590</v>
      </c>
      <c r="F1317" s="46" t="s">
        <v>1562</v>
      </c>
      <c r="G1317" s="46" t="s">
        <v>1563</v>
      </c>
      <c r="H1317" s="46" t="s">
        <v>2051</v>
      </c>
    </row>
    <row r="1318" spans="1:8" ht="15" thickBot="1" x14ac:dyDescent="0.4">
      <c r="A1318" s="46">
        <v>2005222886</v>
      </c>
      <c r="B1318" s="47" t="s">
        <v>1676</v>
      </c>
      <c r="C1318" s="46" t="s">
        <v>1464</v>
      </c>
      <c r="D1318" s="46"/>
      <c r="E1318" s="46" t="s">
        <v>1531</v>
      </c>
      <c r="F1318" s="46" t="s">
        <v>1562</v>
      </c>
      <c r="G1318" s="46" t="s">
        <v>1563</v>
      </c>
      <c r="H1318" s="46" t="s">
        <v>2051</v>
      </c>
    </row>
    <row r="1319" spans="1:8" ht="15" thickBot="1" x14ac:dyDescent="0.4">
      <c r="A1319" s="46">
        <v>2005222897</v>
      </c>
      <c r="B1319" s="47" t="s">
        <v>1676</v>
      </c>
      <c r="C1319" s="46" t="s">
        <v>1464</v>
      </c>
      <c r="D1319" s="46"/>
      <c r="E1319" s="46" t="s">
        <v>1570</v>
      </c>
      <c r="F1319" s="46" t="s">
        <v>1562</v>
      </c>
      <c r="G1319" s="46" t="s">
        <v>1564</v>
      </c>
      <c r="H1319" s="46" t="s">
        <v>2051</v>
      </c>
    </row>
    <row r="1320" spans="1:8" ht="15" thickBot="1" x14ac:dyDescent="0.4">
      <c r="A1320" s="46">
        <v>2005222897</v>
      </c>
      <c r="B1320" s="47" t="s">
        <v>1676</v>
      </c>
      <c r="C1320" s="46" t="s">
        <v>1464</v>
      </c>
      <c r="D1320" s="46"/>
      <c r="E1320" s="46" t="s">
        <v>1546</v>
      </c>
      <c r="F1320" s="46" t="s">
        <v>1562</v>
      </c>
      <c r="G1320" s="46" t="s">
        <v>1563</v>
      </c>
      <c r="H1320" s="46" t="s">
        <v>2051</v>
      </c>
    </row>
    <row r="1321" spans="1:8" ht="15" thickBot="1" x14ac:dyDescent="0.4">
      <c r="A1321" s="46">
        <v>2005222897</v>
      </c>
      <c r="B1321" s="47" t="s">
        <v>1676</v>
      </c>
      <c r="C1321" s="46" t="s">
        <v>1464</v>
      </c>
      <c r="D1321" s="46"/>
      <c r="E1321" s="46" t="s">
        <v>1540</v>
      </c>
      <c r="F1321" s="46" t="s">
        <v>1568</v>
      </c>
      <c r="G1321" s="46" t="s">
        <v>1564</v>
      </c>
      <c r="H1321" s="46" t="s">
        <v>2051</v>
      </c>
    </row>
    <row r="1322" spans="1:8" ht="15" thickBot="1" x14ac:dyDescent="0.4">
      <c r="A1322" s="46">
        <v>2005224747</v>
      </c>
      <c r="B1322" s="47" t="s">
        <v>2014</v>
      </c>
      <c r="C1322" s="46" t="s">
        <v>1464</v>
      </c>
      <c r="D1322" s="46"/>
      <c r="E1322" s="46" t="s">
        <v>1570</v>
      </c>
      <c r="F1322" s="46" t="s">
        <v>1562</v>
      </c>
      <c r="G1322" s="46" t="s">
        <v>1563</v>
      </c>
      <c r="H1322" s="46" t="s">
        <v>2051</v>
      </c>
    </row>
    <row r="1323" spans="1:8" ht="15" thickBot="1" x14ac:dyDescent="0.4">
      <c r="A1323" s="46">
        <v>2005224747</v>
      </c>
      <c r="B1323" s="47" t="s">
        <v>2014</v>
      </c>
      <c r="C1323" s="46" t="s">
        <v>1464</v>
      </c>
      <c r="D1323" s="46"/>
      <c r="E1323" s="46" t="s">
        <v>1546</v>
      </c>
      <c r="F1323" s="46" t="s">
        <v>1562</v>
      </c>
      <c r="G1323" s="46" t="s">
        <v>1563</v>
      </c>
      <c r="H1323" s="46" t="s">
        <v>2051</v>
      </c>
    </row>
    <row r="1324" spans="1:8" ht="15" thickBot="1" x14ac:dyDescent="0.4">
      <c r="A1324" s="46">
        <v>2005224747</v>
      </c>
      <c r="B1324" s="47" t="s">
        <v>2014</v>
      </c>
      <c r="C1324" s="46" t="s">
        <v>1464</v>
      </c>
      <c r="D1324" s="46"/>
      <c r="E1324" s="46" t="s">
        <v>1540</v>
      </c>
      <c r="F1324" s="46" t="s">
        <v>1568</v>
      </c>
      <c r="G1324" s="46" t="s">
        <v>1564</v>
      </c>
      <c r="H1324" s="46" t="s">
        <v>2051</v>
      </c>
    </row>
    <row r="1325" spans="1:8" ht="15" thickBot="1" x14ac:dyDescent="0.4">
      <c r="A1325" s="46">
        <v>2005225107</v>
      </c>
      <c r="B1325" s="47" t="s">
        <v>1787</v>
      </c>
      <c r="C1325" s="46" t="s">
        <v>1464</v>
      </c>
      <c r="D1325" s="46"/>
      <c r="E1325" s="46" t="s">
        <v>1531</v>
      </c>
      <c r="F1325" s="46" t="s">
        <v>1562</v>
      </c>
      <c r="G1325" s="46" t="s">
        <v>1563</v>
      </c>
      <c r="H1325" s="46" t="s">
        <v>2051</v>
      </c>
    </row>
    <row r="1326" spans="1:8" ht="15" thickBot="1" x14ac:dyDescent="0.4">
      <c r="A1326" s="46">
        <v>2005225107</v>
      </c>
      <c r="B1326" s="47" t="s">
        <v>1788</v>
      </c>
      <c r="C1326" s="46" t="s">
        <v>1464</v>
      </c>
      <c r="D1326" s="46"/>
      <c r="E1326" s="46" t="s">
        <v>1570</v>
      </c>
      <c r="F1326" s="46" t="s">
        <v>1562</v>
      </c>
      <c r="G1326" s="46" t="s">
        <v>1563</v>
      </c>
      <c r="H1326" s="46" t="s">
        <v>2051</v>
      </c>
    </row>
    <row r="1327" spans="1:8" ht="15" thickBot="1" x14ac:dyDescent="0.4">
      <c r="A1327" s="46">
        <v>2005225107</v>
      </c>
      <c r="B1327" s="47" t="s">
        <v>1788</v>
      </c>
      <c r="C1327" s="46" t="s">
        <v>1464</v>
      </c>
      <c r="D1327" s="46"/>
      <c r="E1327" s="46" t="s">
        <v>1546</v>
      </c>
      <c r="F1327" s="46" t="s">
        <v>1562</v>
      </c>
      <c r="G1327" s="46" t="s">
        <v>1563</v>
      </c>
      <c r="H1327" s="46" t="s">
        <v>2051</v>
      </c>
    </row>
    <row r="1328" spans="1:8" ht="15" thickBot="1" x14ac:dyDescent="0.4">
      <c r="A1328" s="46">
        <v>2005225599</v>
      </c>
      <c r="B1328" s="47" t="s">
        <v>2082</v>
      </c>
      <c r="C1328" s="46" t="s">
        <v>1464</v>
      </c>
      <c r="D1328" s="46"/>
      <c r="E1328" s="46" t="s">
        <v>1561</v>
      </c>
      <c r="F1328" s="46" t="s">
        <v>1562</v>
      </c>
      <c r="G1328" s="46" t="s">
        <v>1563</v>
      </c>
      <c r="H1328" s="46" t="s">
        <v>2051</v>
      </c>
    </row>
    <row r="1329" spans="1:8" ht="15" thickBot="1" x14ac:dyDescent="0.4">
      <c r="A1329" s="46">
        <v>2005225599</v>
      </c>
      <c r="B1329" s="47" t="s">
        <v>2082</v>
      </c>
      <c r="C1329" s="46" t="s">
        <v>1464</v>
      </c>
      <c r="D1329" s="46"/>
      <c r="E1329" s="46" t="s">
        <v>1546</v>
      </c>
      <c r="F1329" s="46" t="s">
        <v>1562</v>
      </c>
      <c r="G1329" s="46" t="s">
        <v>1563</v>
      </c>
      <c r="H1329" s="46" t="s">
        <v>2051</v>
      </c>
    </row>
    <row r="1330" spans="1:8" ht="15" thickBot="1" x14ac:dyDescent="0.4">
      <c r="A1330" s="46">
        <v>2005225599</v>
      </c>
      <c r="B1330" s="47" t="s">
        <v>2082</v>
      </c>
      <c r="C1330" s="46" t="s">
        <v>1464</v>
      </c>
      <c r="D1330" s="46"/>
      <c r="E1330" s="46" t="s">
        <v>1590</v>
      </c>
      <c r="F1330" s="46" t="s">
        <v>1562</v>
      </c>
      <c r="G1330" s="46" t="s">
        <v>1563</v>
      </c>
      <c r="H1330" s="46" t="s">
        <v>2051</v>
      </c>
    </row>
    <row r="1331" spans="1:8" ht="15" thickBot="1" x14ac:dyDescent="0.4">
      <c r="A1331" s="46">
        <v>2005222810</v>
      </c>
      <c r="B1331" s="47" t="s">
        <v>2083</v>
      </c>
      <c r="C1331" s="46" t="s">
        <v>2084</v>
      </c>
      <c r="D1331" s="46"/>
      <c r="E1331" s="46" t="s">
        <v>1531</v>
      </c>
      <c r="F1331" s="46" t="s">
        <v>1562</v>
      </c>
      <c r="G1331" s="46" t="s">
        <v>1563</v>
      </c>
      <c r="H1331" s="46" t="s">
        <v>2051</v>
      </c>
    </row>
    <row r="1332" spans="1:8" ht="15" thickBot="1" x14ac:dyDescent="0.4">
      <c r="A1332" s="46">
        <v>2005222810</v>
      </c>
      <c r="B1332" s="47" t="s">
        <v>2083</v>
      </c>
      <c r="C1332" s="46" t="s">
        <v>1464</v>
      </c>
      <c r="D1332" s="46"/>
      <c r="E1332" s="46" t="s">
        <v>1570</v>
      </c>
      <c r="F1332" s="46" t="s">
        <v>1562</v>
      </c>
      <c r="G1332" s="46" t="s">
        <v>1563</v>
      </c>
      <c r="H1332" s="46" t="s">
        <v>2051</v>
      </c>
    </row>
    <row r="1333" spans="1:8" ht="15" thickBot="1" x14ac:dyDescent="0.4">
      <c r="A1333" s="46">
        <v>2005222810</v>
      </c>
      <c r="B1333" s="47" t="s">
        <v>2083</v>
      </c>
      <c r="C1333" s="46" t="s">
        <v>1464</v>
      </c>
      <c r="D1333" s="46"/>
      <c r="E1333" s="46" t="s">
        <v>1540</v>
      </c>
      <c r="F1333" s="46" t="s">
        <v>1562</v>
      </c>
      <c r="G1333" s="46" t="s">
        <v>1564</v>
      </c>
      <c r="H1333" s="46" t="s">
        <v>2051</v>
      </c>
    </row>
    <row r="1334" spans="1:8" ht="15" thickBot="1" x14ac:dyDescent="0.4">
      <c r="A1334" s="46">
        <v>2005224261</v>
      </c>
      <c r="B1334" s="47" t="s">
        <v>2085</v>
      </c>
      <c r="C1334" s="46" t="s">
        <v>1473</v>
      </c>
      <c r="D1334" s="46"/>
      <c r="E1334" s="46" t="s">
        <v>1546</v>
      </c>
      <c r="F1334" s="46" t="s">
        <v>1562</v>
      </c>
      <c r="G1334" s="46" t="s">
        <v>1563</v>
      </c>
      <c r="H1334" s="46" t="s">
        <v>2051</v>
      </c>
    </row>
    <row r="1335" spans="1:8" ht="15" thickBot="1" x14ac:dyDescent="0.4">
      <c r="A1335" s="46">
        <v>2005224261</v>
      </c>
      <c r="B1335" s="47" t="s">
        <v>2085</v>
      </c>
      <c r="C1335" s="46" t="s">
        <v>1473</v>
      </c>
      <c r="D1335" s="46"/>
      <c r="E1335" s="46" t="s">
        <v>1570</v>
      </c>
      <c r="F1335" s="46" t="s">
        <v>1562</v>
      </c>
      <c r="G1335" s="46" t="s">
        <v>1563</v>
      </c>
      <c r="H1335" s="46" t="s">
        <v>2051</v>
      </c>
    </row>
    <row r="1336" spans="1:8" ht="15" thickBot="1" x14ac:dyDescent="0.4">
      <c r="A1336" s="46">
        <v>2005224261</v>
      </c>
      <c r="B1336" s="47" t="s">
        <v>2085</v>
      </c>
      <c r="C1336" s="46" t="s">
        <v>1473</v>
      </c>
      <c r="D1336" s="46"/>
      <c r="E1336" s="46" t="s">
        <v>1531</v>
      </c>
      <c r="F1336" s="46" t="s">
        <v>1562</v>
      </c>
      <c r="G1336" s="46" t="s">
        <v>1563</v>
      </c>
      <c r="H1336" s="46" t="s">
        <v>2051</v>
      </c>
    </row>
    <row r="1337" spans="1:8" ht="15" thickBot="1" x14ac:dyDescent="0.4">
      <c r="A1337" s="46">
        <v>2005223562</v>
      </c>
      <c r="B1337" s="47" t="s">
        <v>2086</v>
      </c>
      <c r="C1337" s="46" t="s">
        <v>1473</v>
      </c>
      <c r="D1337" s="46"/>
      <c r="E1337" s="46" t="s">
        <v>1570</v>
      </c>
      <c r="F1337" s="46" t="s">
        <v>1562</v>
      </c>
      <c r="G1337" s="46" t="s">
        <v>1563</v>
      </c>
      <c r="H1337" s="46" t="s">
        <v>2051</v>
      </c>
    </row>
    <row r="1338" spans="1:8" ht="15" thickBot="1" x14ac:dyDescent="0.4">
      <c r="A1338" s="46">
        <v>2005223562</v>
      </c>
      <c r="B1338" s="47" t="s">
        <v>2086</v>
      </c>
      <c r="C1338" s="46" t="s">
        <v>1473</v>
      </c>
      <c r="D1338" s="46"/>
      <c r="E1338" s="46" t="s">
        <v>1561</v>
      </c>
      <c r="F1338" s="46" t="s">
        <v>1562</v>
      </c>
      <c r="G1338" s="46" t="s">
        <v>1563</v>
      </c>
      <c r="H1338" s="46" t="s">
        <v>2051</v>
      </c>
    </row>
    <row r="1339" spans="1:8" ht="15" thickBot="1" x14ac:dyDescent="0.4">
      <c r="A1339" s="46">
        <v>2005223562</v>
      </c>
      <c r="B1339" s="47" t="s">
        <v>2086</v>
      </c>
      <c r="C1339" s="46" t="s">
        <v>1473</v>
      </c>
      <c r="D1339" s="46"/>
      <c r="E1339" s="46" t="s">
        <v>1540</v>
      </c>
      <c r="F1339" s="46" t="s">
        <v>1568</v>
      </c>
      <c r="G1339" s="46" t="s">
        <v>1564</v>
      </c>
      <c r="H1339" s="46" t="s">
        <v>2051</v>
      </c>
    </row>
    <row r="1340" spans="1:8" ht="15" thickBot="1" x14ac:dyDescent="0.4">
      <c r="A1340" s="46">
        <v>2005223862</v>
      </c>
      <c r="B1340" s="47" t="s">
        <v>2087</v>
      </c>
      <c r="C1340" s="46" t="s">
        <v>1464</v>
      </c>
      <c r="D1340" s="46"/>
      <c r="E1340" s="46" t="s">
        <v>1561</v>
      </c>
      <c r="F1340" s="46" t="s">
        <v>1562</v>
      </c>
      <c r="G1340" s="46" t="s">
        <v>1563</v>
      </c>
      <c r="H1340" s="46" t="s">
        <v>2051</v>
      </c>
    </row>
    <row r="1341" spans="1:8" ht="15" thickBot="1" x14ac:dyDescent="0.4">
      <c r="A1341" s="46">
        <v>2005223862</v>
      </c>
      <c r="B1341" s="47" t="s">
        <v>2087</v>
      </c>
      <c r="C1341" s="46" t="s">
        <v>1464</v>
      </c>
      <c r="D1341" s="46"/>
      <c r="E1341" s="46" t="s">
        <v>1546</v>
      </c>
      <c r="F1341" s="46" t="s">
        <v>1562</v>
      </c>
      <c r="G1341" s="46" t="s">
        <v>1563</v>
      </c>
      <c r="H1341" s="46" t="s">
        <v>2051</v>
      </c>
    </row>
    <row r="1342" spans="1:8" ht="15" thickBot="1" x14ac:dyDescent="0.4">
      <c r="A1342" s="46">
        <v>2005223862</v>
      </c>
      <c r="B1342" s="47" t="s">
        <v>2087</v>
      </c>
      <c r="C1342" s="46" t="s">
        <v>1464</v>
      </c>
      <c r="D1342" s="46"/>
      <c r="E1342" s="46" t="s">
        <v>1570</v>
      </c>
      <c r="F1342" s="46" t="s">
        <v>1562</v>
      </c>
      <c r="G1342" s="46" t="s">
        <v>1563</v>
      </c>
      <c r="H1342" s="46" t="s">
        <v>2051</v>
      </c>
    </row>
    <row r="1343" spans="1:8" ht="15" thickBot="1" x14ac:dyDescent="0.4">
      <c r="A1343" s="46">
        <v>2005221205</v>
      </c>
      <c r="B1343" s="47" t="s">
        <v>2088</v>
      </c>
      <c r="C1343" s="46" t="s">
        <v>1473</v>
      </c>
      <c r="D1343" s="46"/>
      <c r="E1343" s="46" t="s">
        <v>1570</v>
      </c>
      <c r="F1343" s="46" t="s">
        <v>1562</v>
      </c>
      <c r="G1343" s="46" t="s">
        <v>1563</v>
      </c>
      <c r="H1343" s="46" t="s">
        <v>2051</v>
      </c>
    </row>
    <row r="1344" spans="1:8" ht="15" thickBot="1" x14ac:dyDescent="0.4">
      <c r="A1344" s="46">
        <v>2005221205</v>
      </c>
      <c r="B1344" s="47" t="s">
        <v>2088</v>
      </c>
      <c r="C1344" s="46" t="s">
        <v>1473</v>
      </c>
      <c r="D1344" s="46"/>
      <c r="E1344" s="46" t="s">
        <v>1531</v>
      </c>
      <c r="F1344" s="46" t="s">
        <v>1562</v>
      </c>
      <c r="G1344" s="46" t="s">
        <v>1563</v>
      </c>
      <c r="H1344" s="46" t="s">
        <v>2051</v>
      </c>
    </row>
    <row r="1345" spans="1:8" ht="15" thickBot="1" x14ac:dyDescent="0.4">
      <c r="A1345" s="46">
        <v>2005221205</v>
      </c>
      <c r="B1345" s="47" t="s">
        <v>2088</v>
      </c>
      <c r="C1345" s="46" t="s">
        <v>1473</v>
      </c>
      <c r="D1345" s="46"/>
      <c r="E1345" s="46" t="s">
        <v>1540</v>
      </c>
      <c r="F1345" s="46" t="s">
        <v>1562</v>
      </c>
      <c r="G1345" s="46" t="s">
        <v>1564</v>
      </c>
      <c r="H1345" s="46" t="s">
        <v>2051</v>
      </c>
    </row>
    <row r="1346" spans="1:8" ht="15" thickBot="1" x14ac:dyDescent="0.4">
      <c r="A1346" s="46">
        <v>2005223476</v>
      </c>
      <c r="B1346" s="47" t="s">
        <v>2089</v>
      </c>
      <c r="C1346" s="46" t="s">
        <v>1473</v>
      </c>
      <c r="D1346" s="46"/>
      <c r="E1346" s="46" t="s">
        <v>1570</v>
      </c>
      <c r="F1346" s="46" t="s">
        <v>1562</v>
      </c>
      <c r="G1346" s="46" t="s">
        <v>1563</v>
      </c>
      <c r="H1346" s="46" t="s">
        <v>2051</v>
      </c>
    </row>
    <row r="1347" spans="1:8" ht="15" thickBot="1" x14ac:dyDescent="0.4">
      <c r="A1347" s="46">
        <v>2005223476</v>
      </c>
      <c r="B1347" s="47" t="s">
        <v>2089</v>
      </c>
      <c r="C1347" s="46" t="s">
        <v>1473</v>
      </c>
      <c r="D1347" s="46"/>
      <c r="E1347" s="46" t="s">
        <v>1561</v>
      </c>
      <c r="F1347" s="46" t="s">
        <v>1562</v>
      </c>
      <c r="G1347" s="46" t="s">
        <v>1563</v>
      </c>
      <c r="H1347" s="46" t="s">
        <v>2051</v>
      </c>
    </row>
    <row r="1348" spans="1:8" ht="15" thickBot="1" x14ac:dyDescent="0.4">
      <c r="A1348" s="46">
        <v>2005223476</v>
      </c>
      <c r="B1348" s="47" t="s">
        <v>2089</v>
      </c>
      <c r="C1348" s="46" t="s">
        <v>1473</v>
      </c>
      <c r="D1348" s="46"/>
      <c r="E1348" s="46" t="s">
        <v>1546</v>
      </c>
      <c r="F1348" s="46" t="s">
        <v>1562</v>
      </c>
      <c r="G1348" s="46" t="s">
        <v>1563</v>
      </c>
      <c r="H1348" s="46" t="s">
        <v>2051</v>
      </c>
    </row>
    <row r="1349" spans="1:8" ht="15" thickBot="1" x14ac:dyDescent="0.4">
      <c r="A1349" s="46">
        <v>2005223062</v>
      </c>
      <c r="B1349" s="47" t="s">
        <v>2090</v>
      </c>
      <c r="C1349" s="46" t="s">
        <v>1473</v>
      </c>
      <c r="D1349" s="46"/>
      <c r="E1349" s="46" t="s">
        <v>1570</v>
      </c>
      <c r="F1349" s="46" t="s">
        <v>1562</v>
      </c>
      <c r="G1349" s="46" t="s">
        <v>1563</v>
      </c>
      <c r="H1349" s="46" t="s">
        <v>2051</v>
      </c>
    </row>
    <row r="1350" spans="1:8" ht="15" thickBot="1" x14ac:dyDescent="0.4">
      <c r="A1350" s="46">
        <v>2005223062</v>
      </c>
      <c r="B1350" s="47" t="s">
        <v>2090</v>
      </c>
      <c r="C1350" s="46" t="s">
        <v>1473</v>
      </c>
      <c r="D1350" s="46"/>
      <c r="E1350" s="46" t="s">
        <v>1531</v>
      </c>
      <c r="F1350" s="46" t="s">
        <v>1562</v>
      </c>
      <c r="G1350" s="46" t="s">
        <v>1563</v>
      </c>
      <c r="H1350" s="46" t="s">
        <v>2051</v>
      </c>
    </row>
    <row r="1351" spans="1:8" ht="15" thickBot="1" x14ac:dyDescent="0.4">
      <c r="A1351" s="46">
        <v>2005223062</v>
      </c>
      <c r="B1351" s="47" t="s">
        <v>2090</v>
      </c>
      <c r="C1351" s="46" t="s">
        <v>1473</v>
      </c>
      <c r="D1351" s="46"/>
      <c r="E1351" s="46" t="s">
        <v>1540</v>
      </c>
      <c r="F1351" s="46" t="s">
        <v>1568</v>
      </c>
      <c r="G1351" s="46" t="s">
        <v>1564</v>
      </c>
      <c r="H1351" s="46" t="s">
        <v>2051</v>
      </c>
    </row>
    <row r="1352" spans="1:8" ht="15" thickBot="1" x14ac:dyDescent="0.4">
      <c r="A1352" s="46">
        <v>2005225126</v>
      </c>
      <c r="B1352" s="47" t="s">
        <v>2091</v>
      </c>
      <c r="C1352" s="46" t="s">
        <v>1464</v>
      </c>
      <c r="D1352" s="46"/>
      <c r="E1352" s="46" t="s">
        <v>1570</v>
      </c>
      <c r="F1352" s="46" t="s">
        <v>1562</v>
      </c>
      <c r="G1352" s="46" t="s">
        <v>1563</v>
      </c>
      <c r="H1352" s="46" t="s">
        <v>2051</v>
      </c>
    </row>
    <row r="1353" spans="1:8" ht="15" thickBot="1" x14ac:dyDescent="0.4">
      <c r="A1353" s="46">
        <v>2005225126</v>
      </c>
      <c r="B1353" s="47" t="s">
        <v>2091</v>
      </c>
      <c r="C1353" s="46" t="s">
        <v>1464</v>
      </c>
      <c r="D1353" s="46"/>
      <c r="E1353" s="46" t="s">
        <v>1652</v>
      </c>
      <c r="F1353" s="46" t="s">
        <v>1562</v>
      </c>
      <c r="G1353" s="46" t="s">
        <v>1563</v>
      </c>
      <c r="H1353" s="46" t="s">
        <v>2051</v>
      </c>
    </row>
    <row r="1354" spans="1:8" ht="15" thickBot="1" x14ac:dyDescent="0.4">
      <c r="A1354" s="46">
        <v>2005225126</v>
      </c>
      <c r="B1354" s="47" t="s">
        <v>2091</v>
      </c>
      <c r="C1354" s="46" t="s">
        <v>1464</v>
      </c>
      <c r="D1354" s="46"/>
      <c r="E1354" s="46" t="s">
        <v>1540</v>
      </c>
      <c r="F1354" s="46" t="s">
        <v>1562</v>
      </c>
      <c r="G1354" s="46" t="s">
        <v>1564</v>
      </c>
      <c r="H1354" s="46" t="s">
        <v>2051</v>
      </c>
    </row>
    <row r="1355" spans="1:8" ht="15" thickBot="1" x14ac:dyDescent="0.4">
      <c r="A1355" s="46">
        <v>2005220296</v>
      </c>
      <c r="B1355" s="47" t="s">
        <v>2092</v>
      </c>
      <c r="C1355" s="46" t="s">
        <v>1473</v>
      </c>
      <c r="D1355" s="46"/>
      <c r="E1355" s="46" t="s">
        <v>1570</v>
      </c>
      <c r="F1355" s="46" t="s">
        <v>1562</v>
      </c>
      <c r="G1355" s="46" t="s">
        <v>1563</v>
      </c>
      <c r="H1355" s="46" t="s">
        <v>2051</v>
      </c>
    </row>
    <row r="1356" spans="1:8" ht="15" thickBot="1" x14ac:dyDescent="0.4">
      <c r="A1356" s="46">
        <v>2005220296</v>
      </c>
      <c r="B1356" s="47" t="s">
        <v>2092</v>
      </c>
      <c r="C1356" s="46" t="s">
        <v>1473</v>
      </c>
      <c r="D1356" s="46"/>
      <c r="E1356" s="46" t="s">
        <v>1531</v>
      </c>
      <c r="F1356" s="46" t="s">
        <v>1562</v>
      </c>
      <c r="G1356" s="46" t="s">
        <v>1563</v>
      </c>
      <c r="H1356" s="46" t="s">
        <v>2051</v>
      </c>
    </row>
    <row r="1357" spans="1:8" ht="15" thickBot="1" x14ac:dyDescent="0.4">
      <c r="A1357" s="46">
        <v>2005220296</v>
      </c>
      <c r="B1357" s="47" t="s">
        <v>2092</v>
      </c>
      <c r="C1357" s="46" t="s">
        <v>1473</v>
      </c>
      <c r="D1357" s="46"/>
      <c r="E1357" s="46" t="s">
        <v>1540</v>
      </c>
      <c r="F1357" s="46" t="s">
        <v>1568</v>
      </c>
      <c r="G1357" s="46" t="s">
        <v>1564</v>
      </c>
      <c r="H1357" s="46" t="s">
        <v>2051</v>
      </c>
    </row>
    <row r="1358" spans="1:8" ht="15" thickBot="1" x14ac:dyDescent="0.4">
      <c r="A1358" s="46">
        <v>2005220172</v>
      </c>
      <c r="B1358" s="47" t="s">
        <v>2093</v>
      </c>
      <c r="C1358" s="46" t="s">
        <v>1473</v>
      </c>
      <c r="D1358" s="46"/>
      <c r="E1358" s="46" t="s">
        <v>1570</v>
      </c>
      <c r="F1358" s="46" t="s">
        <v>1562</v>
      </c>
      <c r="G1358" s="46" t="s">
        <v>1563</v>
      </c>
      <c r="H1358" s="46" t="s">
        <v>2051</v>
      </c>
    </row>
    <row r="1359" spans="1:8" ht="15" thickBot="1" x14ac:dyDescent="0.4">
      <c r="A1359" s="46">
        <v>2005220172</v>
      </c>
      <c r="B1359" s="47" t="s">
        <v>2093</v>
      </c>
      <c r="C1359" s="46" t="s">
        <v>1473</v>
      </c>
      <c r="D1359" s="46"/>
      <c r="E1359" s="46" t="s">
        <v>1531</v>
      </c>
      <c r="F1359" s="46" t="s">
        <v>1562</v>
      </c>
      <c r="G1359" s="46" t="s">
        <v>1563</v>
      </c>
      <c r="H1359" s="46" t="s">
        <v>2051</v>
      </c>
    </row>
    <row r="1360" spans="1:8" ht="15" thickBot="1" x14ac:dyDescent="0.4">
      <c r="A1360" s="46">
        <v>2005220172</v>
      </c>
      <c r="B1360" s="47" t="s">
        <v>2093</v>
      </c>
      <c r="C1360" s="46" t="s">
        <v>1473</v>
      </c>
      <c r="D1360" s="46"/>
      <c r="E1360" s="46" t="s">
        <v>1540</v>
      </c>
      <c r="F1360" s="46" t="s">
        <v>1562</v>
      </c>
      <c r="G1360" s="46" t="s">
        <v>1564</v>
      </c>
      <c r="H1360" s="46" t="s">
        <v>2051</v>
      </c>
    </row>
    <row r="1361" spans="1:8" ht="15" thickBot="1" x14ac:dyDescent="0.4">
      <c r="A1361" s="46">
        <v>2005224053</v>
      </c>
      <c r="B1361" s="47" t="s">
        <v>2094</v>
      </c>
      <c r="C1361" s="46" t="s">
        <v>1473</v>
      </c>
      <c r="D1361" s="46"/>
      <c r="E1361" s="46" t="s">
        <v>1531</v>
      </c>
      <c r="F1361" s="46" t="s">
        <v>1562</v>
      </c>
      <c r="G1361" s="46" t="s">
        <v>1563</v>
      </c>
      <c r="H1361" s="46" t="s">
        <v>2051</v>
      </c>
    </row>
    <row r="1362" spans="1:8" ht="15" thickBot="1" x14ac:dyDescent="0.4">
      <c r="A1362" s="46">
        <v>2005224053</v>
      </c>
      <c r="B1362" s="47" t="s">
        <v>2095</v>
      </c>
      <c r="C1362" s="46" t="s">
        <v>1473</v>
      </c>
      <c r="D1362" s="46"/>
      <c r="E1362" s="46" t="s">
        <v>1546</v>
      </c>
      <c r="F1362" s="46" t="s">
        <v>1562</v>
      </c>
      <c r="G1362" s="46" t="s">
        <v>1563</v>
      </c>
      <c r="H1362" s="46" t="s">
        <v>2051</v>
      </c>
    </row>
    <row r="1363" spans="1:8" ht="15" thickBot="1" x14ac:dyDescent="0.4">
      <c r="A1363" s="46">
        <v>2005224053</v>
      </c>
      <c r="B1363" s="47" t="s">
        <v>2095</v>
      </c>
      <c r="C1363" s="46" t="s">
        <v>1473</v>
      </c>
      <c r="D1363" s="46"/>
      <c r="E1363" s="46" t="s">
        <v>1540</v>
      </c>
      <c r="F1363" s="46" t="s">
        <v>1568</v>
      </c>
      <c r="G1363" s="46" t="s">
        <v>1564</v>
      </c>
      <c r="H1363" s="46" t="s">
        <v>2051</v>
      </c>
    </row>
    <row r="1364" spans="1:8" ht="15" thickBot="1" x14ac:dyDescent="0.4">
      <c r="A1364" s="46">
        <v>2005221603</v>
      </c>
      <c r="B1364" s="47" t="s">
        <v>1827</v>
      </c>
      <c r="C1364" s="46" t="s">
        <v>1473</v>
      </c>
      <c r="D1364" s="46"/>
      <c r="E1364" s="46" t="s">
        <v>1546</v>
      </c>
      <c r="F1364" s="46" t="s">
        <v>1562</v>
      </c>
      <c r="G1364" s="46" t="s">
        <v>1563</v>
      </c>
      <c r="H1364" s="46" t="s">
        <v>2051</v>
      </c>
    </row>
    <row r="1365" spans="1:8" ht="15" thickBot="1" x14ac:dyDescent="0.4">
      <c r="A1365" s="46">
        <v>2005221603</v>
      </c>
      <c r="B1365" s="47" t="s">
        <v>1827</v>
      </c>
      <c r="C1365" s="46" t="s">
        <v>1473</v>
      </c>
      <c r="D1365" s="46"/>
      <c r="E1365" s="46" t="s">
        <v>1540</v>
      </c>
      <c r="F1365" s="46" t="s">
        <v>1568</v>
      </c>
      <c r="G1365" s="46" t="s">
        <v>1564</v>
      </c>
      <c r="H1365" s="46" t="s">
        <v>2051</v>
      </c>
    </row>
    <row r="1366" spans="1:8" ht="15" thickBot="1" x14ac:dyDescent="0.4">
      <c r="A1366" s="46">
        <v>2005220612</v>
      </c>
      <c r="B1366" s="47" t="s">
        <v>2096</v>
      </c>
      <c r="C1366" s="46" t="s">
        <v>1473</v>
      </c>
      <c r="D1366" s="46"/>
      <c r="E1366" s="46" t="s">
        <v>1570</v>
      </c>
      <c r="F1366" s="46" t="s">
        <v>1562</v>
      </c>
      <c r="G1366" s="46" t="s">
        <v>1563</v>
      </c>
      <c r="H1366" s="46" t="s">
        <v>2051</v>
      </c>
    </row>
    <row r="1367" spans="1:8" ht="15" thickBot="1" x14ac:dyDescent="0.4">
      <c r="A1367" s="46">
        <v>2005220612</v>
      </c>
      <c r="B1367" s="47" t="s">
        <v>2096</v>
      </c>
      <c r="C1367" s="46" t="s">
        <v>1473</v>
      </c>
      <c r="D1367" s="46"/>
      <c r="E1367" s="46" t="s">
        <v>1546</v>
      </c>
      <c r="F1367" s="46" t="s">
        <v>1562</v>
      </c>
      <c r="G1367" s="46" t="s">
        <v>1563</v>
      </c>
      <c r="H1367" s="46" t="s">
        <v>2051</v>
      </c>
    </row>
    <row r="1368" spans="1:8" ht="15" thickBot="1" x14ac:dyDescent="0.4">
      <c r="A1368" s="46">
        <v>2005220612</v>
      </c>
      <c r="B1368" s="47" t="s">
        <v>2096</v>
      </c>
      <c r="C1368" s="46" t="s">
        <v>1473</v>
      </c>
      <c r="D1368" s="46"/>
      <c r="E1368" s="46" t="s">
        <v>1540</v>
      </c>
      <c r="F1368" s="46" t="s">
        <v>1562</v>
      </c>
      <c r="G1368" s="46" t="s">
        <v>1564</v>
      </c>
      <c r="H1368" s="46" t="s">
        <v>2051</v>
      </c>
    </row>
    <row r="1369" spans="1:8" ht="15" thickBot="1" x14ac:dyDescent="0.4">
      <c r="A1369" s="46">
        <v>2041225352</v>
      </c>
      <c r="B1369" s="47" t="s">
        <v>1626</v>
      </c>
      <c r="C1369" s="46" t="s">
        <v>1421</v>
      </c>
      <c r="D1369" s="46"/>
      <c r="E1369" s="46" t="s">
        <v>1561</v>
      </c>
      <c r="F1369" s="46" t="s">
        <v>1562</v>
      </c>
      <c r="G1369" s="46" t="s">
        <v>1563</v>
      </c>
      <c r="H1369" s="46" t="s">
        <v>2051</v>
      </c>
    </row>
    <row r="1370" spans="1:8" ht="15" thickBot="1" x14ac:dyDescent="0.4">
      <c r="A1370" s="46">
        <v>2005220415</v>
      </c>
      <c r="B1370" s="47" t="s">
        <v>2097</v>
      </c>
      <c r="C1370" s="46" t="s">
        <v>1473</v>
      </c>
      <c r="D1370" s="46"/>
      <c r="E1370" s="46" t="s">
        <v>1570</v>
      </c>
      <c r="F1370" s="46" t="s">
        <v>1562</v>
      </c>
      <c r="G1370" s="46" t="s">
        <v>1563</v>
      </c>
      <c r="H1370" s="46" t="s">
        <v>2051</v>
      </c>
    </row>
    <row r="1371" spans="1:8" ht="15" thickBot="1" x14ac:dyDescent="0.4">
      <c r="A1371" s="46">
        <v>2005220415</v>
      </c>
      <c r="B1371" s="47" t="s">
        <v>2097</v>
      </c>
      <c r="C1371" s="46" t="s">
        <v>1473</v>
      </c>
      <c r="D1371" s="46"/>
      <c r="E1371" s="46" t="s">
        <v>1561</v>
      </c>
      <c r="F1371" s="46" t="s">
        <v>1562</v>
      </c>
      <c r="G1371" s="46" t="s">
        <v>1563</v>
      </c>
      <c r="H1371" s="46" t="s">
        <v>2051</v>
      </c>
    </row>
    <row r="1372" spans="1:8" ht="15" thickBot="1" x14ac:dyDescent="0.4">
      <c r="A1372" s="46">
        <v>2005220415</v>
      </c>
      <c r="B1372" s="47" t="s">
        <v>2097</v>
      </c>
      <c r="C1372" s="46" t="s">
        <v>1473</v>
      </c>
      <c r="D1372" s="46"/>
      <c r="E1372" s="46" t="s">
        <v>1540</v>
      </c>
      <c r="F1372" s="46" t="s">
        <v>1562</v>
      </c>
      <c r="G1372" s="46" t="s">
        <v>1564</v>
      </c>
      <c r="H1372" s="46" t="s">
        <v>2051</v>
      </c>
    </row>
    <row r="1373" spans="1:8" ht="15" thickBot="1" x14ac:dyDescent="0.4">
      <c r="A1373" s="46">
        <v>2005221591</v>
      </c>
      <c r="B1373" s="47" t="s">
        <v>2098</v>
      </c>
      <c r="C1373" s="46" t="s">
        <v>1473</v>
      </c>
      <c r="D1373" s="46"/>
      <c r="E1373" s="46" t="s">
        <v>1570</v>
      </c>
      <c r="F1373" s="46" t="s">
        <v>1562</v>
      </c>
      <c r="G1373" s="46" t="s">
        <v>1563</v>
      </c>
      <c r="H1373" s="46" t="s">
        <v>2051</v>
      </c>
    </row>
    <row r="1374" spans="1:8" ht="15" thickBot="1" x14ac:dyDescent="0.4">
      <c r="A1374" s="46">
        <v>2005221591</v>
      </c>
      <c r="B1374" s="47" t="s">
        <v>2098</v>
      </c>
      <c r="C1374" s="46" t="s">
        <v>1473</v>
      </c>
      <c r="D1374" s="46"/>
      <c r="E1374" s="46" t="s">
        <v>1531</v>
      </c>
      <c r="F1374" s="46" t="s">
        <v>1562</v>
      </c>
      <c r="G1374" s="46" t="s">
        <v>1563</v>
      </c>
      <c r="H1374" s="46" t="s">
        <v>2051</v>
      </c>
    </row>
    <row r="1375" spans="1:8" ht="15" thickBot="1" x14ac:dyDescent="0.4">
      <c r="A1375" s="46">
        <v>2005221591</v>
      </c>
      <c r="B1375" s="47" t="s">
        <v>2098</v>
      </c>
      <c r="C1375" s="46" t="s">
        <v>1473</v>
      </c>
      <c r="D1375" s="46"/>
      <c r="E1375" s="46" t="s">
        <v>1540</v>
      </c>
      <c r="F1375" s="46" t="s">
        <v>1562</v>
      </c>
      <c r="G1375" s="46" t="s">
        <v>1564</v>
      </c>
      <c r="H1375" s="46" t="s">
        <v>2051</v>
      </c>
    </row>
    <row r="1376" spans="1:8" ht="15" thickBot="1" x14ac:dyDescent="0.4">
      <c r="A1376" s="46">
        <v>2005222173</v>
      </c>
      <c r="B1376" s="47" t="s">
        <v>2099</v>
      </c>
      <c r="C1376" s="46" t="s">
        <v>1473</v>
      </c>
      <c r="D1376" s="46"/>
      <c r="E1376" s="46" t="s">
        <v>1570</v>
      </c>
      <c r="F1376" s="46" t="s">
        <v>1562</v>
      </c>
      <c r="G1376" s="46" t="s">
        <v>1563</v>
      </c>
      <c r="H1376" s="46" t="s">
        <v>2051</v>
      </c>
    </row>
    <row r="1377" spans="1:8" ht="15" thickBot="1" x14ac:dyDescent="0.4">
      <c r="A1377" s="46">
        <v>2005222173</v>
      </c>
      <c r="B1377" s="47" t="s">
        <v>2099</v>
      </c>
      <c r="C1377" s="46" t="s">
        <v>1473</v>
      </c>
      <c r="D1377" s="46"/>
      <c r="E1377" s="46" t="s">
        <v>1546</v>
      </c>
      <c r="F1377" s="46" t="s">
        <v>1562</v>
      </c>
      <c r="G1377" s="46" t="s">
        <v>1563</v>
      </c>
      <c r="H1377" s="46" t="s">
        <v>2051</v>
      </c>
    </row>
    <row r="1378" spans="1:8" ht="15" thickBot="1" x14ac:dyDescent="0.4">
      <c r="A1378" s="46">
        <v>2041221509</v>
      </c>
      <c r="B1378" s="47" t="s">
        <v>1905</v>
      </c>
      <c r="C1378" s="46" t="s">
        <v>1439</v>
      </c>
      <c r="D1378" s="46"/>
      <c r="E1378" s="46" t="s">
        <v>1561</v>
      </c>
      <c r="F1378" s="46" t="s">
        <v>1562</v>
      </c>
      <c r="G1378" s="46" t="s">
        <v>1563</v>
      </c>
      <c r="H1378" s="46" t="s">
        <v>2051</v>
      </c>
    </row>
    <row r="1379" spans="1:8" ht="15" thickBot="1" x14ac:dyDescent="0.4">
      <c r="A1379" s="46">
        <v>2005224269</v>
      </c>
      <c r="B1379" s="47" t="s">
        <v>2100</v>
      </c>
      <c r="C1379" s="46" t="s">
        <v>1464</v>
      </c>
      <c r="D1379" s="46"/>
      <c r="E1379" s="46" t="s">
        <v>1531</v>
      </c>
      <c r="F1379" s="46" t="s">
        <v>1562</v>
      </c>
      <c r="G1379" s="46" t="s">
        <v>1563</v>
      </c>
      <c r="H1379" s="46" t="s">
        <v>2051</v>
      </c>
    </row>
    <row r="1380" spans="1:8" ht="15" thickBot="1" x14ac:dyDescent="0.4">
      <c r="A1380" s="46">
        <v>2005224269</v>
      </c>
      <c r="B1380" s="47" t="s">
        <v>2100</v>
      </c>
      <c r="C1380" s="46" t="s">
        <v>1464</v>
      </c>
      <c r="D1380" s="46"/>
      <c r="E1380" s="46" t="s">
        <v>1561</v>
      </c>
      <c r="F1380" s="46" t="s">
        <v>1562</v>
      </c>
      <c r="G1380" s="46" t="s">
        <v>1563</v>
      </c>
      <c r="H1380" s="46" t="s">
        <v>2051</v>
      </c>
    </row>
    <row r="1381" spans="1:8" ht="15" thickBot="1" x14ac:dyDescent="0.4">
      <c r="A1381" s="46">
        <v>2005224269</v>
      </c>
      <c r="B1381" s="47" t="s">
        <v>2100</v>
      </c>
      <c r="C1381" s="46" t="s">
        <v>1464</v>
      </c>
      <c r="D1381" s="46"/>
      <c r="E1381" s="46" t="s">
        <v>1540</v>
      </c>
      <c r="F1381" s="46" t="s">
        <v>1562</v>
      </c>
      <c r="G1381" s="46" t="s">
        <v>1564</v>
      </c>
      <c r="H1381" s="46" t="s">
        <v>2051</v>
      </c>
    </row>
    <row r="1382" spans="1:8" ht="15" thickBot="1" x14ac:dyDescent="0.4">
      <c r="A1382" s="46">
        <v>2005220638</v>
      </c>
      <c r="B1382" s="47" t="s">
        <v>2101</v>
      </c>
      <c r="C1382" s="46" t="s">
        <v>1473</v>
      </c>
      <c r="D1382" s="46"/>
      <c r="E1382" s="46" t="s">
        <v>1570</v>
      </c>
      <c r="F1382" s="46" t="s">
        <v>1562</v>
      </c>
      <c r="G1382" s="46" t="s">
        <v>1563</v>
      </c>
      <c r="H1382" s="46" t="s">
        <v>2051</v>
      </c>
    </row>
    <row r="1383" spans="1:8" ht="15" thickBot="1" x14ac:dyDescent="0.4">
      <c r="A1383" s="46">
        <v>2005220638</v>
      </c>
      <c r="B1383" s="47" t="s">
        <v>2101</v>
      </c>
      <c r="C1383" s="46" t="s">
        <v>1473</v>
      </c>
      <c r="D1383" s="46"/>
      <c r="E1383" s="46" t="s">
        <v>1546</v>
      </c>
      <c r="F1383" s="46" t="s">
        <v>1562</v>
      </c>
      <c r="G1383" s="46" t="s">
        <v>1563</v>
      </c>
      <c r="H1383" s="46" t="s">
        <v>2051</v>
      </c>
    </row>
    <row r="1384" spans="1:8" ht="15" thickBot="1" x14ac:dyDescent="0.4">
      <c r="A1384" s="46">
        <v>2005220638</v>
      </c>
      <c r="B1384" s="47" t="s">
        <v>2101</v>
      </c>
      <c r="C1384" s="46" t="s">
        <v>1473</v>
      </c>
      <c r="D1384" s="46"/>
      <c r="E1384" s="46" t="s">
        <v>1540</v>
      </c>
      <c r="F1384" s="46" t="s">
        <v>1562</v>
      </c>
      <c r="G1384" s="46" t="s">
        <v>1564</v>
      </c>
      <c r="H1384" s="46" t="s">
        <v>2051</v>
      </c>
    </row>
    <row r="1385" spans="1:8" ht="15" thickBot="1" x14ac:dyDescent="0.4">
      <c r="A1385" s="46">
        <v>2005222534</v>
      </c>
      <c r="B1385" s="47" t="s">
        <v>2102</v>
      </c>
      <c r="C1385" s="46" t="s">
        <v>1473</v>
      </c>
      <c r="D1385" s="46"/>
      <c r="E1385" s="46" t="s">
        <v>1570</v>
      </c>
      <c r="F1385" s="46" t="s">
        <v>1562</v>
      </c>
      <c r="G1385" s="46" t="s">
        <v>1563</v>
      </c>
      <c r="H1385" s="46" t="s">
        <v>2051</v>
      </c>
    </row>
    <row r="1386" spans="1:8" ht="15" thickBot="1" x14ac:dyDescent="0.4">
      <c r="A1386" s="46">
        <v>2005222534</v>
      </c>
      <c r="B1386" s="47" t="s">
        <v>2102</v>
      </c>
      <c r="C1386" s="46" t="s">
        <v>1473</v>
      </c>
      <c r="D1386" s="46"/>
      <c r="E1386" s="46" t="s">
        <v>1546</v>
      </c>
      <c r="F1386" s="46" t="s">
        <v>1562</v>
      </c>
      <c r="G1386" s="46" t="s">
        <v>1563</v>
      </c>
      <c r="H1386" s="46" t="s">
        <v>2051</v>
      </c>
    </row>
    <row r="1387" spans="1:8" ht="15" thickBot="1" x14ac:dyDescent="0.4">
      <c r="A1387" s="46">
        <v>2005222534</v>
      </c>
      <c r="B1387" s="47" t="s">
        <v>2102</v>
      </c>
      <c r="C1387" s="46" t="s">
        <v>1473</v>
      </c>
      <c r="D1387" s="46"/>
      <c r="E1387" s="46" t="s">
        <v>1546</v>
      </c>
      <c r="F1387" s="46" t="s">
        <v>1562</v>
      </c>
      <c r="G1387" s="46" t="s">
        <v>1563</v>
      </c>
      <c r="H1387" s="46" t="s">
        <v>2051</v>
      </c>
    </row>
    <row r="1388" spans="1:8" ht="15" thickBot="1" x14ac:dyDescent="0.4">
      <c r="A1388" s="46">
        <v>2005225491</v>
      </c>
      <c r="B1388" s="47" t="s">
        <v>2103</v>
      </c>
      <c r="C1388" s="46" t="s">
        <v>1464</v>
      </c>
      <c r="D1388" s="46"/>
      <c r="E1388" s="46" t="s">
        <v>1546</v>
      </c>
      <c r="F1388" s="46" t="s">
        <v>1562</v>
      </c>
      <c r="G1388" s="46" t="s">
        <v>1563</v>
      </c>
      <c r="H1388" s="46" t="s">
        <v>2051</v>
      </c>
    </row>
    <row r="1389" spans="1:8" ht="15" thickBot="1" x14ac:dyDescent="0.4">
      <c r="A1389" s="46">
        <v>2005225491</v>
      </c>
      <c r="B1389" s="47" t="s">
        <v>2103</v>
      </c>
      <c r="C1389" s="46" t="s">
        <v>1464</v>
      </c>
      <c r="D1389" s="46"/>
      <c r="E1389" s="46" t="s">
        <v>1531</v>
      </c>
      <c r="F1389" s="46" t="s">
        <v>1562</v>
      </c>
      <c r="G1389" s="46" t="s">
        <v>1563</v>
      </c>
      <c r="H1389" s="46" t="s">
        <v>2051</v>
      </c>
    </row>
    <row r="1390" spans="1:8" ht="15" thickBot="1" x14ac:dyDescent="0.4">
      <c r="A1390" s="46">
        <v>2005225491</v>
      </c>
      <c r="B1390" s="47" t="s">
        <v>2103</v>
      </c>
      <c r="C1390" s="46" t="s">
        <v>1464</v>
      </c>
      <c r="D1390" s="46"/>
      <c r="E1390" s="46" t="s">
        <v>1590</v>
      </c>
      <c r="F1390" s="46" t="s">
        <v>1562</v>
      </c>
      <c r="G1390" s="46" t="s">
        <v>1563</v>
      </c>
      <c r="H1390" s="46" t="s">
        <v>2051</v>
      </c>
    </row>
    <row r="1391" spans="1:8" ht="15" thickBot="1" x14ac:dyDescent="0.4">
      <c r="A1391" s="46">
        <v>2005225346</v>
      </c>
      <c r="B1391" s="47" t="s">
        <v>2104</v>
      </c>
      <c r="C1391" s="46" t="s">
        <v>1464</v>
      </c>
      <c r="D1391" s="46"/>
      <c r="E1391" s="46" t="s">
        <v>1570</v>
      </c>
      <c r="F1391" s="46" t="s">
        <v>1562</v>
      </c>
      <c r="G1391" s="46" t="s">
        <v>1563</v>
      </c>
      <c r="H1391" s="46" t="s">
        <v>2051</v>
      </c>
    </row>
    <row r="1392" spans="1:8" ht="15" thickBot="1" x14ac:dyDescent="0.4">
      <c r="A1392" s="46">
        <v>2005225346</v>
      </c>
      <c r="B1392" s="47" t="s">
        <v>2104</v>
      </c>
      <c r="C1392" s="46" t="s">
        <v>1464</v>
      </c>
      <c r="D1392" s="46"/>
      <c r="E1392" s="46" t="s">
        <v>1546</v>
      </c>
      <c r="F1392" s="46" t="s">
        <v>1562</v>
      </c>
      <c r="G1392" s="46" t="s">
        <v>1563</v>
      </c>
      <c r="H1392" s="46" t="s">
        <v>2051</v>
      </c>
    </row>
    <row r="1393" spans="1:8" ht="15" thickBot="1" x14ac:dyDescent="0.4">
      <c r="A1393" s="46">
        <v>2005225346</v>
      </c>
      <c r="B1393" s="47" t="s">
        <v>2104</v>
      </c>
      <c r="C1393" s="46" t="s">
        <v>1464</v>
      </c>
      <c r="D1393" s="46"/>
      <c r="E1393" s="46" t="s">
        <v>1531</v>
      </c>
      <c r="F1393" s="46" t="s">
        <v>1562</v>
      </c>
      <c r="G1393" s="46" t="s">
        <v>1563</v>
      </c>
      <c r="H1393" s="46" t="s">
        <v>2051</v>
      </c>
    </row>
    <row r="1394" spans="1:8" ht="15" thickBot="1" x14ac:dyDescent="0.4">
      <c r="A1394" s="46">
        <v>2041225705</v>
      </c>
      <c r="B1394" s="47" t="s">
        <v>2105</v>
      </c>
      <c r="C1394" s="46" t="s">
        <v>2106</v>
      </c>
      <c r="D1394" s="46"/>
      <c r="E1394" s="46" t="s">
        <v>1570</v>
      </c>
      <c r="F1394" s="46" t="s">
        <v>1562</v>
      </c>
      <c r="G1394" s="46" t="s">
        <v>1563</v>
      </c>
      <c r="H1394" s="46" t="s">
        <v>1378</v>
      </c>
    </row>
    <row r="1395" spans="1:8" ht="15" thickBot="1" x14ac:dyDescent="0.4">
      <c r="A1395" s="46">
        <v>2041225705</v>
      </c>
      <c r="B1395" s="47" t="s">
        <v>2105</v>
      </c>
      <c r="C1395" s="46" t="s">
        <v>1400</v>
      </c>
      <c r="D1395" s="46"/>
      <c r="E1395" s="46" t="s">
        <v>1531</v>
      </c>
      <c r="F1395" s="46" t="s">
        <v>1562</v>
      </c>
      <c r="G1395" s="46" t="s">
        <v>1563</v>
      </c>
      <c r="H1395" s="46" t="s">
        <v>1378</v>
      </c>
    </row>
    <row r="1396" spans="1:8" ht="15" thickBot="1" x14ac:dyDescent="0.4">
      <c r="A1396" s="46">
        <v>2041223473</v>
      </c>
      <c r="B1396" s="47" t="s">
        <v>2107</v>
      </c>
      <c r="C1396" s="46" t="s">
        <v>1400</v>
      </c>
      <c r="D1396" s="46"/>
      <c r="E1396" s="46" t="s">
        <v>1546</v>
      </c>
      <c r="F1396" s="46" t="s">
        <v>1562</v>
      </c>
      <c r="G1396" s="46" t="s">
        <v>1563</v>
      </c>
      <c r="H1396" s="46" t="s">
        <v>1378</v>
      </c>
    </row>
    <row r="1397" spans="1:8" ht="15" thickBot="1" x14ac:dyDescent="0.4">
      <c r="A1397" s="46">
        <v>2041225288</v>
      </c>
      <c r="B1397" s="47" t="s">
        <v>2108</v>
      </c>
      <c r="C1397" s="46" t="s">
        <v>1400</v>
      </c>
      <c r="D1397" s="46"/>
      <c r="E1397" s="46" t="s">
        <v>1531</v>
      </c>
      <c r="F1397" s="46" t="s">
        <v>1562</v>
      </c>
      <c r="G1397" s="46" t="s">
        <v>1563</v>
      </c>
      <c r="H1397" s="46" t="s">
        <v>1378</v>
      </c>
    </row>
    <row r="1398" spans="1:8" ht="15" thickBot="1" x14ac:dyDescent="0.4">
      <c r="A1398" s="46">
        <v>2041225288</v>
      </c>
      <c r="B1398" s="47" t="s">
        <v>2108</v>
      </c>
      <c r="C1398" s="46" t="s">
        <v>1400</v>
      </c>
      <c r="D1398" s="46"/>
      <c r="E1398" s="46" t="s">
        <v>1546</v>
      </c>
      <c r="F1398" s="46" t="s">
        <v>1562</v>
      </c>
      <c r="G1398" s="46" t="s">
        <v>1563</v>
      </c>
      <c r="H1398" s="46" t="s">
        <v>1378</v>
      </c>
    </row>
    <row r="1399" spans="1:8" ht="15" thickBot="1" x14ac:dyDescent="0.4">
      <c r="A1399" s="46">
        <v>2041225288</v>
      </c>
      <c r="B1399" s="47" t="s">
        <v>2108</v>
      </c>
      <c r="C1399" s="46" t="s">
        <v>1400</v>
      </c>
      <c r="D1399" s="46"/>
      <c r="E1399" s="46" t="s">
        <v>1540</v>
      </c>
      <c r="F1399" s="46" t="s">
        <v>1562</v>
      </c>
      <c r="G1399" s="46" t="s">
        <v>1564</v>
      </c>
      <c r="H1399" s="46" t="s">
        <v>1378</v>
      </c>
    </row>
    <row r="1400" spans="1:8" ht="15" thickBot="1" x14ac:dyDescent="0.4">
      <c r="A1400" s="46">
        <v>2041225288</v>
      </c>
      <c r="B1400" s="47" t="s">
        <v>2108</v>
      </c>
      <c r="C1400" s="46" t="s">
        <v>1400</v>
      </c>
      <c r="D1400" s="46"/>
      <c r="E1400" s="46" t="s">
        <v>1570</v>
      </c>
      <c r="F1400" s="46" t="s">
        <v>1562</v>
      </c>
      <c r="G1400" s="46" t="s">
        <v>1563</v>
      </c>
      <c r="H1400" s="46" t="s">
        <v>1378</v>
      </c>
    </row>
    <row r="1401" spans="1:8" ht="15" thickBot="1" x14ac:dyDescent="0.4">
      <c r="A1401" s="46">
        <v>2041225588</v>
      </c>
      <c r="B1401" s="47" t="s">
        <v>2109</v>
      </c>
      <c r="C1401" s="46" t="s">
        <v>1400</v>
      </c>
      <c r="D1401" s="46"/>
      <c r="E1401" s="46" t="s">
        <v>1531</v>
      </c>
      <c r="F1401" s="46" t="s">
        <v>1562</v>
      </c>
      <c r="G1401" s="46" t="s">
        <v>1563</v>
      </c>
      <c r="H1401" s="46" t="s">
        <v>1378</v>
      </c>
    </row>
    <row r="1402" spans="1:8" ht="15" thickBot="1" x14ac:dyDescent="0.4">
      <c r="A1402" s="46">
        <v>2041225588</v>
      </c>
      <c r="B1402" s="47" t="s">
        <v>2109</v>
      </c>
      <c r="C1402" s="46" t="s">
        <v>1400</v>
      </c>
      <c r="D1402" s="46"/>
      <c r="E1402" s="46" t="s">
        <v>1570</v>
      </c>
      <c r="F1402" s="46" t="s">
        <v>1562</v>
      </c>
      <c r="G1402" s="46" t="s">
        <v>1563</v>
      </c>
      <c r="H1402" s="46" t="s">
        <v>1378</v>
      </c>
    </row>
    <row r="1403" spans="1:8" ht="15" thickBot="1" x14ac:dyDescent="0.4">
      <c r="A1403" s="46">
        <v>2041225588</v>
      </c>
      <c r="B1403" s="47" t="s">
        <v>2109</v>
      </c>
      <c r="C1403" s="46" t="s">
        <v>1400</v>
      </c>
      <c r="D1403" s="46"/>
      <c r="E1403" s="46" t="s">
        <v>1540</v>
      </c>
      <c r="F1403" s="46" t="s">
        <v>1562</v>
      </c>
      <c r="G1403" s="46" t="s">
        <v>1564</v>
      </c>
      <c r="H1403" s="46" t="s">
        <v>1378</v>
      </c>
    </row>
    <row r="1404" spans="1:8" ht="15" thickBot="1" x14ac:dyDescent="0.4">
      <c r="A1404" s="46">
        <v>2041225178</v>
      </c>
      <c r="B1404" s="47" t="s">
        <v>2110</v>
      </c>
      <c r="C1404" s="46" t="s">
        <v>1400</v>
      </c>
      <c r="D1404" s="46"/>
      <c r="E1404" s="46" t="s">
        <v>1534</v>
      </c>
      <c r="F1404" s="46" t="s">
        <v>1562</v>
      </c>
      <c r="G1404" s="46" t="s">
        <v>1563</v>
      </c>
      <c r="H1404" s="46" t="s">
        <v>1378</v>
      </c>
    </row>
    <row r="1405" spans="1:8" ht="15" thickBot="1" x14ac:dyDescent="0.4">
      <c r="A1405" s="46">
        <v>2041225178</v>
      </c>
      <c r="B1405" s="47" t="s">
        <v>2110</v>
      </c>
      <c r="C1405" s="46" t="s">
        <v>1400</v>
      </c>
      <c r="D1405" s="46"/>
      <c r="E1405" s="46" t="s">
        <v>1570</v>
      </c>
      <c r="F1405" s="46" t="s">
        <v>1562</v>
      </c>
      <c r="G1405" s="46" t="s">
        <v>1563</v>
      </c>
      <c r="H1405" s="46" t="s">
        <v>1378</v>
      </c>
    </row>
    <row r="1406" spans="1:8" ht="15" thickBot="1" x14ac:dyDescent="0.4">
      <c r="A1406" s="46">
        <v>2041225178</v>
      </c>
      <c r="B1406" s="47" t="s">
        <v>2110</v>
      </c>
      <c r="C1406" s="46" t="s">
        <v>1400</v>
      </c>
      <c r="D1406" s="46"/>
      <c r="E1406" s="46" t="s">
        <v>1531</v>
      </c>
      <c r="F1406" s="46" t="s">
        <v>1562</v>
      </c>
      <c r="G1406" s="46" t="s">
        <v>1563</v>
      </c>
      <c r="H1406" s="46" t="s">
        <v>1378</v>
      </c>
    </row>
    <row r="1407" spans="1:8" ht="15" thickBot="1" x14ac:dyDescent="0.4">
      <c r="A1407" s="46">
        <v>2041223368</v>
      </c>
      <c r="B1407" s="47" t="s">
        <v>2111</v>
      </c>
      <c r="C1407" s="46" t="s">
        <v>1400</v>
      </c>
      <c r="D1407" s="46"/>
      <c r="E1407" s="46" t="s">
        <v>1531</v>
      </c>
      <c r="F1407" s="46" t="s">
        <v>1562</v>
      </c>
      <c r="G1407" s="46" t="s">
        <v>1563</v>
      </c>
      <c r="H1407" s="46" t="s">
        <v>1378</v>
      </c>
    </row>
    <row r="1408" spans="1:8" ht="15" thickBot="1" x14ac:dyDescent="0.4">
      <c r="A1408" s="46">
        <v>2041223368</v>
      </c>
      <c r="B1408" s="47" t="s">
        <v>2111</v>
      </c>
      <c r="C1408" s="46" t="s">
        <v>1400</v>
      </c>
      <c r="D1408" s="46"/>
      <c r="E1408" s="46" t="s">
        <v>1561</v>
      </c>
      <c r="F1408" s="46" t="s">
        <v>1562</v>
      </c>
      <c r="G1408" s="46" t="s">
        <v>1563</v>
      </c>
      <c r="H1408" s="46" t="s">
        <v>1378</v>
      </c>
    </row>
    <row r="1409" spans="1:8" ht="15" thickBot="1" x14ac:dyDescent="0.4">
      <c r="A1409" s="46">
        <v>2041223368</v>
      </c>
      <c r="B1409" s="47" t="s">
        <v>2111</v>
      </c>
      <c r="C1409" s="46" t="s">
        <v>1400</v>
      </c>
      <c r="D1409" s="46"/>
      <c r="E1409" s="46" t="s">
        <v>1570</v>
      </c>
      <c r="F1409" s="46" t="s">
        <v>1562</v>
      </c>
      <c r="G1409" s="46" t="s">
        <v>1563</v>
      </c>
      <c r="H1409" s="46" t="s">
        <v>1378</v>
      </c>
    </row>
    <row r="1410" spans="1:8" ht="15" thickBot="1" x14ac:dyDescent="0.4">
      <c r="A1410" s="46">
        <v>2041222093</v>
      </c>
      <c r="B1410" s="47" t="s">
        <v>2112</v>
      </c>
      <c r="C1410" s="46" t="s">
        <v>1421</v>
      </c>
      <c r="D1410" s="46"/>
      <c r="E1410" s="46" t="s">
        <v>1570</v>
      </c>
      <c r="F1410" s="46" t="s">
        <v>1562</v>
      </c>
      <c r="G1410" s="46" t="s">
        <v>1563</v>
      </c>
      <c r="H1410" s="46" t="s">
        <v>1378</v>
      </c>
    </row>
    <row r="1411" spans="1:8" ht="15" thickBot="1" x14ac:dyDescent="0.4">
      <c r="A1411" s="46">
        <v>2041222093</v>
      </c>
      <c r="B1411" s="47" t="s">
        <v>2112</v>
      </c>
      <c r="C1411" s="46" t="s">
        <v>1421</v>
      </c>
      <c r="D1411" s="46"/>
      <c r="E1411" s="46" t="s">
        <v>1561</v>
      </c>
      <c r="F1411" s="46" t="s">
        <v>1562</v>
      </c>
      <c r="G1411" s="46" t="s">
        <v>1563</v>
      </c>
      <c r="H1411" s="46" t="s">
        <v>1378</v>
      </c>
    </row>
    <row r="1412" spans="1:8" ht="15" thickBot="1" x14ac:dyDescent="0.4">
      <c r="A1412" s="46">
        <v>2041222093</v>
      </c>
      <c r="B1412" s="47" t="s">
        <v>2112</v>
      </c>
      <c r="C1412" s="46" t="s">
        <v>2113</v>
      </c>
      <c r="D1412" s="46"/>
      <c r="E1412" s="46" t="s">
        <v>1531</v>
      </c>
      <c r="F1412" s="46" t="s">
        <v>1562</v>
      </c>
      <c r="G1412" s="46" t="s">
        <v>1563</v>
      </c>
      <c r="H1412" s="46" t="s">
        <v>1378</v>
      </c>
    </row>
    <row r="1413" spans="1:8" ht="15" thickBot="1" x14ac:dyDescent="0.4">
      <c r="A1413" s="46">
        <v>2041222747</v>
      </c>
      <c r="B1413" s="47" t="s">
        <v>2114</v>
      </c>
      <c r="C1413" s="46" t="s">
        <v>1421</v>
      </c>
      <c r="D1413" s="46"/>
      <c r="E1413" s="46" t="s">
        <v>1570</v>
      </c>
      <c r="F1413" s="46" t="s">
        <v>1562</v>
      </c>
      <c r="G1413" s="46" t="s">
        <v>1563</v>
      </c>
      <c r="H1413" s="46" t="s">
        <v>1378</v>
      </c>
    </row>
    <row r="1414" spans="1:8" ht="15" thickBot="1" x14ac:dyDescent="0.4">
      <c r="A1414" s="46">
        <v>2041222747</v>
      </c>
      <c r="B1414" s="47" t="s">
        <v>2114</v>
      </c>
      <c r="C1414" s="46" t="s">
        <v>1421</v>
      </c>
      <c r="D1414" s="46"/>
      <c r="E1414" s="46" t="s">
        <v>1531</v>
      </c>
      <c r="F1414" s="46" t="s">
        <v>1562</v>
      </c>
      <c r="G1414" s="46" t="s">
        <v>1563</v>
      </c>
      <c r="H1414" s="46" t="s">
        <v>1378</v>
      </c>
    </row>
    <row r="1415" spans="1:8" ht="15" thickBot="1" x14ac:dyDescent="0.4">
      <c r="A1415" s="46">
        <v>2041222747</v>
      </c>
      <c r="B1415" s="47" t="s">
        <v>2114</v>
      </c>
      <c r="C1415" s="46" t="s">
        <v>1421</v>
      </c>
      <c r="D1415" s="46"/>
      <c r="E1415" s="46" t="s">
        <v>1540</v>
      </c>
      <c r="F1415" s="46" t="s">
        <v>1562</v>
      </c>
      <c r="G1415" s="46" t="s">
        <v>1564</v>
      </c>
      <c r="H1415" s="46" t="s">
        <v>1378</v>
      </c>
    </row>
    <row r="1416" spans="1:8" ht="15" thickBot="1" x14ac:dyDescent="0.4">
      <c r="A1416" s="46">
        <v>2041221818</v>
      </c>
      <c r="B1416" s="47" t="s">
        <v>2115</v>
      </c>
      <c r="C1416" s="46" t="s">
        <v>1421</v>
      </c>
      <c r="D1416" s="46"/>
      <c r="E1416" s="46" t="s">
        <v>1531</v>
      </c>
      <c r="F1416" s="46" t="s">
        <v>1562</v>
      </c>
      <c r="G1416" s="46" t="s">
        <v>1563</v>
      </c>
      <c r="H1416" s="46" t="s">
        <v>1378</v>
      </c>
    </row>
    <row r="1417" spans="1:8" ht="15" thickBot="1" x14ac:dyDescent="0.4">
      <c r="A1417" s="46">
        <v>2041221818</v>
      </c>
      <c r="B1417" s="47" t="s">
        <v>2115</v>
      </c>
      <c r="C1417" s="46" t="s">
        <v>1421</v>
      </c>
      <c r="D1417" s="46"/>
      <c r="E1417" s="46" t="s">
        <v>1561</v>
      </c>
      <c r="F1417" s="46" t="s">
        <v>1562</v>
      </c>
      <c r="G1417" s="46" t="s">
        <v>1563</v>
      </c>
      <c r="H1417" s="46" t="s">
        <v>1378</v>
      </c>
    </row>
    <row r="1418" spans="1:8" ht="15" thickBot="1" x14ac:dyDescent="0.4">
      <c r="A1418" s="46">
        <v>2041221818</v>
      </c>
      <c r="B1418" s="47" t="s">
        <v>2115</v>
      </c>
      <c r="C1418" s="46" t="s">
        <v>1421</v>
      </c>
      <c r="D1418" s="46"/>
      <c r="E1418" s="46" t="s">
        <v>1537</v>
      </c>
      <c r="F1418" s="46" t="s">
        <v>1568</v>
      </c>
      <c r="G1418" s="46" t="s">
        <v>1564</v>
      </c>
      <c r="H1418" s="46" t="s">
        <v>1378</v>
      </c>
    </row>
    <row r="1419" spans="1:8" ht="15" thickBot="1" x14ac:dyDescent="0.4">
      <c r="A1419" s="46">
        <v>2041223729</v>
      </c>
      <c r="B1419" s="47" t="s">
        <v>2116</v>
      </c>
      <c r="C1419" s="46" t="s">
        <v>1944</v>
      </c>
      <c r="D1419" s="46"/>
      <c r="E1419" s="46" t="s">
        <v>1570</v>
      </c>
      <c r="F1419" s="46" t="s">
        <v>1562</v>
      </c>
      <c r="G1419" s="46" t="s">
        <v>1563</v>
      </c>
      <c r="H1419" s="46" t="s">
        <v>1378</v>
      </c>
    </row>
    <row r="1420" spans="1:8" ht="15" thickBot="1" x14ac:dyDescent="0.4">
      <c r="A1420" s="46">
        <v>2041223729</v>
      </c>
      <c r="B1420" s="47" t="s">
        <v>2116</v>
      </c>
      <c r="C1420" s="46" t="s">
        <v>1400</v>
      </c>
      <c r="D1420" s="46"/>
      <c r="E1420" s="46" t="s">
        <v>1663</v>
      </c>
      <c r="F1420" s="46" t="s">
        <v>1568</v>
      </c>
      <c r="G1420" s="46" t="s">
        <v>1563</v>
      </c>
      <c r="H1420" s="46" t="s">
        <v>1378</v>
      </c>
    </row>
    <row r="1421" spans="1:8" ht="15" thickBot="1" x14ac:dyDescent="0.4">
      <c r="A1421" s="46">
        <v>2041223729</v>
      </c>
      <c r="B1421" s="47" t="s">
        <v>2116</v>
      </c>
      <c r="C1421" s="46" t="s">
        <v>1400</v>
      </c>
      <c r="D1421" s="46"/>
      <c r="E1421" s="46" t="s">
        <v>1652</v>
      </c>
      <c r="F1421" s="46" t="s">
        <v>1562</v>
      </c>
      <c r="G1421" s="46" t="s">
        <v>1563</v>
      </c>
      <c r="H1421" s="46" t="s">
        <v>1378</v>
      </c>
    </row>
    <row r="1422" spans="1:8" ht="15" thickBot="1" x14ac:dyDescent="0.4">
      <c r="A1422" s="46">
        <v>2041225012</v>
      </c>
      <c r="B1422" s="47" t="s">
        <v>2117</v>
      </c>
      <c r="C1422" s="46" t="s">
        <v>1400</v>
      </c>
      <c r="D1422" s="46"/>
      <c r="E1422" s="46" t="s">
        <v>1531</v>
      </c>
      <c r="F1422" s="46" t="s">
        <v>1562</v>
      </c>
      <c r="G1422" s="46" t="s">
        <v>1563</v>
      </c>
      <c r="H1422" s="46" t="s">
        <v>1378</v>
      </c>
    </row>
    <row r="1423" spans="1:8" ht="15" thickBot="1" x14ac:dyDescent="0.4">
      <c r="A1423" s="46">
        <v>2041225012</v>
      </c>
      <c r="B1423" s="47" t="s">
        <v>2117</v>
      </c>
      <c r="C1423" s="46" t="s">
        <v>1400</v>
      </c>
      <c r="D1423" s="46"/>
      <c r="E1423" s="46" t="s">
        <v>1561</v>
      </c>
      <c r="F1423" s="46" t="s">
        <v>1562</v>
      </c>
      <c r="G1423" s="46" t="s">
        <v>1563</v>
      </c>
      <c r="H1423" s="46" t="s">
        <v>1378</v>
      </c>
    </row>
    <row r="1424" spans="1:8" ht="15" thickBot="1" x14ac:dyDescent="0.4">
      <c r="A1424" s="46">
        <v>2041225012</v>
      </c>
      <c r="B1424" s="47" t="s">
        <v>2117</v>
      </c>
      <c r="C1424" s="46" t="s">
        <v>1400</v>
      </c>
      <c r="D1424" s="46"/>
      <c r="E1424" s="46" t="s">
        <v>1570</v>
      </c>
      <c r="F1424" s="46" t="s">
        <v>1562</v>
      </c>
      <c r="G1424" s="46" t="s">
        <v>1563</v>
      </c>
      <c r="H1424" s="46" t="s">
        <v>1378</v>
      </c>
    </row>
    <row r="1425" spans="1:8" ht="15" thickBot="1" x14ac:dyDescent="0.4">
      <c r="A1425" s="46">
        <v>2041223114</v>
      </c>
      <c r="B1425" s="47" t="s">
        <v>2118</v>
      </c>
      <c r="C1425" s="46" t="s">
        <v>1400</v>
      </c>
      <c r="D1425" s="46"/>
      <c r="E1425" s="46" t="s">
        <v>1561</v>
      </c>
      <c r="F1425" s="46" t="s">
        <v>1562</v>
      </c>
      <c r="G1425" s="46" t="s">
        <v>1563</v>
      </c>
      <c r="H1425" s="46" t="s">
        <v>1378</v>
      </c>
    </row>
    <row r="1426" spans="1:8" ht="15" thickBot="1" x14ac:dyDescent="0.4">
      <c r="A1426" s="46">
        <v>2041223114</v>
      </c>
      <c r="B1426" s="47" t="s">
        <v>2118</v>
      </c>
      <c r="C1426" s="46" t="s">
        <v>1400</v>
      </c>
      <c r="D1426" s="46"/>
      <c r="E1426" s="46" t="s">
        <v>1570</v>
      </c>
      <c r="F1426" s="46" t="s">
        <v>1562</v>
      </c>
      <c r="G1426" s="46" t="s">
        <v>1563</v>
      </c>
      <c r="H1426" s="46" t="s">
        <v>1378</v>
      </c>
    </row>
    <row r="1427" spans="1:8" ht="15" thickBot="1" x14ac:dyDescent="0.4">
      <c r="A1427" s="46">
        <v>2041223879</v>
      </c>
      <c r="B1427" s="47" t="s">
        <v>2119</v>
      </c>
      <c r="C1427" s="46" t="s">
        <v>1400</v>
      </c>
      <c r="D1427" s="46"/>
      <c r="E1427" s="46" t="s">
        <v>1531</v>
      </c>
      <c r="F1427" s="46" t="s">
        <v>1562</v>
      </c>
      <c r="G1427" s="46" t="s">
        <v>1563</v>
      </c>
      <c r="H1427" s="46" t="s">
        <v>1378</v>
      </c>
    </row>
    <row r="1428" spans="1:8" ht="15" thickBot="1" x14ac:dyDescent="0.4">
      <c r="A1428" s="46">
        <v>2041223879</v>
      </c>
      <c r="B1428" s="47" t="s">
        <v>2119</v>
      </c>
      <c r="C1428" s="46" t="s">
        <v>1400</v>
      </c>
      <c r="D1428" s="46"/>
      <c r="E1428" s="46" t="s">
        <v>1540</v>
      </c>
      <c r="F1428" s="46" t="s">
        <v>1562</v>
      </c>
      <c r="G1428" s="46" t="s">
        <v>1564</v>
      </c>
      <c r="H1428" s="46" t="s">
        <v>1378</v>
      </c>
    </row>
    <row r="1429" spans="1:8" ht="15" thickBot="1" x14ac:dyDescent="0.4">
      <c r="A1429" s="46">
        <v>2041223879</v>
      </c>
      <c r="B1429" s="47" t="s">
        <v>2119</v>
      </c>
      <c r="C1429" s="46" t="s">
        <v>1400</v>
      </c>
      <c r="D1429" s="46"/>
      <c r="E1429" s="46" t="s">
        <v>1561</v>
      </c>
      <c r="F1429" s="46" t="s">
        <v>1562</v>
      </c>
      <c r="G1429" s="46" t="s">
        <v>1563</v>
      </c>
      <c r="H1429" s="46" t="s">
        <v>1378</v>
      </c>
    </row>
    <row r="1430" spans="1:8" ht="15" thickBot="1" x14ac:dyDescent="0.4">
      <c r="A1430" s="46">
        <v>2041223879</v>
      </c>
      <c r="B1430" s="47" t="s">
        <v>2119</v>
      </c>
      <c r="C1430" s="46" t="s">
        <v>1400</v>
      </c>
      <c r="D1430" s="46"/>
      <c r="E1430" s="46" t="s">
        <v>1537</v>
      </c>
      <c r="F1430" s="46" t="s">
        <v>1562</v>
      </c>
      <c r="G1430" s="46" t="s">
        <v>1564</v>
      </c>
      <c r="H1430" s="46" t="s">
        <v>1378</v>
      </c>
    </row>
    <row r="1431" spans="1:8" ht="15" thickBot="1" x14ac:dyDescent="0.4">
      <c r="A1431" s="46">
        <v>2041222707</v>
      </c>
      <c r="B1431" s="47" t="s">
        <v>2120</v>
      </c>
      <c r="C1431" s="46" t="s">
        <v>1400</v>
      </c>
      <c r="D1431" s="46"/>
      <c r="E1431" s="46" t="s">
        <v>1570</v>
      </c>
      <c r="F1431" s="46" t="s">
        <v>1562</v>
      </c>
      <c r="G1431" s="46" t="s">
        <v>1563</v>
      </c>
      <c r="H1431" s="46" t="s">
        <v>1378</v>
      </c>
    </row>
    <row r="1432" spans="1:8" ht="15" thickBot="1" x14ac:dyDescent="0.4">
      <c r="A1432" s="46">
        <v>2041222707</v>
      </c>
      <c r="B1432" s="47" t="s">
        <v>2121</v>
      </c>
      <c r="C1432" s="46" t="s">
        <v>1400</v>
      </c>
      <c r="D1432" s="46"/>
      <c r="E1432" s="46" t="s">
        <v>1531</v>
      </c>
      <c r="F1432" s="46" t="s">
        <v>1562</v>
      </c>
      <c r="G1432" s="46" t="s">
        <v>1563</v>
      </c>
      <c r="H1432" s="46" t="s">
        <v>1378</v>
      </c>
    </row>
    <row r="1433" spans="1:8" ht="15" thickBot="1" x14ac:dyDescent="0.4">
      <c r="A1433" s="46">
        <v>2041222707</v>
      </c>
      <c r="B1433" s="47" t="s">
        <v>2121</v>
      </c>
      <c r="C1433" s="46" t="s">
        <v>1400</v>
      </c>
      <c r="D1433" s="46"/>
      <c r="E1433" s="46" t="s">
        <v>1590</v>
      </c>
      <c r="F1433" s="46" t="s">
        <v>1562</v>
      </c>
      <c r="G1433" s="46" t="s">
        <v>1563</v>
      </c>
      <c r="H1433" s="46" t="s">
        <v>1378</v>
      </c>
    </row>
    <row r="1434" spans="1:8" ht="15" thickBot="1" x14ac:dyDescent="0.4">
      <c r="A1434" s="46">
        <v>2041222935</v>
      </c>
      <c r="B1434" s="47" t="s">
        <v>2122</v>
      </c>
      <c r="C1434" s="46" t="s">
        <v>1400</v>
      </c>
      <c r="D1434" s="46"/>
      <c r="E1434" s="46" t="s">
        <v>1531</v>
      </c>
      <c r="F1434" s="46" t="s">
        <v>1562</v>
      </c>
      <c r="G1434" s="46" t="s">
        <v>1563</v>
      </c>
      <c r="H1434" s="46" t="s">
        <v>1378</v>
      </c>
    </row>
    <row r="1435" spans="1:8" ht="15" thickBot="1" x14ac:dyDescent="0.4">
      <c r="A1435" s="46">
        <v>2041222935</v>
      </c>
      <c r="B1435" s="47" t="s">
        <v>2122</v>
      </c>
      <c r="C1435" s="46" t="s">
        <v>1400</v>
      </c>
      <c r="D1435" s="46"/>
      <c r="E1435" s="46" t="s">
        <v>1570</v>
      </c>
      <c r="F1435" s="46" t="s">
        <v>1562</v>
      </c>
      <c r="G1435" s="46" t="s">
        <v>1563</v>
      </c>
      <c r="H1435" s="46" t="s">
        <v>1378</v>
      </c>
    </row>
    <row r="1436" spans="1:8" ht="15" thickBot="1" x14ac:dyDescent="0.4">
      <c r="A1436" s="46">
        <v>2041222935</v>
      </c>
      <c r="B1436" s="47" t="s">
        <v>2122</v>
      </c>
      <c r="C1436" s="46" t="s">
        <v>1400</v>
      </c>
      <c r="D1436" s="46"/>
      <c r="E1436" s="46" t="s">
        <v>1537</v>
      </c>
      <c r="F1436" s="46" t="s">
        <v>1562</v>
      </c>
      <c r="G1436" s="46" t="s">
        <v>1564</v>
      </c>
      <c r="H1436" s="46" t="s">
        <v>1378</v>
      </c>
    </row>
    <row r="1437" spans="1:8" ht="15" thickBot="1" x14ac:dyDescent="0.4">
      <c r="A1437" s="46">
        <v>2041225451</v>
      </c>
      <c r="B1437" s="47" t="s">
        <v>1577</v>
      </c>
      <c r="C1437" s="46" t="s">
        <v>1421</v>
      </c>
      <c r="D1437" s="46"/>
      <c r="E1437" s="46" t="s">
        <v>1561</v>
      </c>
      <c r="F1437" s="46" t="s">
        <v>1562</v>
      </c>
      <c r="G1437" s="46" t="s">
        <v>1563</v>
      </c>
      <c r="H1437" s="46" t="s">
        <v>1378</v>
      </c>
    </row>
    <row r="1438" spans="1:8" ht="15" thickBot="1" x14ac:dyDescent="0.4">
      <c r="A1438" s="46">
        <v>2041225846</v>
      </c>
      <c r="B1438" s="47" t="s">
        <v>1578</v>
      </c>
      <c r="C1438" s="46" t="s">
        <v>1421</v>
      </c>
      <c r="D1438" s="46"/>
      <c r="E1438" s="46" t="s">
        <v>1561</v>
      </c>
      <c r="F1438" s="46" t="s">
        <v>1562</v>
      </c>
      <c r="G1438" s="46" t="s">
        <v>1563</v>
      </c>
      <c r="H1438" s="46" t="s">
        <v>1378</v>
      </c>
    </row>
    <row r="1439" spans="1:8" ht="15" thickBot="1" x14ac:dyDescent="0.4">
      <c r="A1439" s="46">
        <v>2041221993</v>
      </c>
      <c r="B1439" s="47" t="s">
        <v>2123</v>
      </c>
      <c r="C1439" s="46" t="s">
        <v>1421</v>
      </c>
      <c r="D1439" s="46"/>
      <c r="E1439" s="46" t="s">
        <v>1531</v>
      </c>
      <c r="F1439" s="46" t="s">
        <v>1562</v>
      </c>
      <c r="G1439" s="46" t="s">
        <v>1563</v>
      </c>
      <c r="H1439" s="46" t="s">
        <v>1378</v>
      </c>
    </row>
    <row r="1440" spans="1:8" ht="15" thickBot="1" x14ac:dyDescent="0.4">
      <c r="A1440" s="46">
        <v>2041221993</v>
      </c>
      <c r="B1440" s="47" t="s">
        <v>2123</v>
      </c>
      <c r="C1440" s="46" t="s">
        <v>1421</v>
      </c>
      <c r="D1440" s="46"/>
      <c r="E1440" s="46" t="s">
        <v>1561</v>
      </c>
      <c r="F1440" s="46" t="s">
        <v>1562</v>
      </c>
      <c r="G1440" s="46" t="s">
        <v>1563</v>
      </c>
      <c r="H1440" s="46" t="s">
        <v>1378</v>
      </c>
    </row>
    <row r="1441" spans="1:8" ht="15" thickBot="1" x14ac:dyDescent="0.4">
      <c r="A1441" s="46">
        <v>2041221993</v>
      </c>
      <c r="B1441" s="47" t="s">
        <v>2123</v>
      </c>
      <c r="C1441" s="46" t="s">
        <v>1421</v>
      </c>
      <c r="D1441" s="46"/>
      <c r="E1441" s="46" t="s">
        <v>1540</v>
      </c>
      <c r="F1441" s="46" t="s">
        <v>1562</v>
      </c>
      <c r="G1441" s="46" t="s">
        <v>1564</v>
      </c>
      <c r="H1441" s="46" t="s">
        <v>1378</v>
      </c>
    </row>
    <row r="1442" spans="1:8" ht="15" thickBot="1" x14ac:dyDescent="0.4">
      <c r="A1442" s="46">
        <v>2041222717</v>
      </c>
      <c r="B1442" s="47" t="s">
        <v>2124</v>
      </c>
      <c r="C1442" s="46" t="s">
        <v>1421</v>
      </c>
      <c r="D1442" s="46"/>
      <c r="E1442" s="46" t="s">
        <v>1546</v>
      </c>
      <c r="F1442" s="46" t="s">
        <v>1562</v>
      </c>
      <c r="G1442" s="46" t="s">
        <v>1563</v>
      </c>
      <c r="H1442" s="46" t="s">
        <v>1378</v>
      </c>
    </row>
    <row r="1443" spans="1:8" ht="15" thickBot="1" x14ac:dyDescent="0.4">
      <c r="A1443" s="46">
        <v>2041222717</v>
      </c>
      <c r="B1443" s="47" t="s">
        <v>2124</v>
      </c>
      <c r="C1443" s="46" t="s">
        <v>1421</v>
      </c>
      <c r="D1443" s="46"/>
      <c r="E1443" s="46" t="s">
        <v>1531</v>
      </c>
      <c r="F1443" s="46" t="s">
        <v>1562</v>
      </c>
      <c r="G1443" s="46" t="s">
        <v>1563</v>
      </c>
      <c r="H1443" s="46" t="s">
        <v>1378</v>
      </c>
    </row>
    <row r="1444" spans="1:8" ht="15" thickBot="1" x14ac:dyDescent="0.4">
      <c r="A1444" s="46">
        <v>2041222717</v>
      </c>
      <c r="B1444" s="47" t="s">
        <v>2124</v>
      </c>
      <c r="C1444" s="46" t="s">
        <v>1421</v>
      </c>
      <c r="D1444" s="46"/>
      <c r="E1444" s="46" t="s">
        <v>1540</v>
      </c>
      <c r="F1444" s="46" t="s">
        <v>1562</v>
      </c>
      <c r="G1444" s="46" t="s">
        <v>1564</v>
      </c>
      <c r="H1444" s="46" t="s">
        <v>1378</v>
      </c>
    </row>
    <row r="1445" spans="1:8" ht="15" thickBot="1" x14ac:dyDescent="0.4">
      <c r="A1445" s="46">
        <v>2041223216</v>
      </c>
      <c r="B1445" s="47" t="s">
        <v>2125</v>
      </c>
      <c r="C1445" s="46" t="s">
        <v>1400</v>
      </c>
      <c r="D1445" s="46"/>
      <c r="E1445" s="46" t="s">
        <v>1546</v>
      </c>
      <c r="F1445" s="46" t="s">
        <v>1562</v>
      </c>
      <c r="G1445" s="46" t="s">
        <v>1563</v>
      </c>
      <c r="H1445" s="46" t="s">
        <v>1378</v>
      </c>
    </row>
    <row r="1446" spans="1:8" ht="15" thickBot="1" x14ac:dyDescent="0.4">
      <c r="A1446" s="46">
        <v>2041223216</v>
      </c>
      <c r="B1446" s="47" t="s">
        <v>2125</v>
      </c>
      <c r="C1446" s="46" t="s">
        <v>1400</v>
      </c>
      <c r="D1446" s="46"/>
      <c r="E1446" s="46" t="s">
        <v>1531</v>
      </c>
      <c r="F1446" s="46" t="s">
        <v>1562</v>
      </c>
      <c r="G1446" s="46" t="s">
        <v>1563</v>
      </c>
      <c r="H1446" s="46" t="s">
        <v>1378</v>
      </c>
    </row>
    <row r="1447" spans="1:8" ht="15" thickBot="1" x14ac:dyDescent="0.4">
      <c r="A1447" s="46">
        <v>2041223216</v>
      </c>
      <c r="B1447" s="47" t="s">
        <v>2125</v>
      </c>
      <c r="C1447" s="46" t="s">
        <v>1400</v>
      </c>
      <c r="D1447" s="46"/>
      <c r="E1447" s="46" t="s">
        <v>1537</v>
      </c>
      <c r="F1447" s="46" t="s">
        <v>1562</v>
      </c>
      <c r="G1447" s="46" t="s">
        <v>1564</v>
      </c>
      <c r="H1447" s="46" t="s">
        <v>1378</v>
      </c>
    </row>
    <row r="1448" spans="1:8" ht="15" thickBot="1" x14ac:dyDescent="0.4">
      <c r="A1448" s="46">
        <v>2041225524</v>
      </c>
      <c r="B1448" s="47" t="s">
        <v>1583</v>
      </c>
      <c r="C1448" s="46" t="s">
        <v>1435</v>
      </c>
      <c r="D1448" s="46"/>
      <c r="E1448" s="46" t="s">
        <v>1561</v>
      </c>
      <c r="F1448" s="46" t="s">
        <v>1562</v>
      </c>
      <c r="G1448" s="46" t="s">
        <v>1563</v>
      </c>
      <c r="H1448" s="46" t="s">
        <v>1378</v>
      </c>
    </row>
    <row r="1449" spans="1:8" ht="15" thickBot="1" x14ac:dyDescent="0.4">
      <c r="A1449" s="46">
        <v>2041221756</v>
      </c>
      <c r="B1449" s="47" t="s">
        <v>2126</v>
      </c>
      <c r="C1449" s="46" t="s">
        <v>1421</v>
      </c>
      <c r="D1449" s="46"/>
      <c r="E1449" s="46" t="s">
        <v>1561</v>
      </c>
      <c r="F1449" s="46" t="s">
        <v>1562</v>
      </c>
      <c r="G1449" s="46" t="s">
        <v>1563</v>
      </c>
      <c r="H1449" s="46" t="s">
        <v>1378</v>
      </c>
    </row>
    <row r="1450" spans="1:8" ht="15" thickBot="1" x14ac:dyDescent="0.4">
      <c r="A1450" s="46">
        <v>2041221756</v>
      </c>
      <c r="B1450" s="47" t="s">
        <v>2126</v>
      </c>
      <c r="C1450" s="46" t="s">
        <v>1421</v>
      </c>
      <c r="D1450" s="46"/>
      <c r="E1450" s="46" t="s">
        <v>1570</v>
      </c>
      <c r="F1450" s="46" t="s">
        <v>1562</v>
      </c>
      <c r="G1450" s="46" t="s">
        <v>1563</v>
      </c>
      <c r="H1450" s="46" t="s">
        <v>1378</v>
      </c>
    </row>
    <row r="1451" spans="1:8" ht="15" thickBot="1" x14ac:dyDescent="0.4">
      <c r="A1451" s="46">
        <v>2041221756</v>
      </c>
      <c r="B1451" s="47" t="s">
        <v>2126</v>
      </c>
      <c r="C1451" s="46" t="s">
        <v>1421</v>
      </c>
      <c r="D1451" s="46"/>
      <c r="E1451" s="46" t="s">
        <v>1540</v>
      </c>
      <c r="F1451" s="46" t="s">
        <v>1568</v>
      </c>
      <c r="G1451" s="46" t="s">
        <v>1564</v>
      </c>
      <c r="H1451" s="46" t="s">
        <v>1378</v>
      </c>
    </row>
    <row r="1452" spans="1:8" ht="15" thickBot="1" x14ac:dyDescent="0.4">
      <c r="A1452" s="46">
        <v>2005223551</v>
      </c>
      <c r="B1452" s="47" t="s">
        <v>1665</v>
      </c>
      <c r="C1452" s="46" t="s">
        <v>1458</v>
      </c>
      <c r="D1452" s="46"/>
      <c r="E1452" s="46" t="s">
        <v>1561</v>
      </c>
      <c r="F1452" s="46" t="s">
        <v>1562</v>
      </c>
      <c r="G1452" s="46" t="s">
        <v>1563</v>
      </c>
      <c r="H1452" s="46" t="s">
        <v>1378</v>
      </c>
    </row>
    <row r="1453" spans="1:8" ht="15" thickBot="1" x14ac:dyDescent="0.4">
      <c r="A1453" s="46">
        <v>2041224357</v>
      </c>
      <c r="B1453" s="47" t="s">
        <v>2127</v>
      </c>
      <c r="C1453" s="46" t="s">
        <v>1400</v>
      </c>
      <c r="D1453" s="46"/>
      <c r="E1453" s="46" t="s">
        <v>1540</v>
      </c>
      <c r="F1453" s="46" t="s">
        <v>1568</v>
      </c>
      <c r="G1453" s="46" t="s">
        <v>1564</v>
      </c>
      <c r="H1453" s="46" t="s">
        <v>1378</v>
      </c>
    </row>
    <row r="1454" spans="1:8" ht="15" thickBot="1" x14ac:dyDescent="0.4">
      <c r="A1454" s="46">
        <v>2041225645</v>
      </c>
      <c r="B1454" s="47" t="s">
        <v>2128</v>
      </c>
      <c r="C1454" s="46" t="s">
        <v>1400</v>
      </c>
      <c r="D1454" s="46"/>
      <c r="E1454" s="46" t="s">
        <v>1534</v>
      </c>
      <c r="F1454" s="46" t="s">
        <v>1562</v>
      </c>
      <c r="G1454" s="46" t="s">
        <v>1563</v>
      </c>
      <c r="H1454" s="46" t="s">
        <v>1378</v>
      </c>
    </row>
    <row r="1455" spans="1:8" ht="15" thickBot="1" x14ac:dyDescent="0.4">
      <c r="A1455" s="46">
        <v>2041225645</v>
      </c>
      <c r="B1455" s="47" t="s">
        <v>2129</v>
      </c>
      <c r="C1455" s="46" t="s">
        <v>1400</v>
      </c>
      <c r="D1455" s="46"/>
      <c r="E1455" s="46" t="s">
        <v>1570</v>
      </c>
      <c r="F1455" s="46" t="s">
        <v>1562</v>
      </c>
      <c r="G1455" s="46" t="s">
        <v>1563</v>
      </c>
      <c r="H1455" s="46" t="s">
        <v>1378</v>
      </c>
    </row>
    <row r="1456" spans="1:8" ht="15" thickBot="1" x14ac:dyDescent="0.4">
      <c r="A1456" s="46">
        <v>2041225645</v>
      </c>
      <c r="B1456" s="47" t="s">
        <v>2128</v>
      </c>
      <c r="C1456" s="46" t="s">
        <v>1400</v>
      </c>
      <c r="D1456" s="46"/>
      <c r="E1456" s="46" t="s">
        <v>1531</v>
      </c>
      <c r="F1456" s="46" t="s">
        <v>1562</v>
      </c>
      <c r="G1456" s="46" t="s">
        <v>1563</v>
      </c>
      <c r="H1456" s="46" t="s">
        <v>1378</v>
      </c>
    </row>
    <row r="1457" spans="1:8" ht="15" thickBot="1" x14ac:dyDescent="0.4">
      <c r="A1457" s="46">
        <v>2041222645</v>
      </c>
      <c r="B1457" s="47" t="s">
        <v>2130</v>
      </c>
      <c r="C1457" s="46" t="s">
        <v>1421</v>
      </c>
      <c r="D1457" s="46"/>
      <c r="E1457" s="46" t="s">
        <v>1570</v>
      </c>
      <c r="F1457" s="46" t="s">
        <v>1562</v>
      </c>
      <c r="G1457" s="46" t="s">
        <v>1563</v>
      </c>
      <c r="H1457" s="46" t="s">
        <v>1378</v>
      </c>
    </row>
    <row r="1458" spans="1:8" ht="15" thickBot="1" x14ac:dyDescent="0.4">
      <c r="A1458" s="46">
        <v>2041222645</v>
      </c>
      <c r="B1458" s="47" t="s">
        <v>2130</v>
      </c>
      <c r="C1458" s="46" t="s">
        <v>1421</v>
      </c>
      <c r="D1458" s="46"/>
      <c r="E1458" s="46" t="s">
        <v>1590</v>
      </c>
      <c r="F1458" s="46" t="s">
        <v>1562</v>
      </c>
      <c r="G1458" s="46" t="s">
        <v>1563</v>
      </c>
      <c r="H1458" s="46" t="s">
        <v>1378</v>
      </c>
    </row>
    <row r="1459" spans="1:8" ht="15" thickBot="1" x14ac:dyDescent="0.4">
      <c r="A1459" s="46">
        <v>2041222645</v>
      </c>
      <c r="B1459" s="47" t="s">
        <v>2130</v>
      </c>
      <c r="C1459" s="46" t="s">
        <v>1421</v>
      </c>
      <c r="D1459" s="46"/>
      <c r="E1459" s="46" t="s">
        <v>1531</v>
      </c>
      <c r="F1459" s="46" t="s">
        <v>1562</v>
      </c>
      <c r="G1459" s="46" t="s">
        <v>1563</v>
      </c>
      <c r="H1459" s="46" t="s">
        <v>1378</v>
      </c>
    </row>
    <row r="1460" spans="1:8" ht="15" thickBot="1" x14ac:dyDescent="0.4">
      <c r="A1460" s="46">
        <v>2041220564</v>
      </c>
      <c r="B1460" s="47" t="s">
        <v>2131</v>
      </c>
      <c r="C1460" s="46" t="s">
        <v>1421</v>
      </c>
      <c r="D1460" s="46"/>
      <c r="E1460" s="46" t="s">
        <v>1531</v>
      </c>
      <c r="F1460" s="46" t="s">
        <v>1562</v>
      </c>
      <c r="G1460" s="46" t="s">
        <v>1563</v>
      </c>
      <c r="H1460" s="46" t="s">
        <v>1378</v>
      </c>
    </row>
    <row r="1461" spans="1:8" ht="15" thickBot="1" x14ac:dyDescent="0.4">
      <c r="A1461" s="46">
        <v>2041220564</v>
      </c>
      <c r="B1461" s="47" t="s">
        <v>2131</v>
      </c>
      <c r="C1461" s="46" t="s">
        <v>1421</v>
      </c>
      <c r="D1461" s="46"/>
      <c r="E1461" s="46" t="s">
        <v>1570</v>
      </c>
      <c r="F1461" s="46" t="s">
        <v>1562</v>
      </c>
      <c r="G1461" s="46" t="s">
        <v>1563</v>
      </c>
      <c r="H1461" s="46" t="s">
        <v>1378</v>
      </c>
    </row>
    <row r="1462" spans="1:8" ht="15" thickBot="1" x14ac:dyDescent="0.4">
      <c r="A1462" s="46">
        <v>2041220564</v>
      </c>
      <c r="B1462" s="47" t="s">
        <v>2131</v>
      </c>
      <c r="C1462" s="46" t="s">
        <v>1421</v>
      </c>
      <c r="D1462" s="46"/>
      <c r="E1462" s="46" t="s">
        <v>1540</v>
      </c>
      <c r="F1462" s="46" t="s">
        <v>1562</v>
      </c>
      <c r="G1462" s="46" t="s">
        <v>1564</v>
      </c>
      <c r="H1462" s="46" t="s">
        <v>1378</v>
      </c>
    </row>
    <row r="1463" spans="1:8" ht="15" thickBot="1" x14ac:dyDescent="0.4">
      <c r="A1463" s="46">
        <v>2022218183</v>
      </c>
      <c r="B1463" s="47" t="s">
        <v>1755</v>
      </c>
      <c r="C1463" s="46" t="s">
        <v>1756</v>
      </c>
      <c r="D1463" s="46"/>
      <c r="E1463" s="46" t="s">
        <v>1531</v>
      </c>
      <c r="F1463" s="46" t="s">
        <v>1562</v>
      </c>
      <c r="G1463" s="46" t="s">
        <v>1563</v>
      </c>
      <c r="H1463" s="46" t="s">
        <v>1378</v>
      </c>
    </row>
    <row r="1464" spans="1:8" ht="15" thickBot="1" x14ac:dyDescent="0.4">
      <c r="A1464" s="46">
        <v>2041226153</v>
      </c>
      <c r="B1464" s="47" t="s">
        <v>2132</v>
      </c>
      <c r="C1464" s="46" t="s">
        <v>1421</v>
      </c>
      <c r="D1464" s="46"/>
      <c r="E1464" s="46" t="s">
        <v>1570</v>
      </c>
      <c r="F1464" s="46" t="s">
        <v>1562</v>
      </c>
      <c r="G1464" s="46" t="s">
        <v>1563</v>
      </c>
      <c r="H1464" s="46" t="s">
        <v>1378</v>
      </c>
    </row>
    <row r="1465" spans="1:8" ht="15" thickBot="1" x14ac:dyDescent="0.4">
      <c r="A1465" s="46">
        <v>2041223143</v>
      </c>
      <c r="B1465" s="47" t="s">
        <v>2133</v>
      </c>
      <c r="C1465" s="46" t="s">
        <v>1421</v>
      </c>
      <c r="D1465" s="46"/>
      <c r="E1465" s="46" t="s">
        <v>1561</v>
      </c>
      <c r="F1465" s="46" t="s">
        <v>1562</v>
      </c>
      <c r="G1465" s="46" t="s">
        <v>1563</v>
      </c>
      <c r="H1465" s="46" t="s">
        <v>1378</v>
      </c>
    </row>
    <row r="1466" spans="1:8" ht="15" thickBot="1" x14ac:dyDescent="0.4">
      <c r="A1466" s="46">
        <v>2041223153</v>
      </c>
      <c r="B1466" s="47" t="s">
        <v>2133</v>
      </c>
      <c r="C1466" s="46" t="s">
        <v>1421</v>
      </c>
      <c r="D1466" s="46"/>
      <c r="E1466" s="46" t="s">
        <v>1540</v>
      </c>
      <c r="F1466" s="46" t="s">
        <v>1562</v>
      </c>
      <c r="G1466" s="46" t="s">
        <v>1564</v>
      </c>
      <c r="H1466" s="46" t="s">
        <v>1378</v>
      </c>
    </row>
    <row r="1467" spans="1:8" ht="15" thickBot="1" x14ac:dyDescent="0.4">
      <c r="A1467" s="46">
        <v>2041223153</v>
      </c>
      <c r="B1467" s="47" t="s">
        <v>2133</v>
      </c>
      <c r="C1467" s="46" t="s">
        <v>1421</v>
      </c>
      <c r="D1467" s="46"/>
      <c r="E1467" s="46" t="s">
        <v>1570</v>
      </c>
      <c r="F1467" s="46" t="s">
        <v>1562</v>
      </c>
      <c r="G1467" s="46" t="s">
        <v>1563</v>
      </c>
      <c r="H1467" s="46" t="s">
        <v>1378</v>
      </c>
    </row>
    <row r="1468" spans="1:8" ht="15" thickBot="1" x14ac:dyDescent="0.4">
      <c r="A1468" s="46">
        <v>2041221426</v>
      </c>
      <c r="B1468" s="47" t="s">
        <v>2134</v>
      </c>
      <c r="C1468" s="46" t="s">
        <v>1421</v>
      </c>
      <c r="D1468" s="46"/>
      <c r="E1468" s="46" t="s">
        <v>1531</v>
      </c>
      <c r="F1468" s="46" t="s">
        <v>1562</v>
      </c>
      <c r="G1468" s="46" t="s">
        <v>1563</v>
      </c>
      <c r="H1468" s="46" t="s">
        <v>1378</v>
      </c>
    </row>
    <row r="1469" spans="1:8" ht="15" thickBot="1" x14ac:dyDescent="0.4">
      <c r="A1469" s="46">
        <v>2041221426</v>
      </c>
      <c r="B1469" s="47" t="s">
        <v>2134</v>
      </c>
      <c r="C1469" s="46" t="s">
        <v>1421</v>
      </c>
      <c r="D1469" s="46"/>
      <c r="E1469" s="46" t="s">
        <v>1561</v>
      </c>
      <c r="F1469" s="46" t="s">
        <v>1562</v>
      </c>
      <c r="G1469" s="46" t="s">
        <v>1563</v>
      </c>
      <c r="H1469" s="46" t="s">
        <v>1378</v>
      </c>
    </row>
    <row r="1470" spans="1:8" ht="15" thickBot="1" x14ac:dyDescent="0.4">
      <c r="A1470" s="46">
        <v>2041221426</v>
      </c>
      <c r="B1470" s="47" t="s">
        <v>2134</v>
      </c>
      <c r="C1470" s="46" t="s">
        <v>1421</v>
      </c>
      <c r="D1470" s="46"/>
      <c r="E1470" s="46" t="s">
        <v>1570</v>
      </c>
      <c r="F1470" s="46" t="s">
        <v>1562</v>
      </c>
      <c r="G1470" s="46" t="s">
        <v>1563</v>
      </c>
      <c r="H1470" s="46" t="s">
        <v>1378</v>
      </c>
    </row>
    <row r="1471" spans="1:8" ht="15" thickBot="1" x14ac:dyDescent="0.4">
      <c r="A1471" s="46">
        <v>2041223620</v>
      </c>
      <c r="B1471" s="47" t="s">
        <v>2135</v>
      </c>
      <c r="C1471" s="46" t="s">
        <v>1400</v>
      </c>
      <c r="D1471" s="46"/>
      <c r="E1471" s="46" t="s">
        <v>1534</v>
      </c>
      <c r="F1471" s="46" t="s">
        <v>1562</v>
      </c>
      <c r="G1471" s="46" t="s">
        <v>1563</v>
      </c>
      <c r="H1471" s="46" t="s">
        <v>1378</v>
      </c>
    </row>
    <row r="1472" spans="1:8" ht="15" thickBot="1" x14ac:dyDescent="0.4">
      <c r="A1472" s="46">
        <v>2041223620</v>
      </c>
      <c r="B1472" s="47" t="s">
        <v>2135</v>
      </c>
      <c r="C1472" s="46" t="s">
        <v>1400</v>
      </c>
      <c r="D1472" s="46"/>
      <c r="E1472" s="46" t="s">
        <v>1570</v>
      </c>
      <c r="F1472" s="46" t="s">
        <v>1562</v>
      </c>
      <c r="G1472" s="46" t="s">
        <v>1563</v>
      </c>
      <c r="H1472" s="46" t="s">
        <v>1378</v>
      </c>
    </row>
    <row r="1473" spans="1:8" ht="15" thickBot="1" x14ac:dyDescent="0.4">
      <c r="A1473" s="46">
        <v>2041223620</v>
      </c>
      <c r="B1473" s="47" t="s">
        <v>2135</v>
      </c>
      <c r="C1473" s="46" t="s">
        <v>1400</v>
      </c>
      <c r="D1473" s="46"/>
      <c r="E1473" s="46" t="s">
        <v>1561</v>
      </c>
      <c r="F1473" s="46" t="s">
        <v>1562</v>
      </c>
      <c r="G1473" s="46" t="s">
        <v>1563</v>
      </c>
      <c r="H1473" s="46" t="s">
        <v>1378</v>
      </c>
    </row>
    <row r="1474" spans="1:8" ht="15" thickBot="1" x14ac:dyDescent="0.4">
      <c r="A1474" s="46">
        <v>2041222986</v>
      </c>
      <c r="B1474" s="47" t="s">
        <v>1593</v>
      </c>
      <c r="C1474" s="46" t="s">
        <v>1421</v>
      </c>
      <c r="D1474" s="46"/>
      <c r="E1474" s="46" t="s">
        <v>1561</v>
      </c>
      <c r="F1474" s="46" t="s">
        <v>1562</v>
      </c>
      <c r="G1474" s="46" t="s">
        <v>1563</v>
      </c>
      <c r="H1474" s="46" t="s">
        <v>1378</v>
      </c>
    </row>
    <row r="1475" spans="1:8" ht="15" thickBot="1" x14ac:dyDescent="0.4">
      <c r="A1475" s="46">
        <v>2041222986</v>
      </c>
      <c r="B1475" s="47" t="s">
        <v>1593</v>
      </c>
      <c r="C1475" s="46" t="s">
        <v>1421</v>
      </c>
      <c r="D1475" s="46"/>
      <c r="E1475" s="46" t="s">
        <v>1540</v>
      </c>
      <c r="F1475" s="46" t="s">
        <v>1562</v>
      </c>
      <c r="G1475" s="46" t="s">
        <v>1564</v>
      </c>
      <c r="H1475" s="46" t="s">
        <v>1378</v>
      </c>
    </row>
    <row r="1476" spans="1:8" ht="15" thickBot="1" x14ac:dyDescent="0.4">
      <c r="A1476" s="46">
        <v>2041222131</v>
      </c>
      <c r="B1476" s="47" t="s">
        <v>2136</v>
      </c>
      <c r="C1476" s="46" t="s">
        <v>1421</v>
      </c>
      <c r="D1476" s="46"/>
      <c r="E1476" s="46" t="s">
        <v>1570</v>
      </c>
      <c r="F1476" s="46" t="s">
        <v>1562</v>
      </c>
      <c r="G1476" s="46" t="s">
        <v>1563</v>
      </c>
      <c r="H1476" s="46" t="s">
        <v>1378</v>
      </c>
    </row>
    <row r="1477" spans="1:8" ht="15" thickBot="1" x14ac:dyDescent="0.4">
      <c r="A1477" s="46">
        <v>2041222131</v>
      </c>
      <c r="B1477" s="47" t="s">
        <v>2136</v>
      </c>
      <c r="C1477" s="46" t="s">
        <v>1421</v>
      </c>
      <c r="D1477" s="46"/>
      <c r="E1477" s="46" t="s">
        <v>1531</v>
      </c>
      <c r="F1477" s="46" t="s">
        <v>1562</v>
      </c>
      <c r="G1477" s="46" t="s">
        <v>1563</v>
      </c>
      <c r="H1477" s="46" t="s">
        <v>1378</v>
      </c>
    </row>
    <row r="1478" spans="1:8" ht="15" thickBot="1" x14ac:dyDescent="0.4">
      <c r="A1478" s="46">
        <v>2041222131</v>
      </c>
      <c r="B1478" s="47" t="s">
        <v>2136</v>
      </c>
      <c r="C1478" s="46" t="s">
        <v>1421</v>
      </c>
      <c r="D1478" s="46"/>
      <c r="E1478" s="46" t="s">
        <v>1540</v>
      </c>
      <c r="F1478" s="46" t="s">
        <v>1562</v>
      </c>
      <c r="G1478" s="46" t="s">
        <v>1564</v>
      </c>
      <c r="H1478" s="46" t="s">
        <v>1378</v>
      </c>
    </row>
    <row r="1479" spans="1:8" ht="15" thickBot="1" x14ac:dyDescent="0.4">
      <c r="A1479" s="46">
        <v>2041223007</v>
      </c>
      <c r="B1479" s="47" t="s">
        <v>2137</v>
      </c>
      <c r="C1479" s="46" t="s">
        <v>1421</v>
      </c>
      <c r="D1479" s="46"/>
      <c r="E1479" s="46" t="s">
        <v>1531</v>
      </c>
      <c r="F1479" s="46" t="s">
        <v>1562</v>
      </c>
      <c r="G1479" s="46" t="s">
        <v>1563</v>
      </c>
      <c r="H1479" s="46" t="s">
        <v>1378</v>
      </c>
    </row>
    <row r="1480" spans="1:8" ht="15" thickBot="1" x14ac:dyDescent="0.4">
      <c r="A1480" s="46">
        <v>2041224807</v>
      </c>
      <c r="B1480" s="47" t="s">
        <v>2138</v>
      </c>
      <c r="C1480" s="46" t="s">
        <v>1400</v>
      </c>
      <c r="D1480" s="46"/>
      <c r="E1480" s="46" t="s">
        <v>1534</v>
      </c>
      <c r="F1480" s="46" t="s">
        <v>1562</v>
      </c>
      <c r="G1480" s="46" t="s">
        <v>1563</v>
      </c>
      <c r="H1480" s="46" t="s">
        <v>1378</v>
      </c>
    </row>
    <row r="1481" spans="1:8" ht="15" thickBot="1" x14ac:dyDescent="0.4">
      <c r="A1481" s="46">
        <v>2041224807</v>
      </c>
      <c r="B1481" s="47" t="s">
        <v>2138</v>
      </c>
      <c r="C1481" s="46" t="s">
        <v>1400</v>
      </c>
      <c r="D1481" s="46"/>
      <c r="E1481" s="46" t="s">
        <v>1531</v>
      </c>
      <c r="F1481" s="46" t="s">
        <v>1562</v>
      </c>
      <c r="G1481" s="46" t="s">
        <v>1563</v>
      </c>
      <c r="H1481" s="46" t="s">
        <v>1378</v>
      </c>
    </row>
    <row r="1482" spans="1:8" ht="15" thickBot="1" x14ac:dyDescent="0.4">
      <c r="A1482" s="46">
        <v>2041224807</v>
      </c>
      <c r="B1482" s="47" t="s">
        <v>2138</v>
      </c>
      <c r="C1482" s="46" t="s">
        <v>1400</v>
      </c>
      <c r="D1482" s="46"/>
      <c r="E1482" s="46" t="s">
        <v>1561</v>
      </c>
      <c r="F1482" s="46" t="s">
        <v>1562</v>
      </c>
      <c r="G1482" s="46" t="s">
        <v>1563</v>
      </c>
      <c r="H1482" s="46" t="s">
        <v>1378</v>
      </c>
    </row>
    <row r="1483" spans="1:8" ht="29.5" thickBot="1" x14ac:dyDescent="0.4">
      <c r="A1483" s="46">
        <v>2041224757</v>
      </c>
      <c r="B1483" s="47" t="s">
        <v>2139</v>
      </c>
      <c r="C1483" s="46" t="s">
        <v>1400</v>
      </c>
      <c r="D1483" s="46"/>
      <c r="E1483" s="46" t="s">
        <v>1570</v>
      </c>
      <c r="F1483" s="46" t="s">
        <v>1562</v>
      </c>
      <c r="G1483" s="46" t="s">
        <v>1563</v>
      </c>
      <c r="H1483" s="46" t="s">
        <v>1378</v>
      </c>
    </row>
    <row r="1484" spans="1:8" ht="29.5" thickBot="1" x14ac:dyDescent="0.4">
      <c r="A1484" s="46">
        <v>2041224757</v>
      </c>
      <c r="B1484" s="47" t="s">
        <v>2139</v>
      </c>
      <c r="C1484" s="46" t="s">
        <v>1400</v>
      </c>
      <c r="D1484" s="46"/>
      <c r="E1484" s="46" t="s">
        <v>1531</v>
      </c>
      <c r="F1484" s="46" t="s">
        <v>1562</v>
      </c>
      <c r="G1484" s="46" t="s">
        <v>1563</v>
      </c>
      <c r="H1484" s="46" t="s">
        <v>1378</v>
      </c>
    </row>
    <row r="1485" spans="1:8" ht="15" thickBot="1" x14ac:dyDescent="0.4">
      <c r="A1485" s="46">
        <v>2041226097</v>
      </c>
      <c r="B1485" s="47" t="s">
        <v>2140</v>
      </c>
      <c r="C1485" s="46" t="s">
        <v>2141</v>
      </c>
      <c r="D1485" s="46"/>
      <c r="E1485" s="46" t="s">
        <v>1561</v>
      </c>
      <c r="F1485" s="46" t="s">
        <v>1562</v>
      </c>
      <c r="G1485" s="46" t="s">
        <v>1563</v>
      </c>
      <c r="H1485" s="46" t="s">
        <v>1378</v>
      </c>
    </row>
    <row r="1486" spans="1:8" ht="15" thickBot="1" x14ac:dyDescent="0.4">
      <c r="A1486" s="46">
        <v>2041226097</v>
      </c>
      <c r="B1486" s="47" t="s">
        <v>2140</v>
      </c>
      <c r="C1486" s="46" t="s">
        <v>2141</v>
      </c>
      <c r="D1486" s="46"/>
      <c r="E1486" s="46" t="s">
        <v>1540</v>
      </c>
      <c r="F1486" s="46" t="s">
        <v>1568</v>
      </c>
      <c r="G1486" s="46" t="s">
        <v>1564</v>
      </c>
      <c r="H1486" s="46" t="s">
        <v>1378</v>
      </c>
    </row>
    <row r="1487" spans="1:8" ht="15" thickBot="1" x14ac:dyDescent="0.4">
      <c r="A1487" s="46">
        <v>2041226097</v>
      </c>
      <c r="B1487" s="47" t="s">
        <v>2140</v>
      </c>
      <c r="C1487" s="46" t="s">
        <v>2141</v>
      </c>
      <c r="D1487" s="46"/>
      <c r="E1487" s="46" t="s">
        <v>1531</v>
      </c>
      <c r="F1487" s="46" t="s">
        <v>1562</v>
      </c>
      <c r="G1487" s="46" t="s">
        <v>1563</v>
      </c>
      <c r="H1487" s="46" t="s">
        <v>1378</v>
      </c>
    </row>
    <row r="1488" spans="1:8" ht="15" thickBot="1" x14ac:dyDescent="0.4">
      <c r="A1488" s="46">
        <v>2041226097</v>
      </c>
      <c r="B1488" s="47" t="s">
        <v>2140</v>
      </c>
      <c r="C1488" s="46" t="s">
        <v>2141</v>
      </c>
      <c r="D1488" s="46"/>
      <c r="E1488" s="46" t="s">
        <v>1531</v>
      </c>
      <c r="F1488" s="46" t="s">
        <v>1562</v>
      </c>
      <c r="G1488" s="46" t="s">
        <v>1563</v>
      </c>
      <c r="H1488" s="46" t="s">
        <v>1378</v>
      </c>
    </row>
    <row r="1489" spans="1:8" ht="15" thickBot="1" x14ac:dyDescent="0.4">
      <c r="A1489" s="46">
        <v>2041223935</v>
      </c>
      <c r="B1489" s="47" t="s">
        <v>2142</v>
      </c>
      <c r="C1489" s="46" t="s">
        <v>1421</v>
      </c>
      <c r="D1489" s="46"/>
      <c r="E1489" s="46" t="s">
        <v>1570</v>
      </c>
      <c r="F1489" s="46" t="s">
        <v>1562</v>
      </c>
      <c r="G1489" s="46" t="s">
        <v>1563</v>
      </c>
      <c r="H1489" s="46" t="s">
        <v>1378</v>
      </c>
    </row>
    <row r="1490" spans="1:8" ht="15" thickBot="1" x14ac:dyDescent="0.4">
      <c r="A1490" s="46">
        <v>2041223935</v>
      </c>
      <c r="B1490" s="47" t="s">
        <v>2143</v>
      </c>
      <c r="C1490" s="46" t="s">
        <v>1421</v>
      </c>
      <c r="D1490" s="46"/>
      <c r="E1490" s="46" t="s">
        <v>1531</v>
      </c>
      <c r="F1490" s="46" t="s">
        <v>1562</v>
      </c>
      <c r="G1490" s="46" t="s">
        <v>1563</v>
      </c>
      <c r="H1490" s="46" t="s">
        <v>1378</v>
      </c>
    </row>
    <row r="1491" spans="1:8" ht="15" thickBot="1" x14ac:dyDescent="0.4">
      <c r="A1491" s="46">
        <v>2041223935</v>
      </c>
      <c r="B1491" s="47" t="s">
        <v>2143</v>
      </c>
      <c r="C1491" s="46" t="s">
        <v>1421</v>
      </c>
      <c r="D1491" s="46"/>
      <c r="E1491" s="46" t="s">
        <v>1540</v>
      </c>
      <c r="F1491" s="46" t="s">
        <v>1568</v>
      </c>
      <c r="G1491" s="46" t="s">
        <v>1564</v>
      </c>
      <c r="H1491" s="46" t="s">
        <v>1378</v>
      </c>
    </row>
    <row r="1492" spans="1:8" ht="15" thickBot="1" x14ac:dyDescent="0.4">
      <c r="A1492" s="46">
        <v>2041222462</v>
      </c>
      <c r="B1492" s="47" t="s">
        <v>2144</v>
      </c>
      <c r="C1492" s="46" t="s">
        <v>1421</v>
      </c>
      <c r="D1492" s="46"/>
      <c r="E1492" s="46" t="s">
        <v>1570</v>
      </c>
      <c r="F1492" s="46" t="s">
        <v>1562</v>
      </c>
      <c r="G1492" s="46" t="s">
        <v>1563</v>
      </c>
      <c r="H1492" s="46" t="s">
        <v>1378</v>
      </c>
    </row>
    <row r="1493" spans="1:8" ht="15" thickBot="1" x14ac:dyDescent="0.4">
      <c r="A1493" s="46">
        <v>2041222462</v>
      </c>
      <c r="B1493" s="47" t="s">
        <v>2144</v>
      </c>
      <c r="C1493" s="46" t="s">
        <v>1421</v>
      </c>
      <c r="D1493" s="46"/>
      <c r="E1493" s="46" t="s">
        <v>1531</v>
      </c>
      <c r="F1493" s="46" t="s">
        <v>1562</v>
      </c>
      <c r="G1493" s="46" t="s">
        <v>1563</v>
      </c>
      <c r="H1493" s="46" t="s">
        <v>1378</v>
      </c>
    </row>
    <row r="1494" spans="1:8" ht="15" thickBot="1" x14ac:dyDescent="0.4">
      <c r="A1494" s="46">
        <v>2041222462</v>
      </c>
      <c r="B1494" s="47" t="s">
        <v>2144</v>
      </c>
      <c r="C1494" s="46" t="s">
        <v>1421</v>
      </c>
      <c r="D1494" s="46"/>
      <c r="E1494" s="46" t="s">
        <v>1540</v>
      </c>
      <c r="F1494" s="46" t="s">
        <v>1562</v>
      </c>
      <c r="G1494" s="46" t="s">
        <v>1564</v>
      </c>
      <c r="H1494" s="46" t="s">
        <v>1378</v>
      </c>
    </row>
    <row r="1495" spans="1:8" ht="15" thickBot="1" x14ac:dyDescent="0.4">
      <c r="A1495" s="46">
        <v>2041222174</v>
      </c>
      <c r="B1495" s="47" t="s">
        <v>2145</v>
      </c>
      <c r="C1495" s="46" t="s">
        <v>1421</v>
      </c>
      <c r="D1495" s="46"/>
      <c r="E1495" s="46" t="s">
        <v>1561</v>
      </c>
      <c r="F1495" s="46" t="s">
        <v>1562</v>
      </c>
      <c r="G1495" s="46" t="s">
        <v>1563</v>
      </c>
      <c r="H1495" s="46" t="s">
        <v>1378</v>
      </c>
    </row>
    <row r="1496" spans="1:8" ht="15" thickBot="1" x14ac:dyDescent="0.4">
      <c r="A1496" s="46">
        <v>2041222174</v>
      </c>
      <c r="B1496" s="47" t="s">
        <v>2145</v>
      </c>
      <c r="C1496" s="46" t="s">
        <v>1421</v>
      </c>
      <c r="D1496" s="46"/>
      <c r="E1496" s="46" t="s">
        <v>1570</v>
      </c>
      <c r="F1496" s="46" t="s">
        <v>1562</v>
      </c>
      <c r="G1496" s="46" t="s">
        <v>1563</v>
      </c>
      <c r="H1496" s="46" t="s">
        <v>1378</v>
      </c>
    </row>
    <row r="1497" spans="1:8" ht="15" thickBot="1" x14ac:dyDescent="0.4">
      <c r="A1497" s="46">
        <v>2041222174</v>
      </c>
      <c r="B1497" s="47" t="s">
        <v>2145</v>
      </c>
      <c r="C1497" s="46" t="s">
        <v>1421</v>
      </c>
      <c r="D1497" s="46"/>
      <c r="E1497" s="46" t="s">
        <v>1540</v>
      </c>
      <c r="F1497" s="46" t="s">
        <v>1568</v>
      </c>
      <c r="G1497" s="46" t="s">
        <v>1564</v>
      </c>
      <c r="H1497" s="46" t="s">
        <v>1378</v>
      </c>
    </row>
    <row r="1498" spans="1:8" ht="15" thickBot="1" x14ac:dyDescent="0.4">
      <c r="A1498" s="46">
        <v>2041222894</v>
      </c>
      <c r="B1498" s="47" t="s">
        <v>1874</v>
      </c>
      <c r="C1498" s="46" t="s">
        <v>1400</v>
      </c>
      <c r="D1498" s="46"/>
      <c r="E1498" s="46" t="s">
        <v>1570</v>
      </c>
      <c r="F1498" s="46" t="s">
        <v>1562</v>
      </c>
      <c r="G1498" s="46" t="s">
        <v>1563</v>
      </c>
      <c r="H1498" s="46" t="s">
        <v>1378</v>
      </c>
    </row>
    <row r="1499" spans="1:8" ht="15" thickBot="1" x14ac:dyDescent="0.4">
      <c r="A1499" s="46">
        <v>2041222894</v>
      </c>
      <c r="B1499" s="47" t="s">
        <v>1874</v>
      </c>
      <c r="C1499" s="46" t="s">
        <v>1400</v>
      </c>
      <c r="D1499" s="46"/>
      <c r="E1499" s="46" t="s">
        <v>1546</v>
      </c>
      <c r="F1499" s="46" t="s">
        <v>1562</v>
      </c>
      <c r="G1499" s="46" t="s">
        <v>1563</v>
      </c>
      <c r="H1499" s="46" t="s">
        <v>1378</v>
      </c>
    </row>
    <row r="1500" spans="1:8" ht="15" thickBot="1" x14ac:dyDescent="0.4">
      <c r="A1500" s="46">
        <v>2041222894</v>
      </c>
      <c r="B1500" s="47" t="s">
        <v>1874</v>
      </c>
      <c r="C1500" s="46" t="s">
        <v>1400</v>
      </c>
      <c r="D1500" s="46"/>
      <c r="E1500" s="46" t="s">
        <v>1590</v>
      </c>
      <c r="F1500" s="46" t="s">
        <v>1562</v>
      </c>
      <c r="G1500" s="46" t="s">
        <v>1563</v>
      </c>
      <c r="H1500" s="46" t="s">
        <v>1378</v>
      </c>
    </row>
    <row r="1501" spans="1:8" ht="15" thickBot="1" x14ac:dyDescent="0.4">
      <c r="A1501" s="46">
        <v>2041222691</v>
      </c>
      <c r="B1501" s="47" t="s">
        <v>2146</v>
      </c>
      <c r="C1501" s="46" t="s">
        <v>1421</v>
      </c>
      <c r="D1501" s="46"/>
      <c r="E1501" s="46" t="s">
        <v>1570</v>
      </c>
      <c r="F1501" s="46" t="s">
        <v>1562</v>
      </c>
      <c r="G1501" s="46" t="s">
        <v>1563</v>
      </c>
      <c r="H1501" s="46" t="s">
        <v>1378</v>
      </c>
    </row>
    <row r="1502" spans="1:8" ht="15" thickBot="1" x14ac:dyDescent="0.4">
      <c r="A1502" s="46">
        <v>2041222691</v>
      </c>
      <c r="B1502" s="47" t="s">
        <v>2146</v>
      </c>
      <c r="C1502" s="46" t="s">
        <v>1421</v>
      </c>
      <c r="D1502" s="46"/>
      <c r="E1502" s="46" t="s">
        <v>1561</v>
      </c>
      <c r="F1502" s="46" t="s">
        <v>1562</v>
      </c>
      <c r="G1502" s="46" t="s">
        <v>1563</v>
      </c>
      <c r="H1502" s="46" t="s">
        <v>1378</v>
      </c>
    </row>
    <row r="1503" spans="1:8" ht="15" thickBot="1" x14ac:dyDescent="0.4">
      <c r="A1503" s="46">
        <v>2041222691</v>
      </c>
      <c r="B1503" s="47" t="s">
        <v>2147</v>
      </c>
      <c r="C1503" s="46" t="s">
        <v>1421</v>
      </c>
      <c r="D1503" s="46"/>
      <c r="E1503" s="46" t="s">
        <v>1540</v>
      </c>
      <c r="F1503" s="46" t="s">
        <v>1562</v>
      </c>
      <c r="G1503" s="46" t="s">
        <v>1564</v>
      </c>
      <c r="H1503" s="46" t="s">
        <v>1378</v>
      </c>
    </row>
    <row r="1504" spans="1:8" ht="15" thickBot="1" x14ac:dyDescent="0.4">
      <c r="A1504" s="46">
        <v>2041225482</v>
      </c>
      <c r="B1504" s="47" t="s">
        <v>2148</v>
      </c>
      <c r="C1504" s="46" t="s">
        <v>1400</v>
      </c>
      <c r="D1504" s="46"/>
      <c r="E1504" s="46" t="s">
        <v>1531</v>
      </c>
      <c r="F1504" s="46" t="s">
        <v>1562</v>
      </c>
      <c r="G1504" s="46" t="s">
        <v>1563</v>
      </c>
      <c r="H1504" s="46" t="s">
        <v>1378</v>
      </c>
    </row>
    <row r="1505" spans="1:8" ht="15" thickBot="1" x14ac:dyDescent="0.4">
      <c r="A1505" s="46">
        <v>2041225482</v>
      </c>
      <c r="B1505" s="47" t="s">
        <v>2148</v>
      </c>
      <c r="C1505" s="46" t="s">
        <v>1400</v>
      </c>
      <c r="D1505" s="46"/>
      <c r="E1505" s="46" t="s">
        <v>1561</v>
      </c>
      <c r="F1505" s="46" t="s">
        <v>1562</v>
      </c>
      <c r="G1505" s="46" t="s">
        <v>1563</v>
      </c>
      <c r="H1505" s="46" t="s">
        <v>1378</v>
      </c>
    </row>
    <row r="1506" spans="1:8" ht="15" thickBot="1" x14ac:dyDescent="0.4">
      <c r="A1506" s="46">
        <v>2041225482</v>
      </c>
      <c r="B1506" s="47" t="s">
        <v>2148</v>
      </c>
      <c r="C1506" s="46" t="s">
        <v>1400</v>
      </c>
      <c r="D1506" s="46"/>
      <c r="E1506" s="46" t="s">
        <v>1540</v>
      </c>
      <c r="F1506" s="46" t="s">
        <v>1568</v>
      </c>
      <c r="G1506" s="46" t="s">
        <v>1564</v>
      </c>
      <c r="H1506" s="46" t="s">
        <v>1378</v>
      </c>
    </row>
    <row r="1507" spans="1:8" ht="15" thickBot="1" x14ac:dyDescent="0.4">
      <c r="A1507" s="46">
        <v>2041222385</v>
      </c>
      <c r="B1507" s="47" t="s">
        <v>2149</v>
      </c>
      <c r="C1507" s="46" t="s">
        <v>1421</v>
      </c>
      <c r="D1507" s="46"/>
      <c r="E1507" s="46" t="s">
        <v>1570</v>
      </c>
      <c r="F1507" s="46" t="s">
        <v>1562</v>
      </c>
      <c r="G1507" s="46" t="s">
        <v>1563</v>
      </c>
      <c r="H1507" s="46" t="s">
        <v>1378</v>
      </c>
    </row>
    <row r="1508" spans="1:8" ht="15" thickBot="1" x14ac:dyDescent="0.4">
      <c r="A1508" s="46">
        <v>2041222385</v>
      </c>
      <c r="B1508" s="47" t="s">
        <v>2149</v>
      </c>
      <c r="C1508" s="46" t="s">
        <v>1421</v>
      </c>
      <c r="D1508" s="46"/>
      <c r="E1508" s="46" t="s">
        <v>1546</v>
      </c>
      <c r="F1508" s="46" t="s">
        <v>1562</v>
      </c>
      <c r="G1508" s="46" t="s">
        <v>1563</v>
      </c>
      <c r="H1508" s="46" t="s">
        <v>1378</v>
      </c>
    </row>
    <row r="1509" spans="1:8" ht="15" thickBot="1" x14ac:dyDescent="0.4">
      <c r="A1509" s="46">
        <v>2041222385</v>
      </c>
      <c r="B1509" s="47" t="s">
        <v>2149</v>
      </c>
      <c r="C1509" s="46" t="s">
        <v>1421</v>
      </c>
      <c r="D1509" s="46"/>
      <c r="E1509" s="46" t="s">
        <v>1531</v>
      </c>
      <c r="F1509" s="46" t="s">
        <v>1562</v>
      </c>
      <c r="G1509" s="46" t="s">
        <v>1563</v>
      </c>
      <c r="H1509" s="46" t="s">
        <v>1378</v>
      </c>
    </row>
    <row r="1510" spans="1:8" ht="15" thickBot="1" x14ac:dyDescent="0.4">
      <c r="A1510" s="46">
        <v>2041222385</v>
      </c>
      <c r="B1510" s="47" t="s">
        <v>2149</v>
      </c>
      <c r="C1510" s="46" t="s">
        <v>1421</v>
      </c>
      <c r="D1510" s="46"/>
      <c r="E1510" s="46" t="s">
        <v>1540</v>
      </c>
      <c r="F1510" s="46" t="s">
        <v>1562</v>
      </c>
      <c r="G1510" s="46" t="s">
        <v>1564</v>
      </c>
      <c r="H1510" s="46" t="s">
        <v>1378</v>
      </c>
    </row>
    <row r="1511" spans="1:8" ht="15" thickBot="1" x14ac:dyDescent="0.4">
      <c r="A1511" s="46">
        <v>2041223868</v>
      </c>
      <c r="B1511" s="47" t="s">
        <v>2150</v>
      </c>
      <c r="C1511" s="46" t="s">
        <v>1421</v>
      </c>
      <c r="D1511" s="46"/>
      <c r="E1511" s="46" t="s">
        <v>1561</v>
      </c>
      <c r="F1511" s="46" t="s">
        <v>1562</v>
      </c>
      <c r="G1511" s="46" t="s">
        <v>1563</v>
      </c>
      <c r="H1511" s="46" t="s">
        <v>1378</v>
      </c>
    </row>
    <row r="1512" spans="1:8" ht="15" thickBot="1" x14ac:dyDescent="0.4">
      <c r="A1512" s="46">
        <v>2041223868</v>
      </c>
      <c r="B1512" s="47" t="s">
        <v>2150</v>
      </c>
      <c r="C1512" s="46" t="s">
        <v>1421</v>
      </c>
      <c r="D1512" s="46"/>
      <c r="E1512" s="46" t="s">
        <v>1531</v>
      </c>
      <c r="F1512" s="46" t="s">
        <v>1562</v>
      </c>
      <c r="G1512" s="46" t="s">
        <v>1563</v>
      </c>
      <c r="H1512" s="46" t="s">
        <v>1378</v>
      </c>
    </row>
    <row r="1513" spans="1:8" ht="15" thickBot="1" x14ac:dyDescent="0.4">
      <c r="A1513" s="46">
        <v>2041224976</v>
      </c>
      <c r="B1513" s="47" t="s">
        <v>2151</v>
      </c>
      <c r="C1513" s="46" t="s">
        <v>1400</v>
      </c>
      <c r="D1513" s="46"/>
      <c r="E1513" s="46" t="s">
        <v>1531</v>
      </c>
      <c r="F1513" s="46" t="s">
        <v>1562</v>
      </c>
      <c r="G1513" s="46" t="s">
        <v>1563</v>
      </c>
      <c r="H1513" s="46" t="s">
        <v>1378</v>
      </c>
    </row>
    <row r="1514" spans="1:8" ht="15" thickBot="1" x14ac:dyDescent="0.4">
      <c r="A1514" s="46">
        <v>2041224976</v>
      </c>
      <c r="B1514" s="47" t="s">
        <v>2151</v>
      </c>
      <c r="C1514" s="46" t="s">
        <v>1400</v>
      </c>
      <c r="D1514" s="46"/>
      <c r="E1514" s="46" t="s">
        <v>1561</v>
      </c>
      <c r="F1514" s="46" t="s">
        <v>1562</v>
      </c>
      <c r="G1514" s="46" t="s">
        <v>1563</v>
      </c>
      <c r="H1514" s="46" t="s">
        <v>1378</v>
      </c>
    </row>
    <row r="1515" spans="1:8" ht="15" thickBot="1" x14ac:dyDescent="0.4">
      <c r="A1515" s="46">
        <v>2041224976</v>
      </c>
      <c r="B1515" s="47" t="s">
        <v>2151</v>
      </c>
      <c r="C1515" s="46" t="s">
        <v>1400</v>
      </c>
      <c r="D1515" s="46"/>
      <c r="E1515" s="46" t="s">
        <v>1570</v>
      </c>
      <c r="F1515" s="46" t="s">
        <v>1562</v>
      </c>
      <c r="G1515" s="46" t="s">
        <v>1563</v>
      </c>
      <c r="H1515" s="46" t="s">
        <v>1378</v>
      </c>
    </row>
    <row r="1516" spans="1:8" ht="15" thickBot="1" x14ac:dyDescent="0.4">
      <c r="A1516" s="46">
        <v>2041225654</v>
      </c>
      <c r="B1516" s="47" t="s">
        <v>2152</v>
      </c>
      <c r="C1516" s="46" t="s">
        <v>1400</v>
      </c>
      <c r="D1516" s="46"/>
      <c r="E1516" s="46" t="s">
        <v>1546</v>
      </c>
      <c r="F1516" s="46" t="s">
        <v>1562</v>
      </c>
      <c r="G1516" s="46" t="s">
        <v>1563</v>
      </c>
      <c r="H1516" s="46" t="s">
        <v>1378</v>
      </c>
    </row>
    <row r="1517" spans="1:8" ht="15" thickBot="1" x14ac:dyDescent="0.4">
      <c r="A1517" s="46">
        <v>2041225654</v>
      </c>
      <c r="B1517" s="47" t="s">
        <v>2152</v>
      </c>
      <c r="C1517" s="46" t="s">
        <v>1400</v>
      </c>
      <c r="D1517" s="46"/>
      <c r="E1517" s="46" t="s">
        <v>1531</v>
      </c>
      <c r="F1517" s="46" t="s">
        <v>1562</v>
      </c>
      <c r="G1517" s="46" t="s">
        <v>1563</v>
      </c>
      <c r="H1517" s="46" t="s">
        <v>1378</v>
      </c>
    </row>
    <row r="1518" spans="1:8" ht="15" thickBot="1" x14ac:dyDescent="0.4">
      <c r="A1518" s="46">
        <v>2041225654</v>
      </c>
      <c r="B1518" s="47" t="s">
        <v>2152</v>
      </c>
      <c r="C1518" s="46" t="s">
        <v>1400</v>
      </c>
      <c r="D1518" s="46"/>
      <c r="E1518" s="46" t="s">
        <v>1540</v>
      </c>
      <c r="F1518" s="46" t="s">
        <v>1562</v>
      </c>
      <c r="G1518" s="46" t="s">
        <v>1564</v>
      </c>
      <c r="H1518" s="46" t="s">
        <v>1378</v>
      </c>
    </row>
    <row r="1519" spans="1:8" ht="15" thickBot="1" x14ac:dyDescent="0.4">
      <c r="A1519" s="46">
        <v>2041225654</v>
      </c>
      <c r="B1519" s="47" t="s">
        <v>2152</v>
      </c>
      <c r="C1519" s="46" t="s">
        <v>1400</v>
      </c>
      <c r="D1519" s="46"/>
      <c r="E1519" s="46" t="s">
        <v>1537</v>
      </c>
      <c r="F1519" s="46" t="s">
        <v>1562</v>
      </c>
      <c r="G1519" s="46" t="s">
        <v>1564</v>
      </c>
      <c r="H1519" s="46" t="s">
        <v>1378</v>
      </c>
    </row>
    <row r="1520" spans="1:8" ht="15" thickBot="1" x14ac:dyDescent="0.4">
      <c r="A1520" s="46">
        <v>2041220584</v>
      </c>
      <c r="B1520" s="47" t="s">
        <v>1948</v>
      </c>
      <c r="C1520" s="46" t="s">
        <v>1400</v>
      </c>
      <c r="D1520" s="46"/>
      <c r="E1520" s="46" t="s">
        <v>1570</v>
      </c>
      <c r="F1520" s="46" t="s">
        <v>1562</v>
      </c>
      <c r="G1520" s="46" t="s">
        <v>1563</v>
      </c>
      <c r="H1520" s="46" t="s">
        <v>1378</v>
      </c>
    </row>
    <row r="1521" spans="1:8" ht="15" thickBot="1" x14ac:dyDescent="0.4">
      <c r="A1521" s="46">
        <v>2041226029</v>
      </c>
      <c r="B1521" s="47" t="s">
        <v>2153</v>
      </c>
      <c r="C1521" s="46" t="s">
        <v>1400</v>
      </c>
      <c r="D1521" s="46"/>
      <c r="E1521" s="46" t="s">
        <v>1531</v>
      </c>
      <c r="F1521" s="46" t="s">
        <v>1562</v>
      </c>
      <c r="G1521" s="46" t="s">
        <v>1563</v>
      </c>
      <c r="H1521" s="46" t="s">
        <v>1378</v>
      </c>
    </row>
    <row r="1522" spans="1:8" ht="15" thickBot="1" x14ac:dyDescent="0.4">
      <c r="A1522" s="46">
        <v>2041226029</v>
      </c>
      <c r="B1522" s="47" t="s">
        <v>2153</v>
      </c>
      <c r="C1522" s="46" t="s">
        <v>1400</v>
      </c>
      <c r="D1522" s="46"/>
      <c r="E1522" s="46" t="s">
        <v>1570</v>
      </c>
      <c r="F1522" s="46" t="s">
        <v>1562</v>
      </c>
      <c r="G1522" s="46" t="s">
        <v>1563</v>
      </c>
      <c r="H1522" s="46" t="s">
        <v>1378</v>
      </c>
    </row>
    <row r="1523" spans="1:8" ht="15" thickBot="1" x14ac:dyDescent="0.4">
      <c r="A1523" s="46">
        <v>2041226019</v>
      </c>
      <c r="B1523" s="47" t="s">
        <v>2153</v>
      </c>
      <c r="C1523" s="46" t="s">
        <v>1400</v>
      </c>
      <c r="D1523" s="46"/>
      <c r="E1523" s="46" t="s">
        <v>1540</v>
      </c>
      <c r="F1523" s="46" t="s">
        <v>1562</v>
      </c>
      <c r="G1523" s="46" t="s">
        <v>1564</v>
      </c>
      <c r="H1523" s="46" t="s">
        <v>1378</v>
      </c>
    </row>
    <row r="1524" spans="1:8" ht="15" thickBot="1" x14ac:dyDescent="0.4">
      <c r="A1524" s="46">
        <v>2041224915</v>
      </c>
      <c r="B1524" s="47" t="s">
        <v>2154</v>
      </c>
      <c r="C1524" s="46" t="s">
        <v>1400</v>
      </c>
      <c r="D1524" s="46"/>
      <c r="E1524" s="46" t="s">
        <v>1534</v>
      </c>
      <c r="F1524" s="46" t="s">
        <v>1562</v>
      </c>
      <c r="G1524" s="46" t="s">
        <v>1563</v>
      </c>
      <c r="H1524" s="46" t="s">
        <v>1378</v>
      </c>
    </row>
    <row r="1525" spans="1:8" ht="15" thickBot="1" x14ac:dyDescent="0.4">
      <c r="A1525" s="46">
        <v>2041224915</v>
      </c>
      <c r="B1525" s="47" t="s">
        <v>2154</v>
      </c>
      <c r="C1525" s="46" t="s">
        <v>1400</v>
      </c>
      <c r="D1525" s="46"/>
      <c r="E1525" s="46" t="s">
        <v>1570</v>
      </c>
      <c r="F1525" s="46" t="s">
        <v>1562</v>
      </c>
      <c r="G1525" s="46" t="s">
        <v>1563</v>
      </c>
      <c r="H1525" s="46" t="s">
        <v>1378</v>
      </c>
    </row>
    <row r="1526" spans="1:8" ht="15" thickBot="1" x14ac:dyDescent="0.4">
      <c r="A1526" s="46">
        <v>2041224915</v>
      </c>
      <c r="B1526" s="47" t="s">
        <v>2154</v>
      </c>
      <c r="C1526" s="46" t="s">
        <v>1400</v>
      </c>
      <c r="D1526" s="46"/>
      <c r="E1526" s="46" t="s">
        <v>1531</v>
      </c>
      <c r="F1526" s="46" t="s">
        <v>1562</v>
      </c>
      <c r="G1526" s="46" t="s">
        <v>1563</v>
      </c>
      <c r="H1526" s="46" t="s">
        <v>1378</v>
      </c>
    </row>
    <row r="1527" spans="1:8" ht="15" thickBot="1" x14ac:dyDescent="0.4">
      <c r="A1527" s="46">
        <v>2041221416</v>
      </c>
      <c r="B1527" s="47" t="s">
        <v>2019</v>
      </c>
      <c r="C1527" s="46" t="s">
        <v>1421</v>
      </c>
      <c r="D1527" s="46"/>
      <c r="E1527" s="46" t="s">
        <v>1531</v>
      </c>
      <c r="F1527" s="46" t="s">
        <v>1562</v>
      </c>
      <c r="G1527" s="46" t="s">
        <v>1563</v>
      </c>
      <c r="H1527" s="46" t="s">
        <v>1378</v>
      </c>
    </row>
    <row r="1528" spans="1:8" ht="15" thickBot="1" x14ac:dyDescent="0.4">
      <c r="A1528" s="46">
        <v>2041221416</v>
      </c>
      <c r="B1528" s="47" t="s">
        <v>2019</v>
      </c>
      <c r="C1528" s="46" t="s">
        <v>1421</v>
      </c>
      <c r="D1528" s="46"/>
      <c r="E1528" s="46" t="s">
        <v>1561</v>
      </c>
      <c r="F1528" s="46" t="s">
        <v>1562</v>
      </c>
      <c r="G1528" s="46" t="s">
        <v>1563</v>
      </c>
      <c r="H1528" s="46" t="s">
        <v>1378</v>
      </c>
    </row>
    <row r="1529" spans="1:8" ht="15" thickBot="1" x14ac:dyDescent="0.4">
      <c r="A1529" s="46">
        <v>2041225180</v>
      </c>
      <c r="B1529" s="47" t="s">
        <v>2155</v>
      </c>
      <c r="C1529" s="46" t="s">
        <v>1400</v>
      </c>
      <c r="D1529" s="46"/>
      <c r="E1529" s="46" t="s">
        <v>1534</v>
      </c>
      <c r="F1529" s="46" t="s">
        <v>1562</v>
      </c>
      <c r="G1529" s="46" t="s">
        <v>1563</v>
      </c>
      <c r="H1529" s="46" t="s">
        <v>1378</v>
      </c>
    </row>
    <row r="1530" spans="1:8" ht="15" thickBot="1" x14ac:dyDescent="0.4">
      <c r="A1530" s="46">
        <v>2041225180</v>
      </c>
      <c r="B1530" s="47" t="s">
        <v>2155</v>
      </c>
      <c r="C1530" s="46" t="s">
        <v>1400</v>
      </c>
      <c r="D1530" s="46"/>
      <c r="E1530" s="46" t="s">
        <v>1570</v>
      </c>
      <c r="F1530" s="46" t="s">
        <v>1562</v>
      </c>
      <c r="G1530" s="46" t="s">
        <v>1563</v>
      </c>
      <c r="H1530" s="46" t="s">
        <v>1378</v>
      </c>
    </row>
    <row r="1531" spans="1:8" ht="15" thickBot="1" x14ac:dyDescent="0.4">
      <c r="A1531" s="46">
        <v>2041225180</v>
      </c>
      <c r="B1531" s="47" t="s">
        <v>2156</v>
      </c>
      <c r="C1531" s="46" t="s">
        <v>1400</v>
      </c>
      <c r="D1531" s="46"/>
      <c r="E1531" s="46" t="s">
        <v>1561</v>
      </c>
      <c r="F1531" s="46" t="s">
        <v>1562</v>
      </c>
      <c r="G1531" s="46" t="s">
        <v>1563</v>
      </c>
      <c r="H1531" s="46" t="s">
        <v>1378</v>
      </c>
    </row>
    <row r="1532" spans="1:8" ht="15" thickBot="1" x14ac:dyDescent="0.4">
      <c r="A1532" s="46">
        <v>2041222940</v>
      </c>
      <c r="B1532" s="47" t="s">
        <v>2157</v>
      </c>
      <c r="C1532" s="46" t="s">
        <v>1400</v>
      </c>
      <c r="D1532" s="46"/>
      <c r="E1532" s="46" t="s">
        <v>1534</v>
      </c>
      <c r="F1532" s="46" t="s">
        <v>1562</v>
      </c>
      <c r="G1532" s="46" t="s">
        <v>1563</v>
      </c>
      <c r="H1532" s="46" t="s">
        <v>1378</v>
      </c>
    </row>
    <row r="1533" spans="1:8" ht="15" thickBot="1" x14ac:dyDescent="0.4">
      <c r="A1533" s="46">
        <v>2041222940</v>
      </c>
      <c r="B1533" s="47" t="s">
        <v>2157</v>
      </c>
      <c r="C1533" s="46" t="s">
        <v>1400</v>
      </c>
      <c r="D1533" s="46"/>
      <c r="E1533" s="46" t="s">
        <v>1540</v>
      </c>
      <c r="F1533" s="46" t="s">
        <v>1562</v>
      </c>
      <c r="G1533" s="46" t="s">
        <v>1564</v>
      </c>
      <c r="H1533" s="46" t="s">
        <v>1378</v>
      </c>
    </row>
    <row r="1534" spans="1:8" ht="15" thickBot="1" x14ac:dyDescent="0.4">
      <c r="A1534" s="46">
        <v>2041222940</v>
      </c>
      <c r="B1534" s="47" t="s">
        <v>2157</v>
      </c>
      <c r="C1534" s="46" t="s">
        <v>1400</v>
      </c>
      <c r="D1534" s="46"/>
      <c r="E1534" s="46" t="s">
        <v>1531</v>
      </c>
      <c r="F1534" s="46" t="s">
        <v>1562</v>
      </c>
      <c r="G1534" s="46" t="s">
        <v>1563</v>
      </c>
      <c r="H1534" s="46" t="s">
        <v>1378</v>
      </c>
    </row>
    <row r="1535" spans="1:8" ht="15" thickBot="1" x14ac:dyDescent="0.4">
      <c r="A1535" s="46">
        <v>2041224285</v>
      </c>
      <c r="B1535" s="47" t="s">
        <v>2158</v>
      </c>
      <c r="C1535" s="46" t="s">
        <v>1400</v>
      </c>
      <c r="D1535" s="46"/>
      <c r="E1535" s="46" t="s">
        <v>1534</v>
      </c>
      <c r="F1535" s="46" t="s">
        <v>1562</v>
      </c>
      <c r="G1535" s="46" t="s">
        <v>1563</v>
      </c>
      <c r="H1535" s="46" t="s">
        <v>1378</v>
      </c>
    </row>
    <row r="1536" spans="1:8" ht="15" thickBot="1" x14ac:dyDescent="0.4">
      <c r="A1536" s="46">
        <v>2041224285</v>
      </c>
      <c r="B1536" s="47" t="s">
        <v>2158</v>
      </c>
      <c r="C1536" s="46" t="s">
        <v>1400</v>
      </c>
      <c r="D1536" s="46"/>
      <c r="E1536" s="46" t="s">
        <v>1570</v>
      </c>
      <c r="F1536" s="46" t="s">
        <v>1562</v>
      </c>
      <c r="G1536" s="46" t="s">
        <v>1563</v>
      </c>
      <c r="H1536" s="46" t="s">
        <v>1378</v>
      </c>
    </row>
    <row r="1537" spans="1:8" ht="15" thickBot="1" x14ac:dyDescent="0.4">
      <c r="A1537" s="46">
        <v>2041225331</v>
      </c>
      <c r="B1537" s="47" t="s">
        <v>2159</v>
      </c>
      <c r="C1537" s="46" t="s">
        <v>1400</v>
      </c>
      <c r="D1537" s="46"/>
      <c r="E1537" s="46" t="s">
        <v>1546</v>
      </c>
      <c r="F1537" s="46" t="s">
        <v>1562</v>
      </c>
      <c r="G1537" s="46" t="s">
        <v>1563</v>
      </c>
      <c r="H1537" s="46" t="s">
        <v>1378</v>
      </c>
    </row>
    <row r="1538" spans="1:8" ht="15" thickBot="1" x14ac:dyDescent="0.4">
      <c r="A1538" s="46">
        <v>2041225331</v>
      </c>
      <c r="B1538" s="47" t="s">
        <v>2159</v>
      </c>
      <c r="C1538" s="46" t="s">
        <v>1400</v>
      </c>
      <c r="D1538" s="46"/>
      <c r="E1538" s="46" t="s">
        <v>1531</v>
      </c>
      <c r="F1538" s="46" t="s">
        <v>1562</v>
      </c>
      <c r="G1538" s="46" t="s">
        <v>1563</v>
      </c>
      <c r="H1538" s="46" t="s">
        <v>1378</v>
      </c>
    </row>
    <row r="1539" spans="1:8" ht="15" thickBot="1" x14ac:dyDescent="0.4">
      <c r="A1539" s="46">
        <v>2041225331</v>
      </c>
      <c r="B1539" s="47" t="s">
        <v>2159</v>
      </c>
      <c r="C1539" s="46" t="s">
        <v>1400</v>
      </c>
      <c r="D1539" s="46"/>
      <c r="E1539" s="46" t="s">
        <v>1540</v>
      </c>
      <c r="F1539" s="46" t="s">
        <v>1568</v>
      </c>
      <c r="G1539" s="46" t="s">
        <v>1564</v>
      </c>
      <c r="H1539" s="46" t="s">
        <v>1378</v>
      </c>
    </row>
    <row r="1540" spans="1:8" ht="15" thickBot="1" x14ac:dyDescent="0.4">
      <c r="A1540" s="46">
        <v>2041225021</v>
      </c>
      <c r="B1540" s="47" t="s">
        <v>467</v>
      </c>
      <c r="C1540" s="46" t="s">
        <v>1400</v>
      </c>
      <c r="D1540" s="46"/>
      <c r="E1540" s="46" t="s">
        <v>1570</v>
      </c>
      <c r="F1540" s="46" t="s">
        <v>1562</v>
      </c>
      <c r="G1540" s="46" t="s">
        <v>1563</v>
      </c>
      <c r="H1540" s="46" t="s">
        <v>1378</v>
      </c>
    </row>
    <row r="1541" spans="1:8" ht="15" thickBot="1" x14ac:dyDescent="0.4">
      <c r="A1541" s="46">
        <v>2041225021</v>
      </c>
      <c r="B1541" s="47" t="s">
        <v>467</v>
      </c>
      <c r="C1541" s="46" t="s">
        <v>2160</v>
      </c>
      <c r="D1541" s="46"/>
      <c r="E1541" s="46" t="s">
        <v>1546</v>
      </c>
      <c r="F1541" s="46" t="s">
        <v>1562</v>
      </c>
      <c r="G1541" s="46" t="s">
        <v>1563</v>
      </c>
      <c r="H1541" s="46" t="s">
        <v>1378</v>
      </c>
    </row>
    <row r="1542" spans="1:8" ht="15" thickBot="1" x14ac:dyDescent="0.4">
      <c r="A1542" s="46">
        <v>2041225021</v>
      </c>
      <c r="B1542" s="47" t="s">
        <v>467</v>
      </c>
      <c r="C1542" s="46" t="s">
        <v>1400</v>
      </c>
      <c r="D1542" s="46"/>
      <c r="E1542" s="46" t="s">
        <v>1590</v>
      </c>
      <c r="F1542" s="46" t="s">
        <v>1562</v>
      </c>
      <c r="G1542" s="46" t="s">
        <v>1563</v>
      </c>
      <c r="H1542" s="46" t="s">
        <v>1378</v>
      </c>
    </row>
    <row r="1543" spans="1:8" ht="15" thickBot="1" x14ac:dyDescent="0.4">
      <c r="A1543" s="46">
        <v>2041225021</v>
      </c>
      <c r="B1543" s="47" t="s">
        <v>467</v>
      </c>
      <c r="C1543" s="46" t="s">
        <v>1400</v>
      </c>
      <c r="D1543" s="46"/>
      <c r="E1543" s="46" t="s">
        <v>1590</v>
      </c>
      <c r="F1543" s="46" t="s">
        <v>1562</v>
      </c>
      <c r="G1543" s="46" t="s">
        <v>1563</v>
      </c>
      <c r="H1543" s="46" t="s">
        <v>1378</v>
      </c>
    </row>
    <row r="1544" spans="1:8" ht="15" thickBot="1" x14ac:dyDescent="0.4">
      <c r="A1544" s="46">
        <v>2041220710</v>
      </c>
      <c r="B1544" s="47" t="s">
        <v>2161</v>
      </c>
      <c r="C1544" s="46" t="s">
        <v>1421</v>
      </c>
      <c r="D1544" s="46"/>
      <c r="E1544" s="46" t="s">
        <v>1561</v>
      </c>
      <c r="F1544" s="46" t="s">
        <v>1562</v>
      </c>
      <c r="G1544" s="46" t="s">
        <v>1563</v>
      </c>
      <c r="H1544" s="46" t="s">
        <v>1378</v>
      </c>
    </row>
    <row r="1545" spans="1:8" ht="15" thickBot="1" x14ac:dyDescent="0.4">
      <c r="A1545" s="46">
        <v>2041220710</v>
      </c>
      <c r="B1545" s="47" t="s">
        <v>2161</v>
      </c>
      <c r="C1545" s="46" t="s">
        <v>1421</v>
      </c>
      <c r="D1545" s="46"/>
      <c r="E1545" s="46" t="s">
        <v>1531</v>
      </c>
      <c r="F1545" s="46" t="s">
        <v>1562</v>
      </c>
      <c r="G1545" s="46" t="s">
        <v>1563</v>
      </c>
      <c r="H1545" s="46" t="s">
        <v>1378</v>
      </c>
    </row>
    <row r="1546" spans="1:8" ht="15" thickBot="1" x14ac:dyDescent="0.4">
      <c r="A1546" s="46">
        <v>2041224353</v>
      </c>
      <c r="B1546" s="47" t="s">
        <v>2162</v>
      </c>
      <c r="C1546" s="46" t="s">
        <v>1400</v>
      </c>
      <c r="D1546" s="46"/>
      <c r="E1546" s="46" t="s">
        <v>1531</v>
      </c>
      <c r="F1546" s="46" t="s">
        <v>1562</v>
      </c>
      <c r="G1546" s="46" t="s">
        <v>1563</v>
      </c>
      <c r="H1546" s="46" t="s">
        <v>1378</v>
      </c>
    </row>
    <row r="1547" spans="1:8" ht="15" thickBot="1" x14ac:dyDescent="0.4">
      <c r="A1547" s="46">
        <v>2041224353</v>
      </c>
      <c r="B1547" s="47" t="s">
        <v>2162</v>
      </c>
      <c r="C1547" s="46" t="s">
        <v>2163</v>
      </c>
      <c r="D1547" s="46"/>
      <c r="E1547" s="46" t="s">
        <v>1537</v>
      </c>
      <c r="F1547" s="46" t="s">
        <v>1562</v>
      </c>
      <c r="G1547" s="46" t="s">
        <v>1564</v>
      </c>
      <c r="H1547" s="46" t="s">
        <v>1378</v>
      </c>
    </row>
    <row r="1548" spans="1:8" ht="15" thickBot="1" x14ac:dyDescent="0.4">
      <c r="A1548" s="46">
        <v>2041224353</v>
      </c>
      <c r="B1548" s="47" t="s">
        <v>2162</v>
      </c>
      <c r="C1548" s="46" t="s">
        <v>1400</v>
      </c>
      <c r="D1548" s="46"/>
      <c r="E1548" s="46" t="s">
        <v>1570</v>
      </c>
      <c r="F1548" s="46" t="s">
        <v>1562</v>
      </c>
      <c r="G1548" s="46" t="s">
        <v>1563</v>
      </c>
      <c r="H1548" s="46" t="s">
        <v>1378</v>
      </c>
    </row>
    <row r="1549" spans="1:8" ht="15" thickBot="1" x14ac:dyDescent="0.4">
      <c r="A1549" s="46">
        <v>2041222189</v>
      </c>
      <c r="B1549" s="47" t="s">
        <v>2164</v>
      </c>
      <c r="C1549" s="46" t="s">
        <v>1421</v>
      </c>
      <c r="D1549" s="46"/>
      <c r="E1549" s="46" t="s">
        <v>1531</v>
      </c>
      <c r="F1549" s="46" t="s">
        <v>1562</v>
      </c>
      <c r="G1549" s="46" t="s">
        <v>1563</v>
      </c>
      <c r="H1549" s="46" t="s">
        <v>1378</v>
      </c>
    </row>
    <row r="1550" spans="1:8" ht="15" thickBot="1" x14ac:dyDescent="0.4">
      <c r="A1550" s="46">
        <v>2005220171</v>
      </c>
      <c r="B1550" s="47" t="s">
        <v>2027</v>
      </c>
      <c r="C1550" s="46" t="s">
        <v>1458</v>
      </c>
      <c r="D1550" s="46"/>
      <c r="E1550" s="46" t="s">
        <v>1570</v>
      </c>
      <c r="F1550" s="46" t="s">
        <v>1562</v>
      </c>
      <c r="G1550" s="46" t="s">
        <v>1563</v>
      </c>
      <c r="H1550" s="46" t="s">
        <v>1378</v>
      </c>
    </row>
    <row r="1551" spans="1:8" ht="15" thickBot="1" x14ac:dyDescent="0.4">
      <c r="A1551" s="46">
        <v>2041222374</v>
      </c>
      <c r="B1551" s="47" t="s">
        <v>2165</v>
      </c>
      <c r="C1551" s="46" t="s">
        <v>1400</v>
      </c>
      <c r="D1551" s="46"/>
      <c r="E1551" s="46" t="s">
        <v>1570</v>
      </c>
      <c r="F1551" s="46" t="s">
        <v>1562</v>
      </c>
      <c r="G1551" s="46" t="s">
        <v>1563</v>
      </c>
      <c r="H1551" s="46" t="s">
        <v>1378</v>
      </c>
    </row>
    <row r="1552" spans="1:8" ht="15" thickBot="1" x14ac:dyDescent="0.4">
      <c r="A1552" s="46">
        <v>2041222374</v>
      </c>
      <c r="B1552" s="47" t="s">
        <v>2165</v>
      </c>
      <c r="C1552" s="46" t="s">
        <v>1400</v>
      </c>
      <c r="D1552" s="46"/>
      <c r="E1552" s="46" t="s">
        <v>1546</v>
      </c>
      <c r="F1552" s="46" t="s">
        <v>1562</v>
      </c>
      <c r="G1552" s="46" t="s">
        <v>1563</v>
      </c>
      <c r="H1552" s="46" t="s">
        <v>1378</v>
      </c>
    </row>
    <row r="1553" spans="1:8" ht="15" thickBot="1" x14ac:dyDescent="0.4">
      <c r="A1553" s="46">
        <v>2041222374</v>
      </c>
      <c r="B1553" s="47" t="s">
        <v>2165</v>
      </c>
      <c r="C1553" s="46" t="s">
        <v>1400</v>
      </c>
      <c r="D1553" s="46"/>
      <c r="E1553" s="46" t="s">
        <v>1531</v>
      </c>
      <c r="F1553" s="46" t="s">
        <v>1562</v>
      </c>
      <c r="G1553" s="46" t="s">
        <v>1563</v>
      </c>
      <c r="H1553" s="46" t="s">
        <v>1378</v>
      </c>
    </row>
    <row r="1554" spans="1:8" ht="15" thickBot="1" x14ac:dyDescent="0.4">
      <c r="A1554" s="46">
        <v>2041224288</v>
      </c>
      <c r="B1554" s="47" t="s">
        <v>2166</v>
      </c>
      <c r="C1554" s="46" t="s">
        <v>2167</v>
      </c>
      <c r="D1554" s="46"/>
      <c r="E1554" s="46" t="s">
        <v>1570</v>
      </c>
      <c r="F1554" s="46" t="s">
        <v>1562</v>
      </c>
      <c r="G1554" s="46" t="s">
        <v>1563</v>
      </c>
      <c r="H1554" s="46" t="s">
        <v>1378</v>
      </c>
    </row>
    <row r="1555" spans="1:8" ht="15" thickBot="1" x14ac:dyDescent="0.4">
      <c r="A1555" s="46">
        <v>2041224288</v>
      </c>
      <c r="B1555" s="47" t="s">
        <v>2166</v>
      </c>
      <c r="C1555" s="46" t="s">
        <v>1400</v>
      </c>
      <c r="D1555" s="46"/>
      <c r="E1555" s="46" t="s">
        <v>1663</v>
      </c>
      <c r="F1555" s="46" t="s">
        <v>1562</v>
      </c>
      <c r="G1555" s="46" t="s">
        <v>1563</v>
      </c>
      <c r="H1555" s="46" t="s">
        <v>1378</v>
      </c>
    </row>
    <row r="1556" spans="1:8" ht="15" thickBot="1" x14ac:dyDescent="0.4">
      <c r="A1556" s="46">
        <v>2041224288</v>
      </c>
      <c r="B1556" s="47" t="s">
        <v>2166</v>
      </c>
      <c r="C1556" s="46" t="s">
        <v>1400</v>
      </c>
      <c r="D1556" s="46"/>
      <c r="E1556" s="46" t="s">
        <v>1652</v>
      </c>
      <c r="F1556" s="46" t="s">
        <v>1562</v>
      </c>
      <c r="G1556" s="46" t="s">
        <v>1563</v>
      </c>
      <c r="H1556" s="46" t="s">
        <v>1378</v>
      </c>
    </row>
    <row r="1557" spans="1:8" ht="15" thickBot="1" x14ac:dyDescent="0.4">
      <c r="A1557" s="46">
        <v>2041224364</v>
      </c>
      <c r="B1557" s="47" t="s">
        <v>2168</v>
      </c>
      <c r="C1557" s="46" t="s">
        <v>1400</v>
      </c>
      <c r="D1557" s="46"/>
      <c r="E1557" s="46" t="s">
        <v>1531</v>
      </c>
      <c r="F1557" s="46" t="s">
        <v>1562</v>
      </c>
      <c r="G1557" s="46" t="s">
        <v>1563</v>
      </c>
      <c r="H1557" s="46" t="s">
        <v>1378</v>
      </c>
    </row>
    <row r="1558" spans="1:8" ht="15" thickBot="1" x14ac:dyDescent="0.4">
      <c r="A1558" s="46">
        <v>2041224364</v>
      </c>
      <c r="B1558" s="47" t="s">
        <v>2168</v>
      </c>
      <c r="C1558" s="46" t="s">
        <v>1400</v>
      </c>
      <c r="D1558" s="46"/>
      <c r="E1558" s="46" t="s">
        <v>1561</v>
      </c>
      <c r="F1558" s="46" t="s">
        <v>1562</v>
      </c>
      <c r="G1558" s="46" t="s">
        <v>1563</v>
      </c>
      <c r="H1558" s="46" t="s">
        <v>1378</v>
      </c>
    </row>
    <row r="1559" spans="1:8" ht="15" thickBot="1" x14ac:dyDescent="0.4">
      <c r="A1559" s="46">
        <v>2041224364</v>
      </c>
      <c r="B1559" s="47" t="s">
        <v>2168</v>
      </c>
      <c r="C1559" s="46" t="s">
        <v>1400</v>
      </c>
      <c r="D1559" s="46"/>
      <c r="E1559" s="46" t="s">
        <v>1540</v>
      </c>
      <c r="F1559" s="46" t="s">
        <v>1562</v>
      </c>
      <c r="G1559" s="46" t="s">
        <v>1564</v>
      </c>
      <c r="H1559" s="46" t="s">
        <v>1378</v>
      </c>
    </row>
    <row r="1560" spans="1:8" ht="15" thickBot="1" x14ac:dyDescent="0.4">
      <c r="A1560" s="46">
        <v>2041221251</v>
      </c>
      <c r="B1560" s="47" t="s">
        <v>2169</v>
      </c>
      <c r="C1560" s="46" t="s">
        <v>1421</v>
      </c>
      <c r="D1560" s="46"/>
      <c r="E1560" s="46" t="s">
        <v>1531</v>
      </c>
      <c r="F1560" s="46" t="s">
        <v>1562</v>
      </c>
      <c r="G1560" s="46" t="s">
        <v>1563</v>
      </c>
      <c r="H1560" s="46" t="s">
        <v>1378</v>
      </c>
    </row>
    <row r="1561" spans="1:8" ht="15" thickBot="1" x14ac:dyDescent="0.4">
      <c r="A1561" s="46">
        <v>2041221251</v>
      </c>
      <c r="B1561" s="47" t="s">
        <v>2169</v>
      </c>
      <c r="C1561" s="46" t="s">
        <v>1421</v>
      </c>
      <c r="D1561" s="46"/>
      <c r="E1561" s="46" t="s">
        <v>1540</v>
      </c>
      <c r="F1561" s="46" t="s">
        <v>1562</v>
      </c>
      <c r="G1561" s="46" t="s">
        <v>1564</v>
      </c>
      <c r="H1561" s="46" t="s">
        <v>1378</v>
      </c>
    </row>
    <row r="1562" spans="1:8" ht="15" thickBot="1" x14ac:dyDescent="0.4">
      <c r="A1562" s="46">
        <v>2041225946</v>
      </c>
      <c r="B1562" s="47" t="s">
        <v>2170</v>
      </c>
      <c r="C1562" s="46" t="s">
        <v>1400</v>
      </c>
      <c r="D1562" s="46"/>
      <c r="E1562" s="46" t="s">
        <v>1546</v>
      </c>
      <c r="F1562" s="46" t="s">
        <v>1562</v>
      </c>
      <c r="G1562" s="46" t="s">
        <v>1563</v>
      </c>
      <c r="H1562" s="46" t="s">
        <v>1378</v>
      </c>
    </row>
    <row r="1563" spans="1:8" ht="15" thickBot="1" x14ac:dyDescent="0.4">
      <c r="A1563" s="46">
        <v>2041225946</v>
      </c>
      <c r="B1563" s="47" t="s">
        <v>2170</v>
      </c>
      <c r="C1563" s="46" t="s">
        <v>1400</v>
      </c>
      <c r="D1563" s="46"/>
      <c r="E1563" s="46" t="s">
        <v>1570</v>
      </c>
      <c r="F1563" s="46" t="s">
        <v>1562</v>
      </c>
      <c r="G1563" s="46" t="s">
        <v>1563</v>
      </c>
      <c r="H1563" s="46" t="s">
        <v>1378</v>
      </c>
    </row>
    <row r="1564" spans="1:8" ht="15" thickBot="1" x14ac:dyDescent="0.4">
      <c r="A1564" s="46">
        <v>2041225946</v>
      </c>
      <c r="B1564" s="47" t="s">
        <v>2170</v>
      </c>
      <c r="C1564" s="46" t="s">
        <v>1400</v>
      </c>
      <c r="D1564" s="46"/>
      <c r="E1564" s="46" t="s">
        <v>1561</v>
      </c>
      <c r="F1564" s="46" t="s">
        <v>1562</v>
      </c>
      <c r="G1564" s="46" t="s">
        <v>1563</v>
      </c>
      <c r="H1564" s="46" t="s">
        <v>1378</v>
      </c>
    </row>
    <row r="1565" spans="1:8" ht="15" thickBot="1" x14ac:dyDescent="0.4">
      <c r="A1565" s="46">
        <v>2041220439</v>
      </c>
      <c r="B1565" s="47" t="s">
        <v>2171</v>
      </c>
      <c r="C1565" s="46" t="s">
        <v>1421</v>
      </c>
      <c r="D1565" s="46"/>
      <c r="E1565" s="46" t="s">
        <v>1531</v>
      </c>
      <c r="F1565" s="46" t="s">
        <v>1562</v>
      </c>
      <c r="G1565" s="46" t="s">
        <v>1563</v>
      </c>
      <c r="H1565" s="46" t="s">
        <v>1378</v>
      </c>
    </row>
    <row r="1566" spans="1:8" ht="15" thickBot="1" x14ac:dyDescent="0.4">
      <c r="A1566" s="46">
        <v>2041220439</v>
      </c>
      <c r="B1566" s="47" t="s">
        <v>2171</v>
      </c>
      <c r="C1566" s="46" t="s">
        <v>1421</v>
      </c>
      <c r="D1566" s="46"/>
      <c r="E1566" s="46" t="s">
        <v>1570</v>
      </c>
      <c r="F1566" s="46" t="s">
        <v>1562</v>
      </c>
      <c r="G1566" s="46" t="s">
        <v>1563</v>
      </c>
      <c r="H1566" s="46" t="s">
        <v>1378</v>
      </c>
    </row>
    <row r="1567" spans="1:8" ht="15" thickBot="1" x14ac:dyDescent="0.4">
      <c r="A1567" s="46">
        <v>2041220439</v>
      </c>
      <c r="B1567" s="47" t="s">
        <v>2171</v>
      </c>
      <c r="C1567" s="46" t="s">
        <v>1421</v>
      </c>
      <c r="D1567" s="46"/>
      <c r="E1567" s="46" t="s">
        <v>1540</v>
      </c>
      <c r="F1567" s="46" t="s">
        <v>1562</v>
      </c>
      <c r="G1567" s="46" t="s">
        <v>1564</v>
      </c>
      <c r="H1567" s="46" t="s">
        <v>1378</v>
      </c>
    </row>
    <row r="1568" spans="1:8" ht="15" thickBot="1" x14ac:dyDescent="0.4">
      <c r="A1568" s="46">
        <v>2041224072</v>
      </c>
      <c r="B1568" s="47" t="s">
        <v>2172</v>
      </c>
      <c r="C1568" s="46" t="s">
        <v>1400</v>
      </c>
      <c r="D1568" s="46"/>
      <c r="E1568" s="46" t="s">
        <v>1546</v>
      </c>
      <c r="F1568" s="46" t="s">
        <v>1562</v>
      </c>
      <c r="G1568" s="46" t="s">
        <v>1563</v>
      </c>
      <c r="H1568" s="46" t="s">
        <v>1378</v>
      </c>
    </row>
    <row r="1569" spans="1:8" ht="15" thickBot="1" x14ac:dyDescent="0.4">
      <c r="A1569" s="46">
        <v>2041224072</v>
      </c>
      <c r="B1569" s="47" t="s">
        <v>2172</v>
      </c>
      <c r="C1569" s="46" t="s">
        <v>1400</v>
      </c>
      <c r="D1569" s="46"/>
      <c r="E1569" s="46" t="s">
        <v>1531</v>
      </c>
      <c r="F1569" s="46" t="s">
        <v>1562</v>
      </c>
      <c r="G1569" s="46" t="s">
        <v>1563</v>
      </c>
      <c r="H1569" s="46" t="s">
        <v>1378</v>
      </c>
    </row>
    <row r="1570" spans="1:8" ht="15" thickBot="1" x14ac:dyDescent="0.4">
      <c r="A1570" s="46">
        <v>2041224072</v>
      </c>
      <c r="B1570" s="47" t="s">
        <v>2172</v>
      </c>
      <c r="C1570" s="46" t="s">
        <v>1400</v>
      </c>
      <c r="D1570" s="46"/>
      <c r="E1570" s="46" t="s">
        <v>1570</v>
      </c>
      <c r="F1570" s="46" t="s">
        <v>1562</v>
      </c>
      <c r="G1570" s="46" t="s">
        <v>1563</v>
      </c>
      <c r="H1570" s="46" t="s">
        <v>1378</v>
      </c>
    </row>
    <row r="1571" spans="1:8" ht="15" thickBot="1" x14ac:dyDescent="0.4">
      <c r="A1571" s="46">
        <v>2022222955</v>
      </c>
      <c r="B1571" s="47" t="s">
        <v>2173</v>
      </c>
      <c r="C1571" s="46" t="s">
        <v>1499</v>
      </c>
      <c r="D1571" s="46"/>
      <c r="E1571" s="46" t="s">
        <v>1570</v>
      </c>
      <c r="F1571" s="46" t="s">
        <v>1562</v>
      </c>
      <c r="G1571" s="46" t="s">
        <v>1563</v>
      </c>
      <c r="H1571" s="46" t="s">
        <v>1371</v>
      </c>
    </row>
    <row r="1572" spans="1:8" ht="15" thickBot="1" x14ac:dyDescent="0.4">
      <c r="A1572" s="46">
        <v>2022222955</v>
      </c>
      <c r="B1572" s="47" t="s">
        <v>2173</v>
      </c>
      <c r="C1572" s="46" t="s">
        <v>1499</v>
      </c>
      <c r="D1572" s="46"/>
      <c r="E1572" s="46" t="s">
        <v>1531</v>
      </c>
      <c r="F1572" s="46" t="s">
        <v>1562</v>
      </c>
      <c r="G1572" s="46" t="s">
        <v>1563</v>
      </c>
      <c r="H1572" s="46" t="s">
        <v>1371</v>
      </c>
    </row>
    <row r="1573" spans="1:8" ht="15" thickBot="1" x14ac:dyDescent="0.4">
      <c r="A1573" s="46">
        <v>2022222955</v>
      </c>
      <c r="B1573" s="47" t="s">
        <v>2173</v>
      </c>
      <c r="C1573" s="46" t="s">
        <v>1499</v>
      </c>
      <c r="D1573" s="46"/>
      <c r="E1573" s="46" t="s">
        <v>1540</v>
      </c>
      <c r="F1573" s="46" t="s">
        <v>1562</v>
      </c>
      <c r="G1573" s="46" t="s">
        <v>1564</v>
      </c>
      <c r="H1573" s="46" t="s">
        <v>1371</v>
      </c>
    </row>
    <row r="1574" spans="1:8" ht="15" thickBot="1" x14ac:dyDescent="0.4">
      <c r="A1574" s="46">
        <v>2022223101</v>
      </c>
      <c r="B1574" s="47" t="s">
        <v>2174</v>
      </c>
      <c r="C1574" s="46" t="s">
        <v>1499</v>
      </c>
      <c r="D1574" s="46"/>
      <c r="E1574" s="46" t="s">
        <v>1540</v>
      </c>
      <c r="F1574" s="46" t="s">
        <v>1562</v>
      </c>
      <c r="G1574" s="46" t="s">
        <v>1564</v>
      </c>
      <c r="H1574" s="46" t="s">
        <v>1371</v>
      </c>
    </row>
    <row r="1575" spans="1:8" ht="15" thickBot="1" x14ac:dyDescent="0.4">
      <c r="A1575" s="46">
        <v>2022223101</v>
      </c>
      <c r="B1575" s="47" t="s">
        <v>2174</v>
      </c>
      <c r="C1575" s="46" t="s">
        <v>1499</v>
      </c>
      <c r="D1575" s="46"/>
      <c r="E1575" s="46" t="s">
        <v>1570</v>
      </c>
      <c r="F1575" s="46" t="s">
        <v>1562</v>
      </c>
      <c r="G1575" s="46" t="s">
        <v>1563</v>
      </c>
      <c r="H1575" s="46" t="s">
        <v>1371</v>
      </c>
    </row>
    <row r="1576" spans="1:8" ht="15" thickBot="1" x14ac:dyDescent="0.4">
      <c r="A1576" s="46">
        <v>2022223101</v>
      </c>
      <c r="B1576" s="47" t="s">
        <v>2174</v>
      </c>
      <c r="C1576" s="46" t="s">
        <v>1499</v>
      </c>
      <c r="D1576" s="46"/>
      <c r="E1576" s="46" t="s">
        <v>1531</v>
      </c>
      <c r="F1576" s="46" t="s">
        <v>1562</v>
      </c>
      <c r="G1576" s="46" t="s">
        <v>1563</v>
      </c>
      <c r="H1576" s="46" t="s">
        <v>1371</v>
      </c>
    </row>
    <row r="1577" spans="1:8" ht="15" thickBot="1" x14ac:dyDescent="0.4">
      <c r="A1577" s="46">
        <v>2022220553</v>
      </c>
      <c r="B1577" s="47" t="s">
        <v>2175</v>
      </c>
      <c r="C1577" s="46" t="s">
        <v>1912</v>
      </c>
      <c r="D1577" s="46"/>
      <c r="E1577" s="46" t="s">
        <v>1570</v>
      </c>
      <c r="F1577" s="46" t="s">
        <v>1562</v>
      </c>
      <c r="G1577" s="46" t="s">
        <v>1563</v>
      </c>
      <c r="H1577" s="46" t="s">
        <v>1371</v>
      </c>
    </row>
    <row r="1578" spans="1:8" ht="15" thickBot="1" x14ac:dyDescent="0.4">
      <c r="A1578" s="46">
        <v>2022220553</v>
      </c>
      <c r="B1578" s="47" t="s">
        <v>2175</v>
      </c>
      <c r="C1578" s="46" t="s">
        <v>1912</v>
      </c>
      <c r="D1578" s="46"/>
      <c r="E1578" s="46" t="s">
        <v>1561</v>
      </c>
      <c r="F1578" s="46" t="s">
        <v>1562</v>
      </c>
      <c r="G1578" s="46" t="s">
        <v>1563</v>
      </c>
      <c r="H1578" s="46" t="s">
        <v>1371</v>
      </c>
    </row>
    <row r="1579" spans="1:8" ht="15" thickBot="1" x14ac:dyDescent="0.4">
      <c r="A1579" s="46">
        <v>2022222669</v>
      </c>
      <c r="B1579" s="47" t="s">
        <v>1715</v>
      </c>
      <c r="C1579" s="46" t="s">
        <v>1499</v>
      </c>
      <c r="D1579" s="46"/>
      <c r="E1579" s="46" t="s">
        <v>1531</v>
      </c>
      <c r="F1579" s="46" t="s">
        <v>1562</v>
      </c>
      <c r="G1579" s="46" t="s">
        <v>1563</v>
      </c>
      <c r="H1579" s="46" t="s">
        <v>1371</v>
      </c>
    </row>
    <row r="1580" spans="1:8" ht="15" thickBot="1" x14ac:dyDescent="0.4">
      <c r="A1580" s="46">
        <v>2022222669</v>
      </c>
      <c r="B1580" s="47" t="s">
        <v>1715</v>
      </c>
      <c r="C1580" s="46" t="s">
        <v>1499</v>
      </c>
      <c r="D1580" s="46"/>
      <c r="E1580" s="46" t="s">
        <v>1570</v>
      </c>
      <c r="F1580" s="46" t="s">
        <v>1562</v>
      </c>
      <c r="G1580" s="46" t="s">
        <v>1563</v>
      </c>
      <c r="H1580" s="46" t="s">
        <v>1371</v>
      </c>
    </row>
    <row r="1581" spans="1:8" ht="15" thickBot="1" x14ac:dyDescent="0.4">
      <c r="A1581" s="46">
        <v>2022220050</v>
      </c>
      <c r="B1581" s="47" t="s">
        <v>2176</v>
      </c>
      <c r="C1581" s="46" t="s">
        <v>1499</v>
      </c>
      <c r="D1581" s="46"/>
      <c r="E1581" s="46" t="s">
        <v>1570</v>
      </c>
      <c r="F1581" s="46" t="s">
        <v>1562</v>
      </c>
      <c r="G1581" s="46" t="s">
        <v>1563</v>
      </c>
      <c r="H1581" s="46" t="s">
        <v>1371</v>
      </c>
    </row>
    <row r="1582" spans="1:8" ht="15" thickBot="1" x14ac:dyDescent="0.4">
      <c r="A1582" s="46">
        <v>2022220050</v>
      </c>
      <c r="B1582" s="47" t="s">
        <v>2176</v>
      </c>
      <c r="C1582" s="46" t="s">
        <v>1499</v>
      </c>
      <c r="D1582" s="46"/>
      <c r="E1582" s="46" t="s">
        <v>1590</v>
      </c>
      <c r="F1582" s="46" t="s">
        <v>1562</v>
      </c>
      <c r="G1582" s="46" t="s">
        <v>1563</v>
      </c>
      <c r="H1582" s="46" t="s">
        <v>1371</v>
      </c>
    </row>
    <row r="1583" spans="1:8" ht="15" thickBot="1" x14ac:dyDescent="0.4">
      <c r="A1583" s="46">
        <v>2022220050</v>
      </c>
      <c r="B1583" s="47" t="s">
        <v>2176</v>
      </c>
      <c r="C1583" s="46" t="s">
        <v>1499</v>
      </c>
      <c r="D1583" s="46"/>
      <c r="E1583" s="46" t="s">
        <v>1531</v>
      </c>
      <c r="F1583" s="46" t="s">
        <v>1562</v>
      </c>
      <c r="G1583" s="46" t="s">
        <v>1563</v>
      </c>
      <c r="H1583" s="46" t="s">
        <v>1371</v>
      </c>
    </row>
    <row r="1584" spans="1:8" ht="15" thickBot="1" x14ac:dyDescent="0.4">
      <c r="A1584" s="46">
        <v>2022223453</v>
      </c>
      <c r="B1584" s="47" t="s">
        <v>2177</v>
      </c>
      <c r="C1584" s="46" t="s">
        <v>1499</v>
      </c>
      <c r="D1584" s="46"/>
      <c r="E1584" s="46" t="s">
        <v>1570</v>
      </c>
      <c r="F1584" s="46" t="s">
        <v>1562</v>
      </c>
      <c r="G1584" s="46" t="s">
        <v>1563</v>
      </c>
      <c r="H1584" s="46" t="s">
        <v>1371</v>
      </c>
    </row>
    <row r="1585" spans="1:8" ht="15" thickBot="1" x14ac:dyDescent="0.4">
      <c r="A1585" s="46">
        <v>2022223453</v>
      </c>
      <c r="B1585" s="47" t="s">
        <v>2177</v>
      </c>
      <c r="C1585" s="46" t="s">
        <v>1499</v>
      </c>
      <c r="D1585" s="46"/>
      <c r="E1585" s="46" t="s">
        <v>1531</v>
      </c>
      <c r="F1585" s="46" t="s">
        <v>1562</v>
      </c>
      <c r="G1585" s="46" t="s">
        <v>1563</v>
      </c>
      <c r="H1585" s="46" t="s">
        <v>1371</v>
      </c>
    </row>
    <row r="1586" spans="1:8" ht="15" thickBot="1" x14ac:dyDescent="0.4">
      <c r="A1586" s="46">
        <v>2022223453</v>
      </c>
      <c r="B1586" s="47" t="s">
        <v>2177</v>
      </c>
      <c r="C1586" s="46" t="s">
        <v>1499</v>
      </c>
      <c r="D1586" s="46"/>
      <c r="E1586" s="46" t="s">
        <v>1540</v>
      </c>
      <c r="F1586" s="46" t="s">
        <v>1568</v>
      </c>
      <c r="G1586" s="46" t="s">
        <v>1564</v>
      </c>
      <c r="H1586" s="46" t="s">
        <v>1371</v>
      </c>
    </row>
    <row r="1587" spans="1:8" ht="15" thickBot="1" x14ac:dyDescent="0.4">
      <c r="A1587" s="46">
        <v>2022223957</v>
      </c>
      <c r="B1587" s="47" t="s">
        <v>2178</v>
      </c>
      <c r="C1587" s="46" t="s">
        <v>1499</v>
      </c>
      <c r="D1587" s="46"/>
      <c r="E1587" s="46" t="s">
        <v>1570</v>
      </c>
      <c r="F1587" s="46" t="s">
        <v>1562</v>
      </c>
      <c r="G1587" s="46" t="s">
        <v>1563</v>
      </c>
      <c r="H1587" s="46" t="s">
        <v>1371</v>
      </c>
    </row>
    <row r="1588" spans="1:8" ht="15" thickBot="1" x14ac:dyDescent="0.4">
      <c r="A1588" s="46">
        <v>2022223957</v>
      </c>
      <c r="B1588" s="47" t="s">
        <v>2178</v>
      </c>
      <c r="C1588" s="46" t="s">
        <v>1499</v>
      </c>
      <c r="D1588" s="46"/>
      <c r="E1588" s="46" t="s">
        <v>1546</v>
      </c>
      <c r="F1588" s="46" t="s">
        <v>1562</v>
      </c>
      <c r="G1588" s="46" t="s">
        <v>1563</v>
      </c>
      <c r="H1588" s="46" t="s">
        <v>1371</v>
      </c>
    </row>
    <row r="1589" spans="1:8" ht="15" thickBot="1" x14ac:dyDescent="0.4">
      <c r="A1589" s="46">
        <v>2022223957</v>
      </c>
      <c r="B1589" s="47" t="s">
        <v>2178</v>
      </c>
      <c r="C1589" s="46" t="s">
        <v>1499</v>
      </c>
      <c r="D1589" s="46"/>
      <c r="E1589" s="46" t="s">
        <v>1590</v>
      </c>
      <c r="F1589" s="46" t="s">
        <v>1562</v>
      </c>
      <c r="G1589" s="46" t="s">
        <v>1563</v>
      </c>
      <c r="H1589" s="46" t="s">
        <v>1371</v>
      </c>
    </row>
    <row r="1590" spans="1:8" ht="15" thickBot="1" x14ac:dyDescent="0.4">
      <c r="A1590" s="46">
        <v>2022220369</v>
      </c>
      <c r="B1590" s="47" t="s">
        <v>2179</v>
      </c>
      <c r="C1590" s="46" t="s">
        <v>1912</v>
      </c>
      <c r="D1590" s="46"/>
      <c r="E1590" s="46" t="s">
        <v>1531</v>
      </c>
      <c r="F1590" s="46" t="s">
        <v>1562</v>
      </c>
      <c r="G1590" s="46" t="s">
        <v>1563</v>
      </c>
      <c r="H1590" s="46" t="s">
        <v>1371</v>
      </c>
    </row>
    <row r="1591" spans="1:8" ht="15" thickBot="1" x14ac:dyDescent="0.4">
      <c r="A1591" s="46">
        <v>2022220369</v>
      </c>
      <c r="B1591" s="47" t="s">
        <v>2179</v>
      </c>
      <c r="C1591" s="46" t="s">
        <v>1912</v>
      </c>
      <c r="D1591" s="46"/>
      <c r="E1591" s="46" t="s">
        <v>1570</v>
      </c>
      <c r="F1591" s="46" t="s">
        <v>1562</v>
      </c>
      <c r="G1591" s="46" t="s">
        <v>1563</v>
      </c>
      <c r="H1591" s="46" t="s">
        <v>1371</v>
      </c>
    </row>
    <row r="1592" spans="1:8" ht="15" thickBot="1" x14ac:dyDescent="0.4">
      <c r="A1592" s="46">
        <v>2022220369</v>
      </c>
      <c r="B1592" s="47" t="s">
        <v>2179</v>
      </c>
      <c r="C1592" s="46" t="s">
        <v>1912</v>
      </c>
      <c r="D1592" s="46"/>
      <c r="E1592" s="46" t="s">
        <v>1540</v>
      </c>
      <c r="F1592" s="46" t="s">
        <v>1562</v>
      </c>
      <c r="G1592" s="46" t="s">
        <v>1564</v>
      </c>
      <c r="H1592" s="46" t="s">
        <v>1371</v>
      </c>
    </row>
    <row r="1593" spans="1:8" ht="15" thickBot="1" x14ac:dyDescent="0.4">
      <c r="A1593" s="46">
        <v>2022221300</v>
      </c>
      <c r="B1593" s="47" t="s">
        <v>2180</v>
      </c>
      <c r="C1593" s="46" t="s">
        <v>1499</v>
      </c>
      <c r="D1593" s="46"/>
      <c r="E1593" s="46" t="s">
        <v>1531</v>
      </c>
      <c r="F1593" s="46" t="s">
        <v>1562</v>
      </c>
      <c r="G1593" s="46" t="s">
        <v>1563</v>
      </c>
      <c r="H1593" s="46" t="s">
        <v>1371</v>
      </c>
    </row>
    <row r="1594" spans="1:8" ht="15" thickBot="1" x14ac:dyDescent="0.4">
      <c r="A1594" s="46">
        <v>2022221300</v>
      </c>
      <c r="B1594" s="47" t="s">
        <v>2180</v>
      </c>
      <c r="C1594" s="46" t="s">
        <v>1499</v>
      </c>
      <c r="D1594" s="46"/>
      <c r="E1594" s="46" t="s">
        <v>1570</v>
      </c>
      <c r="F1594" s="46" t="s">
        <v>1562</v>
      </c>
      <c r="G1594" s="46" t="s">
        <v>1563</v>
      </c>
      <c r="H1594" s="46" t="s">
        <v>1371</v>
      </c>
    </row>
    <row r="1595" spans="1:8" ht="15" thickBot="1" x14ac:dyDescent="0.4">
      <c r="A1595" s="46">
        <v>2022221300</v>
      </c>
      <c r="B1595" s="47" t="s">
        <v>2180</v>
      </c>
      <c r="C1595" s="46" t="s">
        <v>1499</v>
      </c>
      <c r="D1595" s="46"/>
      <c r="E1595" s="46" t="s">
        <v>1590</v>
      </c>
      <c r="F1595" s="46" t="s">
        <v>1562</v>
      </c>
      <c r="G1595" s="46" t="s">
        <v>1563</v>
      </c>
      <c r="H1595" s="46" t="s">
        <v>1371</v>
      </c>
    </row>
    <row r="1596" spans="1:8" ht="15" thickBot="1" x14ac:dyDescent="0.4">
      <c r="A1596" s="46">
        <v>2022223634</v>
      </c>
      <c r="B1596" s="47" t="s">
        <v>2181</v>
      </c>
      <c r="C1596" s="46" t="s">
        <v>1499</v>
      </c>
      <c r="D1596" s="46"/>
      <c r="E1596" s="46" t="s">
        <v>1570</v>
      </c>
      <c r="F1596" s="46" t="s">
        <v>1562</v>
      </c>
      <c r="G1596" s="46" t="s">
        <v>1563</v>
      </c>
      <c r="H1596" s="46" t="s">
        <v>1371</v>
      </c>
    </row>
    <row r="1597" spans="1:8" ht="15" thickBot="1" x14ac:dyDescent="0.4">
      <c r="A1597" s="46">
        <v>2022223634</v>
      </c>
      <c r="B1597" s="47" t="s">
        <v>2181</v>
      </c>
      <c r="C1597" s="46" t="s">
        <v>1499</v>
      </c>
      <c r="D1597" s="46"/>
      <c r="E1597" s="46" t="s">
        <v>1561</v>
      </c>
      <c r="F1597" s="46" t="s">
        <v>1562</v>
      </c>
      <c r="G1597" s="46" t="s">
        <v>1563</v>
      </c>
      <c r="H1597" s="46" t="s">
        <v>1371</v>
      </c>
    </row>
    <row r="1598" spans="1:8" ht="15" thickBot="1" x14ac:dyDescent="0.4">
      <c r="A1598" s="46">
        <v>2022220980</v>
      </c>
      <c r="B1598" s="47" t="s">
        <v>2182</v>
      </c>
      <c r="C1598" s="46" t="s">
        <v>1499</v>
      </c>
      <c r="D1598" s="46"/>
      <c r="E1598" s="46" t="s">
        <v>1570</v>
      </c>
      <c r="F1598" s="46" t="s">
        <v>1562</v>
      </c>
      <c r="G1598" s="46" t="s">
        <v>1563</v>
      </c>
      <c r="H1598" s="46" t="s">
        <v>1371</v>
      </c>
    </row>
    <row r="1599" spans="1:8" ht="15" thickBot="1" x14ac:dyDescent="0.4">
      <c r="A1599" s="46">
        <v>2022220980</v>
      </c>
      <c r="B1599" s="47" t="s">
        <v>2182</v>
      </c>
      <c r="C1599" s="46" t="s">
        <v>1499</v>
      </c>
      <c r="D1599" s="46"/>
      <c r="E1599" s="46" t="s">
        <v>1561</v>
      </c>
      <c r="F1599" s="46" t="s">
        <v>1562</v>
      </c>
      <c r="G1599" s="46" t="s">
        <v>1563</v>
      </c>
      <c r="H1599" s="46" t="s">
        <v>1371</v>
      </c>
    </row>
    <row r="1600" spans="1:8" ht="15" thickBot="1" x14ac:dyDescent="0.4">
      <c r="A1600" s="46">
        <v>2022220980</v>
      </c>
      <c r="B1600" s="47" t="s">
        <v>2182</v>
      </c>
      <c r="C1600" s="46" t="s">
        <v>1499</v>
      </c>
      <c r="D1600" s="46"/>
      <c r="E1600" s="46" t="s">
        <v>1590</v>
      </c>
      <c r="F1600" s="46" t="s">
        <v>1562</v>
      </c>
      <c r="G1600" s="46" t="s">
        <v>1563</v>
      </c>
      <c r="H1600" s="46" t="s">
        <v>1371</v>
      </c>
    </row>
    <row r="1601" spans="1:8" ht="15" thickBot="1" x14ac:dyDescent="0.4">
      <c r="A1601" s="46">
        <v>2022221299</v>
      </c>
      <c r="B1601" s="47" t="s">
        <v>1859</v>
      </c>
      <c r="C1601" s="46" t="s">
        <v>1499</v>
      </c>
      <c r="D1601" s="46"/>
      <c r="E1601" s="46" t="s">
        <v>1570</v>
      </c>
      <c r="F1601" s="46" t="s">
        <v>1562</v>
      </c>
      <c r="G1601" s="46" t="s">
        <v>1563</v>
      </c>
      <c r="H1601" s="46" t="s">
        <v>1371</v>
      </c>
    </row>
    <row r="1602" spans="1:8" ht="15" thickBot="1" x14ac:dyDescent="0.4">
      <c r="A1602" s="46">
        <v>2022221299</v>
      </c>
      <c r="B1602" s="47" t="s">
        <v>1859</v>
      </c>
      <c r="C1602" s="46" t="s">
        <v>1499</v>
      </c>
      <c r="D1602" s="46"/>
      <c r="E1602" s="46" t="s">
        <v>1561</v>
      </c>
      <c r="F1602" s="46" t="s">
        <v>1562</v>
      </c>
      <c r="G1602" s="46" t="s">
        <v>1563</v>
      </c>
      <c r="H1602" s="46" t="s">
        <v>1371</v>
      </c>
    </row>
    <row r="1603" spans="1:8" ht="15" thickBot="1" x14ac:dyDescent="0.4">
      <c r="A1603" s="46">
        <v>2022221299</v>
      </c>
      <c r="B1603" s="47" t="s">
        <v>1859</v>
      </c>
      <c r="C1603" s="46" t="s">
        <v>1499</v>
      </c>
      <c r="D1603" s="46"/>
      <c r="E1603" s="46" t="s">
        <v>1540</v>
      </c>
      <c r="F1603" s="46" t="s">
        <v>1568</v>
      </c>
      <c r="G1603" s="46" t="s">
        <v>1564</v>
      </c>
      <c r="H1603" s="46" t="s">
        <v>1371</v>
      </c>
    </row>
    <row r="1604" spans="1:8" ht="15" thickBot="1" x14ac:dyDescent="0.4">
      <c r="A1604" s="46">
        <v>2022221290</v>
      </c>
      <c r="B1604" s="47" t="s">
        <v>2183</v>
      </c>
      <c r="C1604" s="46" t="s">
        <v>1499</v>
      </c>
      <c r="D1604" s="46"/>
      <c r="E1604" s="46" t="s">
        <v>1570</v>
      </c>
      <c r="F1604" s="46" t="s">
        <v>1562</v>
      </c>
      <c r="G1604" s="46" t="s">
        <v>1563</v>
      </c>
      <c r="H1604" s="46" t="s">
        <v>1371</v>
      </c>
    </row>
    <row r="1605" spans="1:8" ht="15" thickBot="1" x14ac:dyDescent="0.4">
      <c r="A1605" s="46">
        <v>2022221290</v>
      </c>
      <c r="B1605" s="47" t="s">
        <v>2183</v>
      </c>
      <c r="C1605" s="46" t="s">
        <v>1499</v>
      </c>
      <c r="D1605" s="46"/>
      <c r="E1605" s="46" t="s">
        <v>1531</v>
      </c>
      <c r="F1605" s="46" t="s">
        <v>1562</v>
      </c>
      <c r="G1605" s="46" t="s">
        <v>1563</v>
      </c>
      <c r="H1605" s="46" t="s">
        <v>1371</v>
      </c>
    </row>
    <row r="1606" spans="1:8" ht="15" thickBot="1" x14ac:dyDescent="0.4">
      <c r="A1606" s="46">
        <v>2022221290</v>
      </c>
      <c r="B1606" s="47" t="s">
        <v>2183</v>
      </c>
      <c r="C1606" s="46" t="s">
        <v>1499</v>
      </c>
      <c r="D1606" s="46"/>
      <c r="E1606" s="46" t="s">
        <v>1540</v>
      </c>
      <c r="F1606" s="46" t="s">
        <v>1562</v>
      </c>
      <c r="G1606" s="46" t="s">
        <v>1563</v>
      </c>
      <c r="H1606" s="46" t="s">
        <v>1371</v>
      </c>
    </row>
    <row r="1607" spans="1:8" ht="15" thickBot="1" x14ac:dyDescent="0.4">
      <c r="A1607" s="46">
        <v>2022226028</v>
      </c>
      <c r="B1607" s="47" t="s">
        <v>2184</v>
      </c>
      <c r="C1607" s="46" t="s">
        <v>1499</v>
      </c>
      <c r="D1607" s="46"/>
      <c r="E1607" s="46" t="s">
        <v>1570</v>
      </c>
      <c r="F1607" s="46" t="s">
        <v>1562</v>
      </c>
      <c r="G1607" s="46" t="s">
        <v>1563</v>
      </c>
      <c r="H1607" s="46" t="s">
        <v>1371</v>
      </c>
    </row>
    <row r="1608" spans="1:8" ht="15" thickBot="1" x14ac:dyDescent="0.4">
      <c r="A1608" s="46">
        <v>2022226028</v>
      </c>
      <c r="B1608" s="47" t="s">
        <v>2184</v>
      </c>
      <c r="C1608" s="46" t="s">
        <v>1499</v>
      </c>
      <c r="D1608" s="46"/>
      <c r="E1608" s="46" t="s">
        <v>1570</v>
      </c>
      <c r="F1608" s="46" t="s">
        <v>1562</v>
      </c>
      <c r="G1608" s="46" t="s">
        <v>1563</v>
      </c>
      <c r="H1608" s="46" t="s">
        <v>1371</v>
      </c>
    </row>
    <row r="1609" spans="1:8" ht="15" thickBot="1" x14ac:dyDescent="0.4">
      <c r="A1609" s="46">
        <v>2022226028</v>
      </c>
      <c r="B1609" s="47" t="s">
        <v>2184</v>
      </c>
      <c r="C1609" s="46" t="s">
        <v>1499</v>
      </c>
      <c r="D1609" s="46"/>
      <c r="E1609" s="46" t="s">
        <v>1561</v>
      </c>
      <c r="F1609" s="46" t="s">
        <v>1562</v>
      </c>
      <c r="G1609" s="46" t="s">
        <v>1563</v>
      </c>
      <c r="H1609" s="46" t="s">
        <v>1371</v>
      </c>
    </row>
    <row r="1610" spans="1:8" ht="15" thickBot="1" x14ac:dyDescent="0.4">
      <c r="A1610" s="46">
        <v>2022226028</v>
      </c>
      <c r="B1610" s="47" t="s">
        <v>2184</v>
      </c>
      <c r="C1610" s="46" t="s">
        <v>2185</v>
      </c>
      <c r="D1610" s="46"/>
      <c r="E1610" s="46" t="s">
        <v>1570</v>
      </c>
      <c r="F1610" s="46" t="s">
        <v>1562</v>
      </c>
      <c r="G1610" s="46" t="s">
        <v>1563</v>
      </c>
      <c r="H1610" s="46" t="s">
        <v>1371</v>
      </c>
    </row>
    <row r="1611" spans="1:8" ht="15" thickBot="1" x14ac:dyDescent="0.4">
      <c r="A1611" s="46">
        <v>2022226028</v>
      </c>
      <c r="B1611" s="47" t="s">
        <v>2184</v>
      </c>
      <c r="C1611" s="46" t="s">
        <v>1499</v>
      </c>
      <c r="D1611" s="46"/>
      <c r="E1611" s="46" t="s">
        <v>1540</v>
      </c>
      <c r="F1611" s="46" t="s">
        <v>1568</v>
      </c>
      <c r="G1611" s="46" t="s">
        <v>1564</v>
      </c>
      <c r="H1611" s="46" t="s">
        <v>1371</v>
      </c>
    </row>
    <row r="1612" spans="1:8" ht="15" thickBot="1" x14ac:dyDescent="0.4">
      <c r="A1612" s="46">
        <v>2022220508</v>
      </c>
      <c r="B1612" s="47" t="s">
        <v>2186</v>
      </c>
      <c r="C1612" s="46" t="s">
        <v>1912</v>
      </c>
      <c r="D1612" s="46"/>
      <c r="E1612" s="46" t="s">
        <v>1561</v>
      </c>
      <c r="F1612" s="46" t="s">
        <v>1562</v>
      </c>
      <c r="G1612" s="46" t="s">
        <v>1563</v>
      </c>
      <c r="H1612" s="46" t="s">
        <v>1371</v>
      </c>
    </row>
    <row r="1613" spans="1:8" ht="15" thickBot="1" x14ac:dyDescent="0.4">
      <c r="A1613" s="46">
        <v>2022220508</v>
      </c>
      <c r="B1613" s="47" t="s">
        <v>2186</v>
      </c>
      <c r="C1613" s="46" t="s">
        <v>1912</v>
      </c>
      <c r="D1613" s="46"/>
      <c r="E1613" s="46" t="s">
        <v>1570</v>
      </c>
      <c r="F1613" s="46" t="s">
        <v>1562</v>
      </c>
      <c r="G1613" s="46" t="s">
        <v>1563</v>
      </c>
      <c r="H1613" s="46" t="s">
        <v>1371</v>
      </c>
    </row>
    <row r="1614" spans="1:8" ht="15" thickBot="1" x14ac:dyDescent="0.4">
      <c r="A1614" s="46">
        <v>2022220508</v>
      </c>
      <c r="B1614" s="47" t="s">
        <v>2186</v>
      </c>
      <c r="C1614" s="46" t="s">
        <v>1912</v>
      </c>
      <c r="D1614" s="46"/>
      <c r="E1614" s="46" t="s">
        <v>1546</v>
      </c>
      <c r="F1614" s="46" t="s">
        <v>1562</v>
      </c>
      <c r="G1614" s="46" t="s">
        <v>1563</v>
      </c>
      <c r="H1614" s="46" t="s">
        <v>1371</v>
      </c>
    </row>
    <row r="1615" spans="1:8" ht="15" thickBot="1" x14ac:dyDescent="0.4">
      <c r="A1615" s="46">
        <v>2022221773</v>
      </c>
      <c r="B1615" s="47" t="s">
        <v>2187</v>
      </c>
      <c r="C1615" s="46" t="s">
        <v>1499</v>
      </c>
      <c r="D1615" s="46"/>
      <c r="E1615" s="46" t="s">
        <v>1570</v>
      </c>
      <c r="F1615" s="46" t="s">
        <v>1562</v>
      </c>
      <c r="G1615" s="46" t="s">
        <v>1563</v>
      </c>
      <c r="H1615" s="46" t="s">
        <v>1371</v>
      </c>
    </row>
    <row r="1616" spans="1:8" ht="15" thickBot="1" x14ac:dyDescent="0.4">
      <c r="A1616" s="46">
        <v>2022221773</v>
      </c>
      <c r="B1616" s="47" t="s">
        <v>2187</v>
      </c>
      <c r="C1616" s="46" t="s">
        <v>1499</v>
      </c>
      <c r="D1616" s="46"/>
      <c r="E1616" s="46" t="s">
        <v>1561</v>
      </c>
      <c r="F1616" s="46" t="s">
        <v>1562</v>
      </c>
      <c r="G1616" s="46" t="s">
        <v>1563</v>
      </c>
      <c r="H1616" s="46" t="s">
        <v>1371</v>
      </c>
    </row>
    <row r="1617" spans="1:8" ht="15" thickBot="1" x14ac:dyDescent="0.4">
      <c r="A1617" s="46">
        <v>2022221773</v>
      </c>
      <c r="B1617" s="47" t="s">
        <v>2187</v>
      </c>
      <c r="C1617" s="46" t="s">
        <v>1499</v>
      </c>
      <c r="D1617" s="46"/>
      <c r="E1617" s="46" t="s">
        <v>1540</v>
      </c>
      <c r="F1617" s="46" t="s">
        <v>1562</v>
      </c>
      <c r="G1617" s="46" t="s">
        <v>1564</v>
      </c>
      <c r="H1617" s="46" t="s">
        <v>1371</v>
      </c>
    </row>
    <row r="1618" spans="1:8" ht="15" thickBot="1" x14ac:dyDescent="0.4">
      <c r="A1618" s="46">
        <v>2022221112</v>
      </c>
      <c r="B1618" s="47" t="s">
        <v>2188</v>
      </c>
      <c r="C1618" s="46" t="s">
        <v>1499</v>
      </c>
      <c r="D1618" s="46"/>
      <c r="E1618" s="46" t="s">
        <v>1570</v>
      </c>
      <c r="F1618" s="46" t="s">
        <v>1562</v>
      </c>
      <c r="G1618" s="46" t="s">
        <v>1563</v>
      </c>
      <c r="H1618" s="46" t="s">
        <v>1371</v>
      </c>
    </row>
    <row r="1619" spans="1:8" ht="15" thickBot="1" x14ac:dyDescent="0.4">
      <c r="A1619" s="46">
        <v>2022221112</v>
      </c>
      <c r="B1619" s="47" t="s">
        <v>2188</v>
      </c>
      <c r="C1619" s="46" t="s">
        <v>1499</v>
      </c>
      <c r="D1619" s="46"/>
      <c r="E1619" s="46" t="s">
        <v>1546</v>
      </c>
      <c r="F1619" s="46" t="s">
        <v>1562</v>
      </c>
      <c r="G1619" s="46" t="s">
        <v>1563</v>
      </c>
      <c r="H1619" s="46" t="s">
        <v>1371</v>
      </c>
    </row>
    <row r="1620" spans="1:8" ht="15" thickBot="1" x14ac:dyDescent="0.4">
      <c r="A1620" s="46">
        <v>2022221112</v>
      </c>
      <c r="B1620" s="47" t="s">
        <v>2188</v>
      </c>
      <c r="C1620" s="46" t="s">
        <v>1499</v>
      </c>
      <c r="D1620" s="46"/>
      <c r="E1620" s="46" t="s">
        <v>1570</v>
      </c>
      <c r="F1620" s="46" t="s">
        <v>1562</v>
      </c>
      <c r="G1620" s="46" t="s">
        <v>1563</v>
      </c>
      <c r="H1620" s="46" t="s">
        <v>1371</v>
      </c>
    </row>
    <row r="1621" spans="1:8" ht="15" thickBot="1" x14ac:dyDescent="0.4">
      <c r="A1621" s="46">
        <v>2022221112</v>
      </c>
      <c r="B1621" s="47" t="s">
        <v>2188</v>
      </c>
      <c r="C1621" s="46" t="s">
        <v>1499</v>
      </c>
      <c r="D1621" s="46"/>
      <c r="E1621" s="46" t="s">
        <v>1540</v>
      </c>
      <c r="F1621" s="46" t="s">
        <v>1562</v>
      </c>
      <c r="G1621" s="46" t="s">
        <v>1564</v>
      </c>
      <c r="H1621" s="46" t="s">
        <v>1371</v>
      </c>
    </row>
    <row r="1622" spans="1:8" ht="15" thickBot="1" x14ac:dyDescent="0.4">
      <c r="A1622" s="46">
        <v>2022220181</v>
      </c>
      <c r="B1622" s="47" t="s">
        <v>2189</v>
      </c>
      <c r="C1622" s="46" t="s">
        <v>1499</v>
      </c>
      <c r="D1622" s="46"/>
      <c r="E1622" s="46" t="s">
        <v>1540</v>
      </c>
      <c r="F1622" s="46" t="s">
        <v>1568</v>
      </c>
      <c r="G1622" s="46" t="s">
        <v>1564</v>
      </c>
      <c r="H1622" s="46" t="s">
        <v>1371</v>
      </c>
    </row>
    <row r="1623" spans="1:8" ht="15" thickBot="1" x14ac:dyDescent="0.4">
      <c r="A1623" s="46">
        <v>2022220181</v>
      </c>
      <c r="B1623" s="47" t="s">
        <v>2189</v>
      </c>
      <c r="C1623" s="46" t="s">
        <v>1499</v>
      </c>
      <c r="D1623" s="46"/>
      <c r="E1623" s="46" t="s">
        <v>1531</v>
      </c>
      <c r="F1623" s="46" t="s">
        <v>1562</v>
      </c>
      <c r="G1623" s="46" t="s">
        <v>1563</v>
      </c>
      <c r="H1623" s="46" t="s">
        <v>1371</v>
      </c>
    </row>
    <row r="1624" spans="1:8" ht="15" thickBot="1" x14ac:dyDescent="0.4">
      <c r="A1624" s="46">
        <v>2022220181</v>
      </c>
      <c r="B1624" s="47" t="s">
        <v>2189</v>
      </c>
      <c r="C1624" s="46" t="s">
        <v>1499</v>
      </c>
      <c r="D1624" s="46"/>
      <c r="E1624" s="46" t="s">
        <v>1570</v>
      </c>
      <c r="F1624" s="46" t="s">
        <v>1562</v>
      </c>
      <c r="G1624" s="46" t="s">
        <v>1563</v>
      </c>
      <c r="H1624" s="46" t="s">
        <v>1371</v>
      </c>
    </row>
    <row r="1625" spans="1:8" ht="15" thickBot="1" x14ac:dyDescent="0.4">
      <c r="A1625" s="46">
        <v>2005230690</v>
      </c>
      <c r="B1625" s="47" t="s">
        <v>2190</v>
      </c>
      <c r="C1625" s="46" t="s">
        <v>1356</v>
      </c>
      <c r="D1625" s="46"/>
      <c r="E1625" s="46" t="s">
        <v>1663</v>
      </c>
      <c r="F1625" s="46" t="s">
        <v>1562</v>
      </c>
      <c r="G1625" s="46" t="s">
        <v>1563</v>
      </c>
      <c r="H1625" s="46" t="s">
        <v>1371</v>
      </c>
    </row>
    <row r="1626" spans="1:8" ht="15" thickBot="1" x14ac:dyDescent="0.4">
      <c r="A1626" s="46">
        <v>2022225251</v>
      </c>
      <c r="B1626" s="47" t="s">
        <v>2191</v>
      </c>
      <c r="C1626" s="46" t="s">
        <v>1499</v>
      </c>
      <c r="D1626" s="46"/>
      <c r="E1626" s="46" t="s">
        <v>1570</v>
      </c>
      <c r="F1626" s="46" t="s">
        <v>1562</v>
      </c>
      <c r="G1626" s="46" t="s">
        <v>1563</v>
      </c>
      <c r="H1626" s="46" t="s">
        <v>1371</v>
      </c>
    </row>
    <row r="1627" spans="1:8" ht="15" thickBot="1" x14ac:dyDescent="0.4">
      <c r="A1627" s="46">
        <v>2022225251</v>
      </c>
      <c r="B1627" s="47" t="s">
        <v>2191</v>
      </c>
      <c r="C1627" s="46" t="s">
        <v>1499</v>
      </c>
      <c r="D1627" s="46"/>
      <c r="E1627" s="46" t="s">
        <v>1570</v>
      </c>
      <c r="F1627" s="46" t="s">
        <v>1562</v>
      </c>
      <c r="G1627" s="46" t="s">
        <v>1563</v>
      </c>
      <c r="H1627" s="46" t="s">
        <v>1371</v>
      </c>
    </row>
    <row r="1628" spans="1:8" ht="15" thickBot="1" x14ac:dyDescent="0.4">
      <c r="A1628" s="46">
        <v>2022225251</v>
      </c>
      <c r="B1628" s="47" t="s">
        <v>2191</v>
      </c>
      <c r="C1628" s="46" t="s">
        <v>1499</v>
      </c>
      <c r="D1628" s="46"/>
      <c r="E1628" s="46" t="s">
        <v>1531</v>
      </c>
      <c r="F1628" s="46" t="s">
        <v>1562</v>
      </c>
      <c r="G1628" s="46" t="s">
        <v>1563</v>
      </c>
      <c r="H1628" s="46" t="s">
        <v>1371</v>
      </c>
    </row>
    <row r="1629" spans="1:8" ht="15" thickBot="1" x14ac:dyDescent="0.4">
      <c r="A1629" s="46">
        <v>2022225251</v>
      </c>
      <c r="B1629" s="47" t="s">
        <v>2191</v>
      </c>
      <c r="C1629" s="46" t="s">
        <v>1499</v>
      </c>
      <c r="D1629" s="46"/>
      <c r="E1629" s="46" t="s">
        <v>1540</v>
      </c>
      <c r="F1629" s="46" t="s">
        <v>1562</v>
      </c>
      <c r="G1629" s="46" t="s">
        <v>1564</v>
      </c>
      <c r="H1629" s="46" t="s">
        <v>1371</v>
      </c>
    </row>
    <row r="1630" spans="1:8" ht="15" thickBot="1" x14ac:dyDescent="0.4">
      <c r="A1630" s="46">
        <v>2022225251</v>
      </c>
      <c r="B1630" s="47" t="s">
        <v>2191</v>
      </c>
      <c r="C1630" s="46" t="s">
        <v>1499</v>
      </c>
      <c r="D1630" s="46"/>
      <c r="E1630" s="46" t="s">
        <v>1540</v>
      </c>
      <c r="F1630" s="46" t="s">
        <v>1562</v>
      </c>
      <c r="G1630" s="46" t="s">
        <v>1564</v>
      </c>
      <c r="H1630" s="46" t="s">
        <v>1371</v>
      </c>
    </row>
    <row r="1631" spans="1:8" ht="15" thickBot="1" x14ac:dyDescent="0.4">
      <c r="A1631" s="46">
        <v>2022225251</v>
      </c>
      <c r="B1631" s="47" t="s">
        <v>2191</v>
      </c>
      <c r="C1631" s="46" t="s">
        <v>1499</v>
      </c>
      <c r="D1631" s="46"/>
      <c r="E1631" s="46" t="s">
        <v>1540</v>
      </c>
      <c r="F1631" s="46" t="s">
        <v>1562</v>
      </c>
      <c r="G1631" s="46" t="s">
        <v>1564</v>
      </c>
      <c r="H1631" s="46" t="s">
        <v>1371</v>
      </c>
    </row>
    <row r="1632" spans="1:8" ht="15" thickBot="1" x14ac:dyDescent="0.4">
      <c r="A1632" s="46">
        <v>2022221231</v>
      </c>
      <c r="B1632" s="47" t="s">
        <v>2192</v>
      </c>
      <c r="C1632" s="46" t="s">
        <v>1499</v>
      </c>
      <c r="D1632" s="46"/>
      <c r="E1632" s="46" t="s">
        <v>1561</v>
      </c>
      <c r="F1632" s="46" t="s">
        <v>1562</v>
      </c>
      <c r="G1632" s="46" t="s">
        <v>1563</v>
      </c>
      <c r="H1632" s="46" t="s">
        <v>1371</v>
      </c>
    </row>
    <row r="1633" spans="1:8" ht="15" thickBot="1" x14ac:dyDescent="0.4">
      <c r="A1633" s="46">
        <v>2022221231</v>
      </c>
      <c r="B1633" s="47" t="s">
        <v>2192</v>
      </c>
      <c r="C1633" s="46" t="s">
        <v>1499</v>
      </c>
      <c r="D1633" s="46"/>
      <c r="E1633" s="46" t="s">
        <v>1546</v>
      </c>
      <c r="F1633" s="46" t="s">
        <v>1562</v>
      </c>
      <c r="G1633" s="46" t="s">
        <v>1563</v>
      </c>
      <c r="H1633" s="46" t="s">
        <v>1371</v>
      </c>
    </row>
    <row r="1634" spans="1:8" ht="15" thickBot="1" x14ac:dyDescent="0.4">
      <c r="A1634" s="46">
        <v>2022223529</v>
      </c>
      <c r="B1634" s="47" t="s">
        <v>2193</v>
      </c>
      <c r="C1634" s="46" t="s">
        <v>1499</v>
      </c>
      <c r="D1634" s="46"/>
      <c r="E1634" s="46" t="s">
        <v>1570</v>
      </c>
      <c r="F1634" s="46" t="s">
        <v>1562</v>
      </c>
      <c r="G1634" s="46" t="s">
        <v>1563</v>
      </c>
      <c r="H1634" s="46" t="s">
        <v>1371</v>
      </c>
    </row>
    <row r="1635" spans="1:8" ht="15" thickBot="1" x14ac:dyDescent="0.4">
      <c r="A1635" s="46">
        <v>2022223529</v>
      </c>
      <c r="B1635" s="47" t="s">
        <v>2193</v>
      </c>
      <c r="C1635" s="46" t="s">
        <v>1499</v>
      </c>
      <c r="D1635" s="46"/>
      <c r="E1635" s="46" t="s">
        <v>1546</v>
      </c>
      <c r="F1635" s="46" t="s">
        <v>1562</v>
      </c>
      <c r="G1635" s="46" t="s">
        <v>1563</v>
      </c>
      <c r="H1635" s="46" t="s">
        <v>1371</v>
      </c>
    </row>
    <row r="1636" spans="1:8" ht="15" thickBot="1" x14ac:dyDescent="0.4">
      <c r="A1636" s="46">
        <v>2022223529</v>
      </c>
      <c r="B1636" s="47" t="s">
        <v>2193</v>
      </c>
      <c r="C1636" s="46" t="s">
        <v>1499</v>
      </c>
      <c r="D1636" s="46"/>
      <c r="E1636" s="46" t="s">
        <v>1540</v>
      </c>
      <c r="F1636" s="46" t="s">
        <v>1568</v>
      </c>
      <c r="G1636" s="46" t="s">
        <v>1564</v>
      </c>
      <c r="H1636" s="46" t="s">
        <v>1371</v>
      </c>
    </row>
    <row r="1637" spans="1:8" ht="15" thickBot="1" x14ac:dyDescent="0.4">
      <c r="A1637" s="46">
        <v>2022222537</v>
      </c>
      <c r="B1637" s="47" t="s">
        <v>2194</v>
      </c>
      <c r="C1637" s="46" t="s">
        <v>1499</v>
      </c>
      <c r="D1637" s="46"/>
      <c r="E1637" s="46" t="s">
        <v>1570</v>
      </c>
      <c r="F1637" s="46" t="s">
        <v>1562</v>
      </c>
      <c r="G1637" s="46" t="s">
        <v>1564</v>
      </c>
      <c r="H1637" s="46" t="s">
        <v>1371</v>
      </c>
    </row>
    <row r="1638" spans="1:8" ht="15" thickBot="1" x14ac:dyDescent="0.4">
      <c r="A1638" s="46">
        <v>2022222537</v>
      </c>
      <c r="B1638" s="47" t="s">
        <v>2194</v>
      </c>
      <c r="C1638" s="46" t="s">
        <v>1499</v>
      </c>
      <c r="D1638" s="46"/>
      <c r="E1638" s="46" t="s">
        <v>1561</v>
      </c>
      <c r="F1638" s="46" t="s">
        <v>1562</v>
      </c>
      <c r="G1638" s="46" t="s">
        <v>1563</v>
      </c>
      <c r="H1638" s="46" t="s">
        <v>1371</v>
      </c>
    </row>
    <row r="1639" spans="1:8" ht="15" thickBot="1" x14ac:dyDescent="0.4">
      <c r="A1639" s="46">
        <v>2022222537</v>
      </c>
      <c r="B1639" s="47" t="s">
        <v>2194</v>
      </c>
      <c r="C1639" s="46" t="s">
        <v>1499</v>
      </c>
      <c r="D1639" s="46"/>
      <c r="E1639" s="46" t="s">
        <v>1540</v>
      </c>
      <c r="F1639" s="46" t="s">
        <v>1562</v>
      </c>
      <c r="G1639" s="46" t="s">
        <v>1564</v>
      </c>
      <c r="H1639" s="46" t="s">
        <v>1371</v>
      </c>
    </row>
    <row r="1640" spans="1:8" ht="15" thickBot="1" x14ac:dyDescent="0.4">
      <c r="A1640" s="46">
        <v>2022220464</v>
      </c>
      <c r="B1640" s="47" t="s">
        <v>2195</v>
      </c>
      <c r="C1640" s="46" t="s">
        <v>1499</v>
      </c>
      <c r="D1640" s="46"/>
      <c r="E1640" s="46" t="s">
        <v>1570</v>
      </c>
      <c r="F1640" s="46" t="s">
        <v>1562</v>
      </c>
      <c r="G1640" s="46" t="s">
        <v>1563</v>
      </c>
      <c r="H1640" s="46" t="s">
        <v>1371</v>
      </c>
    </row>
    <row r="1641" spans="1:8" ht="15" thickBot="1" x14ac:dyDescent="0.4">
      <c r="A1641" s="46">
        <v>2022220464</v>
      </c>
      <c r="B1641" s="47" t="s">
        <v>2195</v>
      </c>
      <c r="C1641" s="46" t="s">
        <v>1499</v>
      </c>
      <c r="D1641" s="46"/>
      <c r="E1641" s="46" t="s">
        <v>1531</v>
      </c>
      <c r="F1641" s="46" t="s">
        <v>1562</v>
      </c>
      <c r="G1641" s="46" t="s">
        <v>1563</v>
      </c>
      <c r="H1641" s="46" t="s">
        <v>1371</v>
      </c>
    </row>
    <row r="1642" spans="1:8" ht="15" thickBot="1" x14ac:dyDescent="0.4">
      <c r="A1642" s="46">
        <v>2022220464</v>
      </c>
      <c r="B1642" s="47" t="s">
        <v>2195</v>
      </c>
      <c r="C1642" s="46" t="s">
        <v>1499</v>
      </c>
      <c r="D1642" s="46"/>
      <c r="E1642" s="46" t="s">
        <v>1540</v>
      </c>
      <c r="F1642" s="46" t="s">
        <v>1562</v>
      </c>
      <c r="G1642" s="46" t="s">
        <v>1564</v>
      </c>
      <c r="H1642" s="46" t="s">
        <v>1371</v>
      </c>
    </row>
    <row r="1643" spans="1:8" ht="15" thickBot="1" x14ac:dyDescent="0.4">
      <c r="A1643" s="46">
        <v>2022220211</v>
      </c>
      <c r="B1643" s="47" t="s">
        <v>2196</v>
      </c>
      <c r="C1643" s="46" t="s">
        <v>1499</v>
      </c>
      <c r="D1643" s="46"/>
      <c r="E1643" s="46" t="s">
        <v>1570</v>
      </c>
      <c r="F1643" s="46" t="s">
        <v>1562</v>
      </c>
      <c r="G1643" s="46" t="s">
        <v>1563</v>
      </c>
      <c r="H1643" s="46" t="s">
        <v>1371</v>
      </c>
    </row>
    <row r="1644" spans="1:8" ht="15" thickBot="1" x14ac:dyDescent="0.4">
      <c r="A1644" s="46">
        <v>2022220211</v>
      </c>
      <c r="B1644" s="47" t="s">
        <v>2196</v>
      </c>
      <c r="C1644" s="46" t="s">
        <v>1499</v>
      </c>
      <c r="D1644" s="46"/>
      <c r="E1644" s="46" t="s">
        <v>1561</v>
      </c>
      <c r="F1644" s="46" t="s">
        <v>1562</v>
      </c>
      <c r="G1644" s="46" t="s">
        <v>1563</v>
      </c>
      <c r="H1644" s="46" t="s">
        <v>1371</v>
      </c>
    </row>
    <row r="1645" spans="1:8" ht="15" thickBot="1" x14ac:dyDescent="0.4">
      <c r="A1645" s="46">
        <v>2022220211</v>
      </c>
      <c r="B1645" s="47" t="s">
        <v>2196</v>
      </c>
      <c r="C1645" s="46" t="s">
        <v>1499</v>
      </c>
      <c r="D1645" s="46"/>
      <c r="E1645" s="46" t="s">
        <v>1531</v>
      </c>
      <c r="F1645" s="46" t="s">
        <v>1562</v>
      </c>
      <c r="G1645" s="46" t="s">
        <v>1563</v>
      </c>
      <c r="H1645" s="46" t="s">
        <v>1371</v>
      </c>
    </row>
    <row r="1646" spans="1:8" ht="15" thickBot="1" x14ac:dyDescent="0.4">
      <c r="A1646" s="46">
        <v>2022221306</v>
      </c>
      <c r="B1646" s="47" t="s">
        <v>1935</v>
      </c>
      <c r="C1646" s="46" t="s">
        <v>1912</v>
      </c>
      <c r="D1646" s="46"/>
      <c r="E1646" s="46" t="s">
        <v>1546</v>
      </c>
      <c r="F1646" s="46" t="s">
        <v>1562</v>
      </c>
      <c r="G1646" s="46" t="s">
        <v>1563</v>
      </c>
      <c r="H1646" s="46" t="s">
        <v>1371</v>
      </c>
    </row>
    <row r="1647" spans="1:8" ht="15" thickBot="1" x14ac:dyDescent="0.4">
      <c r="A1647" s="46">
        <v>2022221306</v>
      </c>
      <c r="B1647" s="47" t="s">
        <v>1935</v>
      </c>
      <c r="C1647" s="46" t="s">
        <v>1912</v>
      </c>
      <c r="D1647" s="46"/>
      <c r="E1647" s="46" t="s">
        <v>1540</v>
      </c>
      <c r="F1647" s="46" t="s">
        <v>1562</v>
      </c>
      <c r="G1647" s="46" t="s">
        <v>1564</v>
      </c>
      <c r="H1647" s="46" t="s">
        <v>1371</v>
      </c>
    </row>
    <row r="1648" spans="1:8" ht="15" thickBot="1" x14ac:dyDescent="0.4">
      <c r="A1648" s="46">
        <v>2022221306</v>
      </c>
      <c r="B1648" s="47" t="s">
        <v>1935</v>
      </c>
      <c r="C1648" s="46" t="s">
        <v>1912</v>
      </c>
      <c r="D1648" s="46"/>
      <c r="E1648" s="46" t="s">
        <v>1540</v>
      </c>
      <c r="F1648" s="46" t="s">
        <v>1562</v>
      </c>
      <c r="G1648" s="46" t="s">
        <v>1564</v>
      </c>
      <c r="H1648" s="46" t="s">
        <v>1371</v>
      </c>
    </row>
    <row r="1649" spans="1:8" ht="29.5" thickBot="1" x14ac:dyDescent="0.4">
      <c r="A1649" s="46">
        <v>2022223171</v>
      </c>
      <c r="B1649" s="47" t="s">
        <v>2197</v>
      </c>
      <c r="C1649" s="46" t="s">
        <v>1499</v>
      </c>
      <c r="D1649" s="46"/>
      <c r="E1649" s="46" t="s">
        <v>1540</v>
      </c>
      <c r="F1649" s="46" t="s">
        <v>1562</v>
      </c>
      <c r="G1649" s="46" t="s">
        <v>1564</v>
      </c>
      <c r="H1649" s="46" t="s">
        <v>1371</v>
      </c>
    </row>
    <row r="1650" spans="1:8" ht="29.5" thickBot="1" x14ac:dyDescent="0.4">
      <c r="A1650" s="46">
        <v>2022223171</v>
      </c>
      <c r="B1650" s="47" t="s">
        <v>2197</v>
      </c>
      <c r="C1650" s="46" t="s">
        <v>1499</v>
      </c>
      <c r="D1650" s="46"/>
      <c r="E1650" s="46" t="s">
        <v>1570</v>
      </c>
      <c r="F1650" s="46" t="s">
        <v>1562</v>
      </c>
      <c r="G1650" s="46" t="s">
        <v>1563</v>
      </c>
      <c r="H1650" s="46" t="s">
        <v>1371</v>
      </c>
    </row>
    <row r="1651" spans="1:8" ht="29.5" thickBot="1" x14ac:dyDescent="0.4">
      <c r="A1651" s="46">
        <v>2022223171</v>
      </c>
      <c r="B1651" s="47" t="s">
        <v>2197</v>
      </c>
      <c r="C1651" s="46" t="s">
        <v>1499</v>
      </c>
      <c r="D1651" s="46"/>
      <c r="E1651" s="46" t="s">
        <v>1531</v>
      </c>
      <c r="F1651" s="46" t="s">
        <v>1562</v>
      </c>
      <c r="G1651" s="46" t="s">
        <v>1563</v>
      </c>
      <c r="H1651" s="46" t="s">
        <v>1371</v>
      </c>
    </row>
    <row r="1652" spans="1:8" ht="15" thickBot="1" x14ac:dyDescent="0.4">
      <c r="A1652" s="46">
        <v>2022223260</v>
      </c>
      <c r="B1652" s="47" t="s">
        <v>2198</v>
      </c>
      <c r="C1652" s="46" t="s">
        <v>1499</v>
      </c>
      <c r="D1652" s="46"/>
      <c r="E1652" s="46" t="s">
        <v>1590</v>
      </c>
      <c r="F1652" s="46" t="s">
        <v>1562</v>
      </c>
      <c r="G1652" s="46" t="s">
        <v>1563</v>
      </c>
      <c r="H1652" s="46" t="s">
        <v>1371</v>
      </c>
    </row>
    <row r="1653" spans="1:8" ht="15" thickBot="1" x14ac:dyDescent="0.4">
      <c r="A1653" s="46">
        <v>2022223260</v>
      </c>
      <c r="B1653" s="47" t="s">
        <v>2198</v>
      </c>
      <c r="C1653" s="46" t="s">
        <v>2199</v>
      </c>
      <c r="D1653" s="46"/>
      <c r="E1653" s="46" t="s">
        <v>1531</v>
      </c>
      <c r="F1653" s="46" t="s">
        <v>1562</v>
      </c>
      <c r="G1653" s="46" t="s">
        <v>1563</v>
      </c>
      <c r="H1653" s="46" t="s">
        <v>1371</v>
      </c>
    </row>
    <row r="1654" spans="1:8" ht="15" thickBot="1" x14ac:dyDescent="0.4">
      <c r="A1654" s="46">
        <v>2022223409</v>
      </c>
      <c r="B1654" s="47" t="s">
        <v>2200</v>
      </c>
      <c r="C1654" s="46" t="s">
        <v>1499</v>
      </c>
      <c r="D1654" s="46"/>
      <c r="E1654" s="46" t="s">
        <v>1570</v>
      </c>
      <c r="F1654" s="46" t="s">
        <v>1562</v>
      </c>
      <c r="G1654" s="46" t="s">
        <v>1563</v>
      </c>
      <c r="H1654" s="46" t="s">
        <v>1371</v>
      </c>
    </row>
    <row r="1655" spans="1:8" ht="15" thickBot="1" x14ac:dyDescent="0.4">
      <c r="A1655" s="46">
        <v>2022223409</v>
      </c>
      <c r="B1655" s="47" t="s">
        <v>2200</v>
      </c>
      <c r="C1655" s="46" t="s">
        <v>1499</v>
      </c>
      <c r="D1655" s="46"/>
      <c r="E1655" s="46" t="s">
        <v>1531</v>
      </c>
      <c r="F1655" s="46" t="s">
        <v>1562</v>
      </c>
      <c r="G1655" s="46" t="s">
        <v>1563</v>
      </c>
      <c r="H1655" s="46" t="s">
        <v>1371</v>
      </c>
    </row>
    <row r="1656" spans="1:8" ht="15" thickBot="1" x14ac:dyDescent="0.4">
      <c r="A1656" s="46">
        <v>2022223409</v>
      </c>
      <c r="B1656" s="47" t="s">
        <v>2200</v>
      </c>
      <c r="C1656" s="46" t="s">
        <v>1499</v>
      </c>
      <c r="D1656" s="46"/>
      <c r="E1656" s="46" t="s">
        <v>1540</v>
      </c>
      <c r="F1656" s="46" t="s">
        <v>1562</v>
      </c>
      <c r="G1656" s="46" t="s">
        <v>1564</v>
      </c>
      <c r="H1656" s="46" t="s">
        <v>1371</v>
      </c>
    </row>
    <row r="1657" spans="1:8" ht="15" thickBot="1" x14ac:dyDescent="0.4">
      <c r="A1657" s="46">
        <v>2022220787</v>
      </c>
      <c r="B1657" s="47" t="s">
        <v>2201</v>
      </c>
      <c r="C1657" s="46" t="s">
        <v>1912</v>
      </c>
      <c r="D1657" s="46"/>
      <c r="E1657" s="46" t="s">
        <v>1561</v>
      </c>
      <c r="F1657" s="46" t="s">
        <v>1562</v>
      </c>
      <c r="G1657" s="46" t="s">
        <v>1563</v>
      </c>
      <c r="H1657" s="46" t="s">
        <v>1371</v>
      </c>
    </row>
    <row r="1658" spans="1:8" ht="15" thickBot="1" x14ac:dyDescent="0.4">
      <c r="A1658" s="46">
        <v>2022220787</v>
      </c>
      <c r="B1658" s="47" t="s">
        <v>2201</v>
      </c>
      <c r="C1658" s="46" t="s">
        <v>1912</v>
      </c>
      <c r="D1658" s="46"/>
      <c r="E1658" s="46" t="s">
        <v>1570</v>
      </c>
      <c r="F1658" s="46" t="s">
        <v>1562</v>
      </c>
      <c r="G1658" s="46" t="s">
        <v>1563</v>
      </c>
      <c r="H1658" s="46" t="s">
        <v>1371</v>
      </c>
    </row>
    <row r="1659" spans="1:8" ht="15" thickBot="1" x14ac:dyDescent="0.4">
      <c r="A1659" s="46">
        <v>2022224892</v>
      </c>
      <c r="B1659" s="47" t="s">
        <v>2202</v>
      </c>
      <c r="C1659" s="46" t="s">
        <v>1499</v>
      </c>
      <c r="D1659" s="46"/>
      <c r="E1659" s="46" t="s">
        <v>1570</v>
      </c>
      <c r="F1659" s="46" t="s">
        <v>1562</v>
      </c>
      <c r="G1659" s="46" t="s">
        <v>1563</v>
      </c>
      <c r="H1659" s="46" t="s">
        <v>1371</v>
      </c>
    </row>
    <row r="1660" spans="1:8" ht="15" thickBot="1" x14ac:dyDescent="0.4">
      <c r="A1660" s="46">
        <v>2022224892</v>
      </c>
      <c r="B1660" s="47" t="s">
        <v>2202</v>
      </c>
      <c r="C1660" s="46" t="s">
        <v>1499</v>
      </c>
      <c r="D1660" s="46"/>
      <c r="E1660" s="46" t="s">
        <v>1561</v>
      </c>
      <c r="F1660" s="46" t="s">
        <v>1562</v>
      </c>
      <c r="G1660" s="46" t="s">
        <v>1563</v>
      </c>
      <c r="H1660" s="46" t="s">
        <v>1371</v>
      </c>
    </row>
    <row r="1661" spans="1:8" ht="15" thickBot="1" x14ac:dyDescent="0.4">
      <c r="A1661" s="46">
        <v>2022224892</v>
      </c>
      <c r="B1661" s="47" t="s">
        <v>2202</v>
      </c>
      <c r="C1661" s="46" t="s">
        <v>1499</v>
      </c>
      <c r="D1661" s="46"/>
      <c r="E1661" s="46" t="s">
        <v>1531</v>
      </c>
      <c r="F1661" s="46" t="s">
        <v>1562</v>
      </c>
      <c r="G1661" s="46" t="s">
        <v>1563</v>
      </c>
      <c r="H1661" s="46" t="s">
        <v>1371</v>
      </c>
    </row>
    <row r="1662" spans="1:8" ht="15" thickBot="1" x14ac:dyDescent="0.4">
      <c r="A1662" s="46">
        <v>2022223013</v>
      </c>
      <c r="B1662" s="47" t="s">
        <v>2203</v>
      </c>
      <c r="C1662" s="46" t="s">
        <v>1499</v>
      </c>
      <c r="D1662" s="46"/>
      <c r="E1662" s="46" t="s">
        <v>1570</v>
      </c>
      <c r="F1662" s="46" t="s">
        <v>1562</v>
      </c>
      <c r="G1662" s="46" t="s">
        <v>1563</v>
      </c>
      <c r="H1662" s="46" t="s">
        <v>1371</v>
      </c>
    </row>
    <row r="1663" spans="1:8" ht="15" thickBot="1" x14ac:dyDescent="0.4">
      <c r="A1663" s="46">
        <v>2022223013</v>
      </c>
      <c r="B1663" s="47" t="s">
        <v>2203</v>
      </c>
      <c r="C1663" s="46" t="s">
        <v>1499</v>
      </c>
      <c r="D1663" s="46"/>
      <c r="E1663" s="46" t="s">
        <v>1561</v>
      </c>
      <c r="F1663" s="46" t="s">
        <v>1562</v>
      </c>
      <c r="G1663" s="46" t="s">
        <v>1563</v>
      </c>
      <c r="H1663" s="46" t="s">
        <v>1371</v>
      </c>
    </row>
    <row r="1664" spans="1:8" ht="15" thickBot="1" x14ac:dyDescent="0.4">
      <c r="A1664" s="46">
        <v>2022223013</v>
      </c>
      <c r="B1664" s="47" t="s">
        <v>2203</v>
      </c>
      <c r="C1664" s="46" t="s">
        <v>1499</v>
      </c>
      <c r="D1664" s="46"/>
      <c r="E1664" s="46" t="s">
        <v>1531</v>
      </c>
      <c r="F1664" s="46" t="s">
        <v>1562</v>
      </c>
      <c r="G1664" s="46" t="s">
        <v>1563</v>
      </c>
      <c r="H1664" s="46" t="s">
        <v>1371</v>
      </c>
    </row>
    <row r="1665" spans="1:8" ht="15" thickBot="1" x14ac:dyDescent="0.4">
      <c r="A1665" s="46">
        <v>2022221536</v>
      </c>
      <c r="B1665" s="47" t="s">
        <v>115</v>
      </c>
      <c r="C1665" s="46" t="s">
        <v>1499</v>
      </c>
      <c r="D1665" s="46"/>
      <c r="E1665" s="46" t="s">
        <v>1561</v>
      </c>
      <c r="F1665" s="46" t="s">
        <v>1562</v>
      </c>
      <c r="G1665" s="46" t="s">
        <v>1563</v>
      </c>
      <c r="H1665" s="46" t="s">
        <v>1371</v>
      </c>
    </row>
    <row r="1666" spans="1:8" ht="15" thickBot="1" x14ac:dyDescent="0.4">
      <c r="A1666" s="46">
        <v>2022221536</v>
      </c>
      <c r="B1666" s="47" t="s">
        <v>115</v>
      </c>
      <c r="C1666" s="46" t="s">
        <v>1499</v>
      </c>
      <c r="D1666" s="46"/>
      <c r="E1666" s="46" t="s">
        <v>1570</v>
      </c>
      <c r="F1666" s="46" t="s">
        <v>1562</v>
      </c>
      <c r="G1666" s="46" t="s">
        <v>1563</v>
      </c>
      <c r="H1666" s="46" t="s">
        <v>1371</v>
      </c>
    </row>
    <row r="1667" spans="1:8" ht="15" thickBot="1" x14ac:dyDescent="0.4">
      <c r="A1667" s="46">
        <v>2022221536</v>
      </c>
      <c r="B1667" s="47" t="s">
        <v>115</v>
      </c>
      <c r="C1667" s="46" t="s">
        <v>1499</v>
      </c>
      <c r="D1667" s="46"/>
      <c r="E1667" s="46" t="s">
        <v>1570</v>
      </c>
      <c r="F1667" s="46" t="s">
        <v>1562</v>
      </c>
      <c r="G1667" s="46" t="s">
        <v>1563</v>
      </c>
      <c r="H1667" s="46" t="s">
        <v>1371</v>
      </c>
    </row>
    <row r="1668" spans="1:8" ht="15" thickBot="1" x14ac:dyDescent="0.4">
      <c r="A1668" s="46">
        <v>2022222260</v>
      </c>
      <c r="B1668" s="47" t="s">
        <v>2204</v>
      </c>
      <c r="C1668" s="46" t="s">
        <v>1499</v>
      </c>
      <c r="D1668" s="46"/>
      <c r="E1668" s="46" t="s">
        <v>1570</v>
      </c>
      <c r="F1668" s="46" t="s">
        <v>1562</v>
      </c>
      <c r="G1668" s="46" t="s">
        <v>1563</v>
      </c>
      <c r="H1668" s="46" t="s">
        <v>1371</v>
      </c>
    </row>
    <row r="1669" spans="1:8" ht="15" thickBot="1" x14ac:dyDescent="0.4">
      <c r="A1669" s="46">
        <v>2022222260</v>
      </c>
      <c r="B1669" s="47" t="s">
        <v>2204</v>
      </c>
      <c r="C1669" s="46" t="s">
        <v>1499</v>
      </c>
      <c r="D1669" s="46"/>
      <c r="E1669" s="46" t="s">
        <v>1531</v>
      </c>
      <c r="F1669" s="46" t="s">
        <v>1562</v>
      </c>
      <c r="G1669" s="46" t="s">
        <v>1563</v>
      </c>
      <c r="H1669" s="46" t="s">
        <v>1371</v>
      </c>
    </row>
    <row r="1670" spans="1:8" ht="15" thickBot="1" x14ac:dyDescent="0.4">
      <c r="A1670" s="46">
        <v>2022222952</v>
      </c>
      <c r="B1670" s="47" t="s">
        <v>1674</v>
      </c>
      <c r="C1670" s="46" t="s">
        <v>1499</v>
      </c>
      <c r="D1670" s="46"/>
      <c r="E1670" s="46" t="s">
        <v>1570</v>
      </c>
      <c r="F1670" s="46" t="s">
        <v>1562</v>
      </c>
      <c r="G1670" s="46" t="s">
        <v>1563</v>
      </c>
      <c r="H1670" s="46" t="s">
        <v>1371</v>
      </c>
    </row>
    <row r="1671" spans="1:8" ht="15" thickBot="1" x14ac:dyDescent="0.4">
      <c r="A1671" s="46">
        <v>2022222952</v>
      </c>
      <c r="B1671" s="47" t="s">
        <v>1674</v>
      </c>
      <c r="C1671" s="46" t="s">
        <v>1499</v>
      </c>
      <c r="D1671" s="46"/>
      <c r="E1671" s="46" t="s">
        <v>1531</v>
      </c>
      <c r="F1671" s="46" t="s">
        <v>1562</v>
      </c>
      <c r="G1671" s="46" t="s">
        <v>1563</v>
      </c>
      <c r="H1671" s="46" t="s">
        <v>1371</v>
      </c>
    </row>
    <row r="1672" spans="1:8" ht="15" thickBot="1" x14ac:dyDescent="0.4">
      <c r="A1672" s="46">
        <v>2022222952</v>
      </c>
      <c r="B1672" s="47" t="s">
        <v>1674</v>
      </c>
      <c r="C1672" s="46" t="s">
        <v>1499</v>
      </c>
      <c r="D1672" s="46"/>
      <c r="E1672" s="46" t="s">
        <v>1540</v>
      </c>
      <c r="F1672" s="46" t="s">
        <v>1562</v>
      </c>
      <c r="G1672" s="46" t="s">
        <v>1564</v>
      </c>
      <c r="H1672" s="46" t="s">
        <v>1371</v>
      </c>
    </row>
    <row r="1673" spans="1:8" ht="15" thickBot="1" x14ac:dyDescent="0.4">
      <c r="A1673" s="46">
        <v>2022222952</v>
      </c>
      <c r="B1673" s="47" t="s">
        <v>1674</v>
      </c>
      <c r="C1673" s="46" t="s">
        <v>1499</v>
      </c>
      <c r="D1673" s="46"/>
      <c r="E1673" s="46" t="s">
        <v>1540</v>
      </c>
      <c r="F1673" s="46" t="s">
        <v>1562</v>
      </c>
      <c r="G1673" s="46" t="s">
        <v>1564</v>
      </c>
      <c r="H1673" s="46" t="s">
        <v>1371</v>
      </c>
    </row>
    <row r="1674" spans="1:8" ht="15" thickBot="1" x14ac:dyDescent="0.4">
      <c r="A1674" s="46">
        <v>2022221072</v>
      </c>
      <c r="B1674" s="47" t="s">
        <v>1945</v>
      </c>
      <c r="C1674" s="46" t="s">
        <v>1499</v>
      </c>
      <c r="D1674" s="46"/>
      <c r="E1674" s="46" t="s">
        <v>1546</v>
      </c>
      <c r="F1674" s="46" t="s">
        <v>1562</v>
      </c>
      <c r="G1674" s="46" t="s">
        <v>1563</v>
      </c>
      <c r="H1674" s="46" t="s">
        <v>1371</v>
      </c>
    </row>
    <row r="1675" spans="1:8" ht="15" thickBot="1" x14ac:dyDescent="0.4">
      <c r="A1675" s="46">
        <v>2022221072</v>
      </c>
      <c r="B1675" s="47" t="s">
        <v>1945</v>
      </c>
      <c r="C1675" s="46" t="s">
        <v>1499</v>
      </c>
      <c r="D1675" s="46"/>
      <c r="E1675" s="46" t="s">
        <v>1570</v>
      </c>
      <c r="F1675" s="46" t="s">
        <v>1562</v>
      </c>
      <c r="G1675" s="46" t="s">
        <v>1563</v>
      </c>
      <c r="H1675" s="46" t="s">
        <v>1371</v>
      </c>
    </row>
    <row r="1676" spans="1:8" ht="15" thickBot="1" x14ac:dyDescent="0.4">
      <c r="A1676" s="46">
        <v>2022221072</v>
      </c>
      <c r="B1676" s="47" t="s">
        <v>1945</v>
      </c>
      <c r="C1676" s="46" t="s">
        <v>1499</v>
      </c>
      <c r="D1676" s="46"/>
      <c r="E1676" s="46" t="s">
        <v>1540</v>
      </c>
      <c r="F1676" s="46" t="s">
        <v>1562</v>
      </c>
      <c r="G1676" s="46" t="s">
        <v>1564</v>
      </c>
      <c r="H1676" s="46" t="s">
        <v>1371</v>
      </c>
    </row>
    <row r="1677" spans="1:8" ht="15" thickBot="1" x14ac:dyDescent="0.4">
      <c r="A1677" s="46">
        <v>2022225466</v>
      </c>
      <c r="B1677" s="47" t="s">
        <v>2205</v>
      </c>
      <c r="C1677" s="46" t="s">
        <v>1499</v>
      </c>
      <c r="D1677" s="46"/>
      <c r="E1677" s="46" t="s">
        <v>1561</v>
      </c>
      <c r="F1677" s="46" t="s">
        <v>1562</v>
      </c>
      <c r="G1677" s="46" t="s">
        <v>1563</v>
      </c>
      <c r="H1677" s="46" t="s">
        <v>1371</v>
      </c>
    </row>
    <row r="1678" spans="1:8" ht="15" thickBot="1" x14ac:dyDescent="0.4">
      <c r="A1678" s="46">
        <v>2022225466</v>
      </c>
      <c r="B1678" s="47" t="s">
        <v>2205</v>
      </c>
      <c r="C1678" s="46" t="s">
        <v>1499</v>
      </c>
      <c r="D1678" s="46"/>
      <c r="E1678" s="46" t="s">
        <v>1546</v>
      </c>
      <c r="F1678" s="46" t="s">
        <v>1562</v>
      </c>
      <c r="G1678" s="46" t="s">
        <v>1563</v>
      </c>
      <c r="H1678" s="46" t="s">
        <v>1371</v>
      </c>
    </row>
    <row r="1679" spans="1:8" ht="15" thickBot="1" x14ac:dyDescent="0.4">
      <c r="A1679" s="46">
        <v>2022225466</v>
      </c>
      <c r="B1679" s="47" t="s">
        <v>2205</v>
      </c>
      <c r="C1679" s="46" t="s">
        <v>1499</v>
      </c>
      <c r="D1679" s="46"/>
      <c r="E1679" s="46" t="s">
        <v>1540</v>
      </c>
      <c r="F1679" s="46" t="s">
        <v>1562</v>
      </c>
      <c r="G1679" s="46" t="s">
        <v>1564</v>
      </c>
      <c r="H1679" s="46" t="s">
        <v>1371</v>
      </c>
    </row>
    <row r="1680" spans="1:8" ht="15" thickBot="1" x14ac:dyDescent="0.4">
      <c r="A1680" s="46">
        <v>2022222721</v>
      </c>
      <c r="B1680" s="47" t="s">
        <v>2206</v>
      </c>
      <c r="C1680" s="46" t="s">
        <v>2207</v>
      </c>
      <c r="D1680" s="46"/>
      <c r="E1680" s="46" t="s">
        <v>1570</v>
      </c>
      <c r="F1680" s="46" t="s">
        <v>1562</v>
      </c>
      <c r="G1680" s="46" t="s">
        <v>1563</v>
      </c>
      <c r="H1680" s="46" t="s">
        <v>1371</v>
      </c>
    </row>
    <row r="1681" spans="1:8" ht="15" thickBot="1" x14ac:dyDescent="0.4">
      <c r="A1681" s="46">
        <v>2022222721</v>
      </c>
      <c r="B1681" s="47" t="s">
        <v>2206</v>
      </c>
      <c r="C1681" s="46" t="s">
        <v>2207</v>
      </c>
      <c r="D1681" s="46"/>
      <c r="E1681" s="46" t="s">
        <v>1531</v>
      </c>
      <c r="F1681" s="46" t="s">
        <v>1562</v>
      </c>
      <c r="G1681" s="46" t="s">
        <v>1563</v>
      </c>
      <c r="H1681" s="46" t="s">
        <v>1371</v>
      </c>
    </row>
    <row r="1682" spans="1:8" ht="15" thickBot="1" x14ac:dyDescent="0.4">
      <c r="A1682" s="46">
        <v>2022222721</v>
      </c>
      <c r="B1682" s="47" t="s">
        <v>2206</v>
      </c>
      <c r="C1682" s="46" t="s">
        <v>1499</v>
      </c>
      <c r="D1682" s="46"/>
      <c r="E1682" s="46" t="s">
        <v>1537</v>
      </c>
      <c r="F1682" s="46" t="s">
        <v>1568</v>
      </c>
      <c r="G1682" s="46" t="s">
        <v>1564</v>
      </c>
      <c r="H1682" s="46" t="s">
        <v>1371</v>
      </c>
    </row>
    <row r="1683" spans="1:8" ht="15" thickBot="1" x14ac:dyDescent="0.4">
      <c r="A1683" s="46">
        <v>2022222151</v>
      </c>
      <c r="B1683" s="47" t="s">
        <v>2208</v>
      </c>
      <c r="C1683" s="46" t="s">
        <v>1499</v>
      </c>
      <c r="D1683" s="46"/>
      <c r="E1683" s="46" t="s">
        <v>1570</v>
      </c>
      <c r="F1683" s="46" t="s">
        <v>1562</v>
      </c>
      <c r="G1683" s="46" t="s">
        <v>1563</v>
      </c>
      <c r="H1683" s="46" t="s">
        <v>1371</v>
      </c>
    </row>
    <row r="1684" spans="1:8" ht="15" thickBot="1" x14ac:dyDescent="0.4">
      <c r="A1684" s="46">
        <v>2022222151</v>
      </c>
      <c r="B1684" s="47" t="s">
        <v>2208</v>
      </c>
      <c r="C1684" s="46" t="s">
        <v>1499</v>
      </c>
      <c r="D1684" s="46"/>
      <c r="E1684" s="46" t="s">
        <v>1561</v>
      </c>
      <c r="F1684" s="46" t="s">
        <v>1562</v>
      </c>
      <c r="G1684" s="46" t="s">
        <v>1563</v>
      </c>
      <c r="H1684" s="46" t="s">
        <v>1371</v>
      </c>
    </row>
    <row r="1685" spans="1:8" ht="15" thickBot="1" x14ac:dyDescent="0.4">
      <c r="A1685" s="46">
        <v>2022222151</v>
      </c>
      <c r="B1685" s="47" t="s">
        <v>2208</v>
      </c>
      <c r="C1685" s="46" t="s">
        <v>1499</v>
      </c>
      <c r="D1685" s="46"/>
      <c r="E1685" s="46" t="s">
        <v>1561</v>
      </c>
      <c r="F1685" s="46" t="s">
        <v>1562</v>
      </c>
      <c r="G1685" s="46" t="s">
        <v>1563</v>
      </c>
      <c r="H1685" s="46" t="s">
        <v>1371</v>
      </c>
    </row>
    <row r="1686" spans="1:8" ht="15" thickBot="1" x14ac:dyDescent="0.4">
      <c r="A1686" s="46">
        <v>2022222151</v>
      </c>
      <c r="B1686" s="47" t="s">
        <v>2208</v>
      </c>
      <c r="C1686" s="46" t="s">
        <v>1499</v>
      </c>
      <c r="D1686" s="46"/>
      <c r="E1686" s="46" t="s">
        <v>1531</v>
      </c>
      <c r="F1686" s="46" t="s">
        <v>1562</v>
      </c>
      <c r="G1686" s="46" t="s">
        <v>1563</v>
      </c>
      <c r="H1686" s="46" t="s">
        <v>1371</v>
      </c>
    </row>
    <row r="1687" spans="1:8" ht="15" thickBot="1" x14ac:dyDescent="0.4">
      <c r="A1687" s="46">
        <v>2022224187</v>
      </c>
      <c r="B1687" s="47" t="s">
        <v>2209</v>
      </c>
      <c r="C1687" s="46" t="s">
        <v>1499</v>
      </c>
      <c r="D1687" s="46"/>
      <c r="E1687" s="46" t="s">
        <v>1570</v>
      </c>
      <c r="F1687" s="46" t="s">
        <v>1562</v>
      </c>
      <c r="G1687" s="46" t="s">
        <v>1563</v>
      </c>
      <c r="H1687" s="46" t="s">
        <v>1371</v>
      </c>
    </row>
    <row r="1688" spans="1:8" ht="15" thickBot="1" x14ac:dyDescent="0.4">
      <c r="A1688" s="46">
        <v>2022224187</v>
      </c>
      <c r="B1688" s="47" t="s">
        <v>2209</v>
      </c>
      <c r="C1688" s="46" t="s">
        <v>1499</v>
      </c>
      <c r="D1688" s="46"/>
      <c r="E1688" s="46" t="s">
        <v>1570</v>
      </c>
      <c r="F1688" s="46" t="s">
        <v>1562</v>
      </c>
      <c r="G1688" s="46" t="s">
        <v>1563</v>
      </c>
      <c r="H1688" s="46" t="s">
        <v>1371</v>
      </c>
    </row>
    <row r="1689" spans="1:8" ht="15" thickBot="1" x14ac:dyDescent="0.4">
      <c r="A1689" s="46">
        <v>2022224187</v>
      </c>
      <c r="B1689" s="47" t="s">
        <v>2209</v>
      </c>
      <c r="C1689" s="46" t="s">
        <v>1499</v>
      </c>
      <c r="D1689" s="46"/>
      <c r="E1689" s="46" t="s">
        <v>1531</v>
      </c>
      <c r="F1689" s="46" t="s">
        <v>1562</v>
      </c>
      <c r="G1689" s="46" t="s">
        <v>1563</v>
      </c>
      <c r="H1689" s="46" t="s">
        <v>1371</v>
      </c>
    </row>
    <row r="1690" spans="1:8" ht="15" thickBot="1" x14ac:dyDescent="0.4">
      <c r="A1690" s="46">
        <v>2022223251</v>
      </c>
      <c r="B1690" s="47" t="s">
        <v>2210</v>
      </c>
      <c r="C1690" s="46" t="s">
        <v>1499</v>
      </c>
      <c r="D1690" s="46"/>
      <c r="E1690" s="46" t="s">
        <v>1570</v>
      </c>
      <c r="F1690" s="46" t="s">
        <v>1562</v>
      </c>
      <c r="G1690" s="46" t="s">
        <v>1563</v>
      </c>
      <c r="H1690" s="46" t="s">
        <v>1371</v>
      </c>
    </row>
    <row r="1691" spans="1:8" ht="15" thickBot="1" x14ac:dyDescent="0.4">
      <c r="A1691" s="46">
        <v>2022223251</v>
      </c>
      <c r="B1691" s="47" t="s">
        <v>2210</v>
      </c>
      <c r="C1691" s="46" t="s">
        <v>1499</v>
      </c>
      <c r="D1691" s="46"/>
      <c r="E1691" s="46" t="s">
        <v>1561</v>
      </c>
      <c r="F1691" s="46" t="s">
        <v>1562</v>
      </c>
      <c r="G1691" s="46" t="s">
        <v>1563</v>
      </c>
      <c r="H1691" s="46" t="s">
        <v>1371</v>
      </c>
    </row>
    <row r="1692" spans="1:8" ht="15" thickBot="1" x14ac:dyDescent="0.4">
      <c r="A1692" s="46">
        <v>2022223251</v>
      </c>
      <c r="B1692" s="47" t="s">
        <v>2210</v>
      </c>
      <c r="C1692" s="46" t="s">
        <v>1499</v>
      </c>
      <c r="D1692" s="46"/>
      <c r="E1692" s="46" t="s">
        <v>1531</v>
      </c>
      <c r="F1692" s="46" t="s">
        <v>1562</v>
      </c>
      <c r="G1692" s="46" t="s">
        <v>1563</v>
      </c>
      <c r="H1692" s="46" t="s">
        <v>1371</v>
      </c>
    </row>
    <row r="1693" spans="1:8" ht="15" thickBot="1" x14ac:dyDescent="0.4">
      <c r="A1693" s="46">
        <v>2022226009</v>
      </c>
      <c r="B1693" s="47" t="s">
        <v>1799</v>
      </c>
      <c r="C1693" s="46" t="s">
        <v>1499</v>
      </c>
      <c r="D1693" s="46"/>
      <c r="E1693" s="46" t="s">
        <v>1570</v>
      </c>
      <c r="F1693" s="46" t="s">
        <v>1562</v>
      </c>
      <c r="G1693" s="46" t="s">
        <v>1563</v>
      </c>
      <c r="H1693" s="46" t="s">
        <v>1371</v>
      </c>
    </row>
    <row r="1694" spans="1:8" ht="15" thickBot="1" x14ac:dyDescent="0.4">
      <c r="A1694" s="46">
        <v>2022226009</v>
      </c>
      <c r="B1694" s="47" t="s">
        <v>1799</v>
      </c>
      <c r="C1694" s="46" t="s">
        <v>1499</v>
      </c>
      <c r="D1694" s="46"/>
      <c r="E1694" s="46" t="s">
        <v>1531</v>
      </c>
      <c r="F1694" s="46" t="s">
        <v>1562</v>
      </c>
      <c r="G1694" s="46" t="s">
        <v>1563</v>
      </c>
      <c r="H1694" s="46" t="s">
        <v>1371</v>
      </c>
    </row>
    <row r="1695" spans="1:8" ht="15" thickBot="1" x14ac:dyDescent="0.4">
      <c r="A1695" s="46">
        <v>2022220068</v>
      </c>
      <c r="B1695" s="47" t="s">
        <v>2211</v>
      </c>
      <c r="C1695" s="46" t="s">
        <v>1499</v>
      </c>
      <c r="D1695" s="46"/>
      <c r="E1695" s="46" t="s">
        <v>1570</v>
      </c>
      <c r="F1695" s="46" t="s">
        <v>1562</v>
      </c>
      <c r="G1695" s="46" t="s">
        <v>1563</v>
      </c>
      <c r="H1695" s="46" t="s">
        <v>1371</v>
      </c>
    </row>
    <row r="1696" spans="1:8" ht="15" thickBot="1" x14ac:dyDescent="0.4">
      <c r="A1696" s="46">
        <v>2022220068</v>
      </c>
      <c r="B1696" s="47" t="s">
        <v>2211</v>
      </c>
      <c r="C1696" s="46" t="s">
        <v>1499</v>
      </c>
      <c r="D1696" s="46"/>
      <c r="E1696" s="46" t="s">
        <v>1546</v>
      </c>
      <c r="F1696" s="46" t="s">
        <v>1562</v>
      </c>
      <c r="G1696" s="46" t="s">
        <v>1563</v>
      </c>
      <c r="H1696" s="46" t="s">
        <v>1371</v>
      </c>
    </row>
    <row r="1697" spans="1:8" ht="15" thickBot="1" x14ac:dyDescent="0.4">
      <c r="A1697" s="46">
        <v>2022220068</v>
      </c>
      <c r="B1697" s="47" t="s">
        <v>2211</v>
      </c>
      <c r="C1697" s="46" t="s">
        <v>1499</v>
      </c>
      <c r="D1697" s="46"/>
      <c r="E1697" s="46" t="s">
        <v>1590</v>
      </c>
      <c r="F1697" s="46" t="s">
        <v>1562</v>
      </c>
      <c r="G1697" s="46" t="s">
        <v>1563</v>
      </c>
      <c r="H1697" s="46" t="s">
        <v>1371</v>
      </c>
    </row>
    <row r="1698" spans="1:8" ht="15" thickBot="1" x14ac:dyDescent="0.4">
      <c r="A1698" s="46">
        <v>2022221227</v>
      </c>
      <c r="B1698" s="47" t="s">
        <v>2212</v>
      </c>
      <c r="C1698" s="46" t="s">
        <v>1499</v>
      </c>
      <c r="D1698" s="46"/>
      <c r="E1698" s="46" t="s">
        <v>1546</v>
      </c>
      <c r="F1698" s="46" t="s">
        <v>1562</v>
      </c>
      <c r="G1698" s="46" t="s">
        <v>1563</v>
      </c>
      <c r="H1698" s="46" t="s">
        <v>1371</v>
      </c>
    </row>
    <row r="1699" spans="1:8" ht="15" thickBot="1" x14ac:dyDescent="0.4">
      <c r="A1699" s="46">
        <v>2022221227</v>
      </c>
      <c r="B1699" s="47" t="s">
        <v>2212</v>
      </c>
      <c r="C1699" s="46" t="s">
        <v>1499</v>
      </c>
      <c r="D1699" s="46"/>
      <c r="E1699" s="46" t="s">
        <v>1531</v>
      </c>
      <c r="F1699" s="46" t="s">
        <v>1562</v>
      </c>
      <c r="G1699" s="46" t="s">
        <v>1563</v>
      </c>
      <c r="H1699" s="46" t="s">
        <v>1371</v>
      </c>
    </row>
    <row r="1700" spans="1:8" ht="15" thickBot="1" x14ac:dyDescent="0.4">
      <c r="A1700" s="46">
        <v>2022221227</v>
      </c>
      <c r="B1700" s="47" t="s">
        <v>2212</v>
      </c>
      <c r="C1700" s="46" t="s">
        <v>1499</v>
      </c>
      <c r="D1700" s="46"/>
      <c r="E1700" s="46" t="s">
        <v>1537</v>
      </c>
      <c r="F1700" s="46" t="s">
        <v>1562</v>
      </c>
      <c r="G1700" s="46" t="s">
        <v>1564</v>
      </c>
      <c r="H1700" s="46" t="s">
        <v>1371</v>
      </c>
    </row>
    <row r="1701" spans="1:8" ht="15" thickBot="1" x14ac:dyDescent="0.4">
      <c r="A1701" s="46">
        <v>2022220170</v>
      </c>
      <c r="B1701" s="47" t="s">
        <v>2213</v>
      </c>
      <c r="C1701" s="46" t="s">
        <v>1499</v>
      </c>
      <c r="D1701" s="46"/>
      <c r="E1701" s="46" t="s">
        <v>1570</v>
      </c>
      <c r="F1701" s="46" t="s">
        <v>1562</v>
      </c>
      <c r="G1701" s="46" t="s">
        <v>1563</v>
      </c>
      <c r="H1701" s="46" t="s">
        <v>1371</v>
      </c>
    </row>
    <row r="1702" spans="1:8" ht="15" thickBot="1" x14ac:dyDescent="0.4">
      <c r="A1702" s="46">
        <v>2022220170</v>
      </c>
      <c r="B1702" s="47" t="s">
        <v>2213</v>
      </c>
      <c r="C1702" s="46" t="s">
        <v>1499</v>
      </c>
      <c r="D1702" s="46"/>
      <c r="E1702" s="46" t="s">
        <v>1561</v>
      </c>
      <c r="F1702" s="46" t="s">
        <v>1562</v>
      </c>
      <c r="G1702" s="46" t="s">
        <v>1563</v>
      </c>
      <c r="H1702" s="46" t="s">
        <v>1371</v>
      </c>
    </row>
    <row r="1703" spans="1:8" ht="15" thickBot="1" x14ac:dyDescent="0.4">
      <c r="A1703" s="46">
        <v>2022220170</v>
      </c>
      <c r="B1703" s="47" t="s">
        <v>2213</v>
      </c>
      <c r="C1703" s="46" t="s">
        <v>1499</v>
      </c>
      <c r="D1703" s="46"/>
      <c r="E1703" s="46" t="s">
        <v>1531</v>
      </c>
      <c r="F1703" s="46" t="s">
        <v>1562</v>
      </c>
      <c r="G1703" s="46" t="s">
        <v>1563</v>
      </c>
      <c r="H1703" s="46" t="s">
        <v>1371</v>
      </c>
    </row>
    <row r="1704" spans="1:8" ht="15" thickBot="1" x14ac:dyDescent="0.4">
      <c r="A1704" s="46">
        <v>2022222956</v>
      </c>
      <c r="B1704" s="47" t="s">
        <v>2214</v>
      </c>
      <c r="C1704" s="46" t="s">
        <v>1499</v>
      </c>
      <c r="D1704" s="46"/>
      <c r="E1704" s="46" t="s">
        <v>1570</v>
      </c>
      <c r="F1704" s="46" t="s">
        <v>1562</v>
      </c>
      <c r="G1704" s="46" t="s">
        <v>1563</v>
      </c>
      <c r="H1704" s="46" t="s">
        <v>1371</v>
      </c>
    </row>
    <row r="1705" spans="1:8" ht="15" thickBot="1" x14ac:dyDescent="0.4">
      <c r="A1705" s="46">
        <v>2022222956</v>
      </c>
      <c r="B1705" s="47" t="s">
        <v>2214</v>
      </c>
      <c r="C1705" s="46" t="s">
        <v>1499</v>
      </c>
      <c r="D1705" s="46"/>
      <c r="E1705" s="46" t="s">
        <v>1531</v>
      </c>
      <c r="F1705" s="46" t="s">
        <v>1562</v>
      </c>
      <c r="G1705" s="46" t="s">
        <v>1563</v>
      </c>
      <c r="H1705" s="46" t="s">
        <v>1371</v>
      </c>
    </row>
    <row r="1706" spans="1:8" ht="15" thickBot="1" x14ac:dyDescent="0.4">
      <c r="A1706" s="46">
        <v>2022222956</v>
      </c>
      <c r="B1706" s="47" t="s">
        <v>2214</v>
      </c>
      <c r="C1706" s="46" t="s">
        <v>1499</v>
      </c>
      <c r="D1706" s="46"/>
      <c r="E1706" s="46" t="s">
        <v>1540</v>
      </c>
      <c r="F1706" s="46" t="s">
        <v>1562</v>
      </c>
      <c r="G1706" s="46" t="s">
        <v>1564</v>
      </c>
      <c r="H1706" s="46" t="s">
        <v>1371</v>
      </c>
    </row>
    <row r="1707" spans="1:8" ht="15" thickBot="1" x14ac:dyDescent="0.4">
      <c r="A1707" s="46">
        <v>2022222956</v>
      </c>
      <c r="B1707" s="47" t="s">
        <v>2214</v>
      </c>
      <c r="C1707" s="46" t="s">
        <v>1499</v>
      </c>
      <c r="D1707" s="46"/>
      <c r="E1707" s="46" t="s">
        <v>1540</v>
      </c>
      <c r="F1707" s="46" t="s">
        <v>1562</v>
      </c>
      <c r="G1707" s="46" t="s">
        <v>1564</v>
      </c>
      <c r="H1707" s="46" t="s">
        <v>1371</v>
      </c>
    </row>
    <row r="1708" spans="1:8" ht="15" thickBot="1" x14ac:dyDescent="0.4">
      <c r="A1708" s="46">
        <v>2022226027</v>
      </c>
      <c r="B1708" s="47" t="s">
        <v>2215</v>
      </c>
      <c r="C1708" s="46" t="s">
        <v>1499</v>
      </c>
      <c r="D1708" s="46"/>
      <c r="E1708" s="46" t="s">
        <v>1561</v>
      </c>
      <c r="F1708" s="46" t="s">
        <v>1562</v>
      </c>
      <c r="G1708" s="46" t="s">
        <v>1563</v>
      </c>
      <c r="H1708" s="46" t="s">
        <v>1371</v>
      </c>
    </row>
    <row r="1709" spans="1:8" ht="15" thickBot="1" x14ac:dyDescent="0.4">
      <c r="A1709" s="46">
        <v>2022226027</v>
      </c>
      <c r="B1709" s="47" t="s">
        <v>2215</v>
      </c>
      <c r="C1709" s="46" t="s">
        <v>1499</v>
      </c>
      <c r="D1709" s="46"/>
      <c r="E1709" s="46" t="s">
        <v>1531</v>
      </c>
      <c r="F1709" s="46" t="s">
        <v>1562</v>
      </c>
      <c r="G1709" s="46" t="s">
        <v>1563</v>
      </c>
      <c r="H1709" s="46" t="s">
        <v>1371</v>
      </c>
    </row>
    <row r="1710" spans="1:8" ht="15" thickBot="1" x14ac:dyDescent="0.4">
      <c r="A1710" s="46">
        <v>2022225607</v>
      </c>
      <c r="B1710" s="47" t="s">
        <v>2216</v>
      </c>
      <c r="C1710" s="46" t="s">
        <v>1499</v>
      </c>
      <c r="D1710" s="46"/>
      <c r="E1710" s="46" t="s">
        <v>1570</v>
      </c>
      <c r="F1710" s="46" t="s">
        <v>1562</v>
      </c>
      <c r="G1710" s="46" t="s">
        <v>1563</v>
      </c>
      <c r="H1710" s="46" t="s">
        <v>1371</v>
      </c>
    </row>
    <row r="1711" spans="1:8" ht="15" thickBot="1" x14ac:dyDescent="0.4">
      <c r="A1711" s="46">
        <v>2022225607</v>
      </c>
      <c r="B1711" s="47" t="s">
        <v>2216</v>
      </c>
      <c r="C1711" s="46" t="s">
        <v>1499</v>
      </c>
      <c r="D1711" s="46"/>
      <c r="E1711" s="46" t="s">
        <v>1531</v>
      </c>
      <c r="F1711" s="46" t="s">
        <v>1562</v>
      </c>
      <c r="G1711" s="46" t="s">
        <v>1563</v>
      </c>
      <c r="H1711" s="46" t="s">
        <v>1371</v>
      </c>
    </row>
    <row r="1712" spans="1:8" ht="15" thickBot="1" x14ac:dyDescent="0.4">
      <c r="A1712" s="46">
        <v>2022225607</v>
      </c>
      <c r="B1712" s="47" t="s">
        <v>2216</v>
      </c>
      <c r="C1712" s="46" t="s">
        <v>1499</v>
      </c>
      <c r="D1712" s="46"/>
      <c r="E1712" s="46" t="s">
        <v>1540</v>
      </c>
      <c r="F1712" s="46" t="s">
        <v>1568</v>
      </c>
      <c r="G1712" s="46" t="s">
        <v>1564</v>
      </c>
      <c r="H1712" s="46" t="s">
        <v>1371</v>
      </c>
    </row>
    <row r="1713" spans="1:8" ht="15" thickBot="1" x14ac:dyDescent="0.4">
      <c r="A1713" s="46">
        <v>2022222954</v>
      </c>
      <c r="B1713" s="47" t="s">
        <v>1954</v>
      </c>
      <c r="C1713" s="46" t="s">
        <v>1499</v>
      </c>
      <c r="D1713" s="46"/>
      <c r="E1713" s="46" t="s">
        <v>1531</v>
      </c>
      <c r="F1713" s="46" t="s">
        <v>1562</v>
      </c>
      <c r="G1713" s="46" t="s">
        <v>1563</v>
      </c>
      <c r="H1713" s="46" t="s">
        <v>1371</v>
      </c>
    </row>
    <row r="1714" spans="1:8" ht="15" thickBot="1" x14ac:dyDescent="0.4">
      <c r="A1714" s="46">
        <v>2022222954</v>
      </c>
      <c r="B1714" s="47" t="s">
        <v>1954</v>
      </c>
      <c r="C1714" s="46" t="s">
        <v>1499</v>
      </c>
      <c r="D1714" s="46"/>
      <c r="E1714" s="46" t="s">
        <v>1540</v>
      </c>
      <c r="F1714" s="46" t="s">
        <v>1568</v>
      </c>
      <c r="G1714" s="46" t="s">
        <v>1564</v>
      </c>
      <c r="H1714" s="46" t="s">
        <v>1371</v>
      </c>
    </row>
    <row r="1715" spans="1:8" ht="15" thickBot="1" x14ac:dyDescent="0.4">
      <c r="A1715" s="46">
        <v>2022220199</v>
      </c>
      <c r="B1715" s="47" t="s">
        <v>2217</v>
      </c>
      <c r="C1715" s="46" t="s">
        <v>1499</v>
      </c>
      <c r="D1715" s="46"/>
      <c r="E1715" s="46" t="s">
        <v>1570</v>
      </c>
      <c r="F1715" s="46" t="s">
        <v>1562</v>
      </c>
      <c r="G1715" s="46" t="s">
        <v>1563</v>
      </c>
      <c r="H1715" s="46" t="s">
        <v>1371</v>
      </c>
    </row>
    <row r="1716" spans="1:8" ht="15" thickBot="1" x14ac:dyDescent="0.4">
      <c r="A1716" s="46">
        <v>2022220199</v>
      </c>
      <c r="B1716" s="47" t="s">
        <v>2217</v>
      </c>
      <c r="C1716" s="46" t="s">
        <v>1499</v>
      </c>
      <c r="D1716" s="46"/>
      <c r="E1716" s="46" t="s">
        <v>1546</v>
      </c>
      <c r="F1716" s="46" t="s">
        <v>1562</v>
      </c>
      <c r="G1716" s="46" t="s">
        <v>1563</v>
      </c>
      <c r="H1716" s="46" t="s">
        <v>1371</v>
      </c>
    </row>
    <row r="1717" spans="1:8" ht="15" thickBot="1" x14ac:dyDescent="0.4">
      <c r="A1717" s="46">
        <v>2022220199</v>
      </c>
      <c r="B1717" s="47" t="s">
        <v>2217</v>
      </c>
      <c r="C1717" s="46" t="s">
        <v>1499</v>
      </c>
      <c r="D1717" s="46"/>
      <c r="E1717" s="46" t="s">
        <v>1546</v>
      </c>
      <c r="F1717" s="46" t="s">
        <v>1562</v>
      </c>
      <c r="G1717" s="46" t="s">
        <v>1563</v>
      </c>
      <c r="H1717" s="46" t="s">
        <v>1371</v>
      </c>
    </row>
    <row r="1718" spans="1:8" ht="15" thickBot="1" x14ac:dyDescent="0.4">
      <c r="A1718" s="46">
        <v>2022220199</v>
      </c>
      <c r="B1718" s="47" t="s">
        <v>2217</v>
      </c>
      <c r="C1718" s="46" t="s">
        <v>1499</v>
      </c>
      <c r="D1718" s="46"/>
      <c r="E1718" s="46" t="s">
        <v>1537</v>
      </c>
      <c r="F1718" s="46" t="s">
        <v>1568</v>
      </c>
      <c r="G1718" s="46" t="s">
        <v>1564</v>
      </c>
      <c r="H1718" s="46" t="s">
        <v>1371</v>
      </c>
    </row>
    <row r="1719" spans="1:8" ht="15" thickBot="1" x14ac:dyDescent="0.4">
      <c r="A1719" s="46">
        <v>2022220505</v>
      </c>
      <c r="B1719" s="47" t="s">
        <v>2218</v>
      </c>
      <c r="C1719" s="46" t="s">
        <v>1912</v>
      </c>
      <c r="D1719" s="46"/>
      <c r="E1719" s="46" t="s">
        <v>1561</v>
      </c>
      <c r="F1719" s="46" t="s">
        <v>1562</v>
      </c>
      <c r="G1719" s="46" t="s">
        <v>1563</v>
      </c>
      <c r="H1719" s="46" t="s">
        <v>1371</v>
      </c>
    </row>
    <row r="1720" spans="1:8" ht="15" thickBot="1" x14ac:dyDescent="0.4">
      <c r="A1720" s="46">
        <v>2022220504</v>
      </c>
      <c r="B1720" s="47" t="s">
        <v>2218</v>
      </c>
      <c r="C1720" s="46" t="s">
        <v>1912</v>
      </c>
      <c r="D1720" s="46"/>
      <c r="E1720" s="46" t="s">
        <v>1561</v>
      </c>
      <c r="F1720" s="46" t="s">
        <v>1562</v>
      </c>
      <c r="G1720" s="46" t="s">
        <v>1563</v>
      </c>
      <c r="H1720" s="46" t="s">
        <v>1371</v>
      </c>
    </row>
    <row r="1721" spans="1:8" ht="15" thickBot="1" x14ac:dyDescent="0.4">
      <c r="A1721" s="46">
        <v>2022220505</v>
      </c>
      <c r="B1721" s="47" t="s">
        <v>2218</v>
      </c>
      <c r="C1721" s="46" t="s">
        <v>1912</v>
      </c>
      <c r="D1721" s="46"/>
      <c r="E1721" s="46" t="s">
        <v>1570</v>
      </c>
      <c r="F1721" s="46" t="s">
        <v>1562</v>
      </c>
      <c r="G1721" s="46" t="s">
        <v>1563</v>
      </c>
      <c r="H1721" s="46" t="s">
        <v>1371</v>
      </c>
    </row>
    <row r="1722" spans="1:8" ht="15" thickBot="1" x14ac:dyDescent="0.4">
      <c r="A1722" s="46">
        <v>2022220505</v>
      </c>
      <c r="B1722" s="47" t="s">
        <v>2218</v>
      </c>
      <c r="C1722" s="46" t="s">
        <v>1912</v>
      </c>
      <c r="D1722" s="46"/>
      <c r="E1722" s="46" t="s">
        <v>1644</v>
      </c>
      <c r="F1722" s="46" t="s">
        <v>1568</v>
      </c>
      <c r="G1722" s="46" t="s">
        <v>1564</v>
      </c>
      <c r="H1722" s="46" t="s">
        <v>1371</v>
      </c>
    </row>
    <row r="1723" spans="1:8" ht="15" thickBot="1" x14ac:dyDescent="0.4">
      <c r="A1723" s="46">
        <v>2022220505</v>
      </c>
      <c r="B1723" s="47" t="s">
        <v>2218</v>
      </c>
      <c r="C1723" s="46" t="s">
        <v>1912</v>
      </c>
      <c r="D1723" s="46"/>
      <c r="E1723" s="46" t="s">
        <v>1537</v>
      </c>
      <c r="F1723" s="46" t="s">
        <v>1568</v>
      </c>
      <c r="G1723" s="46" t="s">
        <v>1564</v>
      </c>
      <c r="H1723" s="46" t="s">
        <v>1371</v>
      </c>
    </row>
    <row r="1724" spans="1:8" ht="15" thickBot="1" x14ac:dyDescent="0.4">
      <c r="A1724" s="46">
        <v>2022221149</v>
      </c>
      <c r="B1724" s="47" t="s">
        <v>2219</v>
      </c>
      <c r="C1724" s="46" t="s">
        <v>1499</v>
      </c>
      <c r="D1724" s="46"/>
      <c r="E1724" s="46" t="s">
        <v>1531</v>
      </c>
      <c r="F1724" s="46" t="s">
        <v>1562</v>
      </c>
      <c r="G1724" s="46" t="s">
        <v>1563</v>
      </c>
      <c r="H1724" s="46" t="s">
        <v>1371</v>
      </c>
    </row>
    <row r="1725" spans="1:8" ht="15" thickBot="1" x14ac:dyDescent="0.4">
      <c r="A1725" s="46">
        <v>2022222838</v>
      </c>
      <c r="B1725" s="47" t="s">
        <v>2220</v>
      </c>
      <c r="C1725" s="46" t="s">
        <v>1499</v>
      </c>
      <c r="D1725" s="46"/>
      <c r="E1725" s="46" t="s">
        <v>1540</v>
      </c>
      <c r="F1725" s="46" t="s">
        <v>1568</v>
      </c>
      <c r="G1725" s="46" t="s">
        <v>1564</v>
      </c>
      <c r="H1725" s="46" t="s">
        <v>1371</v>
      </c>
    </row>
    <row r="1726" spans="1:8" ht="15" thickBot="1" x14ac:dyDescent="0.4">
      <c r="A1726" s="46">
        <v>2022222838</v>
      </c>
      <c r="B1726" s="47" t="s">
        <v>2220</v>
      </c>
      <c r="C1726" s="46" t="s">
        <v>1499</v>
      </c>
      <c r="D1726" s="46"/>
      <c r="E1726" s="46" t="s">
        <v>1531</v>
      </c>
      <c r="F1726" s="46" t="s">
        <v>1562</v>
      </c>
      <c r="G1726" s="46" t="s">
        <v>1563</v>
      </c>
      <c r="H1726" s="46" t="s">
        <v>1371</v>
      </c>
    </row>
    <row r="1727" spans="1:8" ht="15" thickBot="1" x14ac:dyDescent="0.4">
      <c r="A1727" s="46">
        <v>2022222838</v>
      </c>
      <c r="B1727" s="47" t="s">
        <v>2220</v>
      </c>
      <c r="C1727" s="46" t="s">
        <v>1499</v>
      </c>
      <c r="D1727" s="46"/>
      <c r="E1727" s="46" t="s">
        <v>1570</v>
      </c>
      <c r="F1727" s="46" t="s">
        <v>1562</v>
      </c>
      <c r="G1727" s="46" t="s">
        <v>1563</v>
      </c>
      <c r="H1727" s="46" t="s">
        <v>1371</v>
      </c>
    </row>
    <row r="1728" spans="1:8" ht="15" thickBot="1" x14ac:dyDescent="0.4">
      <c r="A1728" s="46">
        <v>2022222221</v>
      </c>
      <c r="B1728" s="47" t="s">
        <v>2221</v>
      </c>
      <c r="C1728" s="46" t="s">
        <v>1499</v>
      </c>
      <c r="D1728" s="46"/>
      <c r="E1728" s="46" t="s">
        <v>1570</v>
      </c>
      <c r="F1728" s="46" t="s">
        <v>1562</v>
      </c>
      <c r="G1728" s="46" t="s">
        <v>1563</v>
      </c>
      <c r="H1728" s="46" t="s">
        <v>1371</v>
      </c>
    </row>
    <row r="1729" spans="1:8" ht="15" thickBot="1" x14ac:dyDescent="0.4">
      <c r="A1729" s="46">
        <v>2022222221</v>
      </c>
      <c r="B1729" s="47" t="s">
        <v>2221</v>
      </c>
      <c r="C1729" s="46" t="s">
        <v>1499</v>
      </c>
      <c r="D1729" s="46"/>
      <c r="E1729" s="46" t="s">
        <v>1531</v>
      </c>
      <c r="F1729" s="46" t="s">
        <v>1562</v>
      </c>
      <c r="G1729" s="46" t="s">
        <v>1563</v>
      </c>
      <c r="H1729" s="46" t="s">
        <v>1371</v>
      </c>
    </row>
    <row r="1730" spans="1:8" ht="15" thickBot="1" x14ac:dyDescent="0.4">
      <c r="A1730" s="46">
        <v>2022222221</v>
      </c>
      <c r="B1730" s="47" t="s">
        <v>2221</v>
      </c>
      <c r="C1730" s="46" t="s">
        <v>1499</v>
      </c>
      <c r="D1730" s="46"/>
      <c r="E1730" s="46" t="s">
        <v>1540</v>
      </c>
      <c r="F1730" s="46" t="s">
        <v>1562</v>
      </c>
      <c r="G1730" s="46" t="s">
        <v>1564</v>
      </c>
      <c r="H1730" s="46" t="s">
        <v>1371</v>
      </c>
    </row>
    <row r="1731" spans="1:8" ht="15" thickBot="1" x14ac:dyDescent="0.4">
      <c r="A1731" s="46">
        <v>2022225891</v>
      </c>
      <c r="B1731" s="47" t="s">
        <v>2222</v>
      </c>
      <c r="C1731" s="46" t="s">
        <v>1499</v>
      </c>
      <c r="D1731" s="46"/>
      <c r="E1731" s="46" t="s">
        <v>1531</v>
      </c>
      <c r="F1731" s="46" t="s">
        <v>1562</v>
      </c>
      <c r="G1731" s="46" t="s">
        <v>1563</v>
      </c>
      <c r="H1731" s="46" t="s">
        <v>1371</v>
      </c>
    </row>
    <row r="1732" spans="1:8" ht="15" thickBot="1" x14ac:dyDescent="0.4">
      <c r="A1732" s="46">
        <v>2022225891</v>
      </c>
      <c r="B1732" s="47" t="s">
        <v>2222</v>
      </c>
      <c r="C1732" s="46" t="s">
        <v>1499</v>
      </c>
      <c r="D1732" s="46"/>
      <c r="E1732" s="46" t="s">
        <v>1570</v>
      </c>
      <c r="F1732" s="46" t="s">
        <v>1562</v>
      </c>
      <c r="G1732" s="46" t="s">
        <v>1563</v>
      </c>
      <c r="H1732" s="46" t="s">
        <v>1371</v>
      </c>
    </row>
    <row r="1733" spans="1:8" ht="15" thickBot="1" x14ac:dyDescent="0.4">
      <c r="A1733" s="46">
        <v>2022225891</v>
      </c>
      <c r="B1733" s="47" t="s">
        <v>2222</v>
      </c>
      <c r="C1733" s="46" t="s">
        <v>1499</v>
      </c>
      <c r="D1733" s="46"/>
      <c r="E1733" s="46" t="s">
        <v>1540</v>
      </c>
      <c r="F1733" s="46" t="s">
        <v>1568</v>
      </c>
      <c r="G1733" s="46" t="s">
        <v>1564</v>
      </c>
      <c r="H1733" s="46" t="s">
        <v>1371</v>
      </c>
    </row>
    <row r="1734" spans="1:8" ht="15" thickBot="1" x14ac:dyDescent="0.4">
      <c r="A1734" s="46">
        <v>2022221841</v>
      </c>
      <c r="B1734" s="47" t="s">
        <v>2223</v>
      </c>
      <c r="C1734" s="46" t="s">
        <v>1499</v>
      </c>
      <c r="D1734" s="46"/>
      <c r="E1734" s="46" t="s">
        <v>1531</v>
      </c>
      <c r="F1734" s="46" t="s">
        <v>1562</v>
      </c>
      <c r="G1734" s="46" t="s">
        <v>1563</v>
      </c>
      <c r="H1734" s="46" t="s">
        <v>1371</v>
      </c>
    </row>
    <row r="1735" spans="1:8" ht="15" thickBot="1" x14ac:dyDescent="0.4">
      <c r="A1735" s="46">
        <v>2022224110</v>
      </c>
      <c r="B1735" s="47" t="s">
        <v>2224</v>
      </c>
      <c r="C1735" s="46" t="s">
        <v>1499</v>
      </c>
      <c r="D1735" s="46"/>
      <c r="E1735" s="46" t="s">
        <v>1561</v>
      </c>
      <c r="F1735" s="46" t="s">
        <v>1562</v>
      </c>
      <c r="G1735" s="46" t="s">
        <v>1563</v>
      </c>
      <c r="H1735" s="46" t="s">
        <v>1371</v>
      </c>
    </row>
    <row r="1736" spans="1:8" ht="15" thickBot="1" x14ac:dyDescent="0.4">
      <c r="A1736" s="46">
        <v>2022224110</v>
      </c>
      <c r="B1736" s="47" t="s">
        <v>2224</v>
      </c>
      <c r="C1736" s="46" t="s">
        <v>1499</v>
      </c>
      <c r="D1736" s="46"/>
      <c r="E1736" s="46" t="s">
        <v>1531</v>
      </c>
      <c r="F1736" s="46" t="s">
        <v>1562</v>
      </c>
      <c r="G1736" s="46" t="s">
        <v>1563</v>
      </c>
      <c r="H1736" s="46" t="s">
        <v>1371</v>
      </c>
    </row>
    <row r="1737" spans="1:8" ht="15" thickBot="1" x14ac:dyDescent="0.4">
      <c r="A1737" s="46">
        <v>2022224110</v>
      </c>
      <c r="B1737" s="47" t="s">
        <v>2224</v>
      </c>
      <c r="C1737" s="46" t="s">
        <v>1499</v>
      </c>
      <c r="D1737" s="46"/>
      <c r="E1737" s="46" t="s">
        <v>1590</v>
      </c>
      <c r="F1737" s="46" t="s">
        <v>1562</v>
      </c>
      <c r="G1737" s="46" t="s">
        <v>1563</v>
      </c>
      <c r="H1737" s="46" t="s">
        <v>1371</v>
      </c>
    </row>
    <row r="1738" spans="1:8" ht="15" thickBot="1" x14ac:dyDescent="0.4">
      <c r="A1738" s="46">
        <v>2022224567</v>
      </c>
      <c r="B1738" s="47" t="s">
        <v>2225</v>
      </c>
      <c r="C1738" s="46" t="s">
        <v>1499</v>
      </c>
      <c r="D1738" s="46"/>
      <c r="E1738" s="46" t="s">
        <v>1570</v>
      </c>
      <c r="F1738" s="46" t="s">
        <v>1562</v>
      </c>
      <c r="G1738" s="46" t="s">
        <v>1563</v>
      </c>
      <c r="H1738" s="46" t="s">
        <v>1371</v>
      </c>
    </row>
    <row r="1739" spans="1:8" ht="15" thickBot="1" x14ac:dyDescent="0.4">
      <c r="A1739" s="46">
        <v>2022224567</v>
      </c>
      <c r="B1739" s="47" t="s">
        <v>2225</v>
      </c>
      <c r="C1739" s="46" t="s">
        <v>1499</v>
      </c>
      <c r="D1739" s="46"/>
      <c r="E1739" s="46" t="s">
        <v>1531</v>
      </c>
      <c r="F1739" s="46" t="s">
        <v>1562</v>
      </c>
      <c r="G1739" s="46" t="s">
        <v>1563</v>
      </c>
      <c r="H1739" s="46" t="s">
        <v>1371</v>
      </c>
    </row>
    <row r="1740" spans="1:8" ht="15" thickBot="1" x14ac:dyDescent="0.4">
      <c r="A1740" s="46">
        <v>2022224567</v>
      </c>
      <c r="B1740" s="47" t="s">
        <v>2225</v>
      </c>
      <c r="C1740" s="46" t="s">
        <v>1499</v>
      </c>
      <c r="D1740" s="46"/>
      <c r="E1740" s="46" t="s">
        <v>1590</v>
      </c>
      <c r="F1740" s="46" t="s">
        <v>1562</v>
      </c>
      <c r="G1740" s="46" t="s">
        <v>1563</v>
      </c>
      <c r="H1740" s="46" t="s">
        <v>1371</v>
      </c>
    </row>
    <row r="1741" spans="1:8" ht="15" thickBot="1" x14ac:dyDescent="0.4">
      <c r="A1741" s="46">
        <v>2022226039</v>
      </c>
      <c r="B1741" s="47" t="s">
        <v>2226</v>
      </c>
      <c r="C1741" s="46" t="s">
        <v>1499</v>
      </c>
      <c r="D1741" s="46"/>
      <c r="E1741" s="46" t="s">
        <v>1540</v>
      </c>
      <c r="F1741" s="46" t="s">
        <v>1562</v>
      </c>
      <c r="G1741" s="46" t="s">
        <v>1564</v>
      </c>
      <c r="H1741" s="46" t="s">
        <v>1371</v>
      </c>
    </row>
    <row r="1742" spans="1:8" ht="15" thickBot="1" x14ac:dyDescent="0.4">
      <c r="A1742" s="46">
        <v>2022226039</v>
      </c>
      <c r="B1742" s="47" t="s">
        <v>1961</v>
      </c>
      <c r="C1742" s="46" t="s">
        <v>1499</v>
      </c>
      <c r="D1742" s="46"/>
      <c r="E1742" s="46" t="s">
        <v>1561</v>
      </c>
      <c r="F1742" s="46" t="s">
        <v>1562</v>
      </c>
      <c r="G1742" s="46" t="s">
        <v>1563</v>
      </c>
      <c r="H1742" s="46" t="s">
        <v>1371</v>
      </c>
    </row>
    <row r="1743" spans="1:8" ht="15" thickBot="1" x14ac:dyDescent="0.4">
      <c r="A1743" s="46">
        <v>2022226039</v>
      </c>
      <c r="B1743" s="47" t="s">
        <v>1961</v>
      </c>
      <c r="C1743" s="46" t="s">
        <v>1499</v>
      </c>
      <c r="D1743" s="46"/>
      <c r="E1743" s="46" t="s">
        <v>1531</v>
      </c>
      <c r="F1743" s="46" t="s">
        <v>1562</v>
      </c>
      <c r="G1743" s="46" t="s">
        <v>1563</v>
      </c>
      <c r="H1743" s="46" t="s">
        <v>1371</v>
      </c>
    </row>
    <row r="1744" spans="1:8" ht="15" thickBot="1" x14ac:dyDescent="0.4">
      <c r="A1744" s="46">
        <v>2022220619</v>
      </c>
      <c r="B1744" s="47" t="s">
        <v>2227</v>
      </c>
      <c r="C1744" s="46" t="s">
        <v>1499</v>
      </c>
      <c r="D1744" s="46"/>
      <c r="E1744" s="46" t="s">
        <v>1540</v>
      </c>
      <c r="F1744" s="46" t="s">
        <v>1568</v>
      </c>
      <c r="G1744" s="46" t="s">
        <v>1564</v>
      </c>
      <c r="H1744" s="46" t="s">
        <v>1371</v>
      </c>
    </row>
    <row r="1745" spans="1:8" ht="15" thickBot="1" x14ac:dyDescent="0.4">
      <c r="A1745" s="46">
        <v>2022220619</v>
      </c>
      <c r="B1745" s="47" t="s">
        <v>2227</v>
      </c>
      <c r="C1745" s="46" t="s">
        <v>1499</v>
      </c>
      <c r="D1745" s="46"/>
      <c r="E1745" s="46" t="s">
        <v>1570</v>
      </c>
      <c r="F1745" s="46" t="s">
        <v>1562</v>
      </c>
      <c r="G1745" s="46" t="s">
        <v>1563</v>
      </c>
      <c r="H1745" s="46" t="s">
        <v>1371</v>
      </c>
    </row>
    <row r="1746" spans="1:8" ht="15" thickBot="1" x14ac:dyDescent="0.4">
      <c r="A1746" s="46">
        <v>2022220619</v>
      </c>
      <c r="B1746" s="47" t="s">
        <v>2227</v>
      </c>
      <c r="C1746" s="46" t="s">
        <v>1499</v>
      </c>
      <c r="D1746" s="46"/>
      <c r="E1746" s="46" t="s">
        <v>1531</v>
      </c>
      <c r="F1746" s="46" t="s">
        <v>1562</v>
      </c>
      <c r="G1746" s="46" t="s">
        <v>1563</v>
      </c>
      <c r="H1746" s="46" t="s">
        <v>1371</v>
      </c>
    </row>
    <row r="1747" spans="1:8" ht="15" thickBot="1" x14ac:dyDescent="0.4">
      <c r="A1747" s="46">
        <v>2022226088</v>
      </c>
      <c r="B1747" s="47" t="s">
        <v>2228</v>
      </c>
      <c r="C1747" s="46" t="s">
        <v>1499</v>
      </c>
      <c r="D1747" s="46"/>
      <c r="E1747" s="46" t="s">
        <v>1570</v>
      </c>
      <c r="F1747" s="46" t="s">
        <v>1562</v>
      </c>
      <c r="G1747" s="46" t="s">
        <v>1563</v>
      </c>
      <c r="H1747" s="46" t="s">
        <v>1371</v>
      </c>
    </row>
    <row r="1748" spans="1:8" ht="15" thickBot="1" x14ac:dyDescent="0.4">
      <c r="A1748" s="46">
        <v>2022226088</v>
      </c>
      <c r="B1748" s="47" t="s">
        <v>2228</v>
      </c>
      <c r="C1748" s="46" t="s">
        <v>1499</v>
      </c>
      <c r="D1748" s="46"/>
      <c r="E1748" s="46" t="s">
        <v>1531</v>
      </c>
      <c r="F1748" s="46" t="s">
        <v>1562</v>
      </c>
      <c r="G1748" s="46" t="s">
        <v>1563</v>
      </c>
      <c r="H1748" s="46" t="s">
        <v>1371</v>
      </c>
    </row>
    <row r="1749" spans="1:8" ht="15" thickBot="1" x14ac:dyDescent="0.4">
      <c r="A1749" s="46">
        <v>2022226088</v>
      </c>
      <c r="B1749" s="47" t="s">
        <v>2228</v>
      </c>
      <c r="C1749" s="46" t="s">
        <v>1499</v>
      </c>
      <c r="D1749" s="46"/>
      <c r="E1749" s="46" t="s">
        <v>1590</v>
      </c>
      <c r="F1749" s="46" t="s">
        <v>1562</v>
      </c>
      <c r="G1749" s="46" t="s">
        <v>1563</v>
      </c>
      <c r="H1749" s="46" t="s">
        <v>1371</v>
      </c>
    </row>
    <row r="1750" spans="1:8" ht="15" thickBot="1" x14ac:dyDescent="0.4">
      <c r="A1750" s="46">
        <v>2005222337</v>
      </c>
      <c r="B1750" s="47" t="s">
        <v>2229</v>
      </c>
      <c r="C1750" s="46" t="s">
        <v>1444</v>
      </c>
      <c r="D1750" s="46"/>
      <c r="E1750" s="46" t="s">
        <v>1531</v>
      </c>
      <c r="F1750" s="46" t="s">
        <v>1562</v>
      </c>
      <c r="G1750" s="46" t="s">
        <v>1563</v>
      </c>
      <c r="H1750" s="46" t="s">
        <v>1371</v>
      </c>
    </row>
    <row r="1751" spans="1:8" ht="15" thickBot="1" x14ac:dyDescent="0.4">
      <c r="A1751" s="46">
        <v>2022220692</v>
      </c>
      <c r="B1751" s="47" t="s">
        <v>2230</v>
      </c>
      <c r="C1751" s="46" t="s">
        <v>1499</v>
      </c>
      <c r="D1751" s="46"/>
      <c r="E1751" s="46" t="s">
        <v>1546</v>
      </c>
      <c r="F1751" s="46" t="s">
        <v>1562</v>
      </c>
      <c r="G1751" s="46" t="s">
        <v>1563</v>
      </c>
      <c r="H1751" s="46" t="s">
        <v>1371</v>
      </c>
    </row>
    <row r="1752" spans="1:8" ht="15" thickBot="1" x14ac:dyDescent="0.4">
      <c r="A1752" s="46">
        <v>2022220692</v>
      </c>
      <c r="B1752" s="47" t="s">
        <v>2230</v>
      </c>
      <c r="C1752" s="46" t="s">
        <v>1499</v>
      </c>
      <c r="D1752" s="46"/>
      <c r="E1752" s="46" t="s">
        <v>1531</v>
      </c>
      <c r="F1752" s="46" t="s">
        <v>1562</v>
      </c>
      <c r="G1752" s="46" t="s">
        <v>1563</v>
      </c>
      <c r="H1752" s="46" t="s">
        <v>1371</v>
      </c>
    </row>
    <row r="1753" spans="1:8" ht="15" thickBot="1" x14ac:dyDescent="0.4">
      <c r="A1753" s="46">
        <v>2022221018</v>
      </c>
      <c r="B1753" s="47" t="s">
        <v>2231</v>
      </c>
      <c r="C1753" s="46" t="s">
        <v>1499</v>
      </c>
      <c r="D1753" s="46"/>
      <c r="E1753" s="46" t="s">
        <v>1570</v>
      </c>
      <c r="F1753" s="46" t="s">
        <v>1562</v>
      </c>
      <c r="G1753" s="46" t="s">
        <v>1563</v>
      </c>
      <c r="H1753" s="46" t="s">
        <v>1371</v>
      </c>
    </row>
    <row r="1754" spans="1:8" ht="15" thickBot="1" x14ac:dyDescent="0.4">
      <c r="A1754" s="46">
        <v>2022221018</v>
      </c>
      <c r="B1754" s="47" t="s">
        <v>2231</v>
      </c>
      <c r="C1754" s="46" t="s">
        <v>1499</v>
      </c>
      <c r="D1754" s="46"/>
      <c r="E1754" s="46" t="s">
        <v>1561</v>
      </c>
      <c r="F1754" s="46" t="s">
        <v>1562</v>
      </c>
      <c r="G1754" s="46" t="s">
        <v>1563</v>
      </c>
      <c r="H1754" s="46" t="s">
        <v>1371</v>
      </c>
    </row>
    <row r="1755" spans="1:8" ht="15" thickBot="1" x14ac:dyDescent="0.4">
      <c r="A1755" s="46">
        <v>2022221018</v>
      </c>
      <c r="B1755" s="47" t="s">
        <v>2232</v>
      </c>
      <c r="C1755" s="46" t="s">
        <v>1499</v>
      </c>
      <c r="D1755" s="46"/>
      <c r="E1755" s="46" t="s">
        <v>1531</v>
      </c>
      <c r="F1755" s="46" t="s">
        <v>1562</v>
      </c>
      <c r="G1755" s="46" t="s">
        <v>1563</v>
      </c>
      <c r="H1755" s="46" t="s">
        <v>1371</v>
      </c>
    </row>
    <row r="1756" spans="1:8" ht="15" thickBot="1" x14ac:dyDescent="0.4">
      <c r="A1756" s="46">
        <v>2022221801</v>
      </c>
      <c r="B1756" s="47" t="s">
        <v>2233</v>
      </c>
      <c r="C1756" s="46" t="s">
        <v>1499</v>
      </c>
      <c r="D1756" s="46"/>
      <c r="E1756" s="46" t="s">
        <v>1570</v>
      </c>
      <c r="F1756" s="46" t="s">
        <v>1562</v>
      </c>
      <c r="G1756" s="46" t="s">
        <v>1563</v>
      </c>
      <c r="H1756" s="46" t="s">
        <v>1371</v>
      </c>
    </row>
    <row r="1757" spans="1:8" ht="15" thickBot="1" x14ac:dyDescent="0.4">
      <c r="A1757" s="46">
        <v>2022221801</v>
      </c>
      <c r="B1757" s="47" t="s">
        <v>2233</v>
      </c>
      <c r="C1757" s="46" t="s">
        <v>1499</v>
      </c>
      <c r="D1757" s="46"/>
      <c r="E1757" s="46" t="s">
        <v>1561</v>
      </c>
      <c r="F1757" s="46" t="s">
        <v>1562</v>
      </c>
      <c r="G1757" s="46" t="s">
        <v>1563</v>
      </c>
      <c r="H1757" s="46" t="s">
        <v>1371</v>
      </c>
    </row>
    <row r="1758" spans="1:8" ht="15" thickBot="1" x14ac:dyDescent="0.4">
      <c r="A1758" s="46">
        <v>2022221801</v>
      </c>
      <c r="B1758" s="47" t="s">
        <v>2233</v>
      </c>
      <c r="C1758" s="46" t="s">
        <v>1499</v>
      </c>
      <c r="D1758" s="46"/>
      <c r="E1758" s="46" t="s">
        <v>1561</v>
      </c>
      <c r="F1758" s="46" t="s">
        <v>1562</v>
      </c>
      <c r="G1758" s="46" t="s">
        <v>1563</v>
      </c>
      <c r="H1758" s="46" t="s">
        <v>1371</v>
      </c>
    </row>
    <row r="1759" spans="1:8" ht="15" thickBot="1" x14ac:dyDescent="0.4">
      <c r="A1759" s="46">
        <v>2022221801</v>
      </c>
      <c r="B1759" s="47" t="s">
        <v>2233</v>
      </c>
      <c r="C1759" s="46" t="s">
        <v>1499</v>
      </c>
      <c r="D1759" s="46"/>
      <c r="E1759" s="46" t="s">
        <v>1531</v>
      </c>
      <c r="F1759" s="46" t="s">
        <v>1562</v>
      </c>
      <c r="G1759" s="46" t="s">
        <v>1563</v>
      </c>
      <c r="H1759" s="46" t="s">
        <v>1371</v>
      </c>
    </row>
    <row r="1760" spans="1:8" ht="15" thickBot="1" x14ac:dyDescent="0.4">
      <c r="A1760" s="46">
        <v>2022221801</v>
      </c>
      <c r="B1760" s="47" t="s">
        <v>2233</v>
      </c>
      <c r="C1760" s="46" t="s">
        <v>1499</v>
      </c>
      <c r="D1760" s="46"/>
      <c r="E1760" s="46" t="s">
        <v>1561</v>
      </c>
      <c r="F1760" s="46" t="s">
        <v>1562</v>
      </c>
      <c r="G1760" s="46" t="s">
        <v>1563</v>
      </c>
      <c r="H1760" s="46" t="s">
        <v>1371</v>
      </c>
    </row>
    <row r="1761" spans="1:8" ht="15" thickBot="1" x14ac:dyDescent="0.4">
      <c r="A1761" s="46">
        <v>2022225134</v>
      </c>
      <c r="B1761" s="47" t="s">
        <v>2234</v>
      </c>
      <c r="C1761" s="46" t="s">
        <v>1499</v>
      </c>
      <c r="D1761" s="46"/>
      <c r="E1761" s="46" t="s">
        <v>1570</v>
      </c>
      <c r="F1761" s="46" t="s">
        <v>1562</v>
      </c>
      <c r="G1761" s="46" t="s">
        <v>1563</v>
      </c>
      <c r="H1761" s="46" t="s">
        <v>1371</v>
      </c>
    </row>
    <row r="1762" spans="1:8" ht="15" thickBot="1" x14ac:dyDescent="0.4">
      <c r="A1762" s="46">
        <v>2022225134</v>
      </c>
      <c r="B1762" s="47" t="s">
        <v>2234</v>
      </c>
      <c r="C1762" s="46" t="s">
        <v>1499</v>
      </c>
      <c r="D1762" s="46"/>
      <c r="E1762" s="46" t="s">
        <v>1531</v>
      </c>
      <c r="F1762" s="46" t="s">
        <v>1562</v>
      </c>
      <c r="G1762" s="46" t="s">
        <v>1563</v>
      </c>
      <c r="H1762" s="46" t="s">
        <v>1371</v>
      </c>
    </row>
    <row r="1763" spans="1:8" ht="15" thickBot="1" x14ac:dyDescent="0.4">
      <c r="A1763" s="46">
        <v>2022225134</v>
      </c>
      <c r="B1763" s="47" t="s">
        <v>2234</v>
      </c>
      <c r="C1763" s="46" t="s">
        <v>1499</v>
      </c>
      <c r="D1763" s="46"/>
      <c r="E1763" s="46" t="s">
        <v>1540</v>
      </c>
      <c r="F1763" s="46" t="s">
        <v>1568</v>
      </c>
      <c r="G1763" s="46" t="s">
        <v>1564</v>
      </c>
      <c r="H1763" s="46" t="s">
        <v>1371</v>
      </c>
    </row>
    <row r="1764" spans="1:8" ht="15" thickBot="1" x14ac:dyDescent="0.4">
      <c r="A1764" s="46">
        <v>2022226018</v>
      </c>
      <c r="B1764" s="47" t="s">
        <v>2235</v>
      </c>
      <c r="C1764" s="46" t="s">
        <v>1499</v>
      </c>
      <c r="D1764" s="46"/>
      <c r="E1764" s="46" t="s">
        <v>1570</v>
      </c>
      <c r="F1764" s="46" t="s">
        <v>1562</v>
      </c>
      <c r="G1764" s="46" t="s">
        <v>1563</v>
      </c>
      <c r="H1764" s="46" t="s">
        <v>1371</v>
      </c>
    </row>
    <row r="1765" spans="1:8" ht="15" thickBot="1" x14ac:dyDescent="0.4">
      <c r="A1765" s="46">
        <v>2022226018</v>
      </c>
      <c r="B1765" s="47" t="s">
        <v>2235</v>
      </c>
      <c r="C1765" s="46" t="s">
        <v>1499</v>
      </c>
      <c r="D1765" s="46"/>
      <c r="E1765" s="46" t="s">
        <v>1531</v>
      </c>
      <c r="F1765" s="46" t="s">
        <v>1562</v>
      </c>
      <c r="G1765" s="46" t="s">
        <v>1563</v>
      </c>
      <c r="H1765" s="46" t="s">
        <v>1371</v>
      </c>
    </row>
    <row r="1766" spans="1:8" ht="15" thickBot="1" x14ac:dyDescent="0.4">
      <c r="A1766" s="46">
        <v>2022226018</v>
      </c>
      <c r="B1766" s="47" t="s">
        <v>2235</v>
      </c>
      <c r="C1766" s="46" t="s">
        <v>1499</v>
      </c>
      <c r="D1766" s="46"/>
      <c r="E1766" s="46" t="s">
        <v>1540</v>
      </c>
      <c r="F1766" s="46" t="s">
        <v>1562</v>
      </c>
      <c r="G1766" s="46" t="s">
        <v>1564</v>
      </c>
      <c r="H1766" s="46" t="s">
        <v>1371</v>
      </c>
    </row>
    <row r="1767" spans="1:8" ht="15" thickBot="1" x14ac:dyDescent="0.4">
      <c r="A1767" s="46">
        <v>2022226018</v>
      </c>
      <c r="B1767" s="47" t="s">
        <v>2235</v>
      </c>
      <c r="C1767" s="46" t="s">
        <v>1499</v>
      </c>
      <c r="D1767" s="46"/>
      <c r="E1767" s="46" t="s">
        <v>1540</v>
      </c>
      <c r="F1767" s="46" t="s">
        <v>1568</v>
      </c>
      <c r="G1767" s="46" t="s">
        <v>1564</v>
      </c>
      <c r="H1767" s="46" t="s">
        <v>1371</v>
      </c>
    </row>
    <row r="1768" spans="1:8" ht="15" thickBot="1" x14ac:dyDescent="0.4">
      <c r="A1768" s="46">
        <v>2022222474</v>
      </c>
      <c r="B1768" s="47" t="s">
        <v>2236</v>
      </c>
      <c r="C1768" s="46" t="s">
        <v>1499</v>
      </c>
      <c r="D1768" s="46"/>
      <c r="E1768" s="46" t="s">
        <v>1570</v>
      </c>
      <c r="F1768" s="46" t="s">
        <v>1562</v>
      </c>
      <c r="G1768" s="46" t="s">
        <v>1563</v>
      </c>
      <c r="H1768" s="46" t="s">
        <v>1371</v>
      </c>
    </row>
    <row r="1769" spans="1:8" ht="15" thickBot="1" x14ac:dyDescent="0.4">
      <c r="A1769" s="46">
        <v>2022222474</v>
      </c>
      <c r="B1769" s="47" t="s">
        <v>2236</v>
      </c>
      <c r="C1769" s="46" t="s">
        <v>1499</v>
      </c>
      <c r="D1769" s="46"/>
      <c r="E1769" s="46" t="s">
        <v>1531</v>
      </c>
      <c r="F1769" s="46" t="s">
        <v>1562</v>
      </c>
      <c r="G1769" s="46" t="s">
        <v>1563</v>
      </c>
      <c r="H1769" s="46" t="s">
        <v>1371</v>
      </c>
    </row>
    <row r="1770" spans="1:8" ht="15" thickBot="1" x14ac:dyDescent="0.4">
      <c r="A1770" s="46">
        <v>2022222474</v>
      </c>
      <c r="B1770" s="47" t="s">
        <v>2236</v>
      </c>
      <c r="C1770" s="46" t="s">
        <v>1499</v>
      </c>
      <c r="D1770" s="46"/>
      <c r="E1770" s="46" t="s">
        <v>1590</v>
      </c>
      <c r="F1770" s="46" t="s">
        <v>1562</v>
      </c>
      <c r="G1770" s="46" t="s">
        <v>1563</v>
      </c>
      <c r="H1770" s="46" t="s">
        <v>1371</v>
      </c>
    </row>
    <row r="1771" spans="1:8" ht="15" thickBot="1" x14ac:dyDescent="0.4">
      <c r="A1771" s="46">
        <v>2022220182</v>
      </c>
      <c r="B1771" s="47" t="s">
        <v>2237</v>
      </c>
      <c r="C1771" s="46" t="s">
        <v>1499</v>
      </c>
      <c r="D1771" s="46"/>
      <c r="E1771" s="46" t="s">
        <v>1570</v>
      </c>
      <c r="F1771" s="46" t="s">
        <v>1562</v>
      </c>
      <c r="G1771" s="46" t="s">
        <v>1563</v>
      </c>
      <c r="H1771" s="46" t="s">
        <v>1371</v>
      </c>
    </row>
    <row r="1772" spans="1:8" ht="15" thickBot="1" x14ac:dyDescent="0.4">
      <c r="A1772" s="46">
        <v>2022220182</v>
      </c>
      <c r="B1772" s="47" t="s">
        <v>2237</v>
      </c>
      <c r="C1772" s="46" t="s">
        <v>1499</v>
      </c>
      <c r="D1772" s="46"/>
      <c r="E1772" s="46" t="s">
        <v>1561</v>
      </c>
      <c r="F1772" s="46" t="s">
        <v>1562</v>
      </c>
      <c r="G1772" s="46" t="s">
        <v>1563</v>
      </c>
      <c r="H1772" s="46" t="s">
        <v>1371</v>
      </c>
    </row>
    <row r="1773" spans="1:8" ht="15" thickBot="1" x14ac:dyDescent="0.4">
      <c r="A1773" s="46">
        <v>2022220182</v>
      </c>
      <c r="B1773" s="47" t="s">
        <v>2237</v>
      </c>
      <c r="C1773" s="46" t="s">
        <v>1499</v>
      </c>
      <c r="D1773" s="46"/>
      <c r="E1773" s="46" t="s">
        <v>1531</v>
      </c>
      <c r="F1773" s="46" t="s">
        <v>1562</v>
      </c>
      <c r="G1773" s="46" t="s">
        <v>1563</v>
      </c>
      <c r="H1773" s="46" t="s">
        <v>1371</v>
      </c>
    </row>
    <row r="1774" spans="1:8" ht="15" thickBot="1" x14ac:dyDescent="0.4">
      <c r="A1774" s="46">
        <v>2022225798</v>
      </c>
      <c r="B1774" s="47" t="s">
        <v>2238</v>
      </c>
      <c r="C1774" s="46" t="s">
        <v>1499</v>
      </c>
      <c r="D1774" s="46"/>
      <c r="E1774" s="46" t="s">
        <v>1570</v>
      </c>
      <c r="F1774" s="46" t="s">
        <v>1562</v>
      </c>
      <c r="G1774" s="46" t="s">
        <v>1563</v>
      </c>
      <c r="H1774" s="46" t="s">
        <v>1371</v>
      </c>
    </row>
    <row r="1775" spans="1:8" ht="15" thickBot="1" x14ac:dyDescent="0.4">
      <c r="A1775" s="46">
        <v>2022225798</v>
      </c>
      <c r="B1775" s="47" t="s">
        <v>2238</v>
      </c>
      <c r="C1775" s="46" t="s">
        <v>1499</v>
      </c>
      <c r="D1775" s="46"/>
      <c r="E1775" s="46" t="s">
        <v>1531</v>
      </c>
      <c r="F1775" s="46" t="s">
        <v>1562</v>
      </c>
      <c r="G1775" s="46" t="s">
        <v>1563</v>
      </c>
      <c r="H1775" s="46" t="s">
        <v>1371</v>
      </c>
    </row>
    <row r="1776" spans="1:8" ht="15" thickBot="1" x14ac:dyDescent="0.4">
      <c r="A1776" s="46">
        <v>2005221228</v>
      </c>
      <c r="B1776" s="47" t="s">
        <v>2239</v>
      </c>
      <c r="C1776" s="46" t="s">
        <v>2240</v>
      </c>
      <c r="D1776" s="46"/>
      <c r="E1776" s="46" t="s">
        <v>1567</v>
      </c>
      <c r="F1776" s="46" t="s">
        <v>1562</v>
      </c>
      <c r="G1776" s="46" t="s">
        <v>1563</v>
      </c>
      <c r="H1776" s="46" t="s">
        <v>1374</v>
      </c>
    </row>
    <row r="1777" spans="1:8" ht="15" thickBot="1" x14ac:dyDescent="0.4">
      <c r="A1777" s="46">
        <v>2005221228</v>
      </c>
      <c r="B1777" s="47" t="s">
        <v>2241</v>
      </c>
      <c r="C1777" s="46" t="s">
        <v>2240</v>
      </c>
      <c r="D1777" s="46"/>
      <c r="E1777" s="46" t="s">
        <v>1570</v>
      </c>
      <c r="F1777" s="46" t="s">
        <v>1562</v>
      </c>
      <c r="G1777" s="46" t="s">
        <v>1563</v>
      </c>
      <c r="H1777" s="46" t="s">
        <v>1374</v>
      </c>
    </row>
    <row r="1778" spans="1:8" ht="15" thickBot="1" x14ac:dyDescent="0.4">
      <c r="A1778" s="46">
        <v>2044220311</v>
      </c>
      <c r="B1778" s="47" t="s">
        <v>2242</v>
      </c>
      <c r="C1778" s="46" t="s">
        <v>1444</v>
      </c>
      <c r="D1778" s="46"/>
      <c r="E1778" s="46" t="s">
        <v>1652</v>
      </c>
      <c r="F1778" s="46" t="s">
        <v>1562</v>
      </c>
      <c r="G1778" s="46" t="s">
        <v>1563</v>
      </c>
      <c r="H1778" s="46" t="s">
        <v>1374</v>
      </c>
    </row>
    <row r="1779" spans="1:8" ht="15" thickBot="1" x14ac:dyDescent="0.4">
      <c r="A1779" s="46">
        <v>2044220311</v>
      </c>
      <c r="B1779" s="47" t="s">
        <v>2242</v>
      </c>
      <c r="C1779" s="46" t="s">
        <v>1444</v>
      </c>
      <c r="D1779" s="46"/>
      <c r="E1779" s="46" t="s">
        <v>1570</v>
      </c>
      <c r="F1779" s="46" t="s">
        <v>1562</v>
      </c>
      <c r="G1779" s="46" t="s">
        <v>1563</v>
      </c>
      <c r="H1779" s="46" t="s">
        <v>1374</v>
      </c>
    </row>
    <row r="1780" spans="1:8" ht="15" thickBot="1" x14ac:dyDescent="0.4">
      <c r="A1780" s="46">
        <v>2044220311</v>
      </c>
      <c r="B1780" s="47" t="s">
        <v>2242</v>
      </c>
      <c r="C1780" s="46" t="s">
        <v>1444</v>
      </c>
      <c r="D1780" s="46"/>
      <c r="E1780" s="46" t="s">
        <v>1540</v>
      </c>
      <c r="F1780" s="46" t="s">
        <v>1568</v>
      </c>
      <c r="G1780" s="46" t="s">
        <v>1564</v>
      </c>
      <c r="H1780" s="46" t="s">
        <v>1374</v>
      </c>
    </row>
    <row r="1781" spans="1:8" ht="15" thickBot="1" x14ac:dyDescent="0.4">
      <c r="A1781" s="46">
        <v>2005223102</v>
      </c>
      <c r="B1781" s="47" t="s">
        <v>2243</v>
      </c>
      <c r="C1781" s="46" t="s">
        <v>2240</v>
      </c>
      <c r="D1781" s="46"/>
      <c r="E1781" s="46" t="s">
        <v>1531</v>
      </c>
      <c r="F1781" s="46" t="s">
        <v>1562</v>
      </c>
      <c r="G1781" s="46" t="s">
        <v>1563</v>
      </c>
      <c r="H1781" s="46" t="s">
        <v>1374</v>
      </c>
    </row>
    <row r="1782" spans="1:8" ht="15" thickBot="1" x14ac:dyDescent="0.4">
      <c r="A1782" s="46">
        <v>2005223102</v>
      </c>
      <c r="B1782" s="47" t="s">
        <v>2243</v>
      </c>
      <c r="C1782" s="46" t="s">
        <v>2240</v>
      </c>
      <c r="D1782" s="46"/>
      <c r="E1782" s="46" t="s">
        <v>1570</v>
      </c>
      <c r="F1782" s="46" t="s">
        <v>1562</v>
      </c>
      <c r="G1782" s="46" t="s">
        <v>1563</v>
      </c>
      <c r="H1782" s="46" t="s">
        <v>1374</v>
      </c>
    </row>
    <row r="1783" spans="1:8" ht="15" thickBot="1" x14ac:dyDescent="0.4">
      <c r="A1783" s="46">
        <v>2005223102</v>
      </c>
      <c r="B1783" s="47" t="s">
        <v>2243</v>
      </c>
      <c r="C1783" s="46" t="s">
        <v>2240</v>
      </c>
      <c r="D1783" s="46"/>
      <c r="E1783" s="46" t="s">
        <v>1546</v>
      </c>
      <c r="F1783" s="46" t="s">
        <v>1562</v>
      </c>
      <c r="G1783" s="46" t="s">
        <v>1563</v>
      </c>
      <c r="H1783" s="46" t="s">
        <v>1374</v>
      </c>
    </row>
    <row r="1784" spans="1:8" ht="15" thickBot="1" x14ac:dyDescent="0.4">
      <c r="A1784" s="46">
        <v>2005223102</v>
      </c>
      <c r="B1784" s="47" t="s">
        <v>2243</v>
      </c>
      <c r="C1784" s="46" t="s">
        <v>2240</v>
      </c>
      <c r="D1784" s="46"/>
      <c r="E1784" s="46" t="s">
        <v>1590</v>
      </c>
      <c r="F1784" s="46" t="s">
        <v>1562</v>
      </c>
      <c r="G1784" s="46" t="s">
        <v>1563</v>
      </c>
      <c r="H1784" s="46" t="s">
        <v>1374</v>
      </c>
    </row>
    <row r="1785" spans="1:8" ht="15" thickBot="1" x14ac:dyDescent="0.4">
      <c r="A1785" s="46">
        <v>2005222686</v>
      </c>
      <c r="B1785" s="47" t="s">
        <v>2244</v>
      </c>
      <c r="C1785" s="46" t="s">
        <v>1444</v>
      </c>
      <c r="D1785" s="46"/>
      <c r="E1785" s="46" t="s">
        <v>1531</v>
      </c>
      <c r="F1785" s="46" t="s">
        <v>1562</v>
      </c>
      <c r="G1785" s="46" t="s">
        <v>1563</v>
      </c>
      <c r="H1785" s="46" t="s">
        <v>1374</v>
      </c>
    </row>
    <row r="1786" spans="1:8" ht="15" thickBot="1" x14ac:dyDescent="0.4">
      <c r="A1786" s="46">
        <v>2005222686</v>
      </c>
      <c r="B1786" s="47" t="s">
        <v>2244</v>
      </c>
      <c r="C1786" s="46" t="s">
        <v>1444</v>
      </c>
      <c r="D1786" s="46"/>
      <c r="E1786" s="46" t="s">
        <v>1561</v>
      </c>
      <c r="F1786" s="46" t="s">
        <v>1562</v>
      </c>
      <c r="G1786" s="46" t="s">
        <v>1563</v>
      </c>
      <c r="H1786" s="46" t="s">
        <v>1374</v>
      </c>
    </row>
    <row r="1787" spans="1:8" ht="15" thickBot="1" x14ac:dyDescent="0.4">
      <c r="A1787" s="46">
        <v>2005222686</v>
      </c>
      <c r="B1787" s="47" t="s">
        <v>2244</v>
      </c>
      <c r="C1787" s="46" t="s">
        <v>1444</v>
      </c>
      <c r="D1787" s="46"/>
      <c r="E1787" s="46" t="s">
        <v>1540</v>
      </c>
      <c r="F1787" s="46" t="s">
        <v>1568</v>
      </c>
      <c r="G1787" s="46" t="s">
        <v>1564</v>
      </c>
      <c r="H1787" s="46" t="s">
        <v>1374</v>
      </c>
    </row>
    <row r="1788" spans="1:8" ht="15" thickBot="1" x14ac:dyDescent="0.4">
      <c r="A1788" s="46">
        <v>2005220657</v>
      </c>
      <c r="B1788" s="47" t="s">
        <v>1982</v>
      </c>
      <c r="C1788" s="46" t="s">
        <v>1444</v>
      </c>
      <c r="D1788" s="46"/>
      <c r="E1788" s="46" t="s">
        <v>1531</v>
      </c>
      <c r="F1788" s="46" t="s">
        <v>1562</v>
      </c>
      <c r="G1788" s="46" t="s">
        <v>1563</v>
      </c>
      <c r="H1788" s="46" t="s">
        <v>1374</v>
      </c>
    </row>
    <row r="1789" spans="1:8" ht="15" thickBot="1" x14ac:dyDescent="0.4">
      <c r="A1789" s="46">
        <v>2005220657</v>
      </c>
      <c r="B1789" s="47" t="s">
        <v>1982</v>
      </c>
      <c r="C1789" s="46" t="s">
        <v>1444</v>
      </c>
      <c r="D1789" s="46"/>
      <c r="E1789" s="46" t="s">
        <v>1570</v>
      </c>
      <c r="F1789" s="46" t="s">
        <v>1562</v>
      </c>
      <c r="G1789" s="46" t="s">
        <v>1563</v>
      </c>
      <c r="H1789" s="46" t="s">
        <v>1374</v>
      </c>
    </row>
    <row r="1790" spans="1:8" ht="15" thickBot="1" x14ac:dyDescent="0.4">
      <c r="A1790" s="46">
        <v>2005220657</v>
      </c>
      <c r="B1790" s="47" t="s">
        <v>1982</v>
      </c>
      <c r="C1790" s="46" t="s">
        <v>1444</v>
      </c>
      <c r="D1790" s="46"/>
      <c r="E1790" s="46" t="s">
        <v>1540</v>
      </c>
      <c r="F1790" s="46" t="s">
        <v>1562</v>
      </c>
      <c r="G1790" s="46" t="s">
        <v>1564</v>
      </c>
      <c r="H1790" s="46" t="s">
        <v>1374</v>
      </c>
    </row>
    <row r="1791" spans="1:8" ht="15" thickBot="1" x14ac:dyDescent="0.4">
      <c r="A1791" s="46">
        <v>2005220783</v>
      </c>
      <c r="B1791" s="47" t="s">
        <v>2245</v>
      </c>
      <c r="C1791" s="46" t="s">
        <v>1444</v>
      </c>
      <c r="D1791" s="46"/>
      <c r="E1791" s="46" t="s">
        <v>1570</v>
      </c>
      <c r="F1791" s="46" t="s">
        <v>1562</v>
      </c>
      <c r="G1791" s="46" t="s">
        <v>1563</v>
      </c>
      <c r="H1791" s="46" t="s">
        <v>1374</v>
      </c>
    </row>
    <row r="1792" spans="1:8" ht="15" thickBot="1" x14ac:dyDescent="0.4">
      <c r="A1792" s="46">
        <v>2022231678</v>
      </c>
      <c r="B1792" s="47" t="s">
        <v>2246</v>
      </c>
      <c r="C1792" s="46" t="s">
        <v>1349</v>
      </c>
      <c r="D1792" s="46"/>
      <c r="E1792" s="46" t="s">
        <v>1567</v>
      </c>
      <c r="F1792" s="46" t="s">
        <v>1562</v>
      </c>
      <c r="G1792" s="46" t="s">
        <v>1563</v>
      </c>
      <c r="H1792" s="46" t="s">
        <v>1374</v>
      </c>
    </row>
    <row r="1793" spans="1:8" ht="15" thickBot="1" x14ac:dyDescent="0.4">
      <c r="A1793" s="46">
        <v>2005223426</v>
      </c>
      <c r="B1793" s="47" t="s">
        <v>2247</v>
      </c>
      <c r="C1793" s="46" t="s">
        <v>1444</v>
      </c>
      <c r="D1793" s="46"/>
      <c r="E1793" s="46" t="s">
        <v>1531</v>
      </c>
      <c r="F1793" s="46" t="s">
        <v>1562</v>
      </c>
      <c r="G1793" s="46" t="s">
        <v>1563</v>
      </c>
      <c r="H1793" s="46" t="s">
        <v>1374</v>
      </c>
    </row>
    <row r="1794" spans="1:8" ht="15" thickBot="1" x14ac:dyDescent="0.4">
      <c r="A1794" s="46">
        <v>2005223426</v>
      </c>
      <c r="B1794" s="47" t="s">
        <v>2247</v>
      </c>
      <c r="C1794" s="46" t="s">
        <v>1444</v>
      </c>
      <c r="D1794" s="46"/>
      <c r="E1794" s="46" t="s">
        <v>1570</v>
      </c>
      <c r="F1794" s="46" t="s">
        <v>1562</v>
      </c>
      <c r="G1794" s="46" t="s">
        <v>1563</v>
      </c>
      <c r="H1794" s="46" t="s">
        <v>1374</v>
      </c>
    </row>
    <row r="1795" spans="1:8" ht="15" thickBot="1" x14ac:dyDescent="0.4">
      <c r="A1795" s="46">
        <v>2005223426</v>
      </c>
      <c r="B1795" s="47" t="s">
        <v>2247</v>
      </c>
      <c r="C1795" s="46" t="s">
        <v>1444</v>
      </c>
      <c r="D1795" s="46"/>
      <c r="E1795" s="46" t="s">
        <v>1590</v>
      </c>
      <c r="F1795" s="46" t="s">
        <v>1562</v>
      </c>
      <c r="G1795" s="46" t="s">
        <v>1563</v>
      </c>
      <c r="H1795" s="46" t="s">
        <v>1374</v>
      </c>
    </row>
    <row r="1796" spans="1:8" ht="15" thickBot="1" x14ac:dyDescent="0.4">
      <c r="A1796" s="46">
        <v>2005223850</v>
      </c>
      <c r="B1796" s="47" t="s">
        <v>2248</v>
      </c>
      <c r="C1796" s="46" t="s">
        <v>2240</v>
      </c>
      <c r="D1796" s="46"/>
      <c r="E1796" s="46" t="s">
        <v>1531</v>
      </c>
      <c r="F1796" s="46" t="s">
        <v>1562</v>
      </c>
      <c r="G1796" s="46" t="s">
        <v>1563</v>
      </c>
      <c r="H1796" s="46" t="s">
        <v>1374</v>
      </c>
    </row>
    <row r="1797" spans="1:8" ht="15" thickBot="1" x14ac:dyDescent="0.4">
      <c r="A1797" s="46">
        <v>2005223850</v>
      </c>
      <c r="B1797" s="47" t="s">
        <v>2248</v>
      </c>
      <c r="C1797" s="46" t="s">
        <v>2240</v>
      </c>
      <c r="D1797" s="46"/>
      <c r="E1797" s="46" t="s">
        <v>1570</v>
      </c>
      <c r="F1797" s="46" t="s">
        <v>1562</v>
      </c>
      <c r="G1797" s="46" t="s">
        <v>1563</v>
      </c>
      <c r="H1797" s="46" t="s">
        <v>1374</v>
      </c>
    </row>
    <row r="1798" spans="1:8" ht="15" thickBot="1" x14ac:dyDescent="0.4">
      <c r="A1798" s="46">
        <v>2005223850</v>
      </c>
      <c r="B1798" s="47" t="s">
        <v>2248</v>
      </c>
      <c r="C1798" s="46" t="s">
        <v>2240</v>
      </c>
      <c r="D1798" s="46"/>
      <c r="E1798" s="46" t="s">
        <v>1546</v>
      </c>
      <c r="F1798" s="46" t="s">
        <v>1562</v>
      </c>
      <c r="G1798" s="46" t="s">
        <v>1563</v>
      </c>
      <c r="H1798" s="46" t="s">
        <v>1374</v>
      </c>
    </row>
    <row r="1799" spans="1:8" ht="15" thickBot="1" x14ac:dyDescent="0.4">
      <c r="A1799" s="46">
        <v>2041224411</v>
      </c>
      <c r="B1799" s="47" t="s">
        <v>2249</v>
      </c>
      <c r="C1799" s="46" t="s">
        <v>2240</v>
      </c>
      <c r="D1799" s="46"/>
      <c r="E1799" s="46" t="s">
        <v>1531</v>
      </c>
      <c r="F1799" s="46" t="s">
        <v>1562</v>
      </c>
      <c r="G1799" s="46" t="s">
        <v>1563</v>
      </c>
      <c r="H1799" s="46" t="s">
        <v>1374</v>
      </c>
    </row>
    <row r="1800" spans="1:8" ht="15" thickBot="1" x14ac:dyDescent="0.4">
      <c r="A1800" s="46">
        <v>2041224411</v>
      </c>
      <c r="B1800" s="47" t="s">
        <v>2249</v>
      </c>
      <c r="C1800" s="46" t="s">
        <v>2240</v>
      </c>
      <c r="D1800" s="46"/>
      <c r="E1800" s="46" t="s">
        <v>1570</v>
      </c>
      <c r="F1800" s="46" t="s">
        <v>1562</v>
      </c>
      <c r="G1800" s="46" t="s">
        <v>1564</v>
      </c>
      <c r="H1800" s="46" t="s">
        <v>1374</v>
      </c>
    </row>
    <row r="1801" spans="1:8" ht="15" thickBot="1" x14ac:dyDescent="0.4">
      <c r="A1801" s="46">
        <v>2041224411</v>
      </c>
      <c r="B1801" s="47" t="s">
        <v>2249</v>
      </c>
      <c r="C1801" s="46" t="s">
        <v>2240</v>
      </c>
      <c r="D1801" s="46"/>
      <c r="E1801" s="46" t="s">
        <v>1540</v>
      </c>
      <c r="F1801" s="46" t="s">
        <v>1568</v>
      </c>
      <c r="G1801" s="46" t="s">
        <v>1564</v>
      </c>
      <c r="H1801" s="46" t="s">
        <v>1374</v>
      </c>
    </row>
    <row r="1802" spans="1:8" ht="15" thickBot="1" x14ac:dyDescent="0.4">
      <c r="A1802" s="46">
        <v>2005220952</v>
      </c>
      <c r="B1802" s="47" t="s">
        <v>2250</v>
      </c>
      <c r="C1802" s="46" t="s">
        <v>1444</v>
      </c>
      <c r="D1802" s="46"/>
      <c r="E1802" s="46" t="s">
        <v>1570</v>
      </c>
      <c r="F1802" s="46" t="s">
        <v>1562</v>
      </c>
      <c r="G1802" s="46" t="s">
        <v>1563</v>
      </c>
      <c r="H1802" s="46" t="s">
        <v>1374</v>
      </c>
    </row>
    <row r="1803" spans="1:8" ht="15" thickBot="1" x14ac:dyDescent="0.4">
      <c r="A1803" s="46">
        <v>2005220952</v>
      </c>
      <c r="B1803" s="47" t="s">
        <v>2250</v>
      </c>
      <c r="C1803" s="46" t="s">
        <v>1444</v>
      </c>
      <c r="D1803" s="46"/>
      <c r="E1803" s="46" t="s">
        <v>1531</v>
      </c>
      <c r="F1803" s="46" t="s">
        <v>1562</v>
      </c>
      <c r="G1803" s="46" t="s">
        <v>1563</v>
      </c>
      <c r="H1803" s="46" t="s">
        <v>1374</v>
      </c>
    </row>
    <row r="1804" spans="1:8" ht="15" thickBot="1" x14ac:dyDescent="0.4">
      <c r="A1804" s="46">
        <v>2005220952</v>
      </c>
      <c r="B1804" s="47" t="s">
        <v>2250</v>
      </c>
      <c r="C1804" s="46" t="s">
        <v>1444</v>
      </c>
      <c r="D1804" s="46"/>
      <c r="E1804" s="46" t="s">
        <v>1590</v>
      </c>
      <c r="F1804" s="46" t="s">
        <v>1562</v>
      </c>
      <c r="G1804" s="46" t="s">
        <v>1563</v>
      </c>
      <c r="H1804" s="46" t="s">
        <v>1374</v>
      </c>
    </row>
    <row r="1805" spans="1:8" ht="15" thickBot="1" x14ac:dyDescent="0.4">
      <c r="A1805" s="46">
        <v>2005224590</v>
      </c>
      <c r="B1805" s="47" t="s">
        <v>2251</v>
      </c>
      <c r="C1805" s="46" t="s">
        <v>2240</v>
      </c>
      <c r="D1805" s="46"/>
      <c r="E1805" s="46" t="s">
        <v>1531</v>
      </c>
      <c r="F1805" s="46" t="s">
        <v>1562</v>
      </c>
      <c r="G1805" s="46" t="s">
        <v>1563</v>
      </c>
      <c r="H1805" s="46" t="s">
        <v>1374</v>
      </c>
    </row>
    <row r="1806" spans="1:8" ht="15" thickBot="1" x14ac:dyDescent="0.4">
      <c r="A1806" s="46">
        <v>2005224590</v>
      </c>
      <c r="B1806" s="47" t="s">
        <v>2251</v>
      </c>
      <c r="C1806" s="46" t="s">
        <v>2240</v>
      </c>
      <c r="D1806" s="46"/>
      <c r="E1806" s="46" t="s">
        <v>1561</v>
      </c>
      <c r="F1806" s="46" t="s">
        <v>1562</v>
      </c>
      <c r="G1806" s="46" t="s">
        <v>1563</v>
      </c>
      <c r="H1806" s="46" t="s">
        <v>1374</v>
      </c>
    </row>
    <row r="1807" spans="1:8" ht="15" thickBot="1" x14ac:dyDescent="0.4">
      <c r="A1807" s="46">
        <v>2005224590</v>
      </c>
      <c r="B1807" s="47" t="s">
        <v>2251</v>
      </c>
      <c r="C1807" s="46" t="s">
        <v>2240</v>
      </c>
      <c r="D1807" s="46"/>
      <c r="E1807" s="46" t="s">
        <v>1537</v>
      </c>
      <c r="F1807" s="46" t="s">
        <v>1568</v>
      </c>
      <c r="G1807" s="46" t="s">
        <v>1564</v>
      </c>
      <c r="H1807" s="46" t="s">
        <v>1374</v>
      </c>
    </row>
    <row r="1808" spans="1:8" ht="15" thickBot="1" x14ac:dyDescent="0.4">
      <c r="A1808" s="46">
        <v>2005223384</v>
      </c>
      <c r="B1808" s="47" t="s">
        <v>2252</v>
      </c>
      <c r="C1808" s="46" t="s">
        <v>1500</v>
      </c>
      <c r="D1808" s="46"/>
      <c r="E1808" s="46" t="s">
        <v>1531</v>
      </c>
      <c r="F1808" s="46" t="s">
        <v>1562</v>
      </c>
      <c r="G1808" s="46" t="s">
        <v>1563</v>
      </c>
      <c r="H1808" s="46" t="s">
        <v>1374</v>
      </c>
    </row>
    <row r="1809" spans="1:8" ht="15" thickBot="1" x14ac:dyDescent="0.4">
      <c r="A1809" s="46">
        <v>2005223384</v>
      </c>
      <c r="B1809" s="47" t="s">
        <v>2252</v>
      </c>
      <c r="C1809" s="46" t="s">
        <v>1500</v>
      </c>
      <c r="D1809" s="46"/>
      <c r="E1809" s="46" t="s">
        <v>1570</v>
      </c>
      <c r="F1809" s="46" t="s">
        <v>1562</v>
      </c>
      <c r="G1809" s="46" t="s">
        <v>1563</v>
      </c>
      <c r="H1809" s="46" t="s">
        <v>1374</v>
      </c>
    </row>
    <row r="1810" spans="1:8" ht="15" thickBot="1" x14ac:dyDescent="0.4">
      <c r="A1810" s="46">
        <v>2005223384</v>
      </c>
      <c r="B1810" s="47" t="s">
        <v>2252</v>
      </c>
      <c r="C1810" s="46" t="s">
        <v>1500</v>
      </c>
      <c r="D1810" s="46"/>
      <c r="E1810" s="46" t="s">
        <v>1540</v>
      </c>
      <c r="F1810" s="46" t="s">
        <v>1568</v>
      </c>
      <c r="G1810" s="46" t="s">
        <v>1564</v>
      </c>
      <c r="H1810" s="46" t="s">
        <v>1374</v>
      </c>
    </row>
    <row r="1811" spans="1:8" ht="15" thickBot="1" x14ac:dyDescent="0.4">
      <c r="A1811" s="46">
        <v>2005221481</v>
      </c>
      <c r="B1811" s="47" t="s">
        <v>2253</v>
      </c>
      <c r="C1811" s="46" t="s">
        <v>1444</v>
      </c>
      <c r="D1811" s="46"/>
      <c r="E1811" s="46" t="s">
        <v>1531</v>
      </c>
      <c r="F1811" s="46" t="s">
        <v>1562</v>
      </c>
      <c r="G1811" s="46" t="s">
        <v>1563</v>
      </c>
      <c r="H1811" s="46" t="s">
        <v>1374</v>
      </c>
    </row>
    <row r="1812" spans="1:8" ht="15" thickBot="1" x14ac:dyDescent="0.4">
      <c r="A1812" s="46">
        <v>2005221481</v>
      </c>
      <c r="B1812" s="47" t="s">
        <v>2253</v>
      </c>
      <c r="C1812" s="46" t="s">
        <v>1444</v>
      </c>
      <c r="D1812" s="46"/>
      <c r="E1812" s="46" t="s">
        <v>1570</v>
      </c>
      <c r="F1812" s="46" t="s">
        <v>1562</v>
      </c>
      <c r="G1812" s="46" t="s">
        <v>1563</v>
      </c>
      <c r="H1812" s="46" t="s">
        <v>1374</v>
      </c>
    </row>
    <row r="1813" spans="1:8" ht="15" thickBot="1" x14ac:dyDescent="0.4">
      <c r="A1813" s="46">
        <v>2005221481</v>
      </c>
      <c r="B1813" s="47" t="s">
        <v>2253</v>
      </c>
      <c r="C1813" s="46" t="s">
        <v>1444</v>
      </c>
      <c r="D1813" s="46"/>
      <c r="E1813" s="46" t="s">
        <v>1590</v>
      </c>
      <c r="F1813" s="46" t="s">
        <v>1562</v>
      </c>
      <c r="G1813" s="46" t="s">
        <v>1563</v>
      </c>
      <c r="H1813" s="46" t="s">
        <v>1374</v>
      </c>
    </row>
    <row r="1814" spans="1:8" ht="15" thickBot="1" x14ac:dyDescent="0.4">
      <c r="A1814" s="46">
        <v>2005221641</v>
      </c>
      <c r="B1814" s="47" t="s">
        <v>2254</v>
      </c>
      <c r="C1814" s="46" t="s">
        <v>1500</v>
      </c>
      <c r="D1814" s="46"/>
      <c r="E1814" s="46" t="s">
        <v>1570</v>
      </c>
      <c r="F1814" s="46" t="s">
        <v>1562</v>
      </c>
      <c r="G1814" s="46" t="s">
        <v>1563</v>
      </c>
      <c r="H1814" s="46" t="s">
        <v>1374</v>
      </c>
    </row>
    <row r="1815" spans="1:8" ht="15" thickBot="1" x14ac:dyDescent="0.4">
      <c r="A1815" s="46">
        <v>2005221641</v>
      </c>
      <c r="B1815" s="47" t="s">
        <v>2254</v>
      </c>
      <c r="C1815" s="46" t="s">
        <v>1500</v>
      </c>
      <c r="D1815" s="46"/>
      <c r="E1815" s="46" t="s">
        <v>1531</v>
      </c>
      <c r="F1815" s="46" t="s">
        <v>1562</v>
      </c>
      <c r="G1815" s="46" t="s">
        <v>1563</v>
      </c>
      <c r="H1815" s="46" t="s">
        <v>1374</v>
      </c>
    </row>
    <row r="1816" spans="1:8" ht="15" thickBot="1" x14ac:dyDescent="0.4">
      <c r="A1816" s="46">
        <v>2005221641</v>
      </c>
      <c r="B1816" s="47" t="s">
        <v>2254</v>
      </c>
      <c r="C1816" s="46" t="s">
        <v>1500</v>
      </c>
      <c r="D1816" s="46"/>
      <c r="E1816" s="46" t="s">
        <v>1537</v>
      </c>
      <c r="F1816" s="46" t="s">
        <v>1568</v>
      </c>
      <c r="G1816" s="46" t="s">
        <v>1564</v>
      </c>
      <c r="H1816" s="46" t="s">
        <v>1374</v>
      </c>
    </row>
    <row r="1817" spans="1:8" ht="15" thickBot="1" x14ac:dyDescent="0.4">
      <c r="A1817" s="46">
        <v>2005222148</v>
      </c>
      <c r="B1817" s="47" t="s">
        <v>2255</v>
      </c>
      <c r="C1817" s="46" t="s">
        <v>1444</v>
      </c>
      <c r="D1817" s="46"/>
      <c r="E1817" s="46" t="s">
        <v>1570</v>
      </c>
      <c r="F1817" s="46" t="s">
        <v>1562</v>
      </c>
      <c r="G1817" s="46" t="s">
        <v>1563</v>
      </c>
      <c r="H1817" s="46" t="s">
        <v>1374</v>
      </c>
    </row>
    <row r="1818" spans="1:8" ht="15" thickBot="1" x14ac:dyDescent="0.4">
      <c r="A1818" s="46">
        <v>2005222148</v>
      </c>
      <c r="B1818" s="47" t="s">
        <v>2255</v>
      </c>
      <c r="C1818" s="46" t="s">
        <v>1444</v>
      </c>
      <c r="D1818" s="46"/>
      <c r="E1818" s="46" t="s">
        <v>1561</v>
      </c>
      <c r="F1818" s="46" t="s">
        <v>1562</v>
      </c>
      <c r="G1818" s="46" t="s">
        <v>1563</v>
      </c>
      <c r="H1818" s="46" t="s">
        <v>1374</v>
      </c>
    </row>
    <row r="1819" spans="1:8" ht="15" thickBot="1" x14ac:dyDescent="0.4">
      <c r="A1819" s="46">
        <v>2005222148</v>
      </c>
      <c r="B1819" s="47" t="s">
        <v>2255</v>
      </c>
      <c r="C1819" s="46" t="s">
        <v>1444</v>
      </c>
      <c r="D1819" s="46"/>
      <c r="E1819" s="46" t="s">
        <v>1531</v>
      </c>
      <c r="F1819" s="46" t="s">
        <v>1562</v>
      </c>
      <c r="G1819" s="46" t="s">
        <v>1563</v>
      </c>
      <c r="H1819" s="46" t="s">
        <v>1374</v>
      </c>
    </row>
    <row r="1820" spans="1:8" ht="15" thickBot="1" x14ac:dyDescent="0.4">
      <c r="A1820" s="46">
        <v>2005225243</v>
      </c>
      <c r="B1820" s="47" t="s">
        <v>2256</v>
      </c>
      <c r="C1820" s="46" t="s">
        <v>1500</v>
      </c>
      <c r="D1820" s="46"/>
      <c r="E1820" s="46" t="s">
        <v>1540</v>
      </c>
      <c r="F1820" s="46" t="s">
        <v>1568</v>
      </c>
      <c r="G1820" s="46" t="s">
        <v>1564</v>
      </c>
      <c r="H1820" s="46" t="s">
        <v>1374</v>
      </c>
    </row>
    <row r="1821" spans="1:8" ht="15" thickBot="1" x14ac:dyDescent="0.4">
      <c r="A1821" s="46">
        <v>2005225243</v>
      </c>
      <c r="B1821" s="47" t="s">
        <v>2256</v>
      </c>
      <c r="C1821" s="46" t="s">
        <v>1500</v>
      </c>
      <c r="D1821" s="46"/>
      <c r="E1821" s="46" t="s">
        <v>1567</v>
      </c>
      <c r="F1821" s="46" t="s">
        <v>1562</v>
      </c>
      <c r="G1821" s="46" t="s">
        <v>1563</v>
      </c>
      <c r="H1821" s="46" t="s">
        <v>1374</v>
      </c>
    </row>
    <row r="1822" spans="1:8" ht="15" thickBot="1" x14ac:dyDescent="0.4">
      <c r="A1822" s="46">
        <v>2005225243</v>
      </c>
      <c r="B1822" s="47" t="s">
        <v>2256</v>
      </c>
      <c r="C1822" s="46" t="s">
        <v>1500</v>
      </c>
      <c r="D1822" s="46"/>
      <c r="E1822" s="46" t="s">
        <v>1561</v>
      </c>
      <c r="F1822" s="46" t="s">
        <v>1562</v>
      </c>
      <c r="G1822" s="46" t="s">
        <v>1563</v>
      </c>
      <c r="H1822" s="46" t="s">
        <v>1374</v>
      </c>
    </row>
    <row r="1823" spans="1:8" ht="15" thickBot="1" x14ac:dyDescent="0.4">
      <c r="A1823" s="46">
        <v>2005222280</v>
      </c>
      <c r="B1823" s="47" t="s">
        <v>2257</v>
      </c>
      <c r="C1823" s="46" t="s">
        <v>1444</v>
      </c>
      <c r="D1823" s="46"/>
      <c r="E1823" s="46" t="s">
        <v>1531</v>
      </c>
      <c r="F1823" s="46" t="s">
        <v>1562</v>
      </c>
      <c r="G1823" s="46" t="s">
        <v>1563</v>
      </c>
      <c r="H1823" s="46" t="s">
        <v>1374</v>
      </c>
    </row>
    <row r="1824" spans="1:8" ht="15" thickBot="1" x14ac:dyDescent="0.4">
      <c r="A1824" s="46">
        <v>2005222280</v>
      </c>
      <c r="B1824" s="47" t="s">
        <v>2257</v>
      </c>
      <c r="C1824" s="46" t="s">
        <v>1444</v>
      </c>
      <c r="D1824" s="46"/>
      <c r="E1824" s="46" t="s">
        <v>1570</v>
      </c>
      <c r="F1824" s="46" t="s">
        <v>1562</v>
      </c>
      <c r="G1824" s="46" t="s">
        <v>1563</v>
      </c>
      <c r="H1824" s="46" t="s">
        <v>1374</v>
      </c>
    </row>
    <row r="1825" spans="1:8" ht="15" thickBot="1" x14ac:dyDescent="0.4">
      <c r="A1825" s="46">
        <v>2005222280</v>
      </c>
      <c r="B1825" s="47" t="s">
        <v>2257</v>
      </c>
      <c r="C1825" s="46" t="s">
        <v>1444</v>
      </c>
      <c r="D1825" s="46"/>
      <c r="E1825" s="46" t="s">
        <v>1590</v>
      </c>
      <c r="F1825" s="46" t="s">
        <v>1562</v>
      </c>
      <c r="G1825" s="46" t="s">
        <v>1563</v>
      </c>
      <c r="H1825" s="46" t="s">
        <v>1374</v>
      </c>
    </row>
    <row r="1826" spans="1:8" ht="15" thickBot="1" x14ac:dyDescent="0.4">
      <c r="A1826" s="46">
        <v>2005222365</v>
      </c>
      <c r="B1826" s="47" t="s">
        <v>2258</v>
      </c>
      <c r="C1826" s="46" t="s">
        <v>2240</v>
      </c>
      <c r="D1826" s="46"/>
      <c r="E1826" s="46" t="s">
        <v>1663</v>
      </c>
      <c r="F1826" s="46" t="s">
        <v>1562</v>
      </c>
      <c r="G1826" s="46" t="s">
        <v>1563</v>
      </c>
      <c r="H1826" s="46" t="s">
        <v>1374</v>
      </c>
    </row>
    <row r="1827" spans="1:8" ht="15" thickBot="1" x14ac:dyDescent="0.4">
      <c r="A1827" s="46">
        <v>2005222365</v>
      </c>
      <c r="B1827" s="47" t="s">
        <v>2258</v>
      </c>
      <c r="C1827" s="46" t="s">
        <v>2240</v>
      </c>
      <c r="D1827" s="46"/>
      <c r="E1827" s="46" t="s">
        <v>1531</v>
      </c>
      <c r="F1827" s="46" t="s">
        <v>1562</v>
      </c>
      <c r="G1827" s="46" t="s">
        <v>1563</v>
      </c>
      <c r="H1827" s="46" t="s">
        <v>1374</v>
      </c>
    </row>
    <row r="1828" spans="1:8" ht="15" thickBot="1" x14ac:dyDescent="0.4">
      <c r="A1828" s="46">
        <v>2005222365</v>
      </c>
      <c r="B1828" s="47" t="s">
        <v>2258</v>
      </c>
      <c r="C1828" s="46" t="s">
        <v>2240</v>
      </c>
      <c r="D1828" s="46"/>
      <c r="E1828" s="46" t="s">
        <v>1540</v>
      </c>
      <c r="F1828" s="46" t="s">
        <v>1562</v>
      </c>
      <c r="G1828" s="46" t="s">
        <v>1564</v>
      </c>
      <c r="H1828" s="46" t="s">
        <v>1374</v>
      </c>
    </row>
    <row r="1829" spans="1:8" ht="15" thickBot="1" x14ac:dyDescent="0.4">
      <c r="A1829" s="46">
        <v>2005220366</v>
      </c>
      <c r="B1829" s="47" t="s">
        <v>2259</v>
      </c>
      <c r="C1829" s="46" t="s">
        <v>1444</v>
      </c>
      <c r="D1829" s="46"/>
      <c r="E1829" s="46" t="s">
        <v>1570</v>
      </c>
      <c r="F1829" s="46" t="s">
        <v>1562</v>
      </c>
      <c r="G1829" s="46" t="s">
        <v>1563</v>
      </c>
      <c r="H1829" s="46" t="s">
        <v>1374</v>
      </c>
    </row>
    <row r="1830" spans="1:8" ht="15" thickBot="1" x14ac:dyDescent="0.4">
      <c r="A1830" s="46">
        <v>2005220366</v>
      </c>
      <c r="B1830" s="47" t="s">
        <v>2259</v>
      </c>
      <c r="C1830" s="46" t="s">
        <v>1444</v>
      </c>
      <c r="D1830" s="46"/>
      <c r="E1830" s="46" t="s">
        <v>1561</v>
      </c>
      <c r="F1830" s="46" t="s">
        <v>1562</v>
      </c>
      <c r="G1830" s="46" t="s">
        <v>1563</v>
      </c>
      <c r="H1830" s="46" t="s">
        <v>1374</v>
      </c>
    </row>
    <row r="1831" spans="1:8" ht="15" thickBot="1" x14ac:dyDescent="0.4">
      <c r="A1831" s="46">
        <v>2005220366</v>
      </c>
      <c r="B1831" s="47" t="s">
        <v>2259</v>
      </c>
      <c r="C1831" s="46" t="s">
        <v>1444</v>
      </c>
      <c r="D1831" s="46"/>
      <c r="E1831" s="46" t="s">
        <v>1540</v>
      </c>
      <c r="F1831" s="46" t="s">
        <v>1568</v>
      </c>
      <c r="G1831" s="46" t="s">
        <v>1564</v>
      </c>
      <c r="H1831" s="46" t="s">
        <v>1374</v>
      </c>
    </row>
    <row r="1832" spans="1:8" ht="15" thickBot="1" x14ac:dyDescent="0.4">
      <c r="A1832" s="46">
        <v>2005223491</v>
      </c>
      <c r="B1832" s="47" t="s">
        <v>2260</v>
      </c>
      <c r="C1832" s="46" t="s">
        <v>1444</v>
      </c>
      <c r="D1832" s="46"/>
      <c r="E1832" s="46" t="s">
        <v>1546</v>
      </c>
      <c r="F1832" s="46" t="s">
        <v>1562</v>
      </c>
      <c r="G1832" s="46" t="s">
        <v>1563</v>
      </c>
      <c r="H1832" s="46" t="s">
        <v>1374</v>
      </c>
    </row>
    <row r="1833" spans="1:8" ht="15" thickBot="1" x14ac:dyDescent="0.4">
      <c r="A1833" s="46">
        <v>2005223491</v>
      </c>
      <c r="B1833" s="47" t="s">
        <v>2260</v>
      </c>
      <c r="C1833" s="46" t="s">
        <v>1444</v>
      </c>
      <c r="D1833" s="46"/>
      <c r="E1833" s="46" t="s">
        <v>1570</v>
      </c>
      <c r="F1833" s="46" t="s">
        <v>1562</v>
      </c>
      <c r="G1833" s="46" t="s">
        <v>1563</v>
      </c>
      <c r="H1833" s="46" t="s">
        <v>1374</v>
      </c>
    </row>
    <row r="1834" spans="1:8" ht="15" thickBot="1" x14ac:dyDescent="0.4">
      <c r="A1834" s="46">
        <v>2005223491</v>
      </c>
      <c r="B1834" s="47" t="s">
        <v>2260</v>
      </c>
      <c r="C1834" s="46" t="s">
        <v>1444</v>
      </c>
      <c r="D1834" s="46"/>
      <c r="E1834" s="46" t="s">
        <v>1540</v>
      </c>
      <c r="F1834" s="46" t="s">
        <v>1562</v>
      </c>
      <c r="G1834" s="46" t="s">
        <v>1564</v>
      </c>
      <c r="H1834" s="46" t="s">
        <v>1374</v>
      </c>
    </row>
    <row r="1835" spans="1:8" ht="15" thickBot="1" x14ac:dyDescent="0.4">
      <c r="A1835" s="46">
        <v>2005230192</v>
      </c>
      <c r="B1835" s="47" t="s">
        <v>2261</v>
      </c>
      <c r="C1835" s="46" t="s">
        <v>1361</v>
      </c>
      <c r="D1835" s="46"/>
      <c r="E1835" s="46" t="s">
        <v>1567</v>
      </c>
      <c r="F1835" s="46" t="s">
        <v>1562</v>
      </c>
      <c r="G1835" s="46" t="s">
        <v>1563</v>
      </c>
      <c r="H1835" s="46" t="s">
        <v>1374</v>
      </c>
    </row>
    <row r="1836" spans="1:8" ht="15" thickBot="1" x14ac:dyDescent="0.4">
      <c r="A1836" s="46">
        <v>2005225728</v>
      </c>
      <c r="B1836" s="47" t="s">
        <v>2262</v>
      </c>
      <c r="C1836" s="46" t="s">
        <v>1500</v>
      </c>
      <c r="D1836" s="46"/>
      <c r="E1836" s="46" t="s">
        <v>1531</v>
      </c>
      <c r="F1836" s="46" t="s">
        <v>1562</v>
      </c>
      <c r="G1836" s="46" t="s">
        <v>1563</v>
      </c>
      <c r="H1836" s="46" t="s">
        <v>1374</v>
      </c>
    </row>
    <row r="1837" spans="1:8" ht="15" thickBot="1" x14ac:dyDescent="0.4">
      <c r="A1837" s="46">
        <v>2005225728</v>
      </c>
      <c r="B1837" s="47" t="s">
        <v>2262</v>
      </c>
      <c r="C1837" s="46" t="s">
        <v>2240</v>
      </c>
      <c r="D1837" s="46"/>
      <c r="E1837" s="46" t="s">
        <v>1570</v>
      </c>
      <c r="F1837" s="46" t="s">
        <v>1562</v>
      </c>
      <c r="G1837" s="46" t="s">
        <v>1563</v>
      </c>
      <c r="H1837" s="46" t="s">
        <v>1374</v>
      </c>
    </row>
    <row r="1838" spans="1:8" ht="15" thickBot="1" x14ac:dyDescent="0.4">
      <c r="A1838" s="46">
        <v>2005225728</v>
      </c>
      <c r="B1838" s="47" t="s">
        <v>2262</v>
      </c>
      <c r="C1838" s="46" t="s">
        <v>1500</v>
      </c>
      <c r="D1838" s="46"/>
      <c r="E1838" s="46" t="s">
        <v>1540</v>
      </c>
      <c r="F1838" s="46" t="s">
        <v>1562</v>
      </c>
      <c r="G1838" s="46" t="s">
        <v>1564</v>
      </c>
      <c r="H1838" s="46" t="s">
        <v>1374</v>
      </c>
    </row>
    <row r="1839" spans="1:8" ht="15" thickBot="1" x14ac:dyDescent="0.4">
      <c r="A1839" s="46">
        <v>2005221094</v>
      </c>
      <c r="B1839" s="47" t="s">
        <v>652</v>
      </c>
      <c r="C1839" s="46" t="s">
        <v>1444</v>
      </c>
      <c r="D1839" s="46"/>
      <c r="E1839" s="46" t="s">
        <v>1531</v>
      </c>
      <c r="F1839" s="46" t="s">
        <v>1562</v>
      </c>
      <c r="G1839" s="46" t="s">
        <v>1563</v>
      </c>
      <c r="H1839" s="46" t="s">
        <v>1374</v>
      </c>
    </row>
    <row r="1840" spans="1:8" ht="15" thickBot="1" x14ac:dyDescent="0.4">
      <c r="A1840" s="46">
        <v>2005221094</v>
      </c>
      <c r="B1840" s="47" t="s">
        <v>652</v>
      </c>
      <c r="C1840" s="46" t="s">
        <v>1444</v>
      </c>
      <c r="D1840" s="46"/>
      <c r="E1840" s="46" t="s">
        <v>1570</v>
      </c>
      <c r="F1840" s="46" t="s">
        <v>1562</v>
      </c>
      <c r="G1840" s="46" t="s">
        <v>1563</v>
      </c>
      <c r="H1840" s="46" t="s">
        <v>1374</v>
      </c>
    </row>
    <row r="1841" spans="1:8" ht="15" thickBot="1" x14ac:dyDescent="0.4">
      <c r="A1841" s="46">
        <v>2005221094</v>
      </c>
      <c r="B1841" s="47" t="s">
        <v>652</v>
      </c>
      <c r="C1841" s="46" t="s">
        <v>1444</v>
      </c>
      <c r="D1841" s="46"/>
      <c r="E1841" s="46" t="s">
        <v>1540</v>
      </c>
      <c r="F1841" s="46" t="s">
        <v>1562</v>
      </c>
      <c r="G1841" s="46" t="s">
        <v>1564</v>
      </c>
      <c r="H1841" s="46" t="s">
        <v>1374</v>
      </c>
    </row>
    <row r="1842" spans="1:8" ht="15" thickBot="1" x14ac:dyDescent="0.4">
      <c r="A1842" s="46">
        <v>2005223075</v>
      </c>
      <c r="B1842" s="47" t="s">
        <v>2263</v>
      </c>
      <c r="C1842" s="46" t="s">
        <v>1444</v>
      </c>
      <c r="D1842" s="46"/>
      <c r="E1842" s="46" t="s">
        <v>1561</v>
      </c>
      <c r="F1842" s="46" t="s">
        <v>1562</v>
      </c>
      <c r="G1842" s="46" t="s">
        <v>1563</v>
      </c>
      <c r="H1842" s="46" t="s">
        <v>1374</v>
      </c>
    </row>
    <row r="1843" spans="1:8" ht="15" thickBot="1" x14ac:dyDescent="0.4">
      <c r="A1843" s="46">
        <v>2005223075</v>
      </c>
      <c r="B1843" s="47" t="s">
        <v>2263</v>
      </c>
      <c r="C1843" s="46" t="s">
        <v>1444</v>
      </c>
      <c r="D1843" s="46"/>
      <c r="E1843" s="46" t="s">
        <v>1546</v>
      </c>
      <c r="F1843" s="46" t="s">
        <v>1562</v>
      </c>
      <c r="G1843" s="46" t="s">
        <v>1563</v>
      </c>
      <c r="H1843" s="46" t="s">
        <v>1374</v>
      </c>
    </row>
    <row r="1844" spans="1:8" ht="15" thickBot="1" x14ac:dyDescent="0.4">
      <c r="A1844" s="46">
        <v>2005223075</v>
      </c>
      <c r="B1844" s="47" t="s">
        <v>2263</v>
      </c>
      <c r="C1844" s="46" t="s">
        <v>1444</v>
      </c>
      <c r="D1844" s="46"/>
      <c r="E1844" s="46" t="s">
        <v>1531</v>
      </c>
      <c r="F1844" s="46" t="s">
        <v>1562</v>
      </c>
      <c r="G1844" s="46" t="s">
        <v>1563</v>
      </c>
      <c r="H1844" s="46" t="s">
        <v>1374</v>
      </c>
    </row>
    <row r="1845" spans="1:8" ht="15" thickBot="1" x14ac:dyDescent="0.4">
      <c r="A1845" s="46">
        <v>2005222422</v>
      </c>
      <c r="B1845" s="47" t="s">
        <v>2264</v>
      </c>
      <c r="C1845" s="46" t="s">
        <v>1444</v>
      </c>
      <c r="D1845" s="46"/>
      <c r="E1845" s="46" t="s">
        <v>1570</v>
      </c>
      <c r="F1845" s="46" t="s">
        <v>1562</v>
      </c>
      <c r="G1845" s="46" t="s">
        <v>1563</v>
      </c>
      <c r="H1845" s="46" t="s">
        <v>1374</v>
      </c>
    </row>
    <row r="1846" spans="1:8" ht="15" thickBot="1" x14ac:dyDescent="0.4">
      <c r="A1846" s="46">
        <v>2005222422</v>
      </c>
      <c r="B1846" s="47" t="s">
        <v>2264</v>
      </c>
      <c r="C1846" s="46" t="s">
        <v>1444</v>
      </c>
      <c r="D1846" s="46"/>
      <c r="E1846" s="46" t="s">
        <v>1561</v>
      </c>
      <c r="F1846" s="46" t="s">
        <v>1562</v>
      </c>
      <c r="G1846" s="46" t="s">
        <v>1563</v>
      </c>
      <c r="H1846" s="46" t="s">
        <v>1374</v>
      </c>
    </row>
    <row r="1847" spans="1:8" ht="15" thickBot="1" x14ac:dyDescent="0.4">
      <c r="A1847" s="46">
        <v>2005222422</v>
      </c>
      <c r="B1847" s="47" t="s">
        <v>2264</v>
      </c>
      <c r="C1847" s="46" t="s">
        <v>1444</v>
      </c>
      <c r="D1847" s="46"/>
      <c r="E1847" s="46" t="s">
        <v>1590</v>
      </c>
      <c r="F1847" s="46" t="s">
        <v>1562</v>
      </c>
      <c r="G1847" s="46" t="s">
        <v>1563</v>
      </c>
      <c r="H1847" s="46" t="s">
        <v>1374</v>
      </c>
    </row>
    <row r="1848" spans="1:8" ht="15" thickBot="1" x14ac:dyDescent="0.4">
      <c r="A1848" s="46">
        <v>2005223208</v>
      </c>
      <c r="B1848" s="47" t="s">
        <v>2265</v>
      </c>
      <c r="C1848" s="46" t="s">
        <v>2240</v>
      </c>
      <c r="D1848" s="46"/>
      <c r="E1848" s="46" t="s">
        <v>1570</v>
      </c>
      <c r="F1848" s="46" t="s">
        <v>1562</v>
      </c>
      <c r="G1848" s="46" t="s">
        <v>1563</v>
      </c>
      <c r="H1848" s="46" t="s">
        <v>1374</v>
      </c>
    </row>
    <row r="1849" spans="1:8" ht="15" thickBot="1" x14ac:dyDescent="0.4">
      <c r="A1849" s="46">
        <v>2005223208</v>
      </c>
      <c r="B1849" s="47" t="s">
        <v>2265</v>
      </c>
      <c r="C1849" s="46" t="s">
        <v>2240</v>
      </c>
      <c r="D1849" s="46"/>
      <c r="E1849" s="46" t="s">
        <v>1531</v>
      </c>
      <c r="F1849" s="46" t="s">
        <v>1562</v>
      </c>
      <c r="G1849" s="46" t="s">
        <v>1563</v>
      </c>
      <c r="H1849" s="46" t="s">
        <v>1374</v>
      </c>
    </row>
    <row r="1850" spans="1:8" ht="15" thickBot="1" x14ac:dyDescent="0.4">
      <c r="A1850" s="46">
        <v>2005222324</v>
      </c>
      <c r="B1850" s="47" t="s">
        <v>2266</v>
      </c>
      <c r="C1850" s="46" t="s">
        <v>1444</v>
      </c>
      <c r="D1850" s="46"/>
      <c r="E1850" s="46" t="s">
        <v>1570</v>
      </c>
      <c r="F1850" s="46" t="s">
        <v>1562</v>
      </c>
      <c r="G1850" s="46" t="s">
        <v>1563</v>
      </c>
      <c r="H1850" s="46" t="s">
        <v>1374</v>
      </c>
    </row>
    <row r="1851" spans="1:8" ht="15" thickBot="1" x14ac:dyDescent="0.4">
      <c r="A1851" s="46">
        <v>2005222324</v>
      </c>
      <c r="B1851" s="47" t="s">
        <v>2266</v>
      </c>
      <c r="C1851" s="46" t="s">
        <v>1444</v>
      </c>
      <c r="D1851" s="46"/>
      <c r="E1851" s="46" t="s">
        <v>1561</v>
      </c>
      <c r="F1851" s="46" t="s">
        <v>1562</v>
      </c>
      <c r="G1851" s="46" t="s">
        <v>1563</v>
      </c>
      <c r="H1851" s="46" t="s">
        <v>1374</v>
      </c>
    </row>
    <row r="1852" spans="1:8" ht="15" thickBot="1" x14ac:dyDescent="0.4">
      <c r="A1852" s="46">
        <v>2005222324</v>
      </c>
      <c r="B1852" s="47" t="s">
        <v>2266</v>
      </c>
      <c r="C1852" s="46" t="s">
        <v>1444</v>
      </c>
      <c r="D1852" s="46"/>
      <c r="E1852" s="46" t="s">
        <v>1531</v>
      </c>
      <c r="F1852" s="46" t="s">
        <v>1562</v>
      </c>
      <c r="G1852" s="46" t="s">
        <v>1563</v>
      </c>
      <c r="H1852" s="46" t="s">
        <v>1374</v>
      </c>
    </row>
    <row r="1853" spans="1:8" ht="15" thickBot="1" x14ac:dyDescent="0.4">
      <c r="A1853" s="46">
        <v>2005222324</v>
      </c>
      <c r="B1853" s="47" t="s">
        <v>2266</v>
      </c>
      <c r="C1853" s="46" t="s">
        <v>1444</v>
      </c>
      <c r="D1853" s="46"/>
      <c r="E1853" s="46" t="s">
        <v>1590</v>
      </c>
      <c r="F1853" s="46" t="s">
        <v>1562</v>
      </c>
      <c r="G1853" s="46" t="s">
        <v>1563</v>
      </c>
      <c r="H1853" s="46" t="s">
        <v>1374</v>
      </c>
    </row>
    <row r="1854" spans="1:8" ht="15" thickBot="1" x14ac:dyDescent="0.4">
      <c r="A1854" s="46">
        <v>2005224769</v>
      </c>
      <c r="B1854" s="47" t="s">
        <v>2267</v>
      </c>
      <c r="C1854" s="46" t="s">
        <v>1500</v>
      </c>
      <c r="D1854" s="46"/>
      <c r="E1854" s="46" t="s">
        <v>1567</v>
      </c>
      <c r="F1854" s="46" t="s">
        <v>1562</v>
      </c>
      <c r="G1854" s="46" t="s">
        <v>1563</v>
      </c>
      <c r="H1854" s="46" t="s">
        <v>1374</v>
      </c>
    </row>
    <row r="1855" spans="1:8" ht="15" thickBot="1" x14ac:dyDescent="0.4">
      <c r="A1855" s="46">
        <v>2005224769</v>
      </c>
      <c r="B1855" s="47" t="s">
        <v>2267</v>
      </c>
      <c r="C1855" s="46" t="s">
        <v>1500</v>
      </c>
      <c r="D1855" s="46"/>
      <c r="E1855" s="46" t="s">
        <v>1531</v>
      </c>
      <c r="F1855" s="46" t="s">
        <v>1562</v>
      </c>
      <c r="G1855" s="46" t="s">
        <v>1563</v>
      </c>
      <c r="H1855" s="46" t="s">
        <v>1374</v>
      </c>
    </row>
    <row r="1856" spans="1:8" ht="15" thickBot="1" x14ac:dyDescent="0.4">
      <c r="A1856" s="46">
        <v>2005225823</v>
      </c>
      <c r="B1856" s="47" t="s">
        <v>2268</v>
      </c>
      <c r="C1856" s="46" t="s">
        <v>1444</v>
      </c>
      <c r="D1856" s="46"/>
      <c r="E1856" s="46" t="s">
        <v>1567</v>
      </c>
      <c r="F1856" s="46" t="s">
        <v>1562</v>
      </c>
      <c r="G1856" s="46" t="s">
        <v>1563</v>
      </c>
      <c r="H1856" s="46" t="s">
        <v>1374</v>
      </c>
    </row>
    <row r="1857" spans="1:8" ht="15" thickBot="1" x14ac:dyDescent="0.4">
      <c r="A1857" s="46">
        <v>2005225166</v>
      </c>
      <c r="B1857" s="47" t="s">
        <v>2269</v>
      </c>
      <c r="C1857" s="46" t="s">
        <v>1500</v>
      </c>
      <c r="D1857" s="46"/>
      <c r="E1857" s="46" t="s">
        <v>1531</v>
      </c>
      <c r="F1857" s="46" t="s">
        <v>1562</v>
      </c>
      <c r="G1857" s="46" t="s">
        <v>1563</v>
      </c>
      <c r="H1857" s="46" t="s">
        <v>1374</v>
      </c>
    </row>
    <row r="1858" spans="1:8" ht="15" thickBot="1" x14ac:dyDescent="0.4">
      <c r="A1858" s="46">
        <v>2005225166</v>
      </c>
      <c r="B1858" s="47" t="s">
        <v>2269</v>
      </c>
      <c r="C1858" s="46" t="s">
        <v>1500</v>
      </c>
      <c r="D1858" s="46"/>
      <c r="E1858" s="46" t="s">
        <v>1540</v>
      </c>
      <c r="F1858" s="46" t="s">
        <v>1562</v>
      </c>
      <c r="G1858" s="46" t="s">
        <v>1564</v>
      </c>
      <c r="H1858" s="46" t="s">
        <v>1374</v>
      </c>
    </row>
    <row r="1859" spans="1:8" ht="15" thickBot="1" x14ac:dyDescent="0.4">
      <c r="A1859" s="46">
        <v>2005225166</v>
      </c>
      <c r="B1859" s="47" t="s">
        <v>2269</v>
      </c>
      <c r="C1859" s="46" t="s">
        <v>1500</v>
      </c>
      <c r="D1859" s="46"/>
      <c r="E1859" s="46" t="s">
        <v>1567</v>
      </c>
      <c r="F1859" s="46" t="s">
        <v>1562</v>
      </c>
      <c r="G1859" s="46" t="s">
        <v>1563</v>
      </c>
      <c r="H1859" s="46" t="s">
        <v>1374</v>
      </c>
    </row>
    <row r="1860" spans="1:8" ht="15" thickBot="1" x14ac:dyDescent="0.4">
      <c r="A1860" s="46">
        <v>2005222871</v>
      </c>
      <c r="B1860" s="47" t="s">
        <v>2270</v>
      </c>
      <c r="C1860" s="46" t="s">
        <v>1444</v>
      </c>
      <c r="D1860" s="46"/>
      <c r="E1860" s="46" t="s">
        <v>1561</v>
      </c>
      <c r="F1860" s="46" t="s">
        <v>1562</v>
      </c>
      <c r="G1860" s="46" t="s">
        <v>1563</v>
      </c>
      <c r="H1860" s="46" t="s">
        <v>1374</v>
      </c>
    </row>
    <row r="1861" spans="1:8" ht="15" thickBot="1" x14ac:dyDescent="0.4">
      <c r="A1861" s="46">
        <v>2005222871</v>
      </c>
      <c r="B1861" s="47" t="s">
        <v>2270</v>
      </c>
      <c r="C1861" s="46" t="s">
        <v>1444</v>
      </c>
      <c r="D1861" s="46"/>
      <c r="E1861" s="46" t="s">
        <v>1546</v>
      </c>
      <c r="F1861" s="46" t="s">
        <v>1562</v>
      </c>
      <c r="G1861" s="46" t="s">
        <v>1563</v>
      </c>
      <c r="H1861" s="46" t="s">
        <v>1374</v>
      </c>
    </row>
    <row r="1862" spans="1:8" ht="15" thickBot="1" x14ac:dyDescent="0.4">
      <c r="A1862" s="46">
        <v>2005222871</v>
      </c>
      <c r="B1862" s="47" t="s">
        <v>2270</v>
      </c>
      <c r="C1862" s="46" t="s">
        <v>1444</v>
      </c>
      <c r="D1862" s="46"/>
      <c r="E1862" s="46" t="s">
        <v>1531</v>
      </c>
      <c r="F1862" s="46" t="s">
        <v>1562</v>
      </c>
      <c r="G1862" s="46" t="s">
        <v>1563</v>
      </c>
      <c r="H1862" s="46" t="s">
        <v>1374</v>
      </c>
    </row>
    <row r="1863" spans="1:8" ht="15" thickBot="1" x14ac:dyDescent="0.4">
      <c r="A1863" s="46">
        <v>2005221656</v>
      </c>
      <c r="B1863" s="47" t="s">
        <v>2271</v>
      </c>
      <c r="C1863" s="46" t="s">
        <v>1444</v>
      </c>
      <c r="D1863" s="46"/>
      <c r="E1863" s="46" t="s">
        <v>1663</v>
      </c>
      <c r="F1863" s="46" t="s">
        <v>1562</v>
      </c>
      <c r="G1863" s="46" t="s">
        <v>1563</v>
      </c>
      <c r="H1863" s="46" t="s">
        <v>1374</v>
      </c>
    </row>
    <row r="1864" spans="1:8" ht="15" thickBot="1" x14ac:dyDescent="0.4">
      <c r="A1864" s="46">
        <v>2005221656</v>
      </c>
      <c r="B1864" s="47" t="s">
        <v>2271</v>
      </c>
      <c r="C1864" s="46" t="s">
        <v>1444</v>
      </c>
      <c r="D1864" s="46"/>
      <c r="E1864" s="46" t="s">
        <v>1531</v>
      </c>
      <c r="F1864" s="46" t="s">
        <v>1562</v>
      </c>
      <c r="G1864" s="46" t="s">
        <v>1563</v>
      </c>
      <c r="H1864" s="46" t="s">
        <v>1374</v>
      </c>
    </row>
    <row r="1865" spans="1:8" ht="15" thickBot="1" x14ac:dyDescent="0.4">
      <c r="A1865" s="46">
        <v>2005221656</v>
      </c>
      <c r="B1865" s="47" t="s">
        <v>2271</v>
      </c>
      <c r="C1865" s="46" t="s">
        <v>1444</v>
      </c>
      <c r="D1865" s="46"/>
      <c r="E1865" s="46" t="s">
        <v>1540</v>
      </c>
      <c r="F1865" s="46" t="s">
        <v>1562</v>
      </c>
      <c r="G1865" s="46" t="s">
        <v>1564</v>
      </c>
      <c r="H1865" s="46" t="s">
        <v>1374</v>
      </c>
    </row>
    <row r="1866" spans="1:8" ht="15" thickBot="1" x14ac:dyDescent="0.4">
      <c r="A1866" s="46">
        <v>2005225076</v>
      </c>
      <c r="B1866" s="47" t="s">
        <v>2272</v>
      </c>
      <c r="C1866" s="46" t="s">
        <v>2240</v>
      </c>
      <c r="D1866" s="46"/>
      <c r="E1866" s="46" t="s">
        <v>1570</v>
      </c>
      <c r="F1866" s="46" t="s">
        <v>1562</v>
      </c>
      <c r="G1866" s="46" t="s">
        <v>1563</v>
      </c>
      <c r="H1866" s="46" t="s">
        <v>1374</v>
      </c>
    </row>
    <row r="1867" spans="1:8" ht="15" thickBot="1" x14ac:dyDescent="0.4">
      <c r="A1867" s="46">
        <v>2005225076</v>
      </c>
      <c r="B1867" s="47" t="s">
        <v>2272</v>
      </c>
      <c r="C1867" s="46" t="s">
        <v>2240</v>
      </c>
      <c r="D1867" s="46"/>
      <c r="E1867" s="46" t="s">
        <v>1540</v>
      </c>
      <c r="F1867" s="46" t="s">
        <v>1568</v>
      </c>
      <c r="G1867" s="46" t="s">
        <v>1564</v>
      </c>
      <c r="H1867" s="46" t="s">
        <v>1374</v>
      </c>
    </row>
    <row r="1868" spans="1:8" ht="15" thickBot="1" x14ac:dyDescent="0.4">
      <c r="A1868" s="46">
        <v>2005225076</v>
      </c>
      <c r="B1868" s="47" t="s">
        <v>2273</v>
      </c>
      <c r="C1868" s="46" t="s">
        <v>2240</v>
      </c>
      <c r="D1868" s="46"/>
      <c r="E1868" s="46" t="s">
        <v>1531</v>
      </c>
      <c r="F1868" s="46" t="s">
        <v>1562</v>
      </c>
      <c r="G1868" s="46" t="s">
        <v>1563</v>
      </c>
      <c r="H1868" s="46" t="s">
        <v>1374</v>
      </c>
    </row>
    <row r="1869" spans="1:8" ht="15" thickBot="1" x14ac:dyDescent="0.4">
      <c r="A1869" s="46">
        <v>2005222869</v>
      </c>
      <c r="B1869" s="47" t="s">
        <v>2274</v>
      </c>
      <c r="C1869" s="46" t="s">
        <v>2240</v>
      </c>
      <c r="D1869" s="46"/>
      <c r="E1869" s="46" t="s">
        <v>1531</v>
      </c>
      <c r="F1869" s="46" t="s">
        <v>1562</v>
      </c>
      <c r="G1869" s="46" t="s">
        <v>1563</v>
      </c>
      <c r="H1869" s="46" t="s">
        <v>1374</v>
      </c>
    </row>
    <row r="1870" spans="1:8" ht="15" thickBot="1" x14ac:dyDescent="0.4">
      <c r="A1870" s="46">
        <v>2005222869</v>
      </c>
      <c r="B1870" s="47" t="s">
        <v>2274</v>
      </c>
      <c r="C1870" s="46" t="s">
        <v>2240</v>
      </c>
      <c r="D1870" s="46"/>
      <c r="E1870" s="46" t="s">
        <v>1570</v>
      </c>
      <c r="F1870" s="46" t="s">
        <v>1562</v>
      </c>
      <c r="G1870" s="46" t="s">
        <v>1563</v>
      </c>
      <c r="H1870" s="46" t="s">
        <v>1374</v>
      </c>
    </row>
    <row r="1871" spans="1:8" ht="15" thickBot="1" x14ac:dyDescent="0.4">
      <c r="A1871" s="46">
        <v>2005222869</v>
      </c>
      <c r="B1871" s="47" t="s">
        <v>2274</v>
      </c>
      <c r="C1871" s="46" t="s">
        <v>2240</v>
      </c>
      <c r="D1871" s="46"/>
      <c r="E1871" s="46" t="s">
        <v>1590</v>
      </c>
      <c r="F1871" s="46" t="s">
        <v>1562</v>
      </c>
      <c r="G1871" s="46" t="s">
        <v>1563</v>
      </c>
      <c r="H1871" s="46" t="s">
        <v>1374</v>
      </c>
    </row>
    <row r="1872" spans="1:8" ht="15" thickBot="1" x14ac:dyDescent="0.4">
      <c r="A1872" s="46">
        <v>2005221458</v>
      </c>
      <c r="B1872" s="47" t="s">
        <v>2275</v>
      </c>
      <c r="C1872" s="46" t="s">
        <v>1500</v>
      </c>
      <c r="D1872" s="46"/>
      <c r="E1872" s="46" t="s">
        <v>1540</v>
      </c>
      <c r="F1872" s="46" t="s">
        <v>1562</v>
      </c>
      <c r="G1872" s="46" t="s">
        <v>1564</v>
      </c>
      <c r="H1872" s="46" t="s">
        <v>1374</v>
      </c>
    </row>
    <row r="1873" spans="1:8" ht="15" thickBot="1" x14ac:dyDescent="0.4">
      <c r="A1873" s="46">
        <v>2005221458</v>
      </c>
      <c r="B1873" s="47" t="s">
        <v>2275</v>
      </c>
      <c r="C1873" s="46" t="s">
        <v>1500</v>
      </c>
      <c r="D1873" s="46"/>
      <c r="E1873" s="46" t="s">
        <v>1567</v>
      </c>
      <c r="F1873" s="46" t="s">
        <v>1562</v>
      </c>
      <c r="G1873" s="46" t="s">
        <v>1563</v>
      </c>
      <c r="H1873" s="46" t="s">
        <v>1374</v>
      </c>
    </row>
    <row r="1874" spans="1:8" ht="15" thickBot="1" x14ac:dyDescent="0.4">
      <c r="A1874" s="46">
        <v>2005221458</v>
      </c>
      <c r="B1874" s="47" t="s">
        <v>2275</v>
      </c>
      <c r="C1874" s="46" t="s">
        <v>1500</v>
      </c>
      <c r="D1874" s="46"/>
      <c r="E1874" s="46" t="s">
        <v>1570</v>
      </c>
      <c r="F1874" s="46" t="s">
        <v>1562</v>
      </c>
      <c r="G1874" s="46" t="s">
        <v>1563</v>
      </c>
      <c r="H1874" s="46" t="s">
        <v>1374</v>
      </c>
    </row>
    <row r="1875" spans="1:8" ht="15" thickBot="1" x14ac:dyDescent="0.4">
      <c r="A1875" s="46">
        <v>2005222828</v>
      </c>
      <c r="B1875" s="47" t="s">
        <v>2276</v>
      </c>
      <c r="C1875" s="46" t="s">
        <v>2240</v>
      </c>
      <c r="D1875" s="46"/>
      <c r="E1875" s="46" t="s">
        <v>1567</v>
      </c>
      <c r="F1875" s="46" t="s">
        <v>1562</v>
      </c>
      <c r="G1875" s="46" t="s">
        <v>1563</v>
      </c>
      <c r="H1875" s="46" t="s">
        <v>1374</v>
      </c>
    </row>
    <row r="1876" spans="1:8" ht="15" thickBot="1" x14ac:dyDescent="0.4">
      <c r="A1876" s="46">
        <v>2005222828</v>
      </c>
      <c r="B1876" s="47" t="s">
        <v>2276</v>
      </c>
      <c r="C1876" s="46" t="s">
        <v>1500</v>
      </c>
      <c r="D1876" s="46"/>
      <c r="E1876" s="46" t="s">
        <v>1531</v>
      </c>
      <c r="F1876" s="46" t="s">
        <v>1562</v>
      </c>
      <c r="G1876" s="46" t="s">
        <v>1563</v>
      </c>
      <c r="H1876" s="46" t="s">
        <v>1374</v>
      </c>
    </row>
    <row r="1877" spans="1:8" ht="15" thickBot="1" x14ac:dyDescent="0.4">
      <c r="A1877" s="46">
        <v>2005222828</v>
      </c>
      <c r="B1877" s="47" t="s">
        <v>2276</v>
      </c>
      <c r="C1877" s="46" t="s">
        <v>1500</v>
      </c>
      <c r="D1877" s="46"/>
      <c r="E1877" s="46" t="s">
        <v>1540</v>
      </c>
      <c r="F1877" s="46" t="s">
        <v>1562</v>
      </c>
      <c r="G1877" s="46" t="s">
        <v>1564</v>
      </c>
      <c r="H1877" s="46" t="s">
        <v>1374</v>
      </c>
    </row>
    <row r="1878" spans="1:8" ht="15" thickBot="1" x14ac:dyDescent="0.4">
      <c r="A1878" s="46">
        <v>2005222109</v>
      </c>
      <c r="B1878" s="47" t="s">
        <v>2277</v>
      </c>
      <c r="C1878" s="46" t="s">
        <v>1444</v>
      </c>
      <c r="D1878" s="46"/>
      <c r="E1878" s="46" t="s">
        <v>1570</v>
      </c>
      <c r="F1878" s="46" t="s">
        <v>1562</v>
      </c>
      <c r="G1878" s="46" t="s">
        <v>1563</v>
      </c>
      <c r="H1878" s="46" t="s">
        <v>1374</v>
      </c>
    </row>
    <row r="1879" spans="1:8" ht="15" thickBot="1" x14ac:dyDescent="0.4">
      <c r="A1879" s="46">
        <v>2005222109</v>
      </c>
      <c r="B1879" s="47" t="s">
        <v>2277</v>
      </c>
      <c r="C1879" s="46" t="s">
        <v>1444</v>
      </c>
      <c r="D1879" s="46"/>
      <c r="E1879" s="46" t="s">
        <v>1570</v>
      </c>
      <c r="F1879" s="46" t="s">
        <v>1562</v>
      </c>
      <c r="G1879" s="46" t="s">
        <v>1563</v>
      </c>
      <c r="H1879" s="46" t="s">
        <v>1374</v>
      </c>
    </row>
    <row r="1880" spans="1:8" ht="15" thickBot="1" x14ac:dyDescent="0.4">
      <c r="A1880" s="46">
        <v>2005222109</v>
      </c>
      <c r="B1880" s="47" t="s">
        <v>2277</v>
      </c>
      <c r="C1880" s="46" t="s">
        <v>1444</v>
      </c>
      <c r="D1880" s="46"/>
      <c r="E1880" s="46" t="s">
        <v>1531</v>
      </c>
      <c r="F1880" s="46" t="s">
        <v>1562</v>
      </c>
      <c r="G1880" s="46" t="s">
        <v>1563</v>
      </c>
      <c r="H1880" s="46" t="s">
        <v>1374</v>
      </c>
    </row>
    <row r="1881" spans="1:8" ht="15" thickBot="1" x14ac:dyDescent="0.4">
      <c r="A1881" s="46">
        <v>2005222109</v>
      </c>
      <c r="B1881" s="47" t="s">
        <v>2277</v>
      </c>
      <c r="C1881" s="46" t="s">
        <v>1444</v>
      </c>
      <c r="D1881" s="46"/>
      <c r="E1881" s="46" t="s">
        <v>1540</v>
      </c>
      <c r="F1881" s="46" t="s">
        <v>1562</v>
      </c>
      <c r="G1881" s="46" t="s">
        <v>1564</v>
      </c>
      <c r="H1881" s="46" t="s">
        <v>1374</v>
      </c>
    </row>
    <row r="1882" spans="1:8" ht="15" thickBot="1" x14ac:dyDescent="0.4">
      <c r="A1882" s="46">
        <v>2005221488</v>
      </c>
      <c r="B1882" s="47" t="s">
        <v>2278</v>
      </c>
      <c r="C1882" s="46" t="s">
        <v>1444</v>
      </c>
      <c r="D1882" s="46"/>
      <c r="E1882" s="46" t="s">
        <v>1546</v>
      </c>
      <c r="F1882" s="46" t="s">
        <v>1562</v>
      </c>
      <c r="G1882" s="46" t="s">
        <v>1563</v>
      </c>
      <c r="H1882" s="46" t="s">
        <v>1374</v>
      </c>
    </row>
    <row r="1883" spans="1:8" ht="15" thickBot="1" x14ac:dyDescent="0.4">
      <c r="A1883" s="46">
        <v>2005221488</v>
      </c>
      <c r="B1883" s="47" t="s">
        <v>2278</v>
      </c>
      <c r="C1883" s="46" t="s">
        <v>1444</v>
      </c>
      <c r="D1883" s="46"/>
      <c r="E1883" s="46" t="s">
        <v>1531</v>
      </c>
      <c r="F1883" s="46" t="s">
        <v>1562</v>
      </c>
      <c r="G1883" s="46" t="s">
        <v>1563</v>
      </c>
      <c r="H1883" s="46" t="s">
        <v>1374</v>
      </c>
    </row>
    <row r="1884" spans="1:8" ht="15" thickBot="1" x14ac:dyDescent="0.4">
      <c r="A1884" s="46">
        <v>2005221488</v>
      </c>
      <c r="B1884" s="47" t="s">
        <v>2278</v>
      </c>
      <c r="C1884" s="46" t="s">
        <v>1444</v>
      </c>
      <c r="D1884" s="46"/>
      <c r="E1884" s="46" t="s">
        <v>1540</v>
      </c>
      <c r="F1884" s="46" t="s">
        <v>1568</v>
      </c>
      <c r="G1884" s="46" t="s">
        <v>1564</v>
      </c>
      <c r="H1884" s="46" t="s">
        <v>1374</v>
      </c>
    </row>
    <row r="1885" spans="1:8" ht="15" thickBot="1" x14ac:dyDescent="0.4">
      <c r="A1885" s="46">
        <v>2005220534</v>
      </c>
      <c r="B1885" s="47" t="s">
        <v>2279</v>
      </c>
      <c r="C1885" s="46" t="s">
        <v>1444</v>
      </c>
      <c r="D1885" s="46"/>
      <c r="E1885" s="46" t="s">
        <v>1531</v>
      </c>
      <c r="F1885" s="46" t="s">
        <v>1568</v>
      </c>
      <c r="G1885" s="46" t="s">
        <v>1563</v>
      </c>
      <c r="H1885" s="46" t="s">
        <v>1374</v>
      </c>
    </row>
    <row r="1886" spans="1:8" ht="15" thickBot="1" x14ac:dyDescent="0.4">
      <c r="A1886" s="46">
        <v>2005220534</v>
      </c>
      <c r="B1886" s="47" t="s">
        <v>2279</v>
      </c>
      <c r="C1886" s="46" t="s">
        <v>1444</v>
      </c>
      <c r="D1886" s="46"/>
      <c r="E1886" s="46" t="s">
        <v>1561</v>
      </c>
      <c r="F1886" s="46" t="s">
        <v>1562</v>
      </c>
      <c r="G1886" s="46" t="s">
        <v>1563</v>
      </c>
      <c r="H1886" s="46" t="s">
        <v>1374</v>
      </c>
    </row>
    <row r="1887" spans="1:8" ht="15" thickBot="1" x14ac:dyDescent="0.4">
      <c r="A1887" s="46">
        <v>2005220534</v>
      </c>
      <c r="B1887" s="47" t="s">
        <v>2279</v>
      </c>
      <c r="C1887" s="46" t="s">
        <v>1444</v>
      </c>
      <c r="D1887" s="46"/>
      <c r="E1887" s="46" t="s">
        <v>1590</v>
      </c>
      <c r="F1887" s="46" t="s">
        <v>1562</v>
      </c>
      <c r="G1887" s="46" t="s">
        <v>1563</v>
      </c>
      <c r="H1887" s="46" t="s">
        <v>1374</v>
      </c>
    </row>
    <row r="1888" spans="1:8" ht="15" thickBot="1" x14ac:dyDescent="0.4">
      <c r="A1888" s="46">
        <v>2005222878</v>
      </c>
      <c r="B1888" s="47" t="s">
        <v>2280</v>
      </c>
      <c r="C1888" s="46" t="s">
        <v>1444</v>
      </c>
      <c r="D1888" s="46"/>
      <c r="E1888" s="46" t="s">
        <v>1570</v>
      </c>
      <c r="F1888" s="46" t="s">
        <v>1562</v>
      </c>
      <c r="G1888" s="46" t="s">
        <v>1563</v>
      </c>
      <c r="H1888" s="46" t="s">
        <v>1374</v>
      </c>
    </row>
    <row r="1889" spans="1:8" ht="15" thickBot="1" x14ac:dyDescent="0.4">
      <c r="A1889" s="46">
        <v>2005222878</v>
      </c>
      <c r="B1889" s="47" t="s">
        <v>2280</v>
      </c>
      <c r="C1889" s="46" t="s">
        <v>1444</v>
      </c>
      <c r="D1889" s="46"/>
      <c r="E1889" s="46" t="s">
        <v>1546</v>
      </c>
      <c r="F1889" s="46" t="s">
        <v>1562</v>
      </c>
      <c r="G1889" s="46" t="s">
        <v>1563</v>
      </c>
      <c r="H1889" s="46" t="s">
        <v>1374</v>
      </c>
    </row>
    <row r="1890" spans="1:8" ht="15" thickBot="1" x14ac:dyDescent="0.4">
      <c r="A1890" s="46">
        <v>2005222878</v>
      </c>
      <c r="B1890" s="47" t="s">
        <v>2280</v>
      </c>
      <c r="C1890" s="46" t="s">
        <v>1444</v>
      </c>
      <c r="D1890" s="46"/>
      <c r="E1890" s="46" t="s">
        <v>1531</v>
      </c>
      <c r="F1890" s="46" t="s">
        <v>1562</v>
      </c>
      <c r="G1890" s="46" t="s">
        <v>1563</v>
      </c>
      <c r="H1890" s="46" t="s">
        <v>1374</v>
      </c>
    </row>
    <row r="1891" spans="1:8" ht="15" thickBot="1" x14ac:dyDescent="0.4">
      <c r="A1891" s="46">
        <v>2005221468</v>
      </c>
      <c r="B1891" s="47" t="s">
        <v>2281</v>
      </c>
      <c r="C1891" s="46" t="s">
        <v>1444</v>
      </c>
      <c r="D1891" s="46"/>
      <c r="E1891" s="46" t="s">
        <v>1546</v>
      </c>
      <c r="F1891" s="46" t="s">
        <v>1562</v>
      </c>
      <c r="G1891" s="46" t="s">
        <v>1563</v>
      </c>
      <c r="H1891" s="46" t="s">
        <v>1374</v>
      </c>
    </row>
    <row r="1892" spans="1:8" ht="15" thickBot="1" x14ac:dyDescent="0.4">
      <c r="A1892" s="46">
        <v>2005221468</v>
      </c>
      <c r="B1892" s="47" t="s">
        <v>2281</v>
      </c>
      <c r="C1892" s="46" t="s">
        <v>1444</v>
      </c>
      <c r="D1892" s="46"/>
      <c r="E1892" s="46" t="s">
        <v>1570</v>
      </c>
      <c r="F1892" s="46" t="s">
        <v>1562</v>
      </c>
      <c r="G1892" s="46" t="s">
        <v>1563</v>
      </c>
      <c r="H1892" s="46" t="s">
        <v>1374</v>
      </c>
    </row>
    <row r="1893" spans="1:8" ht="15" thickBot="1" x14ac:dyDescent="0.4">
      <c r="A1893" s="46">
        <v>2005221468</v>
      </c>
      <c r="B1893" s="47" t="s">
        <v>2281</v>
      </c>
      <c r="C1893" s="46" t="s">
        <v>1444</v>
      </c>
      <c r="D1893" s="46"/>
      <c r="E1893" s="46" t="s">
        <v>1540</v>
      </c>
      <c r="F1893" s="46" t="s">
        <v>1568</v>
      </c>
      <c r="G1893" s="46" t="s">
        <v>1564</v>
      </c>
      <c r="H1893" s="46" t="s">
        <v>1374</v>
      </c>
    </row>
    <row r="1894" spans="1:8" ht="15" thickBot="1" x14ac:dyDescent="0.4">
      <c r="A1894" s="46">
        <v>2005230399</v>
      </c>
      <c r="B1894" s="47" t="s">
        <v>1774</v>
      </c>
      <c r="C1894" s="46" t="s">
        <v>1361</v>
      </c>
      <c r="D1894" s="46"/>
      <c r="E1894" s="46" t="s">
        <v>1567</v>
      </c>
      <c r="F1894" s="46" t="s">
        <v>1562</v>
      </c>
      <c r="G1894" s="46" t="s">
        <v>1563</v>
      </c>
      <c r="H1894" s="46" t="s">
        <v>1374</v>
      </c>
    </row>
    <row r="1895" spans="1:8" ht="15" thickBot="1" x14ac:dyDescent="0.4">
      <c r="A1895" s="46">
        <v>2005223612</v>
      </c>
      <c r="B1895" s="47" t="s">
        <v>1775</v>
      </c>
      <c r="C1895" s="46" t="s">
        <v>1500</v>
      </c>
      <c r="D1895" s="46"/>
      <c r="E1895" s="46" t="s">
        <v>1570</v>
      </c>
      <c r="F1895" s="46" t="s">
        <v>1562</v>
      </c>
      <c r="G1895" s="46" t="s">
        <v>1563</v>
      </c>
      <c r="H1895" s="46" t="s">
        <v>1374</v>
      </c>
    </row>
    <row r="1896" spans="1:8" ht="15" thickBot="1" x14ac:dyDescent="0.4">
      <c r="A1896" s="46">
        <v>2005223612</v>
      </c>
      <c r="B1896" s="47" t="s">
        <v>1775</v>
      </c>
      <c r="C1896" s="46" t="s">
        <v>1500</v>
      </c>
      <c r="D1896" s="46"/>
      <c r="E1896" s="46" t="s">
        <v>1531</v>
      </c>
      <c r="F1896" s="46" t="s">
        <v>1562</v>
      </c>
      <c r="G1896" s="46" t="s">
        <v>1563</v>
      </c>
      <c r="H1896" s="46" t="s">
        <v>1374</v>
      </c>
    </row>
    <row r="1897" spans="1:8" ht="15" thickBot="1" x14ac:dyDescent="0.4">
      <c r="A1897" s="46">
        <v>2005223612</v>
      </c>
      <c r="B1897" s="47" t="s">
        <v>1775</v>
      </c>
      <c r="C1897" s="46" t="s">
        <v>1500</v>
      </c>
      <c r="D1897" s="46"/>
      <c r="E1897" s="46" t="s">
        <v>1540</v>
      </c>
      <c r="F1897" s="46" t="s">
        <v>1562</v>
      </c>
      <c r="G1897" s="46" t="s">
        <v>1564</v>
      </c>
      <c r="H1897" s="46" t="s">
        <v>1374</v>
      </c>
    </row>
    <row r="1898" spans="1:8" ht="15" thickBot="1" x14ac:dyDescent="0.4">
      <c r="A1898" s="46">
        <v>2005222192</v>
      </c>
      <c r="B1898" s="47" t="s">
        <v>2282</v>
      </c>
      <c r="C1898" s="46" t="s">
        <v>1444</v>
      </c>
      <c r="D1898" s="46"/>
      <c r="E1898" s="46" t="s">
        <v>1531</v>
      </c>
      <c r="F1898" s="46" t="s">
        <v>1562</v>
      </c>
      <c r="G1898" s="46" t="s">
        <v>1563</v>
      </c>
      <c r="H1898" s="46" t="s">
        <v>1374</v>
      </c>
    </row>
    <row r="1899" spans="1:8" ht="15" thickBot="1" x14ac:dyDescent="0.4">
      <c r="A1899" s="46">
        <v>2005222192</v>
      </c>
      <c r="B1899" s="47" t="s">
        <v>2283</v>
      </c>
      <c r="C1899" s="46" t="s">
        <v>1444</v>
      </c>
      <c r="D1899" s="46"/>
      <c r="E1899" s="46" t="s">
        <v>1652</v>
      </c>
      <c r="F1899" s="46" t="s">
        <v>1562</v>
      </c>
      <c r="G1899" s="46" t="s">
        <v>1563</v>
      </c>
      <c r="H1899" s="46" t="s">
        <v>1374</v>
      </c>
    </row>
    <row r="1900" spans="1:8" ht="15" thickBot="1" x14ac:dyDescent="0.4">
      <c r="A1900" s="46">
        <v>2005222192</v>
      </c>
      <c r="B1900" s="47" t="s">
        <v>2283</v>
      </c>
      <c r="C1900" s="46" t="s">
        <v>1444</v>
      </c>
      <c r="D1900" s="46"/>
      <c r="E1900" s="46" t="s">
        <v>1570</v>
      </c>
      <c r="F1900" s="46" t="s">
        <v>1562</v>
      </c>
      <c r="G1900" s="46" t="s">
        <v>1563</v>
      </c>
      <c r="H1900" s="46" t="s">
        <v>1374</v>
      </c>
    </row>
    <row r="1901" spans="1:8" ht="15" thickBot="1" x14ac:dyDescent="0.4">
      <c r="A1901" s="46">
        <v>2005221169</v>
      </c>
      <c r="B1901" s="47" t="s">
        <v>2284</v>
      </c>
      <c r="C1901" s="46" t="s">
        <v>2240</v>
      </c>
      <c r="D1901" s="46"/>
      <c r="E1901" s="46" t="s">
        <v>1570</v>
      </c>
      <c r="F1901" s="46" t="s">
        <v>1562</v>
      </c>
      <c r="G1901" s="46" t="s">
        <v>1563</v>
      </c>
      <c r="H1901" s="46" t="s">
        <v>1374</v>
      </c>
    </row>
    <row r="1902" spans="1:8" ht="15" thickBot="1" x14ac:dyDescent="0.4">
      <c r="A1902" s="46">
        <v>2005221169</v>
      </c>
      <c r="B1902" s="47" t="s">
        <v>2284</v>
      </c>
      <c r="C1902" s="46" t="s">
        <v>2240</v>
      </c>
      <c r="D1902" s="46"/>
      <c r="E1902" s="46" t="s">
        <v>1531</v>
      </c>
      <c r="F1902" s="46" t="s">
        <v>1562</v>
      </c>
      <c r="G1902" s="46" t="s">
        <v>1563</v>
      </c>
      <c r="H1902" s="46" t="s">
        <v>1374</v>
      </c>
    </row>
    <row r="1903" spans="1:8" ht="15" thickBot="1" x14ac:dyDescent="0.4">
      <c r="A1903" s="46">
        <v>2005220653</v>
      </c>
      <c r="B1903" s="47" t="s">
        <v>2285</v>
      </c>
      <c r="C1903" s="46" t="s">
        <v>1444</v>
      </c>
      <c r="D1903" s="46"/>
      <c r="E1903" s="46" t="s">
        <v>1531</v>
      </c>
      <c r="F1903" s="46" t="s">
        <v>1562</v>
      </c>
      <c r="G1903" s="46" t="s">
        <v>1563</v>
      </c>
      <c r="H1903" s="46" t="s">
        <v>1374</v>
      </c>
    </row>
    <row r="1904" spans="1:8" ht="15" thickBot="1" x14ac:dyDescent="0.4">
      <c r="A1904" s="46">
        <v>2005220653</v>
      </c>
      <c r="B1904" s="47" t="s">
        <v>2285</v>
      </c>
      <c r="C1904" s="46" t="s">
        <v>1444</v>
      </c>
      <c r="D1904" s="46"/>
      <c r="E1904" s="46" t="s">
        <v>1570</v>
      </c>
      <c r="F1904" s="46" t="s">
        <v>1562</v>
      </c>
      <c r="G1904" s="46" t="s">
        <v>1564</v>
      </c>
      <c r="H1904" s="46" t="s">
        <v>1374</v>
      </c>
    </row>
    <row r="1905" spans="1:8" ht="15" thickBot="1" x14ac:dyDescent="0.4">
      <c r="A1905" s="46">
        <v>2005220653</v>
      </c>
      <c r="B1905" s="47" t="s">
        <v>2285</v>
      </c>
      <c r="C1905" s="46" t="s">
        <v>1444</v>
      </c>
      <c r="D1905" s="46"/>
      <c r="E1905" s="46" t="s">
        <v>1590</v>
      </c>
      <c r="F1905" s="46" t="s">
        <v>1562</v>
      </c>
      <c r="G1905" s="46" t="s">
        <v>1563</v>
      </c>
      <c r="H1905" s="46" t="s">
        <v>1374</v>
      </c>
    </row>
    <row r="1906" spans="1:8" ht="15" thickBot="1" x14ac:dyDescent="0.4">
      <c r="A1906" s="46">
        <v>2041225752</v>
      </c>
      <c r="B1906" s="47" t="s">
        <v>2286</v>
      </c>
      <c r="C1906" s="46" t="s">
        <v>2240</v>
      </c>
      <c r="D1906" s="46"/>
      <c r="E1906" s="46" t="s">
        <v>1567</v>
      </c>
      <c r="F1906" s="46" t="s">
        <v>1562</v>
      </c>
      <c r="G1906" s="46" t="s">
        <v>1563</v>
      </c>
      <c r="H1906" s="46" t="s">
        <v>1374</v>
      </c>
    </row>
    <row r="1907" spans="1:8" ht="15" thickBot="1" x14ac:dyDescent="0.4">
      <c r="A1907" s="46">
        <v>2041225752</v>
      </c>
      <c r="B1907" s="47" t="s">
        <v>2286</v>
      </c>
      <c r="C1907" s="46" t="s">
        <v>2240</v>
      </c>
      <c r="D1907" s="46"/>
      <c r="E1907" s="46" t="s">
        <v>1570</v>
      </c>
      <c r="F1907" s="46" t="s">
        <v>1562</v>
      </c>
      <c r="G1907" s="46" t="s">
        <v>1563</v>
      </c>
      <c r="H1907" s="46" t="s">
        <v>1374</v>
      </c>
    </row>
    <row r="1908" spans="1:8" ht="15" thickBot="1" x14ac:dyDescent="0.4">
      <c r="A1908" s="46">
        <v>2041225752</v>
      </c>
      <c r="B1908" s="47" t="s">
        <v>2286</v>
      </c>
      <c r="C1908" s="46" t="s">
        <v>2240</v>
      </c>
      <c r="D1908" s="46"/>
      <c r="E1908" s="46" t="s">
        <v>1537</v>
      </c>
      <c r="F1908" s="46" t="s">
        <v>1568</v>
      </c>
      <c r="G1908" s="46" t="s">
        <v>1564</v>
      </c>
      <c r="H1908" s="46" t="s">
        <v>1374</v>
      </c>
    </row>
    <row r="1909" spans="1:8" ht="15" thickBot="1" x14ac:dyDescent="0.4">
      <c r="A1909" s="46">
        <v>2005223140</v>
      </c>
      <c r="B1909" s="47" t="s">
        <v>2287</v>
      </c>
      <c r="C1909" s="46" t="s">
        <v>2240</v>
      </c>
      <c r="D1909" s="46"/>
      <c r="E1909" s="46" t="s">
        <v>1570</v>
      </c>
      <c r="F1909" s="46" t="s">
        <v>1562</v>
      </c>
      <c r="G1909" s="46" t="s">
        <v>1563</v>
      </c>
      <c r="H1909" s="46" t="s">
        <v>1374</v>
      </c>
    </row>
    <row r="1910" spans="1:8" ht="15" thickBot="1" x14ac:dyDescent="0.4">
      <c r="A1910" s="46">
        <v>2005223140</v>
      </c>
      <c r="B1910" s="47" t="s">
        <v>2287</v>
      </c>
      <c r="C1910" s="46" t="s">
        <v>2240</v>
      </c>
      <c r="D1910" s="46"/>
      <c r="E1910" s="46" t="s">
        <v>1561</v>
      </c>
      <c r="F1910" s="46" t="s">
        <v>1562</v>
      </c>
      <c r="G1910" s="46" t="s">
        <v>1563</v>
      </c>
      <c r="H1910" s="46" t="s">
        <v>1374</v>
      </c>
    </row>
    <row r="1911" spans="1:8" ht="15" thickBot="1" x14ac:dyDescent="0.4">
      <c r="A1911" s="46">
        <v>2005223140</v>
      </c>
      <c r="B1911" s="47" t="s">
        <v>2287</v>
      </c>
      <c r="C1911" s="46" t="s">
        <v>2240</v>
      </c>
      <c r="D1911" s="46"/>
      <c r="E1911" s="46" t="s">
        <v>1540</v>
      </c>
      <c r="F1911" s="46" t="s">
        <v>1568</v>
      </c>
      <c r="G1911" s="46" t="s">
        <v>1564</v>
      </c>
      <c r="H1911" s="46" t="s">
        <v>1374</v>
      </c>
    </row>
    <row r="1912" spans="1:8" ht="15" thickBot="1" x14ac:dyDescent="0.4">
      <c r="A1912" s="46">
        <v>2005222923</v>
      </c>
      <c r="B1912" s="47" t="s">
        <v>2288</v>
      </c>
      <c r="C1912" s="46" t="s">
        <v>1444</v>
      </c>
      <c r="D1912" s="46"/>
      <c r="E1912" s="46" t="s">
        <v>1570</v>
      </c>
      <c r="F1912" s="46" t="s">
        <v>1562</v>
      </c>
      <c r="G1912" s="46" t="s">
        <v>1563</v>
      </c>
      <c r="H1912" s="46" t="s">
        <v>1374</v>
      </c>
    </row>
    <row r="1913" spans="1:8" ht="15" thickBot="1" x14ac:dyDescent="0.4">
      <c r="A1913" s="46">
        <v>2005222923</v>
      </c>
      <c r="B1913" s="47" t="s">
        <v>2288</v>
      </c>
      <c r="C1913" s="46" t="s">
        <v>1444</v>
      </c>
      <c r="D1913" s="46"/>
      <c r="E1913" s="46" t="s">
        <v>1561</v>
      </c>
      <c r="F1913" s="46" t="s">
        <v>1562</v>
      </c>
      <c r="G1913" s="46" t="s">
        <v>1563</v>
      </c>
      <c r="H1913" s="46" t="s">
        <v>1374</v>
      </c>
    </row>
    <row r="1914" spans="1:8" ht="15" thickBot="1" x14ac:dyDescent="0.4">
      <c r="A1914" s="46">
        <v>2005222923</v>
      </c>
      <c r="B1914" s="47" t="s">
        <v>2288</v>
      </c>
      <c r="C1914" s="46" t="s">
        <v>1444</v>
      </c>
      <c r="D1914" s="46"/>
      <c r="E1914" s="46" t="s">
        <v>1540</v>
      </c>
      <c r="F1914" s="46" t="s">
        <v>1562</v>
      </c>
      <c r="G1914" s="46" t="s">
        <v>1564</v>
      </c>
      <c r="H1914" s="46" t="s">
        <v>1374</v>
      </c>
    </row>
    <row r="1915" spans="1:8" ht="15" thickBot="1" x14ac:dyDescent="0.4">
      <c r="A1915" s="46">
        <v>2005222295</v>
      </c>
      <c r="B1915" s="47" t="s">
        <v>2289</v>
      </c>
      <c r="C1915" s="46" t="s">
        <v>1444</v>
      </c>
      <c r="D1915" s="46"/>
      <c r="E1915" s="46" t="s">
        <v>1531</v>
      </c>
      <c r="F1915" s="46" t="s">
        <v>1562</v>
      </c>
      <c r="G1915" s="46" t="s">
        <v>1563</v>
      </c>
      <c r="H1915" s="46" t="s">
        <v>1374</v>
      </c>
    </row>
    <row r="1916" spans="1:8" ht="15" thickBot="1" x14ac:dyDescent="0.4">
      <c r="A1916" s="46">
        <v>2005222295</v>
      </c>
      <c r="B1916" s="47" t="s">
        <v>2289</v>
      </c>
      <c r="C1916" s="46" t="s">
        <v>1444</v>
      </c>
      <c r="D1916" s="46"/>
      <c r="E1916" s="46" t="s">
        <v>1570</v>
      </c>
      <c r="F1916" s="46" t="s">
        <v>1562</v>
      </c>
      <c r="G1916" s="46" t="s">
        <v>1563</v>
      </c>
      <c r="H1916" s="46" t="s">
        <v>1374</v>
      </c>
    </row>
    <row r="1917" spans="1:8" ht="15" thickBot="1" x14ac:dyDescent="0.4">
      <c r="A1917" s="46">
        <v>2005222295</v>
      </c>
      <c r="B1917" s="47" t="s">
        <v>2289</v>
      </c>
      <c r="C1917" s="46" t="s">
        <v>1444</v>
      </c>
      <c r="D1917" s="46"/>
      <c r="E1917" s="46" t="s">
        <v>1540</v>
      </c>
      <c r="F1917" s="46" t="s">
        <v>1562</v>
      </c>
      <c r="G1917" s="46" t="s">
        <v>1564</v>
      </c>
      <c r="H1917" s="46" t="s">
        <v>1374</v>
      </c>
    </row>
    <row r="1918" spans="1:8" ht="15" thickBot="1" x14ac:dyDescent="0.4">
      <c r="A1918" s="46">
        <v>2005220882</v>
      </c>
      <c r="B1918" s="47" t="s">
        <v>2290</v>
      </c>
      <c r="C1918" s="46" t="s">
        <v>1444</v>
      </c>
      <c r="D1918" s="46"/>
      <c r="E1918" s="46" t="s">
        <v>1663</v>
      </c>
      <c r="F1918" s="46" t="s">
        <v>1562</v>
      </c>
      <c r="G1918" s="46" t="s">
        <v>1563</v>
      </c>
      <c r="H1918" s="46" t="s">
        <v>1374</v>
      </c>
    </row>
    <row r="1919" spans="1:8" ht="15" thickBot="1" x14ac:dyDescent="0.4">
      <c r="A1919" s="46">
        <v>2005220882</v>
      </c>
      <c r="B1919" s="47" t="s">
        <v>2290</v>
      </c>
      <c r="C1919" s="46" t="s">
        <v>1444</v>
      </c>
      <c r="D1919" s="46"/>
      <c r="E1919" s="46" t="s">
        <v>1570</v>
      </c>
      <c r="F1919" s="46" t="s">
        <v>1562</v>
      </c>
      <c r="G1919" s="46" t="s">
        <v>1563</v>
      </c>
      <c r="H1919" s="46" t="s">
        <v>1374</v>
      </c>
    </row>
    <row r="1920" spans="1:8" ht="15" thickBot="1" x14ac:dyDescent="0.4">
      <c r="A1920" s="46">
        <v>2005220882</v>
      </c>
      <c r="B1920" s="47" t="s">
        <v>2290</v>
      </c>
      <c r="C1920" s="46" t="s">
        <v>1444</v>
      </c>
      <c r="D1920" s="46"/>
      <c r="E1920" s="46" t="s">
        <v>1590</v>
      </c>
      <c r="F1920" s="46" t="s">
        <v>1562</v>
      </c>
      <c r="G1920" s="46" t="s">
        <v>1563</v>
      </c>
      <c r="H1920" s="46" t="s">
        <v>1374</v>
      </c>
    </row>
    <row r="1921" spans="1:8" ht="15" thickBot="1" x14ac:dyDescent="0.4">
      <c r="A1921" s="46">
        <v>2005222214</v>
      </c>
      <c r="B1921" s="47" t="s">
        <v>2291</v>
      </c>
      <c r="C1921" s="46" t="s">
        <v>1500</v>
      </c>
      <c r="D1921" s="46"/>
      <c r="E1921" s="46" t="s">
        <v>1570</v>
      </c>
      <c r="F1921" s="46" t="s">
        <v>1562</v>
      </c>
      <c r="G1921" s="46" t="s">
        <v>1563</v>
      </c>
      <c r="H1921" s="46" t="s">
        <v>1374</v>
      </c>
    </row>
    <row r="1922" spans="1:8" ht="15" thickBot="1" x14ac:dyDescent="0.4">
      <c r="A1922" s="46">
        <v>2005222214</v>
      </c>
      <c r="B1922" s="47" t="s">
        <v>2291</v>
      </c>
      <c r="C1922" s="46" t="s">
        <v>1500</v>
      </c>
      <c r="D1922" s="46"/>
      <c r="E1922" s="46" t="s">
        <v>1561</v>
      </c>
      <c r="F1922" s="46" t="s">
        <v>1562</v>
      </c>
      <c r="G1922" s="46" t="s">
        <v>1563</v>
      </c>
      <c r="H1922" s="46" t="s">
        <v>1374</v>
      </c>
    </row>
    <row r="1923" spans="1:8" ht="15" thickBot="1" x14ac:dyDescent="0.4">
      <c r="A1923" s="46">
        <v>2005230414</v>
      </c>
      <c r="B1923" s="47" t="s">
        <v>2292</v>
      </c>
      <c r="C1923" s="46" t="s">
        <v>1360</v>
      </c>
      <c r="D1923" s="46"/>
      <c r="E1923" s="46" t="s">
        <v>1567</v>
      </c>
      <c r="F1923" s="46" t="s">
        <v>1568</v>
      </c>
      <c r="G1923" s="46" t="s">
        <v>1563</v>
      </c>
      <c r="H1923" s="46" t="s">
        <v>1374</v>
      </c>
    </row>
    <row r="1924" spans="1:8" ht="15" thickBot="1" x14ac:dyDescent="0.4">
      <c r="A1924" s="46">
        <v>2005230625</v>
      </c>
      <c r="B1924" s="47" t="s">
        <v>1805</v>
      </c>
      <c r="C1924" s="46" t="s">
        <v>1363</v>
      </c>
      <c r="D1924" s="46"/>
      <c r="E1924" s="46" t="s">
        <v>1567</v>
      </c>
      <c r="F1924" s="46" t="s">
        <v>1562</v>
      </c>
      <c r="G1924" s="46" t="s">
        <v>1563</v>
      </c>
      <c r="H1924" s="46" t="s">
        <v>1374</v>
      </c>
    </row>
    <row r="1925" spans="1:8" ht="15" thickBot="1" x14ac:dyDescent="0.4">
      <c r="A1925" s="46">
        <v>2005222330</v>
      </c>
      <c r="B1925" s="47" t="s">
        <v>2293</v>
      </c>
      <c r="C1925" s="46" t="s">
        <v>1444</v>
      </c>
      <c r="D1925" s="46"/>
      <c r="E1925" s="46" t="s">
        <v>1531</v>
      </c>
      <c r="F1925" s="46" t="s">
        <v>1562</v>
      </c>
      <c r="G1925" s="46" t="s">
        <v>1563</v>
      </c>
      <c r="H1925" s="46" t="s">
        <v>1374</v>
      </c>
    </row>
    <row r="1926" spans="1:8" ht="15" thickBot="1" x14ac:dyDescent="0.4">
      <c r="A1926" s="46">
        <v>2005222330</v>
      </c>
      <c r="B1926" s="47" t="s">
        <v>2293</v>
      </c>
      <c r="C1926" s="46" t="s">
        <v>1444</v>
      </c>
      <c r="D1926" s="46"/>
      <c r="E1926" s="46" t="s">
        <v>1570</v>
      </c>
      <c r="F1926" s="46" t="s">
        <v>1562</v>
      </c>
      <c r="G1926" s="46" t="s">
        <v>1563</v>
      </c>
      <c r="H1926" s="46" t="s">
        <v>1374</v>
      </c>
    </row>
    <row r="1927" spans="1:8" ht="15" thickBot="1" x14ac:dyDescent="0.4">
      <c r="A1927" s="46">
        <v>2005222330</v>
      </c>
      <c r="B1927" s="47" t="s">
        <v>2293</v>
      </c>
      <c r="C1927" s="46" t="s">
        <v>1444</v>
      </c>
      <c r="D1927" s="46"/>
      <c r="E1927" s="46" t="s">
        <v>1590</v>
      </c>
      <c r="F1927" s="46" t="s">
        <v>1562</v>
      </c>
      <c r="G1927" s="46" t="s">
        <v>1563</v>
      </c>
      <c r="H1927" s="46" t="s">
        <v>1374</v>
      </c>
    </row>
    <row r="1928" spans="1:8" ht="15" thickBot="1" x14ac:dyDescent="0.4">
      <c r="A1928" s="46">
        <v>2005224768</v>
      </c>
      <c r="B1928" s="47" t="s">
        <v>2294</v>
      </c>
      <c r="C1928" s="46" t="s">
        <v>2240</v>
      </c>
      <c r="D1928" s="46"/>
      <c r="E1928" s="46" t="s">
        <v>1531</v>
      </c>
      <c r="F1928" s="46" t="s">
        <v>1562</v>
      </c>
      <c r="G1928" s="46" t="s">
        <v>1563</v>
      </c>
      <c r="H1928" s="46" t="s">
        <v>1374</v>
      </c>
    </row>
    <row r="1929" spans="1:8" ht="15" thickBot="1" x14ac:dyDescent="0.4">
      <c r="A1929" s="46">
        <v>2005224768</v>
      </c>
      <c r="B1929" s="47" t="s">
        <v>2294</v>
      </c>
      <c r="C1929" s="46" t="s">
        <v>2240</v>
      </c>
      <c r="D1929" s="46"/>
      <c r="E1929" s="46" t="s">
        <v>1570</v>
      </c>
      <c r="F1929" s="46" t="s">
        <v>1562</v>
      </c>
      <c r="G1929" s="46" t="s">
        <v>1563</v>
      </c>
      <c r="H1929" s="46" t="s">
        <v>1374</v>
      </c>
    </row>
    <row r="1930" spans="1:8" ht="15" thickBot="1" x14ac:dyDescent="0.4">
      <c r="A1930" s="46">
        <v>2005223375</v>
      </c>
      <c r="B1930" s="47" t="s">
        <v>2295</v>
      </c>
      <c r="C1930" s="46" t="s">
        <v>1444</v>
      </c>
      <c r="D1930" s="46"/>
      <c r="E1930" s="46" t="s">
        <v>1570</v>
      </c>
      <c r="F1930" s="46" t="s">
        <v>1562</v>
      </c>
      <c r="G1930" s="46" t="s">
        <v>1563</v>
      </c>
      <c r="H1930" s="46" t="s">
        <v>1374</v>
      </c>
    </row>
    <row r="1931" spans="1:8" ht="15" thickBot="1" x14ac:dyDescent="0.4">
      <c r="A1931" s="46">
        <v>2005223375</v>
      </c>
      <c r="B1931" s="47" t="s">
        <v>2295</v>
      </c>
      <c r="C1931" s="46" t="s">
        <v>1444</v>
      </c>
      <c r="D1931" s="46"/>
      <c r="E1931" s="46" t="s">
        <v>1531</v>
      </c>
      <c r="F1931" s="46" t="s">
        <v>1562</v>
      </c>
      <c r="G1931" s="46" t="s">
        <v>1563</v>
      </c>
      <c r="H1931" s="46" t="s">
        <v>1374</v>
      </c>
    </row>
    <row r="1932" spans="1:8" ht="15" thickBot="1" x14ac:dyDescent="0.4">
      <c r="A1932" s="46">
        <v>2005223375</v>
      </c>
      <c r="B1932" s="47" t="s">
        <v>2295</v>
      </c>
      <c r="C1932" s="46" t="s">
        <v>1444</v>
      </c>
      <c r="D1932" s="46"/>
      <c r="E1932" s="46" t="s">
        <v>1540</v>
      </c>
      <c r="F1932" s="46" t="s">
        <v>1568</v>
      </c>
      <c r="G1932" s="46" t="s">
        <v>1564</v>
      </c>
      <c r="H1932" s="46" t="s">
        <v>1374</v>
      </c>
    </row>
    <row r="1933" spans="1:8" ht="15" thickBot="1" x14ac:dyDescent="0.4">
      <c r="A1933" s="46">
        <v>2005222345</v>
      </c>
      <c r="B1933" s="47" t="s">
        <v>2296</v>
      </c>
      <c r="C1933" s="46" t="s">
        <v>1444</v>
      </c>
      <c r="D1933" s="46"/>
      <c r="E1933" s="46" t="s">
        <v>1570</v>
      </c>
      <c r="F1933" s="46" t="s">
        <v>1562</v>
      </c>
      <c r="G1933" s="46" t="s">
        <v>1563</v>
      </c>
      <c r="H1933" s="46" t="s">
        <v>1374</v>
      </c>
    </row>
    <row r="1934" spans="1:8" ht="15" thickBot="1" x14ac:dyDescent="0.4">
      <c r="A1934" s="46">
        <v>2005222345</v>
      </c>
      <c r="B1934" s="47" t="s">
        <v>2296</v>
      </c>
      <c r="C1934" s="46" t="s">
        <v>1444</v>
      </c>
      <c r="D1934" s="46"/>
      <c r="E1934" s="46" t="s">
        <v>1590</v>
      </c>
      <c r="F1934" s="46" t="s">
        <v>1562</v>
      </c>
      <c r="G1934" s="46" t="s">
        <v>1563</v>
      </c>
      <c r="H1934" s="46" t="s">
        <v>1374</v>
      </c>
    </row>
    <row r="1935" spans="1:8" ht="15" thickBot="1" x14ac:dyDescent="0.4">
      <c r="A1935" s="46">
        <v>2005222345</v>
      </c>
      <c r="B1935" s="47" t="s">
        <v>2296</v>
      </c>
      <c r="C1935" s="46" t="s">
        <v>1444</v>
      </c>
      <c r="D1935" s="46"/>
      <c r="E1935" s="46" t="s">
        <v>1531</v>
      </c>
      <c r="F1935" s="46" t="s">
        <v>1562</v>
      </c>
      <c r="G1935" s="46" t="s">
        <v>1563</v>
      </c>
      <c r="H1935" s="46" t="s">
        <v>1374</v>
      </c>
    </row>
    <row r="1936" spans="1:8" ht="15" thickBot="1" x14ac:dyDescent="0.4">
      <c r="A1936" s="46">
        <v>2005221311</v>
      </c>
      <c r="B1936" s="47" t="s">
        <v>1685</v>
      </c>
      <c r="C1936" s="46" t="s">
        <v>1458</v>
      </c>
      <c r="D1936" s="46"/>
      <c r="E1936" s="46" t="s">
        <v>1570</v>
      </c>
      <c r="F1936" s="46" t="s">
        <v>1562</v>
      </c>
      <c r="G1936" s="46" t="s">
        <v>1563</v>
      </c>
      <c r="H1936" s="46" t="s">
        <v>1374</v>
      </c>
    </row>
    <row r="1937" spans="1:8" ht="15" thickBot="1" x14ac:dyDescent="0.4">
      <c r="A1937" s="46">
        <v>2005223492</v>
      </c>
      <c r="B1937" s="47" t="s">
        <v>2297</v>
      </c>
      <c r="C1937" s="46" t="s">
        <v>1444</v>
      </c>
      <c r="D1937" s="46"/>
      <c r="E1937" s="46" t="s">
        <v>1570</v>
      </c>
      <c r="F1937" s="46" t="s">
        <v>1562</v>
      </c>
      <c r="G1937" s="46" t="s">
        <v>1563</v>
      </c>
      <c r="H1937" s="46" t="s">
        <v>1374</v>
      </c>
    </row>
    <row r="1938" spans="1:8" ht="15" thickBot="1" x14ac:dyDescent="0.4">
      <c r="A1938" s="46">
        <v>2005223492</v>
      </c>
      <c r="B1938" s="47" t="s">
        <v>2297</v>
      </c>
      <c r="C1938" s="46" t="s">
        <v>1444</v>
      </c>
      <c r="D1938" s="46"/>
      <c r="E1938" s="46" t="s">
        <v>1531</v>
      </c>
      <c r="F1938" s="46" t="s">
        <v>1562</v>
      </c>
      <c r="G1938" s="46" t="s">
        <v>1563</v>
      </c>
      <c r="H1938" s="46" t="s">
        <v>1374</v>
      </c>
    </row>
    <row r="1939" spans="1:8" ht="15" thickBot="1" x14ac:dyDescent="0.4">
      <c r="A1939" s="46">
        <v>2005223492</v>
      </c>
      <c r="B1939" s="47" t="s">
        <v>2297</v>
      </c>
      <c r="C1939" s="46" t="s">
        <v>1444</v>
      </c>
      <c r="D1939" s="46"/>
      <c r="E1939" s="46" t="s">
        <v>1546</v>
      </c>
      <c r="F1939" s="46" t="s">
        <v>1562</v>
      </c>
      <c r="G1939" s="46" t="s">
        <v>1563</v>
      </c>
      <c r="H1939" s="46" t="s">
        <v>1374</v>
      </c>
    </row>
    <row r="1940" spans="1:8" ht="15" thickBot="1" x14ac:dyDescent="0.4">
      <c r="A1940" s="46">
        <v>2005220091</v>
      </c>
      <c r="B1940" s="47" t="s">
        <v>2298</v>
      </c>
      <c r="C1940" s="46" t="s">
        <v>1444</v>
      </c>
      <c r="D1940" s="46"/>
      <c r="E1940" s="46" t="s">
        <v>1570</v>
      </c>
      <c r="F1940" s="46" t="s">
        <v>1562</v>
      </c>
      <c r="G1940" s="46" t="s">
        <v>1563</v>
      </c>
      <c r="H1940" s="46" t="s">
        <v>1374</v>
      </c>
    </row>
    <row r="1941" spans="1:8" ht="15" thickBot="1" x14ac:dyDescent="0.4">
      <c r="A1941" s="46">
        <v>2005220091</v>
      </c>
      <c r="B1941" s="47" t="s">
        <v>2298</v>
      </c>
      <c r="C1941" s="46" t="s">
        <v>1444</v>
      </c>
      <c r="D1941" s="46"/>
      <c r="E1941" s="46" t="s">
        <v>1590</v>
      </c>
      <c r="F1941" s="46" t="s">
        <v>1562</v>
      </c>
      <c r="G1941" s="46" t="s">
        <v>1563</v>
      </c>
      <c r="H1941" s="46" t="s">
        <v>1374</v>
      </c>
    </row>
    <row r="1942" spans="1:8" ht="15" thickBot="1" x14ac:dyDescent="0.4">
      <c r="A1942" s="46">
        <v>2005220091</v>
      </c>
      <c r="B1942" s="47" t="s">
        <v>2298</v>
      </c>
      <c r="C1942" s="46" t="s">
        <v>1444</v>
      </c>
      <c r="D1942" s="46"/>
      <c r="E1942" s="46" t="s">
        <v>1570</v>
      </c>
      <c r="F1942" s="46" t="s">
        <v>1562</v>
      </c>
      <c r="G1942" s="46" t="s">
        <v>1563</v>
      </c>
      <c r="H1942" s="46" t="s">
        <v>1374</v>
      </c>
    </row>
    <row r="1943" spans="1:8" ht="15" thickBot="1" x14ac:dyDescent="0.4">
      <c r="A1943" s="46">
        <v>2005220091</v>
      </c>
      <c r="B1943" s="47" t="s">
        <v>2298</v>
      </c>
      <c r="C1943" s="46" t="s">
        <v>1444</v>
      </c>
      <c r="D1943" s="46"/>
      <c r="E1943" s="46" t="s">
        <v>1531</v>
      </c>
      <c r="F1943" s="46" t="s">
        <v>1562</v>
      </c>
      <c r="G1943" s="46" t="s">
        <v>1563</v>
      </c>
      <c r="H1943" s="46" t="s">
        <v>1374</v>
      </c>
    </row>
    <row r="1944" spans="1:8" ht="15" thickBot="1" x14ac:dyDescent="0.4">
      <c r="A1944" s="46">
        <v>2041221401</v>
      </c>
      <c r="B1944" s="47" t="s">
        <v>1620</v>
      </c>
      <c r="C1944" s="46" t="s">
        <v>1435</v>
      </c>
      <c r="D1944" s="46"/>
      <c r="E1944" s="46" t="s">
        <v>1546</v>
      </c>
      <c r="F1944" s="46" t="s">
        <v>1562</v>
      </c>
      <c r="G1944" s="46" t="s">
        <v>1563</v>
      </c>
      <c r="H1944" s="46" t="s">
        <v>1374</v>
      </c>
    </row>
    <row r="1945" spans="1:8" ht="15" thickBot="1" x14ac:dyDescent="0.4">
      <c r="A1945" s="46">
        <v>2005223302</v>
      </c>
      <c r="B1945" s="47" t="s">
        <v>2299</v>
      </c>
      <c r="C1945" s="46" t="s">
        <v>1444</v>
      </c>
      <c r="D1945" s="46"/>
      <c r="E1945" s="46" t="s">
        <v>1531</v>
      </c>
      <c r="F1945" s="46" t="s">
        <v>1562</v>
      </c>
      <c r="G1945" s="46" t="s">
        <v>1563</v>
      </c>
      <c r="H1945" s="46" t="s">
        <v>1374</v>
      </c>
    </row>
    <row r="1946" spans="1:8" ht="15" thickBot="1" x14ac:dyDescent="0.4">
      <c r="A1946" s="46">
        <v>2005223302</v>
      </c>
      <c r="B1946" s="47" t="s">
        <v>2299</v>
      </c>
      <c r="C1946" s="46" t="s">
        <v>1444</v>
      </c>
      <c r="D1946" s="46"/>
      <c r="E1946" s="46" t="s">
        <v>1540</v>
      </c>
      <c r="F1946" s="46" t="s">
        <v>1568</v>
      </c>
      <c r="G1946" s="46" t="s">
        <v>1564</v>
      </c>
      <c r="H1946" s="46" t="s">
        <v>1374</v>
      </c>
    </row>
    <row r="1947" spans="1:8" ht="15" thickBot="1" x14ac:dyDescent="0.4">
      <c r="A1947" s="46">
        <v>2005223302</v>
      </c>
      <c r="B1947" s="47" t="s">
        <v>2299</v>
      </c>
      <c r="C1947" s="46" t="s">
        <v>1444</v>
      </c>
      <c r="D1947" s="46"/>
      <c r="E1947" s="46" t="s">
        <v>1570</v>
      </c>
      <c r="F1947" s="46" t="s">
        <v>1562</v>
      </c>
      <c r="G1947" s="46" t="s">
        <v>1563</v>
      </c>
      <c r="H1947" s="46" t="s">
        <v>1374</v>
      </c>
    </row>
    <row r="1948" spans="1:8" ht="15" thickBot="1" x14ac:dyDescent="0.4">
      <c r="A1948" s="46">
        <v>2005220038</v>
      </c>
      <c r="B1948" s="47" t="s">
        <v>2300</v>
      </c>
      <c r="C1948" s="46" t="s">
        <v>1444</v>
      </c>
      <c r="D1948" s="46"/>
      <c r="E1948" s="46" t="s">
        <v>1570</v>
      </c>
      <c r="F1948" s="46" t="s">
        <v>1562</v>
      </c>
      <c r="G1948" s="46" t="s">
        <v>1563</v>
      </c>
      <c r="H1948" s="46" t="s">
        <v>1374</v>
      </c>
    </row>
    <row r="1949" spans="1:8" ht="15" thickBot="1" x14ac:dyDescent="0.4">
      <c r="A1949" s="46">
        <v>2005220038</v>
      </c>
      <c r="B1949" s="47" t="s">
        <v>2300</v>
      </c>
      <c r="C1949" s="46" t="s">
        <v>1444</v>
      </c>
      <c r="D1949" s="46"/>
      <c r="E1949" s="46" t="s">
        <v>1531</v>
      </c>
      <c r="F1949" s="46" t="s">
        <v>1562</v>
      </c>
      <c r="G1949" s="46" t="s">
        <v>1563</v>
      </c>
      <c r="H1949" s="46" t="s">
        <v>1374</v>
      </c>
    </row>
    <row r="1950" spans="1:8" ht="15" thickBot="1" x14ac:dyDescent="0.4">
      <c r="A1950" s="46">
        <v>2005220038</v>
      </c>
      <c r="B1950" s="47" t="s">
        <v>2300</v>
      </c>
      <c r="C1950" s="46" t="s">
        <v>1444</v>
      </c>
      <c r="D1950" s="46"/>
      <c r="E1950" s="46" t="s">
        <v>1540</v>
      </c>
      <c r="F1950" s="46" t="s">
        <v>1568</v>
      </c>
      <c r="G1950" s="46" t="s">
        <v>1564</v>
      </c>
      <c r="H1950" s="46" t="s">
        <v>1374</v>
      </c>
    </row>
    <row r="1951" spans="1:8" ht="15" thickBot="1" x14ac:dyDescent="0.4">
      <c r="A1951" s="46">
        <v>2005223197</v>
      </c>
      <c r="B1951" s="47" t="s">
        <v>2301</v>
      </c>
      <c r="C1951" s="46" t="s">
        <v>1444</v>
      </c>
      <c r="D1951" s="46"/>
      <c r="E1951" s="46" t="s">
        <v>1531</v>
      </c>
      <c r="F1951" s="46" t="s">
        <v>1562</v>
      </c>
      <c r="G1951" s="46" t="s">
        <v>1563</v>
      </c>
      <c r="H1951" s="46" t="s">
        <v>1374</v>
      </c>
    </row>
    <row r="1952" spans="1:8" ht="15" thickBot="1" x14ac:dyDescent="0.4">
      <c r="A1952" s="46">
        <v>2005223197</v>
      </c>
      <c r="B1952" s="47" t="s">
        <v>2301</v>
      </c>
      <c r="C1952" s="46" t="s">
        <v>1444</v>
      </c>
      <c r="D1952" s="46"/>
      <c r="E1952" s="46" t="s">
        <v>1663</v>
      </c>
      <c r="F1952" s="46" t="s">
        <v>1562</v>
      </c>
      <c r="G1952" s="46" t="s">
        <v>1563</v>
      </c>
      <c r="H1952" s="46" t="s">
        <v>1374</v>
      </c>
    </row>
    <row r="1953" spans="1:8" ht="15" thickBot="1" x14ac:dyDescent="0.4">
      <c r="A1953" s="46">
        <v>2005223197</v>
      </c>
      <c r="B1953" s="47" t="s">
        <v>2301</v>
      </c>
      <c r="C1953" s="46" t="s">
        <v>1444</v>
      </c>
      <c r="D1953" s="46"/>
      <c r="E1953" s="46" t="s">
        <v>1590</v>
      </c>
      <c r="F1953" s="46" t="s">
        <v>1562</v>
      </c>
      <c r="G1953" s="46" t="s">
        <v>1563</v>
      </c>
      <c r="H1953" s="46" t="s">
        <v>1374</v>
      </c>
    </row>
    <row r="1954" spans="1:8" ht="15" thickBot="1" x14ac:dyDescent="0.4">
      <c r="A1954" s="46">
        <v>2005224015</v>
      </c>
      <c r="B1954" s="47" t="s">
        <v>2026</v>
      </c>
      <c r="C1954" s="46" t="s">
        <v>1444</v>
      </c>
      <c r="D1954" s="46"/>
      <c r="E1954" s="46" t="s">
        <v>1570</v>
      </c>
      <c r="F1954" s="46" t="s">
        <v>1562</v>
      </c>
      <c r="G1954" s="46" t="s">
        <v>1563</v>
      </c>
      <c r="H1954" s="46" t="s">
        <v>1374</v>
      </c>
    </row>
    <row r="1955" spans="1:8" ht="15" thickBot="1" x14ac:dyDescent="0.4">
      <c r="A1955" s="46">
        <v>2005230425</v>
      </c>
      <c r="B1955" s="47" t="s">
        <v>1821</v>
      </c>
      <c r="C1955" s="46" t="s">
        <v>1358</v>
      </c>
      <c r="D1955" s="46"/>
      <c r="E1955" s="46" t="s">
        <v>1567</v>
      </c>
      <c r="F1955" s="46" t="s">
        <v>1562</v>
      </c>
      <c r="G1955" s="46" t="s">
        <v>1563</v>
      </c>
      <c r="H1955" s="46" t="s">
        <v>1374</v>
      </c>
    </row>
    <row r="1956" spans="1:8" ht="15" thickBot="1" x14ac:dyDescent="0.4">
      <c r="A1956" s="46">
        <v>2005222991</v>
      </c>
      <c r="B1956" s="47" t="s">
        <v>2302</v>
      </c>
      <c r="C1956" s="46" t="s">
        <v>1444</v>
      </c>
      <c r="D1956" s="46"/>
      <c r="E1956" s="46" t="s">
        <v>1546</v>
      </c>
      <c r="F1956" s="46" t="s">
        <v>1562</v>
      </c>
      <c r="G1956" s="46" t="s">
        <v>1563</v>
      </c>
      <c r="H1956" s="46" t="s">
        <v>1374</v>
      </c>
    </row>
    <row r="1957" spans="1:8" ht="15" thickBot="1" x14ac:dyDescent="0.4">
      <c r="A1957" s="46">
        <v>2005222336</v>
      </c>
      <c r="B1957" s="47" t="s">
        <v>2303</v>
      </c>
      <c r="C1957" s="46" t="s">
        <v>2240</v>
      </c>
      <c r="D1957" s="46"/>
      <c r="E1957" s="46" t="s">
        <v>1567</v>
      </c>
      <c r="F1957" s="46" t="s">
        <v>1562</v>
      </c>
      <c r="G1957" s="46" t="s">
        <v>1563</v>
      </c>
      <c r="H1957" s="46" t="s">
        <v>1374</v>
      </c>
    </row>
    <row r="1958" spans="1:8" ht="15" thickBot="1" x14ac:dyDescent="0.4">
      <c r="A1958" s="46">
        <v>2005222336</v>
      </c>
      <c r="B1958" s="47" t="s">
        <v>2303</v>
      </c>
      <c r="C1958" s="46" t="s">
        <v>2240</v>
      </c>
      <c r="D1958" s="46"/>
      <c r="E1958" s="46" t="s">
        <v>1531</v>
      </c>
      <c r="F1958" s="46" t="s">
        <v>1562</v>
      </c>
      <c r="G1958" s="46" t="s">
        <v>1563</v>
      </c>
      <c r="H1958" s="46" t="s">
        <v>1374</v>
      </c>
    </row>
    <row r="1959" spans="1:8" ht="15" thickBot="1" x14ac:dyDescent="0.4">
      <c r="A1959" s="46">
        <v>2005222336</v>
      </c>
      <c r="B1959" s="47" t="s">
        <v>2303</v>
      </c>
      <c r="C1959" s="46" t="s">
        <v>1500</v>
      </c>
      <c r="D1959" s="46"/>
      <c r="E1959" s="46" t="s">
        <v>1537</v>
      </c>
      <c r="F1959" s="46" t="s">
        <v>1568</v>
      </c>
      <c r="G1959" s="46" t="s">
        <v>1564</v>
      </c>
      <c r="H1959" s="46" t="s">
        <v>1374</v>
      </c>
    </row>
    <row r="1960" spans="1:8" ht="15" thickBot="1" x14ac:dyDescent="0.4">
      <c r="A1960" s="46">
        <v>2005223479</v>
      </c>
      <c r="B1960" s="47" t="s">
        <v>2304</v>
      </c>
      <c r="C1960" s="46" t="s">
        <v>1444</v>
      </c>
      <c r="D1960" s="46"/>
      <c r="E1960" s="46" t="s">
        <v>1570</v>
      </c>
      <c r="F1960" s="46" t="s">
        <v>1562</v>
      </c>
      <c r="G1960" s="46" t="s">
        <v>1563</v>
      </c>
      <c r="H1960" s="46" t="s">
        <v>1374</v>
      </c>
    </row>
    <row r="1961" spans="1:8" ht="15" thickBot="1" x14ac:dyDescent="0.4">
      <c r="A1961" s="46">
        <v>2005223479</v>
      </c>
      <c r="B1961" s="47" t="s">
        <v>2304</v>
      </c>
      <c r="C1961" s="46" t="s">
        <v>1444</v>
      </c>
      <c r="D1961" s="46"/>
      <c r="E1961" s="46" t="s">
        <v>1531</v>
      </c>
      <c r="F1961" s="46" t="s">
        <v>1562</v>
      </c>
      <c r="G1961" s="46" t="s">
        <v>1563</v>
      </c>
      <c r="H1961" s="46" t="s">
        <v>1374</v>
      </c>
    </row>
    <row r="1962" spans="1:8" ht="15" thickBot="1" x14ac:dyDescent="0.4">
      <c r="A1962" s="46">
        <v>2005223479</v>
      </c>
      <c r="B1962" s="47" t="s">
        <v>2304</v>
      </c>
      <c r="C1962" s="46" t="s">
        <v>1444</v>
      </c>
      <c r="D1962" s="46"/>
      <c r="E1962" s="46" t="s">
        <v>1540</v>
      </c>
      <c r="F1962" s="46" t="s">
        <v>1562</v>
      </c>
      <c r="G1962" s="46" t="s">
        <v>1564</v>
      </c>
      <c r="H1962" s="46" t="s">
        <v>1374</v>
      </c>
    </row>
    <row r="1963" spans="1:8" ht="15" thickBot="1" x14ac:dyDescent="0.4">
      <c r="A1963" s="46">
        <v>2005223433</v>
      </c>
      <c r="B1963" s="47" t="s">
        <v>2305</v>
      </c>
      <c r="C1963" s="46" t="s">
        <v>1444</v>
      </c>
      <c r="D1963" s="46"/>
      <c r="E1963" s="46" t="s">
        <v>1540</v>
      </c>
      <c r="F1963" s="46" t="s">
        <v>1562</v>
      </c>
      <c r="G1963" s="46" t="s">
        <v>1564</v>
      </c>
      <c r="H1963" s="46" t="s">
        <v>1374</v>
      </c>
    </row>
    <row r="1964" spans="1:8" ht="15" thickBot="1" x14ac:dyDescent="0.4">
      <c r="A1964" s="46">
        <v>2005223433</v>
      </c>
      <c r="B1964" s="47" t="s">
        <v>2305</v>
      </c>
      <c r="C1964" s="46" t="s">
        <v>1444</v>
      </c>
      <c r="D1964" s="46"/>
      <c r="E1964" s="46" t="s">
        <v>1570</v>
      </c>
      <c r="F1964" s="46" t="s">
        <v>1562</v>
      </c>
      <c r="G1964" s="46" t="s">
        <v>1563</v>
      </c>
      <c r="H1964" s="46" t="s">
        <v>1374</v>
      </c>
    </row>
    <row r="1965" spans="1:8" ht="15" thickBot="1" x14ac:dyDescent="0.4">
      <c r="A1965" s="46">
        <v>2005223433</v>
      </c>
      <c r="B1965" s="47" t="s">
        <v>2305</v>
      </c>
      <c r="C1965" s="46" t="s">
        <v>1444</v>
      </c>
      <c r="D1965" s="46"/>
      <c r="E1965" s="46" t="s">
        <v>1531</v>
      </c>
      <c r="F1965" s="46" t="s">
        <v>1562</v>
      </c>
      <c r="G1965" s="46" t="s">
        <v>1563</v>
      </c>
      <c r="H1965" s="46" t="s">
        <v>1374</v>
      </c>
    </row>
    <row r="1966" spans="1:8" ht="15" thickBot="1" x14ac:dyDescent="0.4">
      <c r="A1966" s="46">
        <v>2005225739</v>
      </c>
      <c r="B1966" s="47" t="s">
        <v>2040</v>
      </c>
      <c r="C1966" s="46" t="s">
        <v>1449</v>
      </c>
      <c r="D1966" s="46"/>
      <c r="E1966" s="46" t="s">
        <v>1567</v>
      </c>
      <c r="F1966" s="46" t="s">
        <v>1562</v>
      </c>
      <c r="G1966" s="46" t="s">
        <v>1563</v>
      </c>
      <c r="H1966" s="46" t="s">
        <v>1374</v>
      </c>
    </row>
    <row r="1967" spans="1:8" ht="15" thickBot="1" x14ac:dyDescent="0.4">
      <c r="A1967" s="46">
        <v>2005222337</v>
      </c>
      <c r="B1967" s="47" t="s">
        <v>2229</v>
      </c>
      <c r="C1967" s="46" t="s">
        <v>1444</v>
      </c>
      <c r="D1967" s="46"/>
      <c r="E1967" s="46" t="s">
        <v>1570</v>
      </c>
      <c r="F1967" s="46" t="s">
        <v>1562</v>
      </c>
      <c r="G1967" s="46" t="s">
        <v>1563</v>
      </c>
      <c r="H1967" s="46" t="s">
        <v>1374</v>
      </c>
    </row>
    <row r="1968" spans="1:8" ht="15" thickBot="1" x14ac:dyDescent="0.4">
      <c r="A1968" s="46">
        <v>2005222337</v>
      </c>
      <c r="B1968" s="47" t="s">
        <v>2229</v>
      </c>
      <c r="C1968" s="46" t="s">
        <v>1444</v>
      </c>
      <c r="D1968" s="46"/>
      <c r="E1968" s="46" t="s">
        <v>1540</v>
      </c>
      <c r="F1968" s="46" t="s">
        <v>1562</v>
      </c>
      <c r="G1968" s="46" t="s">
        <v>1564</v>
      </c>
      <c r="H1968" s="46" t="s">
        <v>1374</v>
      </c>
    </row>
    <row r="1969" spans="1:8" ht="15" thickBot="1" x14ac:dyDescent="0.4">
      <c r="A1969" s="46">
        <v>2005222337</v>
      </c>
      <c r="B1969" s="47" t="s">
        <v>2229</v>
      </c>
      <c r="C1969" s="46" t="s">
        <v>1444</v>
      </c>
      <c r="D1969" s="46"/>
      <c r="E1969" s="46" t="s">
        <v>1540</v>
      </c>
      <c r="F1969" s="46" t="s">
        <v>1562</v>
      </c>
      <c r="G1969" s="46" t="s">
        <v>1564</v>
      </c>
      <c r="H1969" s="46" t="s">
        <v>1374</v>
      </c>
    </row>
    <row r="1970" spans="1:8" ht="15" thickBot="1" x14ac:dyDescent="0.4">
      <c r="A1970" s="46">
        <v>2005222337</v>
      </c>
      <c r="B1970" s="47" t="s">
        <v>2229</v>
      </c>
      <c r="C1970" s="46" t="s">
        <v>1444</v>
      </c>
      <c r="D1970" s="46"/>
      <c r="E1970" s="46" t="s">
        <v>1540</v>
      </c>
      <c r="F1970" s="46" t="s">
        <v>1562</v>
      </c>
      <c r="G1970" s="46" t="s">
        <v>1564</v>
      </c>
      <c r="H1970" s="46" t="s">
        <v>1374</v>
      </c>
    </row>
    <row r="1971" spans="1:8" ht="15" thickBot="1" x14ac:dyDescent="0.4">
      <c r="A1971" s="46">
        <v>2005222337</v>
      </c>
      <c r="B1971" s="47" t="s">
        <v>2229</v>
      </c>
      <c r="C1971" s="46" t="s">
        <v>1444</v>
      </c>
      <c r="D1971" s="46"/>
      <c r="E1971" s="46" t="s">
        <v>1540</v>
      </c>
      <c r="F1971" s="46" t="s">
        <v>1562</v>
      </c>
      <c r="G1971" s="46" t="s">
        <v>1564</v>
      </c>
      <c r="H1971" s="46" t="s">
        <v>1374</v>
      </c>
    </row>
    <row r="1972" spans="1:8" ht="15" thickBot="1" x14ac:dyDescent="0.4">
      <c r="A1972" s="46">
        <v>2005222337</v>
      </c>
      <c r="B1972" s="47" t="s">
        <v>2229</v>
      </c>
      <c r="C1972" s="46" t="s">
        <v>1444</v>
      </c>
      <c r="D1972" s="46"/>
      <c r="E1972" s="46" t="s">
        <v>1531</v>
      </c>
      <c r="F1972" s="46" t="s">
        <v>1562</v>
      </c>
      <c r="G1972" s="46" t="s">
        <v>1563</v>
      </c>
      <c r="H1972" s="46" t="s">
        <v>1374</v>
      </c>
    </row>
    <row r="1973" spans="1:8" ht="15" thickBot="1" x14ac:dyDescent="0.4">
      <c r="A1973" s="46">
        <v>2005222337</v>
      </c>
      <c r="B1973" s="47" t="s">
        <v>2229</v>
      </c>
      <c r="C1973" s="46" t="s">
        <v>1444</v>
      </c>
      <c r="D1973" s="46"/>
      <c r="E1973" s="46" t="s">
        <v>1531</v>
      </c>
      <c r="F1973" s="46" t="s">
        <v>1562</v>
      </c>
      <c r="G1973" s="46" t="s">
        <v>1563</v>
      </c>
      <c r="H1973" s="46" t="s">
        <v>1374</v>
      </c>
    </row>
    <row r="1974" spans="1:8" ht="15" thickBot="1" x14ac:dyDescent="0.4">
      <c r="A1974" s="46">
        <v>2005222337</v>
      </c>
      <c r="B1974" s="47" t="s">
        <v>2229</v>
      </c>
      <c r="C1974" s="46" t="s">
        <v>1444</v>
      </c>
      <c r="D1974" s="46"/>
      <c r="E1974" s="46" t="s">
        <v>1531</v>
      </c>
      <c r="F1974" s="46" t="s">
        <v>1562</v>
      </c>
      <c r="G1974" s="46" t="s">
        <v>1563</v>
      </c>
      <c r="H1974" s="46" t="s">
        <v>1374</v>
      </c>
    </row>
    <row r="1975" spans="1:8" ht="15" thickBot="1" x14ac:dyDescent="0.4">
      <c r="A1975" s="46">
        <v>2005220092</v>
      </c>
      <c r="B1975" s="47" t="s">
        <v>2306</v>
      </c>
      <c r="C1975" s="46" t="s">
        <v>1444</v>
      </c>
      <c r="D1975" s="46"/>
      <c r="E1975" s="46" t="s">
        <v>1546</v>
      </c>
      <c r="F1975" s="46" t="s">
        <v>1562</v>
      </c>
      <c r="G1975" s="46" t="s">
        <v>1563</v>
      </c>
      <c r="H1975" s="46" t="s">
        <v>1374</v>
      </c>
    </row>
    <row r="1976" spans="1:8" ht="15" thickBot="1" x14ac:dyDescent="0.4">
      <c r="A1976" s="46">
        <v>2005220092</v>
      </c>
      <c r="B1976" s="47" t="s">
        <v>2306</v>
      </c>
      <c r="C1976" s="46" t="s">
        <v>1444</v>
      </c>
      <c r="D1976" s="46"/>
      <c r="E1976" s="46" t="s">
        <v>1546</v>
      </c>
      <c r="F1976" s="46" t="s">
        <v>1562</v>
      </c>
      <c r="G1976" s="46" t="s">
        <v>1563</v>
      </c>
      <c r="H1976" s="46" t="s">
        <v>1374</v>
      </c>
    </row>
    <row r="1977" spans="1:8" ht="15" thickBot="1" x14ac:dyDescent="0.4">
      <c r="A1977" s="46">
        <v>2005220092</v>
      </c>
      <c r="B1977" s="47" t="s">
        <v>2306</v>
      </c>
      <c r="C1977" s="46" t="s">
        <v>1444</v>
      </c>
      <c r="D1977" s="46"/>
      <c r="E1977" s="46" t="s">
        <v>1570</v>
      </c>
      <c r="F1977" s="46" t="s">
        <v>1562</v>
      </c>
      <c r="G1977" s="46" t="s">
        <v>1563</v>
      </c>
      <c r="H1977" s="46" t="s">
        <v>1374</v>
      </c>
    </row>
    <row r="1978" spans="1:8" ht="15" thickBot="1" x14ac:dyDescent="0.4">
      <c r="A1978" s="46">
        <v>2005220092</v>
      </c>
      <c r="B1978" s="47" t="s">
        <v>2306</v>
      </c>
      <c r="C1978" s="46" t="s">
        <v>1444</v>
      </c>
      <c r="D1978" s="46"/>
      <c r="E1978" s="46" t="s">
        <v>1540</v>
      </c>
      <c r="F1978" s="46" t="s">
        <v>1562</v>
      </c>
      <c r="G1978" s="46" t="s">
        <v>1564</v>
      </c>
      <c r="H1978" s="46" t="s">
        <v>1374</v>
      </c>
    </row>
    <row r="1979" spans="1:8" ht="15" thickBot="1" x14ac:dyDescent="0.4">
      <c r="A1979" s="46">
        <v>2005220525</v>
      </c>
      <c r="B1979" s="47" t="s">
        <v>2307</v>
      </c>
      <c r="C1979" s="46" t="s">
        <v>1444</v>
      </c>
      <c r="D1979" s="46"/>
      <c r="E1979" s="46" t="s">
        <v>1570</v>
      </c>
      <c r="F1979" s="46" t="s">
        <v>1562</v>
      </c>
      <c r="G1979" s="46" t="s">
        <v>1563</v>
      </c>
      <c r="H1979" s="46" t="s">
        <v>1374</v>
      </c>
    </row>
    <row r="1980" spans="1:8" ht="15" thickBot="1" x14ac:dyDescent="0.4">
      <c r="A1980" s="46">
        <v>2005220525</v>
      </c>
      <c r="B1980" s="47" t="s">
        <v>2307</v>
      </c>
      <c r="C1980" s="46" t="s">
        <v>1444</v>
      </c>
      <c r="D1980" s="46"/>
      <c r="E1980" s="46" t="s">
        <v>1561</v>
      </c>
      <c r="F1980" s="46" t="s">
        <v>1562</v>
      </c>
      <c r="G1980" s="46" t="s">
        <v>1563</v>
      </c>
      <c r="H1980" s="46" t="s">
        <v>1374</v>
      </c>
    </row>
    <row r="1981" spans="1:8" ht="15" thickBot="1" x14ac:dyDescent="0.4">
      <c r="A1981" s="46">
        <v>2005220525</v>
      </c>
      <c r="B1981" s="47" t="s">
        <v>2307</v>
      </c>
      <c r="C1981" s="46" t="s">
        <v>1444</v>
      </c>
      <c r="D1981" s="46"/>
      <c r="E1981" s="46" t="s">
        <v>1540</v>
      </c>
      <c r="F1981" s="46" t="s">
        <v>1568</v>
      </c>
      <c r="G1981" s="46" t="s">
        <v>1564</v>
      </c>
      <c r="H1981" s="46" t="s">
        <v>1374</v>
      </c>
    </row>
    <row r="1982" spans="1:8" ht="15" thickBot="1" x14ac:dyDescent="0.4">
      <c r="A1982" s="46">
        <v>2005221592</v>
      </c>
      <c r="B1982" s="47" t="s">
        <v>2308</v>
      </c>
      <c r="C1982" s="46" t="s">
        <v>2240</v>
      </c>
      <c r="D1982" s="46"/>
      <c r="E1982" s="46" t="s">
        <v>1561</v>
      </c>
      <c r="F1982" s="46" t="s">
        <v>1562</v>
      </c>
      <c r="G1982" s="46" t="s">
        <v>1563</v>
      </c>
      <c r="H1982" s="46" t="s">
        <v>1374</v>
      </c>
    </row>
    <row r="1983" spans="1:8" ht="15" thickBot="1" x14ac:dyDescent="0.4">
      <c r="A1983" s="46">
        <v>2005221592</v>
      </c>
      <c r="B1983" s="47" t="s">
        <v>2308</v>
      </c>
      <c r="C1983" s="46" t="s">
        <v>2240</v>
      </c>
      <c r="D1983" s="46"/>
      <c r="E1983" s="46" t="s">
        <v>1570</v>
      </c>
      <c r="F1983" s="46" t="s">
        <v>1562</v>
      </c>
      <c r="G1983" s="46" t="s">
        <v>1563</v>
      </c>
      <c r="H1983" s="46" t="s">
        <v>1374</v>
      </c>
    </row>
    <row r="1984" spans="1:8" ht="15" thickBot="1" x14ac:dyDescent="0.4">
      <c r="A1984" s="46">
        <v>2005221592</v>
      </c>
      <c r="B1984" s="47" t="s">
        <v>2308</v>
      </c>
      <c r="C1984" s="46" t="s">
        <v>2240</v>
      </c>
      <c r="D1984" s="46"/>
      <c r="E1984" s="46" t="s">
        <v>1590</v>
      </c>
      <c r="F1984" s="46" t="s">
        <v>1562</v>
      </c>
      <c r="G1984" s="46" t="s">
        <v>1563</v>
      </c>
      <c r="H1984" s="46" t="s">
        <v>1374</v>
      </c>
    </row>
    <row r="1985" spans="1:8" ht="15" thickBot="1" x14ac:dyDescent="0.4">
      <c r="A1985" s="46">
        <v>2005222572</v>
      </c>
      <c r="B1985" s="47" t="s">
        <v>2309</v>
      </c>
      <c r="C1985" s="46" t="s">
        <v>2240</v>
      </c>
      <c r="D1985" s="46"/>
      <c r="E1985" s="46" t="s">
        <v>1570</v>
      </c>
      <c r="F1985" s="46" t="s">
        <v>1562</v>
      </c>
      <c r="G1985" s="46" t="s">
        <v>1563</v>
      </c>
      <c r="H1985" s="46" t="s">
        <v>1374</v>
      </c>
    </row>
    <row r="1986" spans="1:8" ht="15" thickBot="1" x14ac:dyDescent="0.4">
      <c r="A1986" s="46">
        <v>2005222572</v>
      </c>
      <c r="B1986" s="47" t="s">
        <v>2309</v>
      </c>
      <c r="C1986" s="46" t="s">
        <v>2240</v>
      </c>
      <c r="D1986" s="46"/>
      <c r="E1986" s="46" t="s">
        <v>1531</v>
      </c>
      <c r="F1986" s="46" t="s">
        <v>1562</v>
      </c>
      <c r="G1986" s="46" t="s">
        <v>1563</v>
      </c>
      <c r="H1986" s="46" t="s">
        <v>1374</v>
      </c>
    </row>
    <row r="1987" spans="1:8" ht="15" thickBot="1" x14ac:dyDescent="0.4">
      <c r="A1987" s="46">
        <v>2005220997</v>
      </c>
      <c r="B1987" s="47" t="s">
        <v>2310</v>
      </c>
      <c r="C1987" s="46" t="s">
        <v>2311</v>
      </c>
      <c r="D1987" s="46"/>
      <c r="E1987" s="46" t="s">
        <v>1570</v>
      </c>
      <c r="F1987" s="46" t="s">
        <v>1562</v>
      </c>
      <c r="G1987" s="46" t="s">
        <v>1563</v>
      </c>
      <c r="H1987" s="46" t="s">
        <v>1374</v>
      </c>
    </row>
    <row r="1988" spans="1:8" ht="15" thickBot="1" x14ac:dyDescent="0.4">
      <c r="A1988" s="46">
        <v>2005220997</v>
      </c>
      <c r="B1988" s="47" t="s">
        <v>2310</v>
      </c>
      <c r="C1988" s="46" t="s">
        <v>1444</v>
      </c>
      <c r="D1988" s="46"/>
      <c r="E1988" s="46" t="s">
        <v>1531</v>
      </c>
      <c r="F1988" s="46" t="s">
        <v>1562</v>
      </c>
      <c r="G1988" s="46" t="s">
        <v>1563</v>
      </c>
      <c r="H1988" s="46" t="s">
        <v>1374</v>
      </c>
    </row>
    <row r="1989" spans="1:8" ht="15" thickBot="1" x14ac:dyDescent="0.4">
      <c r="A1989" s="46">
        <v>2005220997</v>
      </c>
      <c r="B1989" s="47" t="s">
        <v>2310</v>
      </c>
      <c r="C1989" s="46" t="s">
        <v>1444</v>
      </c>
      <c r="D1989" s="46"/>
      <c r="E1989" s="46" t="s">
        <v>1540</v>
      </c>
      <c r="F1989" s="46" t="s">
        <v>1568</v>
      </c>
      <c r="G1989" s="46" t="s">
        <v>1564</v>
      </c>
      <c r="H1989" s="46" t="s">
        <v>1374</v>
      </c>
    </row>
    <row r="1990" spans="1:8" ht="15" thickBot="1" x14ac:dyDescent="0.4">
      <c r="A1990" s="46">
        <v>2005224328</v>
      </c>
      <c r="B1990" s="47" t="s">
        <v>2312</v>
      </c>
      <c r="C1990" s="46" t="s">
        <v>1500</v>
      </c>
      <c r="D1990" s="46"/>
      <c r="E1990" s="46" t="s">
        <v>1570</v>
      </c>
      <c r="F1990" s="46" t="s">
        <v>1562</v>
      </c>
      <c r="G1990" s="46" t="s">
        <v>1563</v>
      </c>
      <c r="H1990" s="46" t="s">
        <v>1374</v>
      </c>
    </row>
    <row r="1991" spans="1:8" ht="15" thickBot="1" x14ac:dyDescent="0.4">
      <c r="A1991" s="46">
        <v>2005224328</v>
      </c>
      <c r="B1991" s="47" t="s">
        <v>2312</v>
      </c>
      <c r="C1991" s="46" t="s">
        <v>1500</v>
      </c>
      <c r="D1991" s="46"/>
      <c r="E1991" s="46" t="s">
        <v>1540</v>
      </c>
      <c r="F1991" s="46" t="s">
        <v>1568</v>
      </c>
      <c r="G1991" s="46" t="s">
        <v>1564</v>
      </c>
      <c r="H1991" s="46" t="s">
        <v>1374</v>
      </c>
    </row>
    <row r="1992" spans="1:8" ht="15" thickBot="1" x14ac:dyDescent="0.4">
      <c r="A1992" s="46">
        <v>2005224328</v>
      </c>
      <c r="B1992" s="47" t="s">
        <v>2312</v>
      </c>
      <c r="C1992" s="46" t="s">
        <v>1500</v>
      </c>
      <c r="D1992" s="46"/>
      <c r="E1992" s="46" t="s">
        <v>1546</v>
      </c>
      <c r="F1992" s="46" t="s">
        <v>1562</v>
      </c>
      <c r="G1992" s="46" t="s">
        <v>1563</v>
      </c>
      <c r="H1992" s="46" t="s">
        <v>1374</v>
      </c>
    </row>
    <row r="1993" spans="1:8" ht="15" thickBot="1" x14ac:dyDescent="0.4">
      <c r="A1993" s="46">
        <v>2005230180</v>
      </c>
      <c r="B1993" s="47" t="s">
        <v>1846</v>
      </c>
      <c r="C1993" s="46" t="s">
        <v>1358</v>
      </c>
      <c r="D1993" s="46"/>
      <c r="E1993" s="46" t="s">
        <v>1567</v>
      </c>
      <c r="F1993" s="46" t="s">
        <v>1562</v>
      </c>
      <c r="G1993" s="46" t="s">
        <v>1563</v>
      </c>
      <c r="H1993" s="46" t="s">
        <v>1374</v>
      </c>
    </row>
  </sheetData>
  <conditionalFormatting sqref="A1:A2 A1994:A65536">
    <cfRule type="expression" dxfId="0" priority="1" stopIfTrue="1">
      <formula>AND(COUNTIF(#REF!, A1)+COUNTIF($A$1:$A$2, A1)&gt;1,NOT(ISBLANK(A1)))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5267-4DAE-4242-84A4-B4A2C3FD2FCC}">
  <sheetPr>
    <pageSetUpPr fitToPage="1"/>
  </sheetPr>
  <dimension ref="A1:BC787"/>
  <sheetViews>
    <sheetView tabSelected="1" topLeftCell="A726" zoomScale="55" zoomScaleNormal="55" zoomScaleSheetLayoutView="100" workbookViewId="0">
      <selection activeCell="N739" sqref="N739"/>
    </sheetView>
  </sheetViews>
  <sheetFormatPr defaultColWidth="9.1796875" defaultRowHeight="19.5" customHeight="1" x14ac:dyDescent="0.35"/>
  <cols>
    <col min="1" max="1" width="6.90625" style="114" customWidth="1"/>
    <col min="2" max="2" width="15.453125" style="149" customWidth="1"/>
    <col min="3" max="3" width="22.36328125" style="114" customWidth="1"/>
    <col min="4" max="4" width="9" style="114" customWidth="1"/>
    <col min="5" max="5" width="8.6328125" style="149" customWidth="1"/>
    <col min="6" max="6" width="11.81640625" style="114" customWidth="1"/>
    <col min="7" max="7" width="17.6328125" style="149" customWidth="1"/>
    <col min="8" max="9" width="27.6328125" style="149" customWidth="1"/>
    <col min="10" max="10" width="10.81640625" style="149" customWidth="1"/>
    <col min="11" max="11" width="10.453125" style="113" bestFit="1" customWidth="1"/>
    <col min="12" max="12" width="16.1796875" style="113" bestFit="1" customWidth="1"/>
    <col min="13" max="13" width="11.6328125" style="113" bestFit="1" customWidth="1"/>
    <col min="14" max="14" width="12.1796875" style="113" bestFit="1" customWidth="1"/>
    <col min="15" max="15" width="14.90625" style="113" bestFit="1" customWidth="1"/>
    <col min="16" max="16" width="33.81640625" style="150" customWidth="1"/>
    <col min="17" max="17" width="14.1796875" style="151" customWidth="1"/>
    <col min="18" max="18" width="18.36328125" style="150" customWidth="1"/>
    <col min="19" max="19" width="16.90625" style="150" customWidth="1"/>
    <col min="20" max="20" width="15.1796875" style="150" customWidth="1"/>
    <col min="21" max="21" width="19.54296875" style="134" customWidth="1"/>
    <col min="22" max="22" width="15.6328125" style="134" customWidth="1"/>
    <col min="23" max="23" width="12.81640625" style="150" customWidth="1"/>
    <col min="24" max="24" width="26.81640625" style="174" customWidth="1"/>
    <col min="25" max="25" width="14.1796875" style="175" bestFit="1" customWidth="1"/>
    <col min="26" max="26" width="18.36328125" style="174" bestFit="1" customWidth="1"/>
    <col min="27" max="27" width="16.90625" style="174" bestFit="1" customWidth="1"/>
    <col min="28" max="28" width="15.1796875" style="174" bestFit="1" customWidth="1"/>
    <col min="29" max="29" width="19.54296875" style="134" bestFit="1" customWidth="1"/>
    <col min="30" max="30" width="15.6328125" style="134" bestFit="1" customWidth="1"/>
    <col min="31" max="31" width="10.81640625" style="174" bestFit="1" customWidth="1"/>
    <col min="32" max="32" width="27.81640625" style="150" customWidth="1"/>
    <col min="33" max="33" width="14.1796875" style="151" bestFit="1" customWidth="1"/>
    <col min="34" max="34" width="18.36328125" style="150" bestFit="1" customWidth="1"/>
    <col min="35" max="35" width="16.90625" style="150" bestFit="1" customWidth="1"/>
    <col min="36" max="36" width="15.1796875" style="150" bestFit="1" customWidth="1"/>
    <col min="37" max="37" width="17.453125" style="134" bestFit="1" customWidth="1"/>
    <col min="38" max="38" width="14.453125" style="134" bestFit="1" customWidth="1"/>
    <col min="39" max="39" width="10.81640625" style="150" bestFit="1" customWidth="1"/>
    <col min="40" max="40" width="33.1796875" style="152" bestFit="1" customWidth="1"/>
    <col min="41" max="41" width="14.1796875" style="153" bestFit="1" customWidth="1"/>
    <col min="42" max="42" width="19.54296875" style="152" bestFit="1" customWidth="1"/>
    <col min="43" max="43" width="16.90625" style="152" bestFit="1" customWidth="1"/>
    <col min="44" max="44" width="15.1796875" style="152" bestFit="1" customWidth="1"/>
    <col min="45" max="45" width="17.453125" style="134" bestFit="1" customWidth="1"/>
    <col min="46" max="46" width="14.453125" style="134" bestFit="1" customWidth="1"/>
    <col min="47" max="47" width="10.81640625" style="150" bestFit="1" customWidth="1"/>
    <col min="48" max="48" width="70" style="152" bestFit="1" customWidth="1"/>
    <col min="49" max="49" width="14.1796875" style="153" bestFit="1" customWidth="1"/>
    <col min="50" max="50" width="19.54296875" style="152" bestFit="1" customWidth="1"/>
    <col min="51" max="51" width="16.90625" style="152" bestFit="1" customWidth="1"/>
    <col min="52" max="52" width="15.1796875" style="152" bestFit="1" customWidth="1"/>
    <col min="53" max="53" width="17.453125" style="134" bestFit="1" customWidth="1"/>
    <col min="54" max="54" width="14.453125" style="134" bestFit="1" customWidth="1"/>
    <col min="55" max="55" width="10.81640625" style="150" bestFit="1" customWidth="1"/>
    <col min="56" max="16384" width="9.1796875" style="114"/>
  </cols>
  <sheetData>
    <row r="1" spans="1:55" ht="19.5" customHeight="1" x14ac:dyDescent="0.35">
      <c r="K1" s="134"/>
      <c r="L1" s="134"/>
      <c r="M1" s="134"/>
      <c r="N1" s="134"/>
      <c r="O1" s="134"/>
      <c r="P1" s="134"/>
      <c r="Q1" s="173"/>
      <c r="R1" s="134"/>
      <c r="S1" s="134"/>
      <c r="T1" s="134"/>
      <c r="W1" s="134"/>
      <c r="X1" s="134"/>
      <c r="Y1" s="173"/>
      <c r="Z1" s="134"/>
      <c r="AA1" s="134"/>
      <c r="AB1" s="134"/>
      <c r="AE1" s="134"/>
      <c r="AF1" s="134"/>
      <c r="AG1" s="173"/>
      <c r="AH1" s="134"/>
      <c r="AI1" s="134"/>
      <c r="AJ1" s="134"/>
      <c r="AM1" s="134"/>
      <c r="AN1" s="134"/>
      <c r="AO1" s="173"/>
      <c r="AP1" s="134"/>
      <c r="AQ1" s="134"/>
      <c r="AR1" s="134"/>
      <c r="AU1" s="134"/>
      <c r="AV1" s="134"/>
      <c r="AW1" s="173"/>
      <c r="AX1" s="134"/>
      <c r="AY1" s="134"/>
      <c r="AZ1" s="134"/>
      <c r="BC1" s="134"/>
    </row>
    <row r="2" spans="1:55" ht="19.5" customHeight="1" x14ac:dyDescent="0.35">
      <c r="K2" s="134"/>
      <c r="L2" s="134"/>
      <c r="M2" s="134"/>
      <c r="N2" s="134"/>
      <c r="O2" s="134"/>
      <c r="P2" s="134"/>
      <c r="Q2" s="173"/>
      <c r="R2" s="134"/>
      <c r="S2" s="134"/>
      <c r="T2" s="134"/>
      <c r="W2" s="134"/>
      <c r="X2" s="134"/>
      <c r="Y2" s="173"/>
      <c r="Z2" s="134"/>
      <c r="AA2" s="134"/>
      <c r="AB2" s="134"/>
      <c r="AE2" s="134"/>
      <c r="AF2" s="134"/>
      <c r="AG2" s="173"/>
      <c r="AH2" s="134"/>
      <c r="AI2" s="134"/>
      <c r="AJ2" s="134"/>
      <c r="AM2" s="134"/>
      <c r="AN2" s="134"/>
      <c r="AO2" s="173"/>
      <c r="AP2" s="134"/>
      <c r="AQ2" s="134"/>
      <c r="AR2" s="134"/>
      <c r="AU2" s="134"/>
      <c r="AV2" s="134"/>
      <c r="AW2" s="173"/>
      <c r="AX2" s="134"/>
      <c r="AY2" s="134"/>
      <c r="AZ2" s="134"/>
      <c r="BC2" s="134"/>
    </row>
    <row r="3" spans="1:55" ht="19.5" customHeight="1" x14ac:dyDescent="0.35">
      <c r="K3" s="134"/>
      <c r="L3" s="134"/>
      <c r="M3" s="134"/>
      <c r="N3" s="134"/>
      <c r="O3" s="134"/>
      <c r="P3" s="134"/>
      <c r="Q3" s="173"/>
      <c r="R3" s="134"/>
      <c r="S3" s="134"/>
      <c r="T3" s="134"/>
      <c r="W3" s="134"/>
      <c r="X3" s="134"/>
      <c r="Y3" s="173"/>
      <c r="Z3" s="134"/>
      <c r="AA3" s="134"/>
      <c r="AB3" s="134"/>
      <c r="AE3" s="134"/>
      <c r="AF3" s="134"/>
      <c r="AG3" s="173"/>
      <c r="AH3" s="134"/>
      <c r="AI3" s="134"/>
      <c r="AJ3" s="134"/>
      <c r="AM3" s="134"/>
      <c r="AN3" s="134"/>
      <c r="AO3" s="173"/>
      <c r="AP3" s="134"/>
      <c r="AQ3" s="134"/>
      <c r="AR3" s="134"/>
      <c r="AU3" s="134"/>
      <c r="AV3" s="134"/>
      <c r="AW3" s="173"/>
      <c r="AX3" s="134"/>
      <c r="AY3" s="134"/>
      <c r="AZ3" s="134"/>
      <c r="BC3" s="134"/>
    </row>
    <row r="4" spans="1:55" ht="26" customHeight="1" x14ac:dyDescent="0.35">
      <c r="A4" s="201" t="s">
        <v>1367</v>
      </c>
      <c r="B4" s="201"/>
      <c r="C4" s="201"/>
      <c r="D4" s="201"/>
      <c r="E4" s="201"/>
      <c r="F4" s="201"/>
      <c r="G4" s="201"/>
      <c r="H4" s="201"/>
      <c r="I4" s="112"/>
      <c r="J4" s="112"/>
      <c r="K4" s="112"/>
      <c r="L4" s="134"/>
      <c r="M4" s="134"/>
      <c r="N4" s="134"/>
      <c r="O4" s="134"/>
      <c r="P4" s="134"/>
      <c r="Q4" s="173"/>
      <c r="R4" s="134"/>
      <c r="S4" s="134"/>
      <c r="T4" s="134"/>
      <c r="W4" s="134"/>
      <c r="X4" s="134"/>
      <c r="Y4" s="173"/>
      <c r="Z4" s="134"/>
      <c r="AA4" s="134"/>
      <c r="AB4" s="134"/>
      <c r="AE4" s="134"/>
      <c r="AF4" s="134"/>
      <c r="AG4" s="173"/>
      <c r="AH4" s="134"/>
      <c r="AI4" s="134"/>
      <c r="AJ4" s="134"/>
      <c r="AM4" s="134"/>
      <c r="AN4" s="134"/>
      <c r="AO4" s="173"/>
      <c r="AP4" s="134"/>
      <c r="AQ4" s="134"/>
      <c r="AR4" s="134"/>
      <c r="AU4" s="134"/>
      <c r="AV4" s="134"/>
      <c r="AW4" s="173"/>
      <c r="AX4" s="134"/>
      <c r="AY4" s="134"/>
      <c r="AZ4" s="134"/>
      <c r="BC4" s="134"/>
    </row>
    <row r="5" spans="1:55" s="112" customFormat="1" ht="15" x14ac:dyDescent="0.35">
      <c r="A5" s="115"/>
      <c r="B5" s="115"/>
      <c r="K5" s="116"/>
      <c r="L5" s="116"/>
      <c r="M5" s="116"/>
      <c r="N5" s="116"/>
      <c r="O5" s="116"/>
      <c r="P5" s="203" t="s">
        <v>2316</v>
      </c>
      <c r="Q5" s="203"/>
      <c r="R5" s="203"/>
      <c r="S5" s="203"/>
      <c r="T5" s="203"/>
      <c r="U5" s="203"/>
      <c r="V5" s="203"/>
      <c r="W5" s="203"/>
      <c r="X5" s="202" t="s">
        <v>2319</v>
      </c>
      <c r="Y5" s="202"/>
      <c r="Z5" s="202"/>
      <c r="AA5" s="202"/>
      <c r="AB5" s="202"/>
      <c r="AC5" s="202"/>
      <c r="AD5" s="202"/>
      <c r="AE5" s="202"/>
      <c r="AF5" s="203" t="s">
        <v>2320</v>
      </c>
      <c r="AG5" s="203"/>
      <c r="AH5" s="203"/>
      <c r="AI5" s="203"/>
      <c r="AJ5" s="203"/>
      <c r="AK5" s="203"/>
      <c r="AL5" s="203"/>
      <c r="AM5" s="203"/>
      <c r="AN5" s="200" t="s">
        <v>2327</v>
      </c>
      <c r="AO5" s="200"/>
      <c r="AP5" s="200"/>
      <c r="AQ5" s="200"/>
      <c r="AR5" s="200"/>
      <c r="AS5" s="200"/>
      <c r="AT5" s="200"/>
      <c r="AU5" s="200"/>
      <c r="AV5" s="200" t="s">
        <v>2328</v>
      </c>
      <c r="AW5" s="200"/>
      <c r="AX5" s="200"/>
      <c r="AY5" s="200"/>
      <c r="AZ5" s="200"/>
      <c r="BA5" s="200"/>
      <c r="BB5" s="200"/>
      <c r="BC5" s="200"/>
    </row>
    <row r="6" spans="1:55" s="134" customFormat="1" ht="32" customHeight="1" x14ac:dyDescent="0.35">
      <c r="A6" s="118" t="s">
        <v>0</v>
      </c>
      <c r="B6" s="119" t="s">
        <v>1</v>
      </c>
      <c r="C6" s="120" t="s">
        <v>2</v>
      </c>
      <c r="D6" s="121" t="s">
        <v>3</v>
      </c>
      <c r="E6" s="122" t="s">
        <v>4</v>
      </c>
      <c r="F6" s="123" t="s">
        <v>5</v>
      </c>
      <c r="G6" s="123" t="s">
        <v>6</v>
      </c>
      <c r="H6" s="123" t="s">
        <v>1368</v>
      </c>
      <c r="I6" s="124" t="s">
        <v>2330</v>
      </c>
      <c r="J6" s="124" t="s">
        <v>2323</v>
      </c>
      <c r="K6" s="125" t="s">
        <v>2329</v>
      </c>
      <c r="L6" s="125" t="s">
        <v>2451</v>
      </c>
      <c r="M6" s="126" t="s">
        <v>2315</v>
      </c>
      <c r="N6" s="126" t="s">
        <v>2452</v>
      </c>
      <c r="O6" s="127" t="s">
        <v>2453</v>
      </c>
      <c r="P6" s="117" t="s">
        <v>1556</v>
      </c>
      <c r="Q6" s="128" t="s">
        <v>1496</v>
      </c>
      <c r="R6" s="117" t="s">
        <v>2321</v>
      </c>
      <c r="S6" s="117" t="s">
        <v>1557</v>
      </c>
      <c r="T6" s="117" t="s">
        <v>1558</v>
      </c>
      <c r="U6" s="129" t="s">
        <v>2317</v>
      </c>
      <c r="V6" s="129" t="s">
        <v>2318</v>
      </c>
      <c r="W6" s="117" t="s">
        <v>2322</v>
      </c>
      <c r="X6" s="176" t="s">
        <v>1556</v>
      </c>
      <c r="Y6" s="177" t="s">
        <v>1496</v>
      </c>
      <c r="Z6" s="176" t="s">
        <v>2321</v>
      </c>
      <c r="AA6" s="176" t="s">
        <v>1557</v>
      </c>
      <c r="AB6" s="176" t="s">
        <v>1558</v>
      </c>
      <c r="AC6" s="129" t="s">
        <v>2317</v>
      </c>
      <c r="AD6" s="129" t="s">
        <v>2318</v>
      </c>
      <c r="AE6" s="176" t="s">
        <v>2322</v>
      </c>
      <c r="AF6" s="117" t="s">
        <v>1556</v>
      </c>
      <c r="AG6" s="128" t="s">
        <v>1496</v>
      </c>
      <c r="AH6" s="117" t="s">
        <v>2321</v>
      </c>
      <c r="AI6" s="117" t="s">
        <v>1557</v>
      </c>
      <c r="AJ6" s="117" t="s">
        <v>1558</v>
      </c>
      <c r="AK6" s="130" t="s">
        <v>2317</v>
      </c>
      <c r="AL6" s="130" t="s">
        <v>2318</v>
      </c>
      <c r="AM6" s="131" t="s">
        <v>2322</v>
      </c>
      <c r="AN6" s="132" t="s">
        <v>1556</v>
      </c>
      <c r="AO6" s="133" t="s">
        <v>1496</v>
      </c>
      <c r="AP6" s="132" t="s">
        <v>2321</v>
      </c>
      <c r="AQ6" s="132" t="s">
        <v>1557</v>
      </c>
      <c r="AR6" s="132" t="s">
        <v>1558</v>
      </c>
      <c r="AS6" s="130" t="s">
        <v>2317</v>
      </c>
      <c r="AT6" s="130" t="s">
        <v>2318</v>
      </c>
      <c r="AU6" s="131" t="s">
        <v>2322</v>
      </c>
      <c r="AV6" s="132" t="s">
        <v>1556</v>
      </c>
      <c r="AW6" s="133" t="s">
        <v>1496</v>
      </c>
      <c r="AX6" s="132" t="s">
        <v>2321</v>
      </c>
      <c r="AY6" s="132" t="s">
        <v>1557</v>
      </c>
      <c r="AZ6" s="132" t="s">
        <v>1558</v>
      </c>
      <c r="BA6" s="130" t="s">
        <v>2317</v>
      </c>
      <c r="BB6" s="130" t="s">
        <v>2318</v>
      </c>
      <c r="BC6" s="131" t="s">
        <v>2322</v>
      </c>
    </row>
    <row r="7" spans="1:55" s="170" customFormat="1" ht="19.5" customHeight="1" x14ac:dyDescent="0.35">
      <c r="A7" s="155">
        <v>1</v>
      </c>
      <c r="B7" s="156">
        <v>2005230599</v>
      </c>
      <c r="C7" s="157" t="s">
        <v>648</v>
      </c>
      <c r="D7" s="158" t="s">
        <v>817</v>
      </c>
      <c r="E7" s="159"/>
      <c r="F7" s="160" t="s">
        <v>1139</v>
      </c>
      <c r="G7" s="161" t="s">
        <v>1361</v>
      </c>
      <c r="H7" s="162" t="s">
        <v>1375</v>
      </c>
      <c r="I7" s="163" t="str">
        <f>IF(AND(J7&gt;=4,K7="Đủ"), "Đậu", "Không đậu")</f>
        <v>Không đậu</v>
      </c>
      <c r="J7" s="164"/>
      <c r="K7" s="165" t="str">
        <f>IF(AND(L7&gt;=3,M7&gt;=2),"Đủ","Không đủ")</f>
        <v>Không đủ</v>
      </c>
      <c r="L7" s="166">
        <f>M7+N7-O7</f>
        <v>0</v>
      </c>
      <c r="M7" s="166" cm="1">
        <f t="array" ref="M7">SUMPRODUCT(--(LEN(CHOOSE({1,2,3},P7,X7,AF7))&gt;0))</f>
        <v>0</v>
      </c>
      <c r="N7" s="166" cm="1">
        <f t="array" ref="N7">SUMPRODUCT(--(LEN(CHOOSE({1,2},AN7,AV7))&gt;0))</f>
        <v>0</v>
      </c>
      <c r="O7" s="166">
        <f>(IF(P7&lt;&gt;"",P7=X7,0))
+(IF(P7&lt;&gt;"",P7=AF7,0))
+(IF(P7&lt;&gt;"",P7=AN7,0))
+(IF(P7&lt;&gt;"",P7=AV7,0))
+(IF(X7&lt;&gt;"",X7=AF7,0))
+(IF(X7&lt;&gt;"",X7=AN7,0))
+(IF(X7&lt;&gt;"",X7=AV7,0))
+(IF(AF7&lt;&gt;"",AF7=AN7,0))
+(IF(AF7&lt;&gt;"",AF7=AV7,0))
+(IF(AN7&lt;&gt;"",AN7=AV7,0))</f>
        <v>0</v>
      </c>
      <c r="P7" s="171" t="str" cm="1">
        <f t="array" ref="P7">IFERROR(INDEX(_xlfn._xlws.FILTER('Dang ky_off'!$J$4:$J$4000,'Dang ky_off'!$B$4:$B$4000=$B7),1),"")</f>
        <v/>
      </c>
      <c r="Q7" s="172" t="str" cm="1">
        <f t="array" ref="Q7">IFERROR(INDEX(_xlfn._xlws.FILTER('Dang ky_off'!$H$4:$H$4000,'Dang ky_off'!$B$4:$B$4000=$B7),1),"")</f>
        <v/>
      </c>
      <c r="R7" s="171" t="s">
        <v>1563</v>
      </c>
      <c r="S7" s="171" t="str" cm="1">
        <f t="array" ref="S7">IFERROR(INDEX(_xlfn._xlws.FILTER('Dang ky_off'!$L$4:$L$4000,'Dang ky_off'!$B$4:$B$4000=$B7),1),"")</f>
        <v/>
      </c>
      <c r="T7" s="171" t="str" cm="1">
        <f t="array" ref="T7">IFERROR(INDEX(_xlfn._xlws.FILTER('Dang ky_off'!$M$4:$M$4000,'Dang ky_off'!$B$4:$B$4000=$B7),1),"")</f>
        <v/>
      </c>
      <c r="U7" s="169"/>
      <c r="V7" s="169"/>
      <c r="W7" s="167" t="e">
        <f>ROUND(MIN(S7*0.3+U7*0.3+V7*0.4+T7,10),1)</f>
        <v>#VALUE!</v>
      </c>
      <c r="X7" s="180" t="str" cm="1">
        <f t="array" ref="X7">IFERROR(INDEX(_xlfn._xlws.FILTER('Dang ky_off'!$J$4:$J$4000,'Dang ky_off'!$B$4:$B$4000=$B7),2),"")</f>
        <v/>
      </c>
      <c r="Y7" s="181" t="str" cm="1">
        <f t="array" ref="Y7">IFERROR(INDEX(_xlfn._xlws.FILTER('Dang ky_off'!$H$4:$H$4000,'Dang ky_off'!$B$4:$B$4000=$B7),2),"")</f>
        <v/>
      </c>
      <c r="Z7" s="180" t="s">
        <v>1563</v>
      </c>
      <c r="AA7" s="180" t="str" cm="1">
        <f t="array" ref="AA7">IFERROR(INDEX(_xlfn._xlws.FILTER('Dang ky_off'!$L$4:$L$4000,'Dang ky_off'!$B$4:$B$4000=$B7),2),"")</f>
        <v/>
      </c>
      <c r="AB7" s="180" t="str" cm="1">
        <f t="array" ref="AB7">IFERROR(INDEX(_xlfn._xlws.FILTER('Dang ky_off'!$M$4:$M$4000,'Dang ky_off'!$B$4:$B$4000=$B7),2),"")</f>
        <v/>
      </c>
      <c r="AC7" s="169"/>
      <c r="AD7" s="169"/>
      <c r="AE7" s="178" t="e">
        <f>ROUND(MIN(AA7*0.3+AC7*0.3+AD7*0.4+AB7,10),1)</f>
        <v>#VALUE!</v>
      </c>
      <c r="AF7" s="167" t="str" cm="1">
        <f t="array" ref="AF7">IFERROR(INDEX(_xlfn._xlws.FILTER('Dang ky_off'!$J$4:$J$4000,'Dang ky_off'!$B$4:$B$4000=$B7),3),"")</f>
        <v/>
      </c>
      <c r="AG7" s="168" t="str" cm="1">
        <f t="array" ref="AG7">IFERROR(INDEX(_xlfn._xlws.FILTER('Dang ky_off'!$H$4:$H$4000,'Dang ky_off'!$B$4:$B$4000=$B7),3),"")</f>
        <v/>
      </c>
      <c r="AH7" s="167" t="s">
        <v>1563</v>
      </c>
      <c r="AI7" s="167" t="str" cm="1">
        <f t="array" ref="AI7">IFERROR(INDEX(_xlfn._xlws.FILTER('Dang ky_off'!$L$4:$L$4000,'Dang ky_off'!$B$4:$B$4000=$B7),3),"")</f>
        <v/>
      </c>
      <c r="AJ7" s="167" t="str" cm="1">
        <f t="array" ref="AJ7">IFERROR(INDEX(_xlfn._xlws.FILTER('Dang ky_off'!$M$4:$M$4000,'Dang ky_off'!$B$4:$B$4000=$B7),3),"")</f>
        <v/>
      </c>
      <c r="AK7" s="169"/>
      <c r="AL7" s="169"/>
      <c r="AM7" s="167" t="e">
        <f>ROUND(MIN(AI7*0.3+AK7*0.3+AL7*0.4+AJ7,10),1)</f>
        <v>#VALUE!</v>
      </c>
      <c r="AN7" s="182" t="str" cm="1">
        <f t="array" ref="AN7">IFERROR(INDEX(_xlfn._xlws.FILTER('Dang ky_onl'!$J$6:$J$4000,'Dang ky_onl'!$B$6:$B$4000=$B7),1),"")</f>
        <v/>
      </c>
      <c r="AO7" s="183" t="str" cm="1">
        <f t="array" ref="AO7">IFERROR(INDEX(_xlfn._xlws.FILTER('Dang ky_onl'!$H$6:$H$4000,'Dang ky_onl'!$B$6:$B$4000=$B7),1),"")</f>
        <v/>
      </c>
      <c r="AP7" s="184" t="s">
        <v>1564</v>
      </c>
      <c r="AQ7" s="182" t="str" cm="1">
        <f t="array" ref="AQ7">IFERROR(INDEX(_xlfn._xlws.FILTER('Dang ky_onl'!$L$6:$L$4000,'Dang ky_onl'!$B$6:$B$4000=$B7),1),"")</f>
        <v/>
      </c>
      <c r="AR7" s="182" t="str" cm="1">
        <f t="array" ref="AR7">IFERROR(INDEX(_xlfn._xlws.FILTER('Dang ky_onl'!$M$6:$M$4000,'Dang ky_onl'!$B$6:$B$4000=$B7),1),"")</f>
        <v/>
      </c>
      <c r="AS7" s="169"/>
      <c r="AT7" s="169"/>
      <c r="AU7" s="167" t="e">
        <f>ROUND(MIN(AQ7*0.3+AS7*0.3+AT7*0.4+AR7,10),1)</f>
        <v>#VALUE!</v>
      </c>
      <c r="AV7" s="182" t="str" cm="1">
        <f t="array" ref="AV7">IFERROR(INDEX(_xlfn._xlws.FILTER('Dang ky_onl'!$J$6:$J$4000,'Dang ky_onl'!$B$6:$B$4000=$B7),2),"")</f>
        <v/>
      </c>
      <c r="AW7" s="183" t="str" cm="1">
        <f t="array" ref="AW7">IFERROR(INDEX(_xlfn._xlws.FILTER('Dang ky_onl'!$H$6:$H$4000,'Dang ky_onl'!$B$6:$B$4000=$B7),2),"")</f>
        <v/>
      </c>
      <c r="AX7" s="184" t="s">
        <v>1564</v>
      </c>
      <c r="AY7" s="182" t="str" cm="1">
        <f t="array" ref="AY7">IFERROR(INDEX(_xlfn._xlws.FILTER('Dang ky_onl'!$L$6:$L$4000,'Dang ky_onl'!$B$6:$B$4000=$B7),2),"")</f>
        <v/>
      </c>
      <c r="AZ7" s="182" t="str" cm="1">
        <f t="array" ref="AZ7">IFERROR(INDEX(_xlfn._xlws.FILTER('Dang ky_onl'!$M$6:$M$4000,'Dang ky_onl'!$B$6:$B$4000=$B7),2),"")</f>
        <v/>
      </c>
      <c r="BA7" s="169"/>
      <c r="BB7" s="169"/>
      <c r="BC7" s="167" t="e">
        <f>ROUND(MIN(AY7*0.3+BA7*0.3+BB7*0.4+AZ7,10),1)</f>
        <v>#VALUE!</v>
      </c>
    </row>
    <row r="8" spans="1:55" ht="19.5" customHeight="1" x14ac:dyDescent="0.35">
      <c r="A8" s="135">
        <v>2</v>
      </c>
      <c r="B8" s="136">
        <v>2005230601</v>
      </c>
      <c r="C8" s="137" t="s">
        <v>28</v>
      </c>
      <c r="D8" s="138" t="s">
        <v>817</v>
      </c>
      <c r="E8" s="139"/>
      <c r="F8" s="141" t="s">
        <v>1015</v>
      </c>
      <c r="G8" s="142" t="s">
        <v>1361</v>
      </c>
      <c r="H8" s="143" t="s">
        <v>1375</v>
      </c>
      <c r="I8" s="140" t="str">
        <f t="shared" ref="I8:I71" si="0">IF(AND(J8&gt;=4,K8="Đủ"), "Đậu", "Không đậu")</f>
        <v>Không đậu</v>
      </c>
      <c r="J8" s="144"/>
      <c r="K8" s="145" t="str">
        <f t="shared" ref="K8:K71" si="1">IF(AND(L8&gt;=3,M8&gt;=2),"Đủ","Không đủ")</f>
        <v>Không đủ</v>
      </c>
      <c r="L8" s="166">
        <f t="shared" ref="L8" si="2">M8+N8-O8</f>
        <v>1</v>
      </c>
      <c r="M8" s="166" cm="1">
        <f t="array" ref="M8">SUMPRODUCT(--(LEN(CHOOSE({1,2,3},P8,X8,AF8))&gt;0))</f>
        <v>1</v>
      </c>
      <c r="N8" s="166" cm="1">
        <f t="array" ref="N8">SUMPRODUCT(--(LEN(CHOOSE({1,2},AN8,AV8))&gt;0))</f>
        <v>0</v>
      </c>
      <c r="O8" s="166">
        <f t="shared" ref="O8" si="3">(IF(P8&lt;&gt;"",P8=X8,0))
+(IF(P8&lt;&gt;"",P8=AF8,0))
+(IF(P8&lt;&gt;"",P8=AN8,0))
+(IF(P8&lt;&gt;"",P8=AV8,0))
+(IF(X8&lt;&gt;"",X8=AF8,0))
+(IF(X8&lt;&gt;"",X8=AN8,0))
+(IF(X8&lt;&gt;"",X8=AV8,0))
+(IF(AF8&lt;&gt;"",AF8=AN8,0))
+(IF(AF8&lt;&gt;"",AF8=AV8,0))
+(IF(AN8&lt;&gt;"",AN8=AV8,0))</f>
        <v>0</v>
      </c>
      <c r="P8" s="171" t="str" cm="1">
        <f t="array" ref="P8">IFERROR(INDEX(_xlfn._xlws.FILTER('Dang ky_off'!$J$4:$J$4000,'Dang ky_off'!$B$4:$B$4000=$B8),1),"")</f>
        <v>Công ty TNHH Yakult Việt Nam</v>
      </c>
      <c r="Q8" s="172" cm="1">
        <f t="array" ref="Q8">IFERROR(INDEX(_xlfn._xlws.FILTER('Dang ky_off'!$H$4:$H$4000,'Dang ky_off'!$B$4:$B$4000=$B8),1),"")</f>
        <v>46022</v>
      </c>
      <c r="R8" s="171" t="s">
        <v>1563</v>
      </c>
      <c r="S8" s="171" cm="1">
        <f t="array" ref="S8">IFERROR(INDEX(_xlfn._xlws.FILTER('Dang ky_off'!$L$4:$L$4000,'Dang ky_off'!$B$4:$B$4000=$B8),1),"")</f>
        <v>9.5</v>
      </c>
      <c r="T8" s="171" cm="1">
        <f t="array" ref="T8">IFERROR(INDEX(_xlfn._xlws.FILTER('Dang ky_off'!$M$4:$M$4000,'Dang ky_off'!$B$4:$B$4000=$B8),1),"")</f>
        <v>0</v>
      </c>
      <c r="U8" s="130"/>
      <c r="V8" s="130"/>
      <c r="W8" s="131">
        <f t="shared" ref="W8:W71" si="4">ROUND(MIN(S8*0.3+U8*0.3+V8*0.4+T8,10),1)</f>
        <v>2.9</v>
      </c>
      <c r="X8" s="180" t="str" cm="1">
        <f t="array" ref="X8">IFERROR(INDEX(_xlfn._xlws.FILTER('Dang ky_off'!$J$4:$J$4000,'Dang ky_off'!$B$4:$B$4000=$B8),2),"")</f>
        <v/>
      </c>
      <c r="Y8" s="181" t="str" cm="1">
        <f t="array" ref="Y8">IFERROR(INDEX(_xlfn._xlws.FILTER('Dang ky_off'!$H$4:$H$4000,'Dang ky_off'!$B$4:$B$4000=$B8),2),"")</f>
        <v/>
      </c>
      <c r="Z8" s="180" t="s">
        <v>1563</v>
      </c>
      <c r="AA8" s="180" t="str" cm="1">
        <f t="array" ref="AA8">IFERROR(INDEX(_xlfn._xlws.FILTER('Dang ky_off'!$L$4:$L$4000,'Dang ky_off'!$B$4:$B$4000=$B8),2),"")</f>
        <v/>
      </c>
      <c r="AB8" s="180" t="str" cm="1">
        <f t="array" ref="AB8">IFERROR(INDEX(_xlfn._xlws.FILTER('Dang ky_off'!$M$4:$M$4000,'Dang ky_off'!$B$4:$B$4000=$B8),2),"")</f>
        <v/>
      </c>
      <c r="AC8" s="130"/>
      <c r="AD8" s="130"/>
      <c r="AE8" s="179" t="e">
        <f t="shared" ref="AE8:AE71" si="5">ROUND(MIN(AA8*0.3+AC8*0.3+AD8*0.4+AB8,10),1)</f>
        <v>#VALUE!</v>
      </c>
      <c r="AF8" s="131" t="str" cm="1">
        <f t="array" ref="AF8">IFERROR(INDEX(_xlfn._xlws.FILTER('Dang ky_off'!$J$4:$J$43,'Dang ky_off'!$B$4:$B$43=$B8),3),"")</f>
        <v/>
      </c>
      <c r="AG8" s="154" t="str" cm="1">
        <f t="array" ref="AG8">IFERROR(INDEX(_xlfn._xlws.FILTER('Dang ky_off'!$H$4:$H$43,'Dang ky_off'!$B$4:$B$43=$B8),3),"")</f>
        <v/>
      </c>
      <c r="AH8" s="131" t="s">
        <v>1563</v>
      </c>
      <c r="AI8" s="131" t="str" cm="1">
        <f t="array" ref="AI8">IFERROR(INDEX(_xlfn._xlws.FILTER('Dang ky_off'!$L$4:$L$43,'Dang ky_off'!$B$4:$B$43=$B8),3),"")</f>
        <v/>
      </c>
      <c r="AJ8" s="131" t="str" cm="1">
        <f t="array" ref="AJ8">IFERROR(INDEX(_xlfn._xlws.FILTER('Dang ky_off'!$M$4:$M$43,'Dang ky_off'!$B$4:$B$43=$B8),3),"")</f>
        <v/>
      </c>
      <c r="AK8" s="130"/>
      <c r="AL8" s="130"/>
      <c r="AM8" s="131" t="e">
        <f t="shared" ref="AM8:AM71" si="6">ROUND(MIN(AI8*0.3+AK8*0.3+AL8*0.4+AJ8,10),1)</f>
        <v>#VALUE!</v>
      </c>
      <c r="AN8" s="182" t="str" cm="1">
        <f t="array" ref="AN8">IFERROR(INDEX(_xlfn._xlws.FILTER('Dang ky_onl'!$J$6:$J$4000,'Dang ky_onl'!$B$6:$B$4000=$B8),1),"")</f>
        <v/>
      </c>
      <c r="AO8" s="183" t="str" cm="1">
        <f t="array" ref="AO8">IFERROR(INDEX(_xlfn._xlws.FILTER('Dang ky_onl'!$H$6:$H$4000,'Dang ky_onl'!$B$6:$B$4000=$B8),1),"")</f>
        <v/>
      </c>
      <c r="AP8" s="184" t="s">
        <v>1564</v>
      </c>
      <c r="AQ8" s="182" t="str" cm="1">
        <f t="array" ref="AQ8">IFERROR(INDEX(_xlfn._xlws.FILTER('Dang ky_onl'!$L$6:$L$4000,'Dang ky_onl'!$B$6:$B$4000=$B8),1),"")</f>
        <v/>
      </c>
      <c r="AR8" s="182" t="str" cm="1">
        <f t="array" ref="AR8">IFERROR(INDEX(_xlfn._xlws.FILTER('Dang ky_onl'!$M$6:$M$4000,'Dang ky_onl'!$B$6:$B$4000=$B8),1),"")</f>
        <v/>
      </c>
      <c r="AS8" s="130"/>
      <c r="AT8" s="130"/>
      <c r="AU8" s="131" t="e">
        <f t="shared" ref="AU8:AU71" si="7">ROUND(MIN(AQ8*0.3+AS8*0.3+AT8*0.4+AR8,10),1)</f>
        <v>#VALUE!</v>
      </c>
      <c r="AV8" s="182" t="str" cm="1">
        <f t="array" ref="AV8">IFERROR(INDEX(_xlfn._xlws.FILTER('Dang ky_onl'!$J$6:$J$4000,'Dang ky_onl'!$B$6:$B$4000=$B8),2),"")</f>
        <v/>
      </c>
      <c r="AW8" s="183" t="str" cm="1">
        <f t="array" ref="AW8">IFERROR(INDEX(_xlfn._xlws.FILTER('Dang ky_onl'!$H$6:$H$4000,'Dang ky_onl'!$B$6:$B$4000=$B8),2),"")</f>
        <v/>
      </c>
      <c r="AX8" s="184" t="s">
        <v>1564</v>
      </c>
      <c r="AY8" s="182" t="str" cm="1">
        <f t="array" ref="AY8">IFERROR(INDEX(_xlfn._xlws.FILTER('Dang ky_onl'!$L$6:$L$4000,'Dang ky_onl'!$B$6:$B$4000=$B8),2),"")</f>
        <v/>
      </c>
      <c r="AZ8" s="182" t="str" cm="1">
        <f t="array" ref="AZ8">IFERROR(INDEX(_xlfn._xlws.FILTER('Dang ky_onl'!$M$6:$M$4000,'Dang ky_onl'!$B$6:$B$4000=$B8),2),"")</f>
        <v/>
      </c>
      <c r="BA8" s="130"/>
      <c r="BB8" s="130"/>
      <c r="BC8" s="131" t="e">
        <f t="shared" ref="BC8:BC71" si="8">ROUND(MIN(AY8*0.3+BA8*0.3+BB8*0.4+AZ8,10),1)</f>
        <v>#VALUE!</v>
      </c>
    </row>
    <row r="9" spans="1:55" ht="19.5" customHeight="1" x14ac:dyDescent="0.35">
      <c r="A9" s="135">
        <v>3</v>
      </c>
      <c r="B9" s="136">
        <v>2005230593</v>
      </c>
      <c r="C9" s="137" t="s">
        <v>649</v>
      </c>
      <c r="D9" s="138" t="s">
        <v>817</v>
      </c>
      <c r="E9" s="139"/>
      <c r="F9" s="141" t="s">
        <v>1222</v>
      </c>
      <c r="G9" s="142" t="s">
        <v>1361</v>
      </c>
      <c r="H9" s="143" t="s">
        <v>1375</v>
      </c>
      <c r="I9" s="140" t="str">
        <f t="shared" si="0"/>
        <v>Không đậu</v>
      </c>
      <c r="J9" s="144"/>
      <c r="K9" s="145" t="str">
        <f t="shared" si="1"/>
        <v>Không đủ</v>
      </c>
      <c r="L9" s="166">
        <f t="shared" ref="L9:L72" si="9">M9+N9-O9</f>
        <v>0</v>
      </c>
      <c r="M9" s="166" cm="1">
        <f t="array" ref="M9">SUMPRODUCT(--(LEN(CHOOSE({1,2,3},P9,X9,AF9))&gt;0))</f>
        <v>0</v>
      </c>
      <c r="N9" s="166" cm="1">
        <f t="array" ref="N9">SUMPRODUCT(--(LEN(CHOOSE({1,2},AN9,AV9))&gt;0))</f>
        <v>0</v>
      </c>
      <c r="O9" s="166">
        <f t="shared" ref="O9:O72" si="10">(IF(P9&lt;&gt;"",P9=X9,0))
+(IF(P9&lt;&gt;"",P9=AF9,0))
+(IF(P9&lt;&gt;"",P9=AN9,0))
+(IF(P9&lt;&gt;"",P9=AV9,0))
+(IF(X9&lt;&gt;"",X9=AF9,0))
+(IF(X9&lt;&gt;"",X9=AN9,0))
+(IF(X9&lt;&gt;"",X9=AV9,0))
+(IF(AF9&lt;&gt;"",AF9=AN9,0))
+(IF(AF9&lt;&gt;"",AF9=AV9,0))
+(IF(AN9&lt;&gt;"",AN9=AV9,0))</f>
        <v>0</v>
      </c>
      <c r="P9" s="171" t="str" cm="1">
        <f t="array" ref="P9">IFERROR(INDEX(_xlfn._xlws.FILTER('Dang ky_off'!$J$4:$J$4000,'Dang ky_off'!$B$4:$B$4000=$B9),1),"")</f>
        <v/>
      </c>
      <c r="Q9" s="172" t="str" cm="1">
        <f t="array" ref="Q9">IFERROR(INDEX(_xlfn._xlws.FILTER('Dang ky_off'!$H$4:$H$4000,'Dang ky_off'!$B$4:$B$4000=$B9),1),"")</f>
        <v/>
      </c>
      <c r="R9" s="171" t="s">
        <v>1563</v>
      </c>
      <c r="S9" s="171" t="str" cm="1">
        <f t="array" ref="S9">IFERROR(INDEX(_xlfn._xlws.FILTER('Dang ky_off'!$L$4:$L$4000,'Dang ky_off'!$B$4:$B$4000=$B9),1),"")</f>
        <v/>
      </c>
      <c r="T9" s="171" t="str" cm="1">
        <f t="array" ref="T9">IFERROR(INDEX(_xlfn._xlws.FILTER('Dang ky_off'!$M$4:$M$4000,'Dang ky_off'!$B$4:$B$4000=$B9),1),"")</f>
        <v/>
      </c>
      <c r="U9" s="130"/>
      <c r="V9" s="130"/>
      <c r="W9" s="131" t="e">
        <f t="shared" si="4"/>
        <v>#VALUE!</v>
      </c>
      <c r="X9" s="180" t="str" cm="1">
        <f t="array" ref="X9">IFERROR(INDEX(_xlfn._xlws.FILTER('Dang ky_off'!$J$4:$J$4000,'Dang ky_off'!$B$4:$B$4000=$B9),2),"")</f>
        <v/>
      </c>
      <c r="Y9" s="181" t="str" cm="1">
        <f t="array" ref="Y9">IFERROR(INDEX(_xlfn._xlws.FILTER('Dang ky_off'!$H$4:$H$4000,'Dang ky_off'!$B$4:$B$4000=$B9),2),"")</f>
        <v/>
      </c>
      <c r="Z9" s="180" t="s">
        <v>1563</v>
      </c>
      <c r="AA9" s="180" t="str" cm="1">
        <f t="array" ref="AA9">IFERROR(INDEX(_xlfn._xlws.FILTER('Dang ky_off'!$L$4:$L$4000,'Dang ky_off'!$B$4:$B$4000=$B9),2),"")</f>
        <v/>
      </c>
      <c r="AB9" s="180" t="str" cm="1">
        <f t="array" ref="AB9">IFERROR(INDEX(_xlfn._xlws.FILTER('Dang ky_off'!$M$4:$M$4000,'Dang ky_off'!$B$4:$B$4000=$B9),2),"")</f>
        <v/>
      </c>
      <c r="AC9" s="130"/>
      <c r="AD9" s="130"/>
      <c r="AE9" s="179" t="e">
        <f t="shared" si="5"/>
        <v>#VALUE!</v>
      </c>
      <c r="AF9" s="131" t="str" cm="1">
        <f t="array" ref="AF9">IFERROR(INDEX(_xlfn._xlws.FILTER('Dang ky_off'!$J$4:$J$43,'Dang ky_off'!$B$4:$B$43=$B9),3),"")</f>
        <v/>
      </c>
      <c r="AG9" s="154" t="str" cm="1">
        <f t="array" ref="AG9">IFERROR(INDEX(_xlfn._xlws.FILTER('Dang ky_off'!$H$4:$H$43,'Dang ky_off'!$B$4:$B$43=$B9),3),"")</f>
        <v/>
      </c>
      <c r="AH9" s="131" t="s">
        <v>1563</v>
      </c>
      <c r="AI9" s="131" t="str" cm="1">
        <f t="array" ref="AI9">IFERROR(INDEX(_xlfn._xlws.FILTER('Dang ky_off'!$L$4:$L$43,'Dang ky_off'!$B$4:$B$43=$B9),3),"")</f>
        <v/>
      </c>
      <c r="AJ9" s="131" t="str" cm="1">
        <f t="array" ref="AJ9">IFERROR(INDEX(_xlfn._xlws.FILTER('Dang ky_off'!$M$4:$M$43,'Dang ky_off'!$B$4:$B$43=$B9),3),"")</f>
        <v/>
      </c>
      <c r="AK9" s="130"/>
      <c r="AL9" s="130"/>
      <c r="AM9" s="131" t="e">
        <f t="shared" si="6"/>
        <v>#VALUE!</v>
      </c>
      <c r="AN9" s="182" t="str" cm="1">
        <f t="array" ref="AN9">IFERROR(INDEX(_xlfn._xlws.FILTER('Dang ky_onl'!$J$6:$J$4000,'Dang ky_onl'!$B$6:$B$4000=$B9),1),"")</f>
        <v/>
      </c>
      <c r="AO9" s="183" t="str" cm="1">
        <f t="array" ref="AO9">IFERROR(INDEX(_xlfn._xlws.FILTER('Dang ky_onl'!$H$6:$H$4000,'Dang ky_onl'!$B$6:$B$4000=$B9),1),"")</f>
        <v/>
      </c>
      <c r="AP9" s="184" t="s">
        <v>1564</v>
      </c>
      <c r="AQ9" s="182" t="str" cm="1">
        <f t="array" ref="AQ9">IFERROR(INDEX(_xlfn._xlws.FILTER('Dang ky_onl'!$L$6:$L$4000,'Dang ky_onl'!$B$6:$B$4000=$B9),1),"")</f>
        <v/>
      </c>
      <c r="AR9" s="182" t="str" cm="1">
        <f t="array" ref="AR9">IFERROR(INDEX(_xlfn._xlws.FILTER('Dang ky_onl'!$M$6:$M$4000,'Dang ky_onl'!$B$6:$B$4000=$B9),1),"")</f>
        <v/>
      </c>
      <c r="AS9" s="130"/>
      <c r="AT9" s="130"/>
      <c r="AU9" s="131" t="e">
        <f t="shared" si="7"/>
        <v>#VALUE!</v>
      </c>
      <c r="AV9" s="182" t="str" cm="1">
        <f t="array" ref="AV9">IFERROR(INDEX(_xlfn._xlws.FILTER('Dang ky_onl'!$J$6:$J$4000,'Dang ky_onl'!$B$6:$B$4000=$B9),2),"")</f>
        <v/>
      </c>
      <c r="AW9" s="183" t="str" cm="1">
        <f t="array" ref="AW9">IFERROR(INDEX(_xlfn._xlws.FILTER('Dang ky_onl'!$H$6:$H$4000,'Dang ky_onl'!$B$6:$B$4000=$B9),2),"")</f>
        <v/>
      </c>
      <c r="AX9" s="184" t="s">
        <v>1564</v>
      </c>
      <c r="AY9" s="182" t="str" cm="1">
        <f t="array" ref="AY9">IFERROR(INDEX(_xlfn._xlws.FILTER('Dang ky_onl'!$L$6:$L$4000,'Dang ky_onl'!$B$6:$B$4000=$B9),2),"")</f>
        <v/>
      </c>
      <c r="AZ9" s="182" t="str" cm="1">
        <f t="array" ref="AZ9">IFERROR(INDEX(_xlfn._xlws.FILTER('Dang ky_onl'!$M$6:$M$4000,'Dang ky_onl'!$B$6:$B$4000=$B9),2),"")</f>
        <v/>
      </c>
      <c r="BA9" s="130"/>
      <c r="BB9" s="130"/>
      <c r="BC9" s="131" t="e">
        <f t="shared" si="8"/>
        <v>#VALUE!</v>
      </c>
    </row>
    <row r="10" spans="1:55" ht="19.5" customHeight="1" x14ac:dyDescent="0.35">
      <c r="A10" s="135">
        <v>4</v>
      </c>
      <c r="B10" s="136">
        <v>2005230619</v>
      </c>
      <c r="C10" s="137" t="s">
        <v>647</v>
      </c>
      <c r="D10" s="138" t="s">
        <v>789</v>
      </c>
      <c r="E10" s="139"/>
      <c r="F10" s="141" t="s">
        <v>1098</v>
      </c>
      <c r="G10" s="142" t="s">
        <v>1361</v>
      </c>
      <c r="H10" s="143" t="s">
        <v>1375</v>
      </c>
      <c r="I10" s="140" t="str">
        <f t="shared" si="0"/>
        <v>Không đậu</v>
      </c>
      <c r="J10" s="144"/>
      <c r="K10" s="145" t="str">
        <f t="shared" si="1"/>
        <v>Không đủ</v>
      </c>
      <c r="L10" s="166">
        <f t="shared" si="9"/>
        <v>1</v>
      </c>
      <c r="M10" s="166" cm="1">
        <f t="array" ref="M10">SUMPRODUCT(--(LEN(CHOOSE({1,2,3},P10,X10,AF10))&gt;0))</f>
        <v>1</v>
      </c>
      <c r="N10" s="166" cm="1">
        <f t="array" ref="N10">SUMPRODUCT(--(LEN(CHOOSE({1,2},AN10,AV10))&gt;0))</f>
        <v>0</v>
      </c>
      <c r="O10" s="166">
        <f t="shared" si="10"/>
        <v>0</v>
      </c>
      <c r="P10" s="171" t="str" cm="1">
        <f t="array" ref="P10">IFERROR(INDEX(_xlfn._xlws.FILTER('Dang ky_off'!$J$4:$J$4000,'Dang ky_off'!$B$4:$B$4000=$B10),1),"")</f>
        <v>Công ty TNHH Yakult Việt Nam</v>
      </c>
      <c r="Q10" s="172" cm="1">
        <f t="array" ref="Q10">IFERROR(INDEX(_xlfn._xlws.FILTER('Dang ky_off'!$H$4:$H$4000,'Dang ky_off'!$B$4:$B$4000=$B10),1),"")</f>
        <v>46022</v>
      </c>
      <c r="R10" s="171" t="s">
        <v>1563</v>
      </c>
      <c r="S10" s="171" cm="1">
        <f t="array" ref="S10">IFERROR(INDEX(_xlfn._xlws.FILTER('Dang ky_off'!$L$4:$L$4000,'Dang ky_off'!$B$4:$B$4000=$B10),1),"")</f>
        <v>10</v>
      </c>
      <c r="T10" s="171" cm="1">
        <f t="array" ref="T10">IFERROR(INDEX(_xlfn._xlws.FILTER('Dang ky_off'!$M$4:$M$4000,'Dang ky_off'!$B$4:$B$4000=$B10),1),"")</f>
        <v>0.5</v>
      </c>
      <c r="U10" s="130"/>
      <c r="V10" s="130"/>
      <c r="W10" s="131">
        <f t="shared" si="4"/>
        <v>3.5</v>
      </c>
      <c r="X10" s="180" t="str" cm="1">
        <f t="array" ref="X10">IFERROR(INDEX(_xlfn._xlws.FILTER('Dang ky_off'!$J$4:$J$4000,'Dang ky_off'!$B$4:$B$4000=$B10),2),"")</f>
        <v/>
      </c>
      <c r="Y10" s="181" t="str" cm="1">
        <f t="array" ref="Y10">IFERROR(INDEX(_xlfn._xlws.FILTER('Dang ky_off'!$H$4:$H$4000,'Dang ky_off'!$B$4:$B$4000=$B10),2),"")</f>
        <v/>
      </c>
      <c r="Z10" s="180" t="s">
        <v>1563</v>
      </c>
      <c r="AA10" s="180" t="str" cm="1">
        <f t="array" ref="AA10">IFERROR(INDEX(_xlfn._xlws.FILTER('Dang ky_off'!$L$4:$L$4000,'Dang ky_off'!$B$4:$B$4000=$B10),2),"")</f>
        <v/>
      </c>
      <c r="AB10" s="180" t="str" cm="1">
        <f t="array" ref="AB10">IFERROR(INDEX(_xlfn._xlws.FILTER('Dang ky_off'!$M$4:$M$4000,'Dang ky_off'!$B$4:$B$4000=$B10),2),"")</f>
        <v/>
      </c>
      <c r="AC10" s="130"/>
      <c r="AD10" s="130"/>
      <c r="AE10" s="179" t="e">
        <f t="shared" si="5"/>
        <v>#VALUE!</v>
      </c>
      <c r="AF10" s="131" t="str" cm="1">
        <f t="array" ref="AF10">IFERROR(INDEX(_xlfn._xlws.FILTER('Dang ky_off'!$J$4:$J$43,'Dang ky_off'!$B$4:$B$43=$B10),3),"")</f>
        <v/>
      </c>
      <c r="AG10" s="154" t="str" cm="1">
        <f t="array" ref="AG10">IFERROR(INDEX(_xlfn._xlws.FILTER('Dang ky_off'!$H$4:$H$43,'Dang ky_off'!$B$4:$B$43=$B10),3),"")</f>
        <v/>
      </c>
      <c r="AH10" s="131" t="s">
        <v>1563</v>
      </c>
      <c r="AI10" s="131" t="str" cm="1">
        <f t="array" ref="AI10">IFERROR(INDEX(_xlfn._xlws.FILTER('Dang ky_off'!$L$4:$L$43,'Dang ky_off'!$B$4:$B$43=$B10),3),"")</f>
        <v/>
      </c>
      <c r="AJ10" s="131" t="str" cm="1">
        <f t="array" ref="AJ10">IFERROR(INDEX(_xlfn._xlws.FILTER('Dang ky_off'!$M$4:$M$43,'Dang ky_off'!$B$4:$B$43=$B10),3),"")</f>
        <v/>
      </c>
      <c r="AK10" s="130"/>
      <c r="AL10" s="130"/>
      <c r="AM10" s="131" t="e">
        <f t="shared" si="6"/>
        <v>#VALUE!</v>
      </c>
      <c r="AN10" s="182" t="str" cm="1">
        <f t="array" ref="AN10">IFERROR(INDEX(_xlfn._xlws.FILTER('Dang ky_onl'!$J$6:$J$4000,'Dang ky_onl'!$B$6:$B$4000=$B10),1),"")</f>
        <v/>
      </c>
      <c r="AO10" s="183" t="str" cm="1">
        <f t="array" ref="AO10">IFERROR(INDEX(_xlfn._xlws.FILTER('Dang ky_onl'!$H$6:$H$4000,'Dang ky_onl'!$B$6:$B$4000=$B10),1),"")</f>
        <v/>
      </c>
      <c r="AP10" s="184" t="s">
        <v>1564</v>
      </c>
      <c r="AQ10" s="182" t="str" cm="1">
        <f t="array" ref="AQ10">IFERROR(INDEX(_xlfn._xlws.FILTER('Dang ky_onl'!$L$6:$L$4000,'Dang ky_onl'!$B$6:$B$4000=$B10),1),"")</f>
        <v/>
      </c>
      <c r="AR10" s="182" t="str" cm="1">
        <f t="array" ref="AR10">IFERROR(INDEX(_xlfn._xlws.FILTER('Dang ky_onl'!$M$6:$M$4000,'Dang ky_onl'!$B$6:$B$4000=$B10),1),"")</f>
        <v/>
      </c>
      <c r="AS10" s="130"/>
      <c r="AT10" s="130"/>
      <c r="AU10" s="131" t="e">
        <f t="shared" si="7"/>
        <v>#VALUE!</v>
      </c>
      <c r="AV10" s="182" t="str" cm="1">
        <f t="array" ref="AV10">IFERROR(INDEX(_xlfn._xlws.FILTER('Dang ky_onl'!$J$6:$J$4000,'Dang ky_onl'!$B$6:$B$4000=$B10),2),"")</f>
        <v/>
      </c>
      <c r="AW10" s="183" t="str" cm="1">
        <f t="array" ref="AW10">IFERROR(INDEX(_xlfn._xlws.FILTER('Dang ky_onl'!$H$6:$H$4000,'Dang ky_onl'!$B$6:$B$4000=$B10),2),"")</f>
        <v/>
      </c>
      <c r="AX10" s="184" t="s">
        <v>1564</v>
      </c>
      <c r="AY10" s="182" t="str" cm="1">
        <f t="array" ref="AY10">IFERROR(INDEX(_xlfn._xlws.FILTER('Dang ky_onl'!$L$6:$L$4000,'Dang ky_onl'!$B$6:$B$4000=$B10),2),"")</f>
        <v/>
      </c>
      <c r="AZ10" s="182" t="str" cm="1">
        <f t="array" ref="AZ10">IFERROR(INDEX(_xlfn._xlws.FILTER('Dang ky_onl'!$M$6:$M$4000,'Dang ky_onl'!$B$6:$B$4000=$B10),2),"")</f>
        <v/>
      </c>
      <c r="BA10" s="130"/>
      <c r="BB10" s="130"/>
      <c r="BC10" s="131" t="e">
        <f t="shared" si="8"/>
        <v>#VALUE!</v>
      </c>
    </row>
    <row r="11" spans="1:55" ht="19.5" customHeight="1" x14ac:dyDescent="0.35">
      <c r="A11" s="135">
        <v>5</v>
      </c>
      <c r="B11" s="136">
        <v>2005230643</v>
      </c>
      <c r="C11" s="137" t="s">
        <v>650</v>
      </c>
      <c r="D11" s="138" t="s">
        <v>963</v>
      </c>
      <c r="E11" s="139"/>
      <c r="F11" s="141" t="s">
        <v>1143</v>
      </c>
      <c r="G11" s="142" t="s">
        <v>1361</v>
      </c>
      <c r="H11" s="143" t="s">
        <v>1375</v>
      </c>
      <c r="I11" s="140" t="str">
        <f t="shared" si="0"/>
        <v>Không đậu</v>
      </c>
      <c r="J11" s="144"/>
      <c r="K11" s="145" t="str">
        <f t="shared" si="1"/>
        <v>Không đủ</v>
      </c>
      <c r="L11" s="166">
        <f t="shared" si="9"/>
        <v>0</v>
      </c>
      <c r="M11" s="166" cm="1">
        <f t="array" ref="M11">SUMPRODUCT(--(LEN(CHOOSE({1,2,3},P11,X11,AF11))&gt;0))</f>
        <v>0</v>
      </c>
      <c r="N11" s="166" cm="1">
        <f t="array" ref="N11">SUMPRODUCT(--(LEN(CHOOSE({1,2},AN11,AV11))&gt;0))</f>
        <v>0</v>
      </c>
      <c r="O11" s="166">
        <f t="shared" si="10"/>
        <v>0</v>
      </c>
      <c r="P11" s="171" t="str" cm="1">
        <f t="array" ref="P11">IFERROR(INDEX(_xlfn._xlws.FILTER('Dang ky_off'!$J$4:$J$4000,'Dang ky_off'!$B$4:$B$4000=$B11),1),"")</f>
        <v/>
      </c>
      <c r="Q11" s="172" t="str" cm="1">
        <f t="array" ref="Q11">IFERROR(INDEX(_xlfn._xlws.FILTER('Dang ky_off'!$H$4:$H$4000,'Dang ky_off'!$B$4:$B$4000=$B11),1),"")</f>
        <v/>
      </c>
      <c r="R11" s="171" t="s">
        <v>1563</v>
      </c>
      <c r="S11" s="171" t="str" cm="1">
        <f t="array" ref="S11">IFERROR(INDEX(_xlfn._xlws.FILTER('Dang ky_off'!$L$4:$L$4000,'Dang ky_off'!$B$4:$B$4000=$B11),1),"")</f>
        <v/>
      </c>
      <c r="T11" s="171" t="str" cm="1">
        <f t="array" ref="T11">IFERROR(INDEX(_xlfn._xlws.FILTER('Dang ky_off'!$M$4:$M$4000,'Dang ky_off'!$B$4:$B$4000=$B11),1),"")</f>
        <v/>
      </c>
      <c r="U11" s="130"/>
      <c r="V11" s="130"/>
      <c r="W11" s="131" t="e">
        <f t="shared" si="4"/>
        <v>#VALUE!</v>
      </c>
      <c r="X11" s="180" t="str" cm="1">
        <f t="array" ref="X11">IFERROR(INDEX(_xlfn._xlws.FILTER('Dang ky_off'!$J$4:$J$4000,'Dang ky_off'!$B$4:$B$4000=$B11),2),"")</f>
        <v/>
      </c>
      <c r="Y11" s="181" t="str" cm="1">
        <f t="array" ref="Y11">IFERROR(INDEX(_xlfn._xlws.FILTER('Dang ky_off'!$H$4:$H$4000,'Dang ky_off'!$B$4:$B$4000=$B11),2),"")</f>
        <v/>
      </c>
      <c r="Z11" s="180" t="s">
        <v>1563</v>
      </c>
      <c r="AA11" s="180" t="str" cm="1">
        <f t="array" ref="AA11">IFERROR(INDEX(_xlfn._xlws.FILTER('Dang ky_off'!$L$4:$L$4000,'Dang ky_off'!$B$4:$B$4000=$B11),2),"")</f>
        <v/>
      </c>
      <c r="AB11" s="180" t="str" cm="1">
        <f t="array" ref="AB11">IFERROR(INDEX(_xlfn._xlws.FILTER('Dang ky_off'!$M$4:$M$4000,'Dang ky_off'!$B$4:$B$4000=$B11),2),"")</f>
        <v/>
      </c>
      <c r="AC11" s="130"/>
      <c r="AD11" s="130"/>
      <c r="AE11" s="179" t="e">
        <f t="shared" si="5"/>
        <v>#VALUE!</v>
      </c>
      <c r="AF11" s="131" t="str" cm="1">
        <f t="array" ref="AF11">IFERROR(INDEX(_xlfn._xlws.FILTER('Dang ky_off'!$J$4:$J$43,'Dang ky_off'!$B$4:$B$43=$B11),3),"")</f>
        <v/>
      </c>
      <c r="AG11" s="154" t="str" cm="1">
        <f t="array" ref="AG11">IFERROR(INDEX(_xlfn._xlws.FILTER('Dang ky_off'!$H$4:$H$43,'Dang ky_off'!$B$4:$B$43=$B11),3),"")</f>
        <v/>
      </c>
      <c r="AH11" s="131" t="s">
        <v>1563</v>
      </c>
      <c r="AI11" s="131" t="str" cm="1">
        <f t="array" ref="AI11">IFERROR(INDEX(_xlfn._xlws.FILTER('Dang ky_off'!$L$4:$L$43,'Dang ky_off'!$B$4:$B$43=$B11),3),"")</f>
        <v/>
      </c>
      <c r="AJ11" s="131" t="str" cm="1">
        <f t="array" ref="AJ11">IFERROR(INDEX(_xlfn._xlws.FILTER('Dang ky_off'!$M$4:$M$43,'Dang ky_off'!$B$4:$B$43=$B11),3),"")</f>
        <v/>
      </c>
      <c r="AK11" s="130"/>
      <c r="AL11" s="130"/>
      <c r="AM11" s="131" t="e">
        <f t="shared" si="6"/>
        <v>#VALUE!</v>
      </c>
      <c r="AN11" s="182" t="str" cm="1">
        <f t="array" ref="AN11">IFERROR(INDEX(_xlfn._xlws.FILTER('Dang ky_onl'!$J$6:$J$4000,'Dang ky_onl'!$B$6:$B$4000=$B11),1),"")</f>
        <v/>
      </c>
      <c r="AO11" s="183" t="str" cm="1">
        <f t="array" ref="AO11">IFERROR(INDEX(_xlfn._xlws.FILTER('Dang ky_onl'!$H$6:$H$4000,'Dang ky_onl'!$B$6:$B$4000=$B11),1),"")</f>
        <v/>
      </c>
      <c r="AP11" s="184" t="s">
        <v>1564</v>
      </c>
      <c r="AQ11" s="182" t="str" cm="1">
        <f t="array" ref="AQ11">IFERROR(INDEX(_xlfn._xlws.FILTER('Dang ky_onl'!$L$6:$L$4000,'Dang ky_onl'!$B$6:$B$4000=$B11),1),"")</f>
        <v/>
      </c>
      <c r="AR11" s="182" t="str" cm="1">
        <f t="array" ref="AR11">IFERROR(INDEX(_xlfn._xlws.FILTER('Dang ky_onl'!$M$6:$M$4000,'Dang ky_onl'!$B$6:$B$4000=$B11),1),"")</f>
        <v/>
      </c>
      <c r="AS11" s="130"/>
      <c r="AT11" s="130"/>
      <c r="AU11" s="131" t="e">
        <f t="shared" si="7"/>
        <v>#VALUE!</v>
      </c>
      <c r="AV11" s="182" t="str" cm="1">
        <f t="array" ref="AV11">IFERROR(INDEX(_xlfn._xlws.FILTER('Dang ky_onl'!$J$6:$J$4000,'Dang ky_onl'!$B$6:$B$4000=$B11),2),"")</f>
        <v/>
      </c>
      <c r="AW11" s="183" t="str" cm="1">
        <f t="array" ref="AW11">IFERROR(INDEX(_xlfn._xlws.FILTER('Dang ky_onl'!$H$6:$H$4000,'Dang ky_onl'!$B$6:$B$4000=$B11),2),"")</f>
        <v/>
      </c>
      <c r="AX11" s="184" t="s">
        <v>1564</v>
      </c>
      <c r="AY11" s="182" t="str" cm="1">
        <f t="array" ref="AY11">IFERROR(INDEX(_xlfn._xlws.FILTER('Dang ky_onl'!$L$6:$L$4000,'Dang ky_onl'!$B$6:$B$4000=$B11),2),"")</f>
        <v/>
      </c>
      <c r="AZ11" s="182" t="str" cm="1">
        <f t="array" ref="AZ11">IFERROR(INDEX(_xlfn._xlws.FILTER('Dang ky_onl'!$M$6:$M$4000,'Dang ky_onl'!$B$6:$B$4000=$B11),2),"")</f>
        <v/>
      </c>
      <c r="BA11" s="130"/>
      <c r="BB11" s="130"/>
      <c r="BC11" s="131" t="e">
        <f t="shared" si="8"/>
        <v>#VALUE!</v>
      </c>
    </row>
    <row r="12" spans="1:55" ht="19.5" customHeight="1" x14ac:dyDescent="0.35">
      <c r="A12" s="135">
        <v>6</v>
      </c>
      <c r="B12" s="136">
        <v>2005230678</v>
      </c>
      <c r="C12" s="137" t="s">
        <v>652</v>
      </c>
      <c r="D12" s="138" t="s">
        <v>791</v>
      </c>
      <c r="E12" s="139"/>
      <c r="F12" s="141" t="s">
        <v>1114</v>
      </c>
      <c r="G12" s="142" t="s">
        <v>1361</v>
      </c>
      <c r="H12" s="143" t="s">
        <v>1375</v>
      </c>
      <c r="I12" s="140" t="str">
        <f t="shared" si="0"/>
        <v>Không đậu</v>
      </c>
      <c r="J12" s="144"/>
      <c r="K12" s="145" t="str">
        <f t="shared" si="1"/>
        <v>Không đủ</v>
      </c>
      <c r="L12" s="166">
        <f t="shared" si="9"/>
        <v>0</v>
      </c>
      <c r="M12" s="166" cm="1">
        <f t="array" ref="M12">SUMPRODUCT(--(LEN(CHOOSE({1,2,3},P12,X12,AF12))&gt;0))</f>
        <v>0</v>
      </c>
      <c r="N12" s="166" cm="1">
        <f t="array" ref="N12">SUMPRODUCT(--(LEN(CHOOSE({1,2},AN12,AV12))&gt;0))</f>
        <v>0</v>
      </c>
      <c r="O12" s="166">
        <f t="shared" si="10"/>
        <v>0</v>
      </c>
      <c r="P12" s="171" t="str" cm="1">
        <f t="array" ref="P12">IFERROR(INDEX(_xlfn._xlws.FILTER('Dang ky_off'!$J$4:$J$4000,'Dang ky_off'!$B$4:$B$4000=$B12),1),"")</f>
        <v/>
      </c>
      <c r="Q12" s="172" t="str" cm="1">
        <f t="array" ref="Q12">IFERROR(INDEX(_xlfn._xlws.FILTER('Dang ky_off'!$H$4:$H$4000,'Dang ky_off'!$B$4:$B$4000=$B12),1),"")</f>
        <v/>
      </c>
      <c r="R12" s="171" t="s">
        <v>1563</v>
      </c>
      <c r="S12" s="171" t="str" cm="1">
        <f t="array" ref="S12">IFERROR(INDEX(_xlfn._xlws.FILTER('Dang ky_off'!$L$4:$L$4000,'Dang ky_off'!$B$4:$B$4000=$B12),1),"")</f>
        <v/>
      </c>
      <c r="T12" s="171" t="str" cm="1">
        <f t="array" ref="T12">IFERROR(INDEX(_xlfn._xlws.FILTER('Dang ky_off'!$M$4:$M$4000,'Dang ky_off'!$B$4:$B$4000=$B12),1),"")</f>
        <v/>
      </c>
      <c r="U12" s="130"/>
      <c r="V12" s="130"/>
      <c r="W12" s="131" t="e">
        <f t="shared" si="4"/>
        <v>#VALUE!</v>
      </c>
      <c r="X12" s="180" t="str" cm="1">
        <f t="array" ref="X12">IFERROR(INDEX(_xlfn._xlws.FILTER('Dang ky_off'!$J$4:$J$4000,'Dang ky_off'!$B$4:$B$4000=$B12),2),"")</f>
        <v/>
      </c>
      <c r="Y12" s="181" t="str" cm="1">
        <f t="array" ref="Y12">IFERROR(INDEX(_xlfn._xlws.FILTER('Dang ky_off'!$H$4:$H$4000,'Dang ky_off'!$B$4:$B$4000=$B12),2),"")</f>
        <v/>
      </c>
      <c r="Z12" s="180" t="s">
        <v>1563</v>
      </c>
      <c r="AA12" s="180" t="str" cm="1">
        <f t="array" ref="AA12">IFERROR(INDEX(_xlfn._xlws.FILTER('Dang ky_off'!$L$4:$L$4000,'Dang ky_off'!$B$4:$B$4000=$B12),2),"")</f>
        <v/>
      </c>
      <c r="AB12" s="180" t="str" cm="1">
        <f t="array" ref="AB12">IFERROR(INDEX(_xlfn._xlws.FILTER('Dang ky_off'!$M$4:$M$4000,'Dang ky_off'!$B$4:$B$4000=$B12),2),"")</f>
        <v/>
      </c>
      <c r="AC12" s="130"/>
      <c r="AD12" s="130"/>
      <c r="AE12" s="179" t="e">
        <f t="shared" si="5"/>
        <v>#VALUE!</v>
      </c>
      <c r="AF12" s="131" t="str" cm="1">
        <f t="array" ref="AF12">IFERROR(INDEX(_xlfn._xlws.FILTER('Dang ky_off'!$J$4:$J$43,'Dang ky_off'!$B$4:$B$43=$B12),3),"")</f>
        <v/>
      </c>
      <c r="AG12" s="154" t="str" cm="1">
        <f t="array" ref="AG12">IFERROR(INDEX(_xlfn._xlws.FILTER('Dang ky_off'!$H$4:$H$43,'Dang ky_off'!$B$4:$B$43=$B12),3),"")</f>
        <v/>
      </c>
      <c r="AH12" s="131" t="s">
        <v>1563</v>
      </c>
      <c r="AI12" s="131" t="str" cm="1">
        <f t="array" ref="AI12">IFERROR(INDEX(_xlfn._xlws.FILTER('Dang ky_off'!$L$4:$L$43,'Dang ky_off'!$B$4:$B$43=$B12),3),"")</f>
        <v/>
      </c>
      <c r="AJ12" s="131" t="str" cm="1">
        <f t="array" ref="AJ12">IFERROR(INDEX(_xlfn._xlws.FILTER('Dang ky_off'!$M$4:$M$43,'Dang ky_off'!$B$4:$B$43=$B12),3),"")</f>
        <v/>
      </c>
      <c r="AK12" s="130"/>
      <c r="AL12" s="130"/>
      <c r="AM12" s="131" t="e">
        <f t="shared" si="6"/>
        <v>#VALUE!</v>
      </c>
      <c r="AN12" s="182" t="str" cm="1">
        <f t="array" ref="AN12">IFERROR(INDEX(_xlfn._xlws.FILTER('Dang ky_onl'!$J$6:$J$4000,'Dang ky_onl'!$B$6:$B$4000=$B12),1),"")</f>
        <v/>
      </c>
      <c r="AO12" s="183" t="str" cm="1">
        <f t="array" ref="AO12">IFERROR(INDEX(_xlfn._xlws.FILTER('Dang ky_onl'!$H$6:$H$4000,'Dang ky_onl'!$B$6:$B$4000=$B12),1),"")</f>
        <v/>
      </c>
      <c r="AP12" s="184" t="s">
        <v>1564</v>
      </c>
      <c r="AQ12" s="182" t="str" cm="1">
        <f t="array" ref="AQ12">IFERROR(INDEX(_xlfn._xlws.FILTER('Dang ky_onl'!$L$6:$L$4000,'Dang ky_onl'!$B$6:$B$4000=$B12),1),"")</f>
        <v/>
      </c>
      <c r="AR12" s="182" t="str" cm="1">
        <f t="array" ref="AR12">IFERROR(INDEX(_xlfn._xlws.FILTER('Dang ky_onl'!$M$6:$M$4000,'Dang ky_onl'!$B$6:$B$4000=$B12),1),"")</f>
        <v/>
      </c>
      <c r="AS12" s="130"/>
      <c r="AT12" s="130"/>
      <c r="AU12" s="131" t="e">
        <f t="shared" si="7"/>
        <v>#VALUE!</v>
      </c>
      <c r="AV12" s="182" t="str" cm="1">
        <f t="array" ref="AV12">IFERROR(INDEX(_xlfn._xlws.FILTER('Dang ky_onl'!$J$6:$J$4000,'Dang ky_onl'!$B$6:$B$4000=$B12),2),"")</f>
        <v/>
      </c>
      <c r="AW12" s="183" t="str" cm="1">
        <f t="array" ref="AW12">IFERROR(INDEX(_xlfn._xlws.FILTER('Dang ky_onl'!$H$6:$H$4000,'Dang ky_onl'!$B$6:$B$4000=$B12),2),"")</f>
        <v/>
      </c>
      <c r="AX12" s="184" t="s">
        <v>1564</v>
      </c>
      <c r="AY12" s="182" t="str" cm="1">
        <f t="array" ref="AY12">IFERROR(INDEX(_xlfn._xlws.FILTER('Dang ky_onl'!$L$6:$L$4000,'Dang ky_onl'!$B$6:$B$4000=$B12),2),"")</f>
        <v/>
      </c>
      <c r="AZ12" s="182" t="str" cm="1">
        <f t="array" ref="AZ12">IFERROR(INDEX(_xlfn._xlws.FILTER('Dang ky_onl'!$M$6:$M$4000,'Dang ky_onl'!$B$6:$B$4000=$B12),2),"")</f>
        <v/>
      </c>
      <c r="BA12" s="130"/>
      <c r="BB12" s="130"/>
      <c r="BC12" s="131" t="e">
        <f t="shared" si="8"/>
        <v>#VALUE!</v>
      </c>
    </row>
    <row r="13" spans="1:55" ht="19.5" customHeight="1" x14ac:dyDescent="0.35">
      <c r="A13" s="135">
        <v>7</v>
      </c>
      <c r="B13" s="136">
        <v>2005230670</v>
      </c>
      <c r="C13" s="137" t="s">
        <v>651</v>
      </c>
      <c r="D13" s="138" t="s">
        <v>791</v>
      </c>
      <c r="E13" s="139"/>
      <c r="F13" s="141" t="s">
        <v>1330</v>
      </c>
      <c r="G13" s="142" t="s">
        <v>1361</v>
      </c>
      <c r="H13" s="143" t="s">
        <v>1375</v>
      </c>
      <c r="I13" s="140" t="str">
        <f t="shared" si="0"/>
        <v>Không đậu</v>
      </c>
      <c r="J13" s="144"/>
      <c r="K13" s="145" t="str">
        <f t="shared" si="1"/>
        <v>Không đủ</v>
      </c>
      <c r="L13" s="166">
        <f t="shared" si="9"/>
        <v>0</v>
      </c>
      <c r="M13" s="166" cm="1">
        <f t="array" ref="M13">SUMPRODUCT(--(LEN(CHOOSE({1,2,3},P13,X13,AF13))&gt;0))</f>
        <v>0</v>
      </c>
      <c r="N13" s="166" cm="1">
        <f t="array" ref="N13">SUMPRODUCT(--(LEN(CHOOSE({1,2},AN13,AV13))&gt;0))</f>
        <v>0</v>
      </c>
      <c r="O13" s="166">
        <f t="shared" si="10"/>
        <v>0</v>
      </c>
      <c r="P13" s="171" t="str" cm="1">
        <f t="array" ref="P13">IFERROR(INDEX(_xlfn._xlws.FILTER('Dang ky_off'!$J$4:$J$4000,'Dang ky_off'!$B$4:$B$4000=$B13),1),"")</f>
        <v/>
      </c>
      <c r="Q13" s="172" t="str" cm="1">
        <f t="array" ref="Q13">IFERROR(INDEX(_xlfn._xlws.FILTER('Dang ky_off'!$H$4:$H$4000,'Dang ky_off'!$B$4:$B$4000=$B13),1),"")</f>
        <v/>
      </c>
      <c r="R13" s="171" t="s">
        <v>1563</v>
      </c>
      <c r="S13" s="171" t="str" cm="1">
        <f t="array" ref="S13">IFERROR(INDEX(_xlfn._xlws.FILTER('Dang ky_off'!$L$4:$L$4000,'Dang ky_off'!$B$4:$B$4000=$B13),1),"")</f>
        <v/>
      </c>
      <c r="T13" s="171" t="str" cm="1">
        <f t="array" ref="T13">IFERROR(INDEX(_xlfn._xlws.FILTER('Dang ky_off'!$M$4:$M$4000,'Dang ky_off'!$B$4:$B$4000=$B13),1),"")</f>
        <v/>
      </c>
      <c r="U13" s="130"/>
      <c r="V13" s="130"/>
      <c r="W13" s="131" t="e">
        <f t="shared" si="4"/>
        <v>#VALUE!</v>
      </c>
      <c r="X13" s="180" t="str" cm="1">
        <f t="array" ref="X13">IFERROR(INDEX(_xlfn._xlws.FILTER('Dang ky_off'!$J$4:$J$4000,'Dang ky_off'!$B$4:$B$4000=$B13),2),"")</f>
        <v/>
      </c>
      <c r="Y13" s="181" t="str" cm="1">
        <f t="array" ref="Y13">IFERROR(INDEX(_xlfn._xlws.FILTER('Dang ky_off'!$H$4:$H$4000,'Dang ky_off'!$B$4:$B$4000=$B13),2),"")</f>
        <v/>
      </c>
      <c r="Z13" s="180" t="s">
        <v>1563</v>
      </c>
      <c r="AA13" s="180" t="str" cm="1">
        <f t="array" ref="AA13">IFERROR(INDEX(_xlfn._xlws.FILTER('Dang ky_off'!$L$4:$L$4000,'Dang ky_off'!$B$4:$B$4000=$B13),2),"")</f>
        <v/>
      </c>
      <c r="AB13" s="180" t="str" cm="1">
        <f t="array" ref="AB13">IFERROR(INDEX(_xlfn._xlws.FILTER('Dang ky_off'!$M$4:$M$4000,'Dang ky_off'!$B$4:$B$4000=$B13),2),"")</f>
        <v/>
      </c>
      <c r="AC13" s="130"/>
      <c r="AD13" s="130"/>
      <c r="AE13" s="179" t="e">
        <f t="shared" si="5"/>
        <v>#VALUE!</v>
      </c>
      <c r="AF13" s="131" t="str" cm="1">
        <f t="array" ref="AF13">IFERROR(INDEX(_xlfn._xlws.FILTER('Dang ky_off'!$J$4:$J$43,'Dang ky_off'!$B$4:$B$43=$B13),3),"")</f>
        <v/>
      </c>
      <c r="AG13" s="154" t="str" cm="1">
        <f t="array" ref="AG13">IFERROR(INDEX(_xlfn._xlws.FILTER('Dang ky_off'!$H$4:$H$43,'Dang ky_off'!$B$4:$B$43=$B13),3),"")</f>
        <v/>
      </c>
      <c r="AH13" s="131" t="s">
        <v>1563</v>
      </c>
      <c r="AI13" s="131" t="str" cm="1">
        <f t="array" ref="AI13">IFERROR(INDEX(_xlfn._xlws.FILTER('Dang ky_off'!$L$4:$L$43,'Dang ky_off'!$B$4:$B$43=$B13),3),"")</f>
        <v/>
      </c>
      <c r="AJ13" s="131" t="str" cm="1">
        <f t="array" ref="AJ13">IFERROR(INDEX(_xlfn._xlws.FILTER('Dang ky_off'!$M$4:$M$43,'Dang ky_off'!$B$4:$B$43=$B13),3),"")</f>
        <v/>
      </c>
      <c r="AK13" s="130"/>
      <c r="AL13" s="130"/>
      <c r="AM13" s="131" t="e">
        <f t="shared" si="6"/>
        <v>#VALUE!</v>
      </c>
      <c r="AN13" s="182" t="str" cm="1">
        <f t="array" ref="AN13">IFERROR(INDEX(_xlfn._xlws.FILTER('Dang ky_onl'!$J$6:$J$4000,'Dang ky_onl'!$B$6:$B$4000=$B13),1),"")</f>
        <v/>
      </c>
      <c r="AO13" s="183" t="str" cm="1">
        <f t="array" ref="AO13">IFERROR(INDEX(_xlfn._xlws.FILTER('Dang ky_onl'!$H$6:$H$4000,'Dang ky_onl'!$B$6:$B$4000=$B13),1),"")</f>
        <v/>
      </c>
      <c r="AP13" s="184" t="s">
        <v>1564</v>
      </c>
      <c r="AQ13" s="182" t="str" cm="1">
        <f t="array" ref="AQ13">IFERROR(INDEX(_xlfn._xlws.FILTER('Dang ky_onl'!$L$6:$L$4000,'Dang ky_onl'!$B$6:$B$4000=$B13),1),"")</f>
        <v/>
      </c>
      <c r="AR13" s="182" t="str" cm="1">
        <f t="array" ref="AR13">IFERROR(INDEX(_xlfn._xlws.FILTER('Dang ky_onl'!$M$6:$M$4000,'Dang ky_onl'!$B$6:$B$4000=$B13),1),"")</f>
        <v/>
      </c>
      <c r="AS13" s="130"/>
      <c r="AT13" s="130"/>
      <c r="AU13" s="131" t="e">
        <f t="shared" si="7"/>
        <v>#VALUE!</v>
      </c>
      <c r="AV13" s="182" t="str" cm="1">
        <f t="array" ref="AV13">IFERROR(INDEX(_xlfn._xlws.FILTER('Dang ky_onl'!$J$6:$J$4000,'Dang ky_onl'!$B$6:$B$4000=$B13),2),"")</f>
        <v/>
      </c>
      <c r="AW13" s="183" t="str" cm="1">
        <f t="array" ref="AW13">IFERROR(INDEX(_xlfn._xlws.FILTER('Dang ky_onl'!$H$6:$H$4000,'Dang ky_onl'!$B$6:$B$4000=$B13),2),"")</f>
        <v/>
      </c>
      <c r="AX13" s="184" t="s">
        <v>1564</v>
      </c>
      <c r="AY13" s="182" t="str" cm="1">
        <f t="array" ref="AY13">IFERROR(INDEX(_xlfn._xlws.FILTER('Dang ky_onl'!$L$6:$L$4000,'Dang ky_onl'!$B$6:$B$4000=$B13),2),"")</f>
        <v/>
      </c>
      <c r="AZ13" s="182" t="str" cm="1">
        <f t="array" ref="AZ13">IFERROR(INDEX(_xlfn._xlws.FILTER('Dang ky_onl'!$M$6:$M$4000,'Dang ky_onl'!$B$6:$B$4000=$B13),2),"")</f>
        <v/>
      </c>
      <c r="BA13" s="130"/>
      <c r="BB13" s="130"/>
      <c r="BC13" s="131" t="e">
        <f t="shared" si="8"/>
        <v>#VALUE!</v>
      </c>
    </row>
    <row r="14" spans="1:55" ht="19.5" customHeight="1" x14ac:dyDescent="0.35">
      <c r="A14" s="135">
        <v>8</v>
      </c>
      <c r="B14" s="136">
        <v>2005230025</v>
      </c>
      <c r="C14" s="137" t="s">
        <v>469</v>
      </c>
      <c r="D14" s="138" t="s">
        <v>793</v>
      </c>
      <c r="E14" s="139"/>
      <c r="F14" s="141" t="s">
        <v>1247</v>
      </c>
      <c r="G14" s="142" t="s">
        <v>1362</v>
      </c>
      <c r="H14" s="143" t="s">
        <v>1375</v>
      </c>
      <c r="I14" s="140" t="str">
        <f t="shared" si="0"/>
        <v>Không đậu</v>
      </c>
      <c r="J14" s="144"/>
      <c r="K14" s="145" t="str">
        <f t="shared" si="1"/>
        <v>Không đủ</v>
      </c>
      <c r="L14" s="166">
        <f t="shared" si="9"/>
        <v>0</v>
      </c>
      <c r="M14" s="166" cm="1">
        <f t="array" ref="M14">SUMPRODUCT(--(LEN(CHOOSE({1,2,3},P14,X14,AF14))&gt;0))</f>
        <v>0</v>
      </c>
      <c r="N14" s="166" cm="1">
        <f t="array" ref="N14">SUMPRODUCT(--(LEN(CHOOSE({1,2},AN14,AV14))&gt;0))</f>
        <v>0</v>
      </c>
      <c r="O14" s="166">
        <f t="shared" si="10"/>
        <v>0</v>
      </c>
      <c r="P14" s="171" t="str" cm="1">
        <f t="array" ref="P14">IFERROR(INDEX(_xlfn._xlws.FILTER('Dang ky_off'!$J$4:$J$4000,'Dang ky_off'!$B$4:$B$4000=$B14),1),"")</f>
        <v/>
      </c>
      <c r="Q14" s="172" t="str" cm="1">
        <f t="array" ref="Q14">IFERROR(INDEX(_xlfn._xlws.FILTER('Dang ky_off'!$H$4:$H$4000,'Dang ky_off'!$B$4:$B$4000=$B14),1),"")</f>
        <v/>
      </c>
      <c r="R14" s="171" t="s">
        <v>1563</v>
      </c>
      <c r="S14" s="171" t="str" cm="1">
        <f t="array" ref="S14">IFERROR(INDEX(_xlfn._xlws.FILTER('Dang ky_off'!$L$4:$L$4000,'Dang ky_off'!$B$4:$B$4000=$B14),1),"")</f>
        <v/>
      </c>
      <c r="T14" s="171" t="str" cm="1">
        <f t="array" ref="T14">IFERROR(INDEX(_xlfn._xlws.FILTER('Dang ky_off'!$M$4:$M$4000,'Dang ky_off'!$B$4:$B$4000=$B14),1),"")</f>
        <v/>
      </c>
      <c r="U14" s="130"/>
      <c r="V14" s="130"/>
      <c r="W14" s="131" t="e">
        <f t="shared" si="4"/>
        <v>#VALUE!</v>
      </c>
      <c r="X14" s="180" t="str" cm="1">
        <f t="array" ref="X14">IFERROR(INDEX(_xlfn._xlws.FILTER('Dang ky_off'!$J$4:$J$4000,'Dang ky_off'!$B$4:$B$4000=$B14),2),"")</f>
        <v/>
      </c>
      <c r="Y14" s="181" t="str" cm="1">
        <f t="array" ref="Y14">IFERROR(INDEX(_xlfn._xlws.FILTER('Dang ky_off'!$H$4:$H$4000,'Dang ky_off'!$B$4:$B$4000=$B14),2),"")</f>
        <v/>
      </c>
      <c r="Z14" s="180" t="s">
        <v>1563</v>
      </c>
      <c r="AA14" s="180" t="str" cm="1">
        <f t="array" ref="AA14">IFERROR(INDEX(_xlfn._xlws.FILTER('Dang ky_off'!$L$4:$L$4000,'Dang ky_off'!$B$4:$B$4000=$B14),2),"")</f>
        <v/>
      </c>
      <c r="AB14" s="180" t="str" cm="1">
        <f t="array" ref="AB14">IFERROR(INDEX(_xlfn._xlws.FILTER('Dang ky_off'!$M$4:$M$4000,'Dang ky_off'!$B$4:$B$4000=$B14),2),"")</f>
        <v/>
      </c>
      <c r="AC14" s="130"/>
      <c r="AD14" s="130"/>
      <c r="AE14" s="179" t="e">
        <f t="shared" si="5"/>
        <v>#VALUE!</v>
      </c>
      <c r="AF14" s="131" t="str" cm="1">
        <f t="array" ref="AF14">IFERROR(INDEX(_xlfn._xlws.FILTER('Dang ky_off'!$J$4:$J$43,'Dang ky_off'!$B$4:$B$43=$B14),3),"")</f>
        <v/>
      </c>
      <c r="AG14" s="154" t="str" cm="1">
        <f t="array" ref="AG14">IFERROR(INDEX(_xlfn._xlws.FILTER('Dang ky_off'!$H$4:$H$43,'Dang ky_off'!$B$4:$B$43=$B14),3),"")</f>
        <v/>
      </c>
      <c r="AH14" s="131" t="s">
        <v>1563</v>
      </c>
      <c r="AI14" s="131" t="str" cm="1">
        <f t="array" ref="AI14">IFERROR(INDEX(_xlfn._xlws.FILTER('Dang ky_off'!$L$4:$L$43,'Dang ky_off'!$B$4:$B$43=$B14),3),"")</f>
        <v/>
      </c>
      <c r="AJ14" s="131" t="str" cm="1">
        <f t="array" ref="AJ14">IFERROR(INDEX(_xlfn._xlws.FILTER('Dang ky_off'!$M$4:$M$43,'Dang ky_off'!$B$4:$B$43=$B14),3),"")</f>
        <v/>
      </c>
      <c r="AK14" s="130"/>
      <c r="AL14" s="130"/>
      <c r="AM14" s="131" t="e">
        <f t="shared" si="6"/>
        <v>#VALUE!</v>
      </c>
      <c r="AN14" s="182" t="str" cm="1">
        <f t="array" ref="AN14">IFERROR(INDEX(_xlfn._xlws.FILTER('Dang ky_onl'!$J$6:$J$4000,'Dang ky_onl'!$B$6:$B$4000=$B14),1),"")</f>
        <v/>
      </c>
      <c r="AO14" s="183" t="str" cm="1">
        <f t="array" ref="AO14">IFERROR(INDEX(_xlfn._xlws.FILTER('Dang ky_onl'!$H$6:$H$4000,'Dang ky_onl'!$B$6:$B$4000=$B14),1),"")</f>
        <v/>
      </c>
      <c r="AP14" s="184" t="s">
        <v>1564</v>
      </c>
      <c r="AQ14" s="182" t="str" cm="1">
        <f t="array" ref="AQ14">IFERROR(INDEX(_xlfn._xlws.FILTER('Dang ky_onl'!$L$6:$L$4000,'Dang ky_onl'!$B$6:$B$4000=$B14),1),"")</f>
        <v/>
      </c>
      <c r="AR14" s="182" t="str" cm="1">
        <f t="array" ref="AR14">IFERROR(INDEX(_xlfn._xlws.FILTER('Dang ky_onl'!$M$6:$M$4000,'Dang ky_onl'!$B$6:$B$4000=$B14),1),"")</f>
        <v/>
      </c>
      <c r="AS14" s="130"/>
      <c r="AT14" s="130"/>
      <c r="AU14" s="131" t="e">
        <f t="shared" si="7"/>
        <v>#VALUE!</v>
      </c>
      <c r="AV14" s="182" t="str" cm="1">
        <f t="array" ref="AV14">IFERROR(INDEX(_xlfn._xlws.FILTER('Dang ky_onl'!$J$6:$J$4000,'Dang ky_onl'!$B$6:$B$4000=$B14),2),"")</f>
        <v/>
      </c>
      <c r="AW14" s="183" t="str" cm="1">
        <f t="array" ref="AW14">IFERROR(INDEX(_xlfn._xlws.FILTER('Dang ky_onl'!$H$6:$H$4000,'Dang ky_onl'!$B$6:$B$4000=$B14),2),"")</f>
        <v/>
      </c>
      <c r="AX14" s="184" t="s">
        <v>1564</v>
      </c>
      <c r="AY14" s="182" t="str" cm="1">
        <f t="array" ref="AY14">IFERROR(INDEX(_xlfn._xlws.FILTER('Dang ky_onl'!$L$6:$L$4000,'Dang ky_onl'!$B$6:$B$4000=$B14),2),"")</f>
        <v/>
      </c>
      <c r="AZ14" s="182" t="str" cm="1">
        <f t="array" ref="AZ14">IFERROR(INDEX(_xlfn._xlws.FILTER('Dang ky_onl'!$M$6:$M$4000,'Dang ky_onl'!$B$6:$B$4000=$B14),2),"")</f>
        <v/>
      </c>
      <c r="BA14" s="130"/>
      <c r="BB14" s="130"/>
      <c r="BC14" s="131" t="e">
        <f t="shared" si="8"/>
        <v>#VALUE!</v>
      </c>
    </row>
    <row r="15" spans="1:55" ht="19.5" customHeight="1" x14ac:dyDescent="0.35">
      <c r="A15" s="135">
        <v>9</v>
      </c>
      <c r="B15" s="136">
        <v>2005230029</v>
      </c>
      <c r="C15" s="137" t="s">
        <v>654</v>
      </c>
      <c r="D15" s="138" t="s">
        <v>793</v>
      </c>
      <c r="E15" s="139"/>
      <c r="F15" s="141" t="s">
        <v>1321</v>
      </c>
      <c r="G15" s="142" t="s">
        <v>1362</v>
      </c>
      <c r="H15" s="143" t="s">
        <v>1375</v>
      </c>
      <c r="I15" s="140" t="str">
        <f t="shared" si="0"/>
        <v>Không đậu</v>
      </c>
      <c r="J15" s="144"/>
      <c r="K15" s="145" t="str">
        <f t="shared" si="1"/>
        <v>Không đủ</v>
      </c>
      <c r="L15" s="166">
        <f t="shared" si="9"/>
        <v>0</v>
      </c>
      <c r="M15" s="166" cm="1">
        <f t="array" ref="M15">SUMPRODUCT(--(LEN(CHOOSE({1,2,3},P15,X15,AF15))&gt;0))</f>
        <v>0</v>
      </c>
      <c r="N15" s="166" cm="1">
        <f t="array" ref="N15">SUMPRODUCT(--(LEN(CHOOSE({1,2},AN15,AV15))&gt;0))</f>
        <v>0</v>
      </c>
      <c r="O15" s="166">
        <f t="shared" si="10"/>
        <v>0</v>
      </c>
      <c r="P15" s="171" t="str" cm="1">
        <f t="array" ref="P15">IFERROR(INDEX(_xlfn._xlws.FILTER('Dang ky_off'!$J$4:$J$4000,'Dang ky_off'!$B$4:$B$4000=$B15),1),"")</f>
        <v/>
      </c>
      <c r="Q15" s="172" t="str" cm="1">
        <f t="array" ref="Q15">IFERROR(INDEX(_xlfn._xlws.FILTER('Dang ky_off'!$H$4:$H$4000,'Dang ky_off'!$B$4:$B$4000=$B15),1),"")</f>
        <v/>
      </c>
      <c r="R15" s="171" t="s">
        <v>1563</v>
      </c>
      <c r="S15" s="171" t="str" cm="1">
        <f t="array" ref="S15">IFERROR(INDEX(_xlfn._xlws.FILTER('Dang ky_off'!$L$4:$L$4000,'Dang ky_off'!$B$4:$B$4000=$B15),1),"")</f>
        <v/>
      </c>
      <c r="T15" s="171" t="str" cm="1">
        <f t="array" ref="T15">IFERROR(INDEX(_xlfn._xlws.FILTER('Dang ky_off'!$M$4:$M$4000,'Dang ky_off'!$B$4:$B$4000=$B15),1),"")</f>
        <v/>
      </c>
      <c r="U15" s="130"/>
      <c r="V15" s="130"/>
      <c r="W15" s="131" t="e">
        <f t="shared" si="4"/>
        <v>#VALUE!</v>
      </c>
      <c r="X15" s="180" t="str" cm="1">
        <f t="array" ref="X15">IFERROR(INDEX(_xlfn._xlws.FILTER('Dang ky_off'!$J$4:$J$4000,'Dang ky_off'!$B$4:$B$4000=$B15),2),"")</f>
        <v/>
      </c>
      <c r="Y15" s="181" t="str" cm="1">
        <f t="array" ref="Y15">IFERROR(INDEX(_xlfn._xlws.FILTER('Dang ky_off'!$H$4:$H$4000,'Dang ky_off'!$B$4:$B$4000=$B15),2),"")</f>
        <v/>
      </c>
      <c r="Z15" s="180" t="s">
        <v>1563</v>
      </c>
      <c r="AA15" s="180" t="str" cm="1">
        <f t="array" ref="AA15">IFERROR(INDEX(_xlfn._xlws.FILTER('Dang ky_off'!$L$4:$L$4000,'Dang ky_off'!$B$4:$B$4000=$B15),2),"")</f>
        <v/>
      </c>
      <c r="AB15" s="180" t="str" cm="1">
        <f t="array" ref="AB15">IFERROR(INDEX(_xlfn._xlws.FILTER('Dang ky_off'!$M$4:$M$4000,'Dang ky_off'!$B$4:$B$4000=$B15),2),"")</f>
        <v/>
      </c>
      <c r="AC15" s="130"/>
      <c r="AD15" s="130"/>
      <c r="AE15" s="179" t="e">
        <f t="shared" si="5"/>
        <v>#VALUE!</v>
      </c>
      <c r="AF15" s="131" t="str" cm="1">
        <f t="array" ref="AF15">IFERROR(INDEX(_xlfn._xlws.FILTER('Dang ky_off'!$J$4:$J$43,'Dang ky_off'!$B$4:$B$43=$B15),3),"")</f>
        <v/>
      </c>
      <c r="AG15" s="154" t="str" cm="1">
        <f t="array" ref="AG15">IFERROR(INDEX(_xlfn._xlws.FILTER('Dang ky_off'!$H$4:$H$43,'Dang ky_off'!$B$4:$B$43=$B15),3),"")</f>
        <v/>
      </c>
      <c r="AH15" s="131" t="s">
        <v>1563</v>
      </c>
      <c r="AI15" s="131" t="str" cm="1">
        <f t="array" ref="AI15">IFERROR(INDEX(_xlfn._xlws.FILTER('Dang ky_off'!$L$4:$L$43,'Dang ky_off'!$B$4:$B$43=$B15),3),"")</f>
        <v/>
      </c>
      <c r="AJ15" s="131" t="str" cm="1">
        <f t="array" ref="AJ15">IFERROR(INDEX(_xlfn._xlws.FILTER('Dang ky_off'!$M$4:$M$43,'Dang ky_off'!$B$4:$B$43=$B15),3),"")</f>
        <v/>
      </c>
      <c r="AK15" s="130"/>
      <c r="AL15" s="130"/>
      <c r="AM15" s="131" t="e">
        <f t="shared" si="6"/>
        <v>#VALUE!</v>
      </c>
      <c r="AN15" s="182" t="str" cm="1">
        <f t="array" ref="AN15">IFERROR(INDEX(_xlfn._xlws.FILTER('Dang ky_onl'!$J$6:$J$4000,'Dang ky_onl'!$B$6:$B$4000=$B15),1),"")</f>
        <v/>
      </c>
      <c r="AO15" s="183" t="str" cm="1">
        <f t="array" ref="AO15">IFERROR(INDEX(_xlfn._xlws.FILTER('Dang ky_onl'!$H$6:$H$4000,'Dang ky_onl'!$B$6:$B$4000=$B15),1),"")</f>
        <v/>
      </c>
      <c r="AP15" s="184" t="s">
        <v>1564</v>
      </c>
      <c r="AQ15" s="182" t="str" cm="1">
        <f t="array" ref="AQ15">IFERROR(INDEX(_xlfn._xlws.FILTER('Dang ky_onl'!$L$6:$L$4000,'Dang ky_onl'!$B$6:$B$4000=$B15),1),"")</f>
        <v/>
      </c>
      <c r="AR15" s="182" t="str" cm="1">
        <f t="array" ref="AR15">IFERROR(INDEX(_xlfn._xlws.FILTER('Dang ky_onl'!$M$6:$M$4000,'Dang ky_onl'!$B$6:$B$4000=$B15),1),"")</f>
        <v/>
      </c>
      <c r="AS15" s="130"/>
      <c r="AT15" s="130"/>
      <c r="AU15" s="131" t="e">
        <f t="shared" si="7"/>
        <v>#VALUE!</v>
      </c>
      <c r="AV15" s="182" t="str" cm="1">
        <f t="array" ref="AV15">IFERROR(INDEX(_xlfn._xlws.FILTER('Dang ky_onl'!$J$6:$J$4000,'Dang ky_onl'!$B$6:$B$4000=$B15),2),"")</f>
        <v/>
      </c>
      <c r="AW15" s="183" t="str" cm="1">
        <f t="array" ref="AW15">IFERROR(INDEX(_xlfn._xlws.FILTER('Dang ky_onl'!$H$6:$H$4000,'Dang ky_onl'!$B$6:$B$4000=$B15),2),"")</f>
        <v/>
      </c>
      <c r="AX15" s="184" t="s">
        <v>1564</v>
      </c>
      <c r="AY15" s="182" t="str" cm="1">
        <f t="array" ref="AY15">IFERROR(INDEX(_xlfn._xlws.FILTER('Dang ky_onl'!$L$6:$L$4000,'Dang ky_onl'!$B$6:$B$4000=$B15),2),"")</f>
        <v/>
      </c>
      <c r="AZ15" s="182" t="str" cm="1">
        <f t="array" ref="AZ15">IFERROR(INDEX(_xlfn._xlws.FILTER('Dang ky_onl'!$M$6:$M$4000,'Dang ky_onl'!$B$6:$B$4000=$B15),2),"")</f>
        <v/>
      </c>
      <c r="BA15" s="130"/>
      <c r="BB15" s="130"/>
      <c r="BC15" s="131" t="e">
        <f t="shared" si="8"/>
        <v>#VALUE!</v>
      </c>
    </row>
    <row r="16" spans="1:55" ht="19.5" customHeight="1" x14ac:dyDescent="0.35">
      <c r="A16" s="135">
        <v>10</v>
      </c>
      <c r="B16" s="136">
        <v>2005230056</v>
      </c>
      <c r="C16" s="137" t="s">
        <v>470</v>
      </c>
      <c r="D16" s="138" t="s">
        <v>964</v>
      </c>
      <c r="E16" s="139"/>
      <c r="F16" s="141" t="s">
        <v>1237</v>
      </c>
      <c r="G16" s="142" t="s">
        <v>1362</v>
      </c>
      <c r="H16" s="143" t="s">
        <v>1375</v>
      </c>
      <c r="I16" s="140" t="str">
        <f t="shared" si="0"/>
        <v>Không đậu</v>
      </c>
      <c r="J16" s="144"/>
      <c r="K16" s="145" t="str">
        <f t="shared" si="1"/>
        <v>Không đủ</v>
      </c>
      <c r="L16" s="166">
        <f t="shared" si="9"/>
        <v>0</v>
      </c>
      <c r="M16" s="166" cm="1">
        <f t="array" ref="M16">SUMPRODUCT(--(LEN(CHOOSE({1,2,3},P16,X16,AF16))&gt;0))</f>
        <v>0</v>
      </c>
      <c r="N16" s="166" cm="1">
        <f t="array" ref="N16">SUMPRODUCT(--(LEN(CHOOSE({1,2},AN16,AV16))&gt;0))</f>
        <v>0</v>
      </c>
      <c r="O16" s="166">
        <f t="shared" si="10"/>
        <v>0</v>
      </c>
      <c r="P16" s="171" t="str" cm="1">
        <f t="array" ref="P16">IFERROR(INDEX(_xlfn._xlws.FILTER('Dang ky_off'!$J$4:$J$4000,'Dang ky_off'!$B$4:$B$4000=$B16),1),"")</f>
        <v/>
      </c>
      <c r="Q16" s="172" t="str" cm="1">
        <f t="array" ref="Q16">IFERROR(INDEX(_xlfn._xlws.FILTER('Dang ky_off'!$H$4:$H$4000,'Dang ky_off'!$B$4:$B$4000=$B16),1),"")</f>
        <v/>
      </c>
      <c r="R16" s="171" t="s">
        <v>1563</v>
      </c>
      <c r="S16" s="171" t="str" cm="1">
        <f t="array" ref="S16">IFERROR(INDEX(_xlfn._xlws.FILTER('Dang ky_off'!$L$4:$L$4000,'Dang ky_off'!$B$4:$B$4000=$B16),1),"")</f>
        <v/>
      </c>
      <c r="T16" s="171" t="str" cm="1">
        <f t="array" ref="T16">IFERROR(INDEX(_xlfn._xlws.FILTER('Dang ky_off'!$M$4:$M$4000,'Dang ky_off'!$B$4:$B$4000=$B16),1),"")</f>
        <v/>
      </c>
      <c r="U16" s="130"/>
      <c r="V16" s="130"/>
      <c r="W16" s="131" t="e">
        <f t="shared" si="4"/>
        <v>#VALUE!</v>
      </c>
      <c r="X16" s="180" t="str" cm="1">
        <f t="array" ref="X16">IFERROR(INDEX(_xlfn._xlws.FILTER('Dang ky_off'!$J$4:$J$4000,'Dang ky_off'!$B$4:$B$4000=$B16),2),"")</f>
        <v/>
      </c>
      <c r="Y16" s="181" t="str" cm="1">
        <f t="array" ref="Y16">IFERROR(INDEX(_xlfn._xlws.FILTER('Dang ky_off'!$H$4:$H$4000,'Dang ky_off'!$B$4:$B$4000=$B16),2),"")</f>
        <v/>
      </c>
      <c r="Z16" s="180" t="s">
        <v>1563</v>
      </c>
      <c r="AA16" s="180" t="str" cm="1">
        <f t="array" ref="AA16">IFERROR(INDEX(_xlfn._xlws.FILTER('Dang ky_off'!$L$4:$L$4000,'Dang ky_off'!$B$4:$B$4000=$B16),2),"")</f>
        <v/>
      </c>
      <c r="AB16" s="180" t="str" cm="1">
        <f t="array" ref="AB16">IFERROR(INDEX(_xlfn._xlws.FILTER('Dang ky_off'!$M$4:$M$4000,'Dang ky_off'!$B$4:$B$4000=$B16),2),"")</f>
        <v/>
      </c>
      <c r="AC16" s="130"/>
      <c r="AD16" s="130"/>
      <c r="AE16" s="179" t="e">
        <f t="shared" si="5"/>
        <v>#VALUE!</v>
      </c>
      <c r="AF16" s="131" t="str" cm="1">
        <f t="array" ref="AF16">IFERROR(INDEX(_xlfn._xlws.FILTER('Dang ky_off'!$J$4:$J$43,'Dang ky_off'!$B$4:$B$43=$B16),3),"")</f>
        <v/>
      </c>
      <c r="AG16" s="154" t="str" cm="1">
        <f t="array" ref="AG16">IFERROR(INDEX(_xlfn._xlws.FILTER('Dang ky_off'!$H$4:$H$43,'Dang ky_off'!$B$4:$B$43=$B16),3),"")</f>
        <v/>
      </c>
      <c r="AH16" s="131" t="s">
        <v>1563</v>
      </c>
      <c r="AI16" s="131" t="str" cm="1">
        <f t="array" ref="AI16">IFERROR(INDEX(_xlfn._xlws.FILTER('Dang ky_off'!$L$4:$L$43,'Dang ky_off'!$B$4:$B$43=$B16),3),"")</f>
        <v/>
      </c>
      <c r="AJ16" s="131" t="str" cm="1">
        <f t="array" ref="AJ16">IFERROR(INDEX(_xlfn._xlws.FILTER('Dang ky_off'!$M$4:$M$43,'Dang ky_off'!$B$4:$B$43=$B16),3),"")</f>
        <v/>
      </c>
      <c r="AK16" s="130"/>
      <c r="AL16" s="130"/>
      <c r="AM16" s="131" t="e">
        <f t="shared" si="6"/>
        <v>#VALUE!</v>
      </c>
      <c r="AN16" s="182" t="str" cm="1">
        <f t="array" ref="AN16">IFERROR(INDEX(_xlfn._xlws.FILTER('Dang ky_onl'!$J$6:$J$4000,'Dang ky_onl'!$B$6:$B$4000=$B16),1),"")</f>
        <v/>
      </c>
      <c r="AO16" s="183" t="str" cm="1">
        <f t="array" ref="AO16">IFERROR(INDEX(_xlfn._xlws.FILTER('Dang ky_onl'!$H$6:$H$4000,'Dang ky_onl'!$B$6:$B$4000=$B16),1),"")</f>
        <v/>
      </c>
      <c r="AP16" s="184" t="s">
        <v>1564</v>
      </c>
      <c r="AQ16" s="182" t="str" cm="1">
        <f t="array" ref="AQ16">IFERROR(INDEX(_xlfn._xlws.FILTER('Dang ky_onl'!$L$6:$L$4000,'Dang ky_onl'!$B$6:$B$4000=$B16),1),"")</f>
        <v/>
      </c>
      <c r="AR16" s="182" t="str" cm="1">
        <f t="array" ref="AR16">IFERROR(INDEX(_xlfn._xlws.FILTER('Dang ky_onl'!$M$6:$M$4000,'Dang ky_onl'!$B$6:$B$4000=$B16),1),"")</f>
        <v/>
      </c>
      <c r="AS16" s="130"/>
      <c r="AT16" s="130"/>
      <c r="AU16" s="131" t="e">
        <f t="shared" si="7"/>
        <v>#VALUE!</v>
      </c>
      <c r="AV16" s="182" t="str" cm="1">
        <f t="array" ref="AV16">IFERROR(INDEX(_xlfn._xlws.FILTER('Dang ky_onl'!$J$6:$J$4000,'Dang ky_onl'!$B$6:$B$4000=$B16),2),"")</f>
        <v/>
      </c>
      <c r="AW16" s="183" t="str" cm="1">
        <f t="array" ref="AW16">IFERROR(INDEX(_xlfn._xlws.FILTER('Dang ky_onl'!$H$6:$H$4000,'Dang ky_onl'!$B$6:$B$4000=$B16),2),"")</f>
        <v/>
      </c>
      <c r="AX16" s="184" t="s">
        <v>1564</v>
      </c>
      <c r="AY16" s="182" t="str" cm="1">
        <f t="array" ref="AY16">IFERROR(INDEX(_xlfn._xlws.FILTER('Dang ky_onl'!$L$6:$L$4000,'Dang ky_onl'!$B$6:$B$4000=$B16),2),"")</f>
        <v/>
      </c>
      <c r="AZ16" s="182" t="str" cm="1">
        <f t="array" ref="AZ16">IFERROR(INDEX(_xlfn._xlws.FILTER('Dang ky_onl'!$M$6:$M$4000,'Dang ky_onl'!$B$6:$B$4000=$B16),2),"")</f>
        <v/>
      </c>
      <c r="BA16" s="130"/>
      <c r="BB16" s="130"/>
      <c r="BC16" s="131" t="e">
        <f t="shared" si="8"/>
        <v>#VALUE!</v>
      </c>
    </row>
    <row r="17" spans="1:55" ht="19.5" customHeight="1" x14ac:dyDescent="0.35">
      <c r="A17" s="135">
        <v>11</v>
      </c>
      <c r="B17" s="136">
        <v>2005230067</v>
      </c>
      <c r="C17" s="137" t="s">
        <v>655</v>
      </c>
      <c r="D17" s="138" t="s">
        <v>860</v>
      </c>
      <c r="E17" s="139"/>
      <c r="F17" s="141" t="s">
        <v>1262</v>
      </c>
      <c r="G17" s="142" t="s">
        <v>1362</v>
      </c>
      <c r="H17" s="143" t="s">
        <v>1375</v>
      </c>
      <c r="I17" s="140" t="str">
        <f t="shared" si="0"/>
        <v>Không đậu</v>
      </c>
      <c r="J17" s="144"/>
      <c r="K17" s="145" t="str">
        <f t="shared" si="1"/>
        <v>Không đủ</v>
      </c>
      <c r="L17" s="166">
        <f t="shared" si="9"/>
        <v>0</v>
      </c>
      <c r="M17" s="166" cm="1">
        <f t="array" ref="M17">SUMPRODUCT(--(LEN(CHOOSE({1,2,3},P17,X17,AF17))&gt;0))</f>
        <v>0</v>
      </c>
      <c r="N17" s="166" cm="1">
        <f t="array" ref="N17">SUMPRODUCT(--(LEN(CHOOSE({1,2},AN17,AV17))&gt;0))</f>
        <v>0</v>
      </c>
      <c r="O17" s="166">
        <f t="shared" si="10"/>
        <v>0</v>
      </c>
      <c r="P17" s="171" t="str" cm="1">
        <f t="array" ref="P17">IFERROR(INDEX(_xlfn._xlws.FILTER('Dang ky_off'!$J$4:$J$4000,'Dang ky_off'!$B$4:$B$4000=$B17),1),"")</f>
        <v/>
      </c>
      <c r="Q17" s="172" t="str" cm="1">
        <f t="array" ref="Q17">IFERROR(INDEX(_xlfn._xlws.FILTER('Dang ky_off'!$H$4:$H$4000,'Dang ky_off'!$B$4:$B$4000=$B17),1),"")</f>
        <v/>
      </c>
      <c r="R17" s="171" t="s">
        <v>1563</v>
      </c>
      <c r="S17" s="171" t="str" cm="1">
        <f t="array" ref="S17">IFERROR(INDEX(_xlfn._xlws.FILTER('Dang ky_off'!$L$4:$L$4000,'Dang ky_off'!$B$4:$B$4000=$B17),1),"")</f>
        <v/>
      </c>
      <c r="T17" s="171" t="str" cm="1">
        <f t="array" ref="T17">IFERROR(INDEX(_xlfn._xlws.FILTER('Dang ky_off'!$M$4:$M$4000,'Dang ky_off'!$B$4:$B$4000=$B17),1),"")</f>
        <v/>
      </c>
      <c r="U17" s="130"/>
      <c r="V17" s="130"/>
      <c r="W17" s="131" t="e">
        <f t="shared" si="4"/>
        <v>#VALUE!</v>
      </c>
      <c r="X17" s="180" t="str" cm="1">
        <f t="array" ref="X17">IFERROR(INDEX(_xlfn._xlws.FILTER('Dang ky_off'!$J$4:$J$4000,'Dang ky_off'!$B$4:$B$4000=$B17),2),"")</f>
        <v/>
      </c>
      <c r="Y17" s="181" t="str" cm="1">
        <f t="array" ref="Y17">IFERROR(INDEX(_xlfn._xlws.FILTER('Dang ky_off'!$H$4:$H$4000,'Dang ky_off'!$B$4:$B$4000=$B17),2),"")</f>
        <v/>
      </c>
      <c r="Z17" s="180" t="s">
        <v>1563</v>
      </c>
      <c r="AA17" s="180" t="str" cm="1">
        <f t="array" ref="AA17">IFERROR(INDEX(_xlfn._xlws.FILTER('Dang ky_off'!$L$4:$L$4000,'Dang ky_off'!$B$4:$B$4000=$B17),2),"")</f>
        <v/>
      </c>
      <c r="AB17" s="180" t="str" cm="1">
        <f t="array" ref="AB17">IFERROR(INDEX(_xlfn._xlws.FILTER('Dang ky_off'!$M$4:$M$4000,'Dang ky_off'!$B$4:$B$4000=$B17),2),"")</f>
        <v/>
      </c>
      <c r="AC17" s="130"/>
      <c r="AD17" s="130"/>
      <c r="AE17" s="179" t="e">
        <f t="shared" si="5"/>
        <v>#VALUE!</v>
      </c>
      <c r="AF17" s="131" t="str" cm="1">
        <f t="array" ref="AF17">IFERROR(INDEX(_xlfn._xlws.FILTER('Dang ky_off'!$J$4:$J$43,'Dang ky_off'!$B$4:$B$43=$B17),3),"")</f>
        <v/>
      </c>
      <c r="AG17" s="154" t="str" cm="1">
        <f t="array" ref="AG17">IFERROR(INDEX(_xlfn._xlws.FILTER('Dang ky_off'!$H$4:$H$43,'Dang ky_off'!$B$4:$B$43=$B17),3),"")</f>
        <v/>
      </c>
      <c r="AH17" s="131" t="s">
        <v>1563</v>
      </c>
      <c r="AI17" s="131" t="str" cm="1">
        <f t="array" ref="AI17">IFERROR(INDEX(_xlfn._xlws.FILTER('Dang ky_off'!$L$4:$L$43,'Dang ky_off'!$B$4:$B$43=$B17),3),"")</f>
        <v/>
      </c>
      <c r="AJ17" s="131" t="str" cm="1">
        <f t="array" ref="AJ17">IFERROR(INDEX(_xlfn._xlws.FILTER('Dang ky_off'!$M$4:$M$43,'Dang ky_off'!$B$4:$B$43=$B17),3),"")</f>
        <v/>
      </c>
      <c r="AK17" s="130"/>
      <c r="AL17" s="130"/>
      <c r="AM17" s="131" t="e">
        <f t="shared" si="6"/>
        <v>#VALUE!</v>
      </c>
      <c r="AN17" s="182" t="str" cm="1">
        <f t="array" ref="AN17">IFERROR(INDEX(_xlfn._xlws.FILTER('Dang ky_onl'!$J$6:$J$4000,'Dang ky_onl'!$B$6:$B$4000=$B17),1),"")</f>
        <v/>
      </c>
      <c r="AO17" s="183" t="str" cm="1">
        <f t="array" ref="AO17">IFERROR(INDEX(_xlfn._xlws.FILTER('Dang ky_onl'!$H$6:$H$4000,'Dang ky_onl'!$B$6:$B$4000=$B17),1),"")</f>
        <v/>
      </c>
      <c r="AP17" s="184" t="s">
        <v>1564</v>
      </c>
      <c r="AQ17" s="182" t="str" cm="1">
        <f t="array" ref="AQ17">IFERROR(INDEX(_xlfn._xlws.FILTER('Dang ky_onl'!$L$6:$L$4000,'Dang ky_onl'!$B$6:$B$4000=$B17),1),"")</f>
        <v/>
      </c>
      <c r="AR17" s="182" t="str" cm="1">
        <f t="array" ref="AR17">IFERROR(INDEX(_xlfn._xlws.FILTER('Dang ky_onl'!$M$6:$M$4000,'Dang ky_onl'!$B$6:$B$4000=$B17),1),"")</f>
        <v/>
      </c>
      <c r="AS17" s="130"/>
      <c r="AT17" s="130"/>
      <c r="AU17" s="131" t="e">
        <f t="shared" si="7"/>
        <v>#VALUE!</v>
      </c>
      <c r="AV17" s="182" t="str" cm="1">
        <f t="array" ref="AV17">IFERROR(INDEX(_xlfn._xlws.FILTER('Dang ky_onl'!$J$6:$J$4000,'Dang ky_onl'!$B$6:$B$4000=$B17),2),"")</f>
        <v/>
      </c>
      <c r="AW17" s="183" t="str" cm="1">
        <f t="array" ref="AW17">IFERROR(INDEX(_xlfn._xlws.FILTER('Dang ky_onl'!$H$6:$H$4000,'Dang ky_onl'!$B$6:$B$4000=$B17),2),"")</f>
        <v/>
      </c>
      <c r="AX17" s="184" t="s">
        <v>1564</v>
      </c>
      <c r="AY17" s="182" t="str" cm="1">
        <f t="array" ref="AY17">IFERROR(INDEX(_xlfn._xlws.FILTER('Dang ky_onl'!$L$6:$L$4000,'Dang ky_onl'!$B$6:$B$4000=$B17),2),"")</f>
        <v/>
      </c>
      <c r="AZ17" s="182" t="str" cm="1">
        <f t="array" ref="AZ17">IFERROR(INDEX(_xlfn._xlws.FILTER('Dang ky_onl'!$M$6:$M$4000,'Dang ky_onl'!$B$6:$B$4000=$B17),2),"")</f>
        <v/>
      </c>
      <c r="BA17" s="130"/>
      <c r="BB17" s="130"/>
      <c r="BC17" s="131" t="e">
        <f t="shared" si="8"/>
        <v>#VALUE!</v>
      </c>
    </row>
    <row r="18" spans="1:55" ht="19.5" customHeight="1" x14ac:dyDescent="0.35">
      <c r="A18" s="135">
        <v>12</v>
      </c>
      <c r="B18" s="136">
        <v>2005230109</v>
      </c>
      <c r="C18" s="137" t="s">
        <v>272</v>
      </c>
      <c r="D18" s="138" t="s">
        <v>794</v>
      </c>
      <c r="E18" s="139"/>
      <c r="F18" s="141" t="s">
        <v>1099</v>
      </c>
      <c r="G18" s="142" t="s">
        <v>1362</v>
      </c>
      <c r="H18" s="143" t="s">
        <v>1375</v>
      </c>
      <c r="I18" s="140" t="str">
        <f t="shared" si="0"/>
        <v>Không đậu</v>
      </c>
      <c r="J18" s="144"/>
      <c r="K18" s="145" t="str">
        <f t="shared" si="1"/>
        <v>Không đủ</v>
      </c>
      <c r="L18" s="166">
        <f t="shared" si="9"/>
        <v>0</v>
      </c>
      <c r="M18" s="166" cm="1">
        <f t="array" ref="M18">SUMPRODUCT(--(LEN(CHOOSE({1,2,3},P18,X18,AF18))&gt;0))</f>
        <v>0</v>
      </c>
      <c r="N18" s="166" cm="1">
        <f t="array" ref="N18">SUMPRODUCT(--(LEN(CHOOSE({1,2},AN18,AV18))&gt;0))</f>
        <v>0</v>
      </c>
      <c r="O18" s="166">
        <f t="shared" si="10"/>
        <v>0</v>
      </c>
      <c r="P18" s="171" t="str" cm="1">
        <f t="array" ref="P18">IFERROR(INDEX(_xlfn._xlws.FILTER('Dang ky_off'!$J$4:$J$4000,'Dang ky_off'!$B$4:$B$4000=$B18),1),"")</f>
        <v/>
      </c>
      <c r="Q18" s="172" t="str" cm="1">
        <f t="array" ref="Q18">IFERROR(INDEX(_xlfn._xlws.FILTER('Dang ky_off'!$H$4:$H$4000,'Dang ky_off'!$B$4:$B$4000=$B18),1),"")</f>
        <v/>
      </c>
      <c r="R18" s="171" t="s">
        <v>1563</v>
      </c>
      <c r="S18" s="171" t="str" cm="1">
        <f t="array" ref="S18">IFERROR(INDEX(_xlfn._xlws.FILTER('Dang ky_off'!$L$4:$L$4000,'Dang ky_off'!$B$4:$B$4000=$B18),1),"")</f>
        <v/>
      </c>
      <c r="T18" s="171" t="str" cm="1">
        <f t="array" ref="T18">IFERROR(INDEX(_xlfn._xlws.FILTER('Dang ky_off'!$M$4:$M$4000,'Dang ky_off'!$B$4:$B$4000=$B18),1),"")</f>
        <v/>
      </c>
      <c r="U18" s="130"/>
      <c r="V18" s="130"/>
      <c r="W18" s="131" t="e">
        <f t="shared" si="4"/>
        <v>#VALUE!</v>
      </c>
      <c r="X18" s="180" t="str" cm="1">
        <f t="array" ref="X18">IFERROR(INDEX(_xlfn._xlws.FILTER('Dang ky_off'!$J$4:$J$4000,'Dang ky_off'!$B$4:$B$4000=$B18),2),"")</f>
        <v/>
      </c>
      <c r="Y18" s="181" t="str" cm="1">
        <f t="array" ref="Y18">IFERROR(INDEX(_xlfn._xlws.FILTER('Dang ky_off'!$H$4:$H$4000,'Dang ky_off'!$B$4:$B$4000=$B18),2),"")</f>
        <v/>
      </c>
      <c r="Z18" s="180" t="s">
        <v>1563</v>
      </c>
      <c r="AA18" s="180" t="str" cm="1">
        <f t="array" ref="AA18">IFERROR(INDEX(_xlfn._xlws.FILTER('Dang ky_off'!$L$4:$L$4000,'Dang ky_off'!$B$4:$B$4000=$B18),2),"")</f>
        <v/>
      </c>
      <c r="AB18" s="180" t="str" cm="1">
        <f t="array" ref="AB18">IFERROR(INDEX(_xlfn._xlws.FILTER('Dang ky_off'!$M$4:$M$4000,'Dang ky_off'!$B$4:$B$4000=$B18),2),"")</f>
        <v/>
      </c>
      <c r="AC18" s="130"/>
      <c r="AD18" s="130"/>
      <c r="AE18" s="179" t="e">
        <f t="shared" si="5"/>
        <v>#VALUE!</v>
      </c>
      <c r="AF18" s="131" t="str" cm="1">
        <f t="array" ref="AF18">IFERROR(INDEX(_xlfn._xlws.FILTER('Dang ky_off'!$J$4:$J$43,'Dang ky_off'!$B$4:$B$43=$B18),3),"")</f>
        <v/>
      </c>
      <c r="AG18" s="154" t="str" cm="1">
        <f t="array" ref="AG18">IFERROR(INDEX(_xlfn._xlws.FILTER('Dang ky_off'!$H$4:$H$43,'Dang ky_off'!$B$4:$B$43=$B18),3),"")</f>
        <v/>
      </c>
      <c r="AH18" s="131" t="s">
        <v>1563</v>
      </c>
      <c r="AI18" s="131" t="str" cm="1">
        <f t="array" ref="AI18">IFERROR(INDEX(_xlfn._xlws.FILTER('Dang ky_off'!$L$4:$L$43,'Dang ky_off'!$B$4:$B$43=$B18),3),"")</f>
        <v/>
      </c>
      <c r="AJ18" s="131" t="str" cm="1">
        <f t="array" ref="AJ18">IFERROR(INDEX(_xlfn._xlws.FILTER('Dang ky_off'!$M$4:$M$43,'Dang ky_off'!$B$4:$B$43=$B18),3),"")</f>
        <v/>
      </c>
      <c r="AK18" s="130"/>
      <c r="AL18" s="130"/>
      <c r="AM18" s="131" t="e">
        <f t="shared" si="6"/>
        <v>#VALUE!</v>
      </c>
      <c r="AN18" s="182" t="str" cm="1">
        <f t="array" ref="AN18">IFERROR(INDEX(_xlfn._xlws.FILTER('Dang ky_onl'!$J$6:$J$4000,'Dang ky_onl'!$B$6:$B$4000=$B18),1),"")</f>
        <v/>
      </c>
      <c r="AO18" s="183" t="str" cm="1">
        <f t="array" ref="AO18">IFERROR(INDEX(_xlfn._xlws.FILTER('Dang ky_onl'!$H$6:$H$4000,'Dang ky_onl'!$B$6:$B$4000=$B18),1),"")</f>
        <v/>
      </c>
      <c r="AP18" s="184" t="s">
        <v>1564</v>
      </c>
      <c r="AQ18" s="182" t="str" cm="1">
        <f t="array" ref="AQ18">IFERROR(INDEX(_xlfn._xlws.FILTER('Dang ky_onl'!$L$6:$L$4000,'Dang ky_onl'!$B$6:$B$4000=$B18),1),"")</f>
        <v/>
      </c>
      <c r="AR18" s="182" t="str" cm="1">
        <f t="array" ref="AR18">IFERROR(INDEX(_xlfn._xlws.FILTER('Dang ky_onl'!$M$6:$M$4000,'Dang ky_onl'!$B$6:$B$4000=$B18),1),"")</f>
        <v/>
      </c>
      <c r="AS18" s="130"/>
      <c r="AT18" s="130"/>
      <c r="AU18" s="131" t="e">
        <f t="shared" si="7"/>
        <v>#VALUE!</v>
      </c>
      <c r="AV18" s="182" t="str" cm="1">
        <f t="array" ref="AV18">IFERROR(INDEX(_xlfn._xlws.FILTER('Dang ky_onl'!$J$6:$J$4000,'Dang ky_onl'!$B$6:$B$4000=$B18),2),"")</f>
        <v/>
      </c>
      <c r="AW18" s="183" t="str" cm="1">
        <f t="array" ref="AW18">IFERROR(INDEX(_xlfn._xlws.FILTER('Dang ky_onl'!$H$6:$H$4000,'Dang ky_onl'!$B$6:$B$4000=$B18),2),"")</f>
        <v/>
      </c>
      <c r="AX18" s="184" t="s">
        <v>1564</v>
      </c>
      <c r="AY18" s="182" t="str" cm="1">
        <f t="array" ref="AY18">IFERROR(INDEX(_xlfn._xlws.FILTER('Dang ky_onl'!$L$6:$L$4000,'Dang ky_onl'!$B$6:$B$4000=$B18),2),"")</f>
        <v/>
      </c>
      <c r="AZ18" s="182" t="str" cm="1">
        <f t="array" ref="AZ18">IFERROR(INDEX(_xlfn._xlws.FILTER('Dang ky_onl'!$M$6:$M$4000,'Dang ky_onl'!$B$6:$B$4000=$B18),2),"")</f>
        <v/>
      </c>
      <c r="BA18" s="130"/>
      <c r="BB18" s="130"/>
      <c r="BC18" s="131" t="e">
        <f t="shared" si="8"/>
        <v>#VALUE!</v>
      </c>
    </row>
    <row r="19" spans="1:55" ht="19.5" customHeight="1" x14ac:dyDescent="0.35">
      <c r="A19" s="135">
        <v>13</v>
      </c>
      <c r="B19" s="136">
        <v>2005230188</v>
      </c>
      <c r="C19" s="137" t="s">
        <v>656</v>
      </c>
      <c r="D19" s="138" t="s">
        <v>826</v>
      </c>
      <c r="E19" s="139"/>
      <c r="F19" s="141" t="s">
        <v>1320</v>
      </c>
      <c r="G19" s="142" t="s">
        <v>1362</v>
      </c>
      <c r="H19" s="143" t="s">
        <v>1375</v>
      </c>
      <c r="I19" s="140" t="str">
        <f t="shared" si="0"/>
        <v>Không đậu</v>
      </c>
      <c r="J19" s="144"/>
      <c r="K19" s="145" t="str">
        <f t="shared" si="1"/>
        <v>Không đủ</v>
      </c>
      <c r="L19" s="166">
        <f t="shared" si="9"/>
        <v>0</v>
      </c>
      <c r="M19" s="166" cm="1">
        <f t="array" ref="M19">SUMPRODUCT(--(LEN(CHOOSE({1,2,3},P19,X19,AF19))&gt;0))</f>
        <v>0</v>
      </c>
      <c r="N19" s="166" cm="1">
        <f t="array" ref="N19">SUMPRODUCT(--(LEN(CHOOSE({1,2},AN19,AV19))&gt;0))</f>
        <v>0</v>
      </c>
      <c r="O19" s="166">
        <f t="shared" si="10"/>
        <v>0</v>
      </c>
      <c r="P19" s="171" t="str" cm="1">
        <f t="array" ref="P19">IFERROR(INDEX(_xlfn._xlws.FILTER('Dang ky_off'!$J$4:$J$4000,'Dang ky_off'!$B$4:$B$4000=$B19),1),"")</f>
        <v/>
      </c>
      <c r="Q19" s="172" t="str" cm="1">
        <f t="array" ref="Q19">IFERROR(INDEX(_xlfn._xlws.FILTER('Dang ky_off'!$H$4:$H$4000,'Dang ky_off'!$B$4:$B$4000=$B19),1),"")</f>
        <v/>
      </c>
      <c r="R19" s="171" t="s">
        <v>1563</v>
      </c>
      <c r="S19" s="171" t="str" cm="1">
        <f t="array" ref="S19">IFERROR(INDEX(_xlfn._xlws.FILTER('Dang ky_off'!$L$4:$L$4000,'Dang ky_off'!$B$4:$B$4000=$B19),1),"")</f>
        <v/>
      </c>
      <c r="T19" s="171" t="str" cm="1">
        <f t="array" ref="T19">IFERROR(INDEX(_xlfn._xlws.FILTER('Dang ky_off'!$M$4:$M$4000,'Dang ky_off'!$B$4:$B$4000=$B19),1),"")</f>
        <v/>
      </c>
      <c r="U19" s="130"/>
      <c r="V19" s="130"/>
      <c r="W19" s="131" t="e">
        <f t="shared" si="4"/>
        <v>#VALUE!</v>
      </c>
      <c r="X19" s="180" t="str" cm="1">
        <f t="array" ref="X19">IFERROR(INDEX(_xlfn._xlws.FILTER('Dang ky_off'!$J$4:$J$4000,'Dang ky_off'!$B$4:$B$4000=$B19),2),"")</f>
        <v/>
      </c>
      <c r="Y19" s="181" t="str" cm="1">
        <f t="array" ref="Y19">IFERROR(INDEX(_xlfn._xlws.FILTER('Dang ky_off'!$H$4:$H$4000,'Dang ky_off'!$B$4:$B$4000=$B19),2),"")</f>
        <v/>
      </c>
      <c r="Z19" s="180" t="s">
        <v>1563</v>
      </c>
      <c r="AA19" s="180" t="str" cm="1">
        <f t="array" ref="AA19">IFERROR(INDEX(_xlfn._xlws.FILTER('Dang ky_off'!$L$4:$L$4000,'Dang ky_off'!$B$4:$B$4000=$B19),2),"")</f>
        <v/>
      </c>
      <c r="AB19" s="180" t="str" cm="1">
        <f t="array" ref="AB19">IFERROR(INDEX(_xlfn._xlws.FILTER('Dang ky_off'!$M$4:$M$4000,'Dang ky_off'!$B$4:$B$4000=$B19),2),"")</f>
        <v/>
      </c>
      <c r="AC19" s="130"/>
      <c r="AD19" s="130"/>
      <c r="AE19" s="179" t="e">
        <f t="shared" si="5"/>
        <v>#VALUE!</v>
      </c>
      <c r="AF19" s="131" t="str" cm="1">
        <f t="array" ref="AF19">IFERROR(INDEX(_xlfn._xlws.FILTER('Dang ky_off'!$J$4:$J$43,'Dang ky_off'!$B$4:$B$43=$B19),3),"")</f>
        <v/>
      </c>
      <c r="AG19" s="154" t="str" cm="1">
        <f t="array" ref="AG19">IFERROR(INDEX(_xlfn._xlws.FILTER('Dang ky_off'!$H$4:$H$43,'Dang ky_off'!$B$4:$B$43=$B19),3),"")</f>
        <v/>
      </c>
      <c r="AH19" s="131" t="s">
        <v>1563</v>
      </c>
      <c r="AI19" s="131" t="str" cm="1">
        <f t="array" ref="AI19">IFERROR(INDEX(_xlfn._xlws.FILTER('Dang ky_off'!$L$4:$L$43,'Dang ky_off'!$B$4:$B$43=$B19),3),"")</f>
        <v/>
      </c>
      <c r="AJ19" s="131" t="str" cm="1">
        <f t="array" ref="AJ19">IFERROR(INDEX(_xlfn._xlws.FILTER('Dang ky_off'!$M$4:$M$43,'Dang ky_off'!$B$4:$B$43=$B19),3),"")</f>
        <v/>
      </c>
      <c r="AK19" s="130"/>
      <c r="AL19" s="130"/>
      <c r="AM19" s="131" t="e">
        <f t="shared" si="6"/>
        <v>#VALUE!</v>
      </c>
      <c r="AN19" s="182" t="str" cm="1">
        <f t="array" ref="AN19">IFERROR(INDEX(_xlfn._xlws.FILTER('Dang ky_onl'!$J$6:$J$4000,'Dang ky_onl'!$B$6:$B$4000=$B19),1),"")</f>
        <v/>
      </c>
      <c r="AO19" s="183" t="str" cm="1">
        <f t="array" ref="AO19">IFERROR(INDEX(_xlfn._xlws.FILTER('Dang ky_onl'!$H$6:$H$4000,'Dang ky_onl'!$B$6:$B$4000=$B19),1),"")</f>
        <v/>
      </c>
      <c r="AP19" s="184" t="s">
        <v>1564</v>
      </c>
      <c r="AQ19" s="182" t="str" cm="1">
        <f t="array" ref="AQ19">IFERROR(INDEX(_xlfn._xlws.FILTER('Dang ky_onl'!$L$6:$L$4000,'Dang ky_onl'!$B$6:$B$4000=$B19),1),"")</f>
        <v/>
      </c>
      <c r="AR19" s="182" t="str" cm="1">
        <f t="array" ref="AR19">IFERROR(INDEX(_xlfn._xlws.FILTER('Dang ky_onl'!$M$6:$M$4000,'Dang ky_onl'!$B$6:$B$4000=$B19),1),"")</f>
        <v/>
      </c>
      <c r="AS19" s="130"/>
      <c r="AT19" s="130"/>
      <c r="AU19" s="131" t="e">
        <f t="shared" si="7"/>
        <v>#VALUE!</v>
      </c>
      <c r="AV19" s="182" t="str" cm="1">
        <f t="array" ref="AV19">IFERROR(INDEX(_xlfn._xlws.FILTER('Dang ky_onl'!$J$6:$J$4000,'Dang ky_onl'!$B$6:$B$4000=$B19),2),"")</f>
        <v/>
      </c>
      <c r="AW19" s="183" t="str" cm="1">
        <f t="array" ref="AW19">IFERROR(INDEX(_xlfn._xlws.FILTER('Dang ky_onl'!$H$6:$H$4000,'Dang ky_onl'!$B$6:$B$4000=$B19),2),"")</f>
        <v/>
      </c>
      <c r="AX19" s="184" t="s">
        <v>1564</v>
      </c>
      <c r="AY19" s="182" t="str" cm="1">
        <f t="array" ref="AY19">IFERROR(INDEX(_xlfn._xlws.FILTER('Dang ky_onl'!$L$6:$L$4000,'Dang ky_onl'!$B$6:$B$4000=$B19),2),"")</f>
        <v/>
      </c>
      <c r="AZ19" s="182" t="str" cm="1">
        <f t="array" ref="AZ19">IFERROR(INDEX(_xlfn._xlws.FILTER('Dang ky_onl'!$M$6:$M$4000,'Dang ky_onl'!$B$6:$B$4000=$B19),2),"")</f>
        <v/>
      </c>
      <c r="BA19" s="130"/>
      <c r="BB19" s="130"/>
      <c r="BC19" s="131" t="e">
        <f t="shared" si="8"/>
        <v>#VALUE!</v>
      </c>
    </row>
    <row r="20" spans="1:55" ht="19.5" customHeight="1" x14ac:dyDescent="0.35">
      <c r="A20" s="135">
        <v>14</v>
      </c>
      <c r="B20" s="136">
        <v>2005230238</v>
      </c>
      <c r="C20" s="137" t="s">
        <v>43</v>
      </c>
      <c r="D20" s="138" t="s">
        <v>880</v>
      </c>
      <c r="E20" s="139"/>
      <c r="F20" s="141" t="s">
        <v>1118</v>
      </c>
      <c r="G20" s="142" t="s">
        <v>1362</v>
      </c>
      <c r="H20" s="143" t="s">
        <v>1375</v>
      </c>
      <c r="I20" s="140" t="str">
        <f t="shared" si="0"/>
        <v>Không đậu</v>
      </c>
      <c r="J20" s="144"/>
      <c r="K20" s="145" t="str">
        <f t="shared" si="1"/>
        <v>Không đủ</v>
      </c>
      <c r="L20" s="166">
        <f t="shared" si="9"/>
        <v>0</v>
      </c>
      <c r="M20" s="166" cm="1">
        <f t="array" ref="M20">SUMPRODUCT(--(LEN(CHOOSE({1,2,3},P20,X20,AF20))&gt;0))</f>
        <v>0</v>
      </c>
      <c r="N20" s="166" cm="1">
        <f t="array" ref="N20">SUMPRODUCT(--(LEN(CHOOSE({1,2},AN20,AV20))&gt;0))</f>
        <v>0</v>
      </c>
      <c r="O20" s="166">
        <f t="shared" si="10"/>
        <v>0</v>
      </c>
      <c r="P20" s="171" t="str" cm="1">
        <f t="array" ref="P20">IFERROR(INDEX(_xlfn._xlws.FILTER('Dang ky_off'!$J$4:$J$4000,'Dang ky_off'!$B$4:$B$4000=$B20),1),"")</f>
        <v/>
      </c>
      <c r="Q20" s="172" t="str" cm="1">
        <f t="array" ref="Q20">IFERROR(INDEX(_xlfn._xlws.FILTER('Dang ky_off'!$H$4:$H$4000,'Dang ky_off'!$B$4:$B$4000=$B20),1),"")</f>
        <v/>
      </c>
      <c r="R20" s="171" t="s">
        <v>1563</v>
      </c>
      <c r="S20" s="171" t="str" cm="1">
        <f t="array" ref="S20">IFERROR(INDEX(_xlfn._xlws.FILTER('Dang ky_off'!$L$4:$L$4000,'Dang ky_off'!$B$4:$B$4000=$B20),1),"")</f>
        <v/>
      </c>
      <c r="T20" s="171" t="str" cm="1">
        <f t="array" ref="T20">IFERROR(INDEX(_xlfn._xlws.FILTER('Dang ky_off'!$M$4:$M$4000,'Dang ky_off'!$B$4:$B$4000=$B20),1),"")</f>
        <v/>
      </c>
      <c r="U20" s="130"/>
      <c r="V20" s="130"/>
      <c r="W20" s="131" t="e">
        <f t="shared" si="4"/>
        <v>#VALUE!</v>
      </c>
      <c r="X20" s="180" t="str" cm="1">
        <f t="array" ref="X20">IFERROR(INDEX(_xlfn._xlws.FILTER('Dang ky_off'!$J$4:$J$4000,'Dang ky_off'!$B$4:$B$4000=$B20),2),"")</f>
        <v/>
      </c>
      <c r="Y20" s="181" t="str" cm="1">
        <f t="array" ref="Y20">IFERROR(INDEX(_xlfn._xlws.FILTER('Dang ky_off'!$H$4:$H$4000,'Dang ky_off'!$B$4:$B$4000=$B20),2),"")</f>
        <v/>
      </c>
      <c r="Z20" s="180" t="s">
        <v>1563</v>
      </c>
      <c r="AA20" s="180" t="str" cm="1">
        <f t="array" ref="AA20">IFERROR(INDEX(_xlfn._xlws.FILTER('Dang ky_off'!$L$4:$L$4000,'Dang ky_off'!$B$4:$B$4000=$B20),2),"")</f>
        <v/>
      </c>
      <c r="AB20" s="180" t="str" cm="1">
        <f t="array" ref="AB20">IFERROR(INDEX(_xlfn._xlws.FILTER('Dang ky_off'!$M$4:$M$4000,'Dang ky_off'!$B$4:$B$4000=$B20),2),"")</f>
        <v/>
      </c>
      <c r="AC20" s="130"/>
      <c r="AD20" s="130"/>
      <c r="AE20" s="179" t="e">
        <f t="shared" si="5"/>
        <v>#VALUE!</v>
      </c>
      <c r="AF20" s="131" t="str" cm="1">
        <f t="array" ref="AF20">IFERROR(INDEX(_xlfn._xlws.FILTER('Dang ky_off'!$J$4:$J$43,'Dang ky_off'!$B$4:$B$43=$B20),3),"")</f>
        <v/>
      </c>
      <c r="AG20" s="154" t="str" cm="1">
        <f t="array" ref="AG20">IFERROR(INDEX(_xlfn._xlws.FILTER('Dang ky_off'!$H$4:$H$43,'Dang ky_off'!$B$4:$B$43=$B20),3),"")</f>
        <v/>
      </c>
      <c r="AH20" s="131" t="s">
        <v>1563</v>
      </c>
      <c r="AI20" s="131" t="str" cm="1">
        <f t="array" ref="AI20">IFERROR(INDEX(_xlfn._xlws.FILTER('Dang ky_off'!$L$4:$L$43,'Dang ky_off'!$B$4:$B$43=$B20),3),"")</f>
        <v/>
      </c>
      <c r="AJ20" s="131" t="str" cm="1">
        <f t="array" ref="AJ20">IFERROR(INDEX(_xlfn._xlws.FILTER('Dang ky_off'!$M$4:$M$43,'Dang ky_off'!$B$4:$B$43=$B20),3),"")</f>
        <v/>
      </c>
      <c r="AK20" s="130"/>
      <c r="AL20" s="130"/>
      <c r="AM20" s="131" t="e">
        <f t="shared" si="6"/>
        <v>#VALUE!</v>
      </c>
      <c r="AN20" s="182" t="str" cm="1">
        <f t="array" ref="AN20">IFERROR(INDEX(_xlfn._xlws.FILTER('Dang ky_onl'!$J$6:$J$4000,'Dang ky_onl'!$B$6:$B$4000=$B20),1),"")</f>
        <v/>
      </c>
      <c r="AO20" s="183" t="str" cm="1">
        <f t="array" ref="AO20">IFERROR(INDEX(_xlfn._xlws.FILTER('Dang ky_onl'!$H$6:$H$4000,'Dang ky_onl'!$B$6:$B$4000=$B20),1),"")</f>
        <v/>
      </c>
      <c r="AP20" s="184" t="s">
        <v>1564</v>
      </c>
      <c r="AQ20" s="182" t="str" cm="1">
        <f t="array" ref="AQ20">IFERROR(INDEX(_xlfn._xlws.FILTER('Dang ky_onl'!$L$6:$L$4000,'Dang ky_onl'!$B$6:$B$4000=$B20),1),"")</f>
        <v/>
      </c>
      <c r="AR20" s="182" t="str" cm="1">
        <f t="array" ref="AR20">IFERROR(INDEX(_xlfn._xlws.FILTER('Dang ky_onl'!$M$6:$M$4000,'Dang ky_onl'!$B$6:$B$4000=$B20),1),"")</f>
        <v/>
      </c>
      <c r="AS20" s="130"/>
      <c r="AT20" s="130"/>
      <c r="AU20" s="131" t="e">
        <f t="shared" si="7"/>
        <v>#VALUE!</v>
      </c>
      <c r="AV20" s="182" t="str" cm="1">
        <f t="array" ref="AV20">IFERROR(INDEX(_xlfn._xlws.FILTER('Dang ky_onl'!$J$6:$J$4000,'Dang ky_onl'!$B$6:$B$4000=$B20),2),"")</f>
        <v/>
      </c>
      <c r="AW20" s="183" t="str" cm="1">
        <f t="array" ref="AW20">IFERROR(INDEX(_xlfn._xlws.FILTER('Dang ky_onl'!$H$6:$H$4000,'Dang ky_onl'!$B$6:$B$4000=$B20),2),"")</f>
        <v/>
      </c>
      <c r="AX20" s="184" t="s">
        <v>1564</v>
      </c>
      <c r="AY20" s="182" t="str" cm="1">
        <f t="array" ref="AY20">IFERROR(INDEX(_xlfn._xlws.FILTER('Dang ky_onl'!$L$6:$L$4000,'Dang ky_onl'!$B$6:$B$4000=$B20),2),"")</f>
        <v/>
      </c>
      <c r="AZ20" s="182" t="str" cm="1">
        <f t="array" ref="AZ20">IFERROR(INDEX(_xlfn._xlws.FILTER('Dang ky_onl'!$M$6:$M$4000,'Dang ky_onl'!$B$6:$B$4000=$B20),2),"")</f>
        <v/>
      </c>
      <c r="BA20" s="130"/>
      <c r="BB20" s="130"/>
      <c r="BC20" s="131" t="e">
        <f t="shared" si="8"/>
        <v>#VALUE!</v>
      </c>
    </row>
    <row r="21" spans="1:55" ht="19.5" customHeight="1" x14ac:dyDescent="0.35">
      <c r="A21" s="135">
        <v>15</v>
      </c>
      <c r="B21" s="136">
        <v>2005230261</v>
      </c>
      <c r="C21" s="137" t="s">
        <v>362</v>
      </c>
      <c r="D21" s="138" t="s">
        <v>777</v>
      </c>
      <c r="E21" s="139"/>
      <c r="F21" s="141" t="s">
        <v>1331</v>
      </c>
      <c r="G21" s="142" t="s">
        <v>1362</v>
      </c>
      <c r="H21" s="143" t="s">
        <v>1375</v>
      </c>
      <c r="I21" s="140" t="str">
        <f t="shared" si="0"/>
        <v>Không đậu</v>
      </c>
      <c r="J21" s="144"/>
      <c r="K21" s="145" t="str">
        <f t="shared" si="1"/>
        <v>Không đủ</v>
      </c>
      <c r="L21" s="166">
        <f t="shared" si="9"/>
        <v>1</v>
      </c>
      <c r="M21" s="166" cm="1">
        <f t="array" ref="M21">SUMPRODUCT(--(LEN(CHOOSE({1,2,3},P21,X21,AF21))&gt;0))</f>
        <v>1</v>
      </c>
      <c r="N21" s="166" cm="1">
        <f t="array" ref="N21">SUMPRODUCT(--(LEN(CHOOSE({1,2},AN21,AV21))&gt;0))</f>
        <v>0</v>
      </c>
      <c r="O21" s="166">
        <f t="shared" si="10"/>
        <v>0</v>
      </c>
      <c r="P21" s="171" t="str" cm="1">
        <f t="array" ref="P21">IFERROR(INDEX(_xlfn._xlws.FILTER('Dang ky_off'!$J$4:$J$4000,'Dang ky_off'!$B$4:$B$4000=$B21),1),"")</f>
        <v>Công ty Cổ phần Acecook Việt Nam</v>
      </c>
      <c r="Q21" s="172" cm="1">
        <f t="array" ref="Q21">IFERROR(INDEX(_xlfn._xlws.FILTER('Dang ky_off'!$H$4:$H$4000,'Dang ky_off'!$B$4:$B$4000=$B21),1),"")</f>
        <v>45932</v>
      </c>
      <c r="R21" s="171" t="s">
        <v>1563</v>
      </c>
      <c r="S21" s="171" cm="1">
        <f t="array" ref="S21">IFERROR(INDEX(_xlfn._xlws.FILTER('Dang ky_off'!$L$4:$L$4000,'Dang ky_off'!$B$4:$B$4000=$B21),1),"")</f>
        <v>7</v>
      </c>
      <c r="T21" s="171" cm="1">
        <f t="array" ref="T21">IFERROR(INDEX(_xlfn._xlws.FILTER('Dang ky_off'!$M$4:$M$4000,'Dang ky_off'!$B$4:$B$4000=$B21),1),"")</f>
        <v>0</v>
      </c>
      <c r="U21" s="130"/>
      <c r="V21" s="130"/>
      <c r="W21" s="131">
        <f t="shared" si="4"/>
        <v>2.1</v>
      </c>
      <c r="X21" s="180" t="str" cm="1">
        <f t="array" ref="X21">IFERROR(INDEX(_xlfn._xlws.FILTER('Dang ky_off'!$J$4:$J$4000,'Dang ky_off'!$B$4:$B$4000=$B21),2),"")</f>
        <v/>
      </c>
      <c r="Y21" s="181" t="str" cm="1">
        <f t="array" ref="Y21">IFERROR(INDEX(_xlfn._xlws.FILTER('Dang ky_off'!$H$4:$H$4000,'Dang ky_off'!$B$4:$B$4000=$B21),2),"")</f>
        <v/>
      </c>
      <c r="Z21" s="180" t="s">
        <v>1563</v>
      </c>
      <c r="AA21" s="180" t="str" cm="1">
        <f t="array" ref="AA21">IFERROR(INDEX(_xlfn._xlws.FILTER('Dang ky_off'!$L$4:$L$4000,'Dang ky_off'!$B$4:$B$4000=$B21),2),"")</f>
        <v/>
      </c>
      <c r="AB21" s="180" t="str" cm="1">
        <f t="array" ref="AB21">IFERROR(INDEX(_xlfn._xlws.FILTER('Dang ky_off'!$M$4:$M$4000,'Dang ky_off'!$B$4:$B$4000=$B21),2),"")</f>
        <v/>
      </c>
      <c r="AC21" s="130"/>
      <c r="AD21" s="130"/>
      <c r="AE21" s="179" t="e">
        <f t="shared" si="5"/>
        <v>#VALUE!</v>
      </c>
      <c r="AF21" s="131" t="str" cm="1">
        <f t="array" ref="AF21">IFERROR(INDEX(_xlfn._xlws.FILTER('Dang ky_off'!$J$4:$J$43,'Dang ky_off'!$B$4:$B$43=$B21),3),"")</f>
        <v/>
      </c>
      <c r="AG21" s="154" t="str" cm="1">
        <f t="array" ref="AG21">IFERROR(INDEX(_xlfn._xlws.FILTER('Dang ky_off'!$H$4:$H$43,'Dang ky_off'!$B$4:$B$43=$B21),3),"")</f>
        <v/>
      </c>
      <c r="AH21" s="131" t="s">
        <v>1563</v>
      </c>
      <c r="AI21" s="131" t="str" cm="1">
        <f t="array" ref="AI21">IFERROR(INDEX(_xlfn._xlws.FILTER('Dang ky_off'!$L$4:$L$43,'Dang ky_off'!$B$4:$B$43=$B21),3),"")</f>
        <v/>
      </c>
      <c r="AJ21" s="131" t="str" cm="1">
        <f t="array" ref="AJ21">IFERROR(INDEX(_xlfn._xlws.FILTER('Dang ky_off'!$M$4:$M$43,'Dang ky_off'!$B$4:$B$43=$B21),3),"")</f>
        <v/>
      </c>
      <c r="AK21" s="130"/>
      <c r="AL21" s="130"/>
      <c r="AM21" s="131" t="e">
        <f t="shared" si="6"/>
        <v>#VALUE!</v>
      </c>
      <c r="AN21" s="182" t="str" cm="1">
        <f t="array" ref="AN21">IFERROR(INDEX(_xlfn._xlws.FILTER('Dang ky_onl'!$J$6:$J$4000,'Dang ky_onl'!$B$6:$B$4000=$B21),1),"")</f>
        <v/>
      </c>
      <c r="AO21" s="183" t="str" cm="1">
        <f t="array" ref="AO21">IFERROR(INDEX(_xlfn._xlws.FILTER('Dang ky_onl'!$H$6:$H$4000,'Dang ky_onl'!$B$6:$B$4000=$B21),1),"")</f>
        <v/>
      </c>
      <c r="AP21" s="184" t="s">
        <v>1564</v>
      </c>
      <c r="AQ21" s="182" t="str" cm="1">
        <f t="array" ref="AQ21">IFERROR(INDEX(_xlfn._xlws.FILTER('Dang ky_onl'!$L$6:$L$4000,'Dang ky_onl'!$B$6:$B$4000=$B21),1),"")</f>
        <v/>
      </c>
      <c r="AR21" s="182" t="str" cm="1">
        <f t="array" ref="AR21">IFERROR(INDEX(_xlfn._xlws.FILTER('Dang ky_onl'!$M$6:$M$4000,'Dang ky_onl'!$B$6:$B$4000=$B21),1),"")</f>
        <v/>
      </c>
      <c r="AS21" s="130"/>
      <c r="AT21" s="130"/>
      <c r="AU21" s="131" t="e">
        <f t="shared" si="7"/>
        <v>#VALUE!</v>
      </c>
      <c r="AV21" s="182" t="str" cm="1">
        <f t="array" ref="AV21">IFERROR(INDEX(_xlfn._xlws.FILTER('Dang ky_onl'!$J$6:$J$4000,'Dang ky_onl'!$B$6:$B$4000=$B21),2),"")</f>
        <v/>
      </c>
      <c r="AW21" s="183" t="str" cm="1">
        <f t="array" ref="AW21">IFERROR(INDEX(_xlfn._xlws.FILTER('Dang ky_onl'!$H$6:$H$4000,'Dang ky_onl'!$B$6:$B$4000=$B21),2),"")</f>
        <v/>
      </c>
      <c r="AX21" s="184" t="s">
        <v>1564</v>
      </c>
      <c r="AY21" s="182" t="str" cm="1">
        <f t="array" ref="AY21">IFERROR(INDEX(_xlfn._xlws.FILTER('Dang ky_onl'!$L$6:$L$4000,'Dang ky_onl'!$B$6:$B$4000=$B21),2),"")</f>
        <v/>
      </c>
      <c r="AZ21" s="182" t="str" cm="1">
        <f t="array" ref="AZ21">IFERROR(INDEX(_xlfn._xlws.FILTER('Dang ky_onl'!$M$6:$M$4000,'Dang ky_onl'!$B$6:$B$4000=$B21),2),"")</f>
        <v/>
      </c>
      <c r="BA21" s="130"/>
      <c r="BB21" s="130"/>
      <c r="BC21" s="131" t="e">
        <f t="shared" si="8"/>
        <v>#VALUE!</v>
      </c>
    </row>
    <row r="22" spans="1:55" ht="19.5" customHeight="1" x14ac:dyDescent="0.35">
      <c r="A22" s="135">
        <v>16</v>
      </c>
      <c r="B22" s="136">
        <v>2005230268</v>
      </c>
      <c r="C22" s="137" t="s">
        <v>657</v>
      </c>
      <c r="D22" s="138" t="s">
        <v>894</v>
      </c>
      <c r="E22" s="139"/>
      <c r="F22" s="141" t="s">
        <v>1331</v>
      </c>
      <c r="G22" s="142" t="s">
        <v>1362</v>
      </c>
      <c r="H22" s="143" t="s">
        <v>1375</v>
      </c>
      <c r="I22" s="140" t="str">
        <f t="shared" si="0"/>
        <v>Không đậu</v>
      </c>
      <c r="J22" s="144"/>
      <c r="K22" s="145" t="str">
        <f t="shared" si="1"/>
        <v>Không đủ</v>
      </c>
      <c r="L22" s="166">
        <f t="shared" si="9"/>
        <v>1</v>
      </c>
      <c r="M22" s="166" cm="1">
        <f t="array" ref="M22">SUMPRODUCT(--(LEN(CHOOSE({1,2,3},P22,X22,AF22))&gt;0))</f>
        <v>1</v>
      </c>
      <c r="N22" s="166" cm="1">
        <f t="array" ref="N22">SUMPRODUCT(--(LEN(CHOOSE({1,2},AN22,AV22))&gt;0))</f>
        <v>0</v>
      </c>
      <c r="O22" s="166">
        <f t="shared" si="10"/>
        <v>0</v>
      </c>
      <c r="P22" s="171" t="str" cm="1">
        <f t="array" ref="P22">IFERROR(INDEX(_xlfn._xlws.FILTER('Dang ky_off'!$J$4:$J$4000,'Dang ky_off'!$B$4:$B$4000=$B22),1),"")</f>
        <v>Công ty Cổ phần Acecook Việt Nam</v>
      </c>
      <c r="Q22" s="172" cm="1">
        <f t="array" ref="Q22">IFERROR(INDEX(_xlfn._xlws.FILTER('Dang ky_off'!$H$4:$H$4000,'Dang ky_off'!$B$4:$B$4000=$B22),1),"")</f>
        <v>45944</v>
      </c>
      <c r="R22" s="171" t="s">
        <v>1563</v>
      </c>
      <c r="S22" s="171" cm="1">
        <f t="array" ref="S22">IFERROR(INDEX(_xlfn._xlws.FILTER('Dang ky_off'!$L$4:$L$4000,'Dang ky_off'!$B$4:$B$4000=$B22),1),"")</f>
        <v>8.5</v>
      </c>
      <c r="T22" s="171" cm="1">
        <f t="array" ref="T22">IFERROR(INDEX(_xlfn._xlws.FILTER('Dang ky_off'!$M$4:$M$4000,'Dang ky_off'!$B$4:$B$4000=$B22),1),"")</f>
        <v>0.5</v>
      </c>
      <c r="U22" s="130"/>
      <c r="V22" s="130"/>
      <c r="W22" s="131">
        <f t="shared" si="4"/>
        <v>3.1</v>
      </c>
      <c r="X22" s="180" t="str" cm="1">
        <f t="array" ref="X22">IFERROR(INDEX(_xlfn._xlws.FILTER('Dang ky_off'!$J$4:$J$4000,'Dang ky_off'!$B$4:$B$4000=$B22),2),"")</f>
        <v/>
      </c>
      <c r="Y22" s="181" t="str" cm="1">
        <f t="array" ref="Y22">IFERROR(INDEX(_xlfn._xlws.FILTER('Dang ky_off'!$H$4:$H$4000,'Dang ky_off'!$B$4:$B$4000=$B22),2),"")</f>
        <v/>
      </c>
      <c r="Z22" s="180" t="s">
        <v>1563</v>
      </c>
      <c r="AA22" s="180" t="str" cm="1">
        <f t="array" ref="AA22">IFERROR(INDEX(_xlfn._xlws.FILTER('Dang ky_off'!$L$4:$L$4000,'Dang ky_off'!$B$4:$B$4000=$B22),2),"")</f>
        <v/>
      </c>
      <c r="AB22" s="180" t="str" cm="1">
        <f t="array" ref="AB22">IFERROR(INDEX(_xlfn._xlws.FILTER('Dang ky_off'!$M$4:$M$4000,'Dang ky_off'!$B$4:$B$4000=$B22),2),"")</f>
        <v/>
      </c>
      <c r="AC22" s="130"/>
      <c r="AD22" s="130"/>
      <c r="AE22" s="179" t="e">
        <f t="shared" si="5"/>
        <v>#VALUE!</v>
      </c>
      <c r="AF22" s="131" t="str" cm="1">
        <f t="array" ref="AF22">IFERROR(INDEX(_xlfn._xlws.FILTER('Dang ky_off'!$J$4:$J$43,'Dang ky_off'!$B$4:$B$43=$B22),3),"")</f>
        <v/>
      </c>
      <c r="AG22" s="154" t="str" cm="1">
        <f t="array" ref="AG22">IFERROR(INDEX(_xlfn._xlws.FILTER('Dang ky_off'!$H$4:$H$43,'Dang ky_off'!$B$4:$B$43=$B22),3),"")</f>
        <v/>
      </c>
      <c r="AH22" s="131" t="s">
        <v>1563</v>
      </c>
      <c r="AI22" s="131" t="str" cm="1">
        <f t="array" ref="AI22">IFERROR(INDEX(_xlfn._xlws.FILTER('Dang ky_off'!$L$4:$L$43,'Dang ky_off'!$B$4:$B$43=$B22),3),"")</f>
        <v/>
      </c>
      <c r="AJ22" s="131" t="str" cm="1">
        <f t="array" ref="AJ22">IFERROR(INDEX(_xlfn._xlws.FILTER('Dang ky_off'!$M$4:$M$43,'Dang ky_off'!$B$4:$B$43=$B22),3),"")</f>
        <v/>
      </c>
      <c r="AK22" s="130"/>
      <c r="AL22" s="130"/>
      <c r="AM22" s="131" t="e">
        <f t="shared" si="6"/>
        <v>#VALUE!</v>
      </c>
      <c r="AN22" s="182" t="str" cm="1">
        <f t="array" ref="AN22">IFERROR(INDEX(_xlfn._xlws.FILTER('Dang ky_onl'!$J$6:$J$4000,'Dang ky_onl'!$B$6:$B$4000=$B22),1),"")</f>
        <v/>
      </c>
      <c r="AO22" s="183" t="str" cm="1">
        <f t="array" ref="AO22">IFERROR(INDEX(_xlfn._xlws.FILTER('Dang ky_onl'!$H$6:$H$4000,'Dang ky_onl'!$B$6:$B$4000=$B22),1),"")</f>
        <v/>
      </c>
      <c r="AP22" s="184" t="s">
        <v>1564</v>
      </c>
      <c r="AQ22" s="182" t="str" cm="1">
        <f t="array" ref="AQ22">IFERROR(INDEX(_xlfn._xlws.FILTER('Dang ky_onl'!$L$6:$L$4000,'Dang ky_onl'!$B$6:$B$4000=$B22),1),"")</f>
        <v/>
      </c>
      <c r="AR22" s="182" t="str" cm="1">
        <f t="array" ref="AR22">IFERROR(INDEX(_xlfn._xlws.FILTER('Dang ky_onl'!$M$6:$M$4000,'Dang ky_onl'!$B$6:$B$4000=$B22),1),"")</f>
        <v/>
      </c>
      <c r="AS22" s="130"/>
      <c r="AT22" s="130"/>
      <c r="AU22" s="131" t="e">
        <f t="shared" si="7"/>
        <v>#VALUE!</v>
      </c>
      <c r="AV22" s="182" t="str" cm="1">
        <f t="array" ref="AV22">IFERROR(INDEX(_xlfn._xlws.FILTER('Dang ky_onl'!$J$6:$J$4000,'Dang ky_onl'!$B$6:$B$4000=$B22),2),"")</f>
        <v/>
      </c>
      <c r="AW22" s="183" t="str" cm="1">
        <f t="array" ref="AW22">IFERROR(INDEX(_xlfn._xlws.FILTER('Dang ky_onl'!$H$6:$H$4000,'Dang ky_onl'!$B$6:$B$4000=$B22),2),"")</f>
        <v/>
      </c>
      <c r="AX22" s="184" t="s">
        <v>1564</v>
      </c>
      <c r="AY22" s="182" t="str" cm="1">
        <f t="array" ref="AY22">IFERROR(INDEX(_xlfn._xlws.FILTER('Dang ky_onl'!$L$6:$L$4000,'Dang ky_onl'!$B$6:$B$4000=$B22),2),"")</f>
        <v/>
      </c>
      <c r="AZ22" s="182" t="str" cm="1">
        <f t="array" ref="AZ22">IFERROR(INDEX(_xlfn._xlws.FILTER('Dang ky_onl'!$M$6:$M$4000,'Dang ky_onl'!$B$6:$B$4000=$B22),2),"")</f>
        <v/>
      </c>
      <c r="BA22" s="130"/>
      <c r="BB22" s="130"/>
      <c r="BC22" s="131" t="e">
        <f t="shared" si="8"/>
        <v>#VALUE!</v>
      </c>
    </row>
    <row r="23" spans="1:55" ht="19.5" customHeight="1" x14ac:dyDescent="0.35">
      <c r="A23" s="135">
        <v>17</v>
      </c>
      <c r="B23" s="136">
        <v>2005230290</v>
      </c>
      <c r="C23" s="137" t="s">
        <v>658</v>
      </c>
      <c r="D23" s="138" t="s">
        <v>828</v>
      </c>
      <c r="E23" s="139"/>
      <c r="F23" s="141" t="s">
        <v>1001</v>
      </c>
      <c r="G23" s="142" t="s">
        <v>1362</v>
      </c>
      <c r="H23" s="143" t="s">
        <v>1375</v>
      </c>
      <c r="I23" s="140" t="str">
        <f t="shared" si="0"/>
        <v>Không đậu</v>
      </c>
      <c r="J23" s="144"/>
      <c r="K23" s="145" t="str">
        <f t="shared" si="1"/>
        <v>Không đủ</v>
      </c>
      <c r="L23" s="166">
        <f t="shared" si="9"/>
        <v>0</v>
      </c>
      <c r="M23" s="166" cm="1">
        <f t="array" ref="M23">SUMPRODUCT(--(LEN(CHOOSE({1,2,3},P23,X23,AF23))&gt;0))</f>
        <v>0</v>
      </c>
      <c r="N23" s="166" cm="1">
        <f t="array" ref="N23">SUMPRODUCT(--(LEN(CHOOSE({1,2},AN23,AV23))&gt;0))</f>
        <v>0</v>
      </c>
      <c r="O23" s="166">
        <f t="shared" si="10"/>
        <v>0</v>
      </c>
      <c r="P23" s="171" t="str" cm="1">
        <f t="array" ref="P23">IFERROR(INDEX(_xlfn._xlws.FILTER('Dang ky_off'!$J$4:$J$4000,'Dang ky_off'!$B$4:$B$4000=$B23),1),"")</f>
        <v/>
      </c>
      <c r="Q23" s="172" t="str" cm="1">
        <f t="array" ref="Q23">IFERROR(INDEX(_xlfn._xlws.FILTER('Dang ky_off'!$H$4:$H$4000,'Dang ky_off'!$B$4:$B$4000=$B23),1),"")</f>
        <v/>
      </c>
      <c r="R23" s="171" t="s">
        <v>1563</v>
      </c>
      <c r="S23" s="171" t="str" cm="1">
        <f t="array" ref="S23">IFERROR(INDEX(_xlfn._xlws.FILTER('Dang ky_off'!$L$4:$L$4000,'Dang ky_off'!$B$4:$B$4000=$B23),1),"")</f>
        <v/>
      </c>
      <c r="T23" s="171" t="str" cm="1">
        <f t="array" ref="T23">IFERROR(INDEX(_xlfn._xlws.FILTER('Dang ky_off'!$M$4:$M$4000,'Dang ky_off'!$B$4:$B$4000=$B23),1),"")</f>
        <v/>
      </c>
      <c r="U23" s="130"/>
      <c r="V23" s="130"/>
      <c r="W23" s="131" t="e">
        <f t="shared" si="4"/>
        <v>#VALUE!</v>
      </c>
      <c r="X23" s="180" t="str" cm="1">
        <f t="array" ref="X23">IFERROR(INDEX(_xlfn._xlws.FILTER('Dang ky_off'!$J$4:$J$4000,'Dang ky_off'!$B$4:$B$4000=$B23),2),"")</f>
        <v/>
      </c>
      <c r="Y23" s="181" t="str" cm="1">
        <f t="array" ref="Y23">IFERROR(INDEX(_xlfn._xlws.FILTER('Dang ky_off'!$H$4:$H$4000,'Dang ky_off'!$B$4:$B$4000=$B23),2),"")</f>
        <v/>
      </c>
      <c r="Z23" s="180" t="s">
        <v>1563</v>
      </c>
      <c r="AA23" s="180" t="str" cm="1">
        <f t="array" ref="AA23">IFERROR(INDEX(_xlfn._xlws.FILTER('Dang ky_off'!$L$4:$L$4000,'Dang ky_off'!$B$4:$B$4000=$B23),2),"")</f>
        <v/>
      </c>
      <c r="AB23" s="180" t="str" cm="1">
        <f t="array" ref="AB23">IFERROR(INDEX(_xlfn._xlws.FILTER('Dang ky_off'!$M$4:$M$4000,'Dang ky_off'!$B$4:$B$4000=$B23),2),"")</f>
        <v/>
      </c>
      <c r="AC23" s="130"/>
      <c r="AD23" s="130"/>
      <c r="AE23" s="179" t="e">
        <f t="shared" si="5"/>
        <v>#VALUE!</v>
      </c>
      <c r="AF23" s="131" t="str" cm="1">
        <f t="array" ref="AF23">IFERROR(INDEX(_xlfn._xlws.FILTER('Dang ky_off'!$J$4:$J$43,'Dang ky_off'!$B$4:$B$43=$B23),3),"")</f>
        <v/>
      </c>
      <c r="AG23" s="154" t="str" cm="1">
        <f t="array" ref="AG23">IFERROR(INDEX(_xlfn._xlws.FILTER('Dang ky_off'!$H$4:$H$43,'Dang ky_off'!$B$4:$B$43=$B23),3),"")</f>
        <v/>
      </c>
      <c r="AH23" s="131" t="s">
        <v>1563</v>
      </c>
      <c r="AI23" s="131" t="str" cm="1">
        <f t="array" ref="AI23">IFERROR(INDEX(_xlfn._xlws.FILTER('Dang ky_off'!$L$4:$L$43,'Dang ky_off'!$B$4:$B$43=$B23),3),"")</f>
        <v/>
      </c>
      <c r="AJ23" s="131" t="str" cm="1">
        <f t="array" ref="AJ23">IFERROR(INDEX(_xlfn._xlws.FILTER('Dang ky_off'!$M$4:$M$43,'Dang ky_off'!$B$4:$B$43=$B23),3),"")</f>
        <v/>
      </c>
      <c r="AK23" s="130"/>
      <c r="AL23" s="130"/>
      <c r="AM23" s="131" t="e">
        <f t="shared" si="6"/>
        <v>#VALUE!</v>
      </c>
      <c r="AN23" s="182" t="str" cm="1">
        <f t="array" ref="AN23">IFERROR(INDEX(_xlfn._xlws.FILTER('Dang ky_onl'!$J$6:$J$4000,'Dang ky_onl'!$B$6:$B$4000=$B23),1),"")</f>
        <v/>
      </c>
      <c r="AO23" s="183" t="str" cm="1">
        <f t="array" ref="AO23">IFERROR(INDEX(_xlfn._xlws.FILTER('Dang ky_onl'!$H$6:$H$4000,'Dang ky_onl'!$B$6:$B$4000=$B23),1),"")</f>
        <v/>
      </c>
      <c r="AP23" s="184" t="s">
        <v>1564</v>
      </c>
      <c r="AQ23" s="182" t="str" cm="1">
        <f t="array" ref="AQ23">IFERROR(INDEX(_xlfn._xlws.FILTER('Dang ky_onl'!$L$6:$L$4000,'Dang ky_onl'!$B$6:$B$4000=$B23),1),"")</f>
        <v/>
      </c>
      <c r="AR23" s="182" t="str" cm="1">
        <f t="array" ref="AR23">IFERROR(INDEX(_xlfn._xlws.FILTER('Dang ky_onl'!$M$6:$M$4000,'Dang ky_onl'!$B$6:$B$4000=$B23),1),"")</f>
        <v/>
      </c>
      <c r="AS23" s="130"/>
      <c r="AT23" s="130"/>
      <c r="AU23" s="131" t="e">
        <f t="shared" si="7"/>
        <v>#VALUE!</v>
      </c>
      <c r="AV23" s="182" t="str" cm="1">
        <f t="array" ref="AV23">IFERROR(INDEX(_xlfn._xlws.FILTER('Dang ky_onl'!$J$6:$J$4000,'Dang ky_onl'!$B$6:$B$4000=$B23),2),"")</f>
        <v/>
      </c>
      <c r="AW23" s="183" t="str" cm="1">
        <f t="array" ref="AW23">IFERROR(INDEX(_xlfn._xlws.FILTER('Dang ky_onl'!$H$6:$H$4000,'Dang ky_onl'!$B$6:$B$4000=$B23),2),"")</f>
        <v/>
      </c>
      <c r="AX23" s="184" t="s">
        <v>1564</v>
      </c>
      <c r="AY23" s="182" t="str" cm="1">
        <f t="array" ref="AY23">IFERROR(INDEX(_xlfn._xlws.FILTER('Dang ky_onl'!$L$6:$L$4000,'Dang ky_onl'!$B$6:$B$4000=$B23),2),"")</f>
        <v/>
      </c>
      <c r="AZ23" s="182" t="str" cm="1">
        <f t="array" ref="AZ23">IFERROR(INDEX(_xlfn._xlws.FILTER('Dang ky_onl'!$M$6:$M$4000,'Dang ky_onl'!$B$6:$B$4000=$B23),2),"")</f>
        <v/>
      </c>
      <c r="BA23" s="130"/>
      <c r="BB23" s="130"/>
      <c r="BC23" s="131" t="e">
        <f t="shared" si="8"/>
        <v>#VALUE!</v>
      </c>
    </row>
    <row r="24" spans="1:55" ht="19.5" customHeight="1" x14ac:dyDescent="0.35">
      <c r="A24" s="135">
        <v>18</v>
      </c>
      <c r="B24" s="136">
        <v>2005230291</v>
      </c>
      <c r="C24" s="137" t="s">
        <v>659</v>
      </c>
      <c r="D24" s="138" t="s">
        <v>828</v>
      </c>
      <c r="E24" s="139"/>
      <c r="F24" s="141" t="s">
        <v>1142</v>
      </c>
      <c r="G24" s="142" t="s">
        <v>1362</v>
      </c>
      <c r="H24" s="143" t="s">
        <v>1375</v>
      </c>
      <c r="I24" s="140" t="str">
        <f t="shared" si="0"/>
        <v>Không đậu</v>
      </c>
      <c r="J24" s="144"/>
      <c r="K24" s="145" t="str">
        <f t="shared" si="1"/>
        <v>Không đủ</v>
      </c>
      <c r="L24" s="166">
        <f t="shared" si="9"/>
        <v>2</v>
      </c>
      <c r="M24" s="166" cm="1">
        <f t="array" ref="M24">SUMPRODUCT(--(LEN(CHOOSE({1,2,3},P24,X24,AF24))&gt;0))</f>
        <v>2</v>
      </c>
      <c r="N24" s="166" cm="1">
        <f t="array" ref="N24">SUMPRODUCT(--(LEN(CHOOSE({1,2},AN24,AV24))&gt;0))</f>
        <v>0</v>
      </c>
      <c r="O24" s="166">
        <f t="shared" si="10"/>
        <v>0</v>
      </c>
      <c r="P24" s="171" t="str" cm="1">
        <f t="array" ref="P24">IFERROR(INDEX(_xlfn._xlws.FILTER('Dang ky_off'!$J$4:$J$4000,'Dang ky_off'!$B$4:$B$4000=$B24),1),"")</f>
        <v>Công ty Cổ phần Acecook Việt Nam</v>
      </c>
      <c r="Q24" s="172" cm="1">
        <f t="array" ref="Q24">IFERROR(INDEX(_xlfn._xlws.FILTER('Dang ky_off'!$H$4:$H$4000,'Dang ky_off'!$B$4:$B$4000=$B24),1),"")</f>
        <v>46007</v>
      </c>
      <c r="R24" s="171" t="s">
        <v>1563</v>
      </c>
      <c r="S24" s="171" cm="1">
        <f t="array" ref="S24">IFERROR(INDEX(_xlfn._xlws.FILTER('Dang ky_off'!$L$4:$L$4000,'Dang ky_off'!$B$4:$B$4000=$B24),1),"")</f>
        <v>10</v>
      </c>
      <c r="T24" s="171" cm="1">
        <f t="array" ref="T24">IFERROR(INDEX(_xlfn._xlws.FILTER('Dang ky_off'!$M$4:$M$4000,'Dang ky_off'!$B$4:$B$4000=$B24),1),"")</f>
        <v>0</v>
      </c>
      <c r="U24" s="130"/>
      <c r="V24" s="130"/>
      <c r="W24" s="131">
        <f t="shared" si="4"/>
        <v>3</v>
      </c>
      <c r="X24" s="180" t="str" cm="1">
        <f t="array" ref="X24">IFERROR(INDEX(_xlfn._xlws.FILTER('Dang ky_off'!$J$4:$J$4000,'Dang ky_off'!$B$4:$B$4000=$B24),2),"")</f>
        <v>Công ty Cổ phần Đầu tư và Thương mại SATORI</v>
      </c>
      <c r="Y24" s="181" cm="1">
        <f t="array" ref="Y24">IFERROR(INDEX(_xlfn._xlws.FILTER('Dang ky_off'!$H$4:$H$4000,'Dang ky_off'!$B$4:$B$4000=$B24),2),"")</f>
        <v>45953</v>
      </c>
      <c r="Z24" s="180" t="s">
        <v>1563</v>
      </c>
      <c r="AA24" s="180" cm="1">
        <f t="array" ref="AA24">IFERROR(INDEX(_xlfn._xlws.FILTER('Dang ky_off'!$L$4:$L$4000,'Dang ky_off'!$B$4:$B$4000=$B24),2),"")</f>
        <v>10</v>
      </c>
      <c r="AB24" s="180" cm="1">
        <f t="array" ref="AB24">IFERROR(INDEX(_xlfn._xlws.FILTER('Dang ky_off'!$M$4:$M$4000,'Dang ky_off'!$B$4:$B$4000=$B24),2),"")</f>
        <v>0</v>
      </c>
      <c r="AC24" s="130"/>
      <c r="AD24" s="130"/>
      <c r="AE24" s="179">
        <f t="shared" si="5"/>
        <v>3</v>
      </c>
      <c r="AF24" s="131" t="str" cm="1">
        <f t="array" ref="AF24">IFERROR(INDEX(_xlfn._xlws.FILTER('Dang ky_off'!$J$4:$J$43,'Dang ky_off'!$B$4:$B$43=$B24),3),"")</f>
        <v/>
      </c>
      <c r="AG24" s="154" t="str" cm="1">
        <f t="array" ref="AG24">IFERROR(INDEX(_xlfn._xlws.FILTER('Dang ky_off'!$H$4:$H$43,'Dang ky_off'!$B$4:$B$43=$B24),3),"")</f>
        <v/>
      </c>
      <c r="AH24" s="131" t="s">
        <v>1563</v>
      </c>
      <c r="AI24" s="131" t="str" cm="1">
        <f t="array" ref="AI24">IFERROR(INDEX(_xlfn._xlws.FILTER('Dang ky_off'!$L$4:$L$43,'Dang ky_off'!$B$4:$B$43=$B24),3),"")</f>
        <v/>
      </c>
      <c r="AJ24" s="131" t="str" cm="1">
        <f t="array" ref="AJ24">IFERROR(INDEX(_xlfn._xlws.FILTER('Dang ky_off'!$M$4:$M$43,'Dang ky_off'!$B$4:$B$43=$B24),3),"")</f>
        <v/>
      </c>
      <c r="AK24" s="130"/>
      <c r="AL24" s="130"/>
      <c r="AM24" s="131" t="e">
        <f t="shared" si="6"/>
        <v>#VALUE!</v>
      </c>
      <c r="AN24" s="182" t="str" cm="1">
        <f t="array" ref="AN24">IFERROR(INDEX(_xlfn._xlws.FILTER('Dang ky_onl'!$J$6:$J$4000,'Dang ky_onl'!$B$6:$B$4000=$B24),1),"")</f>
        <v/>
      </c>
      <c r="AO24" s="183" t="str" cm="1">
        <f t="array" ref="AO24">IFERROR(INDEX(_xlfn._xlws.FILTER('Dang ky_onl'!$H$6:$H$4000,'Dang ky_onl'!$B$6:$B$4000=$B24),1),"")</f>
        <v/>
      </c>
      <c r="AP24" s="184" t="s">
        <v>1564</v>
      </c>
      <c r="AQ24" s="182" t="str" cm="1">
        <f t="array" ref="AQ24">IFERROR(INDEX(_xlfn._xlws.FILTER('Dang ky_onl'!$L$6:$L$4000,'Dang ky_onl'!$B$6:$B$4000=$B24),1),"")</f>
        <v/>
      </c>
      <c r="AR24" s="182" t="str" cm="1">
        <f t="array" ref="AR24">IFERROR(INDEX(_xlfn._xlws.FILTER('Dang ky_onl'!$M$6:$M$4000,'Dang ky_onl'!$B$6:$B$4000=$B24),1),"")</f>
        <v/>
      </c>
      <c r="AS24" s="130"/>
      <c r="AT24" s="130"/>
      <c r="AU24" s="131" t="e">
        <f t="shared" si="7"/>
        <v>#VALUE!</v>
      </c>
      <c r="AV24" s="182" t="str" cm="1">
        <f t="array" ref="AV24">IFERROR(INDEX(_xlfn._xlws.FILTER('Dang ky_onl'!$J$6:$J$4000,'Dang ky_onl'!$B$6:$B$4000=$B24),2),"")</f>
        <v/>
      </c>
      <c r="AW24" s="183" t="str" cm="1">
        <f t="array" ref="AW24">IFERROR(INDEX(_xlfn._xlws.FILTER('Dang ky_onl'!$H$6:$H$4000,'Dang ky_onl'!$B$6:$B$4000=$B24),2),"")</f>
        <v/>
      </c>
      <c r="AX24" s="184" t="s">
        <v>1564</v>
      </c>
      <c r="AY24" s="182" t="str" cm="1">
        <f t="array" ref="AY24">IFERROR(INDEX(_xlfn._xlws.FILTER('Dang ky_onl'!$L$6:$L$4000,'Dang ky_onl'!$B$6:$B$4000=$B24),2),"")</f>
        <v/>
      </c>
      <c r="AZ24" s="182" t="str" cm="1">
        <f t="array" ref="AZ24">IFERROR(INDEX(_xlfn._xlws.FILTER('Dang ky_onl'!$M$6:$M$4000,'Dang ky_onl'!$B$6:$B$4000=$B24),2),"")</f>
        <v/>
      </c>
      <c r="BA24" s="130"/>
      <c r="BB24" s="130"/>
      <c r="BC24" s="131" t="e">
        <f t="shared" si="8"/>
        <v>#VALUE!</v>
      </c>
    </row>
    <row r="25" spans="1:55" ht="19.5" customHeight="1" x14ac:dyDescent="0.35">
      <c r="A25" s="135">
        <v>19</v>
      </c>
      <c r="B25" s="136">
        <v>2005230299</v>
      </c>
      <c r="C25" s="137" t="s">
        <v>660</v>
      </c>
      <c r="D25" s="138" t="s">
        <v>829</v>
      </c>
      <c r="E25" s="139"/>
      <c r="F25" s="141" t="s">
        <v>1158</v>
      </c>
      <c r="G25" s="142" t="s">
        <v>1362</v>
      </c>
      <c r="H25" s="143" t="s">
        <v>1375</v>
      </c>
      <c r="I25" s="140" t="str">
        <f t="shared" si="0"/>
        <v>Không đậu</v>
      </c>
      <c r="J25" s="144"/>
      <c r="K25" s="145" t="str">
        <f t="shared" si="1"/>
        <v>Không đủ</v>
      </c>
      <c r="L25" s="166">
        <f t="shared" si="9"/>
        <v>0</v>
      </c>
      <c r="M25" s="166" cm="1">
        <f t="array" ref="M25">SUMPRODUCT(--(LEN(CHOOSE({1,2,3},P25,X25,AF25))&gt;0))</f>
        <v>0</v>
      </c>
      <c r="N25" s="166" cm="1">
        <f t="array" ref="N25">SUMPRODUCT(--(LEN(CHOOSE({1,2},AN25,AV25))&gt;0))</f>
        <v>0</v>
      </c>
      <c r="O25" s="166">
        <f t="shared" si="10"/>
        <v>0</v>
      </c>
      <c r="P25" s="171" t="str" cm="1">
        <f t="array" ref="P25">IFERROR(INDEX(_xlfn._xlws.FILTER('Dang ky_off'!$J$4:$J$4000,'Dang ky_off'!$B$4:$B$4000=$B25),1),"")</f>
        <v/>
      </c>
      <c r="Q25" s="172" t="str" cm="1">
        <f t="array" ref="Q25">IFERROR(INDEX(_xlfn._xlws.FILTER('Dang ky_off'!$H$4:$H$4000,'Dang ky_off'!$B$4:$B$4000=$B25),1),"")</f>
        <v/>
      </c>
      <c r="R25" s="171" t="s">
        <v>1563</v>
      </c>
      <c r="S25" s="171" t="str" cm="1">
        <f t="array" ref="S25">IFERROR(INDEX(_xlfn._xlws.FILTER('Dang ky_off'!$L$4:$L$4000,'Dang ky_off'!$B$4:$B$4000=$B25),1),"")</f>
        <v/>
      </c>
      <c r="T25" s="171" t="str" cm="1">
        <f t="array" ref="T25">IFERROR(INDEX(_xlfn._xlws.FILTER('Dang ky_off'!$M$4:$M$4000,'Dang ky_off'!$B$4:$B$4000=$B25),1),"")</f>
        <v/>
      </c>
      <c r="U25" s="130"/>
      <c r="V25" s="130"/>
      <c r="W25" s="131" t="e">
        <f t="shared" si="4"/>
        <v>#VALUE!</v>
      </c>
      <c r="X25" s="180" t="str" cm="1">
        <f t="array" ref="X25">IFERROR(INDEX(_xlfn._xlws.FILTER('Dang ky_off'!$J$4:$J$4000,'Dang ky_off'!$B$4:$B$4000=$B25),2),"")</f>
        <v/>
      </c>
      <c r="Y25" s="181" t="str" cm="1">
        <f t="array" ref="Y25">IFERROR(INDEX(_xlfn._xlws.FILTER('Dang ky_off'!$H$4:$H$4000,'Dang ky_off'!$B$4:$B$4000=$B25),2),"")</f>
        <v/>
      </c>
      <c r="Z25" s="180" t="s">
        <v>1563</v>
      </c>
      <c r="AA25" s="180" t="str" cm="1">
        <f t="array" ref="AA25">IFERROR(INDEX(_xlfn._xlws.FILTER('Dang ky_off'!$L$4:$L$4000,'Dang ky_off'!$B$4:$B$4000=$B25),2),"")</f>
        <v/>
      </c>
      <c r="AB25" s="180" t="str" cm="1">
        <f t="array" ref="AB25">IFERROR(INDEX(_xlfn._xlws.FILTER('Dang ky_off'!$M$4:$M$4000,'Dang ky_off'!$B$4:$B$4000=$B25),2),"")</f>
        <v/>
      </c>
      <c r="AC25" s="130"/>
      <c r="AD25" s="130"/>
      <c r="AE25" s="179" t="e">
        <f t="shared" si="5"/>
        <v>#VALUE!</v>
      </c>
      <c r="AF25" s="131" t="str" cm="1">
        <f t="array" ref="AF25">IFERROR(INDEX(_xlfn._xlws.FILTER('Dang ky_off'!$J$4:$J$43,'Dang ky_off'!$B$4:$B$43=$B25),3),"")</f>
        <v/>
      </c>
      <c r="AG25" s="154" t="str" cm="1">
        <f t="array" ref="AG25">IFERROR(INDEX(_xlfn._xlws.FILTER('Dang ky_off'!$H$4:$H$43,'Dang ky_off'!$B$4:$B$43=$B25),3),"")</f>
        <v/>
      </c>
      <c r="AH25" s="131" t="s">
        <v>1563</v>
      </c>
      <c r="AI25" s="131" t="str" cm="1">
        <f t="array" ref="AI25">IFERROR(INDEX(_xlfn._xlws.FILTER('Dang ky_off'!$L$4:$L$43,'Dang ky_off'!$B$4:$B$43=$B25),3),"")</f>
        <v/>
      </c>
      <c r="AJ25" s="131" t="str" cm="1">
        <f t="array" ref="AJ25">IFERROR(INDEX(_xlfn._xlws.FILTER('Dang ky_off'!$M$4:$M$43,'Dang ky_off'!$B$4:$B$43=$B25),3),"")</f>
        <v/>
      </c>
      <c r="AK25" s="130"/>
      <c r="AL25" s="130"/>
      <c r="AM25" s="131" t="e">
        <f t="shared" si="6"/>
        <v>#VALUE!</v>
      </c>
      <c r="AN25" s="182" t="str" cm="1">
        <f t="array" ref="AN25">IFERROR(INDEX(_xlfn._xlws.FILTER('Dang ky_onl'!$J$6:$J$4000,'Dang ky_onl'!$B$6:$B$4000=$B25),1),"")</f>
        <v/>
      </c>
      <c r="AO25" s="183" t="str" cm="1">
        <f t="array" ref="AO25">IFERROR(INDEX(_xlfn._xlws.FILTER('Dang ky_onl'!$H$6:$H$4000,'Dang ky_onl'!$B$6:$B$4000=$B25),1),"")</f>
        <v/>
      </c>
      <c r="AP25" s="184" t="s">
        <v>1564</v>
      </c>
      <c r="AQ25" s="182" t="str" cm="1">
        <f t="array" ref="AQ25">IFERROR(INDEX(_xlfn._xlws.FILTER('Dang ky_onl'!$L$6:$L$4000,'Dang ky_onl'!$B$6:$B$4000=$B25),1),"")</f>
        <v/>
      </c>
      <c r="AR25" s="182" t="str" cm="1">
        <f t="array" ref="AR25">IFERROR(INDEX(_xlfn._xlws.FILTER('Dang ky_onl'!$M$6:$M$4000,'Dang ky_onl'!$B$6:$B$4000=$B25),1),"")</f>
        <v/>
      </c>
      <c r="AS25" s="130"/>
      <c r="AT25" s="130"/>
      <c r="AU25" s="131" t="e">
        <f t="shared" si="7"/>
        <v>#VALUE!</v>
      </c>
      <c r="AV25" s="182" t="str" cm="1">
        <f t="array" ref="AV25">IFERROR(INDEX(_xlfn._xlws.FILTER('Dang ky_onl'!$J$6:$J$4000,'Dang ky_onl'!$B$6:$B$4000=$B25),2),"")</f>
        <v/>
      </c>
      <c r="AW25" s="183" t="str" cm="1">
        <f t="array" ref="AW25">IFERROR(INDEX(_xlfn._xlws.FILTER('Dang ky_onl'!$H$6:$H$4000,'Dang ky_onl'!$B$6:$B$4000=$B25),2),"")</f>
        <v/>
      </c>
      <c r="AX25" s="184" t="s">
        <v>1564</v>
      </c>
      <c r="AY25" s="182" t="str" cm="1">
        <f t="array" ref="AY25">IFERROR(INDEX(_xlfn._xlws.FILTER('Dang ky_onl'!$L$6:$L$4000,'Dang ky_onl'!$B$6:$B$4000=$B25),2),"")</f>
        <v/>
      </c>
      <c r="AZ25" s="182" t="str" cm="1">
        <f t="array" ref="AZ25">IFERROR(INDEX(_xlfn._xlws.FILTER('Dang ky_onl'!$M$6:$M$4000,'Dang ky_onl'!$B$6:$B$4000=$B25),2),"")</f>
        <v/>
      </c>
      <c r="BA25" s="130"/>
      <c r="BB25" s="130"/>
      <c r="BC25" s="131" t="e">
        <f t="shared" si="8"/>
        <v>#VALUE!</v>
      </c>
    </row>
    <row r="26" spans="1:55" ht="19.5" customHeight="1" x14ac:dyDescent="0.35">
      <c r="A26" s="135">
        <v>20</v>
      </c>
      <c r="B26" s="136">
        <v>2005230308</v>
      </c>
      <c r="C26" s="137" t="s">
        <v>661</v>
      </c>
      <c r="D26" s="138" t="s">
        <v>830</v>
      </c>
      <c r="E26" s="139"/>
      <c r="F26" s="141" t="s">
        <v>1262</v>
      </c>
      <c r="G26" s="142" t="s">
        <v>1362</v>
      </c>
      <c r="H26" s="143" t="s">
        <v>1375</v>
      </c>
      <c r="I26" s="140" t="str">
        <f t="shared" si="0"/>
        <v>Không đậu</v>
      </c>
      <c r="J26" s="144"/>
      <c r="K26" s="145" t="str">
        <f t="shared" si="1"/>
        <v>Không đủ</v>
      </c>
      <c r="L26" s="166">
        <f t="shared" si="9"/>
        <v>0</v>
      </c>
      <c r="M26" s="166" cm="1">
        <f t="array" ref="M26">SUMPRODUCT(--(LEN(CHOOSE({1,2,3},P26,X26,AF26))&gt;0))</f>
        <v>0</v>
      </c>
      <c r="N26" s="166" cm="1">
        <f t="array" ref="N26">SUMPRODUCT(--(LEN(CHOOSE({1,2},AN26,AV26))&gt;0))</f>
        <v>0</v>
      </c>
      <c r="O26" s="166">
        <f t="shared" si="10"/>
        <v>0</v>
      </c>
      <c r="P26" s="171" t="str" cm="1">
        <f t="array" ref="P26">IFERROR(INDEX(_xlfn._xlws.FILTER('Dang ky_off'!$J$4:$J$4000,'Dang ky_off'!$B$4:$B$4000=$B26),1),"")</f>
        <v/>
      </c>
      <c r="Q26" s="172" t="str" cm="1">
        <f t="array" ref="Q26">IFERROR(INDEX(_xlfn._xlws.FILTER('Dang ky_off'!$H$4:$H$4000,'Dang ky_off'!$B$4:$B$4000=$B26),1),"")</f>
        <v/>
      </c>
      <c r="R26" s="171" t="s">
        <v>1563</v>
      </c>
      <c r="S26" s="171" t="str" cm="1">
        <f t="array" ref="S26">IFERROR(INDEX(_xlfn._xlws.FILTER('Dang ky_off'!$L$4:$L$4000,'Dang ky_off'!$B$4:$B$4000=$B26),1),"")</f>
        <v/>
      </c>
      <c r="T26" s="171" t="str" cm="1">
        <f t="array" ref="T26">IFERROR(INDEX(_xlfn._xlws.FILTER('Dang ky_off'!$M$4:$M$4000,'Dang ky_off'!$B$4:$B$4000=$B26),1),"")</f>
        <v/>
      </c>
      <c r="U26" s="130"/>
      <c r="V26" s="130"/>
      <c r="W26" s="131" t="e">
        <f t="shared" si="4"/>
        <v>#VALUE!</v>
      </c>
      <c r="X26" s="180" t="str" cm="1">
        <f t="array" ref="X26">IFERROR(INDEX(_xlfn._xlws.FILTER('Dang ky_off'!$J$4:$J$4000,'Dang ky_off'!$B$4:$B$4000=$B26),2),"")</f>
        <v/>
      </c>
      <c r="Y26" s="181" t="str" cm="1">
        <f t="array" ref="Y26">IFERROR(INDEX(_xlfn._xlws.FILTER('Dang ky_off'!$H$4:$H$4000,'Dang ky_off'!$B$4:$B$4000=$B26),2),"")</f>
        <v/>
      </c>
      <c r="Z26" s="180" t="s">
        <v>1563</v>
      </c>
      <c r="AA26" s="180" t="str" cm="1">
        <f t="array" ref="AA26">IFERROR(INDEX(_xlfn._xlws.FILTER('Dang ky_off'!$L$4:$L$4000,'Dang ky_off'!$B$4:$B$4000=$B26),2),"")</f>
        <v/>
      </c>
      <c r="AB26" s="180" t="str" cm="1">
        <f t="array" ref="AB26">IFERROR(INDEX(_xlfn._xlws.FILTER('Dang ky_off'!$M$4:$M$4000,'Dang ky_off'!$B$4:$B$4000=$B26),2),"")</f>
        <v/>
      </c>
      <c r="AC26" s="130"/>
      <c r="AD26" s="130"/>
      <c r="AE26" s="179" t="e">
        <f t="shared" si="5"/>
        <v>#VALUE!</v>
      </c>
      <c r="AF26" s="131" t="str" cm="1">
        <f t="array" ref="AF26">IFERROR(INDEX(_xlfn._xlws.FILTER('Dang ky_off'!$J$4:$J$43,'Dang ky_off'!$B$4:$B$43=$B26),3),"")</f>
        <v/>
      </c>
      <c r="AG26" s="154" t="str" cm="1">
        <f t="array" ref="AG26">IFERROR(INDEX(_xlfn._xlws.FILTER('Dang ky_off'!$H$4:$H$43,'Dang ky_off'!$B$4:$B$43=$B26),3),"")</f>
        <v/>
      </c>
      <c r="AH26" s="131" t="s">
        <v>1563</v>
      </c>
      <c r="AI26" s="131" t="str" cm="1">
        <f t="array" ref="AI26">IFERROR(INDEX(_xlfn._xlws.FILTER('Dang ky_off'!$L$4:$L$43,'Dang ky_off'!$B$4:$B$43=$B26),3),"")</f>
        <v/>
      </c>
      <c r="AJ26" s="131" t="str" cm="1">
        <f t="array" ref="AJ26">IFERROR(INDEX(_xlfn._xlws.FILTER('Dang ky_off'!$M$4:$M$43,'Dang ky_off'!$B$4:$B$43=$B26),3),"")</f>
        <v/>
      </c>
      <c r="AK26" s="130"/>
      <c r="AL26" s="130"/>
      <c r="AM26" s="131" t="e">
        <f t="shared" si="6"/>
        <v>#VALUE!</v>
      </c>
      <c r="AN26" s="182" t="str" cm="1">
        <f t="array" ref="AN26">IFERROR(INDEX(_xlfn._xlws.FILTER('Dang ky_onl'!$J$6:$J$4000,'Dang ky_onl'!$B$6:$B$4000=$B26),1),"")</f>
        <v/>
      </c>
      <c r="AO26" s="183" t="str" cm="1">
        <f t="array" ref="AO26">IFERROR(INDEX(_xlfn._xlws.FILTER('Dang ky_onl'!$H$6:$H$4000,'Dang ky_onl'!$B$6:$B$4000=$B26),1),"")</f>
        <v/>
      </c>
      <c r="AP26" s="184" t="s">
        <v>1564</v>
      </c>
      <c r="AQ26" s="182" t="str" cm="1">
        <f t="array" ref="AQ26">IFERROR(INDEX(_xlfn._xlws.FILTER('Dang ky_onl'!$L$6:$L$4000,'Dang ky_onl'!$B$6:$B$4000=$B26),1),"")</f>
        <v/>
      </c>
      <c r="AR26" s="182" t="str" cm="1">
        <f t="array" ref="AR26">IFERROR(INDEX(_xlfn._xlws.FILTER('Dang ky_onl'!$M$6:$M$4000,'Dang ky_onl'!$B$6:$B$4000=$B26),1),"")</f>
        <v/>
      </c>
      <c r="AS26" s="130"/>
      <c r="AT26" s="130"/>
      <c r="AU26" s="131" t="e">
        <f t="shared" si="7"/>
        <v>#VALUE!</v>
      </c>
      <c r="AV26" s="182" t="str" cm="1">
        <f t="array" ref="AV26">IFERROR(INDEX(_xlfn._xlws.FILTER('Dang ky_onl'!$J$6:$J$4000,'Dang ky_onl'!$B$6:$B$4000=$B26),2),"")</f>
        <v/>
      </c>
      <c r="AW26" s="183" t="str" cm="1">
        <f t="array" ref="AW26">IFERROR(INDEX(_xlfn._xlws.FILTER('Dang ky_onl'!$H$6:$H$4000,'Dang ky_onl'!$B$6:$B$4000=$B26),2),"")</f>
        <v/>
      </c>
      <c r="AX26" s="184" t="s">
        <v>1564</v>
      </c>
      <c r="AY26" s="182" t="str" cm="1">
        <f t="array" ref="AY26">IFERROR(INDEX(_xlfn._xlws.FILTER('Dang ky_onl'!$L$6:$L$4000,'Dang ky_onl'!$B$6:$B$4000=$B26),2),"")</f>
        <v/>
      </c>
      <c r="AZ26" s="182" t="str" cm="1">
        <f t="array" ref="AZ26">IFERROR(INDEX(_xlfn._xlws.FILTER('Dang ky_onl'!$M$6:$M$4000,'Dang ky_onl'!$B$6:$B$4000=$B26),2),"")</f>
        <v/>
      </c>
      <c r="BA26" s="130"/>
      <c r="BB26" s="130"/>
      <c r="BC26" s="131" t="e">
        <f t="shared" si="8"/>
        <v>#VALUE!</v>
      </c>
    </row>
    <row r="27" spans="1:55" ht="19.5" customHeight="1" x14ac:dyDescent="0.35">
      <c r="A27" s="135">
        <v>21</v>
      </c>
      <c r="B27" s="136">
        <v>2005230324</v>
      </c>
      <c r="C27" s="137" t="s">
        <v>467</v>
      </c>
      <c r="D27" s="138" t="s">
        <v>779</v>
      </c>
      <c r="E27" s="139"/>
      <c r="F27" s="141" t="s">
        <v>1218</v>
      </c>
      <c r="G27" s="142" t="s">
        <v>1362</v>
      </c>
      <c r="H27" s="143" t="s">
        <v>1375</v>
      </c>
      <c r="I27" s="140" t="str">
        <f t="shared" si="0"/>
        <v>Không đậu</v>
      </c>
      <c r="J27" s="144"/>
      <c r="K27" s="145" t="str">
        <f t="shared" si="1"/>
        <v>Không đủ</v>
      </c>
      <c r="L27" s="166">
        <f t="shared" si="9"/>
        <v>2</v>
      </c>
      <c r="M27" s="166" cm="1">
        <f t="array" ref="M27">SUMPRODUCT(--(LEN(CHOOSE({1,2,3},P27,X27,AF27))&gt;0))</f>
        <v>2</v>
      </c>
      <c r="N27" s="166" cm="1">
        <f t="array" ref="N27">SUMPRODUCT(--(LEN(CHOOSE({1,2},AN27,AV27))&gt;0))</f>
        <v>0</v>
      </c>
      <c r="O27" s="166">
        <f t="shared" si="10"/>
        <v>0</v>
      </c>
      <c r="P27" s="171" t="str" cm="1">
        <f t="array" ref="P27">IFERROR(INDEX(_xlfn._xlws.FILTER('Dang ky_off'!$J$4:$J$4000,'Dang ky_off'!$B$4:$B$4000=$B27),1),"")</f>
        <v>Công ty Cổ phần Acecook Việt Nam</v>
      </c>
      <c r="Q27" s="172" cm="1">
        <f t="array" ref="Q27">IFERROR(INDEX(_xlfn._xlws.FILTER('Dang ky_off'!$H$4:$H$4000,'Dang ky_off'!$B$4:$B$4000=$B27),1),"")</f>
        <v>45904</v>
      </c>
      <c r="R27" s="171" t="s">
        <v>1563</v>
      </c>
      <c r="S27" s="171" cm="1">
        <f t="array" ref="S27">IFERROR(INDEX(_xlfn._xlws.FILTER('Dang ky_off'!$L$4:$L$4000,'Dang ky_off'!$B$4:$B$4000=$B27),1),"")</f>
        <v>5</v>
      </c>
      <c r="T27" s="171" cm="1">
        <f t="array" ref="T27">IFERROR(INDEX(_xlfn._xlws.FILTER('Dang ky_off'!$M$4:$M$4000,'Dang ky_off'!$B$4:$B$4000=$B27),1),"")</f>
        <v>0</v>
      </c>
      <c r="U27" s="130"/>
      <c r="V27" s="130"/>
      <c r="W27" s="131">
        <f t="shared" si="4"/>
        <v>1.5</v>
      </c>
      <c r="X27" s="180" t="str" cm="1">
        <f t="array" ref="X27">IFERROR(INDEX(_xlfn._xlws.FILTER('Dang ky_off'!$J$4:$J$4000,'Dang ky_off'!$B$4:$B$4000=$B27),2),"")</f>
        <v>Công ty TNHH Yakult Việt Nam</v>
      </c>
      <c r="Y27" s="181" cm="1">
        <f t="array" ref="Y27">IFERROR(INDEX(_xlfn._xlws.FILTER('Dang ky_off'!$H$4:$H$4000,'Dang ky_off'!$B$4:$B$4000=$B27),2),"")</f>
        <v>45986</v>
      </c>
      <c r="Z27" s="180" t="s">
        <v>1563</v>
      </c>
      <c r="AA27" s="180" cm="1">
        <f t="array" ref="AA27">IFERROR(INDEX(_xlfn._xlws.FILTER('Dang ky_off'!$L$4:$L$4000,'Dang ky_off'!$B$4:$B$4000=$B27),2),"")</f>
        <v>9</v>
      </c>
      <c r="AB27" s="180" cm="1">
        <f t="array" ref="AB27">IFERROR(INDEX(_xlfn._xlws.FILTER('Dang ky_off'!$M$4:$M$4000,'Dang ky_off'!$B$4:$B$4000=$B27),2),"")</f>
        <v>1</v>
      </c>
      <c r="AC27" s="130"/>
      <c r="AD27" s="130"/>
      <c r="AE27" s="179">
        <f t="shared" si="5"/>
        <v>3.7</v>
      </c>
      <c r="AF27" s="131" t="str" cm="1">
        <f t="array" ref="AF27">IFERROR(INDEX(_xlfn._xlws.FILTER('Dang ky_off'!$J$4:$J$43,'Dang ky_off'!$B$4:$B$43=$B27),3),"")</f>
        <v/>
      </c>
      <c r="AG27" s="154" t="str" cm="1">
        <f t="array" ref="AG27">IFERROR(INDEX(_xlfn._xlws.FILTER('Dang ky_off'!$H$4:$H$43,'Dang ky_off'!$B$4:$B$43=$B27),3),"")</f>
        <v/>
      </c>
      <c r="AH27" s="131" t="s">
        <v>1563</v>
      </c>
      <c r="AI27" s="131" t="str" cm="1">
        <f t="array" ref="AI27">IFERROR(INDEX(_xlfn._xlws.FILTER('Dang ky_off'!$L$4:$L$43,'Dang ky_off'!$B$4:$B$43=$B27),3),"")</f>
        <v/>
      </c>
      <c r="AJ27" s="131" t="str" cm="1">
        <f t="array" ref="AJ27">IFERROR(INDEX(_xlfn._xlws.FILTER('Dang ky_off'!$M$4:$M$43,'Dang ky_off'!$B$4:$B$43=$B27),3),"")</f>
        <v/>
      </c>
      <c r="AK27" s="130"/>
      <c r="AL27" s="130"/>
      <c r="AM27" s="131" t="e">
        <f t="shared" si="6"/>
        <v>#VALUE!</v>
      </c>
      <c r="AN27" s="182" t="str" cm="1">
        <f t="array" ref="AN27">IFERROR(INDEX(_xlfn._xlws.FILTER('Dang ky_onl'!$J$6:$J$4000,'Dang ky_onl'!$B$6:$B$4000=$B27),1),"")</f>
        <v/>
      </c>
      <c r="AO27" s="183" t="str" cm="1">
        <f t="array" ref="AO27">IFERROR(INDEX(_xlfn._xlws.FILTER('Dang ky_onl'!$H$6:$H$4000,'Dang ky_onl'!$B$6:$B$4000=$B27),1),"")</f>
        <v/>
      </c>
      <c r="AP27" s="184" t="s">
        <v>1564</v>
      </c>
      <c r="AQ27" s="182" t="str" cm="1">
        <f t="array" ref="AQ27">IFERROR(INDEX(_xlfn._xlws.FILTER('Dang ky_onl'!$L$6:$L$4000,'Dang ky_onl'!$B$6:$B$4000=$B27),1),"")</f>
        <v/>
      </c>
      <c r="AR27" s="182" t="str" cm="1">
        <f t="array" ref="AR27">IFERROR(INDEX(_xlfn._xlws.FILTER('Dang ky_onl'!$M$6:$M$4000,'Dang ky_onl'!$B$6:$B$4000=$B27),1),"")</f>
        <v/>
      </c>
      <c r="AS27" s="130"/>
      <c r="AT27" s="130"/>
      <c r="AU27" s="131" t="e">
        <f t="shared" si="7"/>
        <v>#VALUE!</v>
      </c>
      <c r="AV27" s="182" t="str" cm="1">
        <f t="array" ref="AV27">IFERROR(INDEX(_xlfn._xlws.FILTER('Dang ky_onl'!$J$6:$J$4000,'Dang ky_onl'!$B$6:$B$4000=$B27),2),"")</f>
        <v/>
      </c>
      <c r="AW27" s="183" t="str" cm="1">
        <f t="array" ref="AW27">IFERROR(INDEX(_xlfn._xlws.FILTER('Dang ky_onl'!$H$6:$H$4000,'Dang ky_onl'!$B$6:$B$4000=$B27),2),"")</f>
        <v/>
      </c>
      <c r="AX27" s="184" t="s">
        <v>1564</v>
      </c>
      <c r="AY27" s="182" t="str" cm="1">
        <f t="array" ref="AY27">IFERROR(INDEX(_xlfn._xlws.FILTER('Dang ky_onl'!$L$6:$L$4000,'Dang ky_onl'!$B$6:$B$4000=$B27),2),"")</f>
        <v/>
      </c>
      <c r="AZ27" s="182" t="str" cm="1">
        <f t="array" ref="AZ27">IFERROR(INDEX(_xlfn._xlws.FILTER('Dang ky_onl'!$M$6:$M$4000,'Dang ky_onl'!$B$6:$B$4000=$B27),2),"")</f>
        <v/>
      </c>
      <c r="BA27" s="130"/>
      <c r="BB27" s="130"/>
      <c r="BC27" s="131" t="e">
        <f t="shared" si="8"/>
        <v>#VALUE!</v>
      </c>
    </row>
    <row r="28" spans="1:55" ht="19.5" customHeight="1" x14ac:dyDescent="0.35">
      <c r="A28" s="135">
        <v>22</v>
      </c>
      <c r="B28" s="136">
        <v>2005230375</v>
      </c>
      <c r="C28" s="137" t="s">
        <v>283</v>
      </c>
      <c r="D28" s="138" t="s">
        <v>883</v>
      </c>
      <c r="E28" s="139"/>
      <c r="F28" s="141" t="s">
        <v>1197</v>
      </c>
      <c r="G28" s="142" t="s">
        <v>1362</v>
      </c>
      <c r="H28" s="143" t="s">
        <v>1375</v>
      </c>
      <c r="I28" s="140" t="str">
        <f t="shared" si="0"/>
        <v>Không đậu</v>
      </c>
      <c r="J28" s="144"/>
      <c r="K28" s="145" t="str">
        <f t="shared" si="1"/>
        <v>Không đủ</v>
      </c>
      <c r="L28" s="166">
        <f t="shared" si="9"/>
        <v>0</v>
      </c>
      <c r="M28" s="166" cm="1">
        <f t="array" ref="M28">SUMPRODUCT(--(LEN(CHOOSE({1,2,3},P28,X28,AF28))&gt;0))</f>
        <v>0</v>
      </c>
      <c r="N28" s="166" cm="1">
        <f t="array" ref="N28">SUMPRODUCT(--(LEN(CHOOSE({1,2},AN28,AV28))&gt;0))</f>
        <v>0</v>
      </c>
      <c r="O28" s="166">
        <f t="shared" si="10"/>
        <v>0</v>
      </c>
      <c r="P28" s="171" t="str" cm="1">
        <f t="array" ref="P28">IFERROR(INDEX(_xlfn._xlws.FILTER('Dang ky_off'!$J$4:$J$4000,'Dang ky_off'!$B$4:$B$4000=$B28),1),"")</f>
        <v/>
      </c>
      <c r="Q28" s="172" t="str" cm="1">
        <f t="array" ref="Q28">IFERROR(INDEX(_xlfn._xlws.FILTER('Dang ky_off'!$H$4:$H$4000,'Dang ky_off'!$B$4:$B$4000=$B28),1),"")</f>
        <v/>
      </c>
      <c r="R28" s="171" t="s">
        <v>1563</v>
      </c>
      <c r="S28" s="171" t="str" cm="1">
        <f t="array" ref="S28">IFERROR(INDEX(_xlfn._xlws.FILTER('Dang ky_off'!$L$4:$L$4000,'Dang ky_off'!$B$4:$B$4000=$B28),1),"")</f>
        <v/>
      </c>
      <c r="T28" s="171" t="str" cm="1">
        <f t="array" ref="T28">IFERROR(INDEX(_xlfn._xlws.FILTER('Dang ky_off'!$M$4:$M$4000,'Dang ky_off'!$B$4:$B$4000=$B28),1),"")</f>
        <v/>
      </c>
      <c r="U28" s="130"/>
      <c r="V28" s="130"/>
      <c r="W28" s="131" t="e">
        <f t="shared" si="4"/>
        <v>#VALUE!</v>
      </c>
      <c r="X28" s="180" t="str" cm="1">
        <f t="array" ref="X28">IFERROR(INDEX(_xlfn._xlws.FILTER('Dang ky_off'!$J$4:$J$4000,'Dang ky_off'!$B$4:$B$4000=$B28),2),"")</f>
        <v/>
      </c>
      <c r="Y28" s="181" t="str" cm="1">
        <f t="array" ref="Y28">IFERROR(INDEX(_xlfn._xlws.FILTER('Dang ky_off'!$H$4:$H$4000,'Dang ky_off'!$B$4:$B$4000=$B28),2),"")</f>
        <v/>
      </c>
      <c r="Z28" s="180" t="s">
        <v>1563</v>
      </c>
      <c r="AA28" s="180" t="str" cm="1">
        <f t="array" ref="AA28">IFERROR(INDEX(_xlfn._xlws.FILTER('Dang ky_off'!$L$4:$L$4000,'Dang ky_off'!$B$4:$B$4000=$B28),2),"")</f>
        <v/>
      </c>
      <c r="AB28" s="180" t="str" cm="1">
        <f t="array" ref="AB28">IFERROR(INDEX(_xlfn._xlws.FILTER('Dang ky_off'!$M$4:$M$4000,'Dang ky_off'!$B$4:$B$4000=$B28),2),"")</f>
        <v/>
      </c>
      <c r="AC28" s="130"/>
      <c r="AD28" s="130"/>
      <c r="AE28" s="179" t="e">
        <f t="shared" si="5"/>
        <v>#VALUE!</v>
      </c>
      <c r="AF28" s="131" t="str" cm="1">
        <f t="array" ref="AF28">IFERROR(INDEX(_xlfn._xlws.FILTER('Dang ky_off'!$J$4:$J$43,'Dang ky_off'!$B$4:$B$43=$B28),3),"")</f>
        <v/>
      </c>
      <c r="AG28" s="154" t="str" cm="1">
        <f t="array" ref="AG28">IFERROR(INDEX(_xlfn._xlws.FILTER('Dang ky_off'!$H$4:$H$43,'Dang ky_off'!$B$4:$B$43=$B28),3),"")</f>
        <v/>
      </c>
      <c r="AH28" s="131" t="s">
        <v>1563</v>
      </c>
      <c r="AI28" s="131" t="str" cm="1">
        <f t="array" ref="AI28">IFERROR(INDEX(_xlfn._xlws.FILTER('Dang ky_off'!$L$4:$L$43,'Dang ky_off'!$B$4:$B$43=$B28),3),"")</f>
        <v/>
      </c>
      <c r="AJ28" s="131" t="str" cm="1">
        <f t="array" ref="AJ28">IFERROR(INDEX(_xlfn._xlws.FILTER('Dang ky_off'!$M$4:$M$43,'Dang ky_off'!$B$4:$B$43=$B28),3),"")</f>
        <v/>
      </c>
      <c r="AK28" s="130"/>
      <c r="AL28" s="130"/>
      <c r="AM28" s="131" t="e">
        <f t="shared" si="6"/>
        <v>#VALUE!</v>
      </c>
      <c r="AN28" s="182" t="str" cm="1">
        <f t="array" ref="AN28">IFERROR(INDEX(_xlfn._xlws.FILTER('Dang ky_onl'!$J$6:$J$4000,'Dang ky_onl'!$B$6:$B$4000=$B28),1),"")</f>
        <v/>
      </c>
      <c r="AO28" s="183" t="str" cm="1">
        <f t="array" ref="AO28">IFERROR(INDEX(_xlfn._xlws.FILTER('Dang ky_onl'!$H$6:$H$4000,'Dang ky_onl'!$B$6:$B$4000=$B28),1),"")</f>
        <v/>
      </c>
      <c r="AP28" s="184" t="s">
        <v>1564</v>
      </c>
      <c r="AQ28" s="182" t="str" cm="1">
        <f t="array" ref="AQ28">IFERROR(INDEX(_xlfn._xlws.FILTER('Dang ky_onl'!$L$6:$L$4000,'Dang ky_onl'!$B$6:$B$4000=$B28),1),"")</f>
        <v/>
      </c>
      <c r="AR28" s="182" t="str" cm="1">
        <f t="array" ref="AR28">IFERROR(INDEX(_xlfn._xlws.FILTER('Dang ky_onl'!$M$6:$M$4000,'Dang ky_onl'!$B$6:$B$4000=$B28),1),"")</f>
        <v/>
      </c>
      <c r="AS28" s="130"/>
      <c r="AT28" s="130"/>
      <c r="AU28" s="131" t="e">
        <f t="shared" si="7"/>
        <v>#VALUE!</v>
      </c>
      <c r="AV28" s="182" t="str" cm="1">
        <f t="array" ref="AV28">IFERROR(INDEX(_xlfn._xlws.FILTER('Dang ky_onl'!$J$6:$J$4000,'Dang ky_onl'!$B$6:$B$4000=$B28),2),"")</f>
        <v/>
      </c>
      <c r="AW28" s="183" t="str" cm="1">
        <f t="array" ref="AW28">IFERROR(INDEX(_xlfn._xlws.FILTER('Dang ky_onl'!$H$6:$H$4000,'Dang ky_onl'!$B$6:$B$4000=$B28),2),"")</f>
        <v/>
      </c>
      <c r="AX28" s="184" t="s">
        <v>1564</v>
      </c>
      <c r="AY28" s="182" t="str" cm="1">
        <f t="array" ref="AY28">IFERROR(INDEX(_xlfn._xlws.FILTER('Dang ky_onl'!$L$6:$L$4000,'Dang ky_onl'!$B$6:$B$4000=$B28),2),"")</f>
        <v/>
      </c>
      <c r="AZ28" s="182" t="str" cm="1">
        <f t="array" ref="AZ28">IFERROR(INDEX(_xlfn._xlws.FILTER('Dang ky_onl'!$M$6:$M$4000,'Dang ky_onl'!$B$6:$B$4000=$B28),2),"")</f>
        <v/>
      </c>
      <c r="BA28" s="130"/>
      <c r="BB28" s="130"/>
      <c r="BC28" s="131" t="e">
        <f t="shared" si="8"/>
        <v>#VALUE!</v>
      </c>
    </row>
    <row r="29" spans="1:55" ht="19.5" customHeight="1" x14ac:dyDescent="0.35">
      <c r="A29" s="135">
        <v>23</v>
      </c>
      <c r="B29" s="136">
        <v>2005230392</v>
      </c>
      <c r="C29" s="137" t="s">
        <v>370</v>
      </c>
      <c r="D29" s="138" t="s">
        <v>806</v>
      </c>
      <c r="E29" s="139"/>
      <c r="F29" s="141" t="s">
        <v>997</v>
      </c>
      <c r="G29" s="142" t="s">
        <v>1362</v>
      </c>
      <c r="H29" s="143" t="s">
        <v>1375</v>
      </c>
      <c r="I29" s="140" t="str">
        <f t="shared" si="0"/>
        <v>Không đậu</v>
      </c>
      <c r="J29" s="144"/>
      <c r="K29" s="145" t="str">
        <f t="shared" si="1"/>
        <v>Không đủ</v>
      </c>
      <c r="L29" s="166">
        <f t="shared" si="9"/>
        <v>1</v>
      </c>
      <c r="M29" s="166" cm="1">
        <f t="array" ref="M29">SUMPRODUCT(--(LEN(CHOOSE({1,2,3},P29,X29,AF29))&gt;0))</f>
        <v>1</v>
      </c>
      <c r="N29" s="166" cm="1">
        <f t="array" ref="N29">SUMPRODUCT(--(LEN(CHOOSE({1,2},AN29,AV29))&gt;0))</f>
        <v>0</v>
      </c>
      <c r="O29" s="166">
        <f t="shared" si="10"/>
        <v>0</v>
      </c>
      <c r="P29" s="171" t="str" cm="1">
        <f t="array" ref="P29">IFERROR(INDEX(_xlfn._xlws.FILTER('Dang ky_off'!$J$4:$J$4000,'Dang ky_off'!$B$4:$B$4000=$B29),1),"")</f>
        <v>Công ty Cổ phần Acecook Việt Nam</v>
      </c>
      <c r="Q29" s="172" cm="1">
        <f t="array" ref="Q29">IFERROR(INDEX(_xlfn._xlws.FILTER('Dang ky_off'!$H$4:$H$4000,'Dang ky_off'!$B$4:$B$4000=$B29),1),"")</f>
        <v>45932</v>
      </c>
      <c r="R29" s="171" t="s">
        <v>1563</v>
      </c>
      <c r="S29" s="171" cm="1">
        <f t="array" ref="S29">IFERROR(INDEX(_xlfn._xlws.FILTER('Dang ky_off'!$L$4:$L$4000,'Dang ky_off'!$B$4:$B$4000=$B29),1),"")</f>
        <v>8.5</v>
      </c>
      <c r="T29" s="171" cm="1">
        <f t="array" ref="T29">IFERROR(INDEX(_xlfn._xlws.FILTER('Dang ky_off'!$M$4:$M$4000,'Dang ky_off'!$B$4:$B$4000=$B29),1),"")</f>
        <v>0</v>
      </c>
      <c r="U29" s="130"/>
      <c r="V29" s="130"/>
      <c r="W29" s="131">
        <f t="shared" si="4"/>
        <v>2.6</v>
      </c>
      <c r="X29" s="180" t="str" cm="1">
        <f t="array" ref="X29">IFERROR(INDEX(_xlfn._xlws.FILTER('Dang ky_off'!$J$4:$J$4000,'Dang ky_off'!$B$4:$B$4000=$B29),2),"")</f>
        <v/>
      </c>
      <c r="Y29" s="181" t="str" cm="1">
        <f t="array" ref="Y29">IFERROR(INDEX(_xlfn._xlws.FILTER('Dang ky_off'!$H$4:$H$4000,'Dang ky_off'!$B$4:$B$4000=$B29),2),"")</f>
        <v/>
      </c>
      <c r="Z29" s="180" t="s">
        <v>1563</v>
      </c>
      <c r="AA29" s="180" t="str" cm="1">
        <f t="array" ref="AA29">IFERROR(INDEX(_xlfn._xlws.FILTER('Dang ky_off'!$L$4:$L$4000,'Dang ky_off'!$B$4:$B$4000=$B29),2),"")</f>
        <v/>
      </c>
      <c r="AB29" s="180" t="str" cm="1">
        <f t="array" ref="AB29">IFERROR(INDEX(_xlfn._xlws.FILTER('Dang ky_off'!$M$4:$M$4000,'Dang ky_off'!$B$4:$B$4000=$B29),2),"")</f>
        <v/>
      </c>
      <c r="AC29" s="130"/>
      <c r="AD29" s="130"/>
      <c r="AE29" s="179" t="e">
        <f t="shared" si="5"/>
        <v>#VALUE!</v>
      </c>
      <c r="AF29" s="131" t="str" cm="1">
        <f t="array" ref="AF29">IFERROR(INDEX(_xlfn._xlws.FILTER('Dang ky_off'!$J$4:$J$43,'Dang ky_off'!$B$4:$B$43=$B29),3),"")</f>
        <v/>
      </c>
      <c r="AG29" s="154" t="str" cm="1">
        <f t="array" ref="AG29">IFERROR(INDEX(_xlfn._xlws.FILTER('Dang ky_off'!$H$4:$H$43,'Dang ky_off'!$B$4:$B$43=$B29),3),"")</f>
        <v/>
      </c>
      <c r="AH29" s="131" t="s">
        <v>1563</v>
      </c>
      <c r="AI29" s="131" t="str" cm="1">
        <f t="array" ref="AI29">IFERROR(INDEX(_xlfn._xlws.FILTER('Dang ky_off'!$L$4:$L$43,'Dang ky_off'!$B$4:$B$43=$B29),3),"")</f>
        <v/>
      </c>
      <c r="AJ29" s="131" t="str" cm="1">
        <f t="array" ref="AJ29">IFERROR(INDEX(_xlfn._xlws.FILTER('Dang ky_off'!$M$4:$M$43,'Dang ky_off'!$B$4:$B$43=$B29),3),"")</f>
        <v/>
      </c>
      <c r="AK29" s="130"/>
      <c r="AL29" s="130"/>
      <c r="AM29" s="131" t="e">
        <f t="shared" si="6"/>
        <v>#VALUE!</v>
      </c>
      <c r="AN29" s="182" t="str" cm="1">
        <f t="array" ref="AN29">IFERROR(INDEX(_xlfn._xlws.FILTER('Dang ky_onl'!$J$6:$J$4000,'Dang ky_onl'!$B$6:$B$4000=$B29),1),"")</f>
        <v/>
      </c>
      <c r="AO29" s="183" t="str" cm="1">
        <f t="array" ref="AO29">IFERROR(INDEX(_xlfn._xlws.FILTER('Dang ky_onl'!$H$6:$H$4000,'Dang ky_onl'!$B$6:$B$4000=$B29),1),"")</f>
        <v/>
      </c>
      <c r="AP29" s="184" t="s">
        <v>1564</v>
      </c>
      <c r="AQ29" s="182" t="str" cm="1">
        <f t="array" ref="AQ29">IFERROR(INDEX(_xlfn._xlws.FILTER('Dang ky_onl'!$L$6:$L$4000,'Dang ky_onl'!$B$6:$B$4000=$B29),1),"")</f>
        <v/>
      </c>
      <c r="AR29" s="182" t="str" cm="1">
        <f t="array" ref="AR29">IFERROR(INDEX(_xlfn._xlws.FILTER('Dang ky_onl'!$M$6:$M$4000,'Dang ky_onl'!$B$6:$B$4000=$B29),1),"")</f>
        <v/>
      </c>
      <c r="AS29" s="130"/>
      <c r="AT29" s="130"/>
      <c r="AU29" s="131" t="e">
        <f t="shared" si="7"/>
        <v>#VALUE!</v>
      </c>
      <c r="AV29" s="182" t="str" cm="1">
        <f t="array" ref="AV29">IFERROR(INDEX(_xlfn._xlws.FILTER('Dang ky_onl'!$J$6:$J$4000,'Dang ky_onl'!$B$6:$B$4000=$B29),2),"")</f>
        <v/>
      </c>
      <c r="AW29" s="183" t="str" cm="1">
        <f t="array" ref="AW29">IFERROR(INDEX(_xlfn._xlws.FILTER('Dang ky_onl'!$H$6:$H$4000,'Dang ky_onl'!$B$6:$B$4000=$B29),2),"")</f>
        <v/>
      </c>
      <c r="AX29" s="184" t="s">
        <v>1564</v>
      </c>
      <c r="AY29" s="182" t="str" cm="1">
        <f t="array" ref="AY29">IFERROR(INDEX(_xlfn._xlws.FILTER('Dang ky_onl'!$L$6:$L$4000,'Dang ky_onl'!$B$6:$B$4000=$B29),2),"")</f>
        <v/>
      </c>
      <c r="AZ29" s="182" t="str" cm="1">
        <f t="array" ref="AZ29">IFERROR(INDEX(_xlfn._xlws.FILTER('Dang ky_onl'!$M$6:$M$4000,'Dang ky_onl'!$B$6:$B$4000=$B29),2),"")</f>
        <v/>
      </c>
      <c r="BA29" s="130"/>
      <c r="BB29" s="130"/>
      <c r="BC29" s="131" t="e">
        <f t="shared" si="8"/>
        <v>#VALUE!</v>
      </c>
    </row>
    <row r="30" spans="1:55" ht="19.5" customHeight="1" x14ac:dyDescent="0.35">
      <c r="A30" s="135">
        <v>24</v>
      </c>
      <c r="B30" s="136">
        <v>2005230413</v>
      </c>
      <c r="C30" s="137" t="s">
        <v>662</v>
      </c>
      <c r="D30" s="138" t="s">
        <v>782</v>
      </c>
      <c r="E30" s="139"/>
      <c r="F30" s="141" t="s">
        <v>1163</v>
      </c>
      <c r="G30" s="142" t="s">
        <v>1362</v>
      </c>
      <c r="H30" s="143" t="s">
        <v>1375</v>
      </c>
      <c r="I30" s="140" t="str">
        <f t="shared" si="0"/>
        <v>Không đậu</v>
      </c>
      <c r="J30" s="144"/>
      <c r="K30" s="145" t="str">
        <f t="shared" si="1"/>
        <v>Không đủ</v>
      </c>
      <c r="L30" s="166">
        <f t="shared" si="9"/>
        <v>1</v>
      </c>
      <c r="M30" s="166" cm="1">
        <f t="array" ref="M30">SUMPRODUCT(--(LEN(CHOOSE({1,2,3},P30,X30,AF30))&gt;0))</f>
        <v>1</v>
      </c>
      <c r="N30" s="166" cm="1">
        <f t="array" ref="N30">SUMPRODUCT(--(LEN(CHOOSE({1,2},AN30,AV30))&gt;0))</f>
        <v>0</v>
      </c>
      <c r="O30" s="166">
        <f t="shared" si="10"/>
        <v>0</v>
      </c>
      <c r="P30" s="171" t="str" cm="1">
        <f t="array" ref="P30">IFERROR(INDEX(_xlfn._xlws.FILTER('Dang ky_off'!$J$4:$J$4000,'Dang ky_off'!$B$4:$B$4000=$B30),1),"")</f>
        <v>Công ty Cổ phần Đầu tư và Thương mại SATORI</v>
      </c>
      <c r="Q30" s="172" cm="1">
        <f t="array" ref="Q30">IFERROR(INDEX(_xlfn._xlws.FILTER('Dang ky_off'!$H$4:$H$4000,'Dang ky_off'!$B$4:$B$4000=$B30),1),"")</f>
        <v>45953</v>
      </c>
      <c r="R30" s="171" t="s">
        <v>1563</v>
      </c>
      <c r="S30" s="171" cm="1">
        <f t="array" ref="S30">IFERROR(INDEX(_xlfn._xlws.FILTER('Dang ky_off'!$L$4:$L$4000,'Dang ky_off'!$B$4:$B$4000=$B30),1),"")</f>
        <v>10</v>
      </c>
      <c r="T30" s="171" cm="1">
        <f t="array" ref="T30">IFERROR(INDEX(_xlfn._xlws.FILTER('Dang ky_off'!$M$4:$M$4000,'Dang ky_off'!$B$4:$B$4000=$B30),1),"")</f>
        <v>0</v>
      </c>
      <c r="U30" s="130"/>
      <c r="V30" s="130"/>
      <c r="W30" s="131">
        <f t="shared" si="4"/>
        <v>3</v>
      </c>
      <c r="X30" s="180" t="str" cm="1">
        <f t="array" ref="X30">IFERROR(INDEX(_xlfn._xlws.FILTER('Dang ky_off'!$J$4:$J$4000,'Dang ky_off'!$B$4:$B$4000=$B30),2),"")</f>
        <v/>
      </c>
      <c r="Y30" s="181" t="str" cm="1">
        <f t="array" ref="Y30">IFERROR(INDEX(_xlfn._xlws.FILTER('Dang ky_off'!$H$4:$H$4000,'Dang ky_off'!$B$4:$B$4000=$B30),2),"")</f>
        <v/>
      </c>
      <c r="Z30" s="180" t="s">
        <v>1563</v>
      </c>
      <c r="AA30" s="180" t="str" cm="1">
        <f t="array" ref="AA30">IFERROR(INDEX(_xlfn._xlws.FILTER('Dang ky_off'!$L$4:$L$4000,'Dang ky_off'!$B$4:$B$4000=$B30),2),"")</f>
        <v/>
      </c>
      <c r="AB30" s="180" t="str" cm="1">
        <f t="array" ref="AB30">IFERROR(INDEX(_xlfn._xlws.FILTER('Dang ky_off'!$M$4:$M$4000,'Dang ky_off'!$B$4:$B$4000=$B30),2),"")</f>
        <v/>
      </c>
      <c r="AC30" s="130"/>
      <c r="AD30" s="130"/>
      <c r="AE30" s="179" t="e">
        <f t="shared" si="5"/>
        <v>#VALUE!</v>
      </c>
      <c r="AF30" s="131" t="str" cm="1">
        <f t="array" ref="AF30">IFERROR(INDEX(_xlfn._xlws.FILTER('Dang ky_off'!$J$4:$J$43,'Dang ky_off'!$B$4:$B$43=$B30),3),"")</f>
        <v/>
      </c>
      <c r="AG30" s="154" t="str" cm="1">
        <f t="array" ref="AG30">IFERROR(INDEX(_xlfn._xlws.FILTER('Dang ky_off'!$H$4:$H$43,'Dang ky_off'!$B$4:$B$43=$B30),3),"")</f>
        <v/>
      </c>
      <c r="AH30" s="131" t="s">
        <v>1563</v>
      </c>
      <c r="AI30" s="131" t="str" cm="1">
        <f t="array" ref="AI30">IFERROR(INDEX(_xlfn._xlws.FILTER('Dang ky_off'!$L$4:$L$43,'Dang ky_off'!$B$4:$B$43=$B30),3),"")</f>
        <v/>
      </c>
      <c r="AJ30" s="131" t="str" cm="1">
        <f t="array" ref="AJ30">IFERROR(INDEX(_xlfn._xlws.FILTER('Dang ky_off'!$M$4:$M$43,'Dang ky_off'!$B$4:$B$43=$B30),3),"")</f>
        <v/>
      </c>
      <c r="AK30" s="130"/>
      <c r="AL30" s="130"/>
      <c r="AM30" s="131" t="e">
        <f t="shared" si="6"/>
        <v>#VALUE!</v>
      </c>
      <c r="AN30" s="182" t="str" cm="1">
        <f t="array" ref="AN30">IFERROR(INDEX(_xlfn._xlws.FILTER('Dang ky_onl'!$J$6:$J$4000,'Dang ky_onl'!$B$6:$B$4000=$B30),1),"")</f>
        <v/>
      </c>
      <c r="AO30" s="183" t="str" cm="1">
        <f t="array" ref="AO30">IFERROR(INDEX(_xlfn._xlws.FILTER('Dang ky_onl'!$H$6:$H$4000,'Dang ky_onl'!$B$6:$B$4000=$B30),1),"")</f>
        <v/>
      </c>
      <c r="AP30" s="184" t="s">
        <v>1564</v>
      </c>
      <c r="AQ30" s="182" t="str" cm="1">
        <f t="array" ref="AQ30">IFERROR(INDEX(_xlfn._xlws.FILTER('Dang ky_onl'!$L$6:$L$4000,'Dang ky_onl'!$B$6:$B$4000=$B30),1),"")</f>
        <v/>
      </c>
      <c r="AR30" s="182" t="str" cm="1">
        <f t="array" ref="AR30">IFERROR(INDEX(_xlfn._xlws.FILTER('Dang ky_onl'!$M$6:$M$4000,'Dang ky_onl'!$B$6:$B$4000=$B30),1),"")</f>
        <v/>
      </c>
      <c r="AS30" s="130"/>
      <c r="AT30" s="130"/>
      <c r="AU30" s="131" t="e">
        <f t="shared" si="7"/>
        <v>#VALUE!</v>
      </c>
      <c r="AV30" s="182" t="str" cm="1">
        <f t="array" ref="AV30">IFERROR(INDEX(_xlfn._xlws.FILTER('Dang ky_onl'!$J$6:$J$4000,'Dang ky_onl'!$B$6:$B$4000=$B30),2),"")</f>
        <v/>
      </c>
      <c r="AW30" s="183" t="str" cm="1">
        <f t="array" ref="AW30">IFERROR(INDEX(_xlfn._xlws.FILTER('Dang ky_onl'!$H$6:$H$4000,'Dang ky_onl'!$B$6:$B$4000=$B30),2),"")</f>
        <v/>
      </c>
      <c r="AX30" s="184" t="s">
        <v>1564</v>
      </c>
      <c r="AY30" s="182" t="str" cm="1">
        <f t="array" ref="AY30">IFERROR(INDEX(_xlfn._xlws.FILTER('Dang ky_onl'!$L$6:$L$4000,'Dang ky_onl'!$B$6:$B$4000=$B30),2),"")</f>
        <v/>
      </c>
      <c r="AZ30" s="182" t="str" cm="1">
        <f t="array" ref="AZ30">IFERROR(INDEX(_xlfn._xlws.FILTER('Dang ky_onl'!$M$6:$M$4000,'Dang ky_onl'!$B$6:$B$4000=$B30),2),"")</f>
        <v/>
      </c>
      <c r="BA30" s="130"/>
      <c r="BB30" s="130"/>
      <c r="BC30" s="131" t="e">
        <f t="shared" si="8"/>
        <v>#VALUE!</v>
      </c>
    </row>
    <row r="31" spans="1:55" ht="19.5" customHeight="1" x14ac:dyDescent="0.35">
      <c r="A31" s="135">
        <v>25</v>
      </c>
      <c r="B31" s="136">
        <v>2005230427</v>
      </c>
      <c r="C31" s="137" t="s">
        <v>663</v>
      </c>
      <c r="D31" s="138" t="s">
        <v>965</v>
      </c>
      <c r="E31" s="139"/>
      <c r="F31" s="141" t="s">
        <v>1020</v>
      </c>
      <c r="G31" s="142" t="s">
        <v>1362</v>
      </c>
      <c r="H31" s="143" t="s">
        <v>1375</v>
      </c>
      <c r="I31" s="140" t="str">
        <f t="shared" si="0"/>
        <v>Không đậu</v>
      </c>
      <c r="J31" s="144"/>
      <c r="K31" s="145" t="str">
        <f t="shared" si="1"/>
        <v>Không đủ</v>
      </c>
      <c r="L31" s="166">
        <f t="shared" si="9"/>
        <v>0</v>
      </c>
      <c r="M31" s="166" cm="1">
        <f t="array" ref="M31">SUMPRODUCT(--(LEN(CHOOSE({1,2,3},P31,X31,AF31))&gt;0))</f>
        <v>0</v>
      </c>
      <c r="N31" s="166" cm="1">
        <f t="array" ref="N31">SUMPRODUCT(--(LEN(CHOOSE({1,2},AN31,AV31))&gt;0))</f>
        <v>0</v>
      </c>
      <c r="O31" s="166">
        <f t="shared" si="10"/>
        <v>0</v>
      </c>
      <c r="P31" s="171" t="str" cm="1">
        <f t="array" ref="P31">IFERROR(INDEX(_xlfn._xlws.FILTER('Dang ky_off'!$J$4:$J$4000,'Dang ky_off'!$B$4:$B$4000=$B31),1),"")</f>
        <v/>
      </c>
      <c r="Q31" s="172" t="str" cm="1">
        <f t="array" ref="Q31">IFERROR(INDEX(_xlfn._xlws.FILTER('Dang ky_off'!$H$4:$H$4000,'Dang ky_off'!$B$4:$B$4000=$B31),1),"")</f>
        <v/>
      </c>
      <c r="R31" s="171" t="s">
        <v>1563</v>
      </c>
      <c r="S31" s="171" t="str" cm="1">
        <f t="array" ref="S31">IFERROR(INDEX(_xlfn._xlws.FILTER('Dang ky_off'!$L$4:$L$4000,'Dang ky_off'!$B$4:$B$4000=$B31),1),"")</f>
        <v/>
      </c>
      <c r="T31" s="171" t="str" cm="1">
        <f t="array" ref="T31">IFERROR(INDEX(_xlfn._xlws.FILTER('Dang ky_off'!$M$4:$M$4000,'Dang ky_off'!$B$4:$B$4000=$B31),1),"")</f>
        <v/>
      </c>
      <c r="U31" s="130"/>
      <c r="V31" s="130"/>
      <c r="W31" s="131" t="e">
        <f t="shared" si="4"/>
        <v>#VALUE!</v>
      </c>
      <c r="X31" s="180" t="str" cm="1">
        <f t="array" ref="X31">IFERROR(INDEX(_xlfn._xlws.FILTER('Dang ky_off'!$J$4:$J$4000,'Dang ky_off'!$B$4:$B$4000=$B31),2),"")</f>
        <v/>
      </c>
      <c r="Y31" s="181" t="str" cm="1">
        <f t="array" ref="Y31">IFERROR(INDEX(_xlfn._xlws.FILTER('Dang ky_off'!$H$4:$H$4000,'Dang ky_off'!$B$4:$B$4000=$B31),2),"")</f>
        <v/>
      </c>
      <c r="Z31" s="180" t="s">
        <v>1563</v>
      </c>
      <c r="AA31" s="180" t="str" cm="1">
        <f t="array" ref="AA31">IFERROR(INDEX(_xlfn._xlws.FILTER('Dang ky_off'!$L$4:$L$4000,'Dang ky_off'!$B$4:$B$4000=$B31),2),"")</f>
        <v/>
      </c>
      <c r="AB31" s="180" t="str" cm="1">
        <f t="array" ref="AB31">IFERROR(INDEX(_xlfn._xlws.FILTER('Dang ky_off'!$M$4:$M$4000,'Dang ky_off'!$B$4:$B$4000=$B31),2),"")</f>
        <v/>
      </c>
      <c r="AC31" s="130"/>
      <c r="AD31" s="130"/>
      <c r="AE31" s="179" t="e">
        <f t="shared" si="5"/>
        <v>#VALUE!</v>
      </c>
      <c r="AF31" s="131" t="str" cm="1">
        <f t="array" ref="AF31">IFERROR(INDEX(_xlfn._xlws.FILTER('Dang ky_off'!$J$4:$J$43,'Dang ky_off'!$B$4:$B$43=$B31),3),"")</f>
        <v/>
      </c>
      <c r="AG31" s="154" t="str" cm="1">
        <f t="array" ref="AG31">IFERROR(INDEX(_xlfn._xlws.FILTER('Dang ky_off'!$H$4:$H$43,'Dang ky_off'!$B$4:$B$43=$B31),3),"")</f>
        <v/>
      </c>
      <c r="AH31" s="131" t="s">
        <v>1563</v>
      </c>
      <c r="AI31" s="131" t="str" cm="1">
        <f t="array" ref="AI31">IFERROR(INDEX(_xlfn._xlws.FILTER('Dang ky_off'!$L$4:$L$43,'Dang ky_off'!$B$4:$B$43=$B31),3),"")</f>
        <v/>
      </c>
      <c r="AJ31" s="131" t="str" cm="1">
        <f t="array" ref="AJ31">IFERROR(INDEX(_xlfn._xlws.FILTER('Dang ky_off'!$M$4:$M$43,'Dang ky_off'!$B$4:$B$43=$B31),3),"")</f>
        <v/>
      </c>
      <c r="AK31" s="130"/>
      <c r="AL31" s="130"/>
      <c r="AM31" s="131" t="e">
        <f t="shared" si="6"/>
        <v>#VALUE!</v>
      </c>
      <c r="AN31" s="182" t="str" cm="1">
        <f t="array" ref="AN31">IFERROR(INDEX(_xlfn._xlws.FILTER('Dang ky_onl'!$J$6:$J$4000,'Dang ky_onl'!$B$6:$B$4000=$B31),1),"")</f>
        <v/>
      </c>
      <c r="AO31" s="183" t="str" cm="1">
        <f t="array" ref="AO31">IFERROR(INDEX(_xlfn._xlws.FILTER('Dang ky_onl'!$H$6:$H$4000,'Dang ky_onl'!$B$6:$B$4000=$B31),1),"")</f>
        <v/>
      </c>
      <c r="AP31" s="184" t="s">
        <v>1564</v>
      </c>
      <c r="AQ31" s="182" t="str" cm="1">
        <f t="array" ref="AQ31">IFERROR(INDEX(_xlfn._xlws.FILTER('Dang ky_onl'!$L$6:$L$4000,'Dang ky_onl'!$B$6:$B$4000=$B31),1),"")</f>
        <v/>
      </c>
      <c r="AR31" s="182" t="str" cm="1">
        <f t="array" ref="AR31">IFERROR(INDEX(_xlfn._xlws.FILTER('Dang ky_onl'!$M$6:$M$4000,'Dang ky_onl'!$B$6:$B$4000=$B31),1),"")</f>
        <v/>
      </c>
      <c r="AS31" s="130"/>
      <c r="AT31" s="130"/>
      <c r="AU31" s="131" t="e">
        <f t="shared" si="7"/>
        <v>#VALUE!</v>
      </c>
      <c r="AV31" s="182" t="str" cm="1">
        <f t="array" ref="AV31">IFERROR(INDEX(_xlfn._xlws.FILTER('Dang ky_onl'!$J$6:$J$4000,'Dang ky_onl'!$B$6:$B$4000=$B31),2),"")</f>
        <v/>
      </c>
      <c r="AW31" s="183" t="str" cm="1">
        <f t="array" ref="AW31">IFERROR(INDEX(_xlfn._xlws.FILTER('Dang ky_onl'!$H$6:$H$4000,'Dang ky_onl'!$B$6:$B$4000=$B31),2),"")</f>
        <v/>
      </c>
      <c r="AX31" s="184" t="s">
        <v>1564</v>
      </c>
      <c r="AY31" s="182" t="str" cm="1">
        <f t="array" ref="AY31">IFERROR(INDEX(_xlfn._xlws.FILTER('Dang ky_onl'!$L$6:$L$4000,'Dang ky_onl'!$B$6:$B$4000=$B31),2),"")</f>
        <v/>
      </c>
      <c r="AZ31" s="182" t="str" cm="1">
        <f t="array" ref="AZ31">IFERROR(INDEX(_xlfn._xlws.FILTER('Dang ky_onl'!$M$6:$M$4000,'Dang ky_onl'!$B$6:$B$4000=$B31),2),"")</f>
        <v/>
      </c>
      <c r="BA31" s="130"/>
      <c r="BB31" s="130"/>
      <c r="BC31" s="131" t="e">
        <f t="shared" si="8"/>
        <v>#VALUE!</v>
      </c>
    </row>
    <row r="32" spans="1:55" ht="19.5" customHeight="1" x14ac:dyDescent="0.35">
      <c r="A32" s="135">
        <v>26</v>
      </c>
      <c r="B32" s="136">
        <v>2005230431</v>
      </c>
      <c r="C32" s="137" t="s">
        <v>470</v>
      </c>
      <c r="D32" s="138" t="s">
        <v>915</v>
      </c>
      <c r="E32" s="139"/>
      <c r="F32" s="141" t="s">
        <v>1271</v>
      </c>
      <c r="G32" s="142" t="s">
        <v>1362</v>
      </c>
      <c r="H32" s="143" t="s">
        <v>1375</v>
      </c>
      <c r="I32" s="140" t="str">
        <f t="shared" si="0"/>
        <v>Không đậu</v>
      </c>
      <c r="J32" s="144"/>
      <c r="K32" s="145" t="str">
        <f t="shared" si="1"/>
        <v>Không đủ</v>
      </c>
      <c r="L32" s="166">
        <f t="shared" si="9"/>
        <v>0</v>
      </c>
      <c r="M32" s="166" cm="1">
        <f t="array" ref="M32">SUMPRODUCT(--(LEN(CHOOSE({1,2,3},P32,X32,AF32))&gt;0))</f>
        <v>0</v>
      </c>
      <c r="N32" s="166" cm="1">
        <f t="array" ref="N32">SUMPRODUCT(--(LEN(CHOOSE({1,2},AN32,AV32))&gt;0))</f>
        <v>0</v>
      </c>
      <c r="O32" s="166">
        <f t="shared" si="10"/>
        <v>0</v>
      </c>
      <c r="P32" s="171" t="str" cm="1">
        <f t="array" ref="P32">IFERROR(INDEX(_xlfn._xlws.FILTER('Dang ky_off'!$J$4:$J$4000,'Dang ky_off'!$B$4:$B$4000=$B32),1),"")</f>
        <v/>
      </c>
      <c r="Q32" s="172" t="str" cm="1">
        <f t="array" ref="Q32">IFERROR(INDEX(_xlfn._xlws.FILTER('Dang ky_off'!$H$4:$H$4000,'Dang ky_off'!$B$4:$B$4000=$B32),1),"")</f>
        <v/>
      </c>
      <c r="R32" s="171" t="s">
        <v>1563</v>
      </c>
      <c r="S32" s="171" t="str" cm="1">
        <f t="array" ref="S32">IFERROR(INDEX(_xlfn._xlws.FILTER('Dang ky_off'!$L$4:$L$4000,'Dang ky_off'!$B$4:$B$4000=$B32),1),"")</f>
        <v/>
      </c>
      <c r="T32" s="171" t="str" cm="1">
        <f t="array" ref="T32">IFERROR(INDEX(_xlfn._xlws.FILTER('Dang ky_off'!$M$4:$M$4000,'Dang ky_off'!$B$4:$B$4000=$B32),1),"")</f>
        <v/>
      </c>
      <c r="U32" s="130"/>
      <c r="V32" s="130"/>
      <c r="W32" s="131" t="e">
        <f t="shared" si="4"/>
        <v>#VALUE!</v>
      </c>
      <c r="X32" s="180" t="str" cm="1">
        <f t="array" ref="X32">IFERROR(INDEX(_xlfn._xlws.FILTER('Dang ky_off'!$J$4:$J$4000,'Dang ky_off'!$B$4:$B$4000=$B32),2),"")</f>
        <v/>
      </c>
      <c r="Y32" s="181" t="str" cm="1">
        <f t="array" ref="Y32">IFERROR(INDEX(_xlfn._xlws.FILTER('Dang ky_off'!$H$4:$H$4000,'Dang ky_off'!$B$4:$B$4000=$B32),2),"")</f>
        <v/>
      </c>
      <c r="Z32" s="180" t="s">
        <v>1563</v>
      </c>
      <c r="AA32" s="180" t="str" cm="1">
        <f t="array" ref="AA32">IFERROR(INDEX(_xlfn._xlws.FILTER('Dang ky_off'!$L$4:$L$4000,'Dang ky_off'!$B$4:$B$4000=$B32),2),"")</f>
        <v/>
      </c>
      <c r="AB32" s="180" t="str" cm="1">
        <f t="array" ref="AB32">IFERROR(INDEX(_xlfn._xlws.FILTER('Dang ky_off'!$M$4:$M$4000,'Dang ky_off'!$B$4:$B$4000=$B32),2),"")</f>
        <v/>
      </c>
      <c r="AC32" s="130"/>
      <c r="AD32" s="130"/>
      <c r="AE32" s="179" t="e">
        <f t="shared" si="5"/>
        <v>#VALUE!</v>
      </c>
      <c r="AF32" s="131" t="str" cm="1">
        <f t="array" ref="AF32">IFERROR(INDEX(_xlfn._xlws.FILTER('Dang ky_off'!$J$4:$J$43,'Dang ky_off'!$B$4:$B$43=$B32),3),"")</f>
        <v/>
      </c>
      <c r="AG32" s="154" t="str" cm="1">
        <f t="array" ref="AG32">IFERROR(INDEX(_xlfn._xlws.FILTER('Dang ky_off'!$H$4:$H$43,'Dang ky_off'!$B$4:$B$43=$B32),3),"")</f>
        <v/>
      </c>
      <c r="AH32" s="131" t="s">
        <v>1563</v>
      </c>
      <c r="AI32" s="131" t="str" cm="1">
        <f t="array" ref="AI32">IFERROR(INDEX(_xlfn._xlws.FILTER('Dang ky_off'!$L$4:$L$43,'Dang ky_off'!$B$4:$B$43=$B32),3),"")</f>
        <v/>
      </c>
      <c r="AJ32" s="131" t="str" cm="1">
        <f t="array" ref="AJ32">IFERROR(INDEX(_xlfn._xlws.FILTER('Dang ky_off'!$M$4:$M$43,'Dang ky_off'!$B$4:$B$43=$B32),3),"")</f>
        <v/>
      </c>
      <c r="AK32" s="130"/>
      <c r="AL32" s="130"/>
      <c r="AM32" s="131" t="e">
        <f t="shared" si="6"/>
        <v>#VALUE!</v>
      </c>
      <c r="AN32" s="182" t="str" cm="1">
        <f t="array" ref="AN32">IFERROR(INDEX(_xlfn._xlws.FILTER('Dang ky_onl'!$J$6:$J$4000,'Dang ky_onl'!$B$6:$B$4000=$B32),1),"")</f>
        <v/>
      </c>
      <c r="AO32" s="183" t="str" cm="1">
        <f t="array" ref="AO32">IFERROR(INDEX(_xlfn._xlws.FILTER('Dang ky_onl'!$H$6:$H$4000,'Dang ky_onl'!$B$6:$B$4000=$B32),1),"")</f>
        <v/>
      </c>
      <c r="AP32" s="184" t="s">
        <v>1564</v>
      </c>
      <c r="AQ32" s="182" t="str" cm="1">
        <f t="array" ref="AQ32">IFERROR(INDEX(_xlfn._xlws.FILTER('Dang ky_onl'!$L$6:$L$4000,'Dang ky_onl'!$B$6:$B$4000=$B32),1),"")</f>
        <v/>
      </c>
      <c r="AR32" s="182" t="str" cm="1">
        <f t="array" ref="AR32">IFERROR(INDEX(_xlfn._xlws.FILTER('Dang ky_onl'!$M$6:$M$4000,'Dang ky_onl'!$B$6:$B$4000=$B32),1),"")</f>
        <v/>
      </c>
      <c r="AS32" s="130"/>
      <c r="AT32" s="130"/>
      <c r="AU32" s="131" t="e">
        <f t="shared" si="7"/>
        <v>#VALUE!</v>
      </c>
      <c r="AV32" s="182" t="str" cm="1">
        <f t="array" ref="AV32">IFERROR(INDEX(_xlfn._xlws.FILTER('Dang ky_onl'!$J$6:$J$4000,'Dang ky_onl'!$B$6:$B$4000=$B32),2),"")</f>
        <v/>
      </c>
      <c r="AW32" s="183" t="str" cm="1">
        <f t="array" ref="AW32">IFERROR(INDEX(_xlfn._xlws.FILTER('Dang ky_onl'!$H$6:$H$4000,'Dang ky_onl'!$B$6:$B$4000=$B32),2),"")</f>
        <v/>
      </c>
      <c r="AX32" s="184" t="s">
        <v>1564</v>
      </c>
      <c r="AY32" s="182" t="str" cm="1">
        <f t="array" ref="AY32">IFERROR(INDEX(_xlfn._xlws.FILTER('Dang ky_onl'!$L$6:$L$4000,'Dang ky_onl'!$B$6:$B$4000=$B32),2),"")</f>
        <v/>
      </c>
      <c r="AZ32" s="182" t="str" cm="1">
        <f t="array" ref="AZ32">IFERROR(INDEX(_xlfn._xlws.FILTER('Dang ky_onl'!$M$6:$M$4000,'Dang ky_onl'!$B$6:$B$4000=$B32),2),"")</f>
        <v/>
      </c>
      <c r="BA32" s="130"/>
      <c r="BB32" s="130"/>
      <c r="BC32" s="131" t="e">
        <f t="shared" si="8"/>
        <v>#VALUE!</v>
      </c>
    </row>
    <row r="33" spans="1:55" ht="19.5" customHeight="1" x14ac:dyDescent="0.35">
      <c r="A33" s="135">
        <v>27</v>
      </c>
      <c r="B33" s="136">
        <v>2005230438</v>
      </c>
      <c r="C33" s="137" t="s">
        <v>664</v>
      </c>
      <c r="D33" s="138" t="s">
        <v>852</v>
      </c>
      <c r="E33" s="139"/>
      <c r="F33" s="141" t="s">
        <v>1242</v>
      </c>
      <c r="G33" s="142" t="s">
        <v>1362</v>
      </c>
      <c r="H33" s="143" t="s">
        <v>1375</v>
      </c>
      <c r="I33" s="140" t="str">
        <f t="shared" si="0"/>
        <v>Không đậu</v>
      </c>
      <c r="J33" s="144"/>
      <c r="K33" s="145" t="str">
        <f t="shared" si="1"/>
        <v>Không đủ</v>
      </c>
      <c r="L33" s="166">
        <f t="shared" si="9"/>
        <v>2</v>
      </c>
      <c r="M33" s="166" cm="1">
        <f t="array" ref="M33">SUMPRODUCT(--(LEN(CHOOSE({1,2,3},P33,X33,AF33))&gt;0))</f>
        <v>2</v>
      </c>
      <c r="N33" s="166" cm="1">
        <f t="array" ref="N33">SUMPRODUCT(--(LEN(CHOOSE({1,2},AN33,AV33))&gt;0))</f>
        <v>0</v>
      </c>
      <c r="O33" s="166">
        <f t="shared" si="10"/>
        <v>0</v>
      </c>
      <c r="P33" s="171" t="str" cm="1">
        <f t="array" ref="P33">IFERROR(INDEX(_xlfn._xlws.FILTER('Dang ky_off'!$J$4:$J$4000,'Dang ky_off'!$B$4:$B$4000=$B33),1),"")</f>
        <v>Công ty Cổ phần Acecook Việt Nam</v>
      </c>
      <c r="Q33" s="172" cm="1">
        <f t="array" ref="Q33">IFERROR(INDEX(_xlfn._xlws.FILTER('Dang ky_off'!$H$4:$H$4000,'Dang ky_off'!$B$4:$B$4000=$B33),1),"")</f>
        <v>45932</v>
      </c>
      <c r="R33" s="171" t="s">
        <v>1563</v>
      </c>
      <c r="S33" s="171" cm="1">
        <f t="array" ref="S33">IFERROR(INDEX(_xlfn._xlws.FILTER('Dang ky_off'!$L$4:$L$4000,'Dang ky_off'!$B$4:$B$4000=$B33),1),"")</f>
        <v>8</v>
      </c>
      <c r="T33" s="171" cm="1">
        <f t="array" ref="T33">IFERROR(INDEX(_xlfn._xlws.FILTER('Dang ky_off'!$M$4:$M$4000,'Dang ky_off'!$B$4:$B$4000=$B33),1),"")</f>
        <v>0</v>
      </c>
      <c r="U33" s="130"/>
      <c r="V33" s="130"/>
      <c r="W33" s="131">
        <f t="shared" si="4"/>
        <v>2.4</v>
      </c>
      <c r="X33" s="180" t="str" cm="1">
        <f t="array" ref="X33">IFERROR(INDEX(_xlfn._xlws.FILTER('Dang ky_off'!$J$4:$J$4000,'Dang ky_off'!$B$4:$B$4000=$B33),2),"")</f>
        <v>Công ty TNHH Nhà Máy Bia HEINEKEN Việt Nam - Nhà máy bia Vũng Tàu</v>
      </c>
      <c r="Y33" s="181" cm="1">
        <f t="array" ref="Y33">IFERROR(INDEX(_xlfn._xlws.FILTER('Dang ky_off'!$H$4:$H$4000,'Dang ky_off'!$B$4:$B$4000=$B33),2),"")</f>
        <v>46009</v>
      </c>
      <c r="Z33" s="180" t="s">
        <v>1563</v>
      </c>
      <c r="AA33" s="180" cm="1">
        <f t="array" ref="AA33">IFERROR(INDEX(_xlfn._xlws.FILTER('Dang ky_off'!$L$4:$L$4000,'Dang ky_off'!$B$4:$B$4000=$B33),2),"")</f>
        <v>6</v>
      </c>
      <c r="AB33" s="180" cm="1">
        <f t="array" ref="AB33">IFERROR(INDEX(_xlfn._xlws.FILTER('Dang ky_off'!$M$4:$M$4000,'Dang ky_off'!$B$4:$B$4000=$B33),2),"")</f>
        <v>0</v>
      </c>
      <c r="AC33" s="130"/>
      <c r="AD33" s="130"/>
      <c r="AE33" s="179">
        <f t="shared" si="5"/>
        <v>1.8</v>
      </c>
      <c r="AF33" s="131" t="str" cm="1">
        <f t="array" ref="AF33">IFERROR(INDEX(_xlfn._xlws.FILTER('Dang ky_off'!$J$4:$J$43,'Dang ky_off'!$B$4:$B$43=$B33),3),"")</f>
        <v/>
      </c>
      <c r="AG33" s="154" t="str" cm="1">
        <f t="array" ref="AG33">IFERROR(INDEX(_xlfn._xlws.FILTER('Dang ky_off'!$H$4:$H$43,'Dang ky_off'!$B$4:$B$43=$B33),3),"")</f>
        <v/>
      </c>
      <c r="AH33" s="131" t="s">
        <v>1563</v>
      </c>
      <c r="AI33" s="131" t="str" cm="1">
        <f t="array" ref="AI33">IFERROR(INDEX(_xlfn._xlws.FILTER('Dang ky_off'!$L$4:$L$43,'Dang ky_off'!$B$4:$B$43=$B33),3),"")</f>
        <v/>
      </c>
      <c r="AJ33" s="131" t="str" cm="1">
        <f t="array" ref="AJ33">IFERROR(INDEX(_xlfn._xlws.FILTER('Dang ky_off'!$M$4:$M$43,'Dang ky_off'!$B$4:$B$43=$B33),3),"")</f>
        <v/>
      </c>
      <c r="AK33" s="130"/>
      <c r="AL33" s="130"/>
      <c r="AM33" s="131" t="e">
        <f t="shared" si="6"/>
        <v>#VALUE!</v>
      </c>
      <c r="AN33" s="182" t="str" cm="1">
        <f t="array" ref="AN33">IFERROR(INDEX(_xlfn._xlws.FILTER('Dang ky_onl'!$J$6:$J$4000,'Dang ky_onl'!$B$6:$B$4000=$B33),1),"")</f>
        <v/>
      </c>
      <c r="AO33" s="183" t="str" cm="1">
        <f t="array" ref="AO33">IFERROR(INDEX(_xlfn._xlws.FILTER('Dang ky_onl'!$H$6:$H$4000,'Dang ky_onl'!$B$6:$B$4000=$B33),1),"")</f>
        <v/>
      </c>
      <c r="AP33" s="184" t="s">
        <v>1564</v>
      </c>
      <c r="AQ33" s="182" t="str" cm="1">
        <f t="array" ref="AQ33">IFERROR(INDEX(_xlfn._xlws.FILTER('Dang ky_onl'!$L$6:$L$4000,'Dang ky_onl'!$B$6:$B$4000=$B33),1),"")</f>
        <v/>
      </c>
      <c r="AR33" s="182" t="str" cm="1">
        <f t="array" ref="AR33">IFERROR(INDEX(_xlfn._xlws.FILTER('Dang ky_onl'!$M$6:$M$4000,'Dang ky_onl'!$B$6:$B$4000=$B33),1),"")</f>
        <v/>
      </c>
      <c r="AS33" s="130"/>
      <c r="AT33" s="130"/>
      <c r="AU33" s="131" t="e">
        <f t="shared" si="7"/>
        <v>#VALUE!</v>
      </c>
      <c r="AV33" s="182" t="str" cm="1">
        <f t="array" ref="AV33">IFERROR(INDEX(_xlfn._xlws.FILTER('Dang ky_onl'!$J$6:$J$4000,'Dang ky_onl'!$B$6:$B$4000=$B33),2),"")</f>
        <v/>
      </c>
      <c r="AW33" s="183" t="str" cm="1">
        <f t="array" ref="AW33">IFERROR(INDEX(_xlfn._xlws.FILTER('Dang ky_onl'!$H$6:$H$4000,'Dang ky_onl'!$B$6:$B$4000=$B33),2),"")</f>
        <v/>
      </c>
      <c r="AX33" s="184" t="s">
        <v>1564</v>
      </c>
      <c r="AY33" s="182" t="str" cm="1">
        <f t="array" ref="AY33">IFERROR(INDEX(_xlfn._xlws.FILTER('Dang ky_onl'!$L$6:$L$4000,'Dang ky_onl'!$B$6:$B$4000=$B33),2),"")</f>
        <v/>
      </c>
      <c r="AZ33" s="182" t="str" cm="1">
        <f t="array" ref="AZ33">IFERROR(INDEX(_xlfn._xlws.FILTER('Dang ky_onl'!$M$6:$M$4000,'Dang ky_onl'!$B$6:$B$4000=$B33),2),"")</f>
        <v/>
      </c>
      <c r="BA33" s="130"/>
      <c r="BB33" s="130"/>
      <c r="BC33" s="131" t="e">
        <f t="shared" si="8"/>
        <v>#VALUE!</v>
      </c>
    </row>
    <row r="34" spans="1:55" ht="19.5" customHeight="1" x14ac:dyDescent="0.35">
      <c r="A34" s="135">
        <v>28</v>
      </c>
      <c r="B34" s="136">
        <v>2005230449</v>
      </c>
      <c r="C34" s="137" t="s">
        <v>666</v>
      </c>
      <c r="D34" s="138" t="s">
        <v>807</v>
      </c>
      <c r="E34" s="139"/>
      <c r="F34" s="141" t="s">
        <v>1333</v>
      </c>
      <c r="G34" s="142" t="s">
        <v>1362</v>
      </c>
      <c r="H34" s="143" t="s">
        <v>1375</v>
      </c>
      <c r="I34" s="140" t="str">
        <f t="shared" si="0"/>
        <v>Không đậu</v>
      </c>
      <c r="J34" s="144"/>
      <c r="K34" s="145" t="str">
        <f t="shared" si="1"/>
        <v>Không đủ</v>
      </c>
      <c r="L34" s="166">
        <f t="shared" si="9"/>
        <v>0</v>
      </c>
      <c r="M34" s="166" cm="1">
        <f t="array" ref="M34">SUMPRODUCT(--(LEN(CHOOSE({1,2,3},P34,X34,AF34))&gt;0))</f>
        <v>0</v>
      </c>
      <c r="N34" s="166" cm="1">
        <f t="array" ref="N34">SUMPRODUCT(--(LEN(CHOOSE({1,2},AN34,AV34))&gt;0))</f>
        <v>0</v>
      </c>
      <c r="O34" s="166">
        <f t="shared" si="10"/>
        <v>0</v>
      </c>
      <c r="P34" s="171" t="str" cm="1">
        <f t="array" ref="P34">IFERROR(INDEX(_xlfn._xlws.FILTER('Dang ky_off'!$J$4:$J$4000,'Dang ky_off'!$B$4:$B$4000=$B34),1),"")</f>
        <v/>
      </c>
      <c r="Q34" s="172" t="str" cm="1">
        <f t="array" ref="Q34">IFERROR(INDEX(_xlfn._xlws.FILTER('Dang ky_off'!$H$4:$H$4000,'Dang ky_off'!$B$4:$B$4000=$B34),1),"")</f>
        <v/>
      </c>
      <c r="R34" s="171" t="s">
        <v>1563</v>
      </c>
      <c r="S34" s="171" t="str" cm="1">
        <f t="array" ref="S34">IFERROR(INDEX(_xlfn._xlws.FILTER('Dang ky_off'!$L$4:$L$4000,'Dang ky_off'!$B$4:$B$4000=$B34),1),"")</f>
        <v/>
      </c>
      <c r="T34" s="171" t="str" cm="1">
        <f t="array" ref="T34">IFERROR(INDEX(_xlfn._xlws.FILTER('Dang ky_off'!$M$4:$M$4000,'Dang ky_off'!$B$4:$B$4000=$B34),1),"")</f>
        <v/>
      </c>
      <c r="U34" s="130"/>
      <c r="V34" s="130"/>
      <c r="W34" s="131" t="e">
        <f t="shared" si="4"/>
        <v>#VALUE!</v>
      </c>
      <c r="X34" s="180" t="str" cm="1">
        <f t="array" ref="X34">IFERROR(INDEX(_xlfn._xlws.FILTER('Dang ky_off'!$J$4:$J$4000,'Dang ky_off'!$B$4:$B$4000=$B34),2),"")</f>
        <v/>
      </c>
      <c r="Y34" s="181" t="str" cm="1">
        <f t="array" ref="Y34">IFERROR(INDEX(_xlfn._xlws.FILTER('Dang ky_off'!$H$4:$H$4000,'Dang ky_off'!$B$4:$B$4000=$B34),2),"")</f>
        <v/>
      </c>
      <c r="Z34" s="180" t="s">
        <v>1563</v>
      </c>
      <c r="AA34" s="180" t="str" cm="1">
        <f t="array" ref="AA34">IFERROR(INDEX(_xlfn._xlws.FILTER('Dang ky_off'!$L$4:$L$4000,'Dang ky_off'!$B$4:$B$4000=$B34),2),"")</f>
        <v/>
      </c>
      <c r="AB34" s="180" t="str" cm="1">
        <f t="array" ref="AB34">IFERROR(INDEX(_xlfn._xlws.FILTER('Dang ky_off'!$M$4:$M$4000,'Dang ky_off'!$B$4:$B$4000=$B34),2),"")</f>
        <v/>
      </c>
      <c r="AC34" s="130"/>
      <c r="AD34" s="130"/>
      <c r="AE34" s="179" t="e">
        <f t="shared" si="5"/>
        <v>#VALUE!</v>
      </c>
      <c r="AF34" s="131" t="str" cm="1">
        <f t="array" ref="AF34">IFERROR(INDEX(_xlfn._xlws.FILTER('Dang ky_off'!$J$4:$J$43,'Dang ky_off'!$B$4:$B$43=$B34),3),"")</f>
        <v/>
      </c>
      <c r="AG34" s="154" t="str" cm="1">
        <f t="array" ref="AG34">IFERROR(INDEX(_xlfn._xlws.FILTER('Dang ky_off'!$H$4:$H$43,'Dang ky_off'!$B$4:$B$43=$B34),3),"")</f>
        <v/>
      </c>
      <c r="AH34" s="131" t="s">
        <v>1563</v>
      </c>
      <c r="AI34" s="131" t="str" cm="1">
        <f t="array" ref="AI34">IFERROR(INDEX(_xlfn._xlws.FILTER('Dang ky_off'!$L$4:$L$43,'Dang ky_off'!$B$4:$B$43=$B34),3),"")</f>
        <v/>
      </c>
      <c r="AJ34" s="131" t="str" cm="1">
        <f t="array" ref="AJ34">IFERROR(INDEX(_xlfn._xlws.FILTER('Dang ky_off'!$M$4:$M$43,'Dang ky_off'!$B$4:$B$43=$B34),3),"")</f>
        <v/>
      </c>
      <c r="AK34" s="130"/>
      <c r="AL34" s="130"/>
      <c r="AM34" s="131" t="e">
        <f t="shared" si="6"/>
        <v>#VALUE!</v>
      </c>
      <c r="AN34" s="182" t="str" cm="1">
        <f t="array" ref="AN34">IFERROR(INDEX(_xlfn._xlws.FILTER('Dang ky_onl'!$J$6:$J$4000,'Dang ky_onl'!$B$6:$B$4000=$B34),1),"")</f>
        <v/>
      </c>
      <c r="AO34" s="183" t="str" cm="1">
        <f t="array" ref="AO34">IFERROR(INDEX(_xlfn._xlws.FILTER('Dang ky_onl'!$H$6:$H$4000,'Dang ky_onl'!$B$6:$B$4000=$B34),1),"")</f>
        <v/>
      </c>
      <c r="AP34" s="184" t="s">
        <v>1564</v>
      </c>
      <c r="AQ34" s="182" t="str" cm="1">
        <f t="array" ref="AQ34">IFERROR(INDEX(_xlfn._xlws.FILTER('Dang ky_onl'!$L$6:$L$4000,'Dang ky_onl'!$B$6:$B$4000=$B34),1),"")</f>
        <v/>
      </c>
      <c r="AR34" s="182" t="str" cm="1">
        <f t="array" ref="AR34">IFERROR(INDEX(_xlfn._xlws.FILTER('Dang ky_onl'!$M$6:$M$4000,'Dang ky_onl'!$B$6:$B$4000=$B34),1),"")</f>
        <v/>
      </c>
      <c r="AS34" s="130"/>
      <c r="AT34" s="130"/>
      <c r="AU34" s="131" t="e">
        <f t="shared" si="7"/>
        <v>#VALUE!</v>
      </c>
      <c r="AV34" s="182" t="str" cm="1">
        <f t="array" ref="AV34">IFERROR(INDEX(_xlfn._xlws.FILTER('Dang ky_onl'!$J$6:$J$4000,'Dang ky_onl'!$B$6:$B$4000=$B34),2),"")</f>
        <v/>
      </c>
      <c r="AW34" s="183" t="str" cm="1">
        <f t="array" ref="AW34">IFERROR(INDEX(_xlfn._xlws.FILTER('Dang ky_onl'!$H$6:$H$4000,'Dang ky_onl'!$B$6:$B$4000=$B34),2),"")</f>
        <v/>
      </c>
      <c r="AX34" s="184" t="s">
        <v>1564</v>
      </c>
      <c r="AY34" s="182" t="str" cm="1">
        <f t="array" ref="AY34">IFERROR(INDEX(_xlfn._xlws.FILTER('Dang ky_onl'!$L$6:$L$4000,'Dang ky_onl'!$B$6:$B$4000=$B34),2),"")</f>
        <v/>
      </c>
      <c r="AZ34" s="182" t="str" cm="1">
        <f t="array" ref="AZ34">IFERROR(INDEX(_xlfn._xlws.FILTER('Dang ky_onl'!$M$6:$M$4000,'Dang ky_onl'!$B$6:$B$4000=$B34),2),"")</f>
        <v/>
      </c>
      <c r="BA34" s="130"/>
      <c r="BB34" s="130"/>
      <c r="BC34" s="131" t="e">
        <f t="shared" si="8"/>
        <v>#VALUE!</v>
      </c>
    </row>
    <row r="35" spans="1:55" ht="19.5" customHeight="1" x14ac:dyDescent="0.35">
      <c r="A35" s="135">
        <v>29</v>
      </c>
      <c r="B35" s="136">
        <v>2005230447</v>
      </c>
      <c r="C35" s="137" t="s">
        <v>276</v>
      </c>
      <c r="D35" s="138" t="s">
        <v>807</v>
      </c>
      <c r="E35" s="139"/>
      <c r="F35" s="141" t="s">
        <v>1104</v>
      </c>
      <c r="G35" s="142" t="s">
        <v>1362</v>
      </c>
      <c r="H35" s="143" t="s">
        <v>1375</v>
      </c>
      <c r="I35" s="140" t="str">
        <f t="shared" si="0"/>
        <v>Không đậu</v>
      </c>
      <c r="J35" s="144"/>
      <c r="K35" s="145" t="str">
        <f t="shared" si="1"/>
        <v>Không đủ</v>
      </c>
      <c r="L35" s="166">
        <f t="shared" si="9"/>
        <v>1</v>
      </c>
      <c r="M35" s="166" cm="1">
        <f t="array" ref="M35">SUMPRODUCT(--(LEN(CHOOSE({1,2,3},P35,X35,AF35))&gt;0))</f>
        <v>1</v>
      </c>
      <c r="N35" s="166" cm="1">
        <f t="array" ref="N35">SUMPRODUCT(--(LEN(CHOOSE({1,2},AN35,AV35))&gt;0))</f>
        <v>0</v>
      </c>
      <c r="O35" s="166">
        <f t="shared" si="10"/>
        <v>0</v>
      </c>
      <c r="P35" s="171" t="str" cm="1">
        <f t="array" ref="P35">IFERROR(INDEX(_xlfn._xlws.FILTER('Dang ky_off'!$J$4:$J$4000,'Dang ky_off'!$B$4:$B$4000=$B35),1),"")</f>
        <v>Công ty Cổ phần Acecook Việt Nam</v>
      </c>
      <c r="Q35" s="172" cm="1">
        <f t="array" ref="Q35">IFERROR(INDEX(_xlfn._xlws.FILTER('Dang ky_off'!$H$4:$H$4000,'Dang ky_off'!$B$4:$B$4000=$B35),1),"")</f>
        <v>45944</v>
      </c>
      <c r="R35" s="171" t="s">
        <v>1563</v>
      </c>
      <c r="S35" s="171" cm="1">
        <f t="array" ref="S35">IFERROR(INDEX(_xlfn._xlws.FILTER('Dang ky_off'!$L$4:$L$4000,'Dang ky_off'!$B$4:$B$4000=$B35),1),"")</f>
        <v>8.5</v>
      </c>
      <c r="T35" s="171" cm="1">
        <f t="array" ref="T35">IFERROR(INDEX(_xlfn._xlws.FILTER('Dang ky_off'!$M$4:$M$4000,'Dang ky_off'!$B$4:$B$4000=$B35),1),"")</f>
        <v>0.5</v>
      </c>
      <c r="U35" s="130"/>
      <c r="V35" s="130"/>
      <c r="W35" s="131">
        <f t="shared" si="4"/>
        <v>3.1</v>
      </c>
      <c r="X35" s="180" t="str" cm="1">
        <f t="array" ref="X35">IFERROR(INDEX(_xlfn._xlws.FILTER('Dang ky_off'!$J$4:$J$4000,'Dang ky_off'!$B$4:$B$4000=$B35),2),"")</f>
        <v/>
      </c>
      <c r="Y35" s="181" t="str" cm="1">
        <f t="array" ref="Y35">IFERROR(INDEX(_xlfn._xlws.FILTER('Dang ky_off'!$H$4:$H$4000,'Dang ky_off'!$B$4:$B$4000=$B35),2),"")</f>
        <v/>
      </c>
      <c r="Z35" s="180" t="s">
        <v>1563</v>
      </c>
      <c r="AA35" s="180" t="str" cm="1">
        <f t="array" ref="AA35">IFERROR(INDEX(_xlfn._xlws.FILTER('Dang ky_off'!$L$4:$L$4000,'Dang ky_off'!$B$4:$B$4000=$B35),2),"")</f>
        <v/>
      </c>
      <c r="AB35" s="180" t="str" cm="1">
        <f t="array" ref="AB35">IFERROR(INDEX(_xlfn._xlws.FILTER('Dang ky_off'!$M$4:$M$4000,'Dang ky_off'!$B$4:$B$4000=$B35),2),"")</f>
        <v/>
      </c>
      <c r="AC35" s="130"/>
      <c r="AD35" s="130"/>
      <c r="AE35" s="179" t="e">
        <f t="shared" si="5"/>
        <v>#VALUE!</v>
      </c>
      <c r="AF35" s="131" t="str" cm="1">
        <f t="array" ref="AF35">IFERROR(INDEX(_xlfn._xlws.FILTER('Dang ky_off'!$J$4:$J$43,'Dang ky_off'!$B$4:$B$43=$B35),3),"")</f>
        <v/>
      </c>
      <c r="AG35" s="154" t="str" cm="1">
        <f t="array" ref="AG35">IFERROR(INDEX(_xlfn._xlws.FILTER('Dang ky_off'!$H$4:$H$43,'Dang ky_off'!$B$4:$B$43=$B35),3),"")</f>
        <v/>
      </c>
      <c r="AH35" s="131" t="s">
        <v>1563</v>
      </c>
      <c r="AI35" s="131" t="str" cm="1">
        <f t="array" ref="AI35">IFERROR(INDEX(_xlfn._xlws.FILTER('Dang ky_off'!$L$4:$L$43,'Dang ky_off'!$B$4:$B$43=$B35),3),"")</f>
        <v/>
      </c>
      <c r="AJ35" s="131" t="str" cm="1">
        <f t="array" ref="AJ35">IFERROR(INDEX(_xlfn._xlws.FILTER('Dang ky_off'!$M$4:$M$43,'Dang ky_off'!$B$4:$B$43=$B35),3),"")</f>
        <v/>
      </c>
      <c r="AK35" s="130"/>
      <c r="AL35" s="130"/>
      <c r="AM35" s="131" t="e">
        <f t="shared" si="6"/>
        <v>#VALUE!</v>
      </c>
      <c r="AN35" s="182" t="str" cm="1">
        <f t="array" ref="AN35">IFERROR(INDEX(_xlfn._xlws.FILTER('Dang ky_onl'!$J$6:$J$4000,'Dang ky_onl'!$B$6:$B$4000=$B35),1),"")</f>
        <v/>
      </c>
      <c r="AO35" s="183" t="str" cm="1">
        <f t="array" ref="AO35">IFERROR(INDEX(_xlfn._xlws.FILTER('Dang ky_onl'!$H$6:$H$4000,'Dang ky_onl'!$B$6:$B$4000=$B35),1),"")</f>
        <v/>
      </c>
      <c r="AP35" s="184" t="s">
        <v>1564</v>
      </c>
      <c r="AQ35" s="182" t="str" cm="1">
        <f t="array" ref="AQ35">IFERROR(INDEX(_xlfn._xlws.FILTER('Dang ky_onl'!$L$6:$L$4000,'Dang ky_onl'!$B$6:$B$4000=$B35),1),"")</f>
        <v/>
      </c>
      <c r="AR35" s="182" t="str" cm="1">
        <f t="array" ref="AR35">IFERROR(INDEX(_xlfn._xlws.FILTER('Dang ky_onl'!$M$6:$M$4000,'Dang ky_onl'!$B$6:$B$4000=$B35),1),"")</f>
        <v/>
      </c>
      <c r="AS35" s="130"/>
      <c r="AT35" s="130"/>
      <c r="AU35" s="131" t="e">
        <f t="shared" si="7"/>
        <v>#VALUE!</v>
      </c>
      <c r="AV35" s="182" t="str" cm="1">
        <f t="array" ref="AV35">IFERROR(INDEX(_xlfn._xlws.FILTER('Dang ky_onl'!$J$6:$J$4000,'Dang ky_onl'!$B$6:$B$4000=$B35),2),"")</f>
        <v/>
      </c>
      <c r="AW35" s="183" t="str" cm="1">
        <f t="array" ref="AW35">IFERROR(INDEX(_xlfn._xlws.FILTER('Dang ky_onl'!$H$6:$H$4000,'Dang ky_onl'!$B$6:$B$4000=$B35),2),"")</f>
        <v/>
      </c>
      <c r="AX35" s="184" t="s">
        <v>1564</v>
      </c>
      <c r="AY35" s="182" t="str" cm="1">
        <f t="array" ref="AY35">IFERROR(INDEX(_xlfn._xlws.FILTER('Dang ky_onl'!$L$6:$L$4000,'Dang ky_onl'!$B$6:$B$4000=$B35),2),"")</f>
        <v/>
      </c>
      <c r="AZ35" s="182" t="str" cm="1">
        <f t="array" ref="AZ35">IFERROR(INDEX(_xlfn._xlws.FILTER('Dang ky_onl'!$M$6:$M$4000,'Dang ky_onl'!$B$6:$B$4000=$B35),2),"")</f>
        <v/>
      </c>
      <c r="BA35" s="130"/>
      <c r="BB35" s="130"/>
      <c r="BC35" s="131" t="e">
        <f t="shared" si="8"/>
        <v>#VALUE!</v>
      </c>
    </row>
    <row r="36" spans="1:55" ht="19.5" customHeight="1" x14ac:dyDescent="0.35">
      <c r="A36" s="135">
        <v>30</v>
      </c>
      <c r="B36" s="136">
        <v>2005230444</v>
      </c>
      <c r="C36" s="137" t="s">
        <v>665</v>
      </c>
      <c r="D36" s="138" t="s">
        <v>807</v>
      </c>
      <c r="E36" s="139"/>
      <c r="F36" s="141" t="s">
        <v>1275</v>
      </c>
      <c r="G36" s="142" t="s">
        <v>1362</v>
      </c>
      <c r="H36" s="143" t="s">
        <v>1375</v>
      </c>
      <c r="I36" s="140" t="str">
        <f t="shared" si="0"/>
        <v>Không đậu</v>
      </c>
      <c r="J36" s="144"/>
      <c r="K36" s="145" t="str">
        <f t="shared" si="1"/>
        <v>Không đủ</v>
      </c>
      <c r="L36" s="166">
        <f t="shared" si="9"/>
        <v>0</v>
      </c>
      <c r="M36" s="166" cm="1">
        <f t="array" ref="M36">SUMPRODUCT(--(LEN(CHOOSE({1,2,3},P36,X36,AF36))&gt;0))</f>
        <v>0</v>
      </c>
      <c r="N36" s="166" cm="1">
        <f t="array" ref="N36">SUMPRODUCT(--(LEN(CHOOSE({1,2},AN36,AV36))&gt;0))</f>
        <v>0</v>
      </c>
      <c r="O36" s="166">
        <f t="shared" si="10"/>
        <v>0</v>
      </c>
      <c r="P36" s="171" t="str" cm="1">
        <f t="array" ref="P36">IFERROR(INDEX(_xlfn._xlws.FILTER('Dang ky_off'!$J$4:$J$4000,'Dang ky_off'!$B$4:$B$4000=$B36),1),"")</f>
        <v/>
      </c>
      <c r="Q36" s="172" t="str" cm="1">
        <f t="array" ref="Q36">IFERROR(INDEX(_xlfn._xlws.FILTER('Dang ky_off'!$H$4:$H$4000,'Dang ky_off'!$B$4:$B$4000=$B36),1),"")</f>
        <v/>
      </c>
      <c r="R36" s="171" t="s">
        <v>1563</v>
      </c>
      <c r="S36" s="171" t="str" cm="1">
        <f t="array" ref="S36">IFERROR(INDEX(_xlfn._xlws.FILTER('Dang ky_off'!$L$4:$L$4000,'Dang ky_off'!$B$4:$B$4000=$B36),1),"")</f>
        <v/>
      </c>
      <c r="T36" s="171" t="str" cm="1">
        <f t="array" ref="T36">IFERROR(INDEX(_xlfn._xlws.FILTER('Dang ky_off'!$M$4:$M$4000,'Dang ky_off'!$B$4:$B$4000=$B36),1),"")</f>
        <v/>
      </c>
      <c r="U36" s="130"/>
      <c r="V36" s="130"/>
      <c r="W36" s="131" t="e">
        <f t="shared" si="4"/>
        <v>#VALUE!</v>
      </c>
      <c r="X36" s="180" t="str" cm="1">
        <f t="array" ref="X36">IFERROR(INDEX(_xlfn._xlws.FILTER('Dang ky_off'!$J$4:$J$4000,'Dang ky_off'!$B$4:$B$4000=$B36),2),"")</f>
        <v/>
      </c>
      <c r="Y36" s="181" t="str" cm="1">
        <f t="array" ref="Y36">IFERROR(INDEX(_xlfn._xlws.FILTER('Dang ky_off'!$H$4:$H$4000,'Dang ky_off'!$B$4:$B$4000=$B36),2),"")</f>
        <v/>
      </c>
      <c r="Z36" s="180" t="s">
        <v>1563</v>
      </c>
      <c r="AA36" s="180" t="str" cm="1">
        <f t="array" ref="AA36">IFERROR(INDEX(_xlfn._xlws.FILTER('Dang ky_off'!$L$4:$L$4000,'Dang ky_off'!$B$4:$B$4000=$B36),2),"")</f>
        <v/>
      </c>
      <c r="AB36" s="180" t="str" cm="1">
        <f t="array" ref="AB36">IFERROR(INDEX(_xlfn._xlws.FILTER('Dang ky_off'!$M$4:$M$4000,'Dang ky_off'!$B$4:$B$4000=$B36),2),"")</f>
        <v/>
      </c>
      <c r="AC36" s="130"/>
      <c r="AD36" s="130"/>
      <c r="AE36" s="179" t="e">
        <f t="shared" si="5"/>
        <v>#VALUE!</v>
      </c>
      <c r="AF36" s="131" t="str" cm="1">
        <f t="array" ref="AF36">IFERROR(INDEX(_xlfn._xlws.FILTER('Dang ky_off'!$J$4:$J$43,'Dang ky_off'!$B$4:$B$43=$B36),3),"")</f>
        <v/>
      </c>
      <c r="AG36" s="154" t="str" cm="1">
        <f t="array" ref="AG36">IFERROR(INDEX(_xlfn._xlws.FILTER('Dang ky_off'!$H$4:$H$43,'Dang ky_off'!$B$4:$B$43=$B36),3),"")</f>
        <v/>
      </c>
      <c r="AH36" s="131" t="s">
        <v>1563</v>
      </c>
      <c r="AI36" s="131" t="str" cm="1">
        <f t="array" ref="AI36">IFERROR(INDEX(_xlfn._xlws.FILTER('Dang ky_off'!$L$4:$L$43,'Dang ky_off'!$B$4:$B$43=$B36),3),"")</f>
        <v/>
      </c>
      <c r="AJ36" s="131" t="str" cm="1">
        <f t="array" ref="AJ36">IFERROR(INDEX(_xlfn._xlws.FILTER('Dang ky_off'!$M$4:$M$43,'Dang ky_off'!$B$4:$B$43=$B36),3),"")</f>
        <v/>
      </c>
      <c r="AK36" s="130"/>
      <c r="AL36" s="130"/>
      <c r="AM36" s="131" t="e">
        <f t="shared" si="6"/>
        <v>#VALUE!</v>
      </c>
      <c r="AN36" s="182" t="str" cm="1">
        <f t="array" ref="AN36">IFERROR(INDEX(_xlfn._xlws.FILTER('Dang ky_onl'!$J$6:$J$4000,'Dang ky_onl'!$B$6:$B$4000=$B36),1),"")</f>
        <v/>
      </c>
      <c r="AO36" s="183" t="str" cm="1">
        <f t="array" ref="AO36">IFERROR(INDEX(_xlfn._xlws.FILTER('Dang ky_onl'!$H$6:$H$4000,'Dang ky_onl'!$B$6:$B$4000=$B36),1),"")</f>
        <v/>
      </c>
      <c r="AP36" s="184" t="s">
        <v>1564</v>
      </c>
      <c r="AQ36" s="182" t="str" cm="1">
        <f t="array" ref="AQ36">IFERROR(INDEX(_xlfn._xlws.FILTER('Dang ky_onl'!$L$6:$L$4000,'Dang ky_onl'!$B$6:$B$4000=$B36),1),"")</f>
        <v/>
      </c>
      <c r="AR36" s="182" t="str" cm="1">
        <f t="array" ref="AR36">IFERROR(INDEX(_xlfn._xlws.FILTER('Dang ky_onl'!$M$6:$M$4000,'Dang ky_onl'!$B$6:$B$4000=$B36),1),"")</f>
        <v/>
      </c>
      <c r="AS36" s="130"/>
      <c r="AT36" s="130"/>
      <c r="AU36" s="131" t="e">
        <f t="shared" si="7"/>
        <v>#VALUE!</v>
      </c>
      <c r="AV36" s="182" t="str" cm="1">
        <f t="array" ref="AV36">IFERROR(INDEX(_xlfn._xlws.FILTER('Dang ky_onl'!$J$6:$J$4000,'Dang ky_onl'!$B$6:$B$4000=$B36),2),"")</f>
        <v/>
      </c>
      <c r="AW36" s="183" t="str" cm="1">
        <f t="array" ref="AW36">IFERROR(INDEX(_xlfn._xlws.FILTER('Dang ky_onl'!$H$6:$H$4000,'Dang ky_onl'!$B$6:$B$4000=$B36),2),"")</f>
        <v/>
      </c>
      <c r="AX36" s="184" t="s">
        <v>1564</v>
      </c>
      <c r="AY36" s="182" t="str" cm="1">
        <f t="array" ref="AY36">IFERROR(INDEX(_xlfn._xlws.FILTER('Dang ky_onl'!$L$6:$L$4000,'Dang ky_onl'!$B$6:$B$4000=$B36),2),"")</f>
        <v/>
      </c>
      <c r="AZ36" s="182" t="str" cm="1">
        <f t="array" ref="AZ36">IFERROR(INDEX(_xlfn._xlws.FILTER('Dang ky_onl'!$M$6:$M$4000,'Dang ky_onl'!$B$6:$B$4000=$B36),2),"")</f>
        <v/>
      </c>
      <c r="BA36" s="130"/>
      <c r="BB36" s="130"/>
      <c r="BC36" s="131" t="e">
        <f t="shared" si="8"/>
        <v>#VALUE!</v>
      </c>
    </row>
    <row r="37" spans="1:55" ht="19.5" customHeight="1" x14ac:dyDescent="0.35">
      <c r="A37" s="135">
        <v>31</v>
      </c>
      <c r="B37" s="136">
        <v>2005230454</v>
      </c>
      <c r="C37" s="137" t="s">
        <v>667</v>
      </c>
      <c r="D37" s="138" t="s">
        <v>808</v>
      </c>
      <c r="E37" s="139"/>
      <c r="F37" s="141" t="s">
        <v>1088</v>
      </c>
      <c r="G37" s="142" t="s">
        <v>1362</v>
      </c>
      <c r="H37" s="143" t="s">
        <v>1375</v>
      </c>
      <c r="I37" s="140" t="str">
        <f t="shared" si="0"/>
        <v>Không đậu</v>
      </c>
      <c r="J37" s="144"/>
      <c r="K37" s="145" t="str">
        <f t="shared" si="1"/>
        <v>Không đủ</v>
      </c>
      <c r="L37" s="166">
        <f t="shared" si="9"/>
        <v>0</v>
      </c>
      <c r="M37" s="166" cm="1">
        <f t="array" ref="M37">SUMPRODUCT(--(LEN(CHOOSE({1,2,3},P37,X37,AF37))&gt;0))</f>
        <v>0</v>
      </c>
      <c r="N37" s="166" cm="1">
        <f t="array" ref="N37">SUMPRODUCT(--(LEN(CHOOSE({1,2},AN37,AV37))&gt;0))</f>
        <v>0</v>
      </c>
      <c r="O37" s="166">
        <f t="shared" si="10"/>
        <v>0</v>
      </c>
      <c r="P37" s="171" t="str" cm="1">
        <f t="array" ref="P37">IFERROR(INDEX(_xlfn._xlws.FILTER('Dang ky_off'!$J$4:$J$4000,'Dang ky_off'!$B$4:$B$4000=$B37),1),"")</f>
        <v/>
      </c>
      <c r="Q37" s="172" t="str" cm="1">
        <f t="array" ref="Q37">IFERROR(INDEX(_xlfn._xlws.FILTER('Dang ky_off'!$H$4:$H$4000,'Dang ky_off'!$B$4:$B$4000=$B37),1),"")</f>
        <v/>
      </c>
      <c r="R37" s="171" t="s">
        <v>1563</v>
      </c>
      <c r="S37" s="171" t="str" cm="1">
        <f t="array" ref="S37">IFERROR(INDEX(_xlfn._xlws.FILTER('Dang ky_off'!$L$4:$L$4000,'Dang ky_off'!$B$4:$B$4000=$B37),1),"")</f>
        <v/>
      </c>
      <c r="T37" s="171" t="str" cm="1">
        <f t="array" ref="T37">IFERROR(INDEX(_xlfn._xlws.FILTER('Dang ky_off'!$M$4:$M$4000,'Dang ky_off'!$B$4:$B$4000=$B37),1),"")</f>
        <v/>
      </c>
      <c r="U37" s="130"/>
      <c r="V37" s="130"/>
      <c r="W37" s="131" t="e">
        <f t="shared" si="4"/>
        <v>#VALUE!</v>
      </c>
      <c r="X37" s="180" t="str" cm="1">
        <f t="array" ref="X37">IFERROR(INDEX(_xlfn._xlws.FILTER('Dang ky_off'!$J$4:$J$4000,'Dang ky_off'!$B$4:$B$4000=$B37),2),"")</f>
        <v/>
      </c>
      <c r="Y37" s="181" t="str" cm="1">
        <f t="array" ref="Y37">IFERROR(INDEX(_xlfn._xlws.FILTER('Dang ky_off'!$H$4:$H$4000,'Dang ky_off'!$B$4:$B$4000=$B37),2),"")</f>
        <v/>
      </c>
      <c r="Z37" s="180" t="s">
        <v>1563</v>
      </c>
      <c r="AA37" s="180" t="str" cm="1">
        <f t="array" ref="AA37">IFERROR(INDEX(_xlfn._xlws.FILTER('Dang ky_off'!$L$4:$L$4000,'Dang ky_off'!$B$4:$B$4000=$B37),2),"")</f>
        <v/>
      </c>
      <c r="AB37" s="180" t="str" cm="1">
        <f t="array" ref="AB37">IFERROR(INDEX(_xlfn._xlws.FILTER('Dang ky_off'!$M$4:$M$4000,'Dang ky_off'!$B$4:$B$4000=$B37),2),"")</f>
        <v/>
      </c>
      <c r="AC37" s="130"/>
      <c r="AD37" s="130"/>
      <c r="AE37" s="179" t="e">
        <f t="shared" si="5"/>
        <v>#VALUE!</v>
      </c>
      <c r="AF37" s="131" t="str" cm="1">
        <f t="array" ref="AF37">IFERROR(INDEX(_xlfn._xlws.FILTER('Dang ky_off'!$J$4:$J$43,'Dang ky_off'!$B$4:$B$43=$B37),3),"")</f>
        <v/>
      </c>
      <c r="AG37" s="154" t="str" cm="1">
        <f t="array" ref="AG37">IFERROR(INDEX(_xlfn._xlws.FILTER('Dang ky_off'!$H$4:$H$43,'Dang ky_off'!$B$4:$B$43=$B37),3),"")</f>
        <v/>
      </c>
      <c r="AH37" s="131" t="s">
        <v>1563</v>
      </c>
      <c r="AI37" s="131" t="str" cm="1">
        <f t="array" ref="AI37">IFERROR(INDEX(_xlfn._xlws.FILTER('Dang ky_off'!$L$4:$L$43,'Dang ky_off'!$B$4:$B$43=$B37),3),"")</f>
        <v/>
      </c>
      <c r="AJ37" s="131" t="str" cm="1">
        <f t="array" ref="AJ37">IFERROR(INDEX(_xlfn._xlws.FILTER('Dang ky_off'!$M$4:$M$43,'Dang ky_off'!$B$4:$B$43=$B37),3),"")</f>
        <v/>
      </c>
      <c r="AK37" s="130"/>
      <c r="AL37" s="130"/>
      <c r="AM37" s="131" t="e">
        <f t="shared" si="6"/>
        <v>#VALUE!</v>
      </c>
      <c r="AN37" s="182" t="str" cm="1">
        <f t="array" ref="AN37">IFERROR(INDEX(_xlfn._xlws.FILTER('Dang ky_onl'!$J$6:$J$4000,'Dang ky_onl'!$B$6:$B$4000=$B37),1),"")</f>
        <v/>
      </c>
      <c r="AO37" s="183" t="str" cm="1">
        <f t="array" ref="AO37">IFERROR(INDEX(_xlfn._xlws.FILTER('Dang ky_onl'!$H$6:$H$4000,'Dang ky_onl'!$B$6:$B$4000=$B37),1),"")</f>
        <v/>
      </c>
      <c r="AP37" s="184" t="s">
        <v>1564</v>
      </c>
      <c r="AQ37" s="182" t="str" cm="1">
        <f t="array" ref="AQ37">IFERROR(INDEX(_xlfn._xlws.FILTER('Dang ky_onl'!$L$6:$L$4000,'Dang ky_onl'!$B$6:$B$4000=$B37),1),"")</f>
        <v/>
      </c>
      <c r="AR37" s="182" t="str" cm="1">
        <f t="array" ref="AR37">IFERROR(INDEX(_xlfn._xlws.FILTER('Dang ky_onl'!$M$6:$M$4000,'Dang ky_onl'!$B$6:$B$4000=$B37),1),"")</f>
        <v/>
      </c>
      <c r="AS37" s="130"/>
      <c r="AT37" s="130"/>
      <c r="AU37" s="131" t="e">
        <f t="shared" si="7"/>
        <v>#VALUE!</v>
      </c>
      <c r="AV37" s="182" t="str" cm="1">
        <f t="array" ref="AV37">IFERROR(INDEX(_xlfn._xlws.FILTER('Dang ky_onl'!$J$6:$J$4000,'Dang ky_onl'!$B$6:$B$4000=$B37),2),"")</f>
        <v/>
      </c>
      <c r="AW37" s="183" t="str" cm="1">
        <f t="array" ref="AW37">IFERROR(INDEX(_xlfn._xlws.FILTER('Dang ky_onl'!$H$6:$H$4000,'Dang ky_onl'!$B$6:$B$4000=$B37),2),"")</f>
        <v/>
      </c>
      <c r="AX37" s="184" t="s">
        <v>1564</v>
      </c>
      <c r="AY37" s="182" t="str" cm="1">
        <f t="array" ref="AY37">IFERROR(INDEX(_xlfn._xlws.FILTER('Dang ky_onl'!$L$6:$L$4000,'Dang ky_onl'!$B$6:$B$4000=$B37),2),"")</f>
        <v/>
      </c>
      <c r="AZ37" s="182" t="str" cm="1">
        <f t="array" ref="AZ37">IFERROR(INDEX(_xlfn._xlws.FILTER('Dang ky_onl'!$M$6:$M$4000,'Dang ky_onl'!$B$6:$B$4000=$B37),2),"")</f>
        <v/>
      </c>
      <c r="BA37" s="130"/>
      <c r="BB37" s="130"/>
      <c r="BC37" s="131" t="e">
        <f t="shared" si="8"/>
        <v>#VALUE!</v>
      </c>
    </row>
    <row r="38" spans="1:55" ht="19.5" customHeight="1" x14ac:dyDescent="0.35">
      <c r="A38" s="135">
        <v>32</v>
      </c>
      <c r="B38" s="136">
        <v>2005230457</v>
      </c>
      <c r="C38" s="137" t="s">
        <v>668</v>
      </c>
      <c r="D38" s="138" t="s">
        <v>853</v>
      </c>
      <c r="E38" s="139"/>
      <c r="F38" s="141" t="s">
        <v>1093</v>
      </c>
      <c r="G38" s="142" t="s">
        <v>1362</v>
      </c>
      <c r="H38" s="143" t="s">
        <v>1375</v>
      </c>
      <c r="I38" s="140" t="str">
        <f t="shared" si="0"/>
        <v>Không đậu</v>
      </c>
      <c r="J38" s="144"/>
      <c r="K38" s="145" t="str">
        <f t="shared" si="1"/>
        <v>Không đủ</v>
      </c>
      <c r="L38" s="166">
        <f t="shared" si="9"/>
        <v>0</v>
      </c>
      <c r="M38" s="166" cm="1">
        <f t="array" ref="M38">SUMPRODUCT(--(LEN(CHOOSE({1,2,3},P38,X38,AF38))&gt;0))</f>
        <v>0</v>
      </c>
      <c r="N38" s="166" cm="1">
        <f t="array" ref="N38">SUMPRODUCT(--(LEN(CHOOSE({1,2},AN38,AV38))&gt;0))</f>
        <v>0</v>
      </c>
      <c r="O38" s="166">
        <f t="shared" si="10"/>
        <v>0</v>
      </c>
      <c r="P38" s="171" t="str" cm="1">
        <f t="array" ref="P38">IFERROR(INDEX(_xlfn._xlws.FILTER('Dang ky_off'!$J$4:$J$4000,'Dang ky_off'!$B$4:$B$4000=$B38),1),"")</f>
        <v/>
      </c>
      <c r="Q38" s="172" t="str" cm="1">
        <f t="array" ref="Q38">IFERROR(INDEX(_xlfn._xlws.FILTER('Dang ky_off'!$H$4:$H$4000,'Dang ky_off'!$B$4:$B$4000=$B38),1),"")</f>
        <v/>
      </c>
      <c r="R38" s="171" t="s">
        <v>1563</v>
      </c>
      <c r="S38" s="171" t="str" cm="1">
        <f t="array" ref="S38">IFERROR(INDEX(_xlfn._xlws.FILTER('Dang ky_off'!$L$4:$L$4000,'Dang ky_off'!$B$4:$B$4000=$B38),1),"")</f>
        <v/>
      </c>
      <c r="T38" s="171" t="str" cm="1">
        <f t="array" ref="T38">IFERROR(INDEX(_xlfn._xlws.FILTER('Dang ky_off'!$M$4:$M$4000,'Dang ky_off'!$B$4:$B$4000=$B38),1),"")</f>
        <v/>
      </c>
      <c r="U38" s="130"/>
      <c r="V38" s="130"/>
      <c r="W38" s="131" t="e">
        <f t="shared" si="4"/>
        <v>#VALUE!</v>
      </c>
      <c r="X38" s="180" t="str" cm="1">
        <f t="array" ref="X38">IFERROR(INDEX(_xlfn._xlws.FILTER('Dang ky_off'!$J$4:$J$4000,'Dang ky_off'!$B$4:$B$4000=$B38),2),"")</f>
        <v/>
      </c>
      <c r="Y38" s="181" t="str" cm="1">
        <f t="array" ref="Y38">IFERROR(INDEX(_xlfn._xlws.FILTER('Dang ky_off'!$H$4:$H$4000,'Dang ky_off'!$B$4:$B$4000=$B38),2),"")</f>
        <v/>
      </c>
      <c r="Z38" s="180" t="s">
        <v>1563</v>
      </c>
      <c r="AA38" s="180" t="str" cm="1">
        <f t="array" ref="AA38">IFERROR(INDEX(_xlfn._xlws.FILTER('Dang ky_off'!$L$4:$L$4000,'Dang ky_off'!$B$4:$B$4000=$B38),2),"")</f>
        <v/>
      </c>
      <c r="AB38" s="180" t="str" cm="1">
        <f t="array" ref="AB38">IFERROR(INDEX(_xlfn._xlws.FILTER('Dang ky_off'!$M$4:$M$4000,'Dang ky_off'!$B$4:$B$4000=$B38),2),"")</f>
        <v/>
      </c>
      <c r="AC38" s="130"/>
      <c r="AD38" s="130"/>
      <c r="AE38" s="179" t="e">
        <f t="shared" si="5"/>
        <v>#VALUE!</v>
      </c>
      <c r="AF38" s="131" t="str" cm="1">
        <f t="array" ref="AF38">IFERROR(INDEX(_xlfn._xlws.FILTER('Dang ky_off'!$J$4:$J$43,'Dang ky_off'!$B$4:$B$43=$B38),3),"")</f>
        <v/>
      </c>
      <c r="AG38" s="154" t="str" cm="1">
        <f t="array" ref="AG38">IFERROR(INDEX(_xlfn._xlws.FILTER('Dang ky_off'!$H$4:$H$43,'Dang ky_off'!$B$4:$B$43=$B38),3),"")</f>
        <v/>
      </c>
      <c r="AH38" s="131" t="s">
        <v>1563</v>
      </c>
      <c r="AI38" s="131" t="str" cm="1">
        <f t="array" ref="AI38">IFERROR(INDEX(_xlfn._xlws.FILTER('Dang ky_off'!$L$4:$L$43,'Dang ky_off'!$B$4:$B$43=$B38),3),"")</f>
        <v/>
      </c>
      <c r="AJ38" s="131" t="str" cm="1">
        <f t="array" ref="AJ38">IFERROR(INDEX(_xlfn._xlws.FILTER('Dang ky_off'!$M$4:$M$43,'Dang ky_off'!$B$4:$B$43=$B38),3),"")</f>
        <v/>
      </c>
      <c r="AK38" s="130"/>
      <c r="AL38" s="130"/>
      <c r="AM38" s="131" t="e">
        <f t="shared" si="6"/>
        <v>#VALUE!</v>
      </c>
      <c r="AN38" s="182" t="str" cm="1">
        <f t="array" ref="AN38">IFERROR(INDEX(_xlfn._xlws.FILTER('Dang ky_onl'!$J$6:$J$4000,'Dang ky_onl'!$B$6:$B$4000=$B38),1),"")</f>
        <v/>
      </c>
      <c r="AO38" s="183" t="str" cm="1">
        <f t="array" ref="AO38">IFERROR(INDEX(_xlfn._xlws.FILTER('Dang ky_onl'!$H$6:$H$4000,'Dang ky_onl'!$B$6:$B$4000=$B38),1),"")</f>
        <v/>
      </c>
      <c r="AP38" s="184" t="s">
        <v>1564</v>
      </c>
      <c r="AQ38" s="182" t="str" cm="1">
        <f t="array" ref="AQ38">IFERROR(INDEX(_xlfn._xlws.FILTER('Dang ky_onl'!$L$6:$L$4000,'Dang ky_onl'!$B$6:$B$4000=$B38),1),"")</f>
        <v/>
      </c>
      <c r="AR38" s="182" t="str" cm="1">
        <f t="array" ref="AR38">IFERROR(INDEX(_xlfn._xlws.FILTER('Dang ky_onl'!$M$6:$M$4000,'Dang ky_onl'!$B$6:$B$4000=$B38),1),"")</f>
        <v/>
      </c>
      <c r="AS38" s="130"/>
      <c r="AT38" s="130"/>
      <c r="AU38" s="131" t="e">
        <f t="shared" si="7"/>
        <v>#VALUE!</v>
      </c>
      <c r="AV38" s="182" t="str" cm="1">
        <f t="array" ref="AV38">IFERROR(INDEX(_xlfn._xlws.FILTER('Dang ky_onl'!$J$6:$J$4000,'Dang ky_onl'!$B$6:$B$4000=$B38),2),"")</f>
        <v/>
      </c>
      <c r="AW38" s="183" t="str" cm="1">
        <f t="array" ref="AW38">IFERROR(INDEX(_xlfn._xlws.FILTER('Dang ky_onl'!$H$6:$H$4000,'Dang ky_onl'!$B$6:$B$4000=$B38),2),"")</f>
        <v/>
      </c>
      <c r="AX38" s="184" t="s">
        <v>1564</v>
      </c>
      <c r="AY38" s="182" t="str" cm="1">
        <f t="array" ref="AY38">IFERROR(INDEX(_xlfn._xlws.FILTER('Dang ky_onl'!$L$6:$L$4000,'Dang ky_onl'!$B$6:$B$4000=$B38),2),"")</f>
        <v/>
      </c>
      <c r="AZ38" s="182" t="str" cm="1">
        <f t="array" ref="AZ38">IFERROR(INDEX(_xlfn._xlws.FILTER('Dang ky_onl'!$M$6:$M$4000,'Dang ky_onl'!$B$6:$B$4000=$B38),2),"")</f>
        <v/>
      </c>
      <c r="BA38" s="130"/>
      <c r="BB38" s="130"/>
      <c r="BC38" s="131" t="e">
        <f t="shared" si="8"/>
        <v>#VALUE!</v>
      </c>
    </row>
    <row r="39" spans="1:55" ht="19.5" customHeight="1" x14ac:dyDescent="0.35">
      <c r="A39" s="135">
        <v>33</v>
      </c>
      <c r="B39" s="136">
        <v>2005230458</v>
      </c>
      <c r="C39" s="137" t="s">
        <v>61</v>
      </c>
      <c r="D39" s="138" t="s">
        <v>853</v>
      </c>
      <c r="E39" s="139"/>
      <c r="F39" s="141" t="s">
        <v>1088</v>
      </c>
      <c r="G39" s="142" t="s">
        <v>1362</v>
      </c>
      <c r="H39" s="143" t="s">
        <v>1375</v>
      </c>
      <c r="I39" s="140" t="str">
        <f t="shared" si="0"/>
        <v>Không đậu</v>
      </c>
      <c r="J39" s="144"/>
      <c r="K39" s="145" t="str">
        <f t="shared" si="1"/>
        <v>Không đủ</v>
      </c>
      <c r="L39" s="166">
        <f t="shared" si="9"/>
        <v>0</v>
      </c>
      <c r="M39" s="166" cm="1">
        <f t="array" ref="M39">SUMPRODUCT(--(LEN(CHOOSE({1,2,3},P39,X39,AF39))&gt;0))</f>
        <v>0</v>
      </c>
      <c r="N39" s="166" cm="1">
        <f t="array" ref="N39">SUMPRODUCT(--(LEN(CHOOSE({1,2},AN39,AV39))&gt;0))</f>
        <v>0</v>
      </c>
      <c r="O39" s="166">
        <f t="shared" si="10"/>
        <v>0</v>
      </c>
      <c r="P39" s="171" t="str" cm="1">
        <f t="array" ref="P39">IFERROR(INDEX(_xlfn._xlws.FILTER('Dang ky_off'!$J$4:$J$4000,'Dang ky_off'!$B$4:$B$4000=$B39),1),"")</f>
        <v/>
      </c>
      <c r="Q39" s="172" t="str" cm="1">
        <f t="array" ref="Q39">IFERROR(INDEX(_xlfn._xlws.FILTER('Dang ky_off'!$H$4:$H$4000,'Dang ky_off'!$B$4:$B$4000=$B39),1),"")</f>
        <v/>
      </c>
      <c r="R39" s="171" t="s">
        <v>1563</v>
      </c>
      <c r="S39" s="171" t="str" cm="1">
        <f t="array" ref="S39">IFERROR(INDEX(_xlfn._xlws.FILTER('Dang ky_off'!$L$4:$L$4000,'Dang ky_off'!$B$4:$B$4000=$B39),1),"")</f>
        <v/>
      </c>
      <c r="T39" s="171" t="str" cm="1">
        <f t="array" ref="T39">IFERROR(INDEX(_xlfn._xlws.FILTER('Dang ky_off'!$M$4:$M$4000,'Dang ky_off'!$B$4:$B$4000=$B39),1),"")</f>
        <v/>
      </c>
      <c r="U39" s="130"/>
      <c r="V39" s="130"/>
      <c r="W39" s="131" t="e">
        <f t="shared" si="4"/>
        <v>#VALUE!</v>
      </c>
      <c r="X39" s="180" t="str" cm="1">
        <f t="array" ref="X39">IFERROR(INDEX(_xlfn._xlws.FILTER('Dang ky_off'!$J$4:$J$4000,'Dang ky_off'!$B$4:$B$4000=$B39),2),"")</f>
        <v/>
      </c>
      <c r="Y39" s="181" t="str" cm="1">
        <f t="array" ref="Y39">IFERROR(INDEX(_xlfn._xlws.FILTER('Dang ky_off'!$H$4:$H$4000,'Dang ky_off'!$B$4:$B$4000=$B39),2),"")</f>
        <v/>
      </c>
      <c r="Z39" s="180" t="s">
        <v>1563</v>
      </c>
      <c r="AA39" s="180" t="str" cm="1">
        <f t="array" ref="AA39">IFERROR(INDEX(_xlfn._xlws.FILTER('Dang ky_off'!$L$4:$L$4000,'Dang ky_off'!$B$4:$B$4000=$B39),2),"")</f>
        <v/>
      </c>
      <c r="AB39" s="180" t="str" cm="1">
        <f t="array" ref="AB39">IFERROR(INDEX(_xlfn._xlws.FILTER('Dang ky_off'!$M$4:$M$4000,'Dang ky_off'!$B$4:$B$4000=$B39),2),"")</f>
        <v/>
      </c>
      <c r="AC39" s="130"/>
      <c r="AD39" s="130"/>
      <c r="AE39" s="179" t="e">
        <f t="shared" si="5"/>
        <v>#VALUE!</v>
      </c>
      <c r="AF39" s="131" t="str" cm="1">
        <f t="array" ref="AF39">IFERROR(INDEX(_xlfn._xlws.FILTER('Dang ky_off'!$J$4:$J$43,'Dang ky_off'!$B$4:$B$43=$B39),3),"")</f>
        <v/>
      </c>
      <c r="AG39" s="154" t="str" cm="1">
        <f t="array" ref="AG39">IFERROR(INDEX(_xlfn._xlws.FILTER('Dang ky_off'!$H$4:$H$43,'Dang ky_off'!$B$4:$B$43=$B39),3),"")</f>
        <v/>
      </c>
      <c r="AH39" s="131" t="s">
        <v>1563</v>
      </c>
      <c r="AI39" s="131" t="str" cm="1">
        <f t="array" ref="AI39">IFERROR(INDEX(_xlfn._xlws.FILTER('Dang ky_off'!$L$4:$L$43,'Dang ky_off'!$B$4:$B$43=$B39),3),"")</f>
        <v/>
      </c>
      <c r="AJ39" s="131" t="str" cm="1">
        <f t="array" ref="AJ39">IFERROR(INDEX(_xlfn._xlws.FILTER('Dang ky_off'!$M$4:$M$43,'Dang ky_off'!$B$4:$B$43=$B39),3),"")</f>
        <v/>
      </c>
      <c r="AK39" s="130"/>
      <c r="AL39" s="130"/>
      <c r="AM39" s="131" t="e">
        <f t="shared" si="6"/>
        <v>#VALUE!</v>
      </c>
      <c r="AN39" s="182" t="str" cm="1">
        <f t="array" ref="AN39">IFERROR(INDEX(_xlfn._xlws.FILTER('Dang ky_onl'!$J$6:$J$4000,'Dang ky_onl'!$B$6:$B$4000=$B39),1),"")</f>
        <v/>
      </c>
      <c r="AO39" s="183" t="str" cm="1">
        <f t="array" ref="AO39">IFERROR(INDEX(_xlfn._xlws.FILTER('Dang ky_onl'!$H$6:$H$4000,'Dang ky_onl'!$B$6:$B$4000=$B39),1),"")</f>
        <v/>
      </c>
      <c r="AP39" s="184" t="s">
        <v>1564</v>
      </c>
      <c r="AQ39" s="182" t="str" cm="1">
        <f t="array" ref="AQ39">IFERROR(INDEX(_xlfn._xlws.FILTER('Dang ky_onl'!$L$6:$L$4000,'Dang ky_onl'!$B$6:$B$4000=$B39),1),"")</f>
        <v/>
      </c>
      <c r="AR39" s="182" t="str" cm="1">
        <f t="array" ref="AR39">IFERROR(INDEX(_xlfn._xlws.FILTER('Dang ky_onl'!$M$6:$M$4000,'Dang ky_onl'!$B$6:$B$4000=$B39),1),"")</f>
        <v/>
      </c>
      <c r="AS39" s="130"/>
      <c r="AT39" s="130"/>
      <c r="AU39" s="131" t="e">
        <f t="shared" si="7"/>
        <v>#VALUE!</v>
      </c>
      <c r="AV39" s="182" t="str" cm="1">
        <f t="array" ref="AV39">IFERROR(INDEX(_xlfn._xlws.FILTER('Dang ky_onl'!$J$6:$J$4000,'Dang ky_onl'!$B$6:$B$4000=$B39),2),"")</f>
        <v/>
      </c>
      <c r="AW39" s="183" t="str" cm="1">
        <f t="array" ref="AW39">IFERROR(INDEX(_xlfn._xlws.FILTER('Dang ky_onl'!$H$6:$H$4000,'Dang ky_onl'!$B$6:$B$4000=$B39),2),"")</f>
        <v/>
      </c>
      <c r="AX39" s="184" t="s">
        <v>1564</v>
      </c>
      <c r="AY39" s="182" t="str" cm="1">
        <f t="array" ref="AY39">IFERROR(INDEX(_xlfn._xlws.FILTER('Dang ky_onl'!$L$6:$L$4000,'Dang ky_onl'!$B$6:$B$4000=$B39),2),"")</f>
        <v/>
      </c>
      <c r="AZ39" s="182" t="str" cm="1">
        <f t="array" ref="AZ39">IFERROR(INDEX(_xlfn._xlws.FILTER('Dang ky_onl'!$M$6:$M$4000,'Dang ky_onl'!$B$6:$B$4000=$B39),2),"")</f>
        <v/>
      </c>
      <c r="BA39" s="130"/>
      <c r="BB39" s="130"/>
      <c r="BC39" s="131" t="e">
        <f t="shared" si="8"/>
        <v>#VALUE!</v>
      </c>
    </row>
    <row r="40" spans="1:55" ht="19.5" customHeight="1" x14ac:dyDescent="0.35">
      <c r="A40" s="135">
        <v>34</v>
      </c>
      <c r="B40" s="136">
        <v>2005230463</v>
      </c>
      <c r="C40" s="137" t="s">
        <v>669</v>
      </c>
      <c r="D40" s="138" t="s">
        <v>836</v>
      </c>
      <c r="E40" s="139"/>
      <c r="F40" s="141" t="s">
        <v>1331</v>
      </c>
      <c r="G40" s="142" t="s">
        <v>1362</v>
      </c>
      <c r="H40" s="143" t="s">
        <v>1375</v>
      </c>
      <c r="I40" s="140" t="str">
        <f t="shared" si="0"/>
        <v>Không đậu</v>
      </c>
      <c r="J40" s="144"/>
      <c r="K40" s="145" t="str">
        <f t="shared" si="1"/>
        <v>Không đủ</v>
      </c>
      <c r="L40" s="166">
        <f t="shared" si="9"/>
        <v>0</v>
      </c>
      <c r="M40" s="166" cm="1">
        <f t="array" ref="M40">SUMPRODUCT(--(LEN(CHOOSE({1,2,3},P40,X40,AF40))&gt;0))</f>
        <v>0</v>
      </c>
      <c r="N40" s="166" cm="1">
        <f t="array" ref="N40">SUMPRODUCT(--(LEN(CHOOSE({1,2},AN40,AV40))&gt;0))</f>
        <v>0</v>
      </c>
      <c r="O40" s="166">
        <f t="shared" si="10"/>
        <v>0</v>
      </c>
      <c r="P40" s="171" t="str" cm="1">
        <f t="array" ref="P40">IFERROR(INDEX(_xlfn._xlws.FILTER('Dang ky_off'!$J$4:$J$4000,'Dang ky_off'!$B$4:$B$4000=$B40),1),"")</f>
        <v/>
      </c>
      <c r="Q40" s="172" t="str" cm="1">
        <f t="array" ref="Q40">IFERROR(INDEX(_xlfn._xlws.FILTER('Dang ky_off'!$H$4:$H$4000,'Dang ky_off'!$B$4:$B$4000=$B40),1),"")</f>
        <v/>
      </c>
      <c r="R40" s="171" t="s">
        <v>1563</v>
      </c>
      <c r="S40" s="171" t="str" cm="1">
        <f t="array" ref="S40">IFERROR(INDEX(_xlfn._xlws.FILTER('Dang ky_off'!$L$4:$L$4000,'Dang ky_off'!$B$4:$B$4000=$B40),1),"")</f>
        <v/>
      </c>
      <c r="T40" s="171" t="str" cm="1">
        <f t="array" ref="T40">IFERROR(INDEX(_xlfn._xlws.FILTER('Dang ky_off'!$M$4:$M$4000,'Dang ky_off'!$B$4:$B$4000=$B40),1),"")</f>
        <v/>
      </c>
      <c r="U40" s="130"/>
      <c r="V40" s="130"/>
      <c r="W40" s="131" t="e">
        <f t="shared" si="4"/>
        <v>#VALUE!</v>
      </c>
      <c r="X40" s="180" t="str" cm="1">
        <f t="array" ref="X40">IFERROR(INDEX(_xlfn._xlws.FILTER('Dang ky_off'!$J$4:$J$4000,'Dang ky_off'!$B$4:$B$4000=$B40),2),"")</f>
        <v/>
      </c>
      <c r="Y40" s="181" t="str" cm="1">
        <f t="array" ref="Y40">IFERROR(INDEX(_xlfn._xlws.FILTER('Dang ky_off'!$H$4:$H$4000,'Dang ky_off'!$B$4:$B$4000=$B40),2),"")</f>
        <v/>
      </c>
      <c r="Z40" s="180" t="s">
        <v>1563</v>
      </c>
      <c r="AA40" s="180" t="str" cm="1">
        <f t="array" ref="AA40">IFERROR(INDEX(_xlfn._xlws.FILTER('Dang ky_off'!$L$4:$L$4000,'Dang ky_off'!$B$4:$B$4000=$B40),2),"")</f>
        <v/>
      </c>
      <c r="AB40" s="180" t="str" cm="1">
        <f t="array" ref="AB40">IFERROR(INDEX(_xlfn._xlws.FILTER('Dang ky_off'!$M$4:$M$4000,'Dang ky_off'!$B$4:$B$4000=$B40),2),"")</f>
        <v/>
      </c>
      <c r="AC40" s="130"/>
      <c r="AD40" s="130"/>
      <c r="AE40" s="179" t="e">
        <f t="shared" si="5"/>
        <v>#VALUE!</v>
      </c>
      <c r="AF40" s="131" t="str" cm="1">
        <f t="array" ref="AF40">IFERROR(INDEX(_xlfn._xlws.FILTER('Dang ky_off'!$J$4:$J$43,'Dang ky_off'!$B$4:$B$43=$B40),3),"")</f>
        <v/>
      </c>
      <c r="AG40" s="154" t="str" cm="1">
        <f t="array" ref="AG40">IFERROR(INDEX(_xlfn._xlws.FILTER('Dang ky_off'!$H$4:$H$43,'Dang ky_off'!$B$4:$B$43=$B40),3),"")</f>
        <v/>
      </c>
      <c r="AH40" s="131" t="s">
        <v>1563</v>
      </c>
      <c r="AI40" s="131" t="str" cm="1">
        <f t="array" ref="AI40">IFERROR(INDEX(_xlfn._xlws.FILTER('Dang ky_off'!$L$4:$L$43,'Dang ky_off'!$B$4:$B$43=$B40),3),"")</f>
        <v/>
      </c>
      <c r="AJ40" s="131" t="str" cm="1">
        <f t="array" ref="AJ40">IFERROR(INDEX(_xlfn._xlws.FILTER('Dang ky_off'!$M$4:$M$43,'Dang ky_off'!$B$4:$B$43=$B40),3),"")</f>
        <v/>
      </c>
      <c r="AK40" s="130"/>
      <c r="AL40" s="130"/>
      <c r="AM40" s="131" t="e">
        <f t="shared" si="6"/>
        <v>#VALUE!</v>
      </c>
      <c r="AN40" s="182" t="str" cm="1">
        <f t="array" ref="AN40">IFERROR(INDEX(_xlfn._xlws.FILTER('Dang ky_onl'!$J$6:$J$4000,'Dang ky_onl'!$B$6:$B$4000=$B40),1),"")</f>
        <v/>
      </c>
      <c r="AO40" s="183" t="str" cm="1">
        <f t="array" ref="AO40">IFERROR(INDEX(_xlfn._xlws.FILTER('Dang ky_onl'!$H$6:$H$4000,'Dang ky_onl'!$B$6:$B$4000=$B40),1),"")</f>
        <v/>
      </c>
      <c r="AP40" s="184" t="s">
        <v>1564</v>
      </c>
      <c r="AQ40" s="182" t="str" cm="1">
        <f t="array" ref="AQ40">IFERROR(INDEX(_xlfn._xlws.FILTER('Dang ky_onl'!$L$6:$L$4000,'Dang ky_onl'!$B$6:$B$4000=$B40),1),"")</f>
        <v/>
      </c>
      <c r="AR40" s="182" t="str" cm="1">
        <f t="array" ref="AR40">IFERROR(INDEX(_xlfn._xlws.FILTER('Dang ky_onl'!$M$6:$M$4000,'Dang ky_onl'!$B$6:$B$4000=$B40),1),"")</f>
        <v/>
      </c>
      <c r="AS40" s="130"/>
      <c r="AT40" s="130"/>
      <c r="AU40" s="131" t="e">
        <f t="shared" si="7"/>
        <v>#VALUE!</v>
      </c>
      <c r="AV40" s="182" t="str" cm="1">
        <f t="array" ref="AV40">IFERROR(INDEX(_xlfn._xlws.FILTER('Dang ky_onl'!$J$6:$J$4000,'Dang ky_onl'!$B$6:$B$4000=$B40),2),"")</f>
        <v/>
      </c>
      <c r="AW40" s="183" t="str" cm="1">
        <f t="array" ref="AW40">IFERROR(INDEX(_xlfn._xlws.FILTER('Dang ky_onl'!$H$6:$H$4000,'Dang ky_onl'!$B$6:$B$4000=$B40),2),"")</f>
        <v/>
      </c>
      <c r="AX40" s="184" t="s">
        <v>1564</v>
      </c>
      <c r="AY40" s="182" t="str" cm="1">
        <f t="array" ref="AY40">IFERROR(INDEX(_xlfn._xlws.FILTER('Dang ky_onl'!$L$6:$L$4000,'Dang ky_onl'!$B$6:$B$4000=$B40),2),"")</f>
        <v/>
      </c>
      <c r="AZ40" s="182" t="str" cm="1">
        <f t="array" ref="AZ40">IFERROR(INDEX(_xlfn._xlws.FILTER('Dang ky_onl'!$M$6:$M$4000,'Dang ky_onl'!$B$6:$B$4000=$B40),2),"")</f>
        <v/>
      </c>
      <c r="BA40" s="130"/>
      <c r="BB40" s="130"/>
      <c r="BC40" s="131" t="e">
        <f t="shared" si="8"/>
        <v>#VALUE!</v>
      </c>
    </row>
    <row r="41" spans="1:55" ht="19.5" customHeight="1" x14ac:dyDescent="0.35">
      <c r="A41" s="135">
        <v>35</v>
      </c>
      <c r="B41" s="136">
        <v>2005230468</v>
      </c>
      <c r="C41" s="137" t="s">
        <v>278</v>
      </c>
      <c r="D41" s="138" t="s">
        <v>809</v>
      </c>
      <c r="E41" s="139"/>
      <c r="F41" s="141" t="s">
        <v>992</v>
      </c>
      <c r="G41" s="142" t="s">
        <v>1362</v>
      </c>
      <c r="H41" s="143" t="s">
        <v>1375</v>
      </c>
      <c r="I41" s="140" t="str">
        <f t="shared" si="0"/>
        <v>Không đậu</v>
      </c>
      <c r="J41" s="144"/>
      <c r="K41" s="145" t="str">
        <f t="shared" si="1"/>
        <v>Không đủ</v>
      </c>
      <c r="L41" s="166">
        <f t="shared" si="9"/>
        <v>0</v>
      </c>
      <c r="M41" s="166" cm="1">
        <f t="array" ref="M41">SUMPRODUCT(--(LEN(CHOOSE({1,2,3},P41,X41,AF41))&gt;0))</f>
        <v>0</v>
      </c>
      <c r="N41" s="166" cm="1">
        <f t="array" ref="N41">SUMPRODUCT(--(LEN(CHOOSE({1,2},AN41,AV41))&gt;0))</f>
        <v>0</v>
      </c>
      <c r="O41" s="166">
        <f t="shared" si="10"/>
        <v>0</v>
      </c>
      <c r="P41" s="171" t="str" cm="1">
        <f t="array" ref="P41">IFERROR(INDEX(_xlfn._xlws.FILTER('Dang ky_off'!$J$4:$J$4000,'Dang ky_off'!$B$4:$B$4000=$B41),1),"")</f>
        <v/>
      </c>
      <c r="Q41" s="172" t="str" cm="1">
        <f t="array" ref="Q41">IFERROR(INDEX(_xlfn._xlws.FILTER('Dang ky_off'!$H$4:$H$4000,'Dang ky_off'!$B$4:$B$4000=$B41),1),"")</f>
        <v/>
      </c>
      <c r="R41" s="171" t="s">
        <v>1563</v>
      </c>
      <c r="S41" s="171" t="str" cm="1">
        <f t="array" ref="S41">IFERROR(INDEX(_xlfn._xlws.FILTER('Dang ky_off'!$L$4:$L$4000,'Dang ky_off'!$B$4:$B$4000=$B41),1),"")</f>
        <v/>
      </c>
      <c r="T41" s="171" t="str" cm="1">
        <f t="array" ref="T41">IFERROR(INDEX(_xlfn._xlws.FILTER('Dang ky_off'!$M$4:$M$4000,'Dang ky_off'!$B$4:$B$4000=$B41),1),"")</f>
        <v/>
      </c>
      <c r="U41" s="130"/>
      <c r="V41" s="130"/>
      <c r="W41" s="131" t="e">
        <f t="shared" si="4"/>
        <v>#VALUE!</v>
      </c>
      <c r="X41" s="180" t="str" cm="1">
        <f t="array" ref="X41">IFERROR(INDEX(_xlfn._xlws.FILTER('Dang ky_off'!$J$4:$J$4000,'Dang ky_off'!$B$4:$B$4000=$B41),2),"")</f>
        <v/>
      </c>
      <c r="Y41" s="181" t="str" cm="1">
        <f t="array" ref="Y41">IFERROR(INDEX(_xlfn._xlws.FILTER('Dang ky_off'!$H$4:$H$4000,'Dang ky_off'!$B$4:$B$4000=$B41),2),"")</f>
        <v/>
      </c>
      <c r="Z41" s="180" t="s">
        <v>1563</v>
      </c>
      <c r="AA41" s="180" t="str" cm="1">
        <f t="array" ref="AA41">IFERROR(INDEX(_xlfn._xlws.FILTER('Dang ky_off'!$L$4:$L$4000,'Dang ky_off'!$B$4:$B$4000=$B41),2),"")</f>
        <v/>
      </c>
      <c r="AB41" s="180" t="str" cm="1">
        <f t="array" ref="AB41">IFERROR(INDEX(_xlfn._xlws.FILTER('Dang ky_off'!$M$4:$M$4000,'Dang ky_off'!$B$4:$B$4000=$B41),2),"")</f>
        <v/>
      </c>
      <c r="AC41" s="130"/>
      <c r="AD41" s="130"/>
      <c r="AE41" s="179" t="e">
        <f t="shared" si="5"/>
        <v>#VALUE!</v>
      </c>
      <c r="AF41" s="131" t="str" cm="1">
        <f t="array" ref="AF41">IFERROR(INDEX(_xlfn._xlws.FILTER('Dang ky_off'!$J$4:$J$43,'Dang ky_off'!$B$4:$B$43=$B41),3),"")</f>
        <v/>
      </c>
      <c r="AG41" s="154" t="str" cm="1">
        <f t="array" ref="AG41">IFERROR(INDEX(_xlfn._xlws.FILTER('Dang ky_off'!$H$4:$H$43,'Dang ky_off'!$B$4:$B$43=$B41),3),"")</f>
        <v/>
      </c>
      <c r="AH41" s="131" t="s">
        <v>1563</v>
      </c>
      <c r="AI41" s="131" t="str" cm="1">
        <f t="array" ref="AI41">IFERROR(INDEX(_xlfn._xlws.FILTER('Dang ky_off'!$L$4:$L$43,'Dang ky_off'!$B$4:$B$43=$B41),3),"")</f>
        <v/>
      </c>
      <c r="AJ41" s="131" t="str" cm="1">
        <f t="array" ref="AJ41">IFERROR(INDEX(_xlfn._xlws.FILTER('Dang ky_off'!$M$4:$M$43,'Dang ky_off'!$B$4:$B$43=$B41),3),"")</f>
        <v/>
      </c>
      <c r="AK41" s="130"/>
      <c r="AL41" s="130"/>
      <c r="AM41" s="131" t="e">
        <f t="shared" si="6"/>
        <v>#VALUE!</v>
      </c>
      <c r="AN41" s="182" t="str" cm="1">
        <f t="array" ref="AN41">IFERROR(INDEX(_xlfn._xlws.FILTER('Dang ky_onl'!$J$6:$J$4000,'Dang ky_onl'!$B$6:$B$4000=$B41),1),"")</f>
        <v/>
      </c>
      <c r="AO41" s="183" t="str" cm="1">
        <f t="array" ref="AO41">IFERROR(INDEX(_xlfn._xlws.FILTER('Dang ky_onl'!$H$6:$H$4000,'Dang ky_onl'!$B$6:$B$4000=$B41),1),"")</f>
        <v/>
      </c>
      <c r="AP41" s="184" t="s">
        <v>1564</v>
      </c>
      <c r="AQ41" s="182" t="str" cm="1">
        <f t="array" ref="AQ41">IFERROR(INDEX(_xlfn._xlws.FILTER('Dang ky_onl'!$L$6:$L$4000,'Dang ky_onl'!$B$6:$B$4000=$B41),1),"")</f>
        <v/>
      </c>
      <c r="AR41" s="182" t="str" cm="1">
        <f t="array" ref="AR41">IFERROR(INDEX(_xlfn._xlws.FILTER('Dang ky_onl'!$M$6:$M$4000,'Dang ky_onl'!$B$6:$B$4000=$B41),1),"")</f>
        <v/>
      </c>
      <c r="AS41" s="130"/>
      <c r="AT41" s="130"/>
      <c r="AU41" s="131" t="e">
        <f t="shared" si="7"/>
        <v>#VALUE!</v>
      </c>
      <c r="AV41" s="182" t="str" cm="1">
        <f t="array" ref="AV41">IFERROR(INDEX(_xlfn._xlws.FILTER('Dang ky_onl'!$J$6:$J$4000,'Dang ky_onl'!$B$6:$B$4000=$B41),2),"")</f>
        <v/>
      </c>
      <c r="AW41" s="183" t="str" cm="1">
        <f t="array" ref="AW41">IFERROR(INDEX(_xlfn._xlws.FILTER('Dang ky_onl'!$H$6:$H$4000,'Dang ky_onl'!$B$6:$B$4000=$B41),2),"")</f>
        <v/>
      </c>
      <c r="AX41" s="184" t="s">
        <v>1564</v>
      </c>
      <c r="AY41" s="182" t="str" cm="1">
        <f t="array" ref="AY41">IFERROR(INDEX(_xlfn._xlws.FILTER('Dang ky_onl'!$L$6:$L$4000,'Dang ky_onl'!$B$6:$B$4000=$B41),2),"")</f>
        <v/>
      </c>
      <c r="AZ41" s="182" t="str" cm="1">
        <f t="array" ref="AZ41">IFERROR(INDEX(_xlfn._xlws.FILTER('Dang ky_onl'!$M$6:$M$4000,'Dang ky_onl'!$B$6:$B$4000=$B41),2),"")</f>
        <v/>
      </c>
      <c r="BA41" s="130"/>
      <c r="BB41" s="130"/>
      <c r="BC41" s="131" t="e">
        <f t="shared" si="8"/>
        <v>#VALUE!</v>
      </c>
    </row>
    <row r="42" spans="1:55" ht="19.5" customHeight="1" x14ac:dyDescent="0.35">
      <c r="A42" s="135">
        <v>36</v>
      </c>
      <c r="B42" s="136">
        <v>2005230474</v>
      </c>
      <c r="C42" s="137" t="s">
        <v>670</v>
      </c>
      <c r="D42" s="138" t="s">
        <v>962</v>
      </c>
      <c r="E42" s="139"/>
      <c r="F42" s="141" t="s">
        <v>1278</v>
      </c>
      <c r="G42" s="142" t="s">
        <v>1362</v>
      </c>
      <c r="H42" s="143" t="s">
        <v>1375</v>
      </c>
      <c r="I42" s="140" t="str">
        <f t="shared" si="0"/>
        <v>Không đậu</v>
      </c>
      <c r="J42" s="144"/>
      <c r="K42" s="145" t="str">
        <f t="shared" si="1"/>
        <v>Không đủ</v>
      </c>
      <c r="L42" s="166">
        <f t="shared" si="9"/>
        <v>0</v>
      </c>
      <c r="M42" s="166" cm="1">
        <f t="array" ref="M42">SUMPRODUCT(--(LEN(CHOOSE({1,2,3},P42,X42,AF42))&gt;0))</f>
        <v>0</v>
      </c>
      <c r="N42" s="166" cm="1">
        <f t="array" ref="N42">SUMPRODUCT(--(LEN(CHOOSE({1,2},AN42,AV42))&gt;0))</f>
        <v>0</v>
      </c>
      <c r="O42" s="166">
        <f t="shared" si="10"/>
        <v>0</v>
      </c>
      <c r="P42" s="171" t="str" cm="1">
        <f t="array" ref="P42">IFERROR(INDEX(_xlfn._xlws.FILTER('Dang ky_off'!$J$4:$J$4000,'Dang ky_off'!$B$4:$B$4000=$B42),1),"")</f>
        <v/>
      </c>
      <c r="Q42" s="172" t="str" cm="1">
        <f t="array" ref="Q42">IFERROR(INDEX(_xlfn._xlws.FILTER('Dang ky_off'!$H$4:$H$4000,'Dang ky_off'!$B$4:$B$4000=$B42),1),"")</f>
        <v/>
      </c>
      <c r="R42" s="171" t="s">
        <v>1563</v>
      </c>
      <c r="S42" s="171" t="str" cm="1">
        <f t="array" ref="S42">IFERROR(INDEX(_xlfn._xlws.FILTER('Dang ky_off'!$L$4:$L$4000,'Dang ky_off'!$B$4:$B$4000=$B42),1),"")</f>
        <v/>
      </c>
      <c r="T42" s="171" t="str" cm="1">
        <f t="array" ref="T42">IFERROR(INDEX(_xlfn._xlws.FILTER('Dang ky_off'!$M$4:$M$4000,'Dang ky_off'!$B$4:$B$4000=$B42),1),"")</f>
        <v/>
      </c>
      <c r="U42" s="130"/>
      <c r="V42" s="130"/>
      <c r="W42" s="131" t="e">
        <f t="shared" si="4"/>
        <v>#VALUE!</v>
      </c>
      <c r="X42" s="180" t="str" cm="1">
        <f t="array" ref="X42">IFERROR(INDEX(_xlfn._xlws.FILTER('Dang ky_off'!$J$4:$J$4000,'Dang ky_off'!$B$4:$B$4000=$B42),2),"")</f>
        <v/>
      </c>
      <c r="Y42" s="181" t="str" cm="1">
        <f t="array" ref="Y42">IFERROR(INDEX(_xlfn._xlws.FILTER('Dang ky_off'!$H$4:$H$4000,'Dang ky_off'!$B$4:$B$4000=$B42),2),"")</f>
        <v/>
      </c>
      <c r="Z42" s="180" t="s">
        <v>1563</v>
      </c>
      <c r="AA42" s="180" t="str" cm="1">
        <f t="array" ref="AA42">IFERROR(INDEX(_xlfn._xlws.FILTER('Dang ky_off'!$L$4:$L$4000,'Dang ky_off'!$B$4:$B$4000=$B42),2),"")</f>
        <v/>
      </c>
      <c r="AB42" s="180" t="str" cm="1">
        <f t="array" ref="AB42">IFERROR(INDEX(_xlfn._xlws.FILTER('Dang ky_off'!$M$4:$M$4000,'Dang ky_off'!$B$4:$B$4000=$B42),2),"")</f>
        <v/>
      </c>
      <c r="AC42" s="130"/>
      <c r="AD42" s="130"/>
      <c r="AE42" s="179" t="e">
        <f t="shared" si="5"/>
        <v>#VALUE!</v>
      </c>
      <c r="AF42" s="131" t="str" cm="1">
        <f t="array" ref="AF42">IFERROR(INDEX(_xlfn._xlws.FILTER('Dang ky_off'!$J$4:$J$43,'Dang ky_off'!$B$4:$B$43=$B42),3),"")</f>
        <v/>
      </c>
      <c r="AG42" s="154" t="str" cm="1">
        <f t="array" ref="AG42">IFERROR(INDEX(_xlfn._xlws.FILTER('Dang ky_off'!$H$4:$H$43,'Dang ky_off'!$B$4:$B$43=$B42),3),"")</f>
        <v/>
      </c>
      <c r="AH42" s="131" t="s">
        <v>1563</v>
      </c>
      <c r="AI42" s="131" t="str" cm="1">
        <f t="array" ref="AI42">IFERROR(INDEX(_xlfn._xlws.FILTER('Dang ky_off'!$L$4:$L$43,'Dang ky_off'!$B$4:$B$43=$B42),3),"")</f>
        <v/>
      </c>
      <c r="AJ42" s="131" t="str" cm="1">
        <f t="array" ref="AJ42">IFERROR(INDEX(_xlfn._xlws.FILTER('Dang ky_off'!$M$4:$M$43,'Dang ky_off'!$B$4:$B$43=$B42),3),"")</f>
        <v/>
      </c>
      <c r="AK42" s="130"/>
      <c r="AL42" s="130"/>
      <c r="AM42" s="131" t="e">
        <f t="shared" si="6"/>
        <v>#VALUE!</v>
      </c>
      <c r="AN42" s="182" t="str" cm="1">
        <f t="array" ref="AN42">IFERROR(INDEX(_xlfn._xlws.FILTER('Dang ky_onl'!$J$6:$J$4000,'Dang ky_onl'!$B$6:$B$4000=$B42),1),"")</f>
        <v/>
      </c>
      <c r="AO42" s="183" t="str" cm="1">
        <f t="array" ref="AO42">IFERROR(INDEX(_xlfn._xlws.FILTER('Dang ky_onl'!$H$6:$H$4000,'Dang ky_onl'!$B$6:$B$4000=$B42),1),"")</f>
        <v/>
      </c>
      <c r="AP42" s="184" t="s">
        <v>1564</v>
      </c>
      <c r="AQ42" s="182" t="str" cm="1">
        <f t="array" ref="AQ42">IFERROR(INDEX(_xlfn._xlws.FILTER('Dang ky_onl'!$L$6:$L$4000,'Dang ky_onl'!$B$6:$B$4000=$B42),1),"")</f>
        <v/>
      </c>
      <c r="AR42" s="182" t="str" cm="1">
        <f t="array" ref="AR42">IFERROR(INDEX(_xlfn._xlws.FILTER('Dang ky_onl'!$M$6:$M$4000,'Dang ky_onl'!$B$6:$B$4000=$B42),1),"")</f>
        <v/>
      </c>
      <c r="AS42" s="130"/>
      <c r="AT42" s="130"/>
      <c r="AU42" s="131" t="e">
        <f t="shared" si="7"/>
        <v>#VALUE!</v>
      </c>
      <c r="AV42" s="182" t="str" cm="1">
        <f t="array" ref="AV42">IFERROR(INDEX(_xlfn._xlws.FILTER('Dang ky_onl'!$J$6:$J$4000,'Dang ky_onl'!$B$6:$B$4000=$B42),2),"")</f>
        <v/>
      </c>
      <c r="AW42" s="183" t="str" cm="1">
        <f t="array" ref="AW42">IFERROR(INDEX(_xlfn._xlws.FILTER('Dang ky_onl'!$H$6:$H$4000,'Dang ky_onl'!$B$6:$B$4000=$B42),2),"")</f>
        <v/>
      </c>
      <c r="AX42" s="184" t="s">
        <v>1564</v>
      </c>
      <c r="AY42" s="182" t="str" cm="1">
        <f t="array" ref="AY42">IFERROR(INDEX(_xlfn._xlws.FILTER('Dang ky_onl'!$L$6:$L$4000,'Dang ky_onl'!$B$6:$B$4000=$B42),2),"")</f>
        <v/>
      </c>
      <c r="AZ42" s="182" t="str" cm="1">
        <f t="array" ref="AZ42">IFERROR(INDEX(_xlfn._xlws.FILTER('Dang ky_onl'!$M$6:$M$4000,'Dang ky_onl'!$B$6:$B$4000=$B42),2),"")</f>
        <v/>
      </c>
      <c r="BA42" s="130"/>
      <c r="BB42" s="130"/>
      <c r="BC42" s="131" t="e">
        <f t="shared" si="8"/>
        <v>#VALUE!</v>
      </c>
    </row>
    <row r="43" spans="1:55" ht="19.5" customHeight="1" x14ac:dyDescent="0.35">
      <c r="A43" s="135">
        <v>37</v>
      </c>
      <c r="B43" s="136">
        <v>2005230488</v>
      </c>
      <c r="C43" s="137" t="s">
        <v>624</v>
      </c>
      <c r="D43" s="138" t="s">
        <v>855</v>
      </c>
      <c r="E43" s="139"/>
      <c r="F43" s="141" t="s">
        <v>1114</v>
      </c>
      <c r="G43" s="142" t="s">
        <v>1362</v>
      </c>
      <c r="H43" s="143" t="s">
        <v>1375</v>
      </c>
      <c r="I43" s="140" t="str">
        <f t="shared" si="0"/>
        <v>Không đậu</v>
      </c>
      <c r="J43" s="144"/>
      <c r="K43" s="145" t="str">
        <f t="shared" si="1"/>
        <v>Không đủ</v>
      </c>
      <c r="L43" s="166">
        <f t="shared" si="9"/>
        <v>1</v>
      </c>
      <c r="M43" s="166" cm="1">
        <f t="array" ref="M43">SUMPRODUCT(--(LEN(CHOOSE({1,2,3},P43,X43,AF43))&gt;0))</f>
        <v>1</v>
      </c>
      <c r="N43" s="166" cm="1">
        <f t="array" ref="N43">SUMPRODUCT(--(LEN(CHOOSE({1,2},AN43,AV43))&gt;0))</f>
        <v>0</v>
      </c>
      <c r="O43" s="166">
        <f t="shared" si="10"/>
        <v>0</v>
      </c>
      <c r="P43" s="171" t="str" cm="1">
        <f t="array" ref="P43">IFERROR(INDEX(_xlfn._xlws.FILTER('Dang ky_off'!$J$4:$J$4000,'Dang ky_off'!$B$4:$B$4000=$B43),1),"")</f>
        <v>Công ty TNHH Yakult Việt Nam</v>
      </c>
      <c r="Q43" s="172" cm="1">
        <f t="array" ref="Q43">IFERROR(INDEX(_xlfn._xlws.FILTER('Dang ky_off'!$H$4:$H$4000,'Dang ky_off'!$B$4:$B$4000=$B43),1),"")</f>
        <v>46022</v>
      </c>
      <c r="R43" s="171" t="s">
        <v>1563</v>
      </c>
      <c r="S43" s="171" cm="1">
        <f t="array" ref="S43">IFERROR(INDEX(_xlfn._xlws.FILTER('Dang ky_off'!$L$4:$L$4000,'Dang ky_off'!$B$4:$B$4000=$B43),1),"")</f>
        <v>8</v>
      </c>
      <c r="T43" s="171" cm="1">
        <f t="array" ref="T43">IFERROR(INDEX(_xlfn._xlws.FILTER('Dang ky_off'!$M$4:$M$4000,'Dang ky_off'!$B$4:$B$4000=$B43),1),"")</f>
        <v>0.5</v>
      </c>
      <c r="U43" s="130"/>
      <c r="V43" s="130"/>
      <c r="W43" s="131">
        <f t="shared" si="4"/>
        <v>2.9</v>
      </c>
      <c r="X43" s="180" t="str" cm="1">
        <f t="array" ref="X43">IFERROR(INDEX(_xlfn._xlws.FILTER('Dang ky_off'!$J$4:$J$4000,'Dang ky_off'!$B$4:$B$4000=$B43),2),"")</f>
        <v/>
      </c>
      <c r="Y43" s="181" t="str" cm="1">
        <f t="array" ref="Y43">IFERROR(INDEX(_xlfn._xlws.FILTER('Dang ky_off'!$H$4:$H$4000,'Dang ky_off'!$B$4:$B$4000=$B43),2),"")</f>
        <v/>
      </c>
      <c r="Z43" s="180" t="s">
        <v>1563</v>
      </c>
      <c r="AA43" s="180" t="str" cm="1">
        <f t="array" ref="AA43">IFERROR(INDEX(_xlfn._xlws.FILTER('Dang ky_off'!$L$4:$L$4000,'Dang ky_off'!$B$4:$B$4000=$B43),2),"")</f>
        <v/>
      </c>
      <c r="AB43" s="180" t="str" cm="1">
        <f t="array" ref="AB43">IFERROR(INDEX(_xlfn._xlws.FILTER('Dang ky_off'!$M$4:$M$4000,'Dang ky_off'!$B$4:$B$4000=$B43),2),"")</f>
        <v/>
      </c>
      <c r="AC43" s="130"/>
      <c r="AD43" s="130"/>
      <c r="AE43" s="179" t="e">
        <f t="shared" si="5"/>
        <v>#VALUE!</v>
      </c>
      <c r="AF43" s="131" t="str" cm="1">
        <f t="array" ref="AF43">IFERROR(INDEX(_xlfn._xlws.FILTER('Dang ky_off'!$J$4:$J$43,'Dang ky_off'!$B$4:$B$43=$B43),3),"")</f>
        <v/>
      </c>
      <c r="AG43" s="154" t="str" cm="1">
        <f t="array" ref="AG43">IFERROR(INDEX(_xlfn._xlws.FILTER('Dang ky_off'!$H$4:$H$43,'Dang ky_off'!$B$4:$B$43=$B43),3),"")</f>
        <v/>
      </c>
      <c r="AH43" s="131" t="s">
        <v>1563</v>
      </c>
      <c r="AI43" s="131" t="str" cm="1">
        <f t="array" ref="AI43">IFERROR(INDEX(_xlfn._xlws.FILTER('Dang ky_off'!$L$4:$L$43,'Dang ky_off'!$B$4:$B$43=$B43),3),"")</f>
        <v/>
      </c>
      <c r="AJ43" s="131" t="str" cm="1">
        <f t="array" ref="AJ43">IFERROR(INDEX(_xlfn._xlws.FILTER('Dang ky_off'!$M$4:$M$43,'Dang ky_off'!$B$4:$B$43=$B43),3),"")</f>
        <v/>
      </c>
      <c r="AK43" s="130"/>
      <c r="AL43" s="130"/>
      <c r="AM43" s="131" t="e">
        <f t="shared" si="6"/>
        <v>#VALUE!</v>
      </c>
      <c r="AN43" s="182" t="str" cm="1">
        <f t="array" ref="AN43">IFERROR(INDEX(_xlfn._xlws.FILTER('Dang ky_onl'!$J$6:$J$4000,'Dang ky_onl'!$B$6:$B$4000=$B43),1),"")</f>
        <v/>
      </c>
      <c r="AO43" s="183" t="str" cm="1">
        <f t="array" ref="AO43">IFERROR(INDEX(_xlfn._xlws.FILTER('Dang ky_onl'!$H$6:$H$4000,'Dang ky_onl'!$B$6:$B$4000=$B43),1),"")</f>
        <v/>
      </c>
      <c r="AP43" s="184" t="s">
        <v>1564</v>
      </c>
      <c r="AQ43" s="182" t="str" cm="1">
        <f t="array" ref="AQ43">IFERROR(INDEX(_xlfn._xlws.FILTER('Dang ky_onl'!$L$6:$L$4000,'Dang ky_onl'!$B$6:$B$4000=$B43),1),"")</f>
        <v/>
      </c>
      <c r="AR43" s="182" t="str" cm="1">
        <f t="array" ref="AR43">IFERROR(INDEX(_xlfn._xlws.FILTER('Dang ky_onl'!$M$6:$M$4000,'Dang ky_onl'!$B$6:$B$4000=$B43),1),"")</f>
        <v/>
      </c>
      <c r="AS43" s="130"/>
      <c r="AT43" s="130"/>
      <c r="AU43" s="131" t="e">
        <f t="shared" si="7"/>
        <v>#VALUE!</v>
      </c>
      <c r="AV43" s="182" t="str" cm="1">
        <f t="array" ref="AV43">IFERROR(INDEX(_xlfn._xlws.FILTER('Dang ky_onl'!$J$6:$J$4000,'Dang ky_onl'!$B$6:$B$4000=$B43),2),"")</f>
        <v/>
      </c>
      <c r="AW43" s="183" t="str" cm="1">
        <f t="array" ref="AW43">IFERROR(INDEX(_xlfn._xlws.FILTER('Dang ky_onl'!$H$6:$H$4000,'Dang ky_onl'!$B$6:$B$4000=$B43),2),"")</f>
        <v/>
      </c>
      <c r="AX43" s="184" t="s">
        <v>1564</v>
      </c>
      <c r="AY43" s="182" t="str" cm="1">
        <f t="array" ref="AY43">IFERROR(INDEX(_xlfn._xlws.FILTER('Dang ky_onl'!$L$6:$L$4000,'Dang ky_onl'!$B$6:$B$4000=$B43),2),"")</f>
        <v/>
      </c>
      <c r="AZ43" s="182" t="str" cm="1">
        <f t="array" ref="AZ43">IFERROR(INDEX(_xlfn._xlws.FILTER('Dang ky_onl'!$M$6:$M$4000,'Dang ky_onl'!$B$6:$B$4000=$B43),2),"")</f>
        <v/>
      </c>
      <c r="BA43" s="130"/>
      <c r="BB43" s="130"/>
      <c r="BC43" s="131" t="e">
        <f t="shared" si="8"/>
        <v>#VALUE!</v>
      </c>
    </row>
    <row r="44" spans="1:55" ht="19.5" customHeight="1" x14ac:dyDescent="0.35">
      <c r="A44" s="135">
        <v>38</v>
      </c>
      <c r="B44" s="136">
        <v>2005230502</v>
      </c>
      <c r="C44" s="137" t="s">
        <v>211</v>
      </c>
      <c r="D44" s="138" t="s">
        <v>968</v>
      </c>
      <c r="E44" s="139"/>
      <c r="F44" s="141" t="s">
        <v>1180</v>
      </c>
      <c r="G44" s="142" t="s">
        <v>1362</v>
      </c>
      <c r="H44" s="143" t="s">
        <v>1375</v>
      </c>
      <c r="I44" s="140" t="str">
        <f t="shared" si="0"/>
        <v>Không đậu</v>
      </c>
      <c r="J44" s="144"/>
      <c r="K44" s="145" t="str">
        <f t="shared" si="1"/>
        <v>Không đủ</v>
      </c>
      <c r="L44" s="166">
        <f t="shared" si="9"/>
        <v>0</v>
      </c>
      <c r="M44" s="166" cm="1">
        <f t="array" ref="M44">SUMPRODUCT(--(LEN(CHOOSE({1,2,3},P44,X44,AF44))&gt;0))</f>
        <v>0</v>
      </c>
      <c r="N44" s="166" cm="1">
        <f t="array" ref="N44">SUMPRODUCT(--(LEN(CHOOSE({1,2},AN44,AV44))&gt;0))</f>
        <v>0</v>
      </c>
      <c r="O44" s="166">
        <f t="shared" si="10"/>
        <v>0</v>
      </c>
      <c r="P44" s="171" t="str" cm="1">
        <f t="array" ref="P44">IFERROR(INDEX(_xlfn._xlws.FILTER('Dang ky_off'!$J$4:$J$4000,'Dang ky_off'!$B$4:$B$4000=$B44),1),"")</f>
        <v/>
      </c>
      <c r="Q44" s="172" t="str" cm="1">
        <f t="array" ref="Q44">IFERROR(INDEX(_xlfn._xlws.FILTER('Dang ky_off'!$H$4:$H$4000,'Dang ky_off'!$B$4:$B$4000=$B44),1),"")</f>
        <v/>
      </c>
      <c r="R44" s="171" t="s">
        <v>1563</v>
      </c>
      <c r="S44" s="171" t="str" cm="1">
        <f t="array" ref="S44">IFERROR(INDEX(_xlfn._xlws.FILTER('Dang ky_off'!$L$4:$L$4000,'Dang ky_off'!$B$4:$B$4000=$B44),1),"")</f>
        <v/>
      </c>
      <c r="T44" s="171" t="str" cm="1">
        <f t="array" ref="T44">IFERROR(INDEX(_xlfn._xlws.FILTER('Dang ky_off'!$M$4:$M$4000,'Dang ky_off'!$B$4:$B$4000=$B44),1),"")</f>
        <v/>
      </c>
      <c r="U44" s="130"/>
      <c r="V44" s="130"/>
      <c r="W44" s="131" t="e">
        <f t="shared" si="4"/>
        <v>#VALUE!</v>
      </c>
      <c r="X44" s="180" t="str" cm="1">
        <f t="array" ref="X44">IFERROR(INDEX(_xlfn._xlws.FILTER('Dang ky_off'!$J$4:$J$4000,'Dang ky_off'!$B$4:$B$4000=$B44),2),"")</f>
        <v/>
      </c>
      <c r="Y44" s="181" t="str" cm="1">
        <f t="array" ref="Y44">IFERROR(INDEX(_xlfn._xlws.FILTER('Dang ky_off'!$H$4:$H$4000,'Dang ky_off'!$B$4:$B$4000=$B44),2),"")</f>
        <v/>
      </c>
      <c r="Z44" s="180" t="s">
        <v>1563</v>
      </c>
      <c r="AA44" s="180" t="str" cm="1">
        <f t="array" ref="AA44">IFERROR(INDEX(_xlfn._xlws.FILTER('Dang ky_off'!$L$4:$L$4000,'Dang ky_off'!$B$4:$B$4000=$B44),2),"")</f>
        <v/>
      </c>
      <c r="AB44" s="180" t="str" cm="1">
        <f t="array" ref="AB44">IFERROR(INDEX(_xlfn._xlws.FILTER('Dang ky_off'!$M$4:$M$4000,'Dang ky_off'!$B$4:$B$4000=$B44),2),"")</f>
        <v/>
      </c>
      <c r="AC44" s="130"/>
      <c r="AD44" s="130"/>
      <c r="AE44" s="179" t="e">
        <f t="shared" si="5"/>
        <v>#VALUE!</v>
      </c>
      <c r="AF44" s="131" t="str" cm="1">
        <f t="array" ref="AF44">IFERROR(INDEX(_xlfn._xlws.FILTER('Dang ky_off'!$J$4:$J$43,'Dang ky_off'!$B$4:$B$43=$B44),3),"")</f>
        <v/>
      </c>
      <c r="AG44" s="154" t="str" cm="1">
        <f t="array" ref="AG44">IFERROR(INDEX(_xlfn._xlws.FILTER('Dang ky_off'!$H$4:$H$43,'Dang ky_off'!$B$4:$B$43=$B44),3),"")</f>
        <v/>
      </c>
      <c r="AH44" s="131" t="s">
        <v>1563</v>
      </c>
      <c r="AI44" s="131" t="str" cm="1">
        <f t="array" ref="AI44">IFERROR(INDEX(_xlfn._xlws.FILTER('Dang ky_off'!$L$4:$L$43,'Dang ky_off'!$B$4:$B$43=$B44),3),"")</f>
        <v/>
      </c>
      <c r="AJ44" s="131" t="str" cm="1">
        <f t="array" ref="AJ44">IFERROR(INDEX(_xlfn._xlws.FILTER('Dang ky_off'!$M$4:$M$43,'Dang ky_off'!$B$4:$B$43=$B44),3),"")</f>
        <v/>
      </c>
      <c r="AK44" s="130"/>
      <c r="AL44" s="130"/>
      <c r="AM44" s="131" t="e">
        <f t="shared" si="6"/>
        <v>#VALUE!</v>
      </c>
      <c r="AN44" s="182" t="str" cm="1">
        <f t="array" ref="AN44">IFERROR(INDEX(_xlfn._xlws.FILTER('Dang ky_onl'!$J$6:$J$4000,'Dang ky_onl'!$B$6:$B$4000=$B44),1),"")</f>
        <v/>
      </c>
      <c r="AO44" s="183" t="str" cm="1">
        <f t="array" ref="AO44">IFERROR(INDEX(_xlfn._xlws.FILTER('Dang ky_onl'!$H$6:$H$4000,'Dang ky_onl'!$B$6:$B$4000=$B44),1),"")</f>
        <v/>
      </c>
      <c r="AP44" s="184" t="s">
        <v>1564</v>
      </c>
      <c r="AQ44" s="182" t="str" cm="1">
        <f t="array" ref="AQ44">IFERROR(INDEX(_xlfn._xlws.FILTER('Dang ky_onl'!$L$6:$L$4000,'Dang ky_onl'!$B$6:$B$4000=$B44),1),"")</f>
        <v/>
      </c>
      <c r="AR44" s="182" t="str" cm="1">
        <f t="array" ref="AR44">IFERROR(INDEX(_xlfn._xlws.FILTER('Dang ky_onl'!$M$6:$M$4000,'Dang ky_onl'!$B$6:$B$4000=$B44),1),"")</f>
        <v/>
      </c>
      <c r="AS44" s="130"/>
      <c r="AT44" s="130"/>
      <c r="AU44" s="131" t="e">
        <f t="shared" si="7"/>
        <v>#VALUE!</v>
      </c>
      <c r="AV44" s="182" t="str" cm="1">
        <f t="array" ref="AV44">IFERROR(INDEX(_xlfn._xlws.FILTER('Dang ky_onl'!$J$6:$J$4000,'Dang ky_onl'!$B$6:$B$4000=$B44),2),"")</f>
        <v/>
      </c>
      <c r="AW44" s="183" t="str" cm="1">
        <f t="array" ref="AW44">IFERROR(INDEX(_xlfn._xlws.FILTER('Dang ky_onl'!$H$6:$H$4000,'Dang ky_onl'!$B$6:$B$4000=$B44),2),"")</f>
        <v/>
      </c>
      <c r="AX44" s="184" t="s">
        <v>1564</v>
      </c>
      <c r="AY44" s="182" t="str" cm="1">
        <f t="array" ref="AY44">IFERROR(INDEX(_xlfn._xlws.FILTER('Dang ky_onl'!$L$6:$L$4000,'Dang ky_onl'!$B$6:$B$4000=$B44),2),"")</f>
        <v/>
      </c>
      <c r="AZ44" s="182" t="str" cm="1">
        <f t="array" ref="AZ44">IFERROR(INDEX(_xlfn._xlws.FILTER('Dang ky_onl'!$M$6:$M$4000,'Dang ky_onl'!$B$6:$B$4000=$B44),2),"")</f>
        <v/>
      </c>
      <c r="BA44" s="130"/>
      <c r="BB44" s="130"/>
      <c r="BC44" s="131" t="e">
        <f t="shared" si="8"/>
        <v>#VALUE!</v>
      </c>
    </row>
    <row r="45" spans="1:55" ht="19.5" customHeight="1" x14ac:dyDescent="0.35">
      <c r="A45" s="135">
        <v>39</v>
      </c>
      <c r="B45" s="136">
        <v>2005230504</v>
      </c>
      <c r="C45" s="137" t="s">
        <v>678</v>
      </c>
      <c r="D45" s="138" t="s">
        <v>969</v>
      </c>
      <c r="E45" s="139"/>
      <c r="F45" s="141" t="s">
        <v>1334</v>
      </c>
      <c r="G45" s="142" t="s">
        <v>1362</v>
      </c>
      <c r="H45" s="143" t="s">
        <v>1375</v>
      </c>
      <c r="I45" s="140" t="str">
        <f t="shared" si="0"/>
        <v>Không đậu</v>
      </c>
      <c r="J45" s="144"/>
      <c r="K45" s="145" t="str">
        <f t="shared" si="1"/>
        <v>Không đủ</v>
      </c>
      <c r="L45" s="166">
        <f t="shared" si="9"/>
        <v>1</v>
      </c>
      <c r="M45" s="166" cm="1">
        <f t="array" ref="M45">SUMPRODUCT(--(LEN(CHOOSE({1,2,3},P45,X45,AF45))&gt;0))</f>
        <v>1</v>
      </c>
      <c r="N45" s="166" cm="1">
        <f t="array" ref="N45">SUMPRODUCT(--(LEN(CHOOSE({1,2},AN45,AV45))&gt;0))</f>
        <v>0</v>
      </c>
      <c r="O45" s="166">
        <f t="shared" si="10"/>
        <v>0</v>
      </c>
      <c r="P45" s="171" t="str" cm="1">
        <f t="array" ref="P45">IFERROR(INDEX(_xlfn._xlws.FILTER('Dang ky_off'!$J$4:$J$4000,'Dang ky_off'!$B$4:$B$4000=$B45),1),"")</f>
        <v>Công ty Cổ phần Acecook Việt Nam</v>
      </c>
      <c r="Q45" s="172" cm="1">
        <f t="array" ref="Q45">IFERROR(INDEX(_xlfn._xlws.FILTER('Dang ky_off'!$H$4:$H$4000,'Dang ky_off'!$B$4:$B$4000=$B45),1),"")</f>
        <v>45904</v>
      </c>
      <c r="R45" s="171" t="s">
        <v>1563</v>
      </c>
      <c r="S45" s="171" cm="1">
        <f t="array" ref="S45">IFERROR(INDEX(_xlfn._xlws.FILTER('Dang ky_off'!$L$4:$L$4000,'Dang ky_off'!$B$4:$B$4000=$B45),1),"")</f>
        <v>4</v>
      </c>
      <c r="T45" s="171" cm="1">
        <f t="array" ref="T45">IFERROR(INDEX(_xlfn._xlws.FILTER('Dang ky_off'!$M$4:$M$4000,'Dang ky_off'!$B$4:$B$4000=$B45),1),"")</f>
        <v>0</v>
      </c>
      <c r="U45" s="130"/>
      <c r="V45" s="130"/>
      <c r="W45" s="131">
        <f t="shared" si="4"/>
        <v>1.2</v>
      </c>
      <c r="X45" s="180" t="str" cm="1">
        <f t="array" ref="X45">IFERROR(INDEX(_xlfn._xlws.FILTER('Dang ky_off'!$J$4:$J$4000,'Dang ky_off'!$B$4:$B$4000=$B45),2),"")</f>
        <v/>
      </c>
      <c r="Y45" s="181" t="str" cm="1">
        <f t="array" ref="Y45">IFERROR(INDEX(_xlfn._xlws.FILTER('Dang ky_off'!$H$4:$H$4000,'Dang ky_off'!$B$4:$B$4000=$B45),2),"")</f>
        <v/>
      </c>
      <c r="Z45" s="180" t="s">
        <v>1563</v>
      </c>
      <c r="AA45" s="180" t="str" cm="1">
        <f t="array" ref="AA45">IFERROR(INDEX(_xlfn._xlws.FILTER('Dang ky_off'!$L$4:$L$4000,'Dang ky_off'!$B$4:$B$4000=$B45),2),"")</f>
        <v/>
      </c>
      <c r="AB45" s="180" t="str" cm="1">
        <f t="array" ref="AB45">IFERROR(INDEX(_xlfn._xlws.FILTER('Dang ky_off'!$M$4:$M$4000,'Dang ky_off'!$B$4:$B$4000=$B45),2),"")</f>
        <v/>
      </c>
      <c r="AC45" s="130"/>
      <c r="AD45" s="130"/>
      <c r="AE45" s="179" t="e">
        <f t="shared" si="5"/>
        <v>#VALUE!</v>
      </c>
      <c r="AF45" s="131" t="str" cm="1">
        <f t="array" ref="AF45">IFERROR(INDEX(_xlfn._xlws.FILTER('Dang ky_off'!$J$4:$J$43,'Dang ky_off'!$B$4:$B$43=$B45),3),"")</f>
        <v/>
      </c>
      <c r="AG45" s="154" t="str" cm="1">
        <f t="array" ref="AG45">IFERROR(INDEX(_xlfn._xlws.FILTER('Dang ky_off'!$H$4:$H$43,'Dang ky_off'!$B$4:$B$43=$B45),3),"")</f>
        <v/>
      </c>
      <c r="AH45" s="131" t="s">
        <v>1563</v>
      </c>
      <c r="AI45" s="131" t="str" cm="1">
        <f t="array" ref="AI45">IFERROR(INDEX(_xlfn._xlws.FILTER('Dang ky_off'!$L$4:$L$43,'Dang ky_off'!$B$4:$B$43=$B45),3),"")</f>
        <v/>
      </c>
      <c r="AJ45" s="131" t="str" cm="1">
        <f t="array" ref="AJ45">IFERROR(INDEX(_xlfn._xlws.FILTER('Dang ky_off'!$M$4:$M$43,'Dang ky_off'!$B$4:$B$43=$B45),3),"")</f>
        <v/>
      </c>
      <c r="AK45" s="130"/>
      <c r="AL45" s="130"/>
      <c r="AM45" s="131" t="e">
        <f t="shared" si="6"/>
        <v>#VALUE!</v>
      </c>
      <c r="AN45" s="182" t="str" cm="1">
        <f t="array" ref="AN45">IFERROR(INDEX(_xlfn._xlws.FILTER('Dang ky_onl'!$J$6:$J$4000,'Dang ky_onl'!$B$6:$B$4000=$B45),1),"")</f>
        <v/>
      </c>
      <c r="AO45" s="183" t="str" cm="1">
        <f t="array" ref="AO45">IFERROR(INDEX(_xlfn._xlws.FILTER('Dang ky_onl'!$H$6:$H$4000,'Dang ky_onl'!$B$6:$B$4000=$B45),1),"")</f>
        <v/>
      </c>
      <c r="AP45" s="184" t="s">
        <v>1564</v>
      </c>
      <c r="AQ45" s="182" t="str" cm="1">
        <f t="array" ref="AQ45">IFERROR(INDEX(_xlfn._xlws.FILTER('Dang ky_onl'!$L$6:$L$4000,'Dang ky_onl'!$B$6:$B$4000=$B45),1),"")</f>
        <v/>
      </c>
      <c r="AR45" s="182" t="str" cm="1">
        <f t="array" ref="AR45">IFERROR(INDEX(_xlfn._xlws.FILTER('Dang ky_onl'!$M$6:$M$4000,'Dang ky_onl'!$B$6:$B$4000=$B45),1),"")</f>
        <v/>
      </c>
      <c r="AS45" s="130"/>
      <c r="AT45" s="130"/>
      <c r="AU45" s="131" t="e">
        <f t="shared" si="7"/>
        <v>#VALUE!</v>
      </c>
      <c r="AV45" s="182" t="str" cm="1">
        <f t="array" ref="AV45">IFERROR(INDEX(_xlfn._xlws.FILTER('Dang ky_onl'!$J$6:$J$4000,'Dang ky_onl'!$B$6:$B$4000=$B45),2),"")</f>
        <v/>
      </c>
      <c r="AW45" s="183" t="str" cm="1">
        <f t="array" ref="AW45">IFERROR(INDEX(_xlfn._xlws.FILTER('Dang ky_onl'!$H$6:$H$4000,'Dang ky_onl'!$B$6:$B$4000=$B45),2),"")</f>
        <v/>
      </c>
      <c r="AX45" s="184" t="s">
        <v>1564</v>
      </c>
      <c r="AY45" s="182" t="str" cm="1">
        <f t="array" ref="AY45">IFERROR(INDEX(_xlfn._xlws.FILTER('Dang ky_onl'!$L$6:$L$4000,'Dang ky_onl'!$B$6:$B$4000=$B45),2),"")</f>
        <v/>
      </c>
      <c r="AZ45" s="182" t="str" cm="1">
        <f t="array" ref="AZ45">IFERROR(INDEX(_xlfn._xlws.FILTER('Dang ky_onl'!$M$6:$M$4000,'Dang ky_onl'!$B$6:$B$4000=$B45),2),"")</f>
        <v/>
      </c>
      <c r="BA45" s="130"/>
      <c r="BB45" s="130"/>
      <c r="BC45" s="131" t="e">
        <f t="shared" si="8"/>
        <v>#VALUE!</v>
      </c>
    </row>
    <row r="46" spans="1:55" ht="19.5" customHeight="1" x14ac:dyDescent="0.35">
      <c r="A46" s="135">
        <v>40</v>
      </c>
      <c r="B46" s="136">
        <v>2005230516</v>
      </c>
      <c r="C46" s="137" t="s">
        <v>682</v>
      </c>
      <c r="D46" s="138" t="s">
        <v>820</v>
      </c>
      <c r="E46" s="139"/>
      <c r="F46" s="141" t="s">
        <v>1025</v>
      </c>
      <c r="G46" s="142" t="s">
        <v>1362</v>
      </c>
      <c r="H46" s="143" t="s">
        <v>1375</v>
      </c>
      <c r="I46" s="140" t="str">
        <f t="shared" si="0"/>
        <v>Không đậu</v>
      </c>
      <c r="J46" s="144"/>
      <c r="K46" s="145" t="str">
        <f t="shared" si="1"/>
        <v>Không đủ</v>
      </c>
      <c r="L46" s="166">
        <f t="shared" si="9"/>
        <v>0</v>
      </c>
      <c r="M46" s="166" cm="1">
        <f t="array" ref="M46">SUMPRODUCT(--(LEN(CHOOSE({1,2,3},P46,X46,AF46))&gt;0))</f>
        <v>0</v>
      </c>
      <c r="N46" s="166" cm="1">
        <f t="array" ref="N46">SUMPRODUCT(--(LEN(CHOOSE({1,2},AN46,AV46))&gt;0))</f>
        <v>0</v>
      </c>
      <c r="O46" s="166">
        <f t="shared" si="10"/>
        <v>0</v>
      </c>
      <c r="P46" s="171" t="str" cm="1">
        <f t="array" ref="P46">IFERROR(INDEX(_xlfn._xlws.FILTER('Dang ky_off'!$J$4:$J$4000,'Dang ky_off'!$B$4:$B$4000=$B46),1),"")</f>
        <v/>
      </c>
      <c r="Q46" s="172" t="str" cm="1">
        <f t="array" ref="Q46">IFERROR(INDEX(_xlfn._xlws.FILTER('Dang ky_off'!$H$4:$H$4000,'Dang ky_off'!$B$4:$B$4000=$B46),1),"")</f>
        <v/>
      </c>
      <c r="R46" s="171" t="s">
        <v>1563</v>
      </c>
      <c r="S46" s="171" t="str" cm="1">
        <f t="array" ref="S46">IFERROR(INDEX(_xlfn._xlws.FILTER('Dang ky_off'!$L$4:$L$4000,'Dang ky_off'!$B$4:$B$4000=$B46),1),"")</f>
        <v/>
      </c>
      <c r="T46" s="171" t="str" cm="1">
        <f t="array" ref="T46">IFERROR(INDEX(_xlfn._xlws.FILTER('Dang ky_off'!$M$4:$M$4000,'Dang ky_off'!$B$4:$B$4000=$B46),1),"")</f>
        <v/>
      </c>
      <c r="U46" s="130"/>
      <c r="V46" s="130"/>
      <c r="W46" s="131" t="e">
        <f t="shared" si="4"/>
        <v>#VALUE!</v>
      </c>
      <c r="X46" s="180" t="str" cm="1">
        <f t="array" ref="X46">IFERROR(INDEX(_xlfn._xlws.FILTER('Dang ky_off'!$J$4:$J$4000,'Dang ky_off'!$B$4:$B$4000=$B46),2),"")</f>
        <v/>
      </c>
      <c r="Y46" s="181" t="str" cm="1">
        <f t="array" ref="Y46">IFERROR(INDEX(_xlfn._xlws.FILTER('Dang ky_off'!$H$4:$H$4000,'Dang ky_off'!$B$4:$B$4000=$B46),2),"")</f>
        <v/>
      </c>
      <c r="Z46" s="180" t="s">
        <v>1563</v>
      </c>
      <c r="AA46" s="180" t="str" cm="1">
        <f t="array" ref="AA46">IFERROR(INDEX(_xlfn._xlws.FILTER('Dang ky_off'!$L$4:$L$4000,'Dang ky_off'!$B$4:$B$4000=$B46),2),"")</f>
        <v/>
      </c>
      <c r="AB46" s="180" t="str" cm="1">
        <f t="array" ref="AB46">IFERROR(INDEX(_xlfn._xlws.FILTER('Dang ky_off'!$M$4:$M$4000,'Dang ky_off'!$B$4:$B$4000=$B46),2),"")</f>
        <v/>
      </c>
      <c r="AC46" s="130"/>
      <c r="AD46" s="130"/>
      <c r="AE46" s="179" t="e">
        <f t="shared" si="5"/>
        <v>#VALUE!</v>
      </c>
      <c r="AF46" s="131" t="str" cm="1">
        <f t="array" ref="AF46">IFERROR(INDEX(_xlfn._xlws.FILTER('Dang ky_off'!$J$4:$J$43,'Dang ky_off'!$B$4:$B$43=$B46),3),"")</f>
        <v/>
      </c>
      <c r="AG46" s="154" t="str" cm="1">
        <f t="array" ref="AG46">IFERROR(INDEX(_xlfn._xlws.FILTER('Dang ky_off'!$H$4:$H$43,'Dang ky_off'!$B$4:$B$43=$B46),3),"")</f>
        <v/>
      </c>
      <c r="AH46" s="131" t="s">
        <v>1563</v>
      </c>
      <c r="AI46" s="131" t="str" cm="1">
        <f t="array" ref="AI46">IFERROR(INDEX(_xlfn._xlws.FILTER('Dang ky_off'!$L$4:$L$43,'Dang ky_off'!$B$4:$B$43=$B46),3),"")</f>
        <v/>
      </c>
      <c r="AJ46" s="131" t="str" cm="1">
        <f t="array" ref="AJ46">IFERROR(INDEX(_xlfn._xlws.FILTER('Dang ky_off'!$M$4:$M$43,'Dang ky_off'!$B$4:$B$43=$B46),3),"")</f>
        <v/>
      </c>
      <c r="AK46" s="130"/>
      <c r="AL46" s="130"/>
      <c r="AM46" s="131" t="e">
        <f t="shared" si="6"/>
        <v>#VALUE!</v>
      </c>
      <c r="AN46" s="182" t="str" cm="1">
        <f t="array" ref="AN46">IFERROR(INDEX(_xlfn._xlws.FILTER('Dang ky_onl'!$J$6:$J$4000,'Dang ky_onl'!$B$6:$B$4000=$B46),1),"")</f>
        <v/>
      </c>
      <c r="AO46" s="183" t="str" cm="1">
        <f t="array" ref="AO46">IFERROR(INDEX(_xlfn._xlws.FILTER('Dang ky_onl'!$H$6:$H$4000,'Dang ky_onl'!$B$6:$B$4000=$B46),1),"")</f>
        <v/>
      </c>
      <c r="AP46" s="184" t="s">
        <v>1564</v>
      </c>
      <c r="AQ46" s="182" t="str" cm="1">
        <f t="array" ref="AQ46">IFERROR(INDEX(_xlfn._xlws.FILTER('Dang ky_onl'!$L$6:$L$4000,'Dang ky_onl'!$B$6:$B$4000=$B46),1),"")</f>
        <v/>
      </c>
      <c r="AR46" s="182" t="str" cm="1">
        <f t="array" ref="AR46">IFERROR(INDEX(_xlfn._xlws.FILTER('Dang ky_onl'!$M$6:$M$4000,'Dang ky_onl'!$B$6:$B$4000=$B46),1),"")</f>
        <v/>
      </c>
      <c r="AS46" s="130"/>
      <c r="AT46" s="130"/>
      <c r="AU46" s="131" t="e">
        <f t="shared" si="7"/>
        <v>#VALUE!</v>
      </c>
      <c r="AV46" s="182" t="str" cm="1">
        <f t="array" ref="AV46">IFERROR(INDEX(_xlfn._xlws.FILTER('Dang ky_onl'!$J$6:$J$4000,'Dang ky_onl'!$B$6:$B$4000=$B46),2),"")</f>
        <v/>
      </c>
      <c r="AW46" s="183" t="str" cm="1">
        <f t="array" ref="AW46">IFERROR(INDEX(_xlfn._xlws.FILTER('Dang ky_onl'!$H$6:$H$4000,'Dang ky_onl'!$B$6:$B$4000=$B46),2),"")</f>
        <v/>
      </c>
      <c r="AX46" s="184" t="s">
        <v>1564</v>
      </c>
      <c r="AY46" s="182" t="str" cm="1">
        <f t="array" ref="AY46">IFERROR(INDEX(_xlfn._xlws.FILTER('Dang ky_onl'!$L$6:$L$4000,'Dang ky_onl'!$B$6:$B$4000=$B46),2),"")</f>
        <v/>
      </c>
      <c r="AZ46" s="182" t="str" cm="1">
        <f t="array" ref="AZ46">IFERROR(INDEX(_xlfn._xlws.FILTER('Dang ky_onl'!$M$6:$M$4000,'Dang ky_onl'!$B$6:$B$4000=$B46),2),"")</f>
        <v/>
      </c>
      <c r="BA46" s="130"/>
      <c r="BB46" s="130"/>
      <c r="BC46" s="131" t="e">
        <f t="shared" si="8"/>
        <v>#VALUE!</v>
      </c>
    </row>
    <row r="47" spans="1:55" ht="19.5" customHeight="1" x14ac:dyDescent="0.35">
      <c r="A47" s="135">
        <v>41</v>
      </c>
      <c r="B47" s="136">
        <v>2005230520</v>
      </c>
      <c r="C47" s="137" t="s">
        <v>672</v>
      </c>
      <c r="D47" s="138" t="s">
        <v>856</v>
      </c>
      <c r="E47" s="139"/>
      <c r="F47" s="141" t="s">
        <v>1249</v>
      </c>
      <c r="G47" s="142" t="s">
        <v>1362</v>
      </c>
      <c r="H47" s="143" t="s">
        <v>1375</v>
      </c>
      <c r="I47" s="140" t="str">
        <f t="shared" si="0"/>
        <v>Không đậu</v>
      </c>
      <c r="J47" s="144"/>
      <c r="K47" s="145" t="str">
        <f t="shared" si="1"/>
        <v>Không đủ</v>
      </c>
      <c r="L47" s="166">
        <f t="shared" si="9"/>
        <v>0</v>
      </c>
      <c r="M47" s="166" cm="1">
        <f t="array" ref="M47">SUMPRODUCT(--(LEN(CHOOSE({1,2,3},P47,X47,AF47))&gt;0))</f>
        <v>0</v>
      </c>
      <c r="N47" s="166" cm="1">
        <f t="array" ref="N47">SUMPRODUCT(--(LEN(CHOOSE({1,2},AN47,AV47))&gt;0))</f>
        <v>0</v>
      </c>
      <c r="O47" s="166">
        <f t="shared" si="10"/>
        <v>0</v>
      </c>
      <c r="P47" s="171" t="str" cm="1">
        <f t="array" ref="P47">IFERROR(INDEX(_xlfn._xlws.FILTER('Dang ky_off'!$J$4:$J$4000,'Dang ky_off'!$B$4:$B$4000=$B47),1),"")</f>
        <v/>
      </c>
      <c r="Q47" s="172" t="str" cm="1">
        <f t="array" ref="Q47">IFERROR(INDEX(_xlfn._xlws.FILTER('Dang ky_off'!$H$4:$H$4000,'Dang ky_off'!$B$4:$B$4000=$B47),1),"")</f>
        <v/>
      </c>
      <c r="R47" s="171" t="s">
        <v>1563</v>
      </c>
      <c r="S47" s="171" t="str" cm="1">
        <f t="array" ref="S47">IFERROR(INDEX(_xlfn._xlws.FILTER('Dang ky_off'!$L$4:$L$4000,'Dang ky_off'!$B$4:$B$4000=$B47),1),"")</f>
        <v/>
      </c>
      <c r="T47" s="171" t="str" cm="1">
        <f t="array" ref="T47">IFERROR(INDEX(_xlfn._xlws.FILTER('Dang ky_off'!$M$4:$M$4000,'Dang ky_off'!$B$4:$B$4000=$B47),1),"")</f>
        <v/>
      </c>
      <c r="U47" s="130"/>
      <c r="V47" s="130"/>
      <c r="W47" s="131" t="e">
        <f t="shared" si="4"/>
        <v>#VALUE!</v>
      </c>
      <c r="X47" s="180" t="str" cm="1">
        <f t="array" ref="X47">IFERROR(INDEX(_xlfn._xlws.FILTER('Dang ky_off'!$J$4:$J$4000,'Dang ky_off'!$B$4:$B$4000=$B47),2),"")</f>
        <v/>
      </c>
      <c r="Y47" s="181" t="str" cm="1">
        <f t="array" ref="Y47">IFERROR(INDEX(_xlfn._xlws.FILTER('Dang ky_off'!$H$4:$H$4000,'Dang ky_off'!$B$4:$B$4000=$B47),2),"")</f>
        <v/>
      </c>
      <c r="Z47" s="180" t="s">
        <v>1563</v>
      </c>
      <c r="AA47" s="180" t="str" cm="1">
        <f t="array" ref="AA47">IFERROR(INDEX(_xlfn._xlws.FILTER('Dang ky_off'!$L$4:$L$4000,'Dang ky_off'!$B$4:$B$4000=$B47),2),"")</f>
        <v/>
      </c>
      <c r="AB47" s="180" t="str" cm="1">
        <f t="array" ref="AB47">IFERROR(INDEX(_xlfn._xlws.FILTER('Dang ky_off'!$M$4:$M$4000,'Dang ky_off'!$B$4:$B$4000=$B47),2),"")</f>
        <v/>
      </c>
      <c r="AC47" s="130"/>
      <c r="AD47" s="130"/>
      <c r="AE47" s="179" t="e">
        <f t="shared" si="5"/>
        <v>#VALUE!</v>
      </c>
      <c r="AF47" s="131" t="str" cm="1">
        <f t="array" ref="AF47">IFERROR(INDEX(_xlfn._xlws.FILTER('Dang ky_off'!$J$4:$J$43,'Dang ky_off'!$B$4:$B$43=$B47),3),"")</f>
        <v/>
      </c>
      <c r="AG47" s="154" t="str" cm="1">
        <f t="array" ref="AG47">IFERROR(INDEX(_xlfn._xlws.FILTER('Dang ky_off'!$H$4:$H$43,'Dang ky_off'!$B$4:$B$43=$B47),3),"")</f>
        <v/>
      </c>
      <c r="AH47" s="131" t="s">
        <v>1563</v>
      </c>
      <c r="AI47" s="131" t="str" cm="1">
        <f t="array" ref="AI47">IFERROR(INDEX(_xlfn._xlws.FILTER('Dang ky_off'!$L$4:$L$43,'Dang ky_off'!$B$4:$B$43=$B47),3),"")</f>
        <v/>
      </c>
      <c r="AJ47" s="131" t="str" cm="1">
        <f t="array" ref="AJ47">IFERROR(INDEX(_xlfn._xlws.FILTER('Dang ky_off'!$M$4:$M$43,'Dang ky_off'!$B$4:$B$43=$B47),3),"")</f>
        <v/>
      </c>
      <c r="AK47" s="130"/>
      <c r="AL47" s="130"/>
      <c r="AM47" s="131" t="e">
        <f t="shared" si="6"/>
        <v>#VALUE!</v>
      </c>
      <c r="AN47" s="182" t="str" cm="1">
        <f t="array" ref="AN47">IFERROR(INDEX(_xlfn._xlws.FILTER('Dang ky_onl'!$J$6:$J$4000,'Dang ky_onl'!$B$6:$B$4000=$B47),1),"")</f>
        <v/>
      </c>
      <c r="AO47" s="183" t="str" cm="1">
        <f t="array" ref="AO47">IFERROR(INDEX(_xlfn._xlws.FILTER('Dang ky_onl'!$H$6:$H$4000,'Dang ky_onl'!$B$6:$B$4000=$B47),1),"")</f>
        <v/>
      </c>
      <c r="AP47" s="184" t="s">
        <v>1564</v>
      </c>
      <c r="AQ47" s="182" t="str" cm="1">
        <f t="array" ref="AQ47">IFERROR(INDEX(_xlfn._xlws.FILTER('Dang ky_onl'!$L$6:$L$4000,'Dang ky_onl'!$B$6:$B$4000=$B47),1),"")</f>
        <v/>
      </c>
      <c r="AR47" s="182" t="str" cm="1">
        <f t="array" ref="AR47">IFERROR(INDEX(_xlfn._xlws.FILTER('Dang ky_onl'!$M$6:$M$4000,'Dang ky_onl'!$B$6:$B$4000=$B47),1),"")</f>
        <v/>
      </c>
      <c r="AS47" s="130"/>
      <c r="AT47" s="130"/>
      <c r="AU47" s="131" t="e">
        <f t="shared" si="7"/>
        <v>#VALUE!</v>
      </c>
      <c r="AV47" s="182" t="str" cm="1">
        <f t="array" ref="AV47">IFERROR(INDEX(_xlfn._xlws.FILTER('Dang ky_onl'!$J$6:$J$4000,'Dang ky_onl'!$B$6:$B$4000=$B47),2),"")</f>
        <v/>
      </c>
      <c r="AW47" s="183" t="str" cm="1">
        <f t="array" ref="AW47">IFERROR(INDEX(_xlfn._xlws.FILTER('Dang ky_onl'!$H$6:$H$4000,'Dang ky_onl'!$B$6:$B$4000=$B47),2),"")</f>
        <v/>
      </c>
      <c r="AX47" s="184" t="s">
        <v>1564</v>
      </c>
      <c r="AY47" s="182" t="str" cm="1">
        <f t="array" ref="AY47">IFERROR(INDEX(_xlfn._xlws.FILTER('Dang ky_onl'!$L$6:$L$4000,'Dang ky_onl'!$B$6:$B$4000=$B47),2),"")</f>
        <v/>
      </c>
      <c r="AZ47" s="182" t="str" cm="1">
        <f t="array" ref="AZ47">IFERROR(INDEX(_xlfn._xlws.FILTER('Dang ky_onl'!$M$6:$M$4000,'Dang ky_onl'!$B$6:$B$4000=$B47),2),"")</f>
        <v/>
      </c>
      <c r="BA47" s="130"/>
      <c r="BB47" s="130"/>
      <c r="BC47" s="131" t="e">
        <f t="shared" si="8"/>
        <v>#VALUE!</v>
      </c>
    </row>
    <row r="48" spans="1:55" ht="19.5" customHeight="1" x14ac:dyDescent="0.35">
      <c r="A48" s="135">
        <v>42</v>
      </c>
      <c r="B48" s="136">
        <v>2005230535</v>
      </c>
      <c r="C48" s="137" t="s">
        <v>169</v>
      </c>
      <c r="D48" s="138" t="s">
        <v>966</v>
      </c>
      <c r="E48" s="139"/>
      <c r="F48" s="141" t="s">
        <v>1025</v>
      </c>
      <c r="G48" s="142" t="s">
        <v>1362</v>
      </c>
      <c r="H48" s="143" t="s">
        <v>1375</v>
      </c>
      <c r="I48" s="140" t="str">
        <f t="shared" si="0"/>
        <v>Không đậu</v>
      </c>
      <c r="J48" s="144"/>
      <c r="K48" s="145" t="str">
        <f t="shared" si="1"/>
        <v>Không đủ</v>
      </c>
      <c r="L48" s="166">
        <f t="shared" si="9"/>
        <v>1</v>
      </c>
      <c r="M48" s="166" cm="1">
        <f t="array" ref="M48">SUMPRODUCT(--(LEN(CHOOSE({1,2,3},P48,X48,AF48))&gt;0))</f>
        <v>1</v>
      </c>
      <c r="N48" s="166" cm="1">
        <f t="array" ref="N48">SUMPRODUCT(--(LEN(CHOOSE({1,2},AN48,AV48))&gt;0))</f>
        <v>0</v>
      </c>
      <c r="O48" s="166">
        <f t="shared" si="10"/>
        <v>0</v>
      </c>
      <c r="P48" s="171" t="str" cm="1">
        <f t="array" ref="P48">IFERROR(INDEX(_xlfn._xlws.FILTER('Dang ky_off'!$J$4:$J$4000,'Dang ky_off'!$B$4:$B$4000=$B48),1),"")</f>
        <v>Công ty TNHH Yakult Việt Nam</v>
      </c>
      <c r="Q48" s="172" cm="1">
        <f t="array" ref="Q48">IFERROR(INDEX(_xlfn._xlws.FILTER('Dang ky_off'!$H$4:$H$4000,'Dang ky_off'!$B$4:$B$4000=$B48),1),"")</f>
        <v>45936</v>
      </c>
      <c r="R48" s="171" t="s">
        <v>1563</v>
      </c>
      <c r="S48" s="171" cm="1">
        <f t="array" ref="S48">IFERROR(INDEX(_xlfn._xlws.FILTER('Dang ky_off'!$L$4:$L$4000,'Dang ky_off'!$B$4:$B$4000=$B48),1),"")</f>
        <v>10</v>
      </c>
      <c r="T48" s="171" cm="1">
        <f t="array" ref="T48">IFERROR(INDEX(_xlfn._xlws.FILTER('Dang ky_off'!$M$4:$M$4000,'Dang ky_off'!$B$4:$B$4000=$B48),1),"")</f>
        <v>0</v>
      </c>
      <c r="U48" s="130"/>
      <c r="V48" s="130"/>
      <c r="W48" s="131">
        <f t="shared" si="4"/>
        <v>3</v>
      </c>
      <c r="X48" s="180" t="str" cm="1">
        <f t="array" ref="X48">IFERROR(INDEX(_xlfn._xlws.FILTER('Dang ky_off'!$J$4:$J$4000,'Dang ky_off'!$B$4:$B$4000=$B48),2),"")</f>
        <v/>
      </c>
      <c r="Y48" s="181" t="str" cm="1">
        <f t="array" ref="Y48">IFERROR(INDEX(_xlfn._xlws.FILTER('Dang ky_off'!$H$4:$H$4000,'Dang ky_off'!$B$4:$B$4000=$B48),2),"")</f>
        <v/>
      </c>
      <c r="Z48" s="180" t="s">
        <v>1563</v>
      </c>
      <c r="AA48" s="180" t="str" cm="1">
        <f t="array" ref="AA48">IFERROR(INDEX(_xlfn._xlws.FILTER('Dang ky_off'!$L$4:$L$4000,'Dang ky_off'!$B$4:$B$4000=$B48),2),"")</f>
        <v/>
      </c>
      <c r="AB48" s="180" t="str" cm="1">
        <f t="array" ref="AB48">IFERROR(INDEX(_xlfn._xlws.FILTER('Dang ky_off'!$M$4:$M$4000,'Dang ky_off'!$B$4:$B$4000=$B48),2),"")</f>
        <v/>
      </c>
      <c r="AC48" s="130"/>
      <c r="AD48" s="130"/>
      <c r="AE48" s="179" t="e">
        <f t="shared" si="5"/>
        <v>#VALUE!</v>
      </c>
      <c r="AF48" s="131" t="str" cm="1">
        <f t="array" ref="AF48">IFERROR(INDEX(_xlfn._xlws.FILTER('Dang ky_off'!$J$4:$J$43,'Dang ky_off'!$B$4:$B$43=$B48),3),"")</f>
        <v/>
      </c>
      <c r="AG48" s="154" t="str" cm="1">
        <f t="array" ref="AG48">IFERROR(INDEX(_xlfn._xlws.FILTER('Dang ky_off'!$H$4:$H$43,'Dang ky_off'!$B$4:$B$43=$B48),3),"")</f>
        <v/>
      </c>
      <c r="AH48" s="131" t="s">
        <v>1563</v>
      </c>
      <c r="AI48" s="131" t="str" cm="1">
        <f t="array" ref="AI48">IFERROR(INDEX(_xlfn._xlws.FILTER('Dang ky_off'!$L$4:$L$43,'Dang ky_off'!$B$4:$B$43=$B48),3),"")</f>
        <v/>
      </c>
      <c r="AJ48" s="131" t="str" cm="1">
        <f t="array" ref="AJ48">IFERROR(INDEX(_xlfn._xlws.FILTER('Dang ky_off'!$M$4:$M$43,'Dang ky_off'!$B$4:$B$43=$B48),3),"")</f>
        <v/>
      </c>
      <c r="AK48" s="130"/>
      <c r="AL48" s="130"/>
      <c r="AM48" s="131" t="e">
        <f t="shared" si="6"/>
        <v>#VALUE!</v>
      </c>
      <c r="AN48" s="182" t="str" cm="1">
        <f t="array" ref="AN48">IFERROR(INDEX(_xlfn._xlws.FILTER('Dang ky_onl'!$J$6:$J$4000,'Dang ky_onl'!$B$6:$B$4000=$B48),1),"")</f>
        <v/>
      </c>
      <c r="AO48" s="183" t="str" cm="1">
        <f t="array" ref="AO48">IFERROR(INDEX(_xlfn._xlws.FILTER('Dang ky_onl'!$H$6:$H$4000,'Dang ky_onl'!$B$6:$B$4000=$B48),1),"")</f>
        <v/>
      </c>
      <c r="AP48" s="184" t="s">
        <v>1564</v>
      </c>
      <c r="AQ48" s="182" t="str" cm="1">
        <f t="array" ref="AQ48">IFERROR(INDEX(_xlfn._xlws.FILTER('Dang ky_onl'!$L$6:$L$4000,'Dang ky_onl'!$B$6:$B$4000=$B48),1),"")</f>
        <v/>
      </c>
      <c r="AR48" s="182" t="str" cm="1">
        <f t="array" ref="AR48">IFERROR(INDEX(_xlfn._xlws.FILTER('Dang ky_onl'!$M$6:$M$4000,'Dang ky_onl'!$B$6:$B$4000=$B48),1),"")</f>
        <v/>
      </c>
      <c r="AS48" s="130"/>
      <c r="AT48" s="130"/>
      <c r="AU48" s="131" t="e">
        <f t="shared" si="7"/>
        <v>#VALUE!</v>
      </c>
      <c r="AV48" s="182" t="str" cm="1">
        <f t="array" ref="AV48">IFERROR(INDEX(_xlfn._xlws.FILTER('Dang ky_onl'!$J$6:$J$4000,'Dang ky_onl'!$B$6:$B$4000=$B48),2),"")</f>
        <v/>
      </c>
      <c r="AW48" s="183" t="str" cm="1">
        <f t="array" ref="AW48">IFERROR(INDEX(_xlfn._xlws.FILTER('Dang ky_onl'!$H$6:$H$4000,'Dang ky_onl'!$B$6:$B$4000=$B48),2),"")</f>
        <v/>
      </c>
      <c r="AX48" s="184" t="s">
        <v>1564</v>
      </c>
      <c r="AY48" s="182" t="str" cm="1">
        <f t="array" ref="AY48">IFERROR(INDEX(_xlfn._xlws.FILTER('Dang ky_onl'!$L$6:$L$4000,'Dang ky_onl'!$B$6:$B$4000=$B48),2),"")</f>
        <v/>
      </c>
      <c r="AZ48" s="182" t="str" cm="1">
        <f t="array" ref="AZ48">IFERROR(INDEX(_xlfn._xlws.FILTER('Dang ky_onl'!$M$6:$M$4000,'Dang ky_onl'!$B$6:$B$4000=$B48),2),"")</f>
        <v/>
      </c>
      <c r="BA48" s="130"/>
      <c r="BB48" s="130"/>
      <c r="BC48" s="131" t="e">
        <f t="shared" si="8"/>
        <v>#VALUE!</v>
      </c>
    </row>
    <row r="49" spans="1:55" ht="19.5" customHeight="1" x14ac:dyDescent="0.35">
      <c r="A49" s="135">
        <v>43</v>
      </c>
      <c r="B49" s="136">
        <v>2005230540</v>
      </c>
      <c r="C49" s="137" t="s">
        <v>673</v>
      </c>
      <c r="D49" s="138" t="s">
        <v>857</v>
      </c>
      <c r="E49" s="139"/>
      <c r="F49" s="141" t="s">
        <v>1242</v>
      </c>
      <c r="G49" s="142" t="s">
        <v>1362</v>
      </c>
      <c r="H49" s="143" t="s">
        <v>1375</v>
      </c>
      <c r="I49" s="140" t="str">
        <f t="shared" si="0"/>
        <v>Không đậu</v>
      </c>
      <c r="J49" s="144"/>
      <c r="K49" s="145" t="str">
        <f t="shared" si="1"/>
        <v>Không đủ</v>
      </c>
      <c r="L49" s="166">
        <f t="shared" si="9"/>
        <v>0</v>
      </c>
      <c r="M49" s="166" cm="1">
        <f t="array" ref="M49">SUMPRODUCT(--(LEN(CHOOSE({1,2,3},P49,X49,AF49))&gt;0))</f>
        <v>0</v>
      </c>
      <c r="N49" s="166" cm="1">
        <f t="array" ref="N49">SUMPRODUCT(--(LEN(CHOOSE({1,2},AN49,AV49))&gt;0))</f>
        <v>0</v>
      </c>
      <c r="O49" s="166">
        <f t="shared" si="10"/>
        <v>0</v>
      </c>
      <c r="P49" s="171" t="str" cm="1">
        <f t="array" ref="P49">IFERROR(INDEX(_xlfn._xlws.FILTER('Dang ky_off'!$J$4:$J$4000,'Dang ky_off'!$B$4:$B$4000=$B49),1),"")</f>
        <v/>
      </c>
      <c r="Q49" s="172" t="str" cm="1">
        <f t="array" ref="Q49">IFERROR(INDEX(_xlfn._xlws.FILTER('Dang ky_off'!$H$4:$H$4000,'Dang ky_off'!$B$4:$B$4000=$B49),1),"")</f>
        <v/>
      </c>
      <c r="R49" s="171" t="s">
        <v>1563</v>
      </c>
      <c r="S49" s="171" t="str" cm="1">
        <f t="array" ref="S49">IFERROR(INDEX(_xlfn._xlws.FILTER('Dang ky_off'!$L$4:$L$4000,'Dang ky_off'!$B$4:$B$4000=$B49),1),"")</f>
        <v/>
      </c>
      <c r="T49" s="171" t="str" cm="1">
        <f t="array" ref="T49">IFERROR(INDEX(_xlfn._xlws.FILTER('Dang ky_off'!$M$4:$M$4000,'Dang ky_off'!$B$4:$B$4000=$B49),1),"")</f>
        <v/>
      </c>
      <c r="U49" s="130"/>
      <c r="V49" s="130"/>
      <c r="W49" s="131" t="e">
        <f t="shared" si="4"/>
        <v>#VALUE!</v>
      </c>
      <c r="X49" s="180" t="str" cm="1">
        <f t="array" ref="X49">IFERROR(INDEX(_xlfn._xlws.FILTER('Dang ky_off'!$J$4:$J$4000,'Dang ky_off'!$B$4:$B$4000=$B49),2),"")</f>
        <v/>
      </c>
      <c r="Y49" s="181" t="str" cm="1">
        <f t="array" ref="Y49">IFERROR(INDEX(_xlfn._xlws.FILTER('Dang ky_off'!$H$4:$H$4000,'Dang ky_off'!$B$4:$B$4000=$B49),2),"")</f>
        <v/>
      </c>
      <c r="Z49" s="180" t="s">
        <v>1563</v>
      </c>
      <c r="AA49" s="180" t="str" cm="1">
        <f t="array" ref="AA49">IFERROR(INDEX(_xlfn._xlws.FILTER('Dang ky_off'!$L$4:$L$4000,'Dang ky_off'!$B$4:$B$4000=$B49),2),"")</f>
        <v/>
      </c>
      <c r="AB49" s="180" t="str" cm="1">
        <f t="array" ref="AB49">IFERROR(INDEX(_xlfn._xlws.FILTER('Dang ky_off'!$M$4:$M$4000,'Dang ky_off'!$B$4:$B$4000=$B49),2),"")</f>
        <v/>
      </c>
      <c r="AC49" s="130"/>
      <c r="AD49" s="130"/>
      <c r="AE49" s="179" t="e">
        <f t="shared" si="5"/>
        <v>#VALUE!</v>
      </c>
      <c r="AF49" s="131" t="str" cm="1">
        <f t="array" ref="AF49">IFERROR(INDEX(_xlfn._xlws.FILTER('Dang ky_off'!$J$4:$J$43,'Dang ky_off'!$B$4:$B$43=$B49),3),"")</f>
        <v/>
      </c>
      <c r="AG49" s="154" t="str" cm="1">
        <f t="array" ref="AG49">IFERROR(INDEX(_xlfn._xlws.FILTER('Dang ky_off'!$H$4:$H$43,'Dang ky_off'!$B$4:$B$43=$B49),3),"")</f>
        <v/>
      </c>
      <c r="AH49" s="131" t="s">
        <v>1563</v>
      </c>
      <c r="AI49" s="131" t="str" cm="1">
        <f t="array" ref="AI49">IFERROR(INDEX(_xlfn._xlws.FILTER('Dang ky_off'!$L$4:$L$43,'Dang ky_off'!$B$4:$B$43=$B49),3),"")</f>
        <v/>
      </c>
      <c r="AJ49" s="131" t="str" cm="1">
        <f t="array" ref="AJ49">IFERROR(INDEX(_xlfn._xlws.FILTER('Dang ky_off'!$M$4:$M$43,'Dang ky_off'!$B$4:$B$43=$B49),3),"")</f>
        <v/>
      </c>
      <c r="AK49" s="130"/>
      <c r="AL49" s="130"/>
      <c r="AM49" s="131" t="e">
        <f t="shared" si="6"/>
        <v>#VALUE!</v>
      </c>
      <c r="AN49" s="182" t="str" cm="1">
        <f t="array" ref="AN49">IFERROR(INDEX(_xlfn._xlws.FILTER('Dang ky_onl'!$J$6:$J$4000,'Dang ky_onl'!$B$6:$B$4000=$B49),1),"")</f>
        <v/>
      </c>
      <c r="AO49" s="183" t="str" cm="1">
        <f t="array" ref="AO49">IFERROR(INDEX(_xlfn._xlws.FILTER('Dang ky_onl'!$H$6:$H$4000,'Dang ky_onl'!$B$6:$B$4000=$B49),1),"")</f>
        <v/>
      </c>
      <c r="AP49" s="184" t="s">
        <v>1564</v>
      </c>
      <c r="AQ49" s="182" t="str" cm="1">
        <f t="array" ref="AQ49">IFERROR(INDEX(_xlfn._xlws.FILTER('Dang ky_onl'!$L$6:$L$4000,'Dang ky_onl'!$B$6:$B$4000=$B49),1),"")</f>
        <v/>
      </c>
      <c r="AR49" s="182" t="str" cm="1">
        <f t="array" ref="AR49">IFERROR(INDEX(_xlfn._xlws.FILTER('Dang ky_onl'!$M$6:$M$4000,'Dang ky_onl'!$B$6:$B$4000=$B49),1),"")</f>
        <v/>
      </c>
      <c r="AS49" s="130"/>
      <c r="AT49" s="130"/>
      <c r="AU49" s="131" t="e">
        <f t="shared" si="7"/>
        <v>#VALUE!</v>
      </c>
      <c r="AV49" s="182" t="str" cm="1">
        <f t="array" ref="AV49">IFERROR(INDEX(_xlfn._xlws.FILTER('Dang ky_onl'!$J$6:$J$4000,'Dang ky_onl'!$B$6:$B$4000=$B49),2),"")</f>
        <v/>
      </c>
      <c r="AW49" s="183" t="str" cm="1">
        <f t="array" ref="AW49">IFERROR(INDEX(_xlfn._xlws.FILTER('Dang ky_onl'!$H$6:$H$4000,'Dang ky_onl'!$B$6:$B$4000=$B49),2),"")</f>
        <v/>
      </c>
      <c r="AX49" s="184" t="s">
        <v>1564</v>
      </c>
      <c r="AY49" s="182" t="str" cm="1">
        <f t="array" ref="AY49">IFERROR(INDEX(_xlfn._xlws.FILTER('Dang ky_onl'!$L$6:$L$4000,'Dang ky_onl'!$B$6:$B$4000=$B49),2),"")</f>
        <v/>
      </c>
      <c r="AZ49" s="182" t="str" cm="1">
        <f t="array" ref="AZ49">IFERROR(INDEX(_xlfn._xlws.FILTER('Dang ky_onl'!$M$6:$M$4000,'Dang ky_onl'!$B$6:$B$4000=$B49),2),"")</f>
        <v/>
      </c>
      <c r="BA49" s="130"/>
      <c r="BB49" s="130"/>
      <c r="BC49" s="131" t="e">
        <f t="shared" si="8"/>
        <v>#VALUE!</v>
      </c>
    </row>
    <row r="50" spans="1:55" ht="19.5" customHeight="1" x14ac:dyDescent="0.35">
      <c r="A50" s="135">
        <v>44</v>
      </c>
      <c r="B50" s="136">
        <v>2005230537</v>
      </c>
      <c r="C50" s="137" t="s">
        <v>674</v>
      </c>
      <c r="D50" s="138" t="s">
        <v>857</v>
      </c>
      <c r="E50" s="139"/>
      <c r="F50" s="141" t="s">
        <v>1271</v>
      </c>
      <c r="G50" s="142" t="s">
        <v>1362</v>
      </c>
      <c r="H50" s="143" t="s">
        <v>1375</v>
      </c>
      <c r="I50" s="140" t="str">
        <f t="shared" si="0"/>
        <v>Không đậu</v>
      </c>
      <c r="J50" s="144"/>
      <c r="K50" s="145" t="str">
        <f t="shared" si="1"/>
        <v>Không đủ</v>
      </c>
      <c r="L50" s="166">
        <f t="shared" si="9"/>
        <v>1</v>
      </c>
      <c r="M50" s="166" cm="1">
        <f t="array" ref="M50">SUMPRODUCT(--(LEN(CHOOSE({1,2,3},P50,X50,AF50))&gt;0))</f>
        <v>1</v>
      </c>
      <c r="N50" s="166" cm="1">
        <f t="array" ref="N50">SUMPRODUCT(--(LEN(CHOOSE({1,2},AN50,AV50))&gt;0))</f>
        <v>0</v>
      </c>
      <c r="O50" s="166">
        <f t="shared" si="10"/>
        <v>0</v>
      </c>
      <c r="P50" s="171" t="str" cm="1">
        <f t="array" ref="P50">IFERROR(INDEX(_xlfn._xlws.FILTER('Dang ky_off'!$J$4:$J$4000,'Dang ky_off'!$B$4:$B$4000=$B50),1),"")</f>
        <v>Công ty TNHH Yakult Việt Nam</v>
      </c>
      <c r="Q50" s="172" cm="1">
        <f t="array" ref="Q50">IFERROR(INDEX(_xlfn._xlws.FILTER('Dang ky_off'!$H$4:$H$4000,'Dang ky_off'!$B$4:$B$4000=$B50),1),"")</f>
        <v>46022</v>
      </c>
      <c r="R50" s="171" t="s">
        <v>1563</v>
      </c>
      <c r="S50" s="171" cm="1">
        <f t="array" ref="S50">IFERROR(INDEX(_xlfn._xlws.FILTER('Dang ky_off'!$L$4:$L$4000,'Dang ky_off'!$B$4:$B$4000=$B50),1),"")</f>
        <v>9</v>
      </c>
      <c r="T50" s="171" cm="1">
        <f t="array" ref="T50">IFERROR(INDEX(_xlfn._xlws.FILTER('Dang ky_off'!$M$4:$M$4000,'Dang ky_off'!$B$4:$B$4000=$B50),1),"")</f>
        <v>0</v>
      </c>
      <c r="U50" s="130"/>
      <c r="V50" s="130"/>
      <c r="W50" s="131">
        <f t="shared" si="4"/>
        <v>2.7</v>
      </c>
      <c r="X50" s="180" t="str" cm="1">
        <f t="array" ref="X50">IFERROR(INDEX(_xlfn._xlws.FILTER('Dang ky_off'!$J$4:$J$4000,'Dang ky_off'!$B$4:$B$4000=$B50),2),"")</f>
        <v/>
      </c>
      <c r="Y50" s="181" t="str" cm="1">
        <f t="array" ref="Y50">IFERROR(INDEX(_xlfn._xlws.FILTER('Dang ky_off'!$H$4:$H$4000,'Dang ky_off'!$B$4:$B$4000=$B50),2),"")</f>
        <v/>
      </c>
      <c r="Z50" s="180" t="s">
        <v>1563</v>
      </c>
      <c r="AA50" s="180" t="str" cm="1">
        <f t="array" ref="AA50">IFERROR(INDEX(_xlfn._xlws.FILTER('Dang ky_off'!$L$4:$L$4000,'Dang ky_off'!$B$4:$B$4000=$B50),2),"")</f>
        <v/>
      </c>
      <c r="AB50" s="180" t="str" cm="1">
        <f t="array" ref="AB50">IFERROR(INDEX(_xlfn._xlws.FILTER('Dang ky_off'!$M$4:$M$4000,'Dang ky_off'!$B$4:$B$4000=$B50),2),"")</f>
        <v/>
      </c>
      <c r="AC50" s="130"/>
      <c r="AD50" s="130"/>
      <c r="AE50" s="179" t="e">
        <f t="shared" si="5"/>
        <v>#VALUE!</v>
      </c>
      <c r="AF50" s="131" t="str" cm="1">
        <f t="array" ref="AF50">IFERROR(INDEX(_xlfn._xlws.FILTER('Dang ky_off'!$J$4:$J$43,'Dang ky_off'!$B$4:$B$43=$B50),3),"")</f>
        <v/>
      </c>
      <c r="AG50" s="154" t="str" cm="1">
        <f t="array" ref="AG50">IFERROR(INDEX(_xlfn._xlws.FILTER('Dang ky_off'!$H$4:$H$43,'Dang ky_off'!$B$4:$B$43=$B50),3),"")</f>
        <v/>
      </c>
      <c r="AH50" s="131" t="s">
        <v>1563</v>
      </c>
      <c r="AI50" s="131" t="str" cm="1">
        <f t="array" ref="AI50">IFERROR(INDEX(_xlfn._xlws.FILTER('Dang ky_off'!$L$4:$L$43,'Dang ky_off'!$B$4:$B$43=$B50),3),"")</f>
        <v/>
      </c>
      <c r="AJ50" s="131" t="str" cm="1">
        <f t="array" ref="AJ50">IFERROR(INDEX(_xlfn._xlws.FILTER('Dang ky_off'!$M$4:$M$43,'Dang ky_off'!$B$4:$B$43=$B50),3),"")</f>
        <v/>
      </c>
      <c r="AK50" s="130"/>
      <c r="AL50" s="130"/>
      <c r="AM50" s="131" t="e">
        <f t="shared" si="6"/>
        <v>#VALUE!</v>
      </c>
      <c r="AN50" s="182" t="str" cm="1">
        <f t="array" ref="AN50">IFERROR(INDEX(_xlfn._xlws.FILTER('Dang ky_onl'!$J$6:$J$4000,'Dang ky_onl'!$B$6:$B$4000=$B50),1),"")</f>
        <v/>
      </c>
      <c r="AO50" s="183" t="str" cm="1">
        <f t="array" ref="AO50">IFERROR(INDEX(_xlfn._xlws.FILTER('Dang ky_onl'!$H$6:$H$4000,'Dang ky_onl'!$B$6:$B$4000=$B50),1),"")</f>
        <v/>
      </c>
      <c r="AP50" s="184" t="s">
        <v>1564</v>
      </c>
      <c r="AQ50" s="182" t="str" cm="1">
        <f t="array" ref="AQ50">IFERROR(INDEX(_xlfn._xlws.FILTER('Dang ky_onl'!$L$6:$L$4000,'Dang ky_onl'!$B$6:$B$4000=$B50),1),"")</f>
        <v/>
      </c>
      <c r="AR50" s="182" t="str" cm="1">
        <f t="array" ref="AR50">IFERROR(INDEX(_xlfn._xlws.FILTER('Dang ky_onl'!$M$6:$M$4000,'Dang ky_onl'!$B$6:$B$4000=$B50),1),"")</f>
        <v/>
      </c>
      <c r="AS50" s="130"/>
      <c r="AT50" s="130"/>
      <c r="AU50" s="131" t="e">
        <f t="shared" si="7"/>
        <v>#VALUE!</v>
      </c>
      <c r="AV50" s="182" t="str" cm="1">
        <f t="array" ref="AV50">IFERROR(INDEX(_xlfn._xlws.FILTER('Dang ky_onl'!$J$6:$J$4000,'Dang ky_onl'!$B$6:$B$4000=$B50),2),"")</f>
        <v/>
      </c>
      <c r="AW50" s="183" t="str" cm="1">
        <f t="array" ref="AW50">IFERROR(INDEX(_xlfn._xlws.FILTER('Dang ky_onl'!$H$6:$H$4000,'Dang ky_onl'!$B$6:$B$4000=$B50),2),"")</f>
        <v/>
      </c>
      <c r="AX50" s="184" t="s">
        <v>1564</v>
      </c>
      <c r="AY50" s="182" t="str" cm="1">
        <f t="array" ref="AY50">IFERROR(INDEX(_xlfn._xlws.FILTER('Dang ky_onl'!$L$6:$L$4000,'Dang ky_onl'!$B$6:$B$4000=$B50),2),"")</f>
        <v/>
      </c>
      <c r="AZ50" s="182" t="str" cm="1">
        <f t="array" ref="AZ50">IFERROR(INDEX(_xlfn._xlws.FILTER('Dang ky_onl'!$M$6:$M$4000,'Dang ky_onl'!$B$6:$B$4000=$B50),2),"")</f>
        <v/>
      </c>
      <c r="BA50" s="130"/>
      <c r="BB50" s="130"/>
      <c r="BC50" s="131" t="e">
        <f t="shared" si="8"/>
        <v>#VALUE!</v>
      </c>
    </row>
    <row r="51" spans="1:55" ht="19.5" customHeight="1" x14ac:dyDescent="0.35">
      <c r="A51" s="135">
        <v>45</v>
      </c>
      <c r="B51" s="136">
        <v>2005230548</v>
      </c>
      <c r="C51" s="137" t="s">
        <v>675</v>
      </c>
      <c r="D51" s="138" t="s">
        <v>868</v>
      </c>
      <c r="E51" s="139"/>
      <c r="F51" s="141" t="s">
        <v>1268</v>
      </c>
      <c r="G51" s="142" t="s">
        <v>1362</v>
      </c>
      <c r="H51" s="143" t="s">
        <v>1375</v>
      </c>
      <c r="I51" s="140" t="str">
        <f t="shared" si="0"/>
        <v>Không đậu</v>
      </c>
      <c r="J51" s="144"/>
      <c r="K51" s="145" t="str">
        <f t="shared" si="1"/>
        <v>Không đủ</v>
      </c>
      <c r="L51" s="166">
        <f t="shared" si="9"/>
        <v>0</v>
      </c>
      <c r="M51" s="166" cm="1">
        <f t="array" ref="M51">SUMPRODUCT(--(LEN(CHOOSE({1,2,3},P51,X51,AF51))&gt;0))</f>
        <v>0</v>
      </c>
      <c r="N51" s="166" cm="1">
        <f t="array" ref="N51">SUMPRODUCT(--(LEN(CHOOSE({1,2},AN51,AV51))&gt;0))</f>
        <v>0</v>
      </c>
      <c r="O51" s="166">
        <f t="shared" si="10"/>
        <v>0</v>
      </c>
      <c r="P51" s="171" t="str" cm="1">
        <f t="array" ref="P51">IFERROR(INDEX(_xlfn._xlws.FILTER('Dang ky_off'!$J$4:$J$4000,'Dang ky_off'!$B$4:$B$4000=$B51),1),"")</f>
        <v/>
      </c>
      <c r="Q51" s="172" t="str" cm="1">
        <f t="array" ref="Q51">IFERROR(INDEX(_xlfn._xlws.FILTER('Dang ky_off'!$H$4:$H$4000,'Dang ky_off'!$B$4:$B$4000=$B51),1),"")</f>
        <v/>
      </c>
      <c r="R51" s="171" t="s">
        <v>1563</v>
      </c>
      <c r="S51" s="171" t="str" cm="1">
        <f t="array" ref="S51">IFERROR(INDEX(_xlfn._xlws.FILTER('Dang ky_off'!$L$4:$L$4000,'Dang ky_off'!$B$4:$B$4000=$B51),1),"")</f>
        <v/>
      </c>
      <c r="T51" s="171" t="str" cm="1">
        <f t="array" ref="T51">IFERROR(INDEX(_xlfn._xlws.FILTER('Dang ky_off'!$M$4:$M$4000,'Dang ky_off'!$B$4:$B$4000=$B51),1),"")</f>
        <v/>
      </c>
      <c r="U51" s="130"/>
      <c r="V51" s="130"/>
      <c r="W51" s="131" t="e">
        <f t="shared" si="4"/>
        <v>#VALUE!</v>
      </c>
      <c r="X51" s="180" t="str" cm="1">
        <f t="array" ref="X51">IFERROR(INDEX(_xlfn._xlws.FILTER('Dang ky_off'!$J$4:$J$4000,'Dang ky_off'!$B$4:$B$4000=$B51),2),"")</f>
        <v/>
      </c>
      <c r="Y51" s="181" t="str" cm="1">
        <f t="array" ref="Y51">IFERROR(INDEX(_xlfn._xlws.FILTER('Dang ky_off'!$H$4:$H$4000,'Dang ky_off'!$B$4:$B$4000=$B51),2),"")</f>
        <v/>
      </c>
      <c r="Z51" s="180" t="s">
        <v>1563</v>
      </c>
      <c r="AA51" s="180" t="str" cm="1">
        <f t="array" ref="AA51">IFERROR(INDEX(_xlfn._xlws.FILTER('Dang ky_off'!$L$4:$L$4000,'Dang ky_off'!$B$4:$B$4000=$B51),2),"")</f>
        <v/>
      </c>
      <c r="AB51" s="180" t="str" cm="1">
        <f t="array" ref="AB51">IFERROR(INDEX(_xlfn._xlws.FILTER('Dang ky_off'!$M$4:$M$4000,'Dang ky_off'!$B$4:$B$4000=$B51),2),"")</f>
        <v/>
      </c>
      <c r="AC51" s="130"/>
      <c r="AD51" s="130"/>
      <c r="AE51" s="179" t="e">
        <f t="shared" si="5"/>
        <v>#VALUE!</v>
      </c>
      <c r="AF51" s="131" t="str" cm="1">
        <f t="array" ref="AF51">IFERROR(INDEX(_xlfn._xlws.FILTER('Dang ky_off'!$J$4:$J$43,'Dang ky_off'!$B$4:$B$43=$B51),3),"")</f>
        <v/>
      </c>
      <c r="AG51" s="154" t="str" cm="1">
        <f t="array" ref="AG51">IFERROR(INDEX(_xlfn._xlws.FILTER('Dang ky_off'!$H$4:$H$43,'Dang ky_off'!$B$4:$B$43=$B51),3),"")</f>
        <v/>
      </c>
      <c r="AH51" s="131" t="s">
        <v>1563</v>
      </c>
      <c r="AI51" s="131" t="str" cm="1">
        <f t="array" ref="AI51">IFERROR(INDEX(_xlfn._xlws.FILTER('Dang ky_off'!$L$4:$L$43,'Dang ky_off'!$B$4:$B$43=$B51),3),"")</f>
        <v/>
      </c>
      <c r="AJ51" s="131" t="str" cm="1">
        <f t="array" ref="AJ51">IFERROR(INDEX(_xlfn._xlws.FILTER('Dang ky_off'!$M$4:$M$43,'Dang ky_off'!$B$4:$B$43=$B51),3),"")</f>
        <v/>
      </c>
      <c r="AK51" s="130"/>
      <c r="AL51" s="130"/>
      <c r="AM51" s="131" t="e">
        <f t="shared" si="6"/>
        <v>#VALUE!</v>
      </c>
      <c r="AN51" s="182" t="str" cm="1">
        <f t="array" ref="AN51">IFERROR(INDEX(_xlfn._xlws.FILTER('Dang ky_onl'!$J$6:$J$4000,'Dang ky_onl'!$B$6:$B$4000=$B51),1),"")</f>
        <v/>
      </c>
      <c r="AO51" s="183" t="str" cm="1">
        <f t="array" ref="AO51">IFERROR(INDEX(_xlfn._xlws.FILTER('Dang ky_onl'!$H$6:$H$4000,'Dang ky_onl'!$B$6:$B$4000=$B51),1),"")</f>
        <v/>
      </c>
      <c r="AP51" s="184" t="s">
        <v>1564</v>
      </c>
      <c r="AQ51" s="182" t="str" cm="1">
        <f t="array" ref="AQ51">IFERROR(INDEX(_xlfn._xlws.FILTER('Dang ky_onl'!$L$6:$L$4000,'Dang ky_onl'!$B$6:$B$4000=$B51),1),"")</f>
        <v/>
      </c>
      <c r="AR51" s="182" t="str" cm="1">
        <f t="array" ref="AR51">IFERROR(INDEX(_xlfn._xlws.FILTER('Dang ky_onl'!$M$6:$M$4000,'Dang ky_onl'!$B$6:$B$4000=$B51),1),"")</f>
        <v/>
      </c>
      <c r="AS51" s="130"/>
      <c r="AT51" s="130"/>
      <c r="AU51" s="131" t="e">
        <f t="shared" si="7"/>
        <v>#VALUE!</v>
      </c>
      <c r="AV51" s="182" t="str" cm="1">
        <f t="array" ref="AV51">IFERROR(INDEX(_xlfn._xlws.FILTER('Dang ky_onl'!$J$6:$J$4000,'Dang ky_onl'!$B$6:$B$4000=$B51),2),"")</f>
        <v/>
      </c>
      <c r="AW51" s="183" t="str" cm="1">
        <f t="array" ref="AW51">IFERROR(INDEX(_xlfn._xlws.FILTER('Dang ky_onl'!$H$6:$H$4000,'Dang ky_onl'!$B$6:$B$4000=$B51),2),"")</f>
        <v/>
      </c>
      <c r="AX51" s="184" t="s">
        <v>1564</v>
      </c>
      <c r="AY51" s="182" t="str" cm="1">
        <f t="array" ref="AY51">IFERROR(INDEX(_xlfn._xlws.FILTER('Dang ky_onl'!$L$6:$L$4000,'Dang ky_onl'!$B$6:$B$4000=$B51),2),"")</f>
        <v/>
      </c>
      <c r="AZ51" s="182" t="str" cm="1">
        <f t="array" ref="AZ51">IFERROR(INDEX(_xlfn._xlws.FILTER('Dang ky_onl'!$M$6:$M$4000,'Dang ky_onl'!$B$6:$B$4000=$B51),2),"")</f>
        <v/>
      </c>
      <c r="BA51" s="130"/>
      <c r="BB51" s="130"/>
      <c r="BC51" s="131" t="e">
        <f t="shared" si="8"/>
        <v>#VALUE!</v>
      </c>
    </row>
    <row r="52" spans="1:55" ht="19.5" customHeight="1" x14ac:dyDescent="0.35">
      <c r="A52" s="135">
        <v>46</v>
      </c>
      <c r="B52" s="136">
        <v>2005230575</v>
      </c>
      <c r="C52" s="137" t="s">
        <v>677</v>
      </c>
      <c r="D52" s="138" t="s">
        <v>814</v>
      </c>
      <c r="E52" s="139"/>
      <c r="F52" s="141" t="s">
        <v>1227</v>
      </c>
      <c r="G52" s="142" t="s">
        <v>1362</v>
      </c>
      <c r="H52" s="143" t="s">
        <v>1375</v>
      </c>
      <c r="I52" s="140" t="str">
        <f t="shared" si="0"/>
        <v>Không đậu</v>
      </c>
      <c r="J52" s="144"/>
      <c r="K52" s="145" t="str">
        <f t="shared" si="1"/>
        <v>Không đủ</v>
      </c>
      <c r="L52" s="166">
        <f t="shared" si="9"/>
        <v>0</v>
      </c>
      <c r="M52" s="166" cm="1">
        <f t="array" ref="M52">SUMPRODUCT(--(LEN(CHOOSE({1,2,3},P52,X52,AF52))&gt;0))</f>
        <v>0</v>
      </c>
      <c r="N52" s="166" cm="1">
        <f t="array" ref="N52">SUMPRODUCT(--(LEN(CHOOSE({1,2},AN52,AV52))&gt;0))</f>
        <v>0</v>
      </c>
      <c r="O52" s="166">
        <f t="shared" si="10"/>
        <v>0</v>
      </c>
      <c r="P52" s="171" t="str" cm="1">
        <f t="array" ref="P52">IFERROR(INDEX(_xlfn._xlws.FILTER('Dang ky_off'!$J$4:$J$4000,'Dang ky_off'!$B$4:$B$4000=$B52),1),"")</f>
        <v/>
      </c>
      <c r="Q52" s="172" t="str" cm="1">
        <f t="array" ref="Q52">IFERROR(INDEX(_xlfn._xlws.FILTER('Dang ky_off'!$H$4:$H$4000,'Dang ky_off'!$B$4:$B$4000=$B52),1),"")</f>
        <v/>
      </c>
      <c r="R52" s="171" t="s">
        <v>1563</v>
      </c>
      <c r="S52" s="171" t="str" cm="1">
        <f t="array" ref="S52">IFERROR(INDEX(_xlfn._xlws.FILTER('Dang ky_off'!$L$4:$L$4000,'Dang ky_off'!$B$4:$B$4000=$B52),1),"")</f>
        <v/>
      </c>
      <c r="T52" s="171" t="str" cm="1">
        <f t="array" ref="T52">IFERROR(INDEX(_xlfn._xlws.FILTER('Dang ky_off'!$M$4:$M$4000,'Dang ky_off'!$B$4:$B$4000=$B52),1),"")</f>
        <v/>
      </c>
      <c r="U52" s="130"/>
      <c r="V52" s="130"/>
      <c r="W52" s="131" t="e">
        <f t="shared" si="4"/>
        <v>#VALUE!</v>
      </c>
      <c r="X52" s="180" t="str" cm="1">
        <f t="array" ref="X52">IFERROR(INDEX(_xlfn._xlws.FILTER('Dang ky_off'!$J$4:$J$4000,'Dang ky_off'!$B$4:$B$4000=$B52),2),"")</f>
        <v/>
      </c>
      <c r="Y52" s="181" t="str" cm="1">
        <f t="array" ref="Y52">IFERROR(INDEX(_xlfn._xlws.FILTER('Dang ky_off'!$H$4:$H$4000,'Dang ky_off'!$B$4:$B$4000=$B52),2),"")</f>
        <v/>
      </c>
      <c r="Z52" s="180" t="s">
        <v>1563</v>
      </c>
      <c r="AA52" s="180" t="str" cm="1">
        <f t="array" ref="AA52">IFERROR(INDEX(_xlfn._xlws.FILTER('Dang ky_off'!$L$4:$L$4000,'Dang ky_off'!$B$4:$B$4000=$B52),2),"")</f>
        <v/>
      </c>
      <c r="AB52" s="180" t="str" cm="1">
        <f t="array" ref="AB52">IFERROR(INDEX(_xlfn._xlws.FILTER('Dang ky_off'!$M$4:$M$4000,'Dang ky_off'!$B$4:$B$4000=$B52),2),"")</f>
        <v/>
      </c>
      <c r="AC52" s="130"/>
      <c r="AD52" s="130"/>
      <c r="AE52" s="179" t="e">
        <f t="shared" si="5"/>
        <v>#VALUE!</v>
      </c>
      <c r="AF52" s="131" t="str" cm="1">
        <f t="array" ref="AF52">IFERROR(INDEX(_xlfn._xlws.FILTER('Dang ky_off'!$J$4:$J$43,'Dang ky_off'!$B$4:$B$43=$B52),3),"")</f>
        <v/>
      </c>
      <c r="AG52" s="154" t="str" cm="1">
        <f t="array" ref="AG52">IFERROR(INDEX(_xlfn._xlws.FILTER('Dang ky_off'!$H$4:$H$43,'Dang ky_off'!$B$4:$B$43=$B52),3),"")</f>
        <v/>
      </c>
      <c r="AH52" s="131" t="s">
        <v>1563</v>
      </c>
      <c r="AI52" s="131" t="str" cm="1">
        <f t="array" ref="AI52">IFERROR(INDEX(_xlfn._xlws.FILTER('Dang ky_off'!$L$4:$L$43,'Dang ky_off'!$B$4:$B$43=$B52),3),"")</f>
        <v/>
      </c>
      <c r="AJ52" s="131" t="str" cm="1">
        <f t="array" ref="AJ52">IFERROR(INDEX(_xlfn._xlws.FILTER('Dang ky_off'!$M$4:$M$43,'Dang ky_off'!$B$4:$B$43=$B52),3),"")</f>
        <v/>
      </c>
      <c r="AK52" s="130"/>
      <c r="AL52" s="130"/>
      <c r="AM52" s="131" t="e">
        <f t="shared" si="6"/>
        <v>#VALUE!</v>
      </c>
      <c r="AN52" s="182" t="str" cm="1">
        <f t="array" ref="AN52">IFERROR(INDEX(_xlfn._xlws.FILTER('Dang ky_onl'!$J$6:$J$4000,'Dang ky_onl'!$B$6:$B$4000=$B52),1),"")</f>
        <v/>
      </c>
      <c r="AO52" s="183" t="str" cm="1">
        <f t="array" ref="AO52">IFERROR(INDEX(_xlfn._xlws.FILTER('Dang ky_onl'!$H$6:$H$4000,'Dang ky_onl'!$B$6:$B$4000=$B52),1),"")</f>
        <v/>
      </c>
      <c r="AP52" s="184" t="s">
        <v>1564</v>
      </c>
      <c r="AQ52" s="182" t="str" cm="1">
        <f t="array" ref="AQ52">IFERROR(INDEX(_xlfn._xlws.FILTER('Dang ky_onl'!$L$6:$L$4000,'Dang ky_onl'!$B$6:$B$4000=$B52),1),"")</f>
        <v/>
      </c>
      <c r="AR52" s="182" t="str" cm="1">
        <f t="array" ref="AR52">IFERROR(INDEX(_xlfn._xlws.FILTER('Dang ky_onl'!$M$6:$M$4000,'Dang ky_onl'!$B$6:$B$4000=$B52),1),"")</f>
        <v/>
      </c>
      <c r="AS52" s="130"/>
      <c r="AT52" s="130"/>
      <c r="AU52" s="131" t="e">
        <f t="shared" si="7"/>
        <v>#VALUE!</v>
      </c>
      <c r="AV52" s="182" t="str" cm="1">
        <f t="array" ref="AV52">IFERROR(INDEX(_xlfn._xlws.FILTER('Dang ky_onl'!$J$6:$J$4000,'Dang ky_onl'!$B$6:$B$4000=$B52),2),"")</f>
        <v/>
      </c>
      <c r="AW52" s="183" t="str" cm="1">
        <f t="array" ref="AW52">IFERROR(INDEX(_xlfn._xlws.FILTER('Dang ky_onl'!$H$6:$H$4000,'Dang ky_onl'!$B$6:$B$4000=$B52),2),"")</f>
        <v/>
      </c>
      <c r="AX52" s="184" t="s">
        <v>1564</v>
      </c>
      <c r="AY52" s="182" t="str" cm="1">
        <f t="array" ref="AY52">IFERROR(INDEX(_xlfn._xlws.FILTER('Dang ky_onl'!$L$6:$L$4000,'Dang ky_onl'!$B$6:$B$4000=$B52),2),"")</f>
        <v/>
      </c>
      <c r="AZ52" s="182" t="str" cm="1">
        <f t="array" ref="AZ52">IFERROR(INDEX(_xlfn._xlws.FILTER('Dang ky_onl'!$M$6:$M$4000,'Dang ky_onl'!$B$6:$B$4000=$B52),2),"")</f>
        <v/>
      </c>
      <c r="BA52" s="130"/>
      <c r="BB52" s="130"/>
      <c r="BC52" s="131" t="e">
        <f t="shared" si="8"/>
        <v>#VALUE!</v>
      </c>
    </row>
    <row r="53" spans="1:55" ht="19.5" customHeight="1" x14ac:dyDescent="0.35">
      <c r="A53" s="135">
        <v>47</v>
      </c>
      <c r="B53" s="136">
        <v>2005230595</v>
      </c>
      <c r="C53" s="137" t="s">
        <v>416</v>
      </c>
      <c r="D53" s="138" t="s">
        <v>817</v>
      </c>
      <c r="E53" s="139"/>
      <c r="F53" s="141" t="s">
        <v>1263</v>
      </c>
      <c r="G53" s="142" t="s">
        <v>1362</v>
      </c>
      <c r="H53" s="143" t="s">
        <v>1375</v>
      </c>
      <c r="I53" s="140" t="str">
        <f t="shared" si="0"/>
        <v>Không đậu</v>
      </c>
      <c r="J53" s="144"/>
      <c r="K53" s="145" t="str">
        <f t="shared" si="1"/>
        <v>Không đủ</v>
      </c>
      <c r="L53" s="166">
        <f t="shared" si="9"/>
        <v>0</v>
      </c>
      <c r="M53" s="166" cm="1">
        <f t="array" ref="M53">SUMPRODUCT(--(LEN(CHOOSE({1,2,3},P53,X53,AF53))&gt;0))</f>
        <v>0</v>
      </c>
      <c r="N53" s="166" cm="1">
        <f t="array" ref="N53">SUMPRODUCT(--(LEN(CHOOSE({1,2},AN53,AV53))&gt;0))</f>
        <v>0</v>
      </c>
      <c r="O53" s="166">
        <f t="shared" si="10"/>
        <v>0</v>
      </c>
      <c r="P53" s="171" t="str" cm="1">
        <f t="array" ref="P53">IFERROR(INDEX(_xlfn._xlws.FILTER('Dang ky_off'!$J$4:$J$4000,'Dang ky_off'!$B$4:$B$4000=$B53),1),"")</f>
        <v/>
      </c>
      <c r="Q53" s="172" t="str" cm="1">
        <f t="array" ref="Q53">IFERROR(INDEX(_xlfn._xlws.FILTER('Dang ky_off'!$H$4:$H$4000,'Dang ky_off'!$B$4:$B$4000=$B53),1),"")</f>
        <v/>
      </c>
      <c r="R53" s="171" t="s">
        <v>1563</v>
      </c>
      <c r="S53" s="171" t="str" cm="1">
        <f t="array" ref="S53">IFERROR(INDEX(_xlfn._xlws.FILTER('Dang ky_off'!$L$4:$L$4000,'Dang ky_off'!$B$4:$B$4000=$B53),1),"")</f>
        <v/>
      </c>
      <c r="T53" s="171" t="str" cm="1">
        <f t="array" ref="T53">IFERROR(INDEX(_xlfn._xlws.FILTER('Dang ky_off'!$M$4:$M$4000,'Dang ky_off'!$B$4:$B$4000=$B53),1),"")</f>
        <v/>
      </c>
      <c r="U53" s="130"/>
      <c r="V53" s="130"/>
      <c r="W53" s="131" t="e">
        <f t="shared" si="4"/>
        <v>#VALUE!</v>
      </c>
      <c r="X53" s="180" t="str" cm="1">
        <f t="array" ref="X53">IFERROR(INDEX(_xlfn._xlws.FILTER('Dang ky_off'!$J$4:$J$4000,'Dang ky_off'!$B$4:$B$4000=$B53),2),"")</f>
        <v/>
      </c>
      <c r="Y53" s="181" t="str" cm="1">
        <f t="array" ref="Y53">IFERROR(INDEX(_xlfn._xlws.FILTER('Dang ky_off'!$H$4:$H$4000,'Dang ky_off'!$B$4:$B$4000=$B53),2),"")</f>
        <v/>
      </c>
      <c r="Z53" s="180" t="s">
        <v>1563</v>
      </c>
      <c r="AA53" s="180" t="str" cm="1">
        <f t="array" ref="AA53">IFERROR(INDEX(_xlfn._xlws.FILTER('Dang ky_off'!$L$4:$L$4000,'Dang ky_off'!$B$4:$B$4000=$B53),2),"")</f>
        <v/>
      </c>
      <c r="AB53" s="180" t="str" cm="1">
        <f t="array" ref="AB53">IFERROR(INDEX(_xlfn._xlws.FILTER('Dang ky_off'!$M$4:$M$4000,'Dang ky_off'!$B$4:$B$4000=$B53),2),"")</f>
        <v/>
      </c>
      <c r="AC53" s="130"/>
      <c r="AD53" s="130"/>
      <c r="AE53" s="179" t="e">
        <f t="shared" si="5"/>
        <v>#VALUE!</v>
      </c>
      <c r="AF53" s="131" t="str" cm="1">
        <f t="array" ref="AF53">IFERROR(INDEX(_xlfn._xlws.FILTER('Dang ky_off'!$J$4:$J$43,'Dang ky_off'!$B$4:$B$43=$B53),3),"")</f>
        <v/>
      </c>
      <c r="AG53" s="154" t="str" cm="1">
        <f t="array" ref="AG53">IFERROR(INDEX(_xlfn._xlws.FILTER('Dang ky_off'!$H$4:$H$43,'Dang ky_off'!$B$4:$B$43=$B53),3),"")</f>
        <v/>
      </c>
      <c r="AH53" s="131" t="s">
        <v>1563</v>
      </c>
      <c r="AI53" s="131" t="str" cm="1">
        <f t="array" ref="AI53">IFERROR(INDEX(_xlfn._xlws.FILTER('Dang ky_off'!$L$4:$L$43,'Dang ky_off'!$B$4:$B$43=$B53),3),"")</f>
        <v/>
      </c>
      <c r="AJ53" s="131" t="str" cm="1">
        <f t="array" ref="AJ53">IFERROR(INDEX(_xlfn._xlws.FILTER('Dang ky_off'!$M$4:$M$43,'Dang ky_off'!$B$4:$B$43=$B53),3),"")</f>
        <v/>
      </c>
      <c r="AK53" s="130"/>
      <c r="AL53" s="130"/>
      <c r="AM53" s="131" t="e">
        <f t="shared" si="6"/>
        <v>#VALUE!</v>
      </c>
      <c r="AN53" s="182" t="str" cm="1">
        <f t="array" ref="AN53">IFERROR(INDEX(_xlfn._xlws.FILTER('Dang ky_onl'!$J$6:$J$4000,'Dang ky_onl'!$B$6:$B$4000=$B53),1),"")</f>
        <v/>
      </c>
      <c r="AO53" s="183" t="str" cm="1">
        <f t="array" ref="AO53">IFERROR(INDEX(_xlfn._xlws.FILTER('Dang ky_onl'!$H$6:$H$4000,'Dang ky_onl'!$B$6:$B$4000=$B53),1),"")</f>
        <v/>
      </c>
      <c r="AP53" s="184" t="s">
        <v>1564</v>
      </c>
      <c r="AQ53" s="182" t="str" cm="1">
        <f t="array" ref="AQ53">IFERROR(INDEX(_xlfn._xlws.FILTER('Dang ky_onl'!$L$6:$L$4000,'Dang ky_onl'!$B$6:$B$4000=$B53),1),"")</f>
        <v/>
      </c>
      <c r="AR53" s="182" t="str" cm="1">
        <f t="array" ref="AR53">IFERROR(INDEX(_xlfn._xlws.FILTER('Dang ky_onl'!$M$6:$M$4000,'Dang ky_onl'!$B$6:$B$4000=$B53),1),"")</f>
        <v/>
      </c>
      <c r="AS53" s="130"/>
      <c r="AT53" s="130"/>
      <c r="AU53" s="131" t="e">
        <f t="shared" si="7"/>
        <v>#VALUE!</v>
      </c>
      <c r="AV53" s="182" t="str" cm="1">
        <f t="array" ref="AV53">IFERROR(INDEX(_xlfn._xlws.FILTER('Dang ky_onl'!$J$6:$J$4000,'Dang ky_onl'!$B$6:$B$4000=$B53),2),"")</f>
        <v/>
      </c>
      <c r="AW53" s="183" t="str" cm="1">
        <f t="array" ref="AW53">IFERROR(INDEX(_xlfn._xlws.FILTER('Dang ky_onl'!$H$6:$H$4000,'Dang ky_onl'!$B$6:$B$4000=$B53),2),"")</f>
        <v/>
      </c>
      <c r="AX53" s="184" t="s">
        <v>1564</v>
      </c>
      <c r="AY53" s="182" t="str" cm="1">
        <f t="array" ref="AY53">IFERROR(INDEX(_xlfn._xlws.FILTER('Dang ky_onl'!$L$6:$L$4000,'Dang ky_onl'!$B$6:$B$4000=$B53),2),"")</f>
        <v/>
      </c>
      <c r="AZ53" s="182" t="str" cm="1">
        <f t="array" ref="AZ53">IFERROR(INDEX(_xlfn._xlws.FILTER('Dang ky_onl'!$M$6:$M$4000,'Dang ky_onl'!$B$6:$B$4000=$B53),2),"")</f>
        <v/>
      </c>
      <c r="BA53" s="130"/>
      <c r="BB53" s="130"/>
      <c r="BC53" s="131" t="e">
        <f t="shared" si="8"/>
        <v>#VALUE!</v>
      </c>
    </row>
    <row r="54" spans="1:55" ht="19.5" customHeight="1" x14ac:dyDescent="0.35">
      <c r="A54" s="135">
        <v>48</v>
      </c>
      <c r="B54" s="136">
        <v>2005230597</v>
      </c>
      <c r="C54" s="137" t="s">
        <v>416</v>
      </c>
      <c r="D54" s="138" t="s">
        <v>817</v>
      </c>
      <c r="E54" s="139"/>
      <c r="F54" s="141" t="s">
        <v>1016</v>
      </c>
      <c r="G54" s="142" t="s">
        <v>1362</v>
      </c>
      <c r="H54" s="143" t="s">
        <v>1375</v>
      </c>
      <c r="I54" s="140" t="str">
        <f t="shared" si="0"/>
        <v>Không đậu</v>
      </c>
      <c r="J54" s="144"/>
      <c r="K54" s="145" t="str">
        <f t="shared" si="1"/>
        <v>Không đủ</v>
      </c>
      <c r="L54" s="166">
        <f t="shared" si="9"/>
        <v>0</v>
      </c>
      <c r="M54" s="166" cm="1">
        <f t="array" ref="M54">SUMPRODUCT(--(LEN(CHOOSE({1,2,3},P54,X54,AF54))&gt;0))</f>
        <v>0</v>
      </c>
      <c r="N54" s="166" cm="1">
        <f t="array" ref="N54">SUMPRODUCT(--(LEN(CHOOSE({1,2},AN54,AV54))&gt;0))</f>
        <v>0</v>
      </c>
      <c r="O54" s="166">
        <f t="shared" si="10"/>
        <v>0</v>
      </c>
      <c r="P54" s="171" t="str" cm="1">
        <f t="array" ref="P54">IFERROR(INDEX(_xlfn._xlws.FILTER('Dang ky_off'!$J$4:$J$4000,'Dang ky_off'!$B$4:$B$4000=$B54),1),"")</f>
        <v/>
      </c>
      <c r="Q54" s="172" t="str" cm="1">
        <f t="array" ref="Q54">IFERROR(INDEX(_xlfn._xlws.FILTER('Dang ky_off'!$H$4:$H$4000,'Dang ky_off'!$B$4:$B$4000=$B54),1),"")</f>
        <v/>
      </c>
      <c r="R54" s="171" t="s">
        <v>1563</v>
      </c>
      <c r="S54" s="171" t="str" cm="1">
        <f t="array" ref="S54">IFERROR(INDEX(_xlfn._xlws.FILTER('Dang ky_off'!$L$4:$L$4000,'Dang ky_off'!$B$4:$B$4000=$B54),1),"")</f>
        <v/>
      </c>
      <c r="T54" s="171" t="str" cm="1">
        <f t="array" ref="T54">IFERROR(INDEX(_xlfn._xlws.FILTER('Dang ky_off'!$M$4:$M$4000,'Dang ky_off'!$B$4:$B$4000=$B54),1),"")</f>
        <v/>
      </c>
      <c r="U54" s="130"/>
      <c r="V54" s="130"/>
      <c r="W54" s="131" t="e">
        <f t="shared" si="4"/>
        <v>#VALUE!</v>
      </c>
      <c r="X54" s="180" t="str" cm="1">
        <f t="array" ref="X54">IFERROR(INDEX(_xlfn._xlws.FILTER('Dang ky_off'!$J$4:$J$4000,'Dang ky_off'!$B$4:$B$4000=$B54),2),"")</f>
        <v/>
      </c>
      <c r="Y54" s="181" t="str" cm="1">
        <f t="array" ref="Y54">IFERROR(INDEX(_xlfn._xlws.FILTER('Dang ky_off'!$H$4:$H$4000,'Dang ky_off'!$B$4:$B$4000=$B54),2),"")</f>
        <v/>
      </c>
      <c r="Z54" s="180" t="s">
        <v>1563</v>
      </c>
      <c r="AA54" s="180" t="str" cm="1">
        <f t="array" ref="AA54">IFERROR(INDEX(_xlfn._xlws.FILTER('Dang ky_off'!$L$4:$L$4000,'Dang ky_off'!$B$4:$B$4000=$B54),2),"")</f>
        <v/>
      </c>
      <c r="AB54" s="180" t="str" cm="1">
        <f t="array" ref="AB54">IFERROR(INDEX(_xlfn._xlws.FILTER('Dang ky_off'!$M$4:$M$4000,'Dang ky_off'!$B$4:$B$4000=$B54),2),"")</f>
        <v/>
      </c>
      <c r="AC54" s="130"/>
      <c r="AD54" s="130"/>
      <c r="AE54" s="179" t="e">
        <f t="shared" si="5"/>
        <v>#VALUE!</v>
      </c>
      <c r="AF54" s="131" t="str" cm="1">
        <f t="array" ref="AF54">IFERROR(INDEX(_xlfn._xlws.FILTER('Dang ky_off'!$J$4:$J$43,'Dang ky_off'!$B$4:$B$43=$B54),3),"")</f>
        <v/>
      </c>
      <c r="AG54" s="154" t="str" cm="1">
        <f t="array" ref="AG54">IFERROR(INDEX(_xlfn._xlws.FILTER('Dang ky_off'!$H$4:$H$43,'Dang ky_off'!$B$4:$B$43=$B54),3),"")</f>
        <v/>
      </c>
      <c r="AH54" s="131" t="s">
        <v>1563</v>
      </c>
      <c r="AI54" s="131" t="str" cm="1">
        <f t="array" ref="AI54">IFERROR(INDEX(_xlfn._xlws.FILTER('Dang ky_off'!$L$4:$L$43,'Dang ky_off'!$B$4:$B$43=$B54),3),"")</f>
        <v/>
      </c>
      <c r="AJ54" s="131" t="str" cm="1">
        <f t="array" ref="AJ54">IFERROR(INDEX(_xlfn._xlws.FILTER('Dang ky_off'!$M$4:$M$43,'Dang ky_off'!$B$4:$B$43=$B54),3),"")</f>
        <v/>
      </c>
      <c r="AK54" s="130"/>
      <c r="AL54" s="130"/>
      <c r="AM54" s="131" t="e">
        <f t="shared" si="6"/>
        <v>#VALUE!</v>
      </c>
      <c r="AN54" s="182" t="str" cm="1">
        <f t="array" ref="AN54">IFERROR(INDEX(_xlfn._xlws.FILTER('Dang ky_onl'!$J$6:$J$4000,'Dang ky_onl'!$B$6:$B$4000=$B54),1),"")</f>
        <v/>
      </c>
      <c r="AO54" s="183" t="str" cm="1">
        <f t="array" ref="AO54">IFERROR(INDEX(_xlfn._xlws.FILTER('Dang ky_onl'!$H$6:$H$4000,'Dang ky_onl'!$B$6:$B$4000=$B54),1),"")</f>
        <v/>
      </c>
      <c r="AP54" s="184" t="s">
        <v>1564</v>
      </c>
      <c r="AQ54" s="182" t="str" cm="1">
        <f t="array" ref="AQ54">IFERROR(INDEX(_xlfn._xlws.FILTER('Dang ky_onl'!$L$6:$L$4000,'Dang ky_onl'!$B$6:$B$4000=$B54),1),"")</f>
        <v/>
      </c>
      <c r="AR54" s="182" t="str" cm="1">
        <f t="array" ref="AR54">IFERROR(INDEX(_xlfn._xlws.FILTER('Dang ky_onl'!$M$6:$M$4000,'Dang ky_onl'!$B$6:$B$4000=$B54),1),"")</f>
        <v/>
      </c>
      <c r="AS54" s="130"/>
      <c r="AT54" s="130"/>
      <c r="AU54" s="131" t="e">
        <f t="shared" si="7"/>
        <v>#VALUE!</v>
      </c>
      <c r="AV54" s="182" t="str" cm="1">
        <f t="array" ref="AV54">IFERROR(INDEX(_xlfn._xlws.FILTER('Dang ky_onl'!$J$6:$J$4000,'Dang ky_onl'!$B$6:$B$4000=$B54),2),"")</f>
        <v/>
      </c>
      <c r="AW54" s="183" t="str" cm="1">
        <f t="array" ref="AW54">IFERROR(INDEX(_xlfn._xlws.FILTER('Dang ky_onl'!$H$6:$H$4000,'Dang ky_onl'!$B$6:$B$4000=$B54),2),"")</f>
        <v/>
      </c>
      <c r="AX54" s="184" t="s">
        <v>1564</v>
      </c>
      <c r="AY54" s="182" t="str" cm="1">
        <f t="array" ref="AY54">IFERROR(INDEX(_xlfn._xlws.FILTER('Dang ky_onl'!$L$6:$L$4000,'Dang ky_onl'!$B$6:$B$4000=$B54),2),"")</f>
        <v/>
      </c>
      <c r="AZ54" s="182" t="str" cm="1">
        <f t="array" ref="AZ54">IFERROR(INDEX(_xlfn._xlws.FILTER('Dang ky_onl'!$M$6:$M$4000,'Dang ky_onl'!$B$6:$B$4000=$B54),2),"")</f>
        <v/>
      </c>
      <c r="BA54" s="130"/>
      <c r="BB54" s="130"/>
      <c r="BC54" s="131" t="e">
        <f t="shared" si="8"/>
        <v>#VALUE!</v>
      </c>
    </row>
    <row r="55" spans="1:55" ht="19.5" customHeight="1" x14ac:dyDescent="0.35">
      <c r="A55" s="135">
        <v>49</v>
      </c>
      <c r="B55" s="136">
        <v>2005230613</v>
      </c>
      <c r="C55" s="137" t="s">
        <v>28</v>
      </c>
      <c r="D55" s="138" t="s">
        <v>788</v>
      </c>
      <c r="E55" s="139"/>
      <c r="F55" s="141" t="s">
        <v>1331</v>
      </c>
      <c r="G55" s="142" t="s">
        <v>1362</v>
      </c>
      <c r="H55" s="143" t="s">
        <v>1375</v>
      </c>
      <c r="I55" s="140" t="str">
        <f t="shared" si="0"/>
        <v>Không đậu</v>
      </c>
      <c r="J55" s="144"/>
      <c r="K55" s="145" t="str">
        <f t="shared" si="1"/>
        <v>Không đủ</v>
      </c>
      <c r="L55" s="166">
        <f t="shared" si="9"/>
        <v>0</v>
      </c>
      <c r="M55" s="166" cm="1">
        <f t="array" ref="M55">SUMPRODUCT(--(LEN(CHOOSE({1,2,3},P55,X55,AF55))&gt;0))</f>
        <v>0</v>
      </c>
      <c r="N55" s="166" cm="1">
        <f t="array" ref="N55">SUMPRODUCT(--(LEN(CHOOSE({1,2},AN55,AV55))&gt;0))</f>
        <v>0</v>
      </c>
      <c r="O55" s="166">
        <f t="shared" si="10"/>
        <v>0</v>
      </c>
      <c r="P55" s="171" t="str" cm="1">
        <f t="array" ref="P55">IFERROR(INDEX(_xlfn._xlws.FILTER('Dang ky_off'!$J$4:$J$4000,'Dang ky_off'!$B$4:$B$4000=$B55),1),"")</f>
        <v/>
      </c>
      <c r="Q55" s="172" t="str" cm="1">
        <f t="array" ref="Q55">IFERROR(INDEX(_xlfn._xlws.FILTER('Dang ky_off'!$H$4:$H$4000,'Dang ky_off'!$B$4:$B$4000=$B55),1),"")</f>
        <v/>
      </c>
      <c r="R55" s="171" t="s">
        <v>1563</v>
      </c>
      <c r="S55" s="171" t="str" cm="1">
        <f t="array" ref="S55">IFERROR(INDEX(_xlfn._xlws.FILTER('Dang ky_off'!$L$4:$L$4000,'Dang ky_off'!$B$4:$B$4000=$B55),1),"")</f>
        <v/>
      </c>
      <c r="T55" s="171" t="str" cm="1">
        <f t="array" ref="T55">IFERROR(INDEX(_xlfn._xlws.FILTER('Dang ky_off'!$M$4:$M$4000,'Dang ky_off'!$B$4:$B$4000=$B55),1),"")</f>
        <v/>
      </c>
      <c r="U55" s="130"/>
      <c r="V55" s="130"/>
      <c r="W55" s="131" t="e">
        <f t="shared" si="4"/>
        <v>#VALUE!</v>
      </c>
      <c r="X55" s="180" t="str" cm="1">
        <f t="array" ref="X55">IFERROR(INDEX(_xlfn._xlws.FILTER('Dang ky_off'!$J$4:$J$4000,'Dang ky_off'!$B$4:$B$4000=$B55),2),"")</f>
        <v/>
      </c>
      <c r="Y55" s="181" t="str" cm="1">
        <f t="array" ref="Y55">IFERROR(INDEX(_xlfn._xlws.FILTER('Dang ky_off'!$H$4:$H$4000,'Dang ky_off'!$B$4:$B$4000=$B55),2),"")</f>
        <v/>
      </c>
      <c r="Z55" s="180" t="s">
        <v>1563</v>
      </c>
      <c r="AA55" s="180" t="str" cm="1">
        <f t="array" ref="AA55">IFERROR(INDEX(_xlfn._xlws.FILTER('Dang ky_off'!$L$4:$L$4000,'Dang ky_off'!$B$4:$B$4000=$B55),2),"")</f>
        <v/>
      </c>
      <c r="AB55" s="180" t="str" cm="1">
        <f t="array" ref="AB55">IFERROR(INDEX(_xlfn._xlws.FILTER('Dang ky_off'!$M$4:$M$4000,'Dang ky_off'!$B$4:$B$4000=$B55),2),"")</f>
        <v/>
      </c>
      <c r="AC55" s="130"/>
      <c r="AD55" s="130"/>
      <c r="AE55" s="179" t="e">
        <f t="shared" si="5"/>
        <v>#VALUE!</v>
      </c>
      <c r="AF55" s="131" t="str" cm="1">
        <f t="array" ref="AF55">IFERROR(INDEX(_xlfn._xlws.FILTER('Dang ky_off'!$J$4:$J$43,'Dang ky_off'!$B$4:$B$43=$B55),3),"")</f>
        <v/>
      </c>
      <c r="AG55" s="154" t="str" cm="1">
        <f t="array" ref="AG55">IFERROR(INDEX(_xlfn._xlws.FILTER('Dang ky_off'!$H$4:$H$43,'Dang ky_off'!$B$4:$B$43=$B55),3),"")</f>
        <v/>
      </c>
      <c r="AH55" s="131" t="s">
        <v>1563</v>
      </c>
      <c r="AI55" s="131" t="str" cm="1">
        <f t="array" ref="AI55">IFERROR(INDEX(_xlfn._xlws.FILTER('Dang ky_off'!$L$4:$L$43,'Dang ky_off'!$B$4:$B$43=$B55),3),"")</f>
        <v/>
      </c>
      <c r="AJ55" s="131" t="str" cm="1">
        <f t="array" ref="AJ55">IFERROR(INDEX(_xlfn._xlws.FILTER('Dang ky_off'!$M$4:$M$43,'Dang ky_off'!$B$4:$B$43=$B55),3),"")</f>
        <v/>
      </c>
      <c r="AK55" s="130"/>
      <c r="AL55" s="130"/>
      <c r="AM55" s="131" t="e">
        <f t="shared" si="6"/>
        <v>#VALUE!</v>
      </c>
      <c r="AN55" s="182" t="str" cm="1">
        <f t="array" ref="AN55">IFERROR(INDEX(_xlfn._xlws.FILTER('Dang ky_onl'!$J$6:$J$4000,'Dang ky_onl'!$B$6:$B$4000=$B55),1),"")</f>
        <v/>
      </c>
      <c r="AO55" s="183" t="str" cm="1">
        <f t="array" ref="AO55">IFERROR(INDEX(_xlfn._xlws.FILTER('Dang ky_onl'!$H$6:$H$4000,'Dang ky_onl'!$B$6:$B$4000=$B55),1),"")</f>
        <v/>
      </c>
      <c r="AP55" s="184" t="s">
        <v>1564</v>
      </c>
      <c r="AQ55" s="182" t="str" cm="1">
        <f t="array" ref="AQ55">IFERROR(INDEX(_xlfn._xlws.FILTER('Dang ky_onl'!$L$6:$L$4000,'Dang ky_onl'!$B$6:$B$4000=$B55),1),"")</f>
        <v/>
      </c>
      <c r="AR55" s="182" t="str" cm="1">
        <f t="array" ref="AR55">IFERROR(INDEX(_xlfn._xlws.FILTER('Dang ky_onl'!$M$6:$M$4000,'Dang ky_onl'!$B$6:$B$4000=$B55),1),"")</f>
        <v/>
      </c>
      <c r="AS55" s="130"/>
      <c r="AT55" s="130"/>
      <c r="AU55" s="131" t="e">
        <f t="shared" si="7"/>
        <v>#VALUE!</v>
      </c>
      <c r="AV55" s="182" t="str" cm="1">
        <f t="array" ref="AV55">IFERROR(INDEX(_xlfn._xlws.FILTER('Dang ky_onl'!$J$6:$J$4000,'Dang ky_onl'!$B$6:$B$4000=$B55),2),"")</f>
        <v/>
      </c>
      <c r="AW55" s="183" t="str" cm="1">
        <f t="array" ref="AW55">IFERROR(INDEX(_xlfn._xlws.FILTER('Dang ky_onl'!$H$6:$H$4000,'Dang ky_onl'!$B$6:$B$4000=$B55),2),"")</f>
        <v/>
      </c>
      <c r="AX55" s="184" t="s">
        <v>1564</v>
      </c>
      <c r="AY55" s="182" t="str" cm="1">
        <f t="array" ref="AY55">IFERROR(INDEX(_xlfn._xlws.FILTER('Dang ky_onl'!$L$6:$L$4000,'Dang ky_onl'!$B$6:$B$4000=$B55),2),"")</f>
        <v/>
      </c>
      <c r="AZ55" s="182" t="str" cm="1">
        <f t="array" ref="AZ55">IFERROR(INDEX(_xlfn._xlws.FILTER('Dang ky_onl'!$M$6:$M$4000,'Dang ky_onl'!$B$6:$B$4000=$B55),2),"")</f>
        <v/>
      </c>
      <c r="BA55" s="130"/>
      <c r="BB55" s="130"/>
      <c r="BC55" s="131" t="e">
        <f t="shared" si="8"/>
        <v>#VALUE!</v>
      </c>
    </row>
    <row r="56" spans="1:55" ht="19.5" customHeight="1" x14ac:dyDescent="0.35">
      <c r="A56" s="135">
        <v>50</v>
      </c>
      <c r="B56" s="136">
        <v>2005230617</v>
      </c>
      <c r="C56" s="137" t="s">
        <v>679</v>
      </c>
      <c r="D56" s="138" t="s">
        <v>789</v>
      </c>
      <c r="E56" s="139"/>
      <c r="F56" s="141" t="s">
        <v>1286</v>
      </c>
      <c r="G56" s="142" t="s">
        <v>1362</v>
      </c>
      <c r="H56" s="143" t="s">
        <v>1375</v>
      </c>
      <c r="I56" s="140" t="str">
        <f t="shared" si="0"/>
        <v>Không đậu</v>
      </c>
      <c r="J56" s="144"/>
      <c r="K56" s="145" t="str">
        <f t="shared" si="1"/>
        <v>Không đủ</v>
      </c>
      <c r="L56" s="166">
        <f t="shared" si="9"/>
        <v>0</v>
      </c>
      <c r="M56" s="166" cm="1">
        <f t="array" ref="M56">SUMPRODUCT(--(LEN(CHOOSE({1,2,3},P56,X56,AF56))&gt;0))</f>
        <v>0</v>
      </c>
      <c r="N56" s="166" cm="1">
        <f t="array" ref="N56">SUMPRODUCT(--(LEN(CHOOSE({1,2},AN56,AV56))&gt;0))</f>
        <v>0</v>
      </c>
      <c r="O56" s="166">
        <f t="shared" si="10"/>
        <v>0</v>
      </c>
      <c r="P56" s="171" t="str" cm="1">
        <f t="array" ref="P56">IFERROR(INDEX(_xlfn._xlws.FILTER('Dang ky_off'!$J$4:$J$4000,'Dang ky_off'!$B$4:$B$4000=$B56),1),"")</f>
        <v/>
      </c>
      <c r="Q56" s="172" t="str" cm="1">
        <f t="array" ref="Q56">IFERROR(INDEX(_xlfn._xlws.FILTER('Dang ky_off'!$H$4:$H$4000,'Dang ky_off'!$B$4:$B$4000=$B56),1),"")</f>
        <v/>
      </c>
      <c r="R56" s="171" t="s">
        <v>1563</v>
      </c>
      <c r="S56" s="171" t="str" cm="1">
        <f t="array" ref="S56">IFERROR(INDEX(_xlfn._xlws.FILTER('Dang ky_off'!$L$4:$L$4000,'Dang ky_off'!$B$4:$B$4000=$B56),1),"")</f>
        <v/>
      </c>
      <c r="T56" s="171" t="str" cm="1">
        <f t="array" ref="T56">IFERROR(INDEX(_xlfn._xlws.FILTER('Dang ky_off'!$M$4:$M$4000,'Dang ky_off'!$B$4:$B$4000=$B56),1),"")</f>
        <v/>
      </c>
      <c r="U56" s="130"/>
      <c r="V56" s="130"/>
      <c r="W56" s="131" t="e">
        <f t="shared" si="4"/>
        <v>#VALUE!</v>
      </c>
      <c r="X56" s="180" t="str" cm="1">
        <f t="array" ref="X56">IFERROR(INDEX(_xlfn._xlws.FILTER('Dang ky_off'!$J$4:$J$4000,'Dang ky_off'!$B$4:$B$4000=$B56),2),"")</f>
        <v/>
      </c>
      <c r="Y56" s="181" t="str" cm="1">
        <f t="array" ref="Y56">IFERROR(INDEX(_xlfn._xlws.FILTER('Dang ky_off'!$H$4:$H$4000,'Dang ky_off'!$B$4:$B$4000=$B56),2),"")</f>
        <v/>
      </c>
      <c r="Z56" s="180" t="s">
        <v>1563</v>
      </c>
      <c r="AA56" s="180" t="str" cm="1">
        <f t="array" ref="AA56">IFERROR(INDEX(_xlfn._xlws.FILTER('Dang ky_off'!$L$4:$L$4000,'Dang ky_off'!$B$4:$B$4000=$B56),2),"")</f>
        <v/>
      </c>
      <c r="AB56" s="180" t="str" cm="1">
        <f t="array" ref="AB56">IFERROR(INDEX(_xlfn._xlws.FILTER('Dang ky_off'!$M$4:$M$4000,'Dang ky_off'!$B$4:$B$4000=$B56),2),"")</f>
        <v/>
      </c>
      <c r="AC56" s="130"/>
      <c r="AD56" s="130"/>
      <c r="AE56" s="179" t="e">
        <f t="shared" si="5"/>
        <v>#VALUE!</v>
      </c>
      <c r="AF56" s="131" t="str" cm="1">
        <f t="array" ref="AF56">IFERROR(INDEX(_xlfn._xlws.FILTER('Dang ky_off'!$J$4:$J$43,'Dang ky_off'!$B$4:$B$43=$B56),3),"")</f>
        <v/>
      </c>
      <c r="AG56" s="154" t="str" cm="1">
        <f t="array" ref="AG56">IFERROR(INDEX(_xlfn._xlws.FILTER('Dang ky_off'!$H$4:$H$43,'Dang ky_off'!$B$4:$B$43=$B56),3),"")</f>
        <v/>
      </c>
      <c r="AH56" s="131" t="s">
        <v>1563</v>
      </c>
      <c r="AI56" s="131" t="str" cm="1">
        <f t="array" ref="AI56">IFERROR(INDEX(_xlfn._xlws.FILTER('Dang ky_off'!$L$4:$L$43,'Dang ky_off'!$B$4:$B$43=$B56),3),"")</f>
        <v/>
      </c>
      <c r="AJ56" s="131" t="str" cm="1">
        <f t="array" ref="AJ56">IFERROR(INDEX(_xlfn._xlws.FILTER('Dang ky_off'!$M$4:$M$43,'Dang ky_off'!$B$4:$B$43=$B56),3),"")</f>
        <v/>
      </c>
      <c r="AK56" s="130"/>
      <c r="AL56" s="130"/>
      <c r="AM56" s="131" t="e">
        <f t="shared" si="6"/>
        <v>#VALUE!</v>
      </c>
      <c r="AN56" s="182" t="str" cm="1">
        <f t="array" ref="AN56">IFERROR(INDEX(_xlfn._xlws.FILTER('Dang ky_onl'!$J$6:$J$4000,'Dang ky_onl'!$B$6:$B$4000=$B56),1),"")</f>
        <v/>
      </c>
      <c r="AO56" s="183" t="str" cm="1">
        <f t="array" ref="AO56">IFERROR(INDEX(_xlfn._xlws.FILTER('Dang ky_onl'!$H$6:$H$4000,'Dang ky_onl'!$B$6:$B$4000=$B56),1),"")</f>
        <v/>
      </c>
      <c r="AP56" s="184" t="s">
        <v>1564</v>
      </c>
      <c r="AQ56" s="182" t="str" cm="1">
        <f t="array" ref="AQ56">IFERROR(INDEX(_xlfn._xlws.FILTER('Dang ky_onl'!$L$6:$L$4000,'Dang ky_onl'!$B$6:$B$4000=$B56),1),"")</f>
        <v/>
      </c>
      <c r="AR56" s="182" t="str" cm="1">
        <f t="array" ref="AR56">IFERROR(INDEX(_xlfn._xlws.FILTER('Dang ky_onl'!$M$6:$M$4000,'Dang ky_onl'!$B$6:$B$4000=$B56),1),"")</f>
        <v/>
      </c>
      <c r="AS56" s="130"/>
      <c r="AT56" s="130"/>
      <c r="AU56" s="131" t="e">
        <f t="shared" si="7"/>
        <v>#VALUE!</v>
      </c>
      <c r="AV56" s="182" t="str" cm="1">
        <f t="array" ref="AV56">IFERROR(INDEX(_xlfn._xlws.FILTER('Dang ky_onl'!$J$6:$J$4000,'Dang ky_onl'!$B$6:$B$4000=$B56),2),"")</f>
        <v/>
      </c>
      <c r="AW56" s="183" t="str" cm="1">
        <f t="array" ref="AW56">IFERROR(INDEX(_xlfn._xlws.FILTER('Dang ky_onl'!$H$6:$H$4000,'Dang ky_onl'!$B$6:$B$4000=$B56),2),"")</f>
        <v/>
      </c>
      <c r="AX56" s="184" t="s">
        <v>1564</v>
      </c>
      <c r="AY56" s="182" t="str" cm="1">
        <f t="array" ref="AY56">IFERROR(INDEX(_xlfn._xlws.FILTER('Dang ky_onl'!$L$6:$L$4000,'Dang ky_onl'!$B$6:$B$4000=$B56),2),"")</f>
        <v/>
      </c>
      <c r="AZ56" s="182" t="str" cm="1">
        <f t="array" ref="AZ56">IFERROR(INDEX(_xlfn._xlws.FILTER('Dang ky_onl'!$M$6:$M$4000,'Dang ky_onl'!$B$6:$B$4000=$B56),2),"")</f>
        <v/>
      </c>
      <c r="BA56" s="130"/>
      <c r="BB56" s="130"/>
      <c r="BC56" s="131" t="e">
        <f t="shared" si="8"/>
        <v>#VALUE!</v>
      </c>
    </row>
    <row r="57" spans="1:55" ht="19.5" customHeight="1" x14ac:dyDescent="0.35">
      <c r="A57" s="135">
        <v>51</v>
      </c>
      <c r="B57" s="136">
        <v>2005230622</v>
      </c>
      <c r="C57" s="137" t="s">
        <v>680</v>
      </c>
      <c r="D57" s="138" t="s">
        <v>789</v>
      </c>
      <c r="E57" s="139"/>
      <c r="F57" s="141" t="s">
        <v>1187</v>
      </c>
      <c r="G57" s="142" t="s">
        <v>1362</v>
      </c>
      <c r="H57" s="143" t="s">
        <v>1375</v>
      </c>
      <c r="I57" s="140" t="str">
        <f t="shared" si="0"/>
        <v>Không đậu</v>
      </c>
      <c r="J57" s="144"/>
      <c r="K57" s="145" t="str">
        <f t="shared" si="1"/>
        <v>Không đủ</v>
      </c>
      <c r="L57" s="166">
        <f t="shared" si="9"/>
        <v>1</v>
      </c>
      <c r="M57" s="166" cm="1">
        <f t="array" ref="M57">SUMPRODUCT(--(LEN(CHOOSE({1,2,3},P57,X57,AF57))&gt;0))</f>
        <v>1</v>
      </c>
      <c r="N57" s="166" cm="1">
        <f t="array" ref="N57">SUMPRODUCT(--(LEN(CHOOSE({1,2},AN57,AV57))&gt;0))</f>
        <v>0</v>
      </c>
      <c r="O57" s="166">
        <f t="shared" si="10"/>
        <v>0</v>
      </c>
      <c r="P57" s="171" t="str" cm="1">
        <f t="array" ref="P57">IFERROR(INDEX(_xlfn._xlws.FILTER('Dang ky_off'!$J$4:$J$4000,'Dang ky_off'!$B$4:$B$4000=$B57),1),"")</f>
        <v>Công ty TNHH Yakult Việt Nam</v>
      </c>
      <c r="Q57" s="172" cm="1">
        <f t="array" ref="Q57">IFERROR(INDEX(_xlfn._xlws.FILTER('Dang ky_off'!$H$4:$H$4000,'Dang ky_off'!$B$4:$B$4000=$B57),1),"")</f>
        <v>45936</v>
      </c>
      <c r="R57" s="171" t="s">
        <v>1563</v>
      </c>
      <c r="S57" s="171" cm="1">
        <f t="array" ref="S57">IFERROR(INDEX(_xlfn._xlws.FILTER('Dang ky_off'!$L$4:$L$4000,'Dang ky_off'!$B$4:$B$4000=$B57),1),"")</f>
        <v>10</v>
      </c>
      <c r="T57" s="171" cm="1">
        <f t="array" ref="T57">IFERROR(INDEX(_xlfn._xlws.FILTER('Dang ky_off'!$M$4:$M$4000,'Dang ky_off'!$B$4:$B$4000=$B57),1),"")</f>
        <v>0</v>
      </c>
      <c r="U57" s="130"/>
      <c r="V57" s="130"/>
      <c r="W57" s="131">
        <f t="shared" si="4"/>
        <v>3</v>
      </c>
      <c r="X57" s="180" t="str" cm="1">
        <f t="array" ref="X57">IFERROR(INDEX(_xlfn._xlws.FILTER('Dang ky_off'!$J$4:$J$4000,'Dang ky_off'!$B$4:$B$4000=$B57),2),"")</f>
        <v/>
      </c>
      <c r="Y57" s="181" t="str" cm="1">
        <f t="array" ref="Y57">IFERROR(INDEX(_xlfn._xlws.FILTER('Dang ky_off'!$H$4:$H$4000,'Dang ky_off'!$B$4:$B$4000=$B57),2),"")</f>
        <v/>
      </c>
      <c r="Z57" s="180" t="s">
        <v>1563</v>
      </c>
      <c r="AA57" s="180" t="str" cm="1">
        <f t="array" ref="AA57">IFERROR(INDEX(_xlfn._xlws.FILTER('Dang ky_off'!$L$4:$L$4000,'Dang ky_off'!$B$4:$B$4000=$B57),2),"")</f>
        <v/>
      </c>
      <c r="AB57" s="180" t="str" cm="1">
        <f t="array" ref="AB57">IFERROR(INDEX(_xlfn._xlws.FILTER('Dang ky_off'!$M$4:$M$4000,'Dang ky_off'!$B$4:$B$4000=$B57),2),"")</f>
        <v/>
      </c>
      <c r="AC57" s="130"/>
      <c r="AD57" s="130"/>
      <c r="AE57" s="179" t="e">
        <f t="shared" si="5"/>
        <v>#VALUE!</v>
      </c>
      <c r="AF57" s="131" t="str" cm="1">
        <f t="array" ref="AF57">IFERROR(INDEX(_xlfn._xlws.FILTER('Dang ky_off'!$J$4:$J$43,'Dang ky_off'!$B$4:$B$43=$B57),3),"")</f>
        <v/>
      </c>
      <c r="AG57" s="154" t="str" cm="1">
        <f t="array" ref="AG57">IFERROR(INDEX(_xlfn._xlws.FILTER('Dang ky_off'!$H$4:$H$43,'Dang ky_off'!$B$4:$B$43=$B57),3),"")</f>
        <v/>
      </c>
      <c r="AH57" s="131" t="s">
        <v>1563</v>
      </c>
      <c r="AI57" s="131" t="str" cm="1">
        <f t="array" ref="AI57">IFERROR(INDEX(_xlfn._xlws.FILTER('Dang ky_off'!$L$4:$L$43,'Dang ky_off'!$B$4:$B$43=$B57),3),"")</f>
        <v/>
      </c>
      <c r="AJ57" s="131" t="str" cm="1">
        <f t="array" ref="AJ57">IFERROR(INDEX(_xlfn._xlws.FILTER('Dang ky_off'!$M$4:$M$43,'Dang ky_off'!$B$4:$B$43=$B57),3),"")</f>
        <v/>
      </c>
      <c r="AK57" s="130"/>
      <c r="AL57" s="130"/>
      <c r="AM57" s="131" t="e">
        <f t="shared" si="6"/>
        <v>#VALUE!</v>
      </c>
      <c r="AN57" s="182" t="str" cm="1">
        <f t="array" ref="AN57">IFERROR(INDEX(_xlfn._xlws.FILTER('Dang ky_onl'!$J$6:$J$4000,'Dang ky_onl'!$B$6:$B$4000=$B57),1),"")</f>
        <v/>
      </c>
      <c r="AO57" s="183" t="str" cm="1">
        <f t="array" ref="AO57">IFERROR(INDEX(_xlfn._xlws.FILTER('Dang ky_onl'!$H$6:$H$4000,'Dang ky_onl'!$B$6:$B$4000=$B57),1),"")</f>
        <v/>
      </c>
      <c r="AP57" s="184" t="s">
        <v>1564</v>
      </c>
      <c r="AQ57" s="182" t="str" cm="1">
        <f t="array" ref="AQ57">IFERROR(INDEX(_xlfn._xlws.FILTER('Dang ky_onl'!$L$6:$L$4000,'Dang ky_onl'!$B$6:$B$4000=$B57),1),"")</f>
        <v/>
      </c>
      <c r="AR57" s="182" t="str" cm="1">
        <f t="array" ref="AR57">IFERROR(INDEX(_xlfn._xlws.FILTER('Dang ky_onl'!$M$6:$M$4000,'Dang ky_onl'!$B$6:$B$4000=$B57),1),"")</f>
        <v/>
      </c>
      <c r="AS57" s="130"/>
      <c r="AT57" s="130"/>
      <c r="AU57" s="131" t="e">
        <f t="shared" si="7"/>
        <v>#VALUE!</v>
      </c>
      <c r="AV57" s="182" t="str" cm="1">
        <f t="array" ref="AV57">IFERROR(INDEX(_xlfn._xlws.FILTER('Dang ky_onl'!$J$6:$J$4000,'Dang ky_onl'!$B$6:$B$4000=$B57),2),"")</f>
        <v/>
      </c>
      <c r="AW57" s="183" t="str" cm="1">
        <f t="array" ref="AW57">IFERROR(INDEX(_xlfn._xlws.FILTER('Dang ky_onl'!$H$6:$H$4000,'Dang ky_onl'!$B$6:$B$4000=$B57),2),"")</f>
        <v/>
      </c>
      <c r="AX57" s="184" t="s">
        <v>1564</v>
      </c>
      <c r="AY57" s="182" t="str" cm="1">
        <f t="array" ref="AY57">IFERROR(INDEX(_xlfn._xlws.FILTER('Dang ky_onl'!$L$6:$L$4000,'Dang ky_onl'!$B$6:$B$4000=$B57),2),"")</f>
        <v/>
      </c>
      <c r="AZ57" s="182" t="str" cm="1">
        <f t="array" ref="AZ57">IFERROR(INDEX(_xlfn._xlws.FILTER('Dang ky_onl'!$M$6:$M$4000,'Dang ky_onl'!$B$6:$B$4000=$B57),2),"")</f>
        <v/>
      </c>
      <c r="BA57" s="130"/>
      <c r="BB57" s="130"/>
      <c r="BC57" s="131" t="e">
        <f t="shared" si="8"/>
        <v>#VALUE!</v>
      </c>
    </row>
    <row r="58" spans="1:55" ht="19.5" customHeight="1" x14ac:dyDescent="0.35">
      <c r="A58" s="135">
        <v>52</v>
      </c>
      <c r="B58" s="136">
        <v>2005230631</v>
      </c>
      <c r="C58" s="137" t="s">
        <v>681</v>
      </c>
      <c r="D58" s="138" t="s">
        <v>970</v>
      </c>
      <c r="E58" s="139"/>
      <c r="F58" s="141" t="s">
        <v>1095</v>
      </c>
      <c r="G58" s="142" t="s">
        <v>1362</v>
      </c>
      <c r="H58" s="143" t="s">
        <v>1375</v>
      </c>
      <c r="I58" s="140" t="str">
        <f t="shared" si="0"/>
        <v>Không đậu</v>
      </c>
      <c r="J58" s="144"/>
      <c r="K58" s="145" t="str">
        <f t="shared" si="1"/>
        <v>Không đủ</v>
      </c>
      <c r="L58" s="166">
        <f t="shared" si="9"/>
        <v>2</v>
      </c>
      <c r="M58" s="166" cm="1">
        <f t="array" ref="M58">SUMPRODUCT(--(LEN(CHOOSE({1,2,3},P58,X58,AF58))&gt;0))</f>
        <v>2</v>
      </c>
      <c r="N58" s="166" cm="1">
        <f t="array" ref="N58">SUMPRODUCT(--(LEN(CHOOSE({1,2},AN58,AV58))&gt;0))</f>
        <v>0</v>
      </c>
      <c r="O58" s="166">
        <f t="shared" si="10"/>
        <v>0</v>
      </c>
      <c r="P58" s="171" t="str" cm="1">
        <f t="array" ref="P58">IFERROR(INDEX(_xlfn._xlws.FILTER('Dang ky_off'!$J$4:$J$4000,'Dang ky_off'!$B$4:$B$4000=$B58),1),"")</f>
        <v>Công ty Cổ phần Acecook Việt Nam</v>
      </c>
      <c r="Q58" s="172" cm="1">
        <f t="array" ref="Q58">IFERROR(INDEX(_xlfn._xlws.FILTER('Dang ky_off'!$H$4:$H$4000,'Dang ky_off'!$B$4:$B$4000=$B58),1),"")</f>
        <v>45932</v>
      </c>
      <c r="R58" s="171" t="s">
        <v>1563</v>
      </c>
      <c r="S58" s="171" cm="1">
        <f t="array" ref="S58">IFERROR(INDEX(_xlfn._xlws.FILTER('Dang ky_off'!$L$4:$L$4000,'Dang ky_off'!$B$4:$B$4000=$B58),1),"")</f>
        <v>7</v>
      </c>
      <c r="T58" s="171" cm="1">
        <f t="array" ref="T58">IFERROR(INDEX(_xlfn._xlws.FILTER('Dang ky_off'!$M$4:$M$4000,'Dang ky_off'!$B$4:$B$4000=$B58),1),"")</f>
        <v>0.5</v>
      </c>
      <c r="U58" s="130"/>
      <c r="V58" s="130"/>
      <c r="W58" s="131">
        <f t="shared" si="4"/>
        <v>2.6</v>
      </c>
      <c r="X58" s="180" t="str" cm="1">
        <f t="array" ref="X58">IFERROR(INDEX(_xlfn._xlws.FILTER('Dang ky_off'!$J$4:$J$4000,'Dang ky_off'!$B$4:$B$4000=$B58),2),"")</f>
        <v>Công ty TNHH Yakult Việt Nam</v>
      </c>
      <c r="Y58" s="181" cm="1">
        <f t="array" ref="Y58">IFERROR(INDEX(_xlfn._xlws.FILTER('Dang ky_off'!$H$4:$H$4000,'Dang ky_off'!$B$4:$B$4000=$B58),2),"")</f>
        <v>46022</v>
      </c>
      <c r="Z58" s="180" t="s">
        <v>1563</v>
      </c>
      <c r="AA58" s="180" cm="1">
        <f t="array" ref="AA58">IFERROR(INDEX(_xlfn._xlws.FILTER('Dang ky_off'!$L$4:$L$4000,'Dang ky_off'!$B$4:$B$4000=$B58),2),"")</f>
        <v>9.5</v>
      </c>
      <c r="AB58" s="180" cm="1">
        <f t="array" ref="AB58">IFERROR(INDEX(_xlfn._xlws.FILTER('Dang ky_off'!$M$4:$M$4000,'Dang ky_off'!$B$4:$B$4000=$B58),2),"")</f>
        <v>0</v>
      </c>
      <c r="AC58" s="130"/>
      <c r="AD58" s="130"/>
      <c r="AE58" s="179">
        <f t="shared" si="5"/>
        <v>2.9</v>
      </c>
      <c r="AF58" s="131" t="str" cm="1">
        <f t="array" ref="AF58">IFERROR(INDEX(_xlfn._xlws.FILTER('Dang ky_off'!$J$4:$J$43,'Dang ky_off'!$B$4:$B$43=$B58),3),"")</f>
        <v/>
      </c>
      <c r="AG58" s="154" t="str" cm="1">
        <f t="array" ref="AG58">IFERROR(INDEX(_xlfn._xlws.FILTER('Dang ky_off'!$H$4:$H$43,'Dang ky_off'!$B$4:$B$43=$B58),3),"")</f>
        <v/>
      </c>
      <c r="AH58" s="131" t="s">
        <v>1563</v>
      </c>
      <c r="AI58" s="131" t="str" cm="1">
        <f t="array" ref="AI58">IFERROR(INDEX(_xlfn._xlws.FILTER('Dang ky_off'!$L$4:$L$43,'Dang ky_off'!$B$4:$B$43=$B58),3),"")</f>
        <v/>
      </c>
      <c r="AJ58" s="131" t="str" cm="1">
        <f t="array" ref="AJ58">IFERROR(INDEX(_xlfn._xlws.FILTER('Dang ky_off'!$M$4:$M$43,'Dang ky_off'!$B$4:$B$43=$B58),3),"")</f>
        <v/>
      </c>
      <c r="AK58" s="130"/>
      <c r="AL58" s="130"/>
      <c r="AM58" s="131" t="e">
        <f t="shared" si="6"/>
        <v>#VALUE!</v>
      </c>
      <c r="AN58" s="182" t="str" cm="1">
        <f t="array" ref="AN58">IFERROR(INDEX(_xlfn._xlws.FILTER('Dang ky_onl'!$J$6:$J$4000,'Dang ky_onl'!$B$6:$B$4000=$B58),1),"")</f>
        <v/>
      </c>
      <c r="AO58" s="183" t="str" cm="1">
        <f t="array" ref="AO58">IFERROR(INDEX(_xlfn._xlws.FILTER('Dang ky_onl'!$H$6:$H$4000,'Dang ky_onl'!$B$6:$B$4000=$B58),1),"")</f>
        <v/>
      </c>
      <c r="AP58" s="184" t="s">
        <v>1564</v>
      </c>
      <c r="AQ58" s="182" t="str" cm="1">
        <f t="array" ref="AQ58">IFERROR(INDEX(_xlfn._xlws.FILTER('Dang ky_onl'!$L$6:$L$4000,'Dang ky_onl'!$B$6:$B$4000=$B58),1),"")</f>
        <v/>
      </c>
      <c r="AR58" s="182" t="str" cm="1">
        <f t="array" ref="AR58">IFERROR(INDEX(_xlfn._xlws.FILTER('Dang ky_onl'!$M$6:$M$4000,'Dang ky_onl'!$B$6:$B$4000=$B58),1),"")</f>
        <v/>
      </c>
      <c r="AS58" s="130"/>
      <c r="AT58" s="130"/>
      <c r="AU58" s="131" t="e">
        <f t="shared" si="7"/>
        <v>#VALUE!</v>
      </c>
      <c r="AV58" s="182" t="str" cm="1">
        <f t="array" ref="AV58">IFERROR(INDEX(_xlfn._xlws.FILTER('Dang ky_onl'!$J$6:$J$4000,'Dang ky_onl'!$B$6:$B$4000=$B58),2),"")</f>
        <v/>
      </c>
      <c r="AW58" s="183" t="str" cm="1">
        <f t="array" ref="AW58">IFERROR(INDEX(_xlfn._xlws.FILTER('Dang ky_onl'!$H$6:$H$4000,'Dang ky_onl'!$B$6:$B$4000=$B58),2),"")</f>
        <v/>
      </c>
      <c r="AX58" s="184" t="s">
        <v>1564</v>
      </c>
      <c r="AY58" s="182" t="str" cm="1">
        <f t="array" ref="AY58">IFERROR(INDEX(_xlfn._xlws.FILTER('Dang ky_onl'!$L$6:$L$4000,'Dang ky_onl'!$B$6:$B$4000=$B58),2),"")</f>
        <v/>
      </c>
      <c r="AZ58" s="182" t="str" cm="1">
        <f t="array" ref="AZ58">IFERROR(INDEX(_xlfn._xlws.FILTER('Dang ky_onl'!$M$6:$M$4000,'Dang ky_onl'!$B$6:$B$4000=$B58),2),"")</f>
        <v/>
      </c>
      <c r="BA58" s="130"/>
      <c r="BB58" s="130"/>
      <c r="BC58" s="131" t="e">
        <f t="shared" si="8"/>
        <v>#VALUE!</v>
      </c>
    </row>
    <row r="59" spans="1:55" ht="19.5" customHeight="1" x14ac:dyDescent="0.35">
      <c r="A59" s="135">
        <v>53</v>
      </c>
      <c r="B59" s="136">
        <v>2005230650</v>
      </c>
      <c r="C59" s="137" t="s">
        <v>683</v>
      </c>
      <c r="D59" s="138" t="s">
        <v>971</v>
      </c>
      <c r="E59" s="139"/>
      <c r="F59" s="141" t="s">
        <v>1040</v>
      </c>
      <c r="G59" s="142" t="s">
        <v>1362</v>
      </c>
      <c r="H59" s="143" t="s">
        <v>1375</v>
      </c>
      <c r="I59" s="140" t="str">
        <f t="shared" si="0"/>
        <v>Không đậu</v>
      </c>
      <c r="J59" s="144"/>
      <c r="K59" s="145" t="str">
        <f t="shared" si="1"/>
        <v>Không đủ</v>
      </c>
      <c r="L59" s="166">
        <f t="shared" si="9"/>
        <v>0</v>
      </c>
      <c r="M59" s="166" cm="1">
        <f t="array" ref="M59">SUMPRODUCT(--(LEN(CHOOSE({1,2,3},P59,X59,AF59))&gt;0))</f>
        <v>0</v>
      </c>
      <c r="N59" s="166" cm="1">
        <f t="array" ref="N59">SUMPRODUCT(--(LEN(CHOOSE({1,2},AN59,AV59))&gt;0))</f>
        <v>0</v>
      </c>
      <c r="O59" s="166">
        <f t="shared" si="10"/>
        <v>0</v>
      </c>
      <c r="P59" s="171" t="str" cm="1">
        <f t="array" ref="P59">IFERROR(INDEX(_xlfn._xlws.FILTER('Dang ky_off'!$J$4:$J$4000,'Dang ky_off'!$B$4:$B$4000=$B59),1),"")</f>
        <v/>
      </c>
      <c r="Q59" s="172" t="str" cm="1">
        <f t="array" ref="Q59">IFERROR(INDEX(_xlfn._xlws.FILTER('Dang ky_off'!$H$4:$H$4000,'Dang ky_off'!$B$4:$B$4000=$B59),1),"")</f>
        <v/>
      </c>
      <c r="R59" s="171" t="s">
        <v>1563</v>
      </c>
      <c r="S59" s="171" t="str" cm="1">
        <f t="array" ref="S59">IFERROR(INDEX(_xlfn._xlws.FILTER('Dang ky_off'!$L$4:$L$4000,'Dang ky_off'!$B$4:$B$4000=$B59),1),"")</f>
        <v/>
      </c>
      <c r="T59" s="171" t="str" cm="1">
        <f t="array" ref="T59">IFERROR(INDEX(_xlfn._xlws.FILTER('Dang ky_off'!$M$4:$M$4000,'Dang ky_off'!$B$4:$B$4000=$B59),1),"")</f>
        <v/>
      </c>
      <c r="U59" s="130"/>
      <c r="V59" s="130"/>
      <c r="W59" s="131" t="e">
        <f t="shared" si="4"/>
        <v>#VALUE!</v>
      </c>
      <c r="X59" s="180" t="str" cm="1">
        <f t="array" ref="X59">IFERROR(INDEX(_xlfn._xlws.FILTER('Dang ky_off'!$J$4:$J$4000,'Dang ky_off'!$B$4:$B$4000=$B59),2),"")</f>
        <v/>
      </c>
      <c r="Y59" s="181" t="str" cm="1">
        <f t="array" ref="Y59">IFERROR(INDEX(_xlfn._xlws.FILTER('Dang ky_off'!$H$4:$H$4000,'Dang ky_off'!$B$4:$B$4000=$B59),2),"")</f>
        <v/>
      </c>
      <c r="Z59" s="180" t="s">
        <v>1563</v>
      </c>
      <c r="AA59" s="180" t="str" cm="1">
        <f t="array" ref="AA59">IFERROR(INDEX(_xlfn._xlws.FILTER('Dang ky_off'!$L$4:$L$4000,'Dang ky_off'!$B$4:$B$4000=$B59),2),"")</f>
        <v/>
      </c>
      <c r="AB59" s="180" t="str" cm="1">
        <f t="array" ref="AB59">IFERROR(INDEX(_xlfn._xlws.FILTER('Dang ky_off'!$M$4:$M$4000,'Dang ky_off'!$B$4:$B$4000=$B59),2),"")</f>
        <v/>
      </c>
      <c r="AC59" s="130"/>
      <c r="AD59" s="130"/>
      <c r="AE59" s="179" t="e">
        <f t="shared" si="5"/>
        <v>#VALUE!</v>
      </c>
      <c r="AF59" s="131" t="str" cm="1">
        <f t="array" ref="AF59">IFERROR(INDEX(_xlfn._xlws.FILTER('Dang ky_off'!$J$4:$J$43,'Dang ky_off'!$B$4:$B$43=$B59),3),"")</f>
        <v/>
      </c>
      <c r="AG59" s="154" t="str" cm="1">
        <f t="array" ref="AG59">IFERROR(INDEX(_xlfn._xlws.FILTER('Dang ky_off'!$H$4:$H$43,'Dang ky_off'!$B$4:$B$43=$B59),3),"")</f>
        <v/>
      </c>
      <c r="AH59" s="131" t="s">
        <v>1563</v>
      </c>
      <c r="AI59" s="131" t="str" cm="1">
        <f t="array" ref="AI59">IFERROR(INDEX(_xlfn._xlws.FILTER('Dang ky_off'!$L$4:$L$43,'Dang ky_off'!$B$4:$B$43=$B59),3),"")</f>
        <v/>
      </c>
      <c r="AJ59" s="131" t="str" cm="1">
        <f t="array" ref="AJ59">IFERROR(INDEX(_xlfn._xlws.FILTER('Dang ky_off'!$M$4:$M$43,'Dang ky_off'!$B$4:$B$43=$B59),3),"")</f>
        <v/>
      </c>
      <c r="AK59" s="130"/>
      <c r="AL59" s="130"/>
      <c r="AM59" s="131" t="e">
        <f t="shared" si="6"/>
        <v>#VALUE!</v>
      </c>
      <c r="AN59" s="182" t="str" cm="1">
        <f t="array" ref="AN59">IFERROR(INDEX(_xlfn._xlws.FILTER('Dang ky_onl'!$J$6:$J$4000,'Dang ky_onl'!$B$6:$B$4000=$B59),1),"")</f>
        <v/>
      </c>
      <c r="AO59" s="183" t="str" cm="1">
        <f t="array" ref="AO59">IFERROR(INDEX(_xlfn._xlws.FILTER('Dang ky_onl'!$H$6:$H$4000,'Dang ky_onl'!$B$6:$B$4000=$B59),1),"")</f>
        <v/>
      </c>
      <c r="AP59" s="184" t="s">
        <v>1564</v>
      </c>
      <c r="AQ59" s="182" t="str" cm="1">
        <f t="array" ref="AQ59">IFERROR(INDEX(_xlfn._xlws.FILTER('Dang ky_onl'!$L$6:$L$4000,'Dang ky_onl'!$B$6:$B$4000=$B59),1),"")</f>
        <v/>
      </c>
      <c r="AR59" s="182" t="str" cm="1">
        <f t="array" ref="AR59">IFERROR(INDEX(_xlfn._xlws.FILTER('Dang ky_onl'!$M$6:$M$4000,'Dang ky_onl'!$B$6:$B$4000=$B59),1),"")</f>
        <v/>
      </c>
      <c r="AS59" s="130"/>
      <c r="AT59" s="130"/>
      <c r="AU59" s="131" t="e">
        <f t="shared" si="7"/>
        <v>#VALUE!</v>
      </c>
      <c r="AV59" s="182" t="str" cm="1">
        <f t="array" ref="AV59">IFERROR(INDEX(_xlfn._xlws.FILTER('Dang ky_onl'!$J$6:$J$4000,'Dang ky_onl'!$B$6:$B$4000=$B59),2),"")</f>
        <v/>
      </c>
      <c r="AW59" s="183" t="str" cm="1">
        <f t="array" ref="AW59">IFERROR(INDEX(_xlfn._xlws.FILTER('Dang ky_onl'!$H$6:$H$4000,'Dang ky_onl'!$B$6:$B$4000=$B59),2),"")</f>
        <v/>
      </c>
      <c r="AX59" s="184" t="s">
        <v>1564</v>
      </c>
      <c r="AY59" s="182" t="str" cm="1">
        <f t="array" ref="AY59">IFERROR(INDEX(_xlfn._xlws.FILTER('Dang ky_onl'!$L$6:$L$4000,'Dang ky_onl'!$B$6:$B$4000=$B59),2),"")</f>
        <v/>
      </c>
      <c r="AZ59" s="182" t="str" cm="1">
        <f t="array" ref="AZ59">IFERROR(INDEX(_xlfn._xlws.FILTER('Dang ky_onl'!$M$6:$M$4000,'Dang ky_onl'!$B$6:$B$4000=$B59),2),"")</f>
        <v/>
      </c>
      <c r="BA59" s="130"/>
      <c r="BB59" s="130"/>
      <c r="BC59" s="131" t="e">
        <f t="shared" si="8"/>
        <v>#VALUE!</v>
      </c>
    </row>
    <row r="60" spans="1:55" ht="19.5" customHeight="1" x14ac:dyDescent="0.35">
      <c r="A60" s="135">
        <v>54</v>
      </c>
      <c r="B60" s="136">
        <v>2005230660</v>
      </c>
      <c r="C60" s="137" t="s">
        <v>684</v>
      </c>
      <c r="D60" s="138" t="s">
        <v>870</v>
      </c>
      <c r="E60" s="139"/>
      <c r="F60" s="141" t="s">
        <v>1142</v>
      </c>
      <c r="G60" s="142" t="s">
        <v>1362</v>
      </c>
      <c r="H60" s="143" t="s">
        <v>1375</v>
      </c>
      <c r="I60" s="140" t="str">
        <f t="shared" si="0"/>
        <v>Không đậu</v>
      </c>
      <c r="J60" s="144"/>
      <c r="K60" s="145" t="str">
        <f t="shared" si="1"/>
        <v>Không đủ</v>
      </c>
      <c r="L60" s="166">
        <f t="shared" si="9"/>
        <v>0</v>
      </c>
      <c r="M60" s="166" cm="1">
        <f t="array" ref="M60">SUMPRODUCT(--(LEN(CHOOSE({1,2,3},P60,X60,AF60))&gt;0))</f>
        <v>0</v>
      </c>
      <c r="N60" s="166" cm="1">
        <f t="array" ref="N60">SUMPRODUCT(--(LEN(CHOOSE({1,2},AN60,AV60))&gt;0))</f>
        <v>0</v>
      </c>
      <c r="O60" s="166">
        <f t="shared" si="10"/>
        <v>0</v>
      </c>
      <c r="P60" s="171" t="str" cm="1">
        <f t="array" ref="P60">IFERROR(INDEX(_xlfn._xlws.FILTER('Dang ky_off'!$J$4:$J$4000,'Dang ky_off'!$B$4:$B$4000=$B60),1),"")</f>
        <v/>
      </c>
      <c r="Q60" s="172" t="str" cm="1">
        <f t="array" ref="Q60">IFERROR(INDEX(_xlfn._xlws.FILTER('Dang ky_off'!$H$4:$H$4000,'Dang ky_off'!$B$4:$B$4000=$B60),1),"")</f>
        <v/>
      </c>
      <c r="R60" s="171" t="s">
        <v>1563</v>
      </c>
      <c r="S60" s="171" t="str" cm="1">
        <f t="array" ref="S60">IFERROR(INDEX(_xlfn._xlws.FILTER('Dang ky_off'!$L$4:$L$4000,'Dang ky_off'!$B$4:$B$4000=$B60),1),"")</f>
        <v/>
      </c>
      <c r="T60" s="171" t="str" cm="1">
        <f t="array" ref="T60">IFERROR(INDEX(_xlfn._xlws.FILTER('Dang ky_off'!$M$4:$M$4000,'Dang ky_off'!$B$4:$B$4000=$B60),1),"")</f>
        <v/>
      </c>
      <c r="U60" s="130"/>
      <c r="V60" s="130"/>
      <c r="W60" s="131" t="e">
        <f t="shared" si="4"/>
        <v>#VALUE!</v>
      </c>
      <c r="X60" s="180" t="str" cm="1">
        <f t="array" ref="X60">IFERROR(INDEX(_xlfn._xlws.FILTER('Dang ky_off'!$J$4:$J$4000,'Dang ky_off'!$B$4:$B$4000=$B60),2),"")</f>
        <v/>
      </c>
      <c r="Y60" s="181" t="str" cm="1">
        <f t="array" ref="Y60">IFERROR(INDEX(_xlfn._xlws.FILTER('Dang ky_off'!$H$4:$H$4000,'Dang ky_off'!$B$4:$B$4000=$B60),2),"")</f>
        <v/>
      </c>
      <c r="Z60" s="180" t="s">
        <v>1563</v>
      </c>
      <c r="AA60" s="180" t="str" cm="1">
        <f t="array" ref="AA60">IFERROR(INDEX(_xlfn._xlws.FILTER('Dang ky_off'!$L$4:$L$4000,'Dang ky_off'!$B$4:$B$4000=$B60),2),"")</f>
        <v/>
      </c>
      <c r="AB60" s="180" t="str" cm="1">
        <f t="array" ref="AB60">IFERROR(INDEX(_xlfn._xlws.FILTER('Dang ky_off'!$M$4:$M$4000,'Dang ky_off'!$B$4:$B$4000=$B60),2),"")</f>
        <v/>
      </c>
      <c r="AC60" s="130"/>
      <c r="AD60" s="130"/>
      <c r="AE60" s="179" t="e">
        <f t="shared" si="5"/>
        <v>#VALUE!</v>
      </c>
      <c r="AF60" s="131" t="str" cm="1">
        <f t="array" ref="AF60">IFERROR(INDEX(_xlfn._xlws.FILTER('Dang ky_off'!$J$4:$J$43,'Dang ky_off'!$B$4:$B$43=$B60),3),"")</f>
        <v/>
      </c>
      <c r="AG60" s="154" t="str" cm="1">
        <f t="array" ref="AG60">IFERROR(INDEX(_xlfn._xlws.FILTER('Dang ky_off'!$H$4:$H$43,'Dang ky_off'!$B$4:$B$43=$B60),3),"")</f>
        <v/>
      </c>
      <c r="AH60" s="131" t="s">
        <v>1563</v>
      </c>
      <c r="AI60" s="131" t="str" cm="1">
        <f t="array" ref="AI60">IFERROR(INDEX(_xlfn._xlws.FILTER('Dang ky_off'!$L$4:$L$43,'Dang ky_off'!$B$4:$B$43=$B60),3),"")</f>
        <v/>
      </c>
      <c r="AJ60" s="131" t="str" cm="1">
        <f t="array" ref="AJ60">IFERROR(INDEX(_xlfn._xlws.FILTER('Dang ky_off'!$M$4:$M$43,'Dang ky_off'!$B$4:$B$43=$B60),3),"")</f>
        <v/>
      </c>
      <c r="AK60" s="130"/>
      <c r="AL60" s="130"/>
      <c r="AM60" s="131" t="e">
        <f t="shared" si="6"/>
        <v>#VALUE!</v>
      </c>
      <c r="AN60" s="182" t="str" cm="1">
        <f t="array" ref="AN60">IFERROR(INDEX(_xlfn._xlws.FILTER('Dang ky_onl'!$J$6:$J$4000,'Dang ky_onl'!$B$6:$B$4000=$B60),1),"")</f>
        <v/>
      </c>
      <c r="AO60" s="183" t="str" cm="1">
        <f t="array" ref="AO60">IFERROR(INDEX(_xlfn._xlws.FILTER('Dang ky_onl'!$H$6:$H$4000,'Dang ky_onl'!$B$6:$B$4000=$B60),1),"")</f>
        <v/>
      </c>
      <c r="AP60" s="184" t="s">
        <v>1564</v>
      </c>
      <c r="AQ60" s="182" t="str" cm="1">
        <f t="array" ref="AQ60">IFERROR(INDEX(_xlfn._xlws.FILTER('Dang ky_onl'!$L$6:$L$4000,'Dang ky_onl'!$B$6:$B$4000=$B60),1),"")</f>
        <v/>
      </c>
      <c r="AR60" s="182" t="str" cm="1">
        <f t="array" ref="AR60">IFERROR(INDEX(_xlfn._xlws.FILTER('Dang ky_onl'!$M$6:$M$4000,'Dang ky_onl'!$B$6:$B$4000=$B60),1),"")</f>
        <v/>
      </c>
      <c r="AS60" s="130"/>
      <c r="AT60" s="130"/>
      <c r="AU60" s="131" t="e">
        <f t="shared" si="7"/>
        <v>#VALUE!</v>
      </c>
      <c r="AV60" s="182" t="str" cm="1">
        <f t="array" ref="AV60">IFERROR(INDEX(_xlfn._xlws.FILTER('Dang ky_onl'!$J$6:$J$4000,'Dang ky_onl'!$B$6:$B$4000=$B60),2),"")</f>
        <v/>
      </c>
      <c r="AW60" s="183" t="str" cm="1">
        <f t="array" ref="AW60">IFERROR(INDEX(_xlfn._xlws.FILTER('Dang ky_onl'!$H$6:$H$4000,'Dang ky_onl'!$B$6:$B$4000=$B60),2),"")</f>
        <v/>
      </c>
      <c r="AX60" s="184" t="s">
        <v>1564</v>
      </c>
      <c r="AY60" s="182" t="str" cm="1">
        <f t="array" ref="AY60">IFERROR(INDEX(_xlfn._xlws.FILTER('Dang ky_onl'!$L$6:$L$4000,'Dang ky_onl'!$B$6:$B$4000=$B60),2),"")</f>
        <v/>
      </c>
      <c r="AZ60" s="182" t="str" cm="1">
        <f t="array" ref="AZ60">IFERROR(INDEX(_xlfn._xlws.FILTER('Dang ky_onl'!$M$6:$M$4000,'Dang ky_onl'!$B$6:$B$4000=$B60),2),"")</f>
        <v/>
      </c>
      <c r="BA60" s="130"/>
      <c r="BB60" s="130"/>
      <c r="BC60" s="131" t="e">
        <f t="shared" si="8"/>
        <v>#VALUE!</v>
      </c>
    </row>
    <row r="61" spans="1:55" ht="19.5" customHeight="1" x14ac:dyDescent="0.35">
      <c r="A61" s="135">
        <v>55</v>
      </c>
      <c r="B61" s="136">
        <v>2005230663</v>
      </c>
      <c r="C61" s="137" t="s">
        <v>685</v>
      </c>
      <c r="D61" s="138" t="s">
        <v>871</v>
      </c>
      <c r="E61" s="139"/>
      <c r="F61" s="141" t="s">
        <v>1265</v>
      </c>
      <c r="G61" s="142" t="s">
        <v>1362</v>
      </c>
      <c r="H61" s="143" t="s">
        <v>1375</v>
      </c>
      <c r="I61" s="140" t="str">
        <f t="shared" si="0"/>
        <v>Không đậu</v>
      </c>
      <c r="J61" s="144"/>
      <c r="K61" s="145" t="str">
        <f t="shared" si="1"/>
        <v>Không đủ</v>
      </c>
      <c r="L61" s="166">
        <f t="shared" si="9"/>
        <v>1</v>
      </c>
      <c r="M61" s="166" cm="1">
        <f t="array" ref="M61">SUMPRODUCT(--(LEN(CHOOSE({1,2,3},P61,X61,AF61))&gt;0))</f>
        <v>1</v>
      </c>
      <c r="N61" s="166" cm="1">
        <f t="array" ref="N61">SUMPRODUCT(--(LEN(CHOOSE({1,2},AN61,AV61))&gt;0))</f>
        <v>0</v>
      </c>
      <c r="O61" s="166">
        <f t="shared" si="10"/>
        <v>0</v>
      </c>
      <c r="P61" s="171" t="str" cm="1">
        <f t="array" ref="P61">IFERROR(INDEX(_xlfn._xlws.FILTER('Dang ky_off'!$J$4:$J$4000,'Dang ky_off'!$B$4:$B$4000=$B61),1),"")</f>
        <v>Công ty TNHH Yakult Việt Nam</v>
      </c>
      <c r="Q61" s="172" cm="1">
        <f t="array" ref="Q61">IFERROR(INDEX(_xlfn._xlws.FILTER('Dang ky_off'!$H$4:$H$4000,'Dang ky_off'!$B$4:$B$4000=$B61),1),"")</f>
        <v>46022</v>
      </c>
      <c r="R61" s="171" t="s">
        <v>1563</v>
      </c>
      <c r="S61" s="171" cm="1">
        <f t="array" ref="S61">IFERROR(INDEX(_xlfn._xlws.FILTER('Dang ky_off'!$L$4:$L$4000,'Dang ky_off'!$B$4:$B$4000=$B61),1),"")</f>
        <v>10</v>
      </c>
      <c r="T61" s="171" cm="1">
        <f t="array" ref="T61">IFERROR(INDEX(_xlfn._xlws.FILTER('Dang ky_off'!$M$4:$M$4000,'Dang ky_off'!$B$4:$B$4000=$B61),1),"")</f>
        <v>0</v>
      </c>
      <c r="U61" s="130"/>
      <c r="V61" s="130"/>
      <c r="W61" s="131">
        <f t="shared" si="4"/>
        <v>3</v>
      </c>
      <c r="X61" s="180" t="str" cm="1">
        <f t="array" ref="X61">IFERROR(INDEX(_xlfn._xlws.FILTER('Dang ky_off'!$J$4:$J$4000,'Dang ky_off'!$B$4:$B$4000=$B61),2),"")</f>
        <v/>
      </c>
      <c r="Y61" s="181" t="str" cm="1">
        <f t="array" ref="Y61">IFERROR(INDEX(_xlfn._xlws.FILTER('Dang ky_off'!$H$4:$H$4000,'Dang ky_off'!$B$4:$B$4000=$B61),2),"")</f>
        <v/>
      </c>
      <c r="Z61" s="180" t="s">
        <v>1563</v>
      </c>
      <c r="AA61" s="180" t="str" cm="1">
        <f t="array" ref="AA61">IFERROR(INDEX(_xlfn._xlws.FILTER('Dang ky_off'!$L$4:$L$4000,'Dang ky_off'!$B$4:$B$4000=$B61),2),"")</f>
        <v/>
      </c>
      <c r="AB61" s="180" t="str" cm="1">
        <f t="array" ref="AB61">IFERROR(INDEX(_xlfn._xlws.FILTER('Dang ky_off'!$M$4:$M$4000,'Dang ky_off'!$B$4:$B$4000=$B61),2),"")</f>
        <v/>
      </c>
      <c r="AC61" s="130"/>
      <c r="AD61" s="130"/>
      <c r="AE61" s="179" t="e">
        <f t="shared" si="5"/>
        <v>#VALUE!</v>
      </c>
      <c r="AF61" s="131" t="str" cm="1">
        <f t="array" ref="AF61">IFERROR(INDEX(_xlfn._xlws.FILTER('Dang ky_off'!$J$4:$J$43,'Dang ky_off'!$B$4:$B$43=$B61),3),"")</f>
        <v/>
      </c>
      <c r="AG61" s="154" t="str" cm="1">
        <f t="array" ref="AG61">IFERROR(INDEX(_xlfn._xlws.FILTER('Dang ky_off'!$H$4:$H$43,'Dang ky_off'!$B$4:$B$43=$B61),3),"")</f>
        <v/>
      </c>
      <c r="AH61" s="131" t="s">
        <v>1563</v>
      </c>
      <c r="AI61" s="131" t="str" cm="1">
        <f t="array" ref="AI61">IFERROR(INDEX(_xlfn._xlws.FILTER('Dang ky_off'!$L$4:$L$43,'Dang ky_off'!$B$4:$B$43=$B61),3),"")</f>
        <v/>
      </c>
      <c r="AJ61" s="131" t="str" cm="1">
        <f t="array" ref="AJ61">IFERROR(INDEX(_xlfn._xlws.FILTER('Dang ky_off'!$M$4:$M$43,'Dang ky_off'!$B$4:$B$43=$B61),3),"")</f>
        <v/>
      </c>
      <c r="AK61" s="130"/>
      <c r="AL61" s="130"/>
      <c r="AM61" s="131" t="e">
        <f t="shared" si="6"/>
        <v>#VALUE!</v>
      </c>
      <c r="AN61" s="182" t="str" cm="1">
        <f t="array" ref="AN61">IFERROR(INDEX(_xlfn._xlws.FILTER('Dang ky_onl'!$J$6:$J$4000,'Dang ky_onl'!$B$6:$B$4000=$B61),1),"")</f>
        <v/>
      </c>
      <c r="AO61" s="183" t="str" cm="1">
        <f t="array" ref="AO61">IFERROR(INDEX(_xlfn._xlws.FILTER('Dang ky_onl'!$H$6:$H$4000,'Dang ky_onl'!$B$6:$B$4000=$B61),1),"")</f>
        <v/>
      </c>
      <c r="AP61" s="184" t="s">
        <v>1564</v>
      </c>
      <c r="AQ61" s="182" t="str" cm="1">
        <f t="array" ref="AQ61">IFERROR(INDEX(_xlfn._xlws.FILTER('Dang ky_onl'!$L$6:$L$4000,'Dang ky_onl'!$B$6:$B$4000=$B61),1),"")</f>
        <v/>
      </c>
      <c r="AR61" s="182" t="str" cm="1">
        <f t="array" ref="AR61">IFERROR(INDEX(_xlfn._xlws.FILTER('Dang ky_onl'!$M$6:$M$4000,'Dang ky_onl'!$B$6:$B$4000=$B61),1),"")</f>
        <v/>
      </c>
      <c r="AS61" s="130"/>
      <c r="AT61" s="130"/>
      <c r="AU61" s="131" t="e">
        <f t="shared" si="7"/>
        <v>#VALUE!</v>
      </c>
      <c r="AV61" s="182" t="str" cm="1">
        <f t="array" ref="AV61">IFERROR(INDEX(_xlfn._xlws.FILTER('Dang ky_onl'!$J$6:$J$4000,'Dang ky_onl'!$B$6:$B$4000=$B61),2),"")</f>
        <v/>
      </c>
      <c r="AW61" s="183" t="str" cm="1">
        <f t="array" ref="AW61">IFERROR(INDEX(_xlfn._xlws.FILTER('Dang ky_onl'!$H$6:$H$4000,'Dang ky_onl'!$B$6:$B$4000=$B61),2),"")</f>
        <v/>
      </c>
      <c r="AX61" s="184" t="s">
        <v>1564</v>
      </c>
      <c r="AY61" s="182" t="str" cm="1">
        <f t="array" ref="AY61">IFERROR(INDEX(_xlfn._xlws.FILTER('Dang ky_onl'!$L$6:$L$4000,'Dang ky_onl'!$B$6:$B$4000=$B61),2),"")</f>
        <v/>
      </c>
      <c r="AZ61" s="182" t="str" cm="1">
        <f t="array" ref="AZ61">IFERROR(INDEX(_xlfn._xlws.FILTER('Dang ky_onl'!$M$6:$M$4000,'Dang ky_onl'!$B$6:$B$4000=$B61),2),"")</f>
        <v/>
      </c>
      <c r="BA61" s="130"/>
      <c r="BB61" s="130"/>
      <c r="BC61" s="131" t="e">
        <f t="shared" si="8"/>
        <v>#VALUE!</v>
      </c>
    </row>
    <row r="62" spans="1:55" ht="19.5" customHeight="1" x14ac:dyDescent="0.35">
      <c r="A62" s="135">
        <v>56</v>
      </c>
      <c r="B62" s="136">
        <v>2005230666</v>
      </c>
      <c r="C62" s="137" t="s">
        <v>416</v>
      </c>
      <c r="D62" s="138" t="s">
        <v>972</v>
      </c>
      <c r="E62" s="139"/>
      <c r="F62" s="141" t="s">
        <v>1140</v>
      </c>
      <c r="G62" s="142" t="s">
        <v>1362</v>
      </c>
      <c r="H62" s="143" t="s">
        <v>1375</v>
      </c>
      <c r="I62" s="140" t="str">
        <f t="shared" si="0"/>
        <v>Không đậu</v>
      </c>
      <c r="J62" s="144"/>
      <c r="K62" s="145" t="str">
        <f t="shared" si="1"/>
        <v>Không đủ</v>
      </c>
      <c r="L62" s="166">
        <f t="shared" si="9"/>
        <v>0</v>
      </c>
      <c r="M62" s="166" cm="1">
        <f t="array" ref="M62">SUMPRODUCT(--(LEN(CHOOSE({1,2,3},P62,X62,AF62))&gt;0))</f>
        <v>0</v>
      </c>
      <c r="N62" s="166" cm="1">
        <f t="array" ref="N62">SUMPRODUCT(--(LEN(CHOOSE({1,2},AN62,AV62))&gt;0))</f>
        <v>0</v>
      </c>
      <c r="O62" s="166">
        <f t="shared" si="10"/>
        <v>0</v>
      </c>
      <c r="P62" s="171" t="str" cm="1">
        <f t="array" ref="P62">IFERROR(INDEX(_xlfn._xlws.FILTER('Dang ky_off'!$J$4:$J$4000,'Dang ky_off'!$B$4:$B$4000=$B62),1),"")</f>
        <v/>
      </c>
      <c r="Q62" s="172" t="str" cm="1">
        <f t="array" ref="Q62">IFERROR(INDEX(_xlfn._xlws.FILTER('Dang ky_off'!$H$4:$H$4000,'Dang ky_off'!$B$4:$B$4000=$B62),1),"")</f>
        <v/>
      </c>
      <c r="R62" s="171" t="s">
        <v>1563</v>
      </c>
      <c r="S62" s="171" t="str" cm="1">
        <f t="array" ref="S62">IFERROR(INDEX(_xlfn._xlws.FILTER('Dang ky_off'!$L$4:$L$4000,'Dang ky_off'!$B$4:$B$4000=$B62),1),"")</f>
        <v/>
      </c>
      <c r="T62" s="171" t="str" cm="1">
        <f t="array" ref="T62">IFERROR(INDEX(_xlfn._xlws.FILTER('Dang ky_off'!$M$4:$M$4000,'Dang ky_off'!$B$4:$B$4000=$B62),1),"")</f>
        <v/>
      </c>
      <c r="U62" s="130"/>
      <c r="V62" s="130"/>
      <c r="W62" s="131" t="e">
        <f t="shared" si="4"/>
        <v>#VALUE!</v>
      </c>
      <c r="X62" s="180" t="str" cm="1">
        <f t="array" ref="X62">IFERROR(INDEX(_xlfn._xlws.FILTER('Dang ky_off'!$J$4:$J$4000,'Dang ky_off'!$B$4:$B$4000=$B62),2),"")</f>
        <v/>
      </c>
      <c r="Y62" s="181" t="str" cm="1">
        <f t="array" ref="Y62">IFERROR(INDEX(_xlfn._xlws.FILTER('Dang ky_off'!$H$4:$H$4000,'Dang ky_off'!$B$4:$B$4000=$B62),2),"")</f>
        <v/>
      </c>
      <c r="Z62" s="180" t="s">
        <v>1563</v>
      </c>
      <c r="AA62" s="180" t="str" cm="1">
        <f t="array" ref="AA62">IFERROR(INDEX(_xlfn._xlws.FILTER('Dang ky_off'!$L$4:$L$4000,'Dang ky_off'!$B$4:$B$4000=$B62),2),"")</f>
        <v/>
      </c>
      <c r="AB62" s="180" t="str" cm="1">
        <f t="array" ref="AB62">IFERROR(INDEX(_xlfn._xlws.FILTER('Dang ky_off'!$M$4:$M$4000,'Dang ky_off'!$B$4:$B$4000=$B62),2),"")</f>
        <v/>
      </c>
      <c r="AC62" s="130"/>
      <c r="AD62" s="130"/>
      <c r="AE62" s="179" t="e">
        <f t="shared" si="5"/>
        <v>#VALUE!</v>
      </c>
      <c r="AF62" s="131" t="str" cm="1">
        <f t="array" ref="AF62">IFERROR(INDEX(_xlfn._xlws.FILTER('Dang ky_off'!$J$4:$J$43,'Dang ky_off'!$B$4:$B$43=$B62),3),"")</f>
        <v/>
      </c>
      <c r="AG62" s="154" t="str" cm="1">
        <f t="array" ref="AG62">IFERROR(INDEX(_xlfn._xlws.FILTER('Dang ky_off'!$H$4:$H$43,'Dang ky_off'!$B$4:$B$43=$B62),3),"")</f>
        <v/>
      </c>
      <c r="AH62" s="131" t="s">
        <v>1563</v>
      </c>
      <c r="AI62" s="131" t="str" cm="1">
        <f t="array" ref="AI62">IFERROR(INDEX(_xlfn._xlws.FILTER('Dang ky_off'!$L$4:$L$43,'Dang ky_off'!$B$4:$B$43=$B62),3),"")</f>
        <v/>
      </c>
      <c r="AJ62" s="131" t="str" cm="1">
        <f t="array" ref="AJ62">IFERROR(INDEX(_xlfn._xlws.FILTER('Dang ky_off'!$M$4:$M$43,'Dang ky_off'!$B$4:$B$43=$B62),3),"")</f>
        <v/>
      </c>
      <c r="AK62" s="130"/>
      <c r="AL62" s="130"/>
      <c r="AM62" s="131" t="e">
        <f t="shared" si="6"/>
        <v>#VALUE!</v>
      </c>
      <c r="AN62" s="182" t="str" cm="1">
        <f t="array" ref="AN62">IFERROR(INDEX(_xlfn._xlws.FILTER('Dang ky_onl'!$J$6:$J$4000,'Dang ky_onl'!$B$6:$B$4000=$B62),1),"")</f>
        <v/>
      </c>
      <c r="AO62" s="183" t="str" cm="1">
        <f t="array" ref="AO62">IFERROR(INDEX(_xlfn._xlws.FILTER('Dang ky_onl'!$H$6:$H$4000,'Dang ky_onl'!$B$6:$B$4000=$B62),1),"")</f>
        <v/>
      </c>
      <c r="AP62" s="184" t="s">
        <v>1564</v>
      </c>
      <c r="AQ62" s="182" t="str" cm="1">
        <f t="array" ref="AQ62">IFERROR(INDEX(_xlfn._xlws.FILTER('Dang ky_onl'!$L$6:$L$4000,'Dang ky_onl'!$B$6:$B$4000=$B62),1),"")</f>
        <v/>
      </c>
      <c r="AR62" s="182" t="str" cm="1">
        <f t="array" ref="AR62">IFERROR(INDEX(_xlfn._xlws.FILTER('Dang ky_onl'!$M$6:$M$4000,'Dang ky_onl'!$B$6:$B$4000=$B62),1),"")</f>
        <v/>
      </c>
      <c r="AS62" s="130"/>
      <c r="AT62" s="130"/>
      <c r="AU62" s="131" t="e">
        <f t="shared" si="7"/>
        <v>#VALUE!</v>
      </c>
      <c r="AV62" s="182" t="str" cm="1">
        <f t="array" ref="AV62">IFERROR(INDEX(_xlfn._xlws.FILTER('Dang ky_onl'!$J$6:$J$4000,'Dang ky_onl'!$B$6:$B$4000=$B62),2),"")</f>
        <v/>
      </c>
      <c r="AW62" s="183" t="str" cm="1">
        <f t="array" ref="AW62">IFERROR(INDEX(_xlfn._xlws.FILTER('Dang ky_onl'!$H$6:$H$4000,'Dang ky_onl'!$B$6:$B$4000=$B62),2),"")</f>
        <v/>
      </c>
      <c r="AX62" s="184" t="s">
        <v>1564</v>
      </c>
      <c r="AY62" s="182" t="str" cm="1">
        <f t="array" ref="AY62">IFERROR(INDEX(_xlfn._xlws.FILTER('Dang ky_onl'!$L$6:$L$4000,'Dang ky_onl'!$B$6:$B$4000=$B62),2),"")</f>
        <v/>
      </c>
      <c r="AZ62" s="182" t="str" cm="1">
        <f t="array" ref="AZ62">IFERROR(INDEX(_xlfn._xlws.FILTER('Dang ky_onl'!$M$6:$M$4000,'Dang ky_onl'!$B$6:$B$4000=$B62),2),"")</f>
        <v/>
      </c>
      <c r="BA62" s="130"/>
      <c r="BB62" s="130"/>
      <c r="BC62" s="131" t="e">
        <f t="shared" si="8"/>
        <v>#VALUE!</v>
      </c>
    </row>
    <row r="63" spans="1:55" ht="19.5" customHeight="1" x14ac:dyDescent="0.35">
      <c r="A63" s="135">
        <v>57</v>
      </c>
      <c r="B63" s="136">
        <v>2005230702</v>
      </c>
      <c r="C63" s="137" t="s">
        <v>686</v>
      </c>
      <c r="D63" s="138" t="s">
        <v>841</v>
      </c>
      <c r="E63" s="139"/>
      <c r="F63" s="141" t="s">
        <v>1265</v>
      </c>
      <c r="G63" s="142" t="s">
        <v>1362</v>
      </c>
      <c r="H63" s="143" t="s">
        <v>1375</v>
      </c>
      <c r="I63" s="140" t="str">
        <f t="shared" si="0"/>
        <v>Không đậu</v>
      </c>
      <c r="J63" s="144"/>
      <c r="K63" s="145" t="str">
        <f t="shared" si="1"/>
        <v>Không đủ</v>
      </c>
      <c r="L63" s="166">
        <f t="shared" si="9"/>
        <v>2</v>
      </c>
      <c r="M63" s="166" cm="1">
        <f t="array" ref="M63">SUMPRODUCT(--(LEN(CHOOSE({1,2,3},P63,X63,AF63))&gt;0))</f>
        <v>2</v>
      </c>
      <c r="N63" s="166" cm="1">
        <f t="array" ref="N63">SUMPRODUCT(--(LEN(CHOOSE({1,2},AN63,AV63))&gt;0))</f>
        <v>0</v>
      </c>
      <c r="O63" s="166">
        <f t="shared" si="10"/>
        <v>0</v>
      </c>
      <c r="P63" s="171" t="str" cm="1">
        <f t="array" ref="P63">IFERROR(INDEX(_xlfn._xlws.FILTER('Dang ky_off'!$J$4:$J$4000,'Dang ky_off'!$B$4:$B$4000=$B63),1),"")</f>
        <v>Công ty Cổ phần Acecook Việt Nam</v>
      </c>
      <c r="Q63" s="172" cm="1">
        <f t="array" ref="Q63">IFERROR(INDEX(_xlfn._xlws.FILTER('Dang ky_off'!$H$4:$H$4000,'Dang ky_off'!$B$4:$B$4000=$B63),1),"")</f>
        <v>45965</v>
      </c>
      <c r="R63" s="171" t="s">
        <v>1563</v>
      </c>
      <c r="S63" s="171" cm="1">
        <f t="array" ref="S63">IFERROR(INDEX(_xlfn._xlws.FILTER('Dang ky_off'!$L$4:$L$4000,'Dang ky_off'!$B$4:$B$4000=$B63),1),"")</f>
        <v>8.5</v>
      </c>
      <c r="T63" s="171" cm="1">
        <f t="array" ref="T63">IFERROR(INDEX(_xlfn._xlws.FILTER('Dang ky_off'!$M$4:$M$4000,'Dang ky_off'!$B$4:$B$4000=$B63),1),"")</f>
        <v>0.5</v>
      </c>
      <c r="U63" s="130"/>
      <c r="V63" s="130"/>
      <c r="W63" s="131">
        <f t="shared" si="4"/>
        <v>3.1</v>
      </c>
      <c r="X63" s="180" t="str" cm="1">
        <f t="array" ref="X63">IFERROR(INDEX(_xlfn._xlws.FILTER('Dang ky_off'!$J$4:$J$4000,'Dang ky_off'!$B$4:$B$4000=$B63),2),"")</f>
        <v>Công ty TNHH Yakult Việt Nam</v>
      </c>
      <c r="Y63" s="181" cm="1">
        <f t="array" ref="Y63">IFERROR(INDEX(_xlfn._xlws.FILTER('Dang ky_off'!$H$4:$H$4000,'Dang ky_off'!$B$4:$B$4000=$B63),2),"")</f>
        <v>45986</v>
      </c>
      <c r="Z63" s="180" t="s">
        <v>1563</v>
      </c>
      <c r="AA63" s="180" cm="1">
        <f t="array" ref="AA63">IFERROR(INDEX(_xlfn._xlws.FILTER('Dang ky_off'!$L$4:$L$4000,'Dang ky_off'!$B$4:$B$4000=$B63),2),"")</f>
        <v>9.5</v>
      </c>
      <c r="AB63" s="180" cm="1">
        <f t="array" ref="AB63">IFERROR(INDEX(_xlfn._xlws.FILTER('Dang ky_off'!$M$4:$M$4000,'Dang ky_off'!$B$4:$B$4000=$B63),2),"")</f>
        <v>1</v>
      </c>
      <c r="AC63" s="130"/>
      <c r="AD63" s="130"/>
      <c r="AE63" s="179">
        <f t="shared" si="5"/>
        <v>3.9</v>
      </c>
      <c r="AF63" s="131" t="str" cm="1">
        <f t="array" ref="AF63">IFERROR(INDEX(_xlfn._xlws.FILTER('Dang ky_off'!$J$4:$J$43,'Dang ky_off'!$B$4:$B$43=$B63),3),"")</f>
        <v/>
      </c>
      <c r="AG63" s="154" t="str" cm="1">
        <f t="array" ref="AG63">IFERROR(INDEX(_xlfn._xlws.FILTER('Dang ky_off'!$H$4:$H$43,'Dang ky_off'!$B$4:$B$43=$B63),3),"")</f>
        <v/>
      </c>
      <c r="AH63" s="131" t="s">
        <v>1563</v>
      </c>
      <c r="AI63" s="131" t="str" cm="1">
        <f t="array" ref="AI63">IFERROR(INDEX(_xlfn._xlws.FILTER('Dang ky_off'!$L$4:$L$43,'Dang ky_off'!$B$4:$B$43=$B63),3),"")</f>
        <v/>
      </c>
      <c r="AJ63" s="131" t="str" cm="1">
        <f t="array" ref="AJ63">IFERROR(INDEX(_xlfn._xlws.FILTER('Dang ky_off'!$M$4:$M$43,'Dang ky_off'!$B$4:$B$43=$B63),3),"")</f>
        <v/>
      </c>
      <c r="AK63" s="130"/>
      <c r="AL63" s="130"/>
      <c r="AM63" s="131" t="e">
        <f t="shared" si="6"/>
        <v>#VALUE!</v>
      </c>
      <c r="AN63" s="182" t="str" cm="1">
        <f t="array" ref="AN63">IFERROR(INDEX(_xlfn._xlws.FILTER('Dang ky_onl'!$J$6:$J$4000,'Dang ky_onl'!$B$6:$B$4000=$B63),1),"")</f>
        <v/>
      </c>
      <c r="AO63" s="183" t="str" cm="1">
        <f t="array" ref="AO63">IFERROR(INDEX(_xlfn._xlws.FILTER('Dang ky_onl'!$H$6:$H$4000,'Dang ky_onl'!$B$6:$B$4000=$B63),1),"")</f>
        <v/>
      </c>
      <c r="AP63" s="184" t="s">
        <v>1564</v>
      </c>
      <c r="AQ63" s="182" t="str" cm="1">
        <f t="array" ref="AQ63">IFERROR(INDEX(_xlfn._xlws.FILTER('Dang ky_onl'!$L$6:$L$4000,'Dang ky_onl'!$B$6:$B$4000=$B63),1),"")</f>
        <v/>
      </c>
      <c r="AR63" s="182" t="str" cm="1">
        <f t="array" ref="AR63">IFERROR(INDEX(_xlfn._xlws.FILTER('Dang ky_onl'!$M$6:$M$4000,'Dang ky_onl'!$B$6:$B$4000=$B63),1),"")</f>
        <v/>
      </c>
      <c r="AS63" s="130"/>
      <c r="AT63" s="130"/>
      <c r="AU63" s="131" t="e">
        <f t="shared" si="7"/>
        <v>#VALUE!</v>
      </c>
      <c r="AV63" s="182" t="str" cm="1">
        <f t="array" ref="AV63">IFERROR(INDEX(_xlfn._xlws.FILTER('Dang ky_onl'!$J$6:$J$4000,'Dang ky_onl'!$B$6:$B$4000=$B63),2),"")</f>
        <v/>
      </c>
      <c r="AW63" s="183" t="str" cm="1">
        <f t="array" ref="AW63">IFERROR(INDEX(_xlfn._xlws.FILTER('Dang ky_onl'!$H$6:$H$4000,'Dang ky_onl'!$B$6:$B$4000=$B63),2),"")</f>
        <v/>
      </c>
      <c r="AX63" s="184" t="s">
        <v>1564</v>
      </c>
      <c r="AY63" s="182" t="str" cm="1">
        <f t="array" ref="AY63">IFERROR(INDEX(_xlfn._xlws.FILTER('Dang ky_onl'!$L$6:$L$4000,'Dang ky_onl'!$B$6:$B$4000=$B63),2),"")</f>
        <v/>
      </c>
      <c r="AZ63" s="182" t="str" cm="1">
        <f t="array" ref="AZ63">IFERROR(INDEX(_xlfn._xlws.FILTER('Dang ky_onl'!$M$6:$M$4000,'Dang ky_onl'!$B$6:$B$4000=$B63),2),"")</f>
        <v/>
      </c>
      <c r="BA63" s="130"/>
      <c r="BB63" s="130"/>
      <c r="BC63" s="131" t="e">
        <f t="shared" si="8"/>
        <v>#VALUE!</v>
      </c>
    </row>
    <row r="64" spans="1:55" ht="19.5" customHeight="1" x14ac:dyDescent="0.35">
      <c r="A64" s="135">
        <v>58</v>
      </c>
      <c r="B64" s="136">
        <v>2005230013</v>
      </c>
      <c r="C64" s="137" t="s">
        <v>689</v>
      </c>
      <c r="D64" s="138" t="s">
        <v>793</v>
      </c>
      <c r="E64" s="139"/>
      <c r="F64" s="141" t="s">
        <v>1184</v>
      </c>
      <c r="G64" s="142" t="s">
        <v>1363</v>
      </c>
      <c r="H64" s="143" t="s">
        <v>1375</v>
      </c>
      <c r="I64" s="140" t="str">
        <f t="shared" si="0"/>
        <v>Không đậu</v>
      </c>
      <c r="J64" s="144"/>
      <c r="K64" s="145" t="str">
        <f t="shared" si="1"/>
        <v>Không đủ</v>
      </c>
      <c r="L64" s="166">
        <f t="shared" si="9"/>
        <v>1</v>
      </c>
      <c r="M64" s="166" cm="1">
        <f t="array" ref="M64">SUMPRODUCT(--(LEN(CHOOSE({1,2,3},P64,X64,AF64))&gt;0))</f>
        <v>1</v>
      </c>
      <c r="N64" s="166" cm="1">
        <f t="array" ref="N64">SUMPRODUCT(--(LEN(CHOOSE({1,2},AN64,AV64))&gt;0))</f>
        <v>0</v>
      </c>
      <c r="O64" s="166">
        <f t="shared" si="10"/>
        <v>0</v>
      </c>
      <c r="P64" s="171" t="str" cm="1">
        <f t="array" ref="P64">IFERROR(INDEX(_xlfn._xlws.FILTER('Dang ky_off'!$J$4:$J$4000,'Dang ky_off'!$B$4:$B$4000=$B64),1),"")</f>
        <v>Công ty Cổ phần Acecook Việt Nam</v>
      </c>
      <c r="Q64" s="172" cm="1">
        <f t="array" ref="Q64">IFERROR(INDEX(_xlfn._xlws.FILTER('Dang ky_off'!$H$4:$H$4000,'Dang ky_off'!$B$4:$B$4000=$B64),1),"")</f>
        <v>45944</v>
      </c>
      <c r="R64" s="171" t="s">
        <v>1563</v>
      </c>
      <c r="S64" s="171" cm="1">
        <f t="array" ref="S64">IFERROR(INDEX(_xlfn._xlws.FILTER('Dang ky_off'!$L$4:$L$4000,'Dang ky_off'!$B$4:$B$4000=$B64),1),"")</f>
        <v>9.5</v>
      </c>
      <c r="T64" s="171" cm="1">
        <f t="array" ref="T64">IFERROR(INDEX(_xlfn._xlws.FILTER('Dang ky_off'!$M$4:$M$4000,'Dang ky_off'!$B$4:$B$4000=$B64),1),"")</f>
        <v>0</v>
      </c>
      <c r="U64" s="130"/>
      <c r="V64" s="130"/>
      <c r="W64" s="131">
        <f t="shared" si="4"/>
        <v>2.9</v>
      </c>
      <c r="X64" s="180" t="str" cm="1">
        <f t="array" ref="X64">IFERROR(INDEX(_xlfn._xlws.FILTER('Dang ky_off'!$J$4:$J$4000,'Dang ky_off'!$B$4:$B$4000=$B64),2),"")</f>
        <v/>
      </c>
      <c r="Y64" s="181" t="str" cm="1">
        <f t="array" ref="Y64">IFERROR(INDEX(_xlfn._xlws.FILTER('Dang ky_off'!$H$4:$H$4000,'Dang ky_off'!$B$4:$B$4000=$B64),2),"")</f>
        <v/>
      </c>
      <c r="Z64" s="180" t="s">
        <v>1563</v>
      </c>
      <c r="AA64" s="180" t="str" cm="1">
        <f t="array" ref="AA64">IFERROR(INDEX(_xlfn._xlws.FILTER('Dang ky_off'!$L$4:$L$4000,'Dang ky_off'!$B$4:$B$4000=$B64),2),"")</f>
        <v/>
      </c>
      <c r="AB64" s="180" t="str" cm="1">
        <f t="array" ref="AB64">IFERROR(INDEX(_xlfn._xlws.FILTER('Dang ky_off'!$M$4:$M$4000,'Dang ky_off'!$B$4:$B$4000=$B64),2),"")</f>
        <v/>
      </c>
      <c r="AC64" s="130"/>
      <c r="AD64" s="130"/>
      <c r="AE64" s="179" t="e">
        <f t="shared" si="5"/>
        <v>#VALUE!</v>
      </c>
      <c r="AF64" s="131" t="str" cm="1">
        <f t="array" ref="AF64">IFERROR(INDEX(_xlfn._xlws.FILTER('Dang ky_off'!$J$4:$J$43,'Dang ky_off'!$B$4:$B$43=$B64),3),"")</f>
        <v/>
      </c>
      <c r="AG64" s="154" t="str" cm="1">
        <f t="array" ref="AG64">IFERROR(INDEX(_xlfn._xlws.FILTER('Dang ky_off'!$H$4:$H$43,'Dang ky_off'!$B$4:$B$43=$B64),3),"")</f>
        <v/>
      </c>
      <c r="AH64" s="131" t="s">
        <v>1563</v>
      </c>
      <c r="AI64" s="131" t="str" cm="1">
        <f t="array" ref="AI64">IFERROR(INDEX(_xlfn._xlws.FILTER('Dang ky_off'!$L$4:$L$43,'Dang ky_off'!$B$4:$B$43=$B64),3),"")</f>
        <v/>
      </c>
      <c r="AJ64" s="131" t="str" cm="1">
        <f t="array" ref="AJ64">IFERROR(INDEX(_xlfn._xlws.FILTER('Dang ky_off'!$M$4:$M$43,'Dang ky_off'!$B$4:$B$43=$B64),3),"")</f>
        <v/>
      </c>
      <c r="AK64" s="130"/>
      <c r="AL64" s="130"/>
      <c r="AM64" s="131" t="e">
        <f t="shared" si="6"/>
        <v>#VALUE!</v>
      </c>
      <c r="AN64" s="182" t="str" cm="1">
        <f t="array" ref="AN64">IFERROR(INDEX(_xlfn._xlws.FILTER('Dang ky_onl'!$J$6:$J$4000,'Dang ky_onl'!$B$6:$B$4000=$B64),1),"")</f>
        <v/>
      </c>
      <c r="AO64" s="183" t="str" cm="1">
        <f t="array" ref="AO64">IFERROR(INDEX(_xlfn._xlws.FILTER('Dang ky_onl'!$H$6:$H$4000,'Dang ky_onl'!$B$6:$B$4000=$B64),1),"")</f>
        <v/>
      </c>
      <c r="AP64" s="184" t="s">
        <v>1564</v>
      </c>
      <c r="AQ64" s="182" t="str" cm="1">
        <f t="array" ref="AQ64">IFERROR(INDEX(_xlfn._xlws.FILTER('Dang ky_onl'!$L$6:$L$4000,'Dang ky_onl'!$B$6:$B$4000=$B64),1),"")</f>
        <v/>
      </c>
      <c r="AR64" s="182" t="str" cm="1">
        <f t="array" ref="AR64">IFERROR(INDEX(_xlfn._xlws.FILTER('Dang ky_onl'!$M$6:$M$4000,'Dang ky_onl'!$B$6:$B$4000=$B64),1),"")</f>
        <v/>
      </c>
      <c r="AS64" s="130"/>
      <c r="AT64" s="130"/>
      <c r="AU64" s="131" t="e">
        <f t="shared" si="7"/>
        <v>#VALUE!</v>
      </c>
      <c r="AV64" s="182" t="str" cm="1">
        <f t="array" ref="AV64">IFERROR(INDEX(_xlfn._xlws.FILTER('Dang ky_onl'!$J$6:$J$4000,'Dang ky_onl'!$B$6:$B$4000=$B64),2),"")</f>
        <v/>
      </c>
      <c r="AW64" s="183" t="str" cm="1">
        <f t="array" ref="AW64">IFERROR(INDEX(_xlfn._xlws.FILTER('Dang ky_onl'!$H$6:$H$4000,'Dang ky_onl'!$B$6:$B$4000=$B64),2),"")</f>
        <v/>
      </c>
      <c r="AX64" s="184" t="s">
        <v>1564</v>
      </c>
      <c r="AY64" s="182" t="str" cm="1">
        <f t="array" ref="AY64">IFERROR(INDEX(_xlfn._xlws.FILTER('Dang ky_onl'!$L$6:$L$4000,'Dang ky_onl'!$B$6:$B$4000=$B64),2),"")</f>
        <v/>
      </c>
      <c r="AZ64" s="182" t="str" cm="1">
        <f t="array" ref="AZ64">IFERROR(INDEX(_xlfn._xlws.FILTER('Dang ky_onl'!$M$6:$M$4000,'Dang ky_onl'!$B$6:$B$4000=$B64),2),"")</f>
        <v/>
      </c>
      <c r="BA64" s="130"/>
      <c r="BB64" s="130"/>
      <c r="BC64" s="131" t="e">
        <f t="shared" si="8"/>
        <v>#VALUE!</v>
      </c>
    </row>
    <row r="65" spans="1:55" ht="19.5" customHeight="1" x14ac:dyDescent="0.35">
      <c r="A65" s="135">
        <v>59</v>
      </c>
      <c r="B65" s="136">
        <v>2005230008</v>
      </c>
      <c r="C65" s="137" t="s">
        <v>688</v>
      </c>
      <c r="D65" s="138" t="s">
        <v>793</v>
      </c>
      <c r="E65" s="139"/>
      <c r="F65" s="141" t="s">
        <v>1335</v>
      </c>
      <c r="G65" s="142" t="s">
        <v>1363</v>
      </c>
      <c r="H65" s="143" t="s">
        <v>1375</v>
      </c>
      <c r="I65" s="140" t="str">
        <f t="shared" si="0"/>
        <v>Không đậu</v>
      </c>
      <c r="J65" s="144"/>
      <c r="K65" s="145" t="str">
        <f t="shared" si="1"/>
        <v>Không đủ</v>
      </c>
      <c r="L65" s="166">
        <f t="shared" si="9"/>
        <v>1</v>
      </c>
      <c r="M65" s="166" cm="1">
        <f t="array" ref="M65">SUMPRODUCT(--(LEN(CHOOSE({1,2,3},P65,X65,AF65))&gt;0))</f>
        <v>1</v>
      </c>
      <c r="N65" s="166" cm="1">
        <f t="array" ref="N65">SUMPRODUCT(--(LEN(CHOOSE({1,2},AN65,AV65))&gt;0))</f>
        <v>0</v>
      </c>
      <c r="O65" s="166">
        <f t="shared" si="10"/>
        <v>0</v>
      </c>
      <c r="P65" s="171" t="str" cm="1">
        <f t="array" ref="P65">IFERROR(INDEX(_xlfn._xlws.FILTER('Dang ky_off'!$J$4:$J$4000,'Dang ky_off'!$B$4:$B$4000=$B65),1),"")</f>
        <v>Công ty Cổ phần Acecook Việt Nam</v>
      </c>
      <c r="Q65" s="172" cm="1">
        <f t="array" ref="Q65">IFERROR(INDEX(_xlfn._xlws.FILTER('Dang ky_off'!$H$4:$H$4000,'Dang ky_off'!$B$4:$B$4000=$B65),1),"")</f>
        <v>45944</v>
      </c>
      <c r="R65" s="171" t="s">
        <v>1563</v>
      </c>
      <c r="S65" s="171" cm="1">
        <f t="array" ref="S65">IFERROR(INDEX(_xlfn._xlws.FILTER('Dang ky_off'!$L$4:$L$4000,'Dang ky_off'!$B$4:$B$4000=$B65),1),"")</f>
        <v>9</v>
      </c>
      <c r="T65" s="171" cm="1">
        <f t="array" ref="T65">IFERROR(INDEX(_xlfn._xlws.FILTER('Dang ky_off'!$M$4:$M$4000,'Dang ky_off'!$B$4:$B$4000=$B65),1),"")</f>
        <v>0</v>
      </c>
      <c r="U65" s="130"/>
      <c r="V65" s="130"/>
      <c r="W65" s="131">
        <f t="shared" si="4"/>
        <v>2.7</v>
      </c>
      <c r="X65" s="180" t="str" cm="1">
        <f t="array" ref="X65">IFERROR(INDEX(_xlfn._xlws.FILTER('Dang ky_off'!$J$4:$J$4000,'Dang ky_off'!$B$4:$B$4000=$B65),2),"")</f>
        <v/>
      </c>
      <c r="Y65" s="181" t="str" cm="1">
        <f t="array" ref="Y65">IFERROR(INDEX(_xlfn._xlws.FILTER('Dang ky_off'!$H$4:$H$4000,'Dang ky_off'!$B$4:$B$4000=$B65),2),"")</f>
        <v/>
      </c>
      <c r="Z65" s="180" t="s">
        <v>1563</v>
      </c>
      <c r="AA65" s="180" t="str" cm="1">
        <f t="array" ref="AA65">IFERROR(INDEX(_xlfn._xlws.FILTER('Dang ky_off'!$L$4:$L$4000,'Dang ky_off'!$B$4:$B$4000=$B65),2),"")</f>
        <v/>
      </c>
      <c r="AB65" s="180" t="str" cm="1">
        <f t="array" ref="AB65">IFERROR(INDEX(_xlfn._xlws.FILTER('Dang ky_off'!$M$4:$M$4000,'Dang ky_off'!$B$4:$B$4000=$B65),2),"")</f>
        <v/>
      </c>
      <c r="AC65" s="130"/>
      <c r="AD65" s="130"/>
      <c r="AE65" s="179" t="e">
        <f t="shared" si="5"/>
        <v>#VALUE!</v>
      </c>
      <c r="AF65" s="131" t="str" cm="1">
        <f t="array" ref="AF65">IFERROR(INDEX(_xlfn._xlws.FILTER('Dang ky_off'!$J$4:$J$43,'Dang ky_off'!$B$4:$B$43=$B65),3),"")</f>
        <v/>
      </c>
      <c r="AG65" s="154" t="str" cm="1">
        <f t="array" ref="AG65">IFERROR(INDEX(_xlfn._xlws.FILTER('Dang ky_off'!$H$4:$H$43,'Dang ky_off'!$B$4:$B$43=$B65),3),"")</f>
        <v/>
      </c>
      <c r="AH65" s="131" t="s">
        <v>1563</v>
      </c>
      <c r="AI65" s="131" t="str" cm="1">
        <f t="array" ref="AI65">IFERROR(INDEX(_xlfn._xlws.FILTER('Dang ky_off'!$L$4:$L$43,'Dang ky_off'!$B$4:$B$43=$B65),3),"")</f>
        <v/>
      </c>
      <c r="AJ65" s="131" t="str" cm="1">
        <f t="array" ref="AJ65">IFERROR(INDEX(_xlfn._xlws.FILTER('Dang ky_off'!$M$4:$M$43,'Dang ky_off'!$B$4:$B$43=$B65),3),"")</f>
        <v/>
      </c>
      <c r="AK65" s="130"/>
      <c r="AL65" s="130"/>
      <c r="AM65" s="131" t="e">
        <f t="shared" si="6"/>
        <v>#VALUE!</v>
      </c>
      <c r="AN65" s="182" t="str" cm="1">
        <f t="array" ref="AN65">IFERROR(INDEX(_xlfn._xlws.FILTER('Dang ky_onl'!$J$6:$J$4000,'Dang ky_onl'!$B$6:$B$4000=$B65),1),"")</f>
        <v/>
      </c>
      <c r="AO65" s="183" t="str" cm="1">
        <f t="array" ref="AO65">IFERROR(INDEX(_xlfn._xlws.FILTER('Dang ky_onl'!$H$6:$H$4000,'Dang ky_onl'!$B$6:$B$4000=$B65),1),"")</f>
        <v/>
      </c>
      <c r="AP65" s="184" t="s">
        <v>1564</v>
      </c>
      <c r="AQ65" s="182" t="str" cm="1">
        <f t="array" ref="AQ65">IFERROR(INDEX(_xlfn._xlws.FILTER('Dang ky_onl'!$L$6:$L$4000,'Dang ky_onl'!$B$6:$B$4000=$B65),1),"")</f>
        <v/>
      </c>
      <c r="AR65" s="182" t="str" cm="1">
        <f t="array" ref="AR65">IFERROR(INDEX(_xlfn._xlws.FILTER('Dang ky_onl'!$M$6:$M$4000,'Dang ky_onl'!$B$6:$B$4000=$B65),1),"")</f>
        <v/>
      </c>
      <c r="AS65" s="130"/>
      <c r="AT65" s="130"/>
      <c r="AU65" s="131" t="e">
        <f t="shared" si="7"/>
        <v>#VALUE!</v>
      </c>
      <c r="AV65" s="182" t="str" cm="1">
        <f t="array" ref="AV65">IFERROR(INDEX(_xlfn._xlws.FILTER('Dang ky_onl'!$J$6:$J$4000,'Dang ky_onl'!$B$6:$B$4000=$B65),2),"")</f>
        <v/>
      </c>
      <c r="AW65" s="183" t="str" cm="1">
        <f t="array" ref="AW65">IFERROR(INDEX(_xlfn._xlws.FILTER('Dang ky_onl'!$H$6:$H$4000,'Dang ky_onl'!$B$6:$B$4000=$B65),2),"")</f>
        <v/>
      </c>
      <c r="AX65" s="184" t="s">
        <v>1564</v>
      </c>
      <c r="AY65" s="182" t="str" cm="1">
        <f t="array" ref="AY65">IFERROR(INDEX(_xlfn._xlws.FILTER('Dang ky_onl'!$L$6:$L$4000,'Dang ky_onl'!$B$6:$B$4000=$B65),2),"")</f>
        <v/>
      </c>
      <c r="AZ65" s="182" t="str" cm="1">
        <f t="array" ref="AZ65">IFERROR(INDEX(_xlfn._xlws.FILTER('Dang ky_onl'!$M$6:$M$4000,'Dang ky_onl'!$B$6:$B$4000=$B65),2),"")</f>
        <v/>
      </c>
      <c r="BA65" s="130"/>
      <c r="BB65" s="130"/>
      <c r="BC65" s="131" t="e">
        <f t="shared" si="8"/>
        <v>#VALUE!</v>
      </c>
    </row>
    <row r="66" spans="1:55" ht="19.5" customHeight="1" x14ac:dyDescent="0.35">
      <c r="A66" s="135">
        <v>60</v>
      </c>
      <c r="B66" s="136">
        <v>2005230037</v>
      </c>
      <c r="C66" s="137" t="s">
        <v>98</v>
      </c>
      <c r="D66" s="138" t="s">
        <v>793</v>
      </c>
      <c r="E66" s="139"/>
      <c r="F66" s="141" t="s">
        <v>1295</v>
      </c>
      <c r="G66" s="142" t="s">
        <v>1363</v>
      </c>
      <c r="H66" s="143" t="s">
        <v>1375</v>
      </c>
      <c r="I66" s="140" t="str">
        <f t="shared" si="0"/>
        <v>Không đậu</v>
      </c>
      <c r="J66" s="144"/>
      <c r="K66" s="145" t="str">
        <f t="shared" si="1"/>
        <v>Không đủ</v>
      </c>
      <c r="L66" s="166">
        <f t="shared" si="9"/>
        <v>2</v>
      </c>
      <c r="M66" s="166" cm="1">
        <f t="array" ref="M66">SUMPRODUCT(--(LEN(CHOOSE({1,2,3},P66,X66,AF66))&gt;0))</f>
        <v>2</v>
      </c>
      <c r="N66" s="166" cm="1">
        <f t="array" ref="N66">SUMPRODUCT(--(LEN(CHOOSE({1,2},AN66,AV66))&gt;0))</f>
        <v>0</v>
      </c>
      <c r="O66" s="166">
        <f t="shared" si="10"/>
        <v>0</v>
      </c>
      <c r="P66" s="171" t="str" cm="1">
        <f t="array" ref="P66">IFERROR(INDEX(_xlfn._xlws.FILTER('Dang ky_off'!$J$4:$J$4000,'Dang ky_off'!$B$4:$B$4000=$B66),1),"")</f>
        <v>Công ty Cổ phần Acecook Việt Nam</v>
      </c>
      <c r="Q66" s="172" cm="1">
        <f t="array" ref="Q66">IFERROR(INDEX(_xlfn._xlws.FILTER('Dang ky_off'!$H$4:$H$4000,'Dang ky_off'!$B$4:$B$4000=$B66),1),"")</f>
        <v>45944</v>
      </c>
      <c r="R66" s="171" t="s">
        <v>1563</v>
      </c>
      <c r="S66" s="171" cm="1">
        <f t="array" ref="S66">IFERROR(INDEX(_xlfn._xlws.FILTER('Dang ky_off'!$L$4:$L$4000,'Dang ky_off'!$B$4:$B$4000=$B66),1),"")</f>
        <v>10</v>
      </c>
      <c r="T66" s="171" cm="1">
        <f t="array" ref="T66">IFERROR(INDEX(_xlfn._xlws.FILTER('Dang ky_off'!$M$4:$M$4000,'Dang ky_off'!$B$4:$B$4000=$B66),1),"")</f>
        <v>0</v>
      </c>
      <c r="U66" s="130"/>
      <c r="V66" s="130"/>
      <c r="W66" s="131">
        <f t="shared" si="4"/>
        <v>3</v>
      </c>
      <c r="X66" s="180" t="str" cm="1">
        <f t="array" ref="X66">IFERROR(INDEX(_xlfn._xlws.FILTER('Dang ky_off'!$J$4:$J$4000,'Dang ky_off'!$B$4:$B$4000=$B66),2),"")</f>
        <v>Công ty TNHH Yakult Việt Nam</v>
      </c>
      <c r="Y66" s="181" cm="1">
        <f t="array" ref="Y66">IFERROR(INDEX(_xlfn._xlws.FILTER('Dang ky_off'!$H$4:$H$4000,'Dang ky_off'!$B$4:$B$4000=$B66),2),"")</f>
        <v>46022</v>
      </c>
      <c r="Z66" s="180" t="s">
        <v>1563</v>
      </c>
      <c r="AA66" s="180" cm="1">
        <f t="array" ref="AA66">IFERROR(INDEX(_xlfn._xlws.FILTER('Dang ky_off'!$L$4:$L$4000,'Dang ky_off'!$B$4:$B$4000=$B66),2),"")</f>
        <v>9</v>
      </c>
      <c r="AB66" s="180" cm="1">
        <f t="array" ref="AB66">IFERROR(INDEX(_xlfn._xlws.FILTER('Dang ky_off'!$M$4:$M$4000,'Dang ky_off'!$B$4:$B$4000=$B66),2),"")</f>
        <v>0</v>
      </c>
      <c r="AC66" s="130"/>
      <c r="AD66" s="130"/>
      <c r="AE66" s="179">
        <f t="shared" si="5"/>
        <v>2.7</v>
      </c>
      <c r="AF66" s="131" t="str" cm="1">
        <f t="array" ref="AF66">IFERROR(INDEX(_xlfn._xlws.FILTER('Dang ky_off'!$J$4:$J$43,'Dang ky_off'!$B$4:$B$43=$B66),3),"")</f>
        <v/>
      </c>
      <c r="AG66" s="154" t="str" cm="1">
        <f t="array" ref="AG66">IFERROR(INDEX(_xlfn._xlws.FILTER('Dang ky_off'!$H$4:$H$43,'Dang ky_off'!$B$4:$B$43=$B66),3),"")</f>
        <v/>
      </c>
      <c r="AH66" s="131" t="s">
        <v>1563</v>
      </c>
      <c r="AI66" s="131" t="str" cm="1">
        <f t="array" ref="AI66">IFERROR(INDEX(_xlfn._xlws.FILTER('Dang ky_off'!$L$4:$L$43,'Dang ky_off'!$B$4:$B$43=$B66),3),"")</f>
        <v/>
      </c>
      <c r="AJ66" s="131" t="str" cm="1">
        <f t="array" ref="AJ66">IFERROR(INDEX(_xlfn._xlws.FILTER('Dang ky_off'!$M$4:$M$43,'Dang ky_off'!$B$4:$B$43=$B66),3),"")</f>
        <v/>
      </c>
      <c r="AK66" s="130"/>
      <c r="AL66" s="130"/>
      <c r="AM66" s="131" t="e">
        <f t="shared" si="6"/>
        <v>#VALUE!</v>
      </c>
      <c r="AN66" s="182" t="str" cm="1">
        <f t="array" ref="AN66">IFERROR(INDEX(_xlfn._xlws.FILTER('Dang ky_onl'!$J$6:$J$4000,'Dang ky_onl'!$B$6:$B$4000=$B66),1),"")</f>
        <v/>
      </c>
      <c r="AO66" s="183" t="str" cm="1">
        <f t="array" ref="AO66">IFERROR(INDEX(_xlfn._xlws.FILTER('Dang ky_onl'!$H$6:$H$4000,'Dang ky_onl'!$B$6:$B$4000=$B66),1),"")</f>
        <v/>
      </c>
      <c r="AP66" s="184" t="s">
        <v>1564</v>
      </c>
      <c r="AQ66" s="182" t="str" cm="1">
        <f t="array" ref="AQ66">IFERROR(INDEX(_xlfn._xlws.FILTER('Dang ky_onl'!$L$6:$L$4000,'Dang ky_onl'!$B$6:$B$4000=$B66),1),"")</f>
        <v/>
      </c>
      <c r="AR66" s="182" t="str" cm="1">
        <f t="array" ref="AR66">IFERROR(INDEX(_xlfn._xlws.FILTER('Dang ky_onl'!$M$6:$M$4000,'Dang ky_onl'!$B$6:$B$4000=$B66),1),"")</f>
        <v/>
      </c>
      <c r="AS66" s="130"/>
      <c r="AT66" s="130"/>
      <c r="AU66" s="131" t="e">
        <f t="shared" si="7"/>
        <v>#VALUE!</v>
      </c>
      <c r="AV66" s="182" t="str" cm="1">
        <f t="array" ref="AV66">IFERROR(INDEX(_xlfn._xlws.FILTER('Dang ky_onl'!$J$6:$J$4000,'Dang ky_onl'!$B$6:$B$4000=$B66),2),"")</f>
        <v/>
      </c>
      <c r="AW66" s="183" t="str" cm="1">
        <f t="array" ref="AW66">IFERROR(INDEX(_xlfn._xlws.FILTER('Dang ky_onl'!$H$6:$H$4000,'Dang ky_onl'!$B$6:$B$4000=$B66),2),"")</f>
        <v/>
      </c>
      <c r="AX66" s="184" t="s">
        <v>1564</v>
      </c>
      <c r="AY66" s="182" t="str" cm="1">
        <f t="array" ref="AY66">IFERROR(INDEX(_xlfn._xlws.FILTER('Dang ky_onl'!$L$6:$L$4000,'Dang ky_onl'!$B$6:$B$4000=$B66),2),"")</f>
        <v/>
      </c>
      <c r="AZ66" s="182" t="str" cm="1">
        <f t="array" ref="AZ66">IFERROR(INDEX(_xlfn._xlws.FILTER('Dang ky_onl'!$M$6:$M$4000,'Dang ky_onl'!$B$6:$B$4000=$B66),2),"")</f>
        <v/>
      </c>
      <c r="BA66" s="130"/>
      <c r="BB66" s="130"/>
      <c r="BC66" s="131" t="e">
        <f t="shared" si="8"/>
        <v>#VALUE!</v>
      </c>
    </row>
    <row r="67" spans="1:55" ht="19.5" customHeight="1" x14ac:dyDescent="0.35">
      <c r="A67" s="135">
        <v>61</v>
      </c>
      <c r="B67" s="136">
        <v>2005230043</v>
      </c>
      <c r="C67" s="137" t="s">
        <v>687</v>
      </c>
      <c r="D67" s="138" t="s">
        <v>909</v>
      </c>
      <c r="E67" s="139"/>
      <c r="F67" s="141" t="s">
        <v>1033</v>
      </c>
      <c r="G67" s="142" t="s">
        <v>1363</v>
      </c>
      <c r="H67" s="143" t="s">
        <v>1375</v>
      </c>
      <c r="I67" s="140" t="str">
        <f t="shared" si="0"/>
        <v>Không đậu</v>
      </c>
      <c r="J67" s="144"/>
      <c r="K67" s="145" t="str">
        <f t="shared" si="1"/>
        <v>Không đủ</v>
      </c>
      <c r="L67" s="166">
        <f t="shared" si="9"/>
        <v>2</v>
      </c>
      <c r="M67" s="166" cm="1">
        <f t="array" ref="M67">SUMPRODUCT(--(LEN(CHOOSE({1,2,3},P67,X67,AF67))&gt;0))</f>
        <v>2</v>
      </c>
      <c r="N67" s="166" cm="1">
        <f t="array" ref="N67">SUMPRODUCT(--(LEN(CHOOSE({1,2},AN67,AV67))&gt;0))</f>
        <v>0</v>
      </c>
      <c r="O67" s="166">
        <f t="shared" si="10"/>
        <v>0</v>
      </c>
      <c r="P67" s="171" t="str" cm="1">
        <f t="array" ref="P67">IFERROR(INDEX(_xlfn._xlws.FILTER('Dang ky_off'!$J$4:$J$4000,'Dang ky_off'!$B$4:$B$4000=$B67),1),"")</f>
        <v>Công ty Cổ phần Acecook Việt Nam</v>
      </c>
      <c r="Q67" s="172" cm="1">
        <f t="array" ref="Q67">IFERROR(INDEX(_xlfn._xlws.FILTER('Dang ky_off'!$H$4:$H$4000,'Dang ky_off'!$B$4:$B$4000=$B67),1),"")</f>
        <v>45944</v>
      </c>
      <c r="R67" s="171" t="s">
        <v>1563</v>
      </c>
      <c r="S67" s="171" cm="1">
        <f t="array" ref="S67">IFERROR(INDEX(_xlfn._xlws.FILTER('Dang ky_off'!$L$4:$L$4000,'Dang ky_off'!$B$4:$B$4000=$B67),1),"")</f>
        <v>9.5</v>
      </c>
      <c r="T67" s="171" cm="1">
        <f t="array" ref="T67">IFERROR(INDEX(_xlfn._xlws.FILTER('Dang ky_off'!$M$4:$M$4000,'Dang ky_off'!$B$4:$B$4000=$B67),1),"")</f>
        <v>0</v>
      </c>
      <c r="U67" s="130"/>
      <c r="V67" s="130"/>
      <c r="W67" s="131">
        <f t="shared" si="4"/>
        <v>2.9</v>
      </c>
      <c r="X67" s="180" t="str" cm="1">
        <f t="array" ref="X67">IFERROR(INDEX(_xlfn._xlws.FILTER('Dang ky_off'!$J$4:$J$4000,'Dang ky_off'!$B$4:$B$4000=$B67),2),"")</f>
        <v>Công ty TNHH Yakult Việt Nam</v>
      </c>
      <c r="Y67" s="181" cm="1">
        <f t="array" ref="Y67">IFERROR(INDEX(_xlfn._xlws.FILTER('Dang ky_off'!$H$4:$H$4000,'Dang ky_off'!$B$4:$B$4000=$B67),2),"")</f>
        <v>46022</v>
      </c>
      <c r="Z67" s="180" t="s">
        <v>1563</v>
      </c>
      <c r="AA67" s="180" cm="1">
        <f t="array" ref="AA67">IFERROR(INDEX(_xlfn._xlws.FILTER('Dang ky_off'!$L$4:$L$4000,'Dang ky_off'!$B$4:$B$4000=$B67),2),"")</f>
        <v>10</v>
      </c>
      <c r="AB67" s="180" cm="1">
        <f t="array" ref="AB67">IFERROR(INDEX(_xlfn._xlws.FILTER('Dang ky_off'!$M$4:$M$4000,'Dang ky_off'!$B$4:$B$4000=$B67),2),"")</f>
        <v>0</v>
      </c>
      <c r="AC67" s="130"/>
      <c r="AD67" s="130"/>
      <c r="AE67" s="179">
        <f t="shared" si="5"/>
        <v>3</v>
      </c>
      <c r="AF67" s="131" t="str" cm="1">
        <f t="array" ref="AF67">IFERROR(INDEX(_xlfn._xlws.FILTER('Dang ky_off'!$J$4:$J$43,'Dang ky_off'!$B$4:$B$43=$B67),3),"")</f>
        <v/>
      </c>
      <c r="AG67" s="154" t="str" cm="1">
        <f t="array" ref="AG67">IFERROR(INDEX(_xlfn._xlws.FILTER('Dang ky_off'!$H$4:$H$43,'Dang ky_off'!$B$4:$B$43=$B67),3),"")</f>
        <v/>
      </c>
      <c r="AH67" s="131" t="s">
        <v>1563</v>
      </c>
      <c r="AI67" s="131" t="str" cm="1">
        <f t="array" ref="AI67">IFERROR(INDEX(_xlfn._xlws.FILTER('Dang ky_off'!$L$4:$L$43,'Dang ky_off'!$B$4:$B$43=$B67),3),"")</f>
        <v/>
      </c>
      <c r="AJ67" s="131" t="str" cm="1">
        <f t="array" ref="AJ67">IFERROR(INDEX(_xlfn._xlws.FILTER('Dang ky_off'!$M$4:$M$43,'Dang ky_off'!$B$4:$B$43=$B67),3),"")</f>
        <v/>
      </c>
      <c r="AK67" s="130"/>
      <c r="AL67" s="130"/>
      <c r="AM67" s="131" t="e">
        <f t="shared" si="6"/>
        <v>#VALUE!</v>
      </c>
      <c r="AN67" s="182" t="str" cm="1">
        <f t="array" ref="AN67">IFERROR(INDEX(_xlfn._xlws.FILTER('Dang ky_onl'!$J$6:$J$4000,'Dang ky_onl'!$B$6:$B$4000=$B67),1),"")</f>
        <v/>
      </c>
      <c r="AO67" s="183" t="str" cm="1">
        <f t="array" ref="AO67">IFERROR(INDEX(_xlfn._xlws.FILTER('Dang ky_onl'!$H$6:$H$4000,'Dang ky_onl'!$B$6:$B$4000=$B67),1),"")</f>
        <v/>
      </c>
      <c r="AP67" s="184" t="s">
        <v>1564</v>
      </c>
      <c r="AQ67" s="182" t="str" cm="1">
        <f t="array" ref="AQ67">IFERROR(INDEX(_xlfn._xlws.FILTER('Dang ky_onl'!$L$6:$L$4000,'Dang ky_onl'!$B$6:$B$4000=$B67),1),"")</f>
        <v/>
      </c>
      <c r="AR67" s="182" t="str" cm="1">
        <f t="array" ref="AR67">IFERROR(INDEX(_xlfn._xlws.FILTER('Dang ky_onl'!$M$6:$M$4000,'Dang ky_onl'!$B$6:$B$4000=$B67),1),"")</f>
        <v/>
      </c>
      <c r="AS67" s="130"/>
      <c r="AT67" s="130"/>
      <c r="AU67" s="131" t="e">
        <f t="shared" si="7"/>
        <v>#VALUE!</v>
      </c>
      <c r="AV67" s="182" t="str" cm="1">
        <f t="array" ref="AV67">IFERROR(INDEX(_xlfn._xlws.FILTER('Dang ky_onl'!$J$6:$J$4000,'Dang ky_onl'!$B$6:$B$4000=$B67),2),"")</f>
        <v/>
      </c>
      <c r="AW67" s="183" t="str" cm="1">
        <f t="array" ref="AW67">IFERROR(INDEX(_xlfn._xlws.FILTER('Dang ky_onl'!$H$6:$H$4000,'Dang ky_onl'!$B$6:$B$4000=$B67),2),"")</f>
        <v/>
      </c>
      <c r="AX67" s="184" t="s">
        <v>1564</v>
      </c>
      <c r="AY67" s="182" t="str" cm="1">
        <f t="array" ref="AY67">IFERROR(INDEX(_xlfn._xlws.FILTER('Dang ky_onl'!$L$6:$L$4000,'Dang ky_onl'!$B$6:$B$4000=$B67),2),"")</f>
        <v/>
      </c>
      <c r="AZ67" s="182" t="str" cm="1">
        <f t="array" ref="AZ67">IFERROR(INDEX(_xlfn._xlws.FILTER('Dang ky_onl'!$M$6:$M$4000,'Dang ky_onl'!$B$6:$B$4000=$B67),2),"")</f>
        <v/>
      </c>
      <c r="BA67" s="130"/>
      <c r="BB67" s="130"/>
      <c r="BC67" s="131" t="e">
        <f t="shared" si="8"/>
        <v>#VALUE!</v>
      </c>
    </row>
    <row r="68" spans="1:55" ht="19.5" customHeight="1" x14ac:dyDescent="0.35">
      <c r="A68" s="135">
        <v>62</v>
      </c>
      <c r="B68" s="136">
        <v>2005230048</v>
      </c>
      <c r="C68" s="137" t="s">
        <v>690</v>
      </c>
      <c r="D68" s="138" t="s">
        <v>843</v>
      </c>
      <c r="E68" s="139"/>
      <c r="F68" s="141" t="s">
        <v>1314</v>
      </c>
      <c r="G68" s="142" t="s">
        <v>1363</v>
      </c>
      <c r="H68" s="143" t="s">
        <v>1375</v>
      </c>
      <c r="I68" s="140" t="str">
        <f t="shared" si="0"/>
        <v>Không đậu</v>
      </c>
      <c r="J68" s="144"/>
      <c r="K68" s="145" t="str">
        <f t="shared" si="1"/>
        <v>Không đủ</v>
      </c>
      <c r="L68" s="166">
        <f t="shared" si="9"/>
        <v>0</v>
      </c>
      <c r="M68" s="166" cm="1">
        <f t="array" ref="M68">SUMPRODUCT(--(LEN(CHOOSE({1,2,3},P68,X68,AF68))&gt;0))</f>
        <v>0</v>
      </c>
      <c r="N68" s="166" cm="1">
        <f t="array" ref="N68">SUMPRODUCT(--(LEN(CHOOSE({1,2},AN68,AV68))&gt;0))</f>
        <v>0</v>
      </c>
      <c r="O68" s="166">
        <f t="shared" si="10"/>
        <v>0</v>
      </c>
      <c r="P68" s="171" t="str" cm="1">
        <f t="array" ref="P68">IFERROR(INDEX(_xlfn._xlws.FILTER('Dang ky_off'!$J$4:$J$4000,'Dang ky_off'!$B$4:$B$4000=$B68),1),"")</f>
        <v/>
      </c>
      <c r="Q68" s="172" t="str" cm="1">
        <f t="array" ref="Q68">IFERROR(INDEX(_xlfn._xlws.FILTER('Dang ky_off'!$H$4:$H$4000,'Dang ky_off'!$B$4:$B$4000=$B68),1),"")</f>
        <v/>
      </c>
      <c r="R68" s="171" t="s">
        <v>1563</v>
      </c>
      <c r="S68" s="171" t="str" cm="1">
        <f t="array" ref="S68">IFERROR(INDEX(_xlfn._xlws.FILTER('Dang ky_off'!$L$4:$L$4000,'Dang ky_off'!$B$4:$B$4000=$B68),1),"")</f>
        <v/>
      </c>
      <c r="T68" s="171" t="str" cm="1">
        <f t="array" ref="T68">IFERROR(INDEX(_xlfn._xlws.FILTER('Dang ky_off'!$M$4:$M$4000,'Dang ky_off'!$B$4:$B$4000=$B68),1),"")</f>
        <v/>
      </c>
      <c r="U68" s="130"/>
      <c r="V68" s="130"/>
      <c r="W68" s="131" t="e">
        <f t="shared" si="4"/>
        <v>#VALUE!</v>
      </c>
      <c r="X68" s="180" t="str" cm="1">
        <f t="array" ref="X68">IFERROR(INDEX(_xlfn._xlws.FILTER('Dang ky_off'!$J$4:$J$4000,'Dang ky_off'!$B$4:$B$4000=$B68),2),"")</f>
        <v/>
      </c>
      <c r="Y68" s="181" t="str" cm="1">
        <f t="array" ref="Y68">IFERROR(INDEX(_xlfn._xlws.FILTER('Dang ky_off'!$H$4:$H$4000,'Dang ky_off'!$B$4:$B$4000=$B68),2),"")</f>
        <v/>
      </c>
      <c r="Z68" s="180" t="s">
        <v>1563</v>
      </c>
      <c r="AA68" s="180" t="str" cm="1">
        <f t="array" ref="AA68">IFERROR(INDEX(_xlfn._xlws.FILTER('Dang ky_off'!$L$4:$L$4000,'Dang ky_off'!$B$4:$B$4000=$B68),2),"")</f>
        <v/>
      </c>
      <c r="AB68" s="180" t="str" cm="1">
        <f t="array" ref="AB68">IFERROR(INDEX(_xlfn._xlws.FILTER('Dang ky_off'!$M$4:$M$4000,'Dang ky_off'!$B$4:$B$4000=$B68),2),"")</f>
        <v/>
      </c>
      <c r="AC68" s="130"/>
      <c r="AD68" s="130"/>
      <c r="AE68" s="179" t="e">
        <f t="shared" si="5"/>
        <v>#VALUE!</v>
      </c>
      <c r="AF68" s="131" t="str" cm="1">
        <f t="array" ref="AF68">IFERROR(INDEX(_xlfn._xlws.FILTER('Dang ky_off'!$J$4:$J$43,'Dang ky_off'!$B$4:$B$43=$B68),3),"")</f>
        <v/>
      </c>
      <c r="AG68" s="154" t="str" cm="1">
        <f t="array" ref="AG68">IFERROR(INDEX(_xlfn._xlws.FILTER('Dang ky_off'!$H$4:$H$43,'Dang ky_off'!$B$4:$B$43=$B68),3),"")</f>
        <v/>
      </c>
      <c r="AH68" s="131" t="s">
        <v>1563</v>
      </c>
      <c r="AI68" s="131" t="str" cm="1">
        <f t="array" ref="AI68">IFERROR(INDEX(_xlfn._xlws.FILTER('Dang ky_off'!$L$4:$L$43,'Dang ky_off'!$B$4:$B$43=$B68),3),"")</f>
        <v/>
      </c>
      <c r="AJ68" s="131" t="str" cm="1">
        <f t="array" ref="AJ68">IFERROR(INDEX(_xlfn._xlws.FILTER('Dang ky_off'!$M$4:$M$43,'Dang ky_off'!$B$4:$B$43=$B68),3),"")</f>
        <v/>
      </c>
      <c r="AK68" s="130"/>
      <c r="AL68" s="130"/>
      <c r="AM68" s="131" t="e">
        <f t="shared" si="6"/>
        <v>#VALUE!</v>
      </c>
      <c r="AN68" s="182" t="str" cm="1">
        <f t="array" ref="AN68">IFERROR(INDEX(_xlfn._xlws.FILTER('Dang ky_onl'!$J$6:$J$4000,'Dang ky_onl'!$B$6:$B$4000=$B68),1),"")</f>
        <v/>
      </c>
      <c r="AO68" s="183" t="str" cm="1">
        <f t="array" ref="AO68">IFERROR(INDEX(_xlfn._xlws.FILTER('Dang ky_onl'!$H$6:$H$4000,'Dang ky_onl'!$B$6:$B$4000=$B68),1),"")</f>
        <v/>
      </c>
      <c r="AP68" s="184" t="s">
        <v>1564</v>
      </c>
      <c r="AQ68" s="182" t="str" cm="1">
        <f t="array" ref="AQ68">IFERROR(INDEX(_xlfn._xlws.FILTER('Dang ky_onl'!$L$6:$L$4000,'Dang ky_onl'!$B$6:$B$4000=$B68),1),"")</f>
        <v/>
      </c>
      <c r="AR68" s="182" t="str" cm="1">
        <f t="array" ref="AR68">IFERROR(INDEX(_xlfn._xlws.FILTER('Dang ky_onl'!$M$6:$M$4000,'Dang ky_onl'!$B$6:$B$4000=$B68),1),"")</f>
        <v/>
      </c>
      <c r="AS68" s="130"/>
      <c r="AT68" s="130"/>
      <c r="AU68" s="131" t="e">
        <f t="shared" si="7"/>
        <v>#VALUE!</v>
      </c>
      <c r="AV68" s="182" t="str" cm="1">
        <f t="array" ref="AV68">IFERROR(INDEX(_xlfn._xlws.FILTER('Dang ky_onl'!$J$6:$J$4000,'Dang ky_onl'!$B$6:$B$4000=$B68),2),"")</f>
        <v/>
      </c>
      <c r="AW68" s="183" t="str" cm="1">
        <f t="array" ref="AW68">IFERROR(INDEX(_xlfn._xlws.FILTER('Dang ky_onl'!$H$6:$H$4000,'Dang ky_onl'!$B$6:$B$4000=$B68),2),"")</f>
        <v/>
      </c>
      <c r="AX68" s="184" t="s">
        <v>1564</v>
      </c>
      <c r="AY68" s="182" t="str" cm="1">
        <f t="array" ref="AY68">IFERROR(INDEX(_xlfn._xlws.FILTER('Dang ky_onl'!$L$6:$L$4000,'Dang ky_onl'!$B$6:$B$4000=$B68),2),"")</f>
        <v/>
      </c>
      <c r="AZ68" s="182" t="str" cm="1">
        <f t="array" ref="AZ68">IFERROR(INDEX(_xlfn._xlws.FILTER('Dang ky_onl'!$M$6:$M$4000,'Dang ky_onl'!$B$6:$B$4000=$B68),2),"")</f>
        <v/>
      </c>
      <c r="BA68" s="130"/>
      <c r="BB68" s="130"/>
      <c r="BC68" s="131" t="e">
        <f t="shared" si="8"/>
        <v>#VALUE!</v>
      </c>
    </row>
    <row r="69" spans="1:55" ht="19.5" customHeight="1" x14ac:dyDescent="0.35">
      <c r="A69" s="135">
        <v>63</v>
      </c>
      <c r="B69" s="136">
        <v>2005230070</v>
      </c>
      <c r="C69" s="137" t="s">
        <v>691</v>
      </c>
      <c r="D69" s="138" t="s">
        <v>861</v>
      </c>
      <c r="E69" s="139"/>
      <c r="F69" s="141" t="s">
        <v>1015</v>
      </c>
      <c r="G69" s="142" t="s">
        <v>1363</v>
      </c>
      <c r="H69" s="143" t="s">
        <v>1375</v>
      </c>
      <c r="I69" s="140" t="str">
        <f t="shared" si="0"/>
        <v>Không đậu</v>
      </c>
      <c r="J69" s="144"/>
      <c r="K69" s="145" t="str">
        <f t="shared" si="1"/>
        <v>Không đủ</v>
      </c>
      <c r="L69" s="166">
        <f t="shared" si="9"/>
        <v>0</v>
      </c>
      <c r="M69" s="166" cm="1">
        <f t="array" ref="M69">SUMPRODUCT(--(LEN(CHOOSE({1,2,3},P69,X69,AF69))&gt;0))</f>
        <v>0</v>
      </c>
      <c r="N69" s="166" cm="1">
        <f t="array" ref="N69">SUMPRODUCT(--(LEN(CHOOSE({1,2},AN69,AV69))&gt;0))</f>
        <v>0</v>
      </c>
      <c r="O69" s="166">
        <f t="shared" si="10"/>
        <v>0</v>
      </c>
      <c r="P69" s="171" t="str" cm="1">
        <f t="array" ref="P69">IFERROR(INDEX(_xlfn._xlws.FILTER('Dang ky_off'!$J$4:$J$4000,'Dang ky_off'!$B$4:$B$4000=$B69),1),"")</f>
        <v/>
      </c>
      <c r="Q69" s="172" t="str" cm="1">
        <f t="array" ref="Q69">IFERROR(INDEX(_xlfn._xlws.FILTER('Dang ky_off'!$H$4:$H$4000,'Dang ky_off'!$B$4:$B$4000=$B69),1),"")</f>
        <v/>
      </c>
      <c r="R69" s="171" t="s">
        <v>1563</v>
      </c>
      <c r="S69" s="171" t="str" cm="1">
        <f t="array" ref="S69">IFERROR(INDEX(_xlfn._xlws.FILTER('Dang ky_off'!$L$4:$L$4000,'Dang ky_off'!$B$4:$B$4000=$B69),1),"")</f>
        <v/>
      </c>
      <c r="T69" s="171" t="str" cm="1">
        <f t="array" ref="T69">IFERROR(INDEX(_xlfn._xlws.FILTER('Dang ky_off'!$M$4:$M$4000,'Dang ky_off'!$B$4:$B$4000=$B69),1),"")</f>
        <v/>
      </c>
      <c r="U69" s="130"/>
      <c r="V69" s="130"/>
      <c r="W69" s="131" t="e">
        <f t="shared" si="4"/>
        <v>#VALUE!</v>
      </c>
      <c r="X69" s="180" t="str" cm="1">
        <f t="array" ref="X69">IFERROR(INDEX(_xlfn._xlws.FILTER('Dang ky_off'!$J$4:$J$4000,'Dang ky_off'!$B$4:$B$4000=$B69),2),"")</f>
        <v/>
      </c>
      <c r="Y69" s="181" t="str" cm="1">
        <f t="array" ref="Y69">IFERROR(INDEX(_xlfn._xlws.FILTER('Dang ky_off'!$H$4:$H$4000,'Dang ky_off'!$B$4:$B$4000=$B69),2),"")</f>
        <v/>
      </c>
      <c r="Z69" s="180" t="s">
        <v>1563</v>
      </c>
      <c r="AA69" s="180" t="str" cm="1">
        <f t="array" ref="AA69">IFERROR(INDEX(_xlfn._xlws.FILTER('Dang ky_off'!$L$4:$L$4000,'Dang ky_off'!$B$4:$B$4000=$B69),2),"")</f>
        <v/>
      </c>
      <c r="AB69" s="180" t="str" cm="1">
        <f t="array" ref="AB69">IFERROR(INDEX(_xlfn._xlws.FILTER('Dang ky_off'!$M$4:$M$4000,'Dang ky_off'!$B$4:$B$4000=$B69),2),"")</f>
        <v/>
      </c>
      <c r="AC69" s="130"/>
      <c r="AD69" s="130"/>
      <c r="AE69" s="179" t="e">
        <f t="shared" si="5"/>
        <v>#VALUE!</v>
      </c>
      <c r="AF69" s="131" t="str" cm="1">
        <f t="array" ref="AF69">IFERROR(INDEX(_xlfn._xlws.FILTER('Dang ky_off'!$J$4:$J$43,'Dang ky_off'!$B$4:$B$43=$B69),3),"")</f>
        <v/>
      </c>
      <c r="AG69" s="154" t="str" cm="1">
        <f t="array" ref="AG69">IFERROR(INDEX(_xlfn._xlws.FILTER('Dang ky_off'!$H$4:$H$43,'Dang ky_off'!$B$4:$B$43=$B69),3),"")</f>
        <v/>
      </c>
      <c r="AH69" s="131" t="s">
        <v>1563</v>
      </c>
      <c r="AI69" s="131" t="str" cm="1">
        <f t="array" ref="AI69">IFERROR(INDEX(_xlfn._xlws.FILTER('Dang ky_off'!$L$4:$L$43,'Dang ky_off'!$B$4:$B$43=$B69),3),"")</f>
        <v/>
      </c>
      <c r="AJ69" s="131" t="str" cm="1">
        <f t="array" ref="AJ69">IFERROR(INDEX(_xlfn._xlws.FILTER('Dang ky_off'!$M$4:$M$43,'Dang ky_off'!$B$4:$B$43=$B69),3),"")</f>
        <v/>
      </c>
      <c r="AK69" s="130"/>
      <c r="AL69" s="130"/>
      <c r="AM69" s="131" t="e">
        <f t="shared" si="6"/>
        <v>#VALUE!</v>
      </c>
      <c r="AN69" s="182" t="str" cm="1">
        <f t="array" ref="AN69">IFERROR(INDEX(_xlfn._xlws.FILTER('Dang ky_onl'!$J$6:$J$4000,'Dang ky_onl'!$B$6:$B$4000=$B69),1),"")</f>
        <v/>
      </c>
      <c r="AO69" s="183" t="str" cm="1">
        <f t="array" ref="AO69">IFERROR(INDEX(_xlfn._xlws.FILTER('Dang ky_onl'!$H$6:$H$4000,'Dang ky_onl'!$B$6:$B$4000=$B69),1),"")</f>
        <v/>
      </c>
      <c r="AP69" s="184" t="s">
        <v>1564</v>
      </c>
      <c r="AQ69" s="182" t="str" cm="1">
        <f t="array" ref="AQ69">IFERROR(INDEX(_xlfn._xlws.FILTER('Dang ky_onl'!$L$6:$L$4000,'Dang ky_onl'!$B$6:$B$4000=$B69),1),"")</f>
        <v/>
      </c>
      <c r="AR69" s="182" t="str" cm="1">
        <f t="array" ref="AR69">IFERROR(INDEX(_xlfn._xlws.FILTER('Dang ky_onl'!$M$6:$M$4000,'Dang ky_onl'!$B$6:$B$4000=$B69),1),"")</f>
        <v/>
      </c>
      <c r="AS69" s="130"/>
      <c r="AT69" s="130"/>
      <c r="AU69" s="131" t="e">
        <f t="shared" si="7"/>
        <v>#VALUE!</v>
      </c>
      <c r="AV69" s="182" t="str" cm="1">
        <f t="array" ref="AV69">IFERROR(INDEX(_xlfn._xlws.FILTER('Dang ky_onl'!$J$6:$J$4000,'Dang ky_onl'!$B$6:$B$4000=$B69),2),"")</f>
        <v/>
      </c>
      <c r="AW69" s="183" t="str" cm="1">
        <f t="array" ref="AW69">IFERROR(INDEX(_xlfn._xlws.FILTER('Dang ky_onl'!$H$6:$H$4000,'Dang ky_onl'!$B$6:$B$4000=$B69),2),"")</f>
        <v/>
      </c>
      <c r="AX69" s="184" t="s">
        <v>1564</v>
      </c>
      <c r="AY69" s="182" t="str" cm="1">
        <f t="array" ref="AY69">IFERROR(INDEX(_xlfn._xlws.FILTER('Dang ky_onl'!$L$6:$L$4000,'Dang ky_onl'!$B$6:$B$4000=$B69),2),"")</f>
        <v/>
      </c>
      <c r="AZ69" s="182" t="str" cm="1">
        <f t="array" ref="AZ69">IFERROR(INDEX(_xlfn._xlws.FILTER('Dang ky_onl'!$M$6:$M$4000,'Dang ky_onl'!$B$6:$B$4000=$B69),2),"")</f>
        <v/>
      </c>
      <c r="BA69" s="130"/>
      <c r="BB69" s="130"/>
      <c r="BC69" s="131" t="e">
        <f t="shared" si="8"/>
        <v>#VALUE!</v>
      </c>
    </row>
    <row r="70" spans="1:55" ht="19.5" customHeight="1" x14ac:dyDescent="0.35">
      <c r="A70" s="135">
        <v>64</v>
      </c>
      <c r="B70" s="136">
        <v>2005230081</v>
      </c>
      <c r="C70" s="137" t="s">
        <v>259</v>
      </c>
      <c r="D70" s="138" t="s">
        <v>930</v>
      </c>
      <c r="E70" s="139"/>
      <c r="F70" s="141" t="s">
        <v>1015</v>
      </c>
      <c r="G70" s="142" t="s">
        <v>1363</v>
      </c>
      <c r="H70" s="143" t="s">
        <v>1375</v>
      </c>
      <c r="I70" s="140" t="str">
        <f t="shared" si="0"/>
        <v>Không đậu</v>
      </c>
      <c r="J70" s="144"/>
      <c r="K70" s="145" t="str">
        <f t="shared" si="1"/>
        <v>Không đủ</v>
      </c>
      <c r="L70" s="166">
        <f t="shared" si="9"/>
        <v>0</v>
      </c>
      <c r="M70" s="166" cm="1">
        <f t="array" ref="M70">SUMPRODUCT(--(LEN(CHOOSE({1,2,3},P70,X70,AF70))&gt;0))</f>
        <v>0</v>
      </c>
      <c r="N70" s="166" cm="1">
        <f t="array" ref="N70">SUMPRODUCT(--(LEN(CHOOSE({1,2},AN70,AV70))&gt;0))</f>
        <v>0</v>
      </c>
      <c r="O70" s="166">
        <f t="shared" si="10"/>
        <v>0</v>
      </c>
      <c r="P70" s="171" t="str" cm="1">
        <f t="array" ref="P70">IFERROR(INDEX(_xlfn._xlws.FILTER('Dang ky_off'!$J$4:$J$4000,'Dang ky_off'!$B$4:$B$4000=$B70),1),"")</f>
        <v/>
      </c>
      <c r="Q70" s="172" t="str" cm="1">
        <f t="array" ref="Q70">IFERROR(INDEX(_xlfn._xlws.FILTER('Dang ky_off'!$H$4:$H$4000,'Dang ky_off'!$B$4:$B$4000=$B70),1),"")</f>
        <v/>
      </c>
      <c r="R70" s="171" t="s">
        <v>1563</v>
      </c>
      <c r="S70" s="171" t="str" cm="1">
        <f t="array" ref="S70">IFERROR(INDEX(_xlfn._xlws.FILTER('Dang ky_off'!$L$4:$L$4000,'Dang ky_off'!$B$4:$B$4000=$B70),1),"")</f>
        <v/>
      </c>
      <c r="T70" s="171" t="str" cm="1">
        <f t="array" ref="T70">IFERROR(INDEX(_xlfn._xlws.FILTER('Dang ky_off'!$M$4:$M$4000,'Dang ky_off'!$B$4:$B$4000=$B70),1),"")</f>
        <v/>
      </c>
      <c r="U70" s="130"/>
      <c r="V70" s="130"/>
      <c r="W70" s="131" t="e">
        <f t="shared" si="4"/>
        <v>#VALUE!</v>
      </c>
      <c r="X70" s="180" t="str" cm="1">
        <f t="array" ref="X70">IFERROR(INDEX(_xlfn._xlws.FILTER('Dang ky_off'!$J$4:$J$4000,'Dang ky_off'!$B$4:$B$4000=$B70),2),"")</f>
        <v/>
      </c>
      <c r="Y70" s="181" t="str" cm="1">
        <f t="array" ref="Y70">IFERROR(INDEX(_xlfn._xlws.FILTER('Dang ky_off'!$H$4:$H$4000,'Dang ky_off'!$B$4:$B$4000=$B70),2),"")</f>
        <v/>
      </c>
      <c r="Z70" s="180" t="s">
        <v>1563</v>
      </c>
      <c r="AA70" s="180" t="str" cm="1">
        <f t="array" ref="AA70">IFERROR(INDEX(_xlfn._xlws.FILTER('Dang ky_off'!$L$4:$L$4000,'Dang ky_off'!$B$4:$B$4000=$B70),2),"")</f>
        <v/>
      </c>
      <c r="AB70" s="180" t="str" cm="1">
        <f t="array" ref="AB70">IFERROR(INDEX(_xlfn._xlws.FILTER('Dang ky_off'!$M$4:$M$4000,'Dang ky_off'!$B$4:$B$4000=$B70),2),"")</f>
        <v/>
      </c>
      <c r="AC70" s="130"/>
      <c r="AD70" s="130"/>
      <c r="AE70" s="179" t="e">
        <f t="shared" si="5"/>
        <v>#VALUE!</v>
      </c>
      <c r="AF70" s="131" t="str" cm="1">
        <f t="array" ref="AF70">IFERROR(INDEX(_xlfn._xlws.FILTER('Dang ky_off'!$J$4:$J$43,'Dang ky_off'!$B$4:$B$43=$B70),3),"")</f>
        <v/>
      </c>
      <c r="AG70" s="154" t="str" cm="1">
        <f t="array" ref="AG70">IFERROR(INDEX(_xlfn._xlws.FILTER('Dang ky_off'!$H$4:$H$43,'Dang ky_off'!$B$4:$B$43=$B70),3),"")</f>
        <v/>
      </c>
      <c r="AH70" s="131" t="s">
        <v>1563</v>
      </c>
      <c r="AI70" s="131" t="str" cm="1">
        <f t="array" ref="AI70">IFERROR(INDEX(_xlfn._xlws.FILTER('Dang ky_off'!$L$4:$L$43,'Dang ky_off'!$B$4:$B$43=$B70),3),"")</f>
        <v/>
      </c>
      <c r="AJ70" s="131" t="str" cm="1">
        <f t="array" ref="AJ70">IFERROR(INDEX(_xlfn._xlws.FILTER('Dang ky_off'!$M$4:$M$43,'Dang ky_off'!$B$4:$B$43=$B70),3),"")</f>
        <v/>
      </c>
      <c r="AK70" s="130"/>
      <c r="AL70" s="130"/>
      <c r="AM70" s="131" t="e">
        <f t="shared" si="6"/>
        <v>#VALUE!</v>
      </c>
      <c r="AN70" s="182" t="str" cm="1">
        <f t="array" ref="AN70">IFERROR(INDEX(_xlfn._xlws.FILTER('Dang ky_onl'!$J$6:$J$4000,'Dang ky_onl'!$B$6:$B$4000=$B70),1),"")</f>
        <v/>
      </c>
      <c r="AO70" s="183" t="str" cm="1">
        <f t="array" ref="AO70">IFERROR(INDEX(_xlfn._xlws.FILTER('Dang ky_onl'!$H$6:$H$4000,'Dang ky_onl'!$B$6:$B$4000=$B70),1),"")</f>
        <v/>
      </c>
      <c r="AP70" s="184" t="s">
        <v>1564</v>
      </c>
      <c r="AQ70" s="182" t="str" cm="1">
        <f t="array" ref="AQ70">IFERROR(INDEX(_xlfn._xlws.FILTER('Dang ky_onl'!$L$6:$L$4000,'Dang ky_onl'!$B$6:$B$4000=$B70),1),"")</f>
        <v/>
      </c>
      <c r="AR70" s="182" t="str" cm="1">
        <f t="array" ref="AR70">IFERROR(INDEX(_xlfn._xlws.FILTER('Dang ky_onl'!$M$6:$M$4000,'Dang ky_onl'!$B$6:$B$4000=$B70),1),"")</f>
        <v/>
      </c>
      <c r="AS70" s="130"/>
      <c r="AT70" s="130"/>
      <c r="AU70" s="131" t="e">
        <f t="shared" si="7"/>
        <v>#VALUE!</v>
      </c>
      <c r="AV70" s="182" t="str" cm="1">
        <f t="array" ref="AV70">IFERROR(INDEX(_xlfn._xlws.FILTER('Dang ky_onl'!$J$6:$J$4000,'Dang ky_onl'!$B$6:$B$4000=$B70),2),"")</f>
        <v/>
      </c>
      <c r="AW70" s="183" t="str" cm="1">
        <f t="array" ref="AW70">IFERROR(INDEX(_xlfn._xlws.FILTER('Dang ky_onl'!$H$6:$H$4000,'Dang ky_onl'!$B$6:$B$4000=$B70),2),"")</f>
        <v/>
      </c>
      <c r="AX70" s="184" t="s">
        <v>1564</v>
      </c>
      <c r="AY70" s="182" t="str" cm="1">
        <f t="array" ref="AY70">IFERROR(INDEX(_xlfn._xlws.FILTER('Dang ky_onl'!$L$6:$L$4000,'Dang ky_onl'!$B$6:$B$4000=$B70),2),"")</f>
        <v/>
      </c>
      <c r="AZ70" s="182" t="str" cm="1">
        <f t="array" ref="AZ70">IFERROR(INDEX(_xlfn._xlws.FILTER('Dang ky_onl'!$M$6:$M$4000,'Dang ky_onl'!$B$6:$B$4000=$B70),2),"")</f>
        <v/>
      </c>
      <c r="BA70" s="130"/>
      <c r="BB70" s="130"/>
      <c r="BC70" s="131" t="e">
        <f t="shared" si="8"/>
        <v>#VALUE!</v>
      </c>
    </row>
    <row r="71" spans="1:55" ht="19.5" customHeight="1" x14ac:dyDescent="0.35">
      <c r="A71" s="135">
        <v>65</v>
      </c>
      <c r="B71" s="136">
        <v>2005230115</v>
      </c>
      <c r="C71" s="137" t="s">
        <v>73</v>
      </c>
      <c r="D71" s="138" t="s">
        <v>973</v>
      </c>
      <c r="E71" s="139"/>
      <c r="F71" s="141" t="s">
        <v>1206</v>
      </c>
      <c r="G71" s="142" t="s">
        <v>1363</v>
      </c>
      <c r="H71" s="143" t="s">
        <v>1375</v>
      </c>
      <c r="I71" s="140" t="str">
        <f t="shared" si="0"/>
        <v>Không đậu</v>
      </c>
      <c r="J71" s="144"/>
      <c r="K71" s="145" t="str">
        <f t="shared" si="1"/>
        <v>Không đủ</v>
      </c>
      <c r="L71" s="166">
        <f t="shared" si="9"/>
        <v>1</v>
      </c>
      <c r="M71" s="166" cm="1">
        <f t="array" ref="M71">SUMPRODUCT(--(LEN(CHOOSE({1,2,3},P71,X71,AF71))&gt;0))</f>
        <v>1</v>
      </c>
      <c r="N71" s="166" cm="1">
        <f t="array" ref="N71">SUMPRODUCT(--(LEN(CHOOSE({1,2},AN71,AV71))&gt;0))</f>
        <v>0</v>
      </c>
      <c r="O71" s="166">
        <f t="shared" si="10"/>
        <v>0</v>
      </c>
      <c r="P71" s="171" t="str" cm="1">
        <f t="array" ref="P71">IFERROR(INDEX(_xlfn._xlws.FILTER('Dang ky_off'!$J$4:$J$4000,'Dang ky_off'!$B$4:$B$4000=$B71),1),"")</f>
        <v>Công ty TNHH Yakult Việt Nam</v>
      </c>
      <c r="Q71" s="172" cm="1">
        <f t="array" ref="Q71">IFERROR(INDEX(_xlfn._xlws.FILTER('Dang ky_off'!$H$4:$H$4000,'Dang ky_off'!$B$4:$B$4000=$B71),1),"")</f>
        <v>46022</v>
      </c>
      <c r="R71" s="171" t="s">
        <v>1563</v>
      </c>
      <c r="S71" s="171" cm="1">
        <f t="array" ref="S71">IFERROR(INDEX(_xlfn._xlws.FILTER('Dang ky_off'!$L$4:$L$4000,'Dang ky_off'!$B$4:$B$4000=$B71),1),"")</f>
        <v>9</v>
      </c>
      <c r="T71" s="171" cm="1">
        <f t="array" ref="T71">IFERROR(INDEX(_xlfn._xlws.FILTER('Dang ky_off'!$M$4:$M$4000,'Dang ky_off'!$B$4:$B$4000=$B71),1),"")</f>
        <v>0</v>
      </c>
      <c r="U71" s="130"/>
      <c r="V71" s="130"/>
      <c r="W71" s="131">
        <f t="shared" si="4"/>
        <v>2.7</v>
      </c>
      <c r="X71" s="180" t="str" cm="1">
        <f t="array" ref="X71">IFERROR(INDEX(_xlfn._xlws.FILTER('Dang ky_off'!$J$4:$J$4000,'Dang ky_off'!$B$4:$B$4000=$B71),2),"")</f>
        <v/>
      </c>
      <c r="Y71" s="181" t="str" cm="1">
        <f t="array" ref="Y71">IFERROR(INDEX(_xlfn._xlws.FILTER('Dang ky_off'!$H$4:$H$4000,'Dang ky_off'!$B$4:$B$4000=$B71),2),"")</f>
        <v/>
      </c>
      <c r="Z71" s="180" t="s">
        <v>1563</v>
      </c>
      <c r="AA71" s="180" t="str" cm="1">
        <f t="array" ref="AA71">IFERROR(INDEX(_xlfn._xlws.FILTER('Dang ky_off'!$L$4:$L$4000,'Dang ky_off'!$B$4:$B$4000=$B71),2),"")</f>
        <v/>
      </c>
      <c r="AB71" s="180" t="str" cm="1">
        <f t="array" ref="AB71">IFERROR(INDEX(_xlfn._xlws.FILTER('Dang ky_off'!$M$4:$M$4000,'Dang ky_off'!$B$4:$B$4000=$B71),2),"")</f>
        <v/>
      </c>
      <c r="AC71" s="130"/>
      <c r="AD71" s="130"/>
      <c r="AE71" s="179" t="e">
        <f t="shared" si="5"/>
        <v>#VALUE!</v>
      </c>
      <c r="AF71" s="131" t="str" cm="1">
        <f t="array" ref="AF71">IFERROR(INDEX(_xlfn._xlws.FILTER('Dang ky_off'!$J$4:$J$43,'Dang ky_off'!$B$4:$B$43=$B71),3),"")</f>
        <v/>
      </c>
      <c r="AG71" s="154" t="str" cm="1">
        <f t="array" ref="AG71">IFERROR(INDEX(_xlfn._xlws.FILTER('Dang ky_off'!$H$4:$H$43,'Dang ky_off'!$B$4:$B$43=$B71),3),"")</f>
        <v/>
      </c>
      <c r="AH71" s="131" t="s">
        <v>1563</v>
      </c>
      <c r="AI71" s="131" t="str" cm="1">
        <f t="array" ref="AI71">IFERROR(INDEX(_xlfn._xlws.FILTER('Dang ky_off'!$L$4:$L$43,'Dang ky_off'!$B$4:$B$43=$B71),3),"")</f>
        <v/>
      </c>
      <c r="AJ71" s="131" t="str" cm="1">
        <f t="array" ref="AJ71">IFERROR(INDEX(_xlfn._xlws.FILTER('Dang ky_off'!$M$4:$M$43,'Dang ky_off'!$B$4:$B$43=$B71),3),"")</f>
        <v/>
      </c>
      <c r="AK71" s="130"/>
      <c r="AL71" s="130"/>
      <c r="AM71" s="131" t="e">
        <f t="shared" si="6"/>
        <v>#VALUE!</v>
      </c>
      <c r="AN71" s="182" t="str" cm="1">
        <f t="array" ref="AN71">IFERROR(INDEX(_xlfn._xlws.FILTER('Dang ky_onl'!$J$6:$J$4000,'Dang ky_onl'!$B$6:$B$4000=$B71),1),"")</f>
        <v/>
      </c>
      <c r="AO71" s="183" t="str" cm="1">
        <f t="array" ref="AO71">IFERROR(INDEX(_xlfn._xlws.FILTER('Dang ky_onl'!$H$6:$H$4000,'Dang ky_onl'!$B$6:$B$4000=$B71),1),"")</f>
        <v/>
      </c>
      <c r="AP71" s="184" t="s">
        <v>1564</v>
      </c>
      <c r="AQ71" s="182" t="str" cm="1">
        <f t="array" ref="AQ71">IFERROR(INDEX(_xlfn._xlws.FILTER('Dang ky_onl'!$L$6:$L$4000,'Dang ky_onl'!$B$6:$B$4000=$B71),1),"")</f>
        <v/>
      </c>
      <c r="AR71" s="182" t="str" cm="1">
        <f t="array" ref="AR71">IFERROR(INDEX(_xlfn._xlws.FILTER('Dang ky_onl'!$M$6:$M$4000,'Dang ky_onl'!$B$6:$B$4000=$B71),1),"")</f>
        <v/>
      </c>
      <c r="AS71" s="130"/>
      <c r="AT71" s="130"/>
      <c r="AU71" s="131" t="e">
        <f t="shared" si="7"/>
        <v>#VALUE!</v>
      </c>
      <c r="AV71" s="182" t="str" cm="1">
        <f t="array" ref="AV71">IFERROR(INDEX(_xlfn._xlws.FILTER('Dang ky_onl'!$J$6:$J$4000,'Dang ky_onl'!$B$6:$B$4000=$B71),2),"")</f>
        <v/>
      </c>
      <c r="AW71" s="183" t="str" cm="1">
        <f t="array" ref="AW71">IFERROR(INDEX(_xlfn._xlws.FILTER('Dang ky_onl'!$H$6:$H$4000,'Dang ky_onl'!$B$6:$B$4000=$B71),2),"")</f>
        <v/>
      </c>
      <c r="AX71" s="184" t="s">
        <v>1564</v>
      </c>
      <c r="AY71" s="182" t="str" cm="1">
        <f t="array" ref="AY71">IFERROR(INDEX(_xlfn._xlws.FILTER('Dang ky_onl'!$L$6:$L$4000,'Dang ky_onl'!$B$6:$B$4000=$B71),2),"")</f>
        <v/>
      </c>
      <c r="AZ71" s="182" t="str" cm="1">
        <f t="array" ref="AZ71">IFERROR(INDEX(_xlfn._xlws.FILTER('Dang ky_onl'!$M$6:$M$4000,'Dang ky_onl'!$B$6:$B$4000=$B71),2),"")</f>
        <v/>
      </c>
      <c r="BA71" s="130"/>
      <c r="BB71" s="130"/>
      <c r="BC71" s="131" t="e">
        <f t="shared" si="8"/>
        <v>#VALUE!</v>
      </c>
    </row>
    <row r="72" spans="1:55" ht="19.5" customHeight="1" x14ac:dyDescent="0.35">
      <c r="A72" s="135">
        <v>66</v>
      </c>
      <c r="B72" s="136">
        <v>2005230137</v>
      </c>
      <c r="C72" s="137" t="s">
        <v>388</v>
      </c>
      <c r="D72" s="138" t="s">
        <v>772</v>
      </c>
      <c r="E72" s="139"/>
      <c r="F72" s="141" t="s">
        <v>986</v>
      </c>
      <c r="G72" s="142" t="s">
        <v>1363</v>
      </c>
      <c r="H72" s="143" t="s">
        <v>1375</v>
      </c>
      <c r="I72" s="140" t="str">
        <f t="shared" ref="I72:I135" si="11">IF(AND(J72&gt;=4,K72="Đủ"), "Đậu", "Không đậu")</f>
        <v>Không đậu</v>
      </c>
      <c r="J72" s="144"/>
      <c r="K72" s="145" t="str">
        <f t="shared" ref="K72:K135" si="12">IF(AND(L72&gt;=3,M72&gt;=2),"Đủ","Không đủ")</f>
        <v>Không đủ</v>
      </c>
      <c r="L72" s="166">
        <f t="shared" si="9"/>
        <v>1</v>
      </c>
      <c r="M72" s="166" cm="1">
        <f t="array" ref="M72">SUMPRODUCT(--(LEN(CHOOSE({1,2,3},P72,X72,AF72))&gt;0))</f>
        <v>1</v>
      </c>
      <c r="N72" s="166" cm="1">
        <f t="array" ref="N72">SUMPRODUCT(--(LEN(CHOOSE({1,2},AN72,AV72))&gt;0))</f>
        <v>0</v>
      </c>
      <c r="O72" s="166">
        <f t="shared" si="10"/>
        <v>0</v>
      </c>
      <c r="P72" s="171" t="str" cm="1">
        <f t="array" ref="P72">IFERROR(INDEX(_xlfn._xlws.FILTER('Dang ky_off'!$J$4:$J$4000,'Dang ky_off'!$B$4:$B$4000=$B72),1),"")</f>
        <v>Công ty TNHH Yakult Việt Nam</v>
      </c>
      <c r="Q72" s="172" cm="1">
        <f t="array" ref="Q72">IFERROR(INDEX(_xlfn._xlws.FILTER('Dang ky_off'!$H$4:$H$4000,'Dang ky_off'!$B$4:$B$4000=$B72),1),"")</f>
        <v>46022</v>
      </c>
      <c r="R72" s="171" t="s">
        <v>1563</v>
      </c>
      <c r="S72" s="171" cm="1">
        <f t="array" ref="S72">IFERROR(INDEX(_xlfn._xlws.FILTER('Dang ky_off'!$L$4:$L$4000,'Dang ky_off'!$B$4:$B$4000=$B72),1),"")</f>
        <v>9.5</v>
      </c>
      <c r="T72" s="171" cm="1">
        <f t="array" ref="T72">IFERROR(INDEX(_xlfn._xlws.FILTER('Dang ky_off'!$M$4:$M$4000,'Dang ky_off'!$B$4:$B$4000=$B72),1),"")</f>
        <v>0</v>
      </c>
      <c r="U72" s="130"/>
      <c r="V72" s="130"/>
      <c r="W72" s="131">
        <f t="shared" ref="W72:W135" si="13">ROUND(MIN(S72*0.3+U72*0.3+V72*0.4+T72,10),1)</f>
        <v>2.9</v>
      </c>
      <c r="X72" s="180" t="str" cm="1">
        <f t="array" ref="X72">IFERROR(INDEX(_xlfn._xlws.FILTER('Dang ky_off'!$J$4:$J$4000,'Dang ky_off'!$B$4:$B$4000=$B72),2),"")</f>
        <v/>
      </c>
      <c r="Y72" s="181" t="str" cm="1">
        <f t="array" ref="Y72">IFERROR(INDEX(_xlfn._xlws.FILTER('Dang ky_off'!$H$4:$H$4000,'Dang ky_off'!$B$4:$B$4000=$B72),2),"")</f>
        <v/>
      </c>
      <c r="Z72" s="180" t="s">
        <v>1563</v>
      </c>
      <c r="AA72" s="180" t="str" cm="1">
        <f t="array" ref="AA72">IFERROR(INDEX(_xlfn._xlws.FILTER('Dang ky_off'!$L$4:$L$4000,'Dang ky_off'!$B$4:$B$4000=$B72),2),"")</f>
        <v/>
      </c>
      <c r="AB72" s="180" t="str" cm="1">
        <f t="array" ref="AB72">IFERROR(INDEX(_xlfn._xlws.FILTER('Dang ky_off'!$M$4:$M$4000,'Dang ky_off'!$B$4:$B$4000=$B72),2),"")</f>
        <v/>
      </c>
      <c r="AC72" s="130"/>
      <c r="AD72" s="130"/>
      <c r="AE72" s="179" t="e">
        <f t="shared" ref="AE72:AE135" si="14">ROUND(MIN(AA72*0.3+AC72*0.3+AD72*0.4+AB72,10),1)</f>
        <v>#VALUE!</v>
      </c>
      <c r="AF72" s="131" t="str" cm="1">
        <f t="array" ref="AF72">IFERROR(INDEX(_xlfn._xlws.FILTER('Dang ky_off'!$J$4:$J$43,'Dang ky_off'!$B$4:$B$43=$B72),3),"")</f>
        <v/>
      </c>
      <c r="AG72" s="154" t="str" cm="1">
        <f t="array" ref="AG72">IFERROR(INDEX(_xlfn._xlws.FILTER('Dang ky_off'!$H$4:$H$43,'Dang ky_off'!$B$4:$B$43=$B72),3),"")</f>
        <v/>
      </c>
      <c r="AH72" s="131" t="s">
        <v>1563</v>
      </c>
      <c r="AI72" s="131" t="str" cm="1">
        <f t="array" ref="AI72">IFERROR(INDEX(_xlfn._xlws.FILTER('Dang ky_off'!$L$4:$L$43,'Dang ky_off'!$B$4:$B$43=$B72),3),"")</f>
        <v/>
      </c>
      <c r="AJ72" s="131" t="str" cm="1">
        <f t="array" ref="AJ72">IFERROR(INDEX(_xlfn._xlws.FILTER('Dang ky_off'!$M$4:$M$43,'Dang ky_off'!$B$4:$B$43=$B72),3),"")</f>
        <v/>
      </c>
      <c r="AK72" s="130"/>
      <c r="AL72" s="130"/>
      <c r="AM72" s="131" t="e">
        <f t="shared" ref="AM72:AM135" si="15">ROUND(MIN(AI72*0.3+AK72*0.3+AL72*0.4+AJ72,10),1)</f>
        <v>#VALUE!</v>
      </c>
      <c r="AN72" s="182" t="str" cm="1">
        <f t="array" ref="AN72">IFERROR(INDEX(_xlfn._xlws.FILTER('Dang ky_onl'!$J$6:$J$4000,'Dang ky_onl'!$B$6:$B$4000=$B72),1),"")</f>
        <v/>
      </c>
      <c r="AO72" s="183" t="str" cm="1">
        <f t="array" ref="AO72">IFERROR(INDEX(_xlfn._xlws.FILTER('Dang ky_onl'!$H$6:$H$4000,'Dang ky_onl'!$B$6:$B$4000=$B72),1),"")</f>
        <v/>
      </c>
      <c r="AP72" s="184" t="s">
        <v>1564</v>
      </c>
      <c r="AQ72" s="182" t="str" cm="1">
        <f t="array" ref="AQ72">IFERROR(INDEX(_xlfn._xlws.FILTER('Dang ky_onl'!$L$6:$L$4000,'Dang ky_onl'!$B$6:$B$4000=$B72),1),"")</f>
        <v/>
      </c>
      <c r="AR72" s="182" t="str" cm="1">
        <f t="array" ref="AR72">IFERROR(INDEX(_xlfn._xlws.FILTER('Dang ky_onl'!$M$6:$M$4000,'Dang ky_onl'!$B$6:$B$4000=$B72),1),"")</f>
        <v/>
      </c>
      <c r="AS72" s="130"/>
      <c r="AT72" s="130"/>
      <c r="AU72" s="131" t="e">
        <f t="shared" ref="AU72:AU135" si="16">ROUND(MIN(AQ72*0.3+AS72*0.3+AT72*0.4+AR72,10),1)</f>
        <v>#VALUE!</v>
      </c>
      <c r="AV72" s="182" t="str" cm="1">
        <f t="array" ref="AV72">IFERROR(INDEX(_xlfn._xlws.FILTER('Dang ky_onl'!$J$6:$J$4000,'Dang ky_onl'!$B$6:$B$4000=$B72),2),"")</f>
        <v/>
      </c>
      <c r="AW72" s="183" t="str" cm="1">
        <f t="array" ref="AW72">IFERROR(INDEX(_xlfn._xlws.FILTER('Dang ky_onl'!$H$6:$H$4000,'Dang ky_onl'!$B$6:$B$4000=$B72),2),"")</f>
        <v/>
      </c>
      <c r="AX72" s="184" t="s">
        <v>1564</v>
      </c>
      <c r="AY72" s="182" t="str" cm="1">
        <f t="array" ref="AY72">IFERROR(INDEX(_xlfn._xlws.FILTER('Dang ky_onl'!$L$6:$L$4000,'Dang ky_onl'!$B$6:$B$4000=$B72),2),"")</f>
        <v/>
      </c>
      <c r="AZ72" s="182" t="str" cm="1">
        <f t="array" ref="AZ72">IFERROR(INDEX(_xlfn._xlws.FILTER('Dang ky_onl'!$M$6:$M$4000,'Dang ky_onl'!$B$6:$B$4000=$B72),2),"")</f>
        <v/>
      </c>
      <c r="BA72" s="130"/>
      <c r="BB72" s="130"/>
      <c r="BC72" s="131" t="e">
        <f t="shared" ref="BC72:BC135" si="17">ROUND(MIN(AY72*0.3+BA72*0.3+BB72*0.4+AZ72,10),1)</f>
        <v>#VALUE!</v>
      </c>
    </row>
    <row r="73" spans="1:55" ht="19.5" customHeight="1" x14ac:dyDescent="0.35">
      <c r="A73" s="135">
        <v>67</v>
      </c>
      <c r="B73" s="136">
        <v>2005230141</v>
      </c>
      <c r="C73" s="137" t="s">
        <v>692</v>
      </c>
      <c r="D73" s="138" t="s">
        <v>879</v>
      </c>
      <c r="E73" s="139"/>
      <c r="F73" s="141" t="s">
        <v>1104</v>
      </c>
      <c r="G73" s="142" t="s">
        <v>1363</v>
      </c>
      <c r="H73" s="143" t="s">
        <v>1375</v>
      </c>
      <c r="I73" s="140" t="str">
        <f t="shared" si="11"/>
        <v>Không đậu</v>
      </c>
      <c r="J73" s="144"/>
      <c r="K73" s="145" t="str">
        <f t="shared" si="12"/>
        <v>Không đủ</v>
      </c>
      <c r="L73" s="166">
        <f t="shared" ref="L73:L136" si="18">M73+N73-O73</f>
        <v>0</v>
      </c>
      <c r="M73" s="166" cm="1">
        <f t="array" ref="M73">SUMPRODUCT(--(LEN(CHOOSE({1,2,3},P73,X73,AF73))&gt;0))</f>
        <v>0</v>
      </c>
      <c r="N73" s="166" cm="1">
        <f t="array" ref="N73">SUMPRODUCT(--(LEN(CHOOSE({1,2},AN73,AV73))&gt;0))</f>
        <v>0</v>
      </c>
      <c r="O73" s="166">
        <f t="shared" ref="O73:O136" si="19">(IF(P73&lt;&gt;"",P73=X73,0))
+(IF(P73&lt;&gt;"",P73=AF73,0))
+(IF(P73&lt;&gt;"",P73=AN73,0))
+(IF(P73&lt;&gt;"",P73=AV73,0))
+(IF(X73&lt;&gt;"",X73=AF73,0))
+(IF(X73&lt;&gt;"",X73=AN73,0))
+(IF(X73&lt;&gt;"",X73=AV73,0))
+(IF(AF73&lt;&gt;"",AF73=AN73,0))
+(IF(AF73&lt;&gt;"",AF73=AV73,0))
+(IF(AN73&lt;&gt;"",AN73=AV73,0))</f>
        <v>0</v>
      </c>
      <c r="P73" s="171" t="str" cm="1">
        <f t="array" ref="P73">IFERROR(INDEX(_xlfn._xlws.FILTER('Dang ky_off'!$J$4:$J$4000,'Dang ky_off'!$B$4:$B$4000=$B73),1),"")</f>
        <v/>
      </c>
      <c r="Q73" s="172" t="str" cm="1">
        <f t="array" ref="Q73">IFERROR(INDEX(_xlfn._xlws.FILTER('Dang ky_off'!$H$4:$H$4000,'Dang ky_off'!$B$4:$B$4000=$B73),1),"")</f>
        <v/>
      </c>
      <c r="R73" s="171" t="s">
        <v>1563</v>
      </c>
      <c r="S73" s="171" t="str" cm="1">
        <f t="array" ref="S73">IFERROR(INDEX(_xlfn._xlws.FILTER('Dang ky_off'!$L$4:$L$4000,'Dang ky_off'!$B$4:$B$4000=$B73),1),"")</f>
        <v/>
      </c>
      <c r="T73" s="171" t="str" cm="1">
        <f t="array" ref="T73">IFERROR(INDEX(_xlfn._xlws.FILTER('Dang ky_off'!$M$4:$M$4000,'Dang ky_off'!$B$4:$B$4000=$B73),1),"")</f>
        <v/>
      </c>
      <c r="U73" s="130"/>
      <c r="V73" s="130"/>
      <c r="W73" s="131" t="e">
        <f t="shared" si="13"/>
        <v>#VALUE!</v>
      </c>
      <c r="X73" s="180" t="str" cm="1">
        <f t="array" ref="X73">IFERROR(INDEX(_xlfn._xlws.FILTER('Dang ky_off'!$J$4:$J$4000,'Dang ky_off'!$B$4:$B$4000=$B73),2),"")</f>
        <v/>
      </c>
      <c r="Y73" s="181" t="str" cm="1">
        <f t="array" ref="Y73">IFERROR(INDEX(_xlfn._xlws.FILTER('Dang ky_off'!$H$4:$H$4000,'Dang ky_off'!$B$4:$B$4000=$B73),2),"")</f>
        <v/>
      </c>
      <c r="Z73" s="180" t="s">
        <v>1563</v>
      </c>
      <c r="AA73" s="180" t="str" cm="1">
        <f t="array" ref="AA73">IFERROR(INDEX(_xlfn._xlws.FILTER('Dang ky_off'!$L$4:$L$4000,'Dang ky_off'!$B$4:$B$4000=$B73),2),"")</f>
        <v/>
      </c>
      <c r="AB73" s="180" t="str" cm="1">
        <f t="array" ref="AB73">IFERROR(INDEX(_xlfn._xlws.FILTER('Dang ky_off'!$M$4:$M$4000,'Dang ky_off'!$B$4:$B$4000=$B73),2),"")</f>
        <v/>
      </c>
      <c r="AC73" s="130"/>
      <c r="AD73" s="130"/>
      <c r="AE73" s="179" t="e">
        <f t="shared" si="14"/>
        <v>#VALUE!</v>
      </c>
      <c r="AF73" s="131" t="str" cm="1">
        <f t="array" ref="AF73">IFERROR(INDEX(_xlfn._xlws.FILTER('Dang ky_off'!$J$4:$J$43,'Dang ky_off'!$B$4:$B$43=$B73),3),"")</f>
        <v/>
      </c>
      <c r="AG73" s="154" t="str" cm="1">
        <f t="array" ref="AG73">IFERROR(INDEX(_xlfn._xlws.FILTER('Dang ky_off'!$H$4:$H$43,'Dang ky_off'!$B$4:$B$43=$B73),3),"")</f>
        <v/>
      </c>
      <c r="AH73" s="131" t="s">
        <v>1563</v>
      </c>
      <c r="AI73" s="131" t="str" cm="1">
        <f t="array" ref="AI73">IFERROR(INDEX(_xlfn._xlws.FILTER('Dang ky_off'!$L$4:$L$43,'Dang ky_off'!$B$4:$B$43=$B73),3),"")</f>
        <v/>
      </c>
      <c r="AJ73" s="131" t="str" cm="1">
        <f t="array" ref="AJ73">IFERROR(INDEX(_xlfn._xlws.FILTER('Dang ky_off'!$M$4:$M$43,'Dang ky_off'!$B$4:$B$43=$B73),3),"")</f>
        <v/>
      </c>
      <c r="AK73" s="130"/>
      <c r="AL73" s="130"/>
      <c r="AM73" s="131" t="e">
        <f t="shared" si="15"/>
        <v>#VALUE!</v>
      </c>
      <c r="AN73" s="182" t="str" cm="1">
        <f t="array" ref="AN73">IFERROR(INDEX(_xlfn._xlws.FILTER('Dang ky_onl'!$J$6:$J$4000,'Dang ky_onl'!$B$6:$B$4000=$B73),1),"")</f>
        <v/>
      </c>
      <c r="AO73" s="183" t="str" cm="1">
        <f t="array" ref="AO73">IFERROR(INDEX(_xlfn._xlws.FILTER('Dang ky_onl'!$H$6:$H$4000,'Dang ky_onl'!$B$6:$B$4000=$B73),1),"")</f>
        <v/>
      </c>
      <c r="AP73" s="184" t="s">
        <v>1564</v>
      </c>
      <c r="AQ73" s="182" t="str" cm="1">
        <f t="array" ref="AQ73">IFERROR(INDEX(_xlfn._xlws.FILTER('Dang ky_onl'!$L$6:$L$4000,'Dang ky_onl'!$B$6:$B$4000=$B73),1),"")</f>
        <v/>
      </c>
      <c r="AR73" s="182" t="str" cm="1">
        <f t="array" ref="AR73">IFERROR(INDEX(_xlfn._xlws.FILTER('Dang ky_onl'!$M$6:$M$4000,'Dang ky_onl'!$B$6:$B$4000=$B73),1),"")</f>
        <v/>
      </c>
      <c r="AS73" s="130"/>
      <c r="AT73" s="130"/>
      <c r="AU73" s="131" t="e">
        <f t="shared" si="16"/>
        <v>#VALUE!</v>
      </c>
      <c r="AV73" s="182" t="str" cm="1">
        <f t="array" ref="AV73">IFERROR(INDEX(_xlfn._xlws.FILTER('Dang ky_onl'!$J$6:$J$4000,'Dang ky_onl'!$B$6:$B$4000=$B73),2),"")</f>
        <v/>
      </c>
      <c r="AW73" s="183" t="str" cm="1">
        <f t="array" ref="AW73">IFERROR(INDEX(_xlfn._xlws.FILTER('Dang ky_onl'!$H$6:$H$4000,'Dang ky_onl'!$B$6:$B$4000=$B73),2),"")</f>
        <v/>
      </c>
      <c r="AX73" s="184" t="s">
        <v>1564</v>
      </c>
      <c r="AY73" s="182" t="str" cm="1">
        <f t="array" ref="AY73">IFERROR(INDEX(_xlfn._xlws.FILTER('Dang ky_onl'!$L$6:$L$4000,'Dang ky_onl'!$B$6:$B$4000=$B73),2),"")</f>
        <v/>
      </c>
      <c r="AZ73" s="182" t="str" cm="1">
        <f t="array" ref="AZ73">IFERROR(INDEX(_xlfn._xlws.FILTER('Dang ky_onl'!$M$6:$M$4000,'Dang ky_onl'!$B$6:$B$4000=$B73),2),"")</f>
        <v/>
      </c>
      <c r="BA73" s="130"/>
      <c r="BB73" s="130"/>
      <c r="BC73" s="131" t="e">
        <f t="shared" si="17"/>
        <v>#VALUE!</v>
      </c>
    </row>
    <row r="74" spans="1:55" ht="19.5" customHeight="1" x14ac:dyDescent="0.35">
      <c r="A74" s="135">
        <v>68</v>
      </c>
      <c r="B74" s="136">
        <v>2005230156</v>
      </c>
      <c r="C74" s="137" t="s">
        <v>331</v>
      </c>
      <c r="D74" s="138" t="s">
        <v>797</v>
      </c>
      <c r="E74" s="139"/>
      <c r="F74" s="141" t="s">
        <v>1336</v>
      </c>
      <c r="G74" s="142" t="s">
        <v>1363</v>
      </c>
      <c r="H74" s="143" t="s">
        <v>1375</v>
      </c>
      <c r="I74" s="140" t="str">
        <f t="shared" si="11"/>
        <v>Không đậu</v>
      </c>
      <c r="J74" s="144"/>
      <c r="K74" s="145" t="str">
        <f t="shared" si="12"/>
        <v>Không đủ</v>
      </c>
      <c r="L74" s="166">
        <f t="shared" si="18"/>
        <v>0</v>
      </c>
      <c r="M74" s="166" cm="1">
        <f t="array" ref="M74">SUMPRODUCT(--(LEN(CHOOSE({1,2,3},P74,X74,AF74))&gt;0))</f>
        <v>0</v>
      </c>
      <c r="N74" s="166" cm="1">
        <f t="array" ref="N74">SUMPRODUCT(--(LEN(CHOOSE({1,2},AN74,AV74))&gt;0))</f>
        <v>0</v>
      </c>
      <c r="O74" s="166">
        <f t="shared" si="19"/>
        <v>0</v>
      </c>
      <c r="P74" s="171" t="str" cm="1">
        <f t="array" ref="P74">IFERROR(INDEX(_xlfn._xlws.FILTER('Dang ky_off'!$J$4:$J$4000,'Dang ky_off'!$B$4:$B$4000=$B74),1),"")</f>
        <v/>
      </c>
      <c r="Q74" s="172" t="str" cm="1">
        <f t="array" ref="Q74">IFERROR(INDEX(_xlfn._xlws.FILTER('Dang ky_off'!$H$4:$H$4000,'Dang ky_off'!$B$4:$B$4000=$B74),1),"")</f>
        <v/>
      </c>
      <c r="R74" s="171" t="s">
        <v>1563</v>
      </c>
      <c r="S74" s="171" t="str" cm="1">
        <f t="array" ref="S74">IFERROR(INDEX(_xlfn._xlws.FILTER('Dang ky_off'!$L$4:$L$4000,'Dang ky_off'!$B$4:$B$4000=$B74),1),"")</f>
        <v/>
      </c>
      <c r="T74" s="171" t="str" cm="1">
        <f t="array" ref="T74">IFERROR(INDEX(_xlfn._xlws.FILTER('Dang ky_off'!$M$4:$M$4000,'Dang ky_off'!$B$4:$B$4000=$B74),1),"")</f>
        <v/>
      </c>
      <c r="U74" s="130"/>
      <c r="V74" s="130"/>
      <c r="W74" s="131" t="e">
        <f t="shared" si="13"/>
        <v>#VALUE!</v>
      </c>
      <c r="X74" s="180" t="str" cm="1">
        <f t="array" ref="X74">IFERROR(INDEX(_xlfn._xlws.FILTER('Dang ky_off'!$J$4:$J$4000,'Dang ky_off'!$B$4:$B$4000=$B74),2),"")</f>
        <v/>
      </c>
      <c r="Y74" s="181" t="str" cm="1">
        <f t="array" ref="Y74">IFERROR(INDEX(_xlfn._xlws.FILTER('Dang ky_off'!$H$4:$H$4000,'Dang ky_off'!$B$4:$B$4000=$B74),2),"")</f>
        <v/>
      </c>
      <c r="Z74" s="180" t="s">
        <v>1563</v>
      </c>
      <c r="AA74" s="180" t="str" cm="1">
        <f t="array" ref="AA74">IFERROR(INDEX(_xlfn._xlws.FILTER('Dang ky_off'!$L$4:$L$4000,'Dang ky_off'!$B$4:$B$4000=$B74),2),"")</f>
        <v/>
      </c>
      <c r="AB74" s="180" t="str" cm="1">
        <f t="array" ref="AB74">IFERROR(INDEX(_xlfn._xlws.FILTER('Dang ky_off'!$M$4:$M$4000,'Dang ky_off'!$B$4:$B$4000=$B74),2),"")</f>
        <v/>
      </c>
      <c r="AC74" s="130"/>
      <c r="AD74" s="130"/>
      <c r="AE74" s="179" t="e">
        <f t="shared" si="14"/>
        <v>#VALUE!</v>
      </c>
      <c r="AF74" s="131" t="str" cm="1">
        <f t="array" ref="AF74">IFERROR(INDEX(_xlfn._xlws.FILTER('Dang ky_off'!$J$4:$J$43,'Dang ky_off'!$B$4:$B$43=$B74),3),"")</f>
        <v/>
      </c>
      <c r="AG74" s="154" t="str" cm="1">
        <f t="array" ref="AG74">IFERROR(INDEX(_xlfn._xlws.FILTER('Dang ky_off'!$H$4:$H$43,'Dang ky_off'!$B$4:$B$43=$B74),3),"")</f>
        <v/>
      </c>
      <c r="AH74" s="131" t="s">
        <v>1563</v>
      </c>
      <c r="AI74" s="131" t="str" cm="1">
        <f t="array" ref="AI74">IFERROR(INDEX(_xlfn._xlws.FILTER('Dang ky_off'!$L$4:$L$43,'Dang ky_off'!$B$4:$B$43=$B74),3),"")</f>
        <v/>
      </c>
      <c r="AJ74" s="131" t="str" cm="1">
        <f t="array" ref="AJ74">IFERROR(INDEX(_xlfn._xlws.FILTER('Dang ky_off'!$M$4:$M$43,'Dang ky_off'!$B$4:$B$43=$B74),3),"")</f>
        <v/>
      </c>
      <c r="AK74" s="130"/>
      <c r="AL74" s="130"/>
      <c r="AM74" s="131" t="e">
        <f t="shared" si="15"/>
        <v>#VALUE!</v>
      </c>
      <c r="AN74" s="182" t="str" cm="1">
        <f t="array" ref="AN74">IFERROR(INDEX(_xlfn._xlws.FILTER('Dang ky_onl'!$J$6:$J$4000,'Dang ky_onl'!$B$6:$B$4000=$B74),1),"")</f>
        <v/>
      </c>
      <c r="AO74" s="183" t="str" cm="1">
        <f t="array" ref="AO74">IFERROR(INDEX(_xlfn._xlws.FILTER('Dang ky_onl'!$H$6:$H$4000,'Dang ky_onl'!$B$6:$B$4000=$B74),1),"")</f>
        <v/>
      </c>
      <c r="AP74" s="184" t="s">
        <v>1564</v>
      </c>
      <c r="AQ74" s="182" t="str" cm="1">
        <f t="array" ref="AQ74">IFERROR(INDEX(_xlfn._xlws.FILTER('Dang ky_onl'!$L$6:$L$4000,'Dang ky_onl'!$B$6:$B$4000=$B74),1),"")</f>
        <v/>
      </c>
      <c r="AR74" s="182" t="str" cm="1">
        <f t="array" ref="AR74">IFERROR(INDEX(_xlfn._xlws.FILTER('Dang ky_onl'!$M$6:$M$4000,'Dang ky_onl'!$B$6:$B$4000=$B74),1),"")</f>
        <v/>
      </c>
      <c r="AS74" s="130"/>
      <c r="AT74" s="130"/>
      <c r="AU74" s="131" t="e">
        <f t="shared" si="16"/>
        <v>#VALUE!</v>
      </c>
      <c r="AV74" s="182" t="str" cm="1">
        <f t="array" ref="AV74">IFERROR(INDEX(_xlfn._xlws.FILTER('Dang ky_onl'!$J$6:$J$4000,'Dang ky_onl'!$B$6:$B$4000=$B74),2),"")</f>
        <v/>
      </c>
      <c r="AW74" s="183" t="str" cm="1">
        <f t="array" ref="AW74">IFERROR(INDEX(_xlfn._xlws.FILTER('Dang ky_onl'!$H$6:$H$4000,'Dang ky_onl'!$B$6:$B$4000=$B74),2),"")</f>
        <v/>
      </c>
      <c r="AX74" s="184" t="s">
        <v>1564</v>
      </c>
      <c r="AY74" s="182" t="str" cm="1">
        <f t="array" ref="AY74">IFERROR(INDEX(_xlfn._xlws.FILTER('Dang ky_onl'!$L$6:$L$4000,'Dang ky_onl'!$B$6:$B$4000=$B74),2),"")</f>
        <v/>
      </c>
      <c r="AZ74" s="182" t="str" cm="1">
        <f t="array" ref="AZ74">IFERROR(INDEX(_xlfn._xlws.FILTER('Dang ky_onl'!$M$6:$M$4000,'Dang ky_onl'!$B$6:$B$4000=$B74),2),"")</f>
        <v/>
      </c>
      <c r="BA74" s="130"/>
      <c r="BB74" s="130"/>
      <c r="BC74" s="131" t="e">
        <f t="shared" si="17"/>
        <v>#VALUE!</v>
      </c>
    </row>
    <row r="75" spans="1:55" ht="19.5" customHeight="1" x14ac:dyDescent="0.35">
      <c r="A75" s="135">
        <v>69</v>
      </c>
      <c r="B75" s="136">
        <v>2005230158</v>
      </c>
      <c r="C75" s="137" t="s">
        <v>693</v>
      </c>
      <c r="D75" s="138" t="s">
        <v>974</v>
      </c>
      <c r="E75" s="139"/>
      <c r="F75" s="141" t="s">
        <v>1123</v>
      </c>
      <c r="G75" s="142" t="s">
        <v>1363</v>
      </c>
      <c r="H75" s="143" t="s">
        <v>1375</v>
      </c>
      <c r="I75" s="140" t="str">
        <f t="shared" si="11"/>
        <v>Không đậu</v>
      </c>
      <c r="J75" s="144"/>
      <c r="K75" s="145" t="str">
        <f t="shared" si="12"/>
        <v>Không đủ</v>
      </c>
      <c r="L75" s="166">
        <f t="shared" si="18"/>
        <v>0</v>
      </c>
      <c r="M75" s="166" cm="1">
        <f t="array" ref="M75">SUMPRODUCT(--(LEN(CHOOSE({1,2,3},P75,X75,AF75))&gt;0))</f>
        <v>0</v>
      </c>
      <c r="N75" s="166" cm="1">
        <f t="array" ref="N75">SUMPRODUCT(--(LEN(CHOOSE({1,2},AN75,AV75))&gt;0))</f>
        <v>0</v>
      </c>
      <c r="O75" s="166">
        <f t="shared" si="19"/>
        <v>0</v>
      </c>
      <c r="P75" s="171" t="str" cm="1">
        <f t="array" ref="P75">IFERROR(INDEX(_xlfn._xlws.FILTER('Dang ky_off'!$J$4:$J$4000,'Dang ky_off'!$B$4:$B$4000=$B75),1),"")</f>
        <v/>
      </c>
      <c r="Q75" s="172" t="str" cm="1">
        <f t="array" ref="Q75">IFERROR(INDEX(_xlfn._xlws.FILTER('Dang ky_off'!$H$4:$H$4000,'Dang ky_off'!$B$4:$B$4000=$B75),1),"")</f>
        <v/>
      </c>
      <c r="R75" s="171" t="s">
        <v>1563</v>
      </c>
      <c r="S75" s="171" t="str" cm="1">
        <f t="array" ref="S75">IFERROR(INDEX(_xlfn._xlws.FILTER('Dang ky_off'!$L$4:$L$4000,'Dang ky_off'!$B$4:$B$4000=$B75),1),"")</f>
        <v/>
      </c>
      <c r="T75" s="171" t="str" cm="1">
        <f t="array" ref="T75">IFERROR(INDEX(_xlfn._xlws.FILTER('Dang ky_off'!$M$4:$M$4000,'Dang ky_off'!$B$4:$B$4000=$B75),1),"")</f>
        <v/>
      </c>
      <c r="U75" s="130"/>
      <c r="V75" s="130"/>
      <c r="W75" s="131" t="e">
        <f t="shared" si="13"/>
        <v>#VALUE!</v>
      </c>
      <c r="X75" s="180" t="str" cm="1">
        <f t="array" ref="X75">IFERROR(INDEX(_xlfn._xlws.FILTER('Dang ky_off'!$J$4:$J$4000,'Dang ky_off'!$B$4:$B$4000=$B75),2),"")</f>
        <v/>
      </c>
      <c r="Y75" s="181" t="str" cm="1">
        <f t="array" ref="Y75">IFERROR(INDEX(_xlfn._xlws.FILTER('Dang ky_off'!$H$4:$H$4000,'Dang ky_off'!$B$4:$B$4000=$B75),2),"")</f>
        <v/>
      </c>
      <c r="Z75" s="180" t="s">
        <v>1563</v>
      </c>
      <c r="AA75" s="180" t="str" cm="1">
        <f t="array" ref="AA75">IFERROR(INDEX(_xlfn._xlws.FILTER('Dang ky_off'!$L$4:$L$4000,'Dang ky_off'!$B$4:$B$4000=$B75),2),"")</f>
        <v/>
      </c>
      <c r="AB75" s="180" t="str" cm="1">
        <f t="array" ref="AB75">IFERROR(INDEX(_xlfn._xlws.FILTER('Dang ky_off'!$M$4:$M$4000,'Dang ky_off'!$B$4:$B$4000=$B75),2),"")</f>
        <v/>
      </c>
      <c r="AC75" s="130"/>
      <c r="AD75" s="130"/>
      <c r="AE75" s="179" t="e">
        <f t="shared" si="14"/>
        <v>#VALUE!</v>
      </c>
      <c r="AF75" s="131" t="str" cm="1">
        <f t="array" ref="AF75">IFERROR(INDEX(_xlfn._xlws.FILTER('Dang ky_off'!$J$4:$J$43,'Dang ky_off'!$B$4:$B$43=$B75),3),"")</f>
        <v/>
      </c>
      <c r="AG75" s="154" t="str" cm="1">
        <f t="array" ref="AG75">IFERROR(INDEX(_xlfn._xlws.FILTER('Dang ky_off'!$H$4:$H$43,'Dang ky_off'!$B$4:$B$43=$B75),3),"")</f>
        <v/>
      </c>
      <c r="AH75" s="131" t="s">
        <v>1563</v>
      </c>
      <c r="AI75" s="131" t="str" cm="1">
        <f t="array" ref="AI75">IFERROR(INDEX(_xlfn._xlws.FILTER('Dang ky_off'!$L$4:$L$43,'Dang ky_off'!$B$4:$B$43=$B75),3),"")</f>
        <v/>
      </c>
      <c r="AJ75" s="131" t="str" cm="1">
        <f t="array" ref="AJ75">IFERROR(INDEX(_xlfn._xlws.FILTER('Dang ky_off'!$M$4:$M$43,'Dang ky_off'!$B$4:$B$43=$B75),3),"")</f>
        <v/>
      </c>
      <c r="AK75" s="130"/>
      <c r="AL75" s="130"/>
      <c r="AM75" s="131" t="e">
        <f t="shared" si="15"/>
        <v>#VALUE!</v>
      </c>
      <c r="AN75" s="182" t="str" cm="1">
        <f t="array" ref="AN75">IFERROR(INDEX(_xlfn._xlws.FILTER('Dang ky_onl'!$J$6:$J$4000,'Dang ky_onl'!$B$6:$B$4000=$B75),1),"")</f>
        <v/>
      </c>
      <c r="AO75" s="183" t="str" cm="1">
        <f t="array" ref="AO75">IFERROR(INDEX(_xlfn._xlws.FILTER('Dang ky_onl'!$H$6:$H$4000,'Dang ky_onl'!$B$6:$B$4000=$B75),1),"")</f>
        <v/>
      </c>
      <c r="AP75" s="184" t="s">
        <v>1564</v>
      </c>
      <c r="AQ75" s="182" t="str" cm="1">
        <f t="array" ref="AQ75">IFERROR(INDEX(_xlfn._xlws.FILTER('Dang ky_onl'!$L$6:$L$4000,'Dang ky_onl'!$B$6:$B$4000=$B75),1),"")</f>
        <v/>
      </c>
      <c r="AR75" s="182" t="str" cm="1">
        <f t="array" ref="AR75">IFERROR(INDEX(_xlfn._xlws.FILTER('Dang ky_onl'!$M$6:$M$4000,'Dang ky_onl'!$B$6:$B$4000=$B75),1),"")</f>
        <v/>
      </c>
      <c r="AS75" s="130"/>
      <c r="AT75" s="130"/>
      <c r="AU75" s="131" t="e">
        <f t="shared" si="16"/>
        <v>#VALUE!</v>
      </c>
      <c r="AV75" s="182" t="str" cm="1">
        <f t="array" ref="AV75">IFERROR(INDEX(_xlfn._xlws.FILTER('Dang ky_onl'!$J$6:$J$4000,'Dang ky_onl'!$B$6:$B$4000=$B75),2),"")</f>
        <v/>
      </c>
      <c r="AW75" s="183" t="str" cm="1">
        <f t="array" ref="AW75">IFERROR(INDEX(_xlfn._xlws.FILTER('Dang ky_onl'!$H$6:$H$4000,'Dang ky_onl'!$B$6:$B$4000=$B75),2),"")</f>
        <v/>
      </c>
      <c r="AX75" s="184" t="s">
        <v>1564</v>
      </c>
      <c r="AY75" s="182" t="str" cm="1">
        <f t="array" ref="AY75">IFERROR(INDEX(_xlfn._xlws.FILTER('Dang ky_onl'!$L$6:$L$4000,'Dang ky_onl'!$B$6:$B$4000=$B75),2),"")</f>
        <v/>
      </c>
      <c r="AZ75" s="182" t="str" cm="1">
        <f t="array" ref="AZ75">IFERROR(INDEX(_xlfn._xlws.FILTER('Dang ky_onl'!$M$6:$M$4000,'Dang ky_onl'!$B$6:$B$4000=$B75),2),"")</f>
        <v/>
      </c>
      <c r="BA75" s="130"/>
      <c r="BB75" s="130"/>
      <c r="BC75" s="131" t="e">
        <f t="shared" si="17"/>
        <v>#VALUE!</v>
      </c>
    </row>
    <row r="76" spans="1:55" ht="19.5" customHeight="1" x14ac:dyDescent="0.35">
      <c r="A76" s="135">
        <v>70</v>
      </c>
      <c r="B76" s="136">
        <v>2005230170</v>
      </c>
      <c r="C76" s="137" t="s">
        <v>694</v>
      </c>
      <c r="D76" s="138" t="s">
        <v>901</v>
      </c>
      <c r="E76" s="139"/>
      <c r="F76" s="141" t="s">
        <v>1267</v>
      </c>
      <c r="G76" s="142" t="s">
        <v>1363</v>
      </c>
      <c r="H76" s="143" t="s">
        <v>1375</v>
      </c>
      <c r="I76" s="140" t="str">
        <f t="shared" si="11"/>
        <v>Không đậu</v>
      </c>
      <c r="J76" s="144"/>
      <c r="K76" s="145" t="str">
        <f t="shared" si="12"/>
        <v>Không đủ</v>
      </c>
      <c r="L76" s="166">
        <f t="shared" si="18"/>
        <v>2</v>
      </c>
      <c r="M76" s="166" cm="1">
        <f t="array" ref="M76">SUMPRODUCT(--(LEN(CHOOSE({1,2,3},P76,X76,AF76))&gt;0))</f>
        <v>2</v>
      </c>
      <c r="N76" s="166" cm="1">
        <f t="array" ref="N76">SUMPRODUCT(--(LEN(CHOOSE({1,2},AN76,AV76))&gt;0))</f>
        <v>0</v>
      </c>
      <c r="O76" s="166">
        <f t="shared" si="19"/>
        <v>0</v>
      </c>
      <c r="P76" s="171" t="str" cm="1">
        <f t="array" ref="P76">IFERROR(INDEX(_xlfn._xlws.FILTER('Dang ky_off'!$J$4:$J$4000,'Dang ky_off'!$B$4:$B$4000=$B76),1),"")</f>
        <v>Công ty Cổ phần Acecook Việt Nam</v>
      </c>
      <c r="Q76" s="172" cm="1">
        <f t="array" ref="Q76">IFERROR(INDEX(_xlfn._xlws.FILTER('Dang ky_off'!$H$4:$H$4000,'Dang ky_off'!$B$4:$B$4000=$B76),1),"")</f>
        <v>45944</v>
      </c>
      <c r="R76" s="171" t="s">
        <v>1563</v>
      </c>
      <c r="S76" s="171" cm="1">
        <f t="array" ref="S76">IFERROR(INDEX(_xlfn._xlws.FILTER('Dang ky_off'!$L$4:$L$4000,'Dang ky_off'!$B$4:$B$4000=$B76),1),"")</f>
        <v>9.5</v>
      </c>
      <c r="T76" s="171" cm="1">
        <f t="array" ref="T76">IFERROR(INDEX(_xlfn._xlws.FILTER('Dang ky_off'!$M$4:$M$4000,'Dang ky_off'!$B$4:$B$4000=$B76),1),"")</f>
        <v>0</v>
      </c>
      <c r="U76" s="130"/>
      <c r="V76" s="130"/>
      <c r="W76" s="131">
        <f t="shared" si="13"/>
        <v>2.9</v>
      </c>
      <c r="X76" s="180" t="str" cm="1">
        <f t="array" ref="X76">IFERROR(INDEX(_xlfn._xlws.FILTER('Dang ky_off'!$J$4:$J$4000,'Dang ky_off'!$B$4:$B$4000=$B76),2),"")</f>
        <v>Công ty TNHH Yakult Việt Nam</v>
      </c>
      <c r="Y76" s="181" cm="1">
        <f t="array" ref="Y76">IFERROR(INDEX(_xlfn._xlws.FILTER('Dang ky_off'!$H$4:$H$4000,'Dang ky_off'!$B$4:$B$4000=$B76),2),"")</f>
        <v>46022</v>
      </c>
      <c r="Z76" s="180" t="s">
        <v>1563</v>
      </c>
      <c r="AA76" s="180" cm="1">
        <f t="array" ref="AA76">IFERROR(INDEX(_xlfn._xlws.FILTER('Dang ky_off'!$L$4:$L$4000,'Dang ky_off'!$B$4:$B$4000=$B76),2),"")</f>
        <v>10</v>
      </c>
      <c r="AB76" s="180" cm="1">
        <f t="array" ref="AB76">IFERROR(INDEX(_xlfn._xlws.FILTER('Dang ky_off'!$M$4:$M$4000,'Dang ky_off'!$B$4:$B$4000=$B76),2),"")</f>
        <v>0</v>
      </c>
      <c r="AC76" s="130"/>
      <c r="AD76" s="130"/>
      <c r="AE76" s="179">
        <f t="shared" si="14"/>
        <v>3</v>
      </c>
      <c r="AF76" s="131" t="str" cm="1">
        <f t="array" ref="AF76">IFERROR(INDEX(_xlfn._xlws.FILTER('Dang ky_off'!$J$4:$J$43,'Dang ky_off'!$B$4:$B$43=$B76),3),"")</f>
        <v/>
      </c>
      <c r="AG76" s="154" t="str" cm="1">
        <f t="array" ref="AG76">IFERROR(INDEX(_xlfn._xlws.FILTER('Dang ky_off'!$H$4:$H$43,'Dang ky_off'!$B$4:$B$43=$B76),3),"")</f>
        <v/>
      </c>
      <c r="AH76" s="131" t="s">
        <v>1563</v>
      </c>
      <c r="AI76" s="131" t="str" cm="1">
        <f t="array" ref="AI76">IFERROR(INDEX(_xlfn._xlws.FILTER('Dang ky_off'!$L$4:$L$43,'Dang ky_off'!$B$4:$B$43=$B76),3),"")</f>
        <v/>
      </c>
      <c r="AJ76" s="131" t="str" cm="1">
        <f t="array" ref="AJ76">IFERROR(INDEX(_xlfn._xlws.FILTER('Dang ky_off'!$M$4:$M$43,'Dang ky_off'!$B$4:$B$43=$B76),3),"")</f>
        <v/>
      </c>
      <c r="AK76" s="130"/>
      <c r="AL76" s="130"/>
      <c r="AM76" s="131" t="e">
        <f t="shared" si="15"/>
        <v>#VALUE!</v>
      </c>
      <c r="AN76" s="182" t="str" cm="1">
        <f t="array" ref="AN76">IFERROR(INDEX(_xlfn._xlws.FILTER('Dang ky_onl'!$J$6:$J$4000,'Dang ky_onl'!$B$6:$B$4000=$B76),1),"")</f>
        <v/>
      </c>
      <c r="AO76" s="183" t="str" cm="1">
        <f t="array" ref="AO76">IFERROR(INDEX(_xlfn._xlws.FILTER('Dang ky_onl'!$H$6:$H$4000,'Dang ky_onl'!$B$6:$B$4000=$B76),1),"")</f>
        <v/>
      </c>
      <c r="AP76" s="184" t="s">
        <v>1564</v>
      </c>
      <c r="AQ76" s="182" t="str" cm="1">
        <f t="array" ref="AQ76">IFERROR(INDEX(_xlfn._xlws.FILTER('Dang ky_onl'!$L$6:$L$4000,'Dang ky_onl'!$B$6:$B$4000=$B76),1),"")</f>
        <v/>
      </c>
      <c r="AR76" s="182" t="str" cm="1">
        <f t="array" ref="AR76">IFERROR(INDEX(_xlfn._xlws.FILTER('Dang ky_onl'!$M$6:$M$4000,'Dang ky_onl'!$B$6:$B$4000=$B76),1),"")</f>
        <v/>
      </c>
      <c r="AS76" s="130"/>
      <c r="AT76" s="130"/>
      <c r="AU76" s="131" t="e">
        <f t="shared" si="16"/>
        <v>#VALUE!</v>
      </c>
      <c r="AV76" s="182" t="str" cm="1">
        <f t="array" ref="AV76">IFERROR(INDEX(_xlfn._xlws.FILTER('Dang ky_onl'!$J$6:$J$4000,'Dang ky_onl'!$B$6:$B$4000=$B76),2),"")</f>
        <v/>
      </c>
      <c r="AW76" s="183" t="str" cm="1">
        <f t="array" ref="AW76">IFERROR(INDEX(_xlfn._xlws.FILTER('Dang ky_onl'!$H$6:$H$4000,'Dang ky_onl'!$B$6:$B$4000=$B76),2),"")</f>
        <v/>
      </c>
      <c r="AX76" s="184" t="s">
        <v>1564</v>
      </c>
      <c r="AY76" s="182" t="str" cm="1">
        <f t="array" ref="AY76">IFERROR(INDEX(_xlfn._xlws.FILTER('Dang ky_onl'!$L$6:$L$4000,'Dang ky_onl'!$B$6:$B$4000=$B76),2),"")</f>
        <v/>
      </c>
      <c r="AZ76" s="182" t="str" cm="1">
        <f t="array" ref="AZ76">IFERROR(INDEX(_xlfn._xlws.FILTER('Dang ky_onl'!$M$6:$M$4000,'Dang ky_onl'!$B$6:$B$4000=$B76),2),"")</f>
        <v/>
      </c>
      <c r="BA76" s="130"/>
      <c r="BB76" s="130"/>
      <c r="BC76" s="131" t="e">
        <f t="shared" si="17"/>
        <v>#VALUE!</v>
      </c>
    </row>
    <row r="77" spans="1:55" ht="19.5" customHeight="1" x14ac:dyDescent="0.35">
      <c r="A77" s="135">
        <v>71</v>
      </c>
      <c r="B77" s="136">
        <v>2005230181</v>
      </c>
      <c r="C77" s="137" t="s">
        <v>695</v>
      </c>
      <c r="D77" s="138" t="s">
        <v>893</v>
      </c>
      <c r="E77" s="139"/>
      <c r="F77" s="141" t="s">
        <v>1042</v>
      </c>
      <c r="G77" s="142" t="s">
        <v>1363</v>
      </c>
      <c r="H77" s="143" t="s">
        <v>1375</v>
      </c>
      <c r="I77" s="140" t="str">
        <f t="shared" si="11"/>
        <v>Không đậu</v>
      </c>
      <c r="J77" s="144"/>
      <c r="K77" s="145" t="str">
        <f t="shared" si="12"/>
        <v>Không đủ</v>
      </c>
      <c r="L77" s="166">
        <f t="shared" si="18"/>
        <v>2</v>
      </c>
      <c r="M77" s="166" cm="1">
        <f t="array" ref="M77">SUMPRODUCT(--(LEN(CHOOSE({1,2,3},P77,X77,AF77))&gt;0))</f>
        <v>2</v>
      </c>
      <c r="N77" s="166" cm="1">
        <f t="array" ref="N77">SUMPRODUCT(--(LEN(CHOOSE({1,2},AN77,AV77))&gt;0))</f>
        <v>0</v>
      </c>
      <c r="O77" s="166">
        <f t="shared" si="19"/>
        <v>0</v>
      </c>
      <c r="P77" s="171" t="str" cm="1">
        <f t="array" ref="P77">IFERROR(INDEX(_xlfn._xlws.FILTER('Dang ky_off'!$J$4:$J$4000,'Dang ky_off'!$B$4:$B$4000=$B77),1),"")</f>
        <v>Công ty Cổ phần Acecook Việt Nam</v>
      </c>
      <c r="Q77" s="172" cm="1">
        <f t="array" ref="Q77">IFERROR(INDEX(_xlfn._xlws.FILTER('Dang ky_off'!$H$4:$H$4000,'Dang ky_off'!$B$4:$B$4000=$B77),1),"")</f>
        <v>45904</v>
      </c>
      <c r="R77" s="171" t="s">
        <v>1563</v>
      </c>
      <c r="S77" s="171" cm="1">
        <f t="array" ref="S77">IFERROR(INDEX(_xlfn._xlws.FILTER('Dang ky_off'!$L$4:$L$4000,'Dang ky_off'!$B$4:$B$4000=$B77),1),"")</f>
        <v>6.5</v>
      </c>
      <c r="T77" s="171" cm="1">
        <f t="array" ref="T77">IFERROR(INDEX(_xlfn._xlws.FILTER('Dang ky_off'!$M$4:$M$4000,'Dang ky_off'!$B$4:$B$4000=$B77),1),"")</f>
        <v>0</v>
      </c>
      <c r="U77" s="130"/>
      <c r="V77" s="130"/>
      <c r="W77" s="131">
        <f t="shared" si="13"/>
        <v>2</v>
      </c>
      <c r="X77" s="180" t="str" cm="1">
        <f t="array" ref="X77">IFERROR(INDEX(_xlfn._xlws.FILTER('Dang ky_off'!$J$4:$J$4000,'Dang ky_off'!$B$4:$B$4000=$B77),2),"")</f>
        <v>Công ty TNHH Yakult Việt Nam</v>
      </c>
      <c r="Y77" s="181" cm="1">
        <f t="array" ref="Y77">IFERROR(INDEX(_xlfn._xlws.FILTER('Dang ky_off'!$H$4:$H$4000,'Dang ky_off'!$B$4:$B$4000=$B77),2),"")</f>
        <v>46022</v>
      </c>
      <c r="Z77" s="180" t="s">
        <v>1563</v>
      </c>
      <c r="AA77" s="180" cm="1">
        <f t="array" ref="AA77">IFERROR(INDEX(_xlfn._xlws.FILTER('Dang ky_off'!$L$4:$L$4000,'Dang ky_off'!$B$4:$B$4000=$B77),2),"")</f>
        <v>10</v>
      </c>
      <c r="AB77" s="180" cm="1">
        <f t="array" ref="AB77">IFERROR(INDEX(_xlfn._xlws.FILTER('Dang ky_off'!$M$4:$M$4000,'Dang ky_off'!$B$4:$B$4000=$B77),2),"")</f>
        <v>0</v>
      </c>
      <c r="AC77" s="130"/>
      <c r="AD77" s="130"/>
      <c r="AE77" s="179">
        <f t="shared" si="14"/>
        <v>3</v>
      </c>
      <c r="AF77" s="131" t="str" cm="1">
        <f t="array" ref="AF77">IFERROR(INDEX(_xlfn._xlws.FILTER('Dang ky_off'!$J$4:$J$43,'Dang ky_off'!$B$4:$B$43=$B77),3),"")</f>
        <v/>
      </c>
      <c r="AG77" s="154" t="str" cm="1">
        <f t="array" ref="AG77">IFERROR(INDEX(_xlfn._xlws.FILTER('Dang ky_off'!$H$4:$H$43,'Dang ky_off'!$B$4:$B$43=$B77),3),"")</f>
        <v/>
      </c>
      <c r="AH77" s="131" t="s">
        <v>1563</v>
      </c>
      <c r="AI77" s="131" t="str" cm="1">
        <f t="array" ref="AI77">IFERROR(INDEX(_xlfn._xlws.FILTER('Dang ky_off'!$L$4:$L$43,'Dang ky_off'!$B$4:$B$43=$B77),3),"")</f>
        <v/>
      </c>
      <c r="AJ77" s="131" t="str" cm="1">
        <f t="array" ref="AJ77">IFERROR(INDEX(_xlfn._xlws.FILTER('Dang ky_off'!$M$4:$M$43,'Dang ky_off'!$B$4:$B$43=$B77),3),"")</f>
        <v/>
      </c>
      <c r="AK77" s="130"/>
      <c r="AL77" s="130"/>
      <c r="AM77" s="131" t="e">
        <f t="shared" si="15"/>
        <v>#VALUE!</v>
      </c>
      <c r="AN77" s="182" t="str" cm="1">
        <f t="array" ref="AN77">IFERROR(INDEX(_xlfn._xlws.FILTER('Dang ky_onl'!$J$6:$J$4000,'Dang ky_onl'!$B$6:$B$4000=$B77),1),"")</f>
        <v/>
      </c>
      <c r="AO77" s="183" t="str" cm="1">
        <f t="array" ref="AO77">IFERROR(INDEX(_xlfn._xlws.FILTER('Dang ky_onl'!$H$6:$H$4000,'Dang ky_onl'!$B$6:$B$4000=$B77),1),"")</f>
        <v/>
      </c>
      <c r="AP77" s="184" t="s">
        <v>1564</v>
      </c>
      <c r="AQ77" s="182" t="str" cm="1">
        <f t="array" ref="AQ77">IFERROR(INDEX(_xlfn._xlws.FILTER('Dang ky_onl'!$L$6:$L$4000,'Dang ky_onl'!$B$6:$B$4000=$B77),1),"")</f>
        <v/>
      </c>
      <c r="AR77" s="182" t="str" cm="1">
        <f t="array" ref="AR77">IFERROR(INDEX(_xlfn._xlws.FILTER('Dang ky_onl'!$M$6:$M$4000,'Dang ky_onl'!$B$6:$B$4000=$B77),1),"")</f>
        <v/>
      </c>
      <c r="AS77" s="130"/>
      <c r="AT77" s="130"/>
      <c r="AU77" s="131" t="e">
        <f t="shared" si="16"/>
        <v>#VALUE!</v>
      </c>
      <c r="AV77" s="182" t="str" cm="1">
        <f t="array" ref="AV77">IFERROR(INDEX(_xlfn._xlws.FILTER('Dang ky_onl'!$J$6:$J$4000,'Dang ky_onl'!$B$6:$B$4000=$B77),2),"")</f>
        <v/>
      </c>
      <c r="AW77" s="183" t="str" cm="1">
        <f t="array" ref="AW77">IFERROR(INDEX(_xlfn._xlws.FILTER('Dang ky_onl'!$H$6:$H$4000,'Dang ky_onl'!$B$6:$B$4000=$B77),2),"")</f>
        <v/>
      </c>
      <c r="AX77" s="184" t="s">
        <v>1564</v>
      </c>
      <c r="AY77" s="182" t="str" cm="1">
        <f t="array" ref="AY77">IFERROR(INDEX(_xlfn._xlws.FILTER('Dang ky_onl'!$L$6:$L$4000,'Dang ky_onl'!$B$6:$B$4000=$B77),2),"")</f>
        <v/>
      </c>
      <c r="AZ77" s="182" t="str" cm="1">
        <f t="array" ref="AZ77">IFERROR(INDEX(_xlfn._xlws.FILTER('Dang ky_onl'!$M$6:$M$4000,'Dang ky_onl'!$B$6:$B$4000=$B77),2),"")</f>
        <v/>
      </c>
      <c r="BA77" s="130"/>
      <c r="BB77" s="130"/>
      <c r="BC77" s="131" t="e">
        <f t="shared" si="17"/>
        <v>#VALUE!</v>
      </c>
    </row>
    <row r="78" spans="1:55" ht="19.5" customHeight="1" x14ac:dyDescent="0.35">
      <c r="A78" s="135">
        <v>72</v>
      </c>
      <c r="B78" s="136">
        <v>2005230183</v>
      </c>
      <c r="C78" s="137" t="s">
        <v>696</v>
      </c>
      <c r="D78" s="138" t="s">
        <v>975</v>
      </c>
      <c r="E78" s="139"/>
      <c r="F78" s="141" t="s">
        <v>1147</v>
      </c>
      <c r="G78" s="142" t="s">
        <v>1363</v>
      </c>
      <c r="H78" s="143" t="s">
        <v>1375</v>
      </c>
      <c r="I78" s="140" t="str">
        <f t="shared" si="11"/>
        <v>Không đậu</v>
      </c>
      <c r="J78" s="144"/>
      <c r="K78" s="145" t="str">
        <f t="shared" si="12"/>
        <v>Không đủ</v>
      </c>
      <c r="L78" s="166">
        <f t="shared" si="18"/>
        <v>0</v>
      </c>
      <c r="M78" s="166" cm="1">
        <f t="array" ref="M78">SUMPRODUCT(--(LEN(CHOOSE({1,2,3},P78,X78,AF78))&gt;0))</f>
        <v>0</v>
      </c>
      <c r="N78" s="166" cm="1">
        <f t="array" ref="N78">SUMPRODUCT(--(LEN(CHOOSE({1,2},AN78,AV78))&gt;0))</f>
        <v>0</v>
      </c>
      <c r="O78" s="166">
        <f t="shared" si="19"/>
        <v>0</v>
      </c>
      <c r="P78" s="171" t="str" cm="1">
        <f t="array" ref="P78">IFERROR(INDEX(_xlfn._xlws.FILTER('Dang ky_off'!$J$4:$J$4000,'Dang ky_off'!$B$4:$B$4000=$B78),1),"")</f>
        <v/>
      </c>
      <c r="Q78" s="172" t="str" cm="1">
        <f t="array" ref="Q78">IFERROR(INDEX(_xlfn._xlws.FILTER('Dang ky_off'!$H$4:$H$4000,'Dang ky_off'!$B$4:$B$4000=$B78),1),"")</f>
        <v/>
      </c>
      <c r="R78" s="171" t="s">
        <v>1563</v>
      </c>
      <c r="S78" s="171" t="str" cm="1">
        <f t="array" ref="S78">IFERROR(INDEX(_xlfn._xlws.FILTER('Dang ky_off'!$L$4:$L$4000,'Dang ky_off'!$B$4:$B$4000=$B78),1),"")</f>
        <v/>
      </c>
      <c r="T78" s="171" t="str" cm="1">
        <f t="array" ref="T78">IFERROR(INDEX(_xlfn._xlws.FILTER('Dang ky_off'!$M$4:$M$4000,'Dang ky_off'!$B$4:$B$4000=$B78),1),"")</f>
        <v/>
      </c>
      <c r="U78" s="130"/>
      <c r="V78" s="130"/>
      <c r="W78" s="131" t="e">
        <f t="shared" si="13"/>
        <v>#VALUE!</v>
      </c>
      <c r="X78" s="180" t="str" cm="1">
        <f t="array" ref="X78">IFERROR(INDEX(_xlfn._xlws.FILTER('Dang ky_off'!$J$4:$J$4000,'Dang ky_off'!$B$4:$B$4000=$B78),2),"")</f>
        <v/>
      </c>
      <c r="Y78" s="181" t="str" cm="1">
        <f t="array" ref="Y78">IFERROR(INDEX(_xlfn._xlws.FILTER('Dang ky_off'!$H$4:$H$4000,'Dang ky_off'!$B$4:$B$4000=$B78),2),"")</f>
        <v/>
      </c>
      <c r="Z78" s="180" t="s">
        <v>1563</v>
      </c>
      <c r="AA78" s="180" t="str" cm="1">
        <f t="array" ref="AA78">IFERROR(INDEX(_xlfn._xlws.FILTER('Dang ky_off'!$L$4:$L$4000,'Dang ky_off'!$B$4:$B$4000=$B78),2),"")</f>
        <v/>
      </c>
      <c r="AB78" s="180" t="str" cm="1">
        <f t="array" ref="AB78">IFERROR(INDEX(_xlfn._xlws.FILTER('Dang ky_off'!$M$4:$M$4000,'Dang ky_off'!$B$4:$B$4000=$B78),2),"")</f>
        <v/>
      </c>
      <c r="AC78" s="130"/>
      <c r="AD78" s="130"/>
      <c r="AE78" s="179" t="e">
        <f t="shared" si="14"/>
        <v>#VALUE!</v>
      </c>
      <c r="AF78" s="131" t="str" cm="1">
        <f t="array" ref="AF78">IFERROR(INDEX(_xlfn._xlws.FILTER('Dang ky_off'!$J$4:$J$43,'Dang ky_off'!$B$4:$B$43=$B78),3),"")</f>
        <v/>
      </c>
      <c r="AG78" s="154" t="str" cm="1">
        <f t="array" ref="AG78">IFERROR(INDEX(_xlfn._xlws.FILTER('Dang ky_off'!$H$4:$H$43,'Dang ky_off'!$B$4:$B$43=$B78),3),"")</f>
        <v/>
      </c>
      <c r="AH78" s="131" t="s">
        <v>1563</v>
      </c>
      <c r="AI78" s="131" t="str" cm="1">
        <f t="array" ref="AI78">IFERROR(INDEX(_xlfn._xlws.FILTER('Dang ky_off'!$L$4:$L$43,'Dang ky_off'!$B$4:$B$43=$B78),3),"")</f>
        <v/>
      </c>
      <c r="AJ78" s="131" t="str" cm="1">
        <f t="array" ref="AJ78">IFERROR(INDEX(_xlfn._xlws.FILTER('Dang ky_off'!$M$4:$M$43,'Dang ky_off'!$B$4:$B$43=$B78),3),"")</f>
        <v/>
      </c>
      <c r="AK78" s="130"/>
      <c r="AL78" s="130"/>
      <c r="AM78" s="131" t="e">
        <f t="shared" si="15"/>
        <v>#VALUE!</v>
      </c>
      <c r="AN78" s="182" t="str" cm="1">
        <f t="array" ref="AN78">IFERROR(INDEX(_xlfn._xlws.FILTER('Dang ky_onl'!$J$6:$J$4000,'Dang ky_onl'!$B$6:$B$4000=$B78),1),"")</f>
        <v/>
      </c>
      <c r="AO78" s="183" t="str" cm="1">
        <f t="array" ref="AO78">IFERROR(INDEX(_xlfn._xlws.FILTER('Dang ky_onl'!$H$6:$H$4000,'Dang ky_onl'!$B$6:$B$4000=$B78),1),"")</f>
        <v/>
      </c>
      <c r="AP78" s="184" t="s">
        <v>1564</v>
      </c>
      <c r="AQ78" s="182" t="str" cm="1">
        <f t="array" ref="AQ78">IFERROR(INDEX(_xlfn._xlws.FILTER('Dang ky_onl'!$L$6:$L$4000,'Dang ky_onl'!$B$6:$B$4000=$B78),1),"")</f>
        <v/>
      </c>
      <c r="AR78" s="182" t="str" cm="1">
        <f t="array" ref="AR78">IFERROR(INDEX(_xlfn._xlws.FILTER('Dang ky_onl'!$M$6:$M$4000,'Dang ky_onl'!$B$6:$B$4000=$B78),1),"")</f>
        <v/>
      </c>
      <c r="AS78" s="130"/>
      <c r="AT78" s="130"/>
      <c r="AU78" s="131" t="e">
        <f t="shared" si="16"/>
        <v>#VALUE!</v>
      </c>
      <c r="AV78" s="182" t="str" cm="1">
        <f t="array" ref="AV78">IFERROR(INDEX(_xlfn._xlws.FILTER('Dang ky_onl'!$J$6:$J$4000,'Dang ky_onl'!$B$6:$B$4000=$B78),2),"")</f>
        <v/>
      </c>
      <c r="AW78" s="183" t="str" cm="1">
        <f t="array" ref="AW78">IFERROR(INDEX(_xlfn._xlws.FILTER('Dang ky_onl'!$H$6:$H$4000,'Dang ky_onl'!$B$6:$B$4000=$B78),2),"")</f>
        <v/>
      </c>
      <c r="AX78" s="184" t="s">
        <v>1564</v>
      </c>
      <c r="AY78" s="182" t="str" cm="1">
        <f t="array" ref="AY78">IFERROR(INDEX(_xlfn._xlws.FILTER('Dang ky_onl'!$L$6:$L$4000,'Dang ky_onl'!$B$6:$B$4000=$B78),2),"")</f>
        <v/>
      </c>
      <c r="AZ78" s="182" t="str" cm="1">
        <f t="array" ref="AZ78">IFERROR(INDEX(_xlfn._xlws.FILTER('Dang ky_onl'!$M$6:$M$4000,'Dang ky_onl'!$B$6:$B$4000=$B78),2),"")</f>
        <v/>
      </c>
      <c r="BA78" s="130"/>
      <c r="BB78" s="130"/>
      <c r="BC78" s="131" t="e">
        <f t="shared" si="17"/>
        <v>#VALUE!</v>
      </c>
    </row>
    <row r="79" spans="1:55" ht="19.5" customHeight="1" x14ac:dyDescent="0.35">
      <c r="A79" s="135">
        <v>73</v>
      </c>
      <c r="B79" s="136">
        <v>2005230198</v>
      </c>
      <c r="C79" s="137" t="s">
        <v>700</v>
      </c>
      <c r="D79" s="138" t="s">
        <v>976</v>
      </c>
      <c r="E79" s="139"/>
      <c r="F79" s="141" t="s">
        <v>999</v>
      </c>
      <c r="G79" s="142" t="s">
        <v>1363</v>
      </c>
      <c r="H79" s="143" t="s">
        <v>1375</v>
      </c>
      <c r="I79" s="140" t="str">
        <f t="shared" si="11"/>
        <v>Không đậu</v>
      </c>
      <c r="J79" s="144"/>
      <c r="K79" s="145" t="str">
        <f t="shared" si="12"/>
        <v>Không đủ</v>
      </c>
      <c r="L79" s="166">
        <f t="shared" si="18"/>
        <v>1</v>
      </c>
      <c r="M79" s="166" cm="1">
        <f t="array" ref="M79">SUMPRODUCT(--(LEN(CHOOSE({1,2,3},P79,X79,AF79))&gt;0))</f>
        <v>1</v>
      </c>
      <c r="N79" s="166" cm="1">
        <f t="array" ref="N79">SUMPRODUCT(--(LEN(CHOOSE({1,2},AN79,AV79))&gt;0))</f>
        <v>0</v>
      </c>
      <c r="O79" s="166">
        <f t="shared" si="19"/>
        <v>0</v>
      </c>
      <c r="P79" s="171" t="str" cm="1">
        <f t="array" ref="P79">IFERROR(INDEX(_xlfn._xlws.FILTER('Dang ky_off'!$J$4:$J$4000,'Dang ky_off'!$B$4:$B$4000=$B79),1),"")</f>
        <v>Công ty Cổ phần Acecook Việt Nam</v>
      </c>
      <c r="Q79" s="172" cm="1">
        <f t="array" ref="Q79">IFERROR(INDEX(_xlfn._xlws.FILTER('Dang ky_off'!$H$4:$H$4000,'Dang ky_off'!$B$4:$B$4000=$B79),1),"")</f>
        <v>45909</v>
      </c>
      <c r="R79" s="171" t="s">
        <v>1563</v>
      </c>
      <c r="S79" s="171" cm="1">
        <f t="array" ref="S79">IFERROR(INDEX(_xlfn._xlws.FILTER('Dang ky_off'!$L$4:$L$4000,'Dang ky_off'!$B$4:$B$4000=$B79),1),"")</f>
        <v>8</v>
      </c>
      <c r="T79" s="171" cm="1">
        <f t="array" ref="T79">IFERROR(INDEX(_xlfn._xlws.FILTER('Dang ky_off'!$M$4:$M$4000,'Dang ky_off'!$B$4:$B$4000=$B79),1),"")</f>
        <v>0</v>
      </c>
      <c r="U79" s="130"/>
      <c r="V79" s="130"/>
      <c r="W79" s="131">
        <f t="shared" si="13"/>
        <v>2.4</v>
      </c>
      <c r="X79" s="180" t="str" cm="1">
        <f t="array" ref="X79">IFERROR(INDEX(_xlfn._xlws.FILTER('Dang ky_off'!$J$4:$J$4000,'Dang ky_off'!$B$4:$B$4000=$B79),2),"")</f>
        <v/>
      </c>
      <c r="Y79" s="181" t="str" cm="1">
        <f t="array" ref="Y79">IFERROR(INDEX(_xlfn._xlws.FILTER('Dang ky_off'!$H$4:$H$4000,'Dang ky_off'!$B$4:$B$4000=$B79),2),"")</f>
        <v/>
      </c>
      <c r="Z79" s="180" t="s">
        <v>1563</v>
      </c>
      <c r="AA79" s="180" t="str" cm="1">
        <f t="array" ref="AA79">IFERROR(INDEX(_xlfn._xlws.FILTER('Dang ky_off'!$L$4:$L$4000,'Dang ky_off'!$B$4:$B$4000=$B79),2),"")</f>
        <v/>
      </c>
      <c r="AB79" s="180" t="str" cm="1">
        <f t="array" ref="AB79">IFERROR(INDEX(_xlfn._xlws.FILTER('Dang ky_off'!$M$4:$M$4000,'Dang ky_off'!$B$4:$B$4000=$B79),2),"")</f>
        <v/>
      </c>
      <c r="AC79" s="130"/>
      <c r="AD79" s="130"/>
      <c r="AE79" s="179" t="e">
        <f t="shared" si="14"/>
        <v>#VALUE!</v>
      </c>
      <c r="AF79" s="131" t="str" cm="1">
        <f t="array" ref="AF79">IFERROR(INDEX(_xlfn._xlws.FILTER('Dang ky_off'!$J$4:$J$43,'Dang ky_off'!$B$4:$B$43=$B79),3),"")</f>
        <v/>
      </c>
      <c r="AG79" s="154" t="str" cm="1">
        <f t="array" ref="AG79">IFERROR(INDEX(_xlfn._xlws.FILTER('Dang ky_off'!$H$4:$H$43,'Dang ky_off'!$B$4:$B$43=$B79),3),"")</f>
        <v/>
      </c>
      <c r="AH79" s="131" t="s">
        <v>1563</v>
      </c>
      <c r="AI79" s="131" t="str" cm="1">
        <f t="array" ref="AI79">IFERROR(INDEX(_xlfn._xlws.FILTER('Dang ky_off'!$L$4:$L$43,'Dang ky_off'!$B$4:$B$43=$B79),3),"")</f>
        <v/>
      </c>
      <c r="AJ79" s="131" t="str" cm="1">
        <f t="array" ref="AJ79">IFERROR(INDEX(_xlfn._xlws.FILTER('Dang ky_off'!$M$4:$M$43,'Dang ky_off'!$B$4:$B$43=$B79),3),"")</f>
        <v/>
      </c>
      <c r="AK79" s="130"/>
      <c r="AL79" s="130"/>
      <c r="AM79" s="131" t="e">
        <f t="shared" si="15"/>
        <v>#VALUE!</v>
      </c>
      <c r="AN79" s="182" t="str" cm="1">
        <f t="array" ref="AN79">IFERROR(INDEX(_xlfn._xlws.FILTER('Dang ky_onl'!$J$6:$J$4000,'Dang ky_onl'!$B$6:$B$4000=$B79),1),"")</f>
        <v/>
      </c>
      <c r="AO79" s="183" t="str" cm="1">
        <f t="array" ref="AO79">IFERROR(INDEX(_xlfn._xlws.FILTER('Dang ky_onl'!$H$6:$H$4000,'Dang ky_onl'!$B$6:$B$4000=$B79),1),"")</f>
        <v/>
      </c>
      <c r="AP79" s="184" t="s">
        <v>1564</v>
      </c>
      <c r="AQ79" s="182" t="str" cm="1">
        <f t="array" ref="AQ79">IFERROR(INDEX(_xlfn._xlws.FILTER('Dang ky_onl'!$L$6:$L$4000,'Dang ky_onl'!$B$6:$B$4000=$B79),1),"")</f>
        <v/>
      </c>
      <c r="AR79" s="182" t="str" cm="1">
        <f t="array" ref="AR79">IFERROR(INDEX(_xlfn._xlws.FILTER('Dang ky_onl'!$M$6:$M$4000,'Dang ky_onl'!$B$6:$B$4000=$B79),1),"")</f>
        <v/>
      </c>
      <c r="AS79" s="130"/>
      <c r="AT79" s="130"/>
      <c r="AU79" s="131" t="e">
        <f t="shared" si="16"/>
        <v>#VALUE!</v>
      </c>
      <c r="AV79" s="182" t="str" cm="1">
        <f t="array" ref="AV79">IFERROR(INDEX(_xlfn._xlws.FILTER('Dang ky_onl'!$J$6:$J$4000,'Dang ky_onl'!$B$6:$B$4000=$B79),2),"")</f>
        <v/>
      </c>
      <c r="AW79" s="183" t="str" cm="1">
        <f t="array" ref="AW79">IFERROR(INDEX(_xlfn._xlws.FILTER('Dang ky_onl'!$H$6:$H$4000,'Dang ky_onl'!$B$6:$B$4000=$B79),2),"")</f>
        <v/>
      </c>
      <c r="AX79" s="184" t="s">
        <v>1564</v>
      </c>
      <c r="AY79" s="182" t="str" cm="1">
        <f t="array" ref="AY79">IFERROR(INDEX(_xlfn._xlws.FILTER('Dang ky_onl'!$L$6:$L$4000,'Dang ky_onl'!$B$6:$B$4000=$B79),2),"")</f>
        <v/>
      </c>
      <c r="AZ79" s="182" t="str" cm="1">
        <f t="array" ref="AZ79">IFERROR(INDEX(_xlfn._xlws.FILTER('Dang ky_onl'!$M$6:$M$4000,'Dang ky_onl'!$B$6:$B$4000=$B79),2),"")</f>
        <v/>
      </c>
      <c r="BA79" s="130"/>
      <c r="BB79" s="130"/>
      <c r="BC79" s="131" t="e">
        <f t="shared" si="17"/>
        <v>#VALUE!</v>
      </c>
    </row>
    <row r="80" spans="1:55" ht="19.5" customHeight="1" x14ac:dyDescent="0.35">
      <c r="A80" s="135">
        <v>74</v>
      </c>
      <c r="B80" s="136">
        <v>2005230203</v>
      </c>
      <c r="C80" s="137" t="s">
        <v>697</v>
      </c>
      <c r="D80" s="138" t="s">
        <v>847</v>
      </c>
      <c r="E80" s="139"/>
      <c r="F80" s="141" t="s">
        <v>1337</v>
      </c>
      <c r="G80" s="142" t="s">
        <v>1363</v>
      </c>
      <c r="H80" s="143" t="s">
        <v>1375</v>
      </c>
      <c r="I80" s="140" t="str">
        <f t="shared" si="11"/>
        <v>Không đậu</v>
      </c>
      <c r="J80" s="144"/>
      <c r="K80" s="145" t="str">
        <f t="shared" si="12"/>
        <v>Không đủ</v>
      </c>
      <c r="L80" s="166">
        <f t="shared" si="18"/>
        <v>0</v>
      </c>
      <c r="M80" s="166" cm="1">
        <f t="array" ref="M80">SUMPRODUCT(--(LEN(CHOOSE({1,2,3},P80,X80,AF80))&gt;0))</f>
        <v>0</v>
      </c>
      <c r="N80" s="166" cm="1">
        <f t="array" ref="N80">SUMPRODUCT(--(LEN(CHOOSE({1,2},AN80,AV80))&gt;0))</f>
        <v>0</v>
      </c>
      <c r="O80" s="166">
        <f t="shared" si="19"/>
        <v>0</v>
      </c>
      <c r="P80" s="171" t="str" cm="1">
        <f t="array" ref="P80">IFERROR(INDEX(_xlfn._xlws.FILTER('Dang ky_off'!$J$4:$J$4000,'Dang ky_off'!$B$4:$B$4000=$B80),1),"")</f>
        <v/>
      </c>
      <c r="Q80" s="172" t="str" cm="1">
        <f t="array" ref="Q80">IFERROR(INDEX(_xlfn._xlws.FILTER('Dang ky_off'!$H$4:$H$4000,'Dang ky_off'!$B$4:$B$4000=$B80),1),"")</f>
        <v/>
      </c>
      <c r="R80" s="171" t="s">
        <v>1563</v>
      </c>
      <c r="S80" s="171" t="str" cm="1">
        <f t="array" ref="S80">IFERROR(INDEX(_xlfn._xlws.FILTER('Dang ky_off'!$L$4:$L$4000,'Dang ky_off'!$B$4:$B$4000=$B80),1),"")</f>
        <v/>
      </c>
      <c r="T80" s="171" t="str" cm="1">
        <f t="array" ref="T80">IFERROR(INDEX(_xlfn._xlws.FILTER('Dang ky_off'!$M$4:$M$4000,'Dang ky_off'!$B$4:$B$4000=$B80),1),"")</f>
        <v/>
      </c>
      <c r="U80" s="130"/>
      <c r="V80" s="130"/>
      <c r="W80" s="131" t="e">
        <f t="shared" si="13"/>
        <v>#VALUE!</v>
      </c>
      <c r="X80" s="180" t="str" cm="1">
        <f t="array" ref="X80">IFERROR(INDEX(_xlfn._xlws.FILTER('Dang ky_off'!$J$4:$J$4000,'Dang ky_off'!$B$4:$B$4000=$B80),2),"")</f>
        <v/>
      </c>
      <c r="Y80" s="181" t="str" cm="1">
        <f t="array" ref="Y80">IFERROR(INDEX(_xlfn._xlws.FILTER('Dang ky_off'!$H$4:$H$4000,'Dang ky_off'!$B$4:$B$4000=$B80),2),"")</f>
        <v/>
      </c>
      <c r="Z80" s="180" t="s">
        <v>1563</v>
      </c>
      <c r="AA80" s="180" t="str" cm="1">
        <f t="array" ref="AA80">IFERROR(INDEX(_xlfn._xlws.FILTER('Dang ky_off'!$L$4:$L$4000,'Dang ky_off'!$B$4:$B$4000=$B80),2),"")</f>
        <v/>
      </c>
      <c r="AB80" s="180" t="str" cm="1">
        <f t="array" ref="AB80">IFERROR(INDEX(_xlfn._xlws.FILTER('Dang ky_off'!$M$4:$M$4000,'Dang ky_off'!$B$4:$B$4000=$B80),2),"")</f>
        <v/>
      </c>
      <c r="AC80" s="130"/>
      <c r="AD80" s="130"/>
      <c r="AE80" s="179" t="e">
        <f t="shared" si="14"/>
        <v>#VALUE!</v>
      </c>
      <c r="AF80" s="131" t="str" cm="1">
        <f t="array" ref="AF80">IFERROR(INDEX(_xlfn._xlws.FILTER('Dang ky_off'!$J$4:$J$43,'Dang ky_off'!$B$4:$B$43=$B80),3),"")</f>
        <v/>
      </c>
      <c r="AG80" s="154" t="str" cm="1">
        <f t="array" ref="AG80">IFERROR(INDEX(_xlfn._xlws.FILTER('Dang ky_off'!$H$4:$H$43,'Dang ky_off'!$B$4:$B$43=$B80),3),"")</f>
        <v/>
      </c>
      <c r="AH80" s="131" t="s">
        <v>1563</v>
      </c>
      <c r="AI80" s="131" t="str" cm="1">
        <f t="array" ref="AI80">IFERROR(INDEX(_xlfn._xlws.FILTER('Dang ky_off'!$L$4:$L$43,'Dang ky_off'!$B$4:$B$43=$B80),3),"")</f>
        <v/>
      </c>
      <c r="AJ80" s="131" t="str" cm="1">
        <f t="array" ref="AJ80">IFERROR(INDEX(_xlfn._xlws.FILTER('Dang ky_off'!$M$4:$M$43,'Dang ky_off'!$B$4:$B$43=$B80),3),"")</f>
        <v/>
      </c>
      <c r="AK80" s="130"/>
      <c r="AL80" s="130"/>
      <c r="AM80" s="131" t="e">
        <f t="shared" si="15"/>
        <v>#VALUE!</v>
      </c>
      <c r="AN80" s="182" t="str" cm="1">
        <f t="array" ref="AN80">IFERROR(INDEX(_xlfn._xlws.FILTER('Dang ky_onl'!$J$6:$J$4000,'Dang ky_onl'!$B$6:$B$4000=$B80),1),"")</f>
        <v/>
      </c>
      <c r="AO80" s="183" t="str" cm="1">
        <f t="array" ref="AO80">IFERROR(INDEX(_xlfn._xlws.FILTER('Dang ky_onl'!$H$6:$H$4000,'Dang ky_onl'!$B$6:$B$4000=$B80),1),"")</f>
        <v/>
      </c>
      <c r="AP80" s="184" t="s">
        <v>1564</v>
      </c>
      <c r="AQ80" s="182" t="str" cm="1">
        <f t="array" ref="AQ80">IFERROR(INDEX(_xlfn._xlws.FILTER('Dang ky_onl'!$L$6:$L$4000,'Dang ky_onl'!$B$6:$B$4000=$B80),1),"")</f>
        <v/>
      </c>
      <c r="AR80" s="182" t="str" cm="1">
        <f t="array" ref="AR80">IFERROR(INDEX(_xlfn._xlws.FILTER('Dang ky_onl'!$M$6:$M$4000,'Dang ky_onl'!$B$6:$B$4000=$B80),1),"")</f>
        <v/>
      </c>
      <c r="AS80" s="130"/>
      <c r="AT80" s="130"/>
      <c r="AU80" s="131" t="e">
        <f t="shared" si="16"/>
        <v>#VALUE!</v>
      </c>
      <c r="AV80" s="182" t="str" cm="1">
        <f t="array" ref="AV80">IFERROR(INDEX(_xlfn._xlws.FILTER('Dang ky_onl'!$J$6:$J$4000,'Dang ky_onl'!$B$6:$B$4000=$B80),2),"")</f>
        <v/>
      </c>
      <c r="AW80" s="183" t="str" cm="1">
        <f t="array" ref="AW80">IFERROR(INDEX(_xlfn._xlws.FILTER('Dang ky_onl'!$H$6:$H$4000,'Dang ky_onl'!$B$6:$B$4000=$B80),2),"")</f>
        <v/>
      </c>
      <c r="AX80" s="184" t="s">
        <v>1564</v>
      </c>
      <c r="AY80" s="182" t="str" cm="1">
        <f t="array" ref="AY80">IFERROR(INDEX(_xlfn._xlws.FILTER('Dang ky_onl'!$L$6:$L$4000,'Dang ky_onl'!$B$6:$B$4000=$B80),2),"")</f>
        <v/>
      </c>
      <c r="AZ80" s="182" t="str" cm="1">
        <f t="array" ref="AZ80">IFERROR(INDEX(_xlfn._xlws.FILTER('Dang ky_onl'!$M$6:$M$4000,'Dang ky_onl'!$B$6:$B$4000=$B80),2),"")</f>
        <v/>
      </c>
      <c r="BA80" s="130"/>
      <c r="BB80" s="130"/>
      <c r="BC80" s="131" t="e">
        <f t="shared" si="17"/>
        <v>#VALUE!</v>
      </c>
    </row>
    <row r="81" spans="1:55" ht="19.5" customHeight="1" x14ac:dyDescent="0.35">
      <c r="A81" s="135">
        <v>75</v>
      </c>
      <c r="B81" s="136">
        <v>2005230202</v>
      </c>
      <c r="C81" s="137" t="s">
        <v>698</v>
      </c>
      <c r="D81" s="138" t="s">
        <v>847</v>
      </c>
      <c r="E81" s="139"/>
      <c r="F81" s="141" t="s">
        <v>1323</v>
      </c>
      <c r="G81" s="142" t="s">
        <v>1363</v>
      </c>
      <c r="H81" s="143" t="s">
        <v>1375</v>
      </c>
      <c r="I81" s="140" t="str">
        <f t="shared" si="11"/>
        <v>Không đậu</v>
      </c>
      <c r="J81" s="144"/>
      <c r="K81" s="145" t="str">
        <f t="shared" si="12"/>
        <v>Không đủ</v>
      </c>
      <c r="L81" s="166">
        <f t="shared" si="18"/>
        <v>1</v>
      </c>
      <c r="M81" s="166" cm="1">
        <f t="array" ref="M81">SUMPRODUCT(--(LEN(CHOOSE({1,2,3},P81,X81,AF81))&gt;0))</f>
        <v>1</v>
      </c>
      <c r="N81" s="166" cm="1">
        <f t="array" ref="N81">SUMPRODUCT(--(LEN(CHOOSE({1,2},AN81,AV81))&gt;0))</f>
        <v>0</v>
      </c>
      <c r="O81" s="166">
        <f t="shared" si="19"/>
        <v>0</v>
      </c>
      <c r="P81" s="171" t="str" cm="1">
        <f t="array" ref="P81">IFERROR(INDEX(_xlfn._xlws.FILTER('Dang ky_off'!$J$4:$J$4000,'Dang ky_off'!$B$4:$B$4000=$B81),1),"")</f>
        <v>Công ty Cổ phần Acecook Việt Nam</v>
      </c>
      <c r="Q81" s="172" cm="1">
        <f t="array" ref="Q81">IFERROR(INDEX(_xlfn._xlws.FILTER('Dang ky_off'!$H$4:$H$4000,'Dang ky_off'!$B$4:$B$4000=$B81),1),"")</f>
        <v>45944</v>
      </c>
      <c r="R81" s="171" t="s">
        <v>1563</v>
      </c>
      <c r="S81" s="171" cm="1">
        <f t="array" ref="S81">IFERROR(INDEX(_xlfn._xlws.FILTER('Dang ky_off'!$L$4:$L$4000,'Dang ky_off'!$B$4:$B$4000=$B81),1),"")</f>
        <v>8</v>
      </c>
      <c r="T81" s="171" cm="1">
        <f t="array" ref="T81">IFERROR(INDEX(_xlfn._xlws.FILTER('Dang ky_off'!$M$4:$M$4000,'Dang ky_off'!$B$4:$B$4000=$B81),1),"")</f>
        <v>0</v>
      </c>
      <c r="U81" s="130"/>
      <c r="V81" s="130"/>
      <c r="W81" s="131">
        <f t="shared" si="13"/>
        <v>2.4</v>
      </c>
      <c r="X81" s="180" t="str" cm="1">
        <f t="array" ref="X81">IFERROR(INDEX(_xlfn._xlws.FILTER('Dang ky_off'!$J$4:$J$4000,'Dang ky_off'!$B$4:$B$4000=$B81),2),"")</f>
        <v/>
      </c>
      <c r="Y81" s="181" t="str" cm="1">
        <f t="array" ref="Y81">IFERROR(INDEX(_xlfn._xlws.FILTER('Dang ky_off'!$H$4:$H$4000,'Dang ky_off'!$B$4:$B$4000=$B81),2),"")</f>
        <v/>
      </c>
      <c r="Z81" s="180" t="s">
        <v>1563</v>
      </c>
      <c r="AA81" s="180" t="str" cm="1">
        <f t="array" ref="AA81">IFERROR(INDEX(_xlfn._xlws.FILTER('Dang ky_off'!$L$4:$L$4000,'Dang ky_off'!$B$4:$B$4000=$B81),2),"")</f>
        <v/>
      </c>
      <c r="AB81" s="180" t="str" cm="1">
        <f t="array" ref="AB81">IFERROR(INDEX(_xlfn._xlws.FILTER('Dang ky_off'!$M$4:$M$4000,'Dang ky_off'!$B$4:$B$4000=$B81),2),"")</f>
        <v/>
      </c>
      <c r="AC81" s="130"/>
      <c r="AD81" s="130"/>
      <c r="AE81" s="179" t="e">
        <f t="shared" si="14"/>
        <v>#VALUE!</v>
      </c>
      <c r="AF81" s="131" t="str" cm="1">
        <f t="array" ref="AF81">IFERROR(INDEX(_xlfn._xlws.FILTER('Dang ky_off'!$J$4:$J$43,'Dang ky_off'!$B$4:$B$43=$B81),3),"")</f>
        <v/>
      </c>
      <c r="AG81" s="154" t="str" cm="1">
        <f t="array" ref="AG81">IFERROR(INDEX(_xlfn._xlws.FILTER('Dang ky_off'!$H$4:$H$43,'Dang ky_off'!$B$4:$B$43=$B81),3),"")</f>
        <v/>
      </c>
      <c r="AH81" s="131" t="s">
        <v>1563</v>
      </c>
      <c r="AI81" s="131" t="str" cm="1">
        <f t="array" ref="AI81">IFERROR(INDEX(_xlfn._xlws.FILTER('Dang ky_off'!$L$4:$L$43,'Dang ky_off'!$B$4:$B$43=$B81),3),"")</f>
        <v/>
      </c>
      <c r="AJ81" s="131" t="str" cm="1">
        <f t="array" ref="AJ81">IFERROR(INDEX(_xlfn._xlws.FILTER('Dang ky_off'!$M$4:$M$43,'Dang ky_off'!$B$4:$B$43=$B81),3),"")</f>
        <v/>
      </c>
      <c r="AK81" s="130"/>
      <c r="AL81" s="130"/>
      <c r="AM81" s="131" t="e">
        <f t="shared" si="15"/>
        <v>#VALUE!</v>
      </c>
      <c r="AN81" s="182" t="str" cm="1">
        <f t="array" ref="AN81">IFERROR(INDEX(_xlfn._xlws.FILTER('Dang ky_onl'!$J$6:$J$4000,'Dang ky_onl'!$B$6:$B$4000=$B81),1),"")</f>
        <v/>
      </c>
      <c r="AO81" s="183" t="str" cm="1">
        <f t="array" ref="AO81">IFERROR(INDEX(_xlfn._xlws.FILTER('Dang ky_onl'!$H$6:$H$4000,'Dang ky_onl'!$B$6:$B$4000=$B81),1),"")</f>
        <v/>
      </c>
      <c r="AP81" s="184" t="s">
        <v>1564</v>
      </c>
      <c r="AQ81" s="182" t="str" cm="1">
        <f t="array" ref="AQ81">IFERROR(INDEX(_xlfn._xlws.FILTER('Dang ky_onl'!$L$6:$L$4000,'Dang ky_onl'!$B$6:$B$4000=$B81),1),"")</f>
        <v/>
      </c>
      <c r="AR81" s="182" t="str" cm="1">
        <f t="array" ref="AR81">IFERROR(INDEX(_xlfn._xlws.FILTER('Dang ky_onl'!$M$6:$M$4000,'Dang ky_onl'!$B$6:$B$4000=$B81),1),"")</f>
        <v/>
      </c>
      <c r="AS81" s="130"/>
      <c r="AT81" s="130"/>
      <c r="AU81" s="131" t="e">
        <f t="shared" si="16"/>
        <v>#VALUE!</v>
      </c>
      <c r="AV81" s="182" t="str" cm="1">
        <f t="array" ref="AV81">IFERROR(INDEX(_xlfn._xlws.FILTER('Dang ky_onl'!$J$6:$J$4000,'Dang ky_onl'!$B$6:$B$4000=$B81),2),"")</f>
        <v/>
      </c>
      <c r="AW81" s="183" t="str" cm="1">
        <f t="array" ref="AW81">IFERROR(INDEX(_xlfn._xlws.FILTER('Dang ky_onl'!$H$6:$H$4000,'Dang ky_onl'!$B$6:$B$4000=$B81),2),"")</f>
        <v/>
      </c>
      <c r="AX81" s="184" t="s">
        <v>1564</v>
      </c>
      <c r="AY81" s="182" t="str" cm="1">
        <f t="array" ref="AY81">IFERROR(INDEX(_xlfn._xlws.FILTER('Dang ky_onl'!$L$6:$L$4000,'Dang ky_onl'!$B$6:$B$4000=$B81),2),"")</f>
        <v/>
      </c>
      <c r="AZ81" s="182" t="str" cm="1">
        <f t="array" ref="AZ81">IFERROR(INDEX(_xlfn._xlws.FILTER('Dang ky_onl'!$M$6:$M$4000,'Dang ky_onl'!$B$6:$B$4000=$B81),2),"")</f>
        <v/>
      </c>
      <c r="BA81" s="130"/>
      <c r="BB81" s="130"/>
      <c r="BC81" s="131" t="e">
        <f t="shared" si="17"/>
        <v>#VALUE!</v>
      </c>
    </row>
    <row r="82" spans="1:55" ht="19.5" customHeight="1" x14ac:dyDescent="0.35">
      <c r="A82" s="135">
        <v>76</v>
      </c>
      <c r="B82" s="136">
        <v>2005230211</v>
      </c>
      <c r="C82" s="137" t="s">
        <v>699</v>
      </c>
      <c r="D82" s="138" t="s">
        <v>919</v>
      </c>
      <c r="E82" s="139"/>
      <c r="F82" s="141" t="s">
        <v>1338</v>
      </c>
      <c r="G82" s="142" t="s">
        <v>1363</v>
      </c>
      <c r="H82" s="143" t="s">
        <v>1375</v>
      </c>
      <c r="I82" s="140" t="str">
        <f t="shared" si="11"/>
        <v>Không đậu</v>
      </c>
      <c r="J82" s="144"/>
      <c r="K82" s="145" t="str">
        <f t="shared" si="12"/>
        <v>Không đủ</v>
      </c>
      <c r="L82" s="166">
        <f t="shared" si="18"/>
        <v>2</v>
      </c>
      <c r="M82" s="166" cm="1">
        <f t="array" ref="M82">SUMPRODUCT(--(LEN(CHOOSE({1,2,3},P82,X82,AF82))&gt;0))</f>
        <v>2</v>
      </c>
      <c r="N82" s="166" cm="1">
        <f t="array" ref="N82">SUMPRODUCT(--(LEN(CHOOSE({1,2},AN82,AV82))&gt;0))</f>
        <v>0</v>
      </c>
      <c r="O82" s="166">
        <f t="shared" si="19"/>
        <v>0</v>
      </c>
      <c r="P82" s="171" t="str" cm="1">
        <f t="array" ref="P82">IFERROR(INDEX(_xlfn._xlws.FILTER('Dang ky_off'!$J$4:$J$4000,'Dang ky_off'!$B$4:$B$4000=$B82),1),"")</f>
        <v>Công ty Cổ phần Acecook Việt Nam</v>
      </c>
      <c r="Q82" s="172" cm="1">
        <f t="array" ref="Q82">IFERROR(INDEX(_xlfn._xlws.FILTER('Dang ky_off'!$H$4:$H$4000,'Dang ky_off'!$B$4:$B$4000=$B82),1),"")</f>
        <v>45904</v>
      </c>
      <c r="R82" s="171" t="s">
        <v>1563</v>
      </c>
      <c r="S82" s="171" cm="1">
        <f t="array" ref="S82">IFERROR(INDEX(_xlfn._xlws.FILTER('Dang ky_off'!$L$4:$L$4000,'Dang ky_off'!$B$4:$B$4000=$B82),1),"")</f>
        <v>8</v>
      </c>
      <c r="T82" s="171" cm="1">
        <f t="array" ref="T82">IFERROR(INDEX(_xlfn._xlws.FILTER('Dang ky_off'!$M$4:$M$4000,'Dang ky_off'!$B$4:$B$4000=$B82),1),"")</f>
        <v>0</v>
      </c>
      <c r="U82" s="130"/>
      <c r="V82" s="130"/>
      <c r="W82" s="131">
        <f t="shared" si="13"/>
        <v>2.4</v>
      </c>
      <c r="X82" s="180" t="str" cm="1">
        <f t="array" ref="X82">IFERROR(INDEX(_xlfn._xlws.FILTER('Dang ky_off'!$J$4:$J$4000,'Dang ky_off'!$B$4:$B$4000=$B82),2),"")</f>
        <v>Công ty TNHH Yakult Việt Nam</v>
      </c>
      <c r="Y82" s="181" cm="1">
        <f t="array" ref="Y82">IFERROR(INDEX(_xlfn._xlws.FILTER('Dang ky_off'!$H$4:$H$4000,'Dang ky_off'!$B$4:$B$4000=$B82),2),"")</f>
        <v>46022</v>
      </c>
      <c r="Z82" s="180" t="s">
        <v>1563</v>
      </c>
      <c r="AA82" s="180" cm="1">
        <f t="array" ref="AA82">IFERROR(INDEX(_xlfn._xlws.FILTER('Dang ky_off'!$L$4:$L$4000,'Dang ky_off'!$B$4:$B$4000=$B82),2),"")</f>
        <v>9.5</v>
      </c>
      <c r="AB82" s="180" cm="1">
        <f t="array" ref="AB82">IFERROR(INDEX(_xlfn._xlws.FILTER('Dang ky_off'!$M$4:$M$4000,'Dang ky_off'!$B$4:$B$4000=$B82),2),"")</f>
        <v>0</v>
      </c>
      <c r="AC82" s="130"/>
      <c r="AD82" s="130"/>
      <c r="AE82" s="179">
        <f t="shared" si="14"/>
        <v>2.9</v>
      </c>
      <c r="AF82" s="131" t="str" cm="1">
        <f t="array" ref="AF82">IFERROR(INDEX(_xlfn._xlws.FILTER('Dang ky_off'!$J$4:$J$43,'Dang ky_off'!$B$4:$B$43=$B82),3),"")</f>
        <v/>
      </c>
      <c r="AG82" s="154" t="str" cm="1">
        <f t="array" ref="AG82">IFERROR(INDEX(_xlfn._xlws.FILTER('Dang ky_off'!$H$4:$H$43,'Dang ky_off'!$B$4:$B$43=$B82),3),"")</f>
        <v/>
      </c>
      <c r="AH82" s="131" t="s">
        <v>1563</v>
      </c>
      <c r="AI82" s="131" t="str" cm="1">
        <f t="array" ref="AI82">IFERROR(INDEX(_xlfn._xlws.FILTER('Dang ky_off'!$L$4:$L$43,'Dang ky_off'!$B$4:$B$43=$B82),3),"")</f>
        <v/>
      </c>
      <c r="AJ82" s="131" t="str" cm="1">
        <f t="array" ref="AJ82">IFERROR(INDEX(_xlfn._xlws.FILTER('Dang ky_off'!$M$4:$M$43,'Dang ky_off'!$B$4:$B$43=$B82),3),"")</f>
        <v/>
      </c>
      <c r="AK82" s="130"/>
      <c r="AL82" s="130"/>
      <c r="AM82" s="131" t="e">
        <f t="shared" si="15"/>
        <v>#VALUE!</v>
      </c>
      <c r="AN82" s="182" t="str" cm="1">
        <f t="array" ref="AN82">IFERROR(INDEX(_xlfn._xlws.FILTER('Dang ky_onl'!$J$6:$J$4000,'Dang ky_onl'!$B$6:$B$4000=$B82),1),"")</f>
        <v/>
      </c>
      <c r="AO82" s="183" t="str" cm="1">
        <f t="array" ref="AO82">IFERROR(INDEX(_xlfn._xlws.FILTER('Dang ky_onl'!$H$6:$H$4000,'Dang ky_onl'!$B$6:$B$4000=$B82),1),"")</f>
        <v/>
      </c>
      <c r="AP82" s="184" t="s">
        <v>1564</v>
      </c>
      <c r="AQ82" s="182" t="str" cm="1">
        <f t="array" ref="AQ82">IFERROR(INDEX(_xlfn._xlws.FILTER('Dang ky_onl'!$L$6:$L$4000,'Dang ky_onl'!$B$6:$B$4000=$B82),1),"")</f>
        <v/>
      </c>
      <c r="AR82" s="182" t="str" cm="1">
        <f t="array" ref="AR82">IFERROR(INDEX(_xlfn._xlws.FILTER('Dang ky_onl'!$M$6:$M$4000,'Dang ky_onl'!$B$6:$B$4000=$B82),1),"")</f>
        <v/>
      </c>
      <c r="AS82" s="130"/>
      <c r="AT82" s="130"/>
      <c r="AU82" s="131" t="e">
        <f t="shared" si="16"/>
        <v>#VALUE!</v>
      </c>
      <c r="AV82" s="182" t="str" cm="1">
        <f t="array" ref="AV82">IFERROR(INDEX(_xlfn._xlws.FILTER('Dang ky_onl'!$J$6:$J$4000,'Dang ky_onl'!$B$6:$B$4000=$B82),2),"")</f>
        <v/>
      </c>
      <c r="AW82" s="183" t="str" cm="1">
        <f t="array" ref="AW82">IFERROR(INDEX(_xlfn._xlws.FILTER('Dang ky_onl'!$H$6:$H$4000,'Dang ky_onl'!$B$6:$B$4000=$B82),2),"")</f>
        <v/>
      </c>
      <c r="AX82" s="184" t="s">
        <v>1564</v>
      </c>
      <c r="AY82" s="182" t="str" cm="1">
        <f t="array" ref="AY82">IFERROR(INDEX(_xlfn._xlws.FILTER('Dang ky_onl'!$L$6:$L$4000,'Dang ky_onl'!$B$6:$B$4000=$B82),2),"")</f>
        <v/>
      </c>
      <c r="AZ82" s="182" t="str" cm="1">
        <f t="array" ref="AZ82">IFERROR(INDEX(_xlfn._xlws.FILTER('Dang ky_onl'!$M$6:$M$4000,'Dang ky_onl'!$B$6:$B$4000=$B82),2),"")</f>
        <v/>
      </c>
      <c r="BA82" s="130"/>
      <c r="BB82" s="130"/>
      <c r="BC82" s="131" t="e">
        <f t="shared" si="17"/>
        <v>#VALUE!</v>
      </c>
    </row>
    <row r="83" spans="1:55" ht="19.5" customHeight="1" x14ac:dyDescent="0.35">
      <c r="A83" s="135">
        <v>77</v>
      </c>
      <c r="B83" s="136">
        <v>2005230264</v>
      </c>
      <c r="C83" s="137" t="s">
        <v>702</v>
      </c>
      <c r="D83" s="138" t="s">
        <v>777</v>
      </c>
      <c r="E83" s="139"/>
      <c r="F83" s="141" t="s">
        <v>1189</v>
      </c>
      <c r="G83" s="142" t="s">
        <v>1363</v>
      </c>
      <c r="H83" s="143" t="s">
        <v>1375</v>
      </c>
      <c r="I83" s="140" t="str">
        <f t="shared" si="11"/>
        <v>Không đậu</v>
      </c>
      <c r="J83" s="144"/>
      <c r="K83" s="145" t="str">
        <f t="shared" si="12"/>
        <v>Không đủ</v>
      </c>
      <c r="L83" s="166">
        <f t="shared" si="18"/>
        <v>0</v>
      </c>
      <c r="M83" s="166" cm="1">
        <f t="array" ref="M83">SUMPRODUCT(--(LEN(CHOOSE({1,2,3},P83,X83,AF83))&gt;0))</f>
        <v>0</v>
      </c>
      <c r="N83" s="166" cm="1">
        <f t="array" ref="N83">SUMPRODUCT(--(LEN(CHOOSE({1,2},AN83,AV83))&gt;0))</f>
        <v>0</v>
      </c>
      <c r="O83" s="166">
        <f t="shared" si="19"/>
        <v>0</v>
      </c>
      <c r="P83" s="171" t="str" cm="1">
        <f t="array" ref="P83">IFERROR(INDEX(_xlfn._xlws.FILTER('Dang ky_off'!$J$4:$J$4000,'Dang ky_off'!$B$4:$B$4000=$B83),1),"")</f>
        <v/>
      </c>
      <c r="Q83" s="172" t="str" cm="1">
        <f t="array" ref="Q83">IFERROR(INDEX(_xlfn._xlws.FILTER('Dang ky_off'!$H$4:$H$4000,'Dang ky_off'!$B$4:$B$4000=$B83),1),"")</f>
        <v/>
      </c>
      <c r="R83" s="171" t="s">
        <v>1563</v>
      </c>
      <c r="S83" s="171" t="str" cm="1">
        <f t="array" ref="S83">IFERROR(INDEX(_xlfn._xlws.FILTER('Dang ky_off'!$L$4:$L$4000,'Dang ky_off'!$B$4:$B$4000=$B83),1),"")</f>
        <v/>
      </c>
      <c r="T83" s="171" t="str" cm="1">
        <f t="array" ref="T83">IFERROR(INDEX(_xlfn._xlws.FILTER('Dang ky_off'!$M$4:$M$4000,'Dang ky_off'!$B$4:$B$4000=$B83),1),"")</f>
        <v/>
      </c>
      <c r="U83" s="130"/>
      <c r="V83" s="130"/>
      <c r="W83" s="131" t="e">
        <f t="shared" si="13"/>
        <v>#VALUE!</v>
      </c>
      <c r="X83" s="180" t="str" cm="1">
        <f t="array" ref="X83">IFERROR(INDEX(_xlfn._xlws.FILTER('Dang ky_off'!$J$4:$J$4000,'Dang ky_off'!$B$4:$B$4000=$B83),2),"")</f>
        <v/>
      </c>
      <c r="Y83" s="181" t="str" cm="1">
        <f t="array" ref="Y83">IFERROR(INDEX(_xlfn._xlws.FILTER('Dang ky_off'!$H$4:$H$4000,'Dang ky_off'!$B$4:$B$4000=$B83),2),"")</f>
        <v/>
      </c>
      <c r="Z83" s="180" t="s">
        <v>1563</v>
      </c>
      <c r="AA83" s="180" t="str" cm="1">
        <f t="array" ref="AA83">IFERROR(INDEX(_xlfn._xlws.FILTER('Dang ky_off'!$L$4:$L$4000,'Dang ky_off'!$B$4:$B$4000=$B83),2),"")</f>
        <v/>
      </c>
      <c r="AB83" s="180" t="str" cm="1">
        <f t="array" ref="AB83">IFERROR(INDEX(_xlfn._xlws.FILTER('Dang ky_off'!$M$4:$M$4000,'Dang ky_off'!$B$4:$B$4000=$B83),2),"")</f>
        <v/>
      </c>
      <c r="AC83" s="130"/>
      <c r="AD83" s="130"/>
      <c r="AE83" s="179" t="e">
        <f t="shared" si="14"/>
        <v>#VALUE!</v>
      </c>
      <c r="AF83" s="131" t="str" cm="1">
        <f t="array" ref="AF83">IFERROR(INDEX(_xlfn._xlws.FILTER('Dang ky_off'!$J$4:$J$43,'Dang ky_off'!$B$4:$B$43=$B83),3),"")</f>
        <v/>
      </c>
      <c r="AG83" s="154" t="str" cm="1">
        <f t="array" ref="AG83">IFERROR(INDEX(_xlfn._xlws.FILTER('Dang ky_off'!$H$4:$H$43,'Dang ky_off'!$B$4:$B$43=$B83),3),"")</f>
        <v/>
      </c>
      <c r="AH83" s="131" t="s">
        <v>1563</v>
      </c>
      <c r="AI83" s="131" t="str" cm="1">
        <f t="array" ref="AI83">IFERROR(INDEX(_xlfn._xlws.FILTER('Dang ky_off'!$L$4:$L$43,'Dang ky_off'!$B$4:$B$43=$B83),3),"")</f>
        <v/>
      </c>
      <c r="AJ83" s="131" t="str" cm="1">
        <f t="array" ref="AJ83">IFERROR(INDEX(_xlfn._xlws.FILTER('Dang ky_off'!$M$4:$M$43,'Dang ky_off'!$B$4:$B$43=$B83),3),"")</f>
        <v/>
      </c>
      <c r="AK83" s="130"/>
      <c r="AL83" s="130"/>
      <c r="AM83" s="131" t="e">
        <f t="shared" si="15"/>
        <v>#VALUE!</v>
      </c>
      <c r="AN83" s="182" t="str" cm="1">
        <f t="array" ref="AN83">IFERROR(INDEX(_xlfn._xlws.FILTER('Dang ky_onl'!$J$6:$J$4000,'Dang ky_onl'!$B$6:$B$4000=$B83),1),"")</f>
        <v/>
      </c>
      <c r="AO83" s="183" t="str" cm="1">
        <f t="array" ref="AO83">IFERROR(INDEX(_xlfn._xlws.FILTER('Dang ky_onl'!$H$6:$H$4000,'Dang ky_onl'!$B$6:$B$4000=$B83),1),"")</f>
        <v/>
      </c>
      <c r="AP83" s="184" t="s">
        <v>1564</v>
      </c>
      <c r="AQ83" s="182" t="str" cm="1">
        <f t="array" ref="AQ83">IFERROR(INDEX(_xlfn._xlws.FILTER('Dang ky_onl'!$L$6:$L$4000,'Dang ky_onl'!$B$6:$B$4000=$B83),1),"")</f>
        <v/>
      </c>
      <c r="AR83" s="182" t="str" cm="1">
        <f t="array" ref="AR83">IFERROR(INDEX(_xlfn._xlws.FILTER('Dang ky_onl'!$M$6:$M$4000,'Dang ky_onl'!$B$6:$B$4000=$B83),1),"")</f>
        <v/>
      </c>
      <c r="AS83" s="130"/>
      <c r="AT83" s="130"/>
      <c r="AU83" s="131" t="e">
        <f t="shared" si="16"/>
        <v>#VALUE!</v>
      </c>
      <c r="AV83" s="182" t="str" cm="1">
        <f t="array" ref="AV83">IFERROR(INDEX(_xlfn._xlws.FILTER('Dang ky_onl'!$J$6:$J$4000,'Dang ky_onl'!$B$6:$B$4000=$B83),2),"")</f>
        <v/>
      </c>
      <c r="AW83" s="183" t="str" cm="1">
        <f t="array" ref="AW83">IFERROR(INDEX(_xlfn._xlws.FILTER('Dang ky_onl'!$H$6:$H$4000,'Dang ky_onl'!$B$6:$B$4000=$B83),2),"")</f>
        <v/>
      </c>
      <c r="AX83" s="184" t="s">
        <v>1564</v>
      </c>
      <c r="AY83" s="182" t="str" cm="1">
        <f t="array" ref="AY83">IFERROR(INDEX(_xlfn._xlws.FILTER('Dang ky_onl'!$L$6:$L$4000,'Dang ky_onl'!$B$6:$B$4000=$B83),2),"")</f>
        <v/>
      </c>
      <c r="AZ83" s="182" t="str" cm="1">
        <f t="array" ref="AZ83">IFERROR(INDEX(_xlfn._xlws.FILTER('Dang ky_onl'!$M$6:$M$4000,'Dang ky_onl'!$B$6:$B$4000=$B83),2),"")</f>
        <v/>
      </c>
      <c r="BA83" s="130"/>
      <c r="BB83" s="130"/>
      <c r="BC83" s="131" t="e">
        <f t="shared" si="17"/>
        <v>#VALUE!</v>
      </c>
    </row>
    <row r="84" spans="1:55" ht="19.5" customHeight="1" x14ac:dyDescent="0.35">
      <c r="A84" s="135">
        <v>78</v>
      </c>
      <c r="B84" s="136">
        <v>2005230296</v>
      </c>
      <c r="C84" s="137" t="s">
        <v>10</v>
      </c>
      <c r="D84" s="138" t="s">
        <v>828</v>
      </c>
      <c r="E84" s="139"/>
      <c r="F84" s="141" t="s">
        <v>1147</v>
      </c>
      <c r="G84" s="142" t="s">
        <v>1363</v>
      </c>
      <c r="H84" s="143" t="s">
        <v>1375</v>
      </c>
      <c r="I84" s="140" t="str">
        <f t="shared" si="11"/>
        <v>Không đậu</v>
      </c>
      <c r="J84" s="144"/>
      <c r="K84" s="145" t="str">
        <f t="shared" si="12"/>
        <v>Không đủ</v>
      </c>
      <c r="L84" s="166">
        <f t="shared" si="18"/>
        <v>0</v>
      </c>
      <c r="M84" s="166" cm="1">
        <f t="array" ref="M84">SUMPRODUCT(--(LEN(CHOOSE({1,2,3},P84,X84,AF84))&gt;0))</f>
        <v>0</v>
      </c>
      <c r="N84" s="166" cm="1">
        <f t="array" ref="N84">SUMPRODUCT(--(LEN(CHOOSE({1,2},AN84,AV84))&gt;0))</f>
        <v>0</v>
      </c>
      <c r="O84" s="166">
        <f t="shared" si="19"/>
        <v>0</v>
      </c>
      <c r="P84" s="171" t="str" cm="1">
        <f t="array" ref="P84">IFERROR(INDEX(_xlfn._xlws.FILTER('Dang ky_off'!$J$4:$J$4000,'Dang ky_off'!$B$4:$B$4000=$B84),1),"")</f>
        <v/>
      </c>
      <c r="Q84" s="172" t="str" cm="1">
        <f t="array" ref="Q84">IFERROR(INDEX(_xlfn._xlws.FILTER('Dang ky_off'!$H$4:$H$4000,'Dang ky_off'!$B$4:$B$4000=$B84),1),"")</f>
        <v/>
      </c>
      <c r="R84" s="171" t="s">
        <v>1563</v>
      </c>
      <c r="S84" s="171" t="str" cm="1">
        <f t="array" ref="S84">IFERROR(INDEX(_xlfn._xlws.FILTER('Dang ky_off'!$L$4:$L$4000,'Dang ky_off'!$B$4:$B$4000=$B84),1),"")</f>
        <v/>
      </c>
      <c r="T84" s="171" t="str" cm="1">
        <f t="array" ref="T84">IFERROR(INDEX(_xlfn._xlws.FILTER('Dang ky_off'!$M$4:$M$4000,'Dang ky_off'!$B$4:$B$4000=$B84),1),"")</f>
        <v/>
      </c>
      <c r="U84" s="130"/>
      <c r="V84" s="130"/>
      <c r="W84" s="131" t="e">
        <f t="shared" si="13"/>
        <v>#VALUE!</v>
      </c>
      <c r="X84" s="180" t="str" cm="1">
        <f t="array" ref="X84">IFERROR(INDEX(_xlfn._xlws.FILTER('Dang ky_off'!$J$4:$J$4000,'Dang ky_off'!$B$4:$B$4000=$B84),2),"")</f>
        <v/>
      </c>
      <c r="Y84" s="181" t="str" cm="1">
        <f t="array" ref="Y84">IFERROR(INDEX(_xlfn._xlws.FILTER('Dang ky_off'!$H$4:$H$4000,'Dang ky_off'!$B$4:$B$4000=$B84),2),"")</f>
        <v/>
      </c>
      <c r="Z84" s="180" t="s">
        <v>1563</v>
      </c>
      <c r="AA84" s="180" t="str" cm="1">
        <f t="array" ref="AA84">IFERROR(INDEX(_xlfn._xlws.FILTER('Dang ky_off'!$L$4:$L$4000,'Dang ky_off'!$B$4:$B$4000=$B84),2),"")</f>
        <v/>
      </c>
      <c r="AB84" s="180" t="str" cm="1">
        <f t="array" ref="AB84">IFERROR(INDEX(_xlfn._xlws.FILTER('Dang ky_off'!$M$4:$M$4000,'Dang ky_off'!$B$4:$B$4000=$B84),2),"")</f>
        <v/>
      </c>
      <c r="AC84" s="130"/>
      <c r="AD84" s="130"/>
      <c r="AE84" s="179" t="e">
        <f t="shared" si="14"/>
        <v>#VALUE!</v>
      </c>
      <c r="AF84" s="131" t="str" cm="1">
        <f t="array" ref="AF84">IFERROR(INDEX(_xlfn._xlws.FILTER('Dang ky_off'!$J$4:$J$43,'Dang ky_off'!$B$4:$B$43=$B84),3),"")</f>
        <v/>
      </c>
      <c r="AG84" s="154" t="str" cm="1">
        <f t="array" ref="AG84">IFERROR(INDEX(_xlfn._xlws.FILTER('Dang ky_off'!$H$4:$H$43,'Dang ky_off'!$B$4:$B$43=$B84),3),"")</f>
        <v/>
      </c>
      <c r="AH84" s="131" t="s">
        <v>1563</v>
      </c>
      <c r="AI84" s="131" t="str" cm="1">
        <f t="array" ref="AI84">IFERROR(INDEX(_xlfn._xlws.FILTER('Dang ky_off'!$L$4:$L$43,'Dang ky_off'!$B$4:$B$43=$B84),3),"")</f>
        <v/>
      </c>
      <c r="AJ84" s="131" t="str" cm="1">
        <f t="array" ref="AJ84">IFERROR(INDEX(_xlfn._xlws.FILTER('Dang ky_off'!$M$4:$M$43,'Dang ky_off'!$B$4:$B$43=$B84),3),"")</f>
        <v/>
      </c>
      <c r="AK84" s="130"/>
      <c r="AL84" s="130"/>
      <c r="AM84" s="131" t="e">
        <f t="shared" si="15"/>
        <v>#VALUE!</v>
      </c>
      <c r="AN84" s="182" t="str" cm="1">
        <f t="array" ref="AN84">IFERROR(INDEX(_xlfn._xlws.FILTER('Dang ky_onl'!$J$6:$J$4000,'Dang ky_onl'!$B$6:$B$4000=$B84),1),"")</f>
        <v/>
      </c>
      <c r="AO84" s="183" t="str" cm="1">
        <f t="array" ref="AO84">IFERROR(INDEX(_xlfn._xlws.FILTER('Dang ky_onl'!$H$6:$H$4000,'Dang ky_onl'!$B$6:$B$4000=$B84),1),"")</f>
        <v/>
      </c>
      <c r="AP84" s="184" t="s">
        <v>1564</v>
      </c>
      <c r="AQ84" s="182" t="str" cm="1">
        <f t="array" ref="AQ84">IFERROR(INDEX(_xlfn._xlws.FILTER('Dang ky_onl'!$L$6:$L$4000,'Dang ky_onl'!$B$6:$B$4000=$B84),1),"")</f>
        <v/>
      </c>
      <c r="AR84" s="182" t="str" cm="1">
        <f t="array" ref="AR84">IFERROR(INDEX(_xlfn._xlws.FILTER('Dang ky_onl'!$M$6:$M$4000,'Dang ky_onl'!$B$6:$B$4000=$B84),1),"")</f>
        <v/>
      </c>
      <c r="AS84" s="130"/>
      <c r="AT84" s="130"/>
      <c r="AU84" s="131" t="e">
        <f t="shared" si="16"/>
        <v>#VALUE!</v>
      </c>
      <c r="AV84" s="182" t="str" cm="1">
        <f t="array" ref="AV84">IFERROR(INDEX(_xlfn._xlws.FILTER('Dang ky_onl'!$J$6:$J$4000,'Dang ky_onl'!$B$6:$B$4000=$B84),2),"")</f>
        <v/>
      </c>
      <c r="AW84" s="183" t="str" cm="1">
        <f t="array" ref="AW84">IFERROR(INDEX(_xlfn._xlws.FILTER('Dang ky_onl'!$H$6:$H$4000,'Dang ky_onl'!$B$6:$B$4000=$B84),2),"")</f>
        <v/>
      </c>
      <c r="AX84" s="184" t="s">
        <v>1564</v>
      </c>
      <c r="AY84" s="182" t="str" cm="1">
        <f t="array" ref="AY84">IFERROR(INDEX(_xlfn._xlws.FILTER('Dang ky_onl'!$L$6:$L$4000,'Dang ky_onl'!$B$6:$B$4000=$B84),2),"")</f>
        <v/>
      </c>
      <c r="AZ84" s="182" t="str" cm="1">
        <f t="array" ref="AZ84">IFERROR(INDEX(_xlfn._xlws.FILTER('Dang ky_onl'!$M$6:$M$4000,'Dang ky_onl'!$B$6:$B$4000=$B84),2),"")</f>
        <v/>
      </c>
      <c r="BA84" s="130"/>
      <c r="BB84" s="130"/>
      <c r="BC84" s="131" t="e">
        <f t="shared" si="17"/>
        <v>#VALUE!</v>
      </c>
    </row>
    <row r="85" spans="1:55" ht="19.5" customHeight="1" x14ac:dyDescent="0.35">
      <c r="A85" s="135">
        <v>79</v>
      </c>
      <c r="B85" s="136">
        <v>2005230295</v>
      </c>
      <c r="C85" s="137" t="s">
        <v>703</v>
      </c>
      <c r="D85" s="138" t="s">
        <v>828</v>
      </c>
      <c r="E85" s="139"/>
      <c r="F85" s="141" t="s">
        <v>1196</v>
      </c>
      <c r="G85" s="142" t="s">
        <v>1363</v>
      </c>
      <c r="H85" s="143" t="s">
        <v>1375</v>
      </c>
      <c r="I85" s="140" t="str">
        <f t="shared" si="11"/>
        <v>Không đậu</v>
      </c>
      <c r="J85" s="144"/>
      <c r="K85" s="145" t="str">
        <f t="shared" si="12"/>
        <v>Không đủ</v>
      </c>
      <c r="L85" s="166">
        <f t="shared" si="18"/>
        <v>0</v>
      </c>
      <c r="M85" s="166" cm="1">
        <f t="array" ref="M85">SUMPRODUCT(--(LEN(CHOOSE({1,2,3},P85,X85,AF85))&gt;0))</f>
        <v>0</v>
      </c>
      <c r="N85" s="166" cm="1">
        <f t="array" ref="N85">SUMPRODUCT(--(LEN(CHOOSE({1,2},AN85,AV85))&gt;0))</f>
        <v>0</v>
      </c>
      <c r="O85" s="166">
        <f t="shared" si="19"/>
        <v>0</v>
      </c>
      <c r="P85" s="171" t="str" cm="1">
        <f t="array" ref="P85">IFERROR(INDEX(_xlfn._xlws.FILTER('Dang ky_off'!$J$4:$J$4000,'Dang ky_off'!$B$4:$B$4000=$B85),1),"")</f>
        <v/>
      </c>
      <c r="Q85" s="172" t="str" cm="1">
        <f t="array" ref="Q85">IFERROR(INDEX(_xlfn._xlws.FILTER('Dang ky_off'!$H$4:$H$4000,'Dang ky_off'!$B$4:$B$4000=$B85),1),"")</f>
        <v/>
      </c>
      <c r="R85" s="171" t="s">
        <v>1563</v>
      </c>
      <c r="S85" s="171" t="str" cm="1">
        <f t="array" ref="S85">IFERROR(INDEX(_xlfn._xlws.FILTER('Dang ky_off'!$L$4:$L$4000,'Dang ky_off'!$B$4:$B$4000=$B85),1),"")</f>
        <v/>
      </c>
      <c r="T85" s="171" t="str" cm="1">
        <f t="array" ref="T85">IFERROR(INDEX(_xlfn._xlws.FILTER('Dang ky_off'!$M$4:$M$4000,'Dang ky_off'!$B$4:$B$4000=$B85),1),"")</f>
        <v/>
      </c>
      <c r="U85" s="130"/>
      <c r="V85" s="130"/>
      <c r="W85" s="131" t="e">
        <f t="shared" si="13"/>
        <v>#VALUE!</v>
      </c>
      <c r="X85" s="180" t="str" cm="1">
        <f t="array" ref="X85">IFERROR(INDEX(_xlfn._xlws.FILTER('Dang ky_off'!$J$4:$J$4000,'Dang ky_off'!$B$4:$B$4000=$B85),2),"")</f>
        <v/>
      </c>
      <c r="Y85" s="181" t="str" cm="1">
        <f t="array" ref="Y85">IFERROR(INDEX(_xlfn._xlws.FILTER('Dang ky_off'!$H$4:$H$4000,'Dang ky_off'!$B$4:$B$4000=$B85),2),"")</f>
        <v/>
      </c>
      <c r="Z85" s="180" t="s">
        <v>1563</v>
      </c>
      <c r="AA85" s="180" t="str" cm="1">
        <f t="array" ref="AA85">IFERROR(INDEX(_xlfn._xlws.FILTER('Dang ky_off'!$L$4:$L$4000,'Dang ky_off'!$B$4:$B$4000=$B85),2),"")</f>
        <v/>
      </c>
      <c r="AB85" s="180" t="str" cm="1">
        <f t="array" ref="AB85">IFERROR(INDEX(_xlfn._xlws.FILTER('Dang ky_off'!$M$4:$M$4000,'Dang ky_off'!$B$4:$B$4000=$B85),2),"")</f>
        <v/>
      </c>
      <c r="AC85" s="130"/>
      <c r="AD85" s="130"/>
      <c r="AE85" s="179" t="e">
        <f t="shared" si="14"/>
        <v>#VALUE!</v>
      </c>
      <c r="AF85" s="131" t="str" cm="1">
        <f t="array" ref="AF85">IFERROR(INDEX(_xlfn._xlws.FILTER('Dang ky_off'!$J$4:$J$43,'Dang ky_off'!$B$4:$B$43=$B85),3),"")</f>
        <v/>
      </c>
      <c r="AG85" s="154" t="str" cm="1">
        <f t="array" ref="AG85">IFERROR(INDEX(_xlfn._xlws.FILTER('Dang ky_off'!$H$4:$H$43,'Dang ky_off'!$B$4:$B$43=$B85),3),"")</f>
        <v/>
      </c>
      <c r="AH85" s="131" t="s">
        <v>1563</v>
      </c>
      <c r="AI85" s="131" t="str" cm="1">
        <f t="array" ref="AI85">IFERROR(INDEX(_xlfn._xlws.FILTER('Dang ky_off'!$L$4:$L$43,'Dang ky_off'!$B$4:$B$43=$B85),3),"")</f>
        <v/>
      </c>
      <c r="AJ85" s="131" t="str" cm="1">
        <f t="array" ref="AJ85">IFERROR(INDEX(_xlfn._xlws.FILTER('Dang ky_off'!$M$4:$M$43,'Dang ky_off'!$B$4:$B$43=$B85),3),"")</f>
        <v/>
      </c>
      <c r="AK85" s="130"/>
      <c r="AL85" s="130"/>
      <c r="AM85" s="131" t="e">
        <f t="shared" si="15"/>
        <v>#VALUE!</v>
      </c>
      <c r="AN85" s="182" t="str" cm="1">
        <f t="array" ref="AN85">IFERROR(INDEX(_xlfn._xlws.FILTER('Dang ky_onl'!$J$6:$J$4000,'Dang ky_onl'!$B$6:$B$4000=$B85),1),"")</f>
        <v/>
      </c>
      <c r="AO85" s="183" t="str" cm="1">
        <f t="array" ref="AO85">IFERROR(INDEX(_xlfn._xlws.FILTER('Dang ky_onl'!$H$6:$H$4000,'Dang ky_onl'!$B$6:$B$4000=$B85),1),"")</f>
        <v/>
      </c>
      <c r="AP85" s="184" t="s">
        <v>1564</v>
      </c>
      <c r="AQ85" s="182" t="str" cm="1">
        <f t="array" ref="AQ85">IFERROR(INDEX(_xlfn._xlws.FILTER('Dang ky_onl'!$L$6:$L$4000,'Dang ky_onl'!$B$6:$B$4000=$B85),1),"")</f>
        <v/>
      </c>
      <c r="AR85" s="182" t="str" cm="1">
        <f t="array" ref="AR85">IFERROR(INDEX(_xlfn._xlws.FILTER('Dang ky_onl'!$M$6:$M$4000,'Dang ky_onl'!$B$6:$B$4000=$B85),1),"")</f>
        <v/>
      </c>
      <c r="AS85" s="130"/>
      <c r="AT85" s="130"/>
      <c r="AU85" s="131" t="e">
        <f t="shared" si="16"/>
        <v>#VALUE!</v>
      </c>
      <c r="AV85" s="182" t="str" cm="1">
        <f t="array" ref="AV85">IFERROR(INDEX(_xlfn._xlws.FILTER('Dang ky_onl'!$J$6:$J$4000,'Dang ky_onl'!$B$6:$B$4000=$B85),2),"")</f>
        <v/>
      </c>
      <c r="AW85" s="183" t="str" cm="1">
        <f t="array" ref="AW85">IFERROR(INDEX(_xlfn._xlws.FILTER('Dang ky_onl'!$H$6:$H$4000,'Dang ky_onl'!$B$6:$B$4000=$B85),2),"")</f>
        <v/>
      </c>
      <c r="AX85" s="184" t="s">
        <v>1564</v>
      </c>
      <c r="AY85" s="182" t="str" cm="1">
        <f t="array" ref="AY85">IFERROR(INDEX(_xlfn._xlws.FILTER('Dang ky_onl'!$L$6:$L$4000,'Dang ky_onl'!$B$6:$B$4000=$B85),2),"")</f>
        <v/>
      </c>
      <c r="AZ85" s="182" t="str" cm="1">
        <f t="array" ref="AZ85">IFERROR(INDEX(_xlfn._xlws.FILTER('Dang ky_onl'!$M$6:$M$4000,'Dang ky_onl'!$B$6:$B$4000=$B85),2),"")</f>
        <v/>
      </c>
      <c r="BA85" s="130"/>
      <c r="BB85" s="130"/>
      <c r="BC85" s="131" t="e">
        <f t="shared" si="17"/>
        <v>#VALUE!</v>
      </c>
    </row>
    <row r="86" spans="1:55" ht="19.5" customHeight="1" x14ac:dyDescent="0.35">
      <c r="A86" s="135">
        <v>80</v>
      </c>
      <c r="B86" s="136">
        <v>2005230294</v>
      </c>
      <c r="C86" s="137" t="s">
        <v>704</v>
      </c>
      <c r="D86" s="138" t="s">
        <v>828</v>
      </c>
      <c r="E86" s="139"/>
      <c r="F86" s="141" t="s">
        <v>1196</v>
      </c>
      <c r="G86" s="142" t="s">
        <v>1363</v>
      </c>
      <c r="H86" s="143" t="s">
        <v>1375</v>
      </c>
      <c r="I86" s="140" t="str">
        <f t="shared" si="11"/>
        <v>Không đậu</v>
      </c>
      <c r="J86" s="144"/>
      <c r="K86" s="145" t="str">
        <f t="shared" si="12"/>
        <v>Không đủ</v>
      </c>
      <c r="L86" s="166">
        <f t="shared" si="18"/>
        <v>0</v>
      </c>
      <c r="M86" s="166" cm="1">
        <f t="array" ref="M86">SUMPRODUCT(--(LEN(CHOOSE({1,2,3},P86,X86,AF86))&gt;0))</f>
        <v>0</v>
      </c>
      <c r="N86" s="166" cm="1">
        <f t="array" ref="N86">SUMPRODUCT(--(LEN(CHOOSE({1,2},AN86,AV86))&gt;0))</f>
        <v>0</v>
      </c>
      <c r="O86" s="166">
        <f t="shared" si="19"/>
        <v>0</v>
      </c>
      <c r="P86" s="171" t="str" cm="1">
        <f t="array" ref="P86">IFERROR(INDEX(_xlfn._xlws.FILTER('Dang ky_off'!$J$4:$J$4000,'Dang ky_off'!$B$4:$B$4000=$B86),1),"")</f>
        <v/>
      </c>
      <c r="Q86" s="172" t="str" cm="1">
        <f t="array" ref="Q86">IFERROR(INDEX(_xlfn._xlws.FILTER('Dang ky_off'!$H$4:$H$4000,'Dang ky_off'!$B$4:$B$4000=$B86),1),"")</f>
        <v/>
      </c>
      <c r="R86" s="171" t="s">
        <v>1563</v>
      </c>
      <c r="S86" s="171" t="str" cm="1">
        <f t="array" ref="S86">IFERROR(INDEX(_xlfn._xlws.FILTER('Dang ky_off'!$L$4:$L$4000,'Dang ky_off'!$B$4:$B$4000=$B86),1),"")</f>
        <v/>
      </c>
      <c r="T86" s="171" t="str" cm="1">
        <f t="array" ref="T86">IFERROR(INDEX(_xlfn._xlws.FILTER('Dang ky_off'!$M$4:$M$4000,'Dang ky_off'!$B$4:$B$4000=$B86),1),"")</f>
        <v/>
      </c>
      <c r="U86" s="130"/>
      <c r="V86" s="130"/>
      <c r="W86" s="131" t="e">
        <f t="shared" si="13"/>
        <v>#VALUE!</v>
      </c>
      <c r="X86" s="180" t="str" cm="1">
        <f t="array" ref="X86">IFERROR(INDEX(_xlfn._xlws.FILTER('Dang ky_off'!$J$4:$J$4000,'Dang ky_off'!$B$4:$B$4000=$B86),2),"")</f>
        <v/>
      </c>
      <c r="Y86" s="181" t="str" cm="1">
        <f t="array" ref="Y86">IFERROR(INDEX(_xlfn._xlws.FILTER('Dang ky_off'!$H$4:$H$4000,'Dang ky_off'!$B$4:$B$4000=$B86),2),"")</f>
        <v/>
      </c>
      <c r="Z86" s="180" t="s">
        <v>1563</v>
      </c>
      <c r="AA86" s="180" t="str" cm="1">
        <f t="array" ref="AA86">IFERROR(INDEX(_xlfn._xlws.FILTER('Dang ky_off'!$L$4:$L$4000,'Dang ky_off'!$B$4:$B$4000=$B86),2),"")</f>
        <v/>
      </c>
      <c r="AB86" s="180" t="str" cm="1">
        <f t="array" ref="AB86">IFERROR(INDEX(_xlfn._xlws.FILTER('Dang ky_off'!$M$4:$M$4000,'Dang ky_off'!$B$4:$B$4000=$B86),2),"")</f>
        <v/>
      </c>
      <c r="AC86" s="130"/>
      <c r="AD86" s="130"/>
      <c r="AE86" s="179" t="e">
        <f t="shared" si="14"/>
        <v>#VALUE!</v>
      </c>
      <c r="AF86" s="131" t="str" cm="1">
        <f t="array" ref="AF86">IFERROR(INDEX(_xlfn._xlws.FILTER('Dang ky_off'!$J$4:$J$43,'Dang ky_off'!$B$4:$B$43=$B86),3),"")</f>
        <v/>
      </c>
      <c r="AG86" s="154" t="str" cm="1">
        <f t="array" ref="AG86">IFERROR(INDEX(_xlfn._xlws.FILTER('Dang ky_off'!$H$4:$H$43,'Dang ky_off'!$B$4:$B$43=$B86),3),"")</f>
        <v/>
      </c>
      <c r="AH86" s="131" t="s">
        <v>1563</v>
      </c>
      <c r="AI86" s="131" t="str" cm="1">
        <f t="array" ref="AI86">IFERROR(INDEX(_xlfn._xlws.FILTER('Dang ky_off'!$L$4:$L$43,'Dang ky_off'!$B$4:$B$43=$B86),3),"")</f>
        <v/>
      </c>
      <c r="AJ86" s="131" t="str" cm="1">
        <f t="array" ref="AJ86">IFERROR(INDEX(_xlfn._xlws.FILTER('Dang ky_off'!$M$4:$M$43,'Dang ky_off'!$B$4:$B$43=$B86),3),"")</f>
        <v/>
      </c>
      <c r="AK86" s="130"/>
      <c r="AL86" s="130"/>
      <c r="AM86" s="131" t="e">
        <f t="shared" si="15"/>
        <v>#VALUE!</v>
      </c>
      <c r="AN86" s="182" t="str" cm="1">
        <f t="array" ref="AN86">IFERROR(INDEX(_xlfn._xlws.FILTER('Dang ky_onl'!$J$6:$J$4000,'Dang ky_onl'!$B$6:$B$4000=$B86),1),"")</f>
        <v/>
      </c>
      <c r="AO86" s="183" t="str" cm="1">
        <f t="array" ref="AO86">IFERROR(INDEX(_xlfn._xlws.FILTER('Dang ky_onl'!$H$6:$H$4000,'Dang ky_onl'!$B$6:$B$4000=$B86),1),"")</f>
        <v/>
      </c>
      <c r="AP86" s="184" t="s">
        <v>1564</v>
      </c>
      <c r="AQ86" s="182" t="str" cm="1">
        <f t="array" ref="AQ86">IFERROR(INDEX(_xlfn._xlws.FILTER('Dang ky_onl'!$L$6:$L$4000,'Dang ky_onl'!$B$6:$B$4000=$B86),1),"")</f>
        <v/>
      </c>
      <c r="AR86" s="182" t="str" cm="1">
        <f t="array" ref="AR86">IFERROR(INDEX(_xlfn._xlws.FILTER('Dang ky_onl'!$M$6:$M$4000,'Dang ky_onl'!$B$6:$B$4000=$B86),1),"")</f>
        <v/>
      </c>
      <c r="AS86" s="130"/>
      <c r="AT86" s="130"/>
      <c r="AU86" s="131" t="e">
        <f t="shared" si="16"/>
        <v>#VALUE!</v>
      </c>
      <c r="AV86" s="182" t="str" cm="1">
        <f t="array" ref="AV86">IFERROR(INDEX(_xlfn._xlws.FILTER('Dang ky_onl'!$J$6:$J$4000,'Dang ky_onl'!$B$6:$B$4000=$B86),2),"")</f>
        <v/>
      </c>
      <c r="AW86" s="183" t="str" cm="1">
        <f t="array" ref="AW86">IFERROR(INDEX(_xlfn._xlws.FILTER('Dang ky_onl'!$H$6:$H$4000,'Dang ky_onl'!$B$6:$B$4000=$B86),2),"")</f>
        <v/>
      </c>
      <c r="AX86" s="184" t="s">
        <v>1564</v>
      </c>
      <c r="AY86" s="182" t="str" cm="1">
        <f t="array" ref="AY86">IFERROR(INDEX(_xlfn._xlws.FILTER('Dang ky_onl'!$L$6:$L$4000,'Dang ky_onl'!$B$6:$B$4000=$B86),2),"")</f>
        <v/>
      </c>
      <c r="AZ86" s="182" t="str" cm="1">
        <f t="array" ref="AZ86">IFERROR(INDEX(_xlfn._xlws.FILTER('Dang ky_onl'!$M$6:$M$4000,'Dang ky_onl'!$B$6:$B$4000=$B86),2),"")</f>
        <v/>
      </c>
      <c r="BA86" s="130"/>
      <c r="BB86" s="130"/>
      <c r="BC86" s="131" t="e">
        <f t="shared" si="17"/>
        <v>#VALUE!</v>
      </c>
    </row>
    <row r="87" spans="1:55" ht="19.5" customHeight="1" x14ac:dyDescent="0.35">
      <c r="A87" s="135">
        <v>81</v>
      </c>
      <c r="B87" s="136">
        <v>2005230301</v>
      </c>
      <c r="C87" s="137" t="s">
        <v>705</v>
      </c>
      <c r="D87" s="138" t="s">
        <v>829</v>
      </c>
      <c r="E87" s="139"/>
      <c r="F87" s="141" t="s">
        <v>1156</v>
      </c>
      <c r="G87" s="142" t="s">
        <v>1363</v>
      </c>
      <c r="H87" s="143" t="s">
        <v>1375</v>
      </c>
      <c r="I87" s="140" t="str">
        <f t="shared" si="11"/>
        <v>Không đậu</v>
      </c>
      <c r="J87" s="144"/>
      <c r="K87" s="145" t="str">
        <f t="shared" si="12"/>
        <v>Không đủ</v>
      </c>
      <c r="L87" s="166">
        <f t="shared" si="18"/>
        <v>0</v>
      </c>
      <c r="M87" s="166" cm="1">
        <f t="array" ref="M87">SUMPRODUCT(--(LEN(CHOOSE({1,2,3},P87,X87,AF87))&gt;0))</f>
        <v>0</v>
      </c>
      <c r="N87" s="166" cm="1">
        <f t="array" ref="N87">SUMPRODUCT(--(LEN(CHOOSE({1,2},AN87,AV87))&gt;0))</f>
        <v>0</v>
      </c>
      <c r="O87" s="166">
        <f t="shared" si="19"/>
        <v>0</v>
      </c>
      <c r="P87" s="171" t="str" cm="1">
        <f t="array" ref="P87">IFERROR(INDEX(_xlfn._xlws.FILTER('Dang ky_off'!$J$4:$J$4000,'Dang ky_off'!$B$4:$B$4000=$B87),1),"")</f>
        <v/>
      </c>
      <c r="Q87" s="172" t="str" cm="1">
        <f t="array" ref="Q87">IFERROR(INDEX(_xlfn._xlws.FILTER('Dang ky_off'!$H$4:$H$4000,'Dang ky_off'!$B$4:$B$4000=$B87),1),"")</f>
        <v/>
      </c>
      <c r="R87" s="171" t="s">
        <v>1563</v>
      </c>
      <c r="S87" s="171" t="str" cm="1">
        <f t="array" ref="S87">IFERROR(INDEX(_xlfn._xlws.FILTER('Dang ky_off'!$L$4:$L$4000,'Dang ky_off'!$B$4:$B$4000=$B87),1),"")</f>
        <v/>
      </c>
      <c r="T87" s="171" t="str" cm="1">
        <f t="array" ref="T87">IFERROR(INDEX(_xlfn._xlws.FILTER('Dang ky_off'!$M$4:$M$4000,'Dang ky_off'!$B$4:$B$4000=$B87),1),"")</f>
        <v/>
      </c>
      <c r="U87" s="130"/>
      <c r="V87" s="130"/>
      <c r="W87" s="131" t="e">
        <f t="shared" si="13"/>
        <v>#VALUE!</v>
      </c>
      <c r="X87" s="180" t="str" cm="1">
        <f t="array" ref="X87">IFERROR(INDEX(_xlfn._xlws.FILTER('Dang ky_off'!$J$4:$J$4000,'Dang ky_off'!$B$4:$B$4000=$B87),2),"")</f>
        <v/>
      </c>
      <c r="Y87" s="181" t="str" cm="1">
        <f t="array" ref="Y87">IFERROR(INDEX(_xlfn._xlws.FILTER('Dang ky_off'!$H$4:$H$4000,'Dang ky_off'!$B$4:$B$4000=$B87),2),"")</f>
        <v/>
      </c>
      <c r="Z87" s="180" t="s">
        <v>1563</v>
      </c>
      <c r="AA87" s="180" t="str" cm="1">
        <f t="array" ref="AA87">IFERROR(INDEX(_xlfn._xlws.FILTER('Dang ky_off'!$L$4:$L$4000,'Dang ky_off'!$B$4:$B$4000=$B87),2),"")</f>
        <v/>
      </c>
      <c r="AB87" s="180" t="str" cm="1">
        <f t="array" ref="AB87">IFERROR(INDEX(_xlfn._xlws.FILTER('Dang ky_off'!$M$4:$M$4000,'Dang ky_off'!$B$4:$B$4000=$B87),2),"")</f>
        <v/>
      </c>
      <c r="AC87" s="130"/>
      <c r="AD87" s="130"/>
      <c r="AE87" s="179" t="e">
        <f t="shared" si="14"/>
        <v>#VALUE!</v>
      </c>
      <c r="AF87" s="131" t="str" cm="1">
        <f t="array" ref="AF87">IFERROR(INDEX(_xlfn._xlws.FILTER('Dang ky_off'!$J$4:$J$43,'Dang ky_off'!$B$4:$B$43=$B87),3),"")</f>
        <v/>
      </c>
      <c r="AG87" s="154" t="str" cm="1">
        <f t="array" ref="AG87">IFERROR(INDEX(_xlfn._xlws.FILTER('Dang ky_off'!$H$4:$H$43,'Dang ky_off'!$B$4:$B$43=$B87),3),"")</f>
        <v/>
      </c>
      <c r="AH87" s="131" t="s">
        <v>1563</v>
      </c>
      <c r="AI87" s="131" t="str" cm="1">
        <f t="array" ref="AI87">IFERROR(INDEX(_xlfn._xlws.FILTER('Dang ky_off'!$L$4:$L$43,'Dang ky_off'!$B$4:$B$43=$B87),3),"")</f>
        <v/>
      </c>
      <c r="AJ87" s="131" t="str" cm="1">
        <f t="array" ref="AJ87">IFERROR(INDEX(_xlfn._xlws.FILTER('Dang ky_off'!$M$4:$M$43,'Dang ky_off'!$B$4:$B$43=$B87),3),"")</f>
        <v/>
      </c>
      <c r="AK87" s="130"/>
      <c r="AL87" s="130"/>
      <c r="AM87" s="131" t="e">
        <f t="shared" si="15"/>
        <v>#VALUE!</v>
      </c>
      <c r="AN87" s="182" t="str" cm="1">
        <f t="array" ref="AN87">IFERROR(INDEX(_xlfn._xlws.FILTER('Dang ky_onl'!$J$6:$J$4000,'Dang ky_onl'!$B$6:$B$4000=$B87),1),"")</f>
        <v/>
      </c>
      <c r="AO87" s="183" t="str" cm="1">
        <f t="array" ref="AO87">IFERROR(INDEX(_xlfn._xlws.FILTER('Dang ky_onl'!$H$6:$H$4000,'Dang ky_onl'!$B$6:$B$4000=$B87),1),"")</f>
        <v/>
      </c>
      <c r="AP87" s="184" t="s">
        <v>1564</v>
      </c>
      <c r="AQ87" s="182" t="str" cm="1">
        <f t="array" ref="AQ87">IFERROR(INDEX(_xlfn._xlws.FILTER('Dang ky_onl'!$L$6:$L$4000,'Dang ky_onl'!$B$6:$B$4000=$B87),1),"")</f>
        <v/>
      </c>
      <c r="AR87" s="182" t="str" cm="1">
        <f t="array" ref="AR87">IFERROR(INDEX(_xlfn._xlws.FILTER('Dang ky_onl'!$M$6:$M$4000,'Dang ky_onl'!$B$6:$B$4000=$B87),1),"")</f>
        <v/>
      </c>
      <c r="AS87" s="130"/>
      <c r="AT87" s="130"/>
      <c r="AU87" s="131" t="e">
        <f t="shared" si="16"/>
        <v>#VALUE!</v>
      </c>
      <c r="AV87" s="182" t="str" cm="1">
        <f t="array" ref="AV87">IFERROR(INDEX(_xlfn._xlws.FILTER('Dang ky_onl'!$J$6:$J$4000,'Dang ky_onl'!$B$6:$B$4000=$B87),2),"")</f>
        <v/>
      </c>
      <c r="AW87" s="183" t="str" cm="1">
        <f t="array" ref="AW87">IFERROR(INDEX(_xlfn._xlws.FILTER('Dang ky_onl'!$H$6:$H$4000,'Dang ky_onl'!$B$6:$B$4000=$B87),2),"")</f>
        <v/>
      </c>
      <c r="AX87" s="184" t="s">
        <v>1564</v>
      </c>
      <c r="AY87" s="182" t="str" cm="1">
        <f t="array" ref="AY87">IFERROR(INDEX(_xlfn._xlws.FILTER('Dang ky_onl'!$L$6:$L$4000,'Dang ky_onl'!$B$6:$B$4000=$B87),2),"")</f>
        <v/>
      </c>
      <c r="AZ87" s="182" t="str" cm="1">
        <f t="array" ref="AZ87">IFERROR(INDEX(_xlfn._xlws.FILTER('Dang ky_onl'!$M$6:$M$4000,'Dang ky_onl'!$B$6:$B$4000=$B87),2),"")</f>
        <v/>
      </c>
      <c r="BA87" s="130"/>
      <c r="BB87" s="130"/>
      <c r="BC87" s="131" t="e">
        <f t="shared" si="17"/>
        <v>#VALUE!</v>
      </c>
    </row>
    <row r="88" spans="1:55" ht="19.5" customHeight="1" x14ac:dyDescent="0.35">
      <c r="A88" s="135">
        <v>82</v>
      </c>
      <c r="B88" s="136">
        <v>2005230304</v>
      </c>
      <c r="C88" s="137" t="s">
        <v>706</v>
      </c>
      <c r="D88" s="138" t="s">
        <v>850</v>
      </c>
      <c r="E88" s="139"/>
      <c r="F88" s="141" t="s">
        <v>1096</v>
      </c>
      <c r="G88" s="142" t="s">
        <v>1363</v>
      </c>
      <c r="H88" s="143" t="s">
        <v>1375</v>
      </c>
      <c r="I88" s="140" t="str">
        <f t="shared" si="11"/>
        <v>Không đậu</v>
      </c>
      <c r="J88" s="144"/>
      <c r="K88" s="145" t="str">
        <f t="shared" si="12"/>
        <v>Không đủ</v>
      </c>
      <c r="L88" s="166">
        <f t="shared" si="18"/>
        <v>0</v>
      </c>
      <c r="M88" s="166" cm="1">
        <f t="array" ref="M88">SUMPRODUCT(--(LEN(CHOOSE({1,2,3},P88,X88,AF88))&gt;0))</f>
        <v>0</v>
      </c>
      <c r="N88" s="166" cm="1">
        <f t="array" ref="N88">SUMPRODUCT(--(LEN(CHOOSE({1,2},AN88,AV88))&gt;0))</f>
        <v>0</v>
      </c>
      <c r="O88" s="166">
        <f t="shared" si="19"/>
        <v>0</v>
      </c>
      <c r="P88" s="171" t="str" cm="1">
        <f t="array" ref="P88">IFERROR(INDEX(_xlfn._xlws.FILTER('Dang ky_off'!$J$4:$J$4000,'Dang ky_off'!$B$4:$B$4000=$B88),1),"")</f>
        <v/>
      </c>
      <c r="Q88" s="172" t="str" cm="1">
        <f t="array" ref="Q88">IFERROR(INDEX(_xlfn._xlws.FILTER('Dang ky_off'!$H$4:$H$4000,'Dang ky_off'!$B$4:$B$4000=$B88),1),"")</f>
        <v/>
      </c>
      <c r="R88" s="171" t="s">
        <v>1563</v>
      </c>
      <c r="S88" s="171" t="str" cm="1">
        <f t="array" ref="S88">IFERROR(INDEX(_xlfn._xlws.FILTER('Dang ky_off'!$L$4:$L$4000,'Dang ky_off'!$B$4:$B$4000=$B88),1),"")</f>
        <v/>
      </c>
      <c r="T88" s="171" t="str" cm="1">
        <f t="array" ref="T88">IFERROR(INDEX(_xlfn._xlws.FILTER('Dang ky_off'!$M$4:$M$4000,'Dang ky_off'!$B$4:$B$4000=$B88),1),"")</f>
        <v/>
      </c>
      <c r="U88" s="130"/>
      <c r="V88" s="130"/>
      <c r="W88" s="131" t="e">
        <f t="shared" si="13"/>
        <v>#VALUE!</v>
      </c>
      <c r="X88" s="180" t="str" cm="1">
        <f t="array" ref="X88">IFERROR(INDEX(_xlfn._xlws.FILTER('Dang ky_off'!$J$4:$J$4000,'Dang ky_off'!$B$4:$B$4000=$B88),2),"")</f>
        <v/>
      </c>
      <c r="Y88" s="181" t="str" cm="1">
        <f t="array" ref="Y88">IFERROR(INDEX(_xlfn._xlws.FILTER('Dang ky_off'!$H$4:$H$4000,'Dang ky_off'!$B$4:$B$4000=$B88),2),"")</f>
        <v/>
      </c>
      <c r="Z88" s="180" t="s">
        <v>1563</v>
      </c>
      <c r="AA88" s="180" t="str" cm="1">
        <f t="array" ref="AA88">IFERROR(INDEX(_xlfn._xlws.FILTER('Dang ky_off'!$L$4:$L$4000,'Dang ky_off'!$B$4:$B$4000=$B88),2),"")</f>
        <v/>
      </c>
      <c r="AB88" s="180" t="str" cm="1">
        <f t="array" ref="AB88">IFERROR(INDEX(_xlfn._xlws.FILTER('Dang ky_off'!$M$4:$M$4000,'Dang ky_off'!$B$4:$B$4000=$B88),2),"")</f>
        <v/>
      </c>
      <c r="AC88" s="130"/>
      <c r="AD88" s="130"/>
      <c r="AE88" s="179" t="e">
        <f t="shared" si="14"/>
        <v>#VALUE!</v>
      </c>
      <c r="AF88" s="131" t="str" cm="1">
        <f t="array" ref="AF88">IFERROR(INDEX(_xlfn._xlws.FILTER('Dang ky_off'!$J$4:$J$43,'Dang ky_off'!$B$4:$B$43=$B88),3),"")</f>
        <v/>
      </c>
      <c r="AG88" s="154" t="str" cm="1">
        <f t="array" ref="AG88">IFERROR(INDEX(_xlfn._xlws.FILTER('Dang ky_off'!$H$4:$H$43,'Dang ky_off'!$B$4:$B$43=$B88),3),"")</f>
        <v/>
      </c>
      <c r="AH88" s="131" t="s">
        <v>1563</v>
      </c>
      <c r="AI88" s="131" t="str" cm="1">
        <f t="array" ref="AI88">IFERROR(INDEX(_xlfn._xlws.FILTER('Dang ky_off'!$L$4:$L$43,'Dang ky_off'!$B$4:$B$43=$B88),3),"")</f>
        <v/>
      </c>
      <c r="AJ88" s="131" t="str" cm="1">
        <f t="array" ref="AJ88">IFERROR(INDEX(_xlfn._xlws.FILTER('Dang ky_off'!$M$4:$M$43,'Dang ky_off'!$B$4:$B$43=$B88),3),"")</f>
        <v/>
      </c>
      <c r="AK88" s="130"/>
      <c r="AL88" s="130"/>
      <c r="AM88" s="131" t="e">
        <f t="shared" si="15"/>
        <v>#VALUE!</v>
      </c>
      <c r="AN88" s="182" t="str" cm="1">
        <f t="array" ref="AN88">IFERROR(INDEX(_xlfn._xlws.FILTER('Dang ky_onl'!$J$6:$J$4000,'Dang ky_onl'!$B$6:$B$4000=$B88),1),"")</f>
        <v/>
      </c>
      <c r="AO88" s="183" t="str" cm="1">
        <f t="array" ref="AO88">IFERROR(INDEX(_xlfn._xlws.FILTER('Dang ky_onl'!$H$6:$H$4000,'Dang ky_onl'!$B$6:$B$4000=$B88),1),"")</f>
        <v/>
      </c>
      <c r="AP88" s="184" t="s">
        <v>1564</v>
      </c>
      <c r="AQ88" s="182" t="str" cm="1">
        <f t="array" ref="AQ88">IFERROR(INDEX(_xlfn._xlws.FILTER('Dang ky_onl'!$L$6:$L$4000,'Dang ky_onl'!$B$6:$B$4000=$B88),1),"")</f>
        <v/>
      </c>
      <c r="AR88" s="182" t="str" cm="1">
        <f t="array" ref="AR88">IFERROR(INDEX(_xlfn._xlws.FILTER('Dang ky_onl'!$M$6:$M$4000,'Dang ky_onl'!$B$6:$B$4000=$B88),1),"")</f>
        <v/>
      </c>
      <c r="AS88" s="130"/>
      <c r="AT88" s="130"/>
      <c r="AU88" s="131" t="e">
        <f t="shared" si="16"/>
        <v>#VALUE!</v>
      </c>
      <c r="AV88" s="182" t="str" cm="1">
        <f t="array" ref="AV88">IFERROR(INDEX(_xlfn._xlws.FILTER('Dang ky_onl'!$J$6:$J$4000,'Dang ky_onl'!$B$6:$B$4000=$B88),2),"")</f>
        <v/>
      </c>
      <c r="AW88" s="183" t="str" cm="1">
        <f t="array" ref="AW88">IFERROR(INDEX(_xlfn._xlws.FILTER('Dang ky_onl'!$H$6:$H$4000,'Dang ky_onl'!$B$6:$B$4000=$B88),2),"")</f>
        <v/>
      </c>
      <c r="AX88" s="184" t="s">
        <v>1564</v>
      </c>
      <c r="AY88" s="182" t="str" cm="1">
        <f t="array" ref="AY88">IFERROR(INDEX(_xlfn._xlws.FILTER('Dang ky_onl'!$L$6:$L$4000,'Dang ky_onl'!$B$6:$B$4000=$B88),2),"")</f>
        <v/>
      </c>
      <c r="AZ88" s="182" t="str" cm="1">
        <f t="array" ref="AZ88">IFERROR(INDEX(_xlfn._xlws.FILTER('Dang ky_onl'!$M$6:$M$4000,'Dang ky_onl'!$B$6:$B$4000=$B88),2),"")</f>
        <v/>
      </c>
      <c r="BA88" s="130"/>
      <c r="BB88" s="130"/>
      <c r="BC88" s="131" t="e">
        <f t="shared" si="17"/>
        <v>#VALUE!</v>
      </c>
    </row>
    <row r="89" spans="1:55" ht="19.5" customHeight="1" x14ac:dyDescent="0.35">
      <c r="A89" s="135">
        <v>83</v>
      </c>
      <c r="B89" s="136">
        <v>2005230314</v>
      </c>
      <c r="C89" s="137" t="s">
        <v>707</v>
      </c>
      <c r="D89" s="138" t="s">
        <v>831</v>
      </c>
      <c r="E89" s="139"/>
      <c r="F89" s="141" t="s">
        <v>1113</v>
      </c>
      <c r="G89" s="142" t="s">
        <v>1363</v>
      </c>
      <c r="H89" s="143" t="s">
        <v>1375</v>
      </c>
      <c r="I89" s="140" t="str">
        <f t="shared" si="11"/>
        <v>Không đậu</v>
      </c>
      <c r="J89" s="144"/>
      <c r="K89" s="145" t="str">
        <f t="shared" si="12"/>
        <v>Không đủ</v>
      </c>
      <c r="L89" s="166">
        <f t="shared" si="18"/>
        <v>1</v>
      </c>
      <c r="M89" s="166" cm="1">
        <f t="array" ref="M89">SUMPRODUCT(--(LEN(CHOOSE({1,2,3},P89,X89,AF89))&gt;0))</f>
        <v>1</v>
      </c>
      <c r="N89" s="166" cm="1">
        <f t="array" ref="N89">SUMPRODUCT(--(LEN(CHOOSE({1,2},AN89,AV89))&gt;0))</f>
        <v>0</v>
      </c>
      <c r="O89" s="166">
        <f t="shared" si="19"/>
        <v>0</v>
      </c>
      <c r="P89" s="171" t="str" cm="1">
        <f t="array" ref="P89">IFERROR(INDEX(_xlfn._xlws.FILTER('Dang ky_off'!$J$4:$J$4000,'Dang ky_off'!$B$4:$B$4000=$B89),1),"")</f>
        <v>Công ty TNHH Yakult Việt Nam</v>
      </c>
      <c r="Q89" s="172" cm="1">
        <f t="array" ref="Q89">IFERROR(INDEX(_xlfn._xlws.FILTER('Dang ky_off'!$H$4:$H$4000,'Dang ky_off'!$B$4:$B$4000=$B89),1),"")</f>
        <v>46022</v>
      </c>
      <c r="R89" s="171" t="s">
        <v>1563</v>
      </c>
      <c r="S89" s="171" cm="1">
        <f t="array" ref="S89">IFERROR(INDEX(_xlfn._xlws.FILTER('Dang ky_off'!$L$4:$L$4000,'Dang ky_off'!$B$4:$B$4000=$B89),1),"")</f>
        <v>8</v>
      </c>
      <c r="T89" s="171" cm="1">
        <f t="array" ref="T89">IFERROR(INDEX(_xlfn._xlws.FILTER('Dang ky_off'!$M$4:$M$4000,'Dang ky_off'!$B$4:$B$4000=$B89),1),"")</f>
        <v>0</v>
      </c>
      <c r="U89" s="130"/>
      <c r="V89" s="130"/>
      <c r="W89" s="131">
        <f t="shared" si="13"/>
        <v>2.4</v>
      </c>
      <c r="X89" s="180" t="str" cm="1">
        <f t="array" ref="X89">IFERROR(INDEX(_xlfn._xlws.FILTER('Dang ky_off'!$J$4:$J$4000,'Dang ky_off'!$B$4:$B$4000=$B89),2),"")</f>
        <v/>
      </c>
      <c r="Y89" s="181" t="str" cm="1">
        <f t="array" ref="Y89">IFERROR(INDEX(_xlfn._xlws.FILTER('Dang ky_off'!$H$4:$H$4000,'Dang ky_off'!$B$4:$B$4000=$B89),2),"")</f>
        <v/>
      </c>
      <c r="Z89" s="180" t="s">
        <v>1563</v>
      </c>
      <c r="AA89" s="180" t="str" cm="1">
        <f t="array" ref="AA89">IFERROR(INDEX(_xlfn._xlws.FILTER('Dang ky_off'!$L$4:$L$4000,'Dang ky_off'!$B$4:$B$4000=$B89),2),"")</f>
        <v/>
      </c>
      <c r="AB89" s="180" t="str" cm="1">
        <f t="array" ref="AB89">IFERROR(INDEX(_xlfn._xlws.FILTER('Dang ky_off'!$M$4:$M$4000,'Dang ky_off'!$B$4:$B$4000=$B89),2),"")</f>
        <v/>
      </c>
      <c r="AC89" s="130"/>
      <c r="AD89" s="130"/>
      <c r="AE89" s="179" t="e">
        <f t="shared" si="14"/>
        <v>#VALUE!</v>
      </c>
      <c r="AF89" s="131" t="str" cm="1">
        <f t="array" ref="AF89">IFERROR(INDEX(_xlfn._xlws.FILTER('Dang ky_off'!$J$4:$J$43,'Dang ky_off'!$B$4:$B$43=$B89),3),"")</f>
        <v/>
      </c>
      <c r="AG89" s="154" t="str" cm="1">
        <f t="array" ref="AG89">IFERROR(INDEX(_xlfn._xlws.FILTER('Dang ky_off'!$H$4:$H$43,'Dang ky_off'!$B$4:$B$43=$B89),3),"")</f>
        <v/>
      </c>
      <c r="AH89" s="131" t="s">
        <v>1563</v>
      </c>
      <c r="AI89" s="131" t="str" cm="1">
        <f t="array" ref="AI89">IFERROR(INDEX(_xlfn._xlws.FILTER('Dang ky_off'!$L$4:$L$43,'Dang ky_off'!$B$4:$B$43=$B89),3),"")</f>
        <v/>
      </c>
      <c r="AJ89" s="131" t="str" cm="1">
        <f t="array" ref="AJ89">IFERROR(INDEX(_xlfn._xlws.FILTER('Dang ky_off'!$M$4:$M$43,'Dang ky_off'!$B$4:$B$43=$B89),3),"")</f>
        <v/>
      </c>
      <c r="AK89" s="130"/>
      <c r="AL89" s="130"/>
      <c r="AM89" s="131" t="e">
        <f t="shared" si="15"/>
        <v>#VALUE!</v>
      </c>
      <c r="AN89" s="182" t="str" cm="1">
        <f t="array" ref="AN89">IFERROR(INDEX(_xlfn._xlws.FILTER('Dang ky_onl'!$J$6:$J$4000,'Dang ky_onl'!$B$6:$B$4000=$B89),1),"")</f>
        <v/>
      </c>
      <c r="AO89" s="183" t="str" cm="1">
        <f t="array" ref="AO89">IFERROR(INDEX(_xlfn._xlws.FILTER('Dang ky_onl'!$H$6:$H$4000,'Dang ky_onl'!$B$6:$B$4000=$B89),1),"")</f>
        <v/>
      </c>
      <c r="AP89" s="184" t="s">
        <v>1564</v>
      </c>
      <c r="AQ89" s="182" t="str" cm="1">
        <f t="array" ref="AQ89">IFERROR(INDEX(_xlfn._xlws.FILTER('Dang ky_onl'!$L$6:$L$4000,'Dang ky_onl'!$B$6:$B$4000=$B89),1),"")</f>
        <v/>
      </c>
      <c r="AR89" s="182" t="str" cm="1">
        <f t="array" ref="AR89">IFERROR(INDEX(_xlfn._xlws.FILTER('Dang ky_onl'!$M$6:$M$4000,'Dang ky_onl'!$B$6:$B$4000=$B89),1),"")</f>
        <v/>
      </c>
      <c r="AS89" s="130"/>
      <c r="AT89" s="130"/>
      <c r="AU89" s="131" t="e">
        <f t="shared" si="16"/>
        <v>#VALUE!</v>
      </c>
      <c r="AV89" s="182" t="str" cm="1">
        <f t="array" ref="AV89">IFERROR(INDEX(_xlfn._xlws.FILTER('Dang ky_onl'!$J$6:$J$4000,'Dang ky_onl'!$B$6:$B$4000=$B89),2),"")</f>
        <v/>
      </c>
      <c r="AW89" s="183" t="str" cm="1">
        <f t="array" ref="AW89">IFERROR(INDEX(_xlfn._xlws.FILTER('Dang ky_onl'!$H$6:$H$4000,'Dang ky_onl'!$B$6:$B$4000=$B89),2),"")</f>
        <v/>
      </c>
      <c r="AX89" s="184" t="s">
        <v>1564</v>
      </c>
      <c r="AY89" s="182" t="str" cm="1">
        <f t="array" ref="AY89">IFERROR(INDEX(_xlfn._xlws.FILTER('Dang ky_onl'!$L$6:$L$4000,'Dang ky_onl'!$B$6:$B$4000=$B89),2),"")</f>
        <v/>
      </c>
      <c r="AZ89" s="182" t="str" cm="1">
        <f t="array" ref="AZ89">IFERROR(INDEX(_xlfn._xlws.FILTER('Dang ky_onl'!$M$6:$M$4000,'Dang ky_onl'!$B$6:$B$4000=$B89),2),"")</f>
        <v/>
      </c>
      <c r="BA89" s="130"/>
      <c r="BB89" s="130"/>
      <c r="BC89" s="131" t="e">
        <f t="shared" si="17"/>
        <v>#VALUE!</v>
      </c>
    </row>
    <row r="90" spans="1:55" ht="19.5" customHeight="1" x14ac:dyDescent="0.35">
      <c r="A90" s="135">
        <v>84</v>
      </c>
      <c r="B90" s="136">
        <v>2005211085</v>
      </c>
      <c r="C90" s="137" t="s">
        <v>1390</v>
      </c>
      <c r="D90" s="138" t="s">
        <v>917</v>
      </c>
      <c r="E90" s="139"/>
      <c r="F90" s="141" t="s">
        <v>1391</v>
      </c>
      <c r="G90" s="142" t="s">
        <v>1392</v>
      </c>
      <c r="H90" s="143" t="s">
        <v>1490</v>
      </c>
      <c r="I90" s="140" t="str">
        <f t="shared" si="11"/>
        <v>Không đậu</v>
      </c>
      <c r="J90" s="144"/>
      <c r="K90" s="145" t="str">
        <f t="shared" si="12"/>
        <v>Không đủ</v>
      </c>
      <c r="L90" s="166">
        <f t="shared" si="18"/>
        <v>0</v>
      </c>
      <c r="M90" s="166" cm="1">
        <f t="array" ref="M90">SUMPRODUCT(--(LEN(CHOOSE({1,2,3},P90,X90,AF90))&gt;0))</f>
        <v>0</v>
      </c>
      <c r="N90" s="166" cm="1">
        <f t="array" ref="N90">SUMPRODUCT(--(LEN(CHOOSE({1,2},AN90,AV90))&gt;0))</f>
        <v>0</v>
      </c>
      <c r="O90" s="166">
        <f t="shared" si="19"/>
        <v>0</v>
      </c>
      <c r="P90" s="171" t="str" cm="1">
        <f t="array" ref="P90">IFERROR(INDEX(_xlfn._xlws.FILTER('Dang ky_off'!$J$4:$J$4000,'Dang ky_off'!$B$4:$B$4000=$B90),1),"")</f>
        <v/>
      </c>
      <c r="Q90" s="172" t="str" cm="1">
        <f t="array" ref="Q90">IFERROR(INDEX(_xlfn._xlws.FILTER('Dang ky_off'!$H$4:$H$4000,'Dang ky_off'!$B$4:$B$4000=$B90),1),"")</f>
        <v/>
      </c>
      <c r="R90" s="171" t="s">
        <v>1563</v>
      </c>
      <c r="S90" s="171" t="str" cm="1">
        <f t="array" ref="S90">IFERROR(INDEX(_xlfn._xlws.FILTER('Dang ky_off'!$L$4:$L$4000,'Dang ky_off'!$B$4:$B$4000=$B90),1),"")</f>
        <v/>
      </c>
      <c r="T90" s="171" t="str" cm="1">
        <f t="array" ref="T90">IFERROR(INDEX(_xlfn._xlws.FILTER('Dang ky_off'!$M$4:$M$4000,'Dang ky_off'!$B$4:$B$4000=$B90),1),"")</f>
        <v/>
      </c>
      <c r="U90" s="130"/>
      <c r="V90" s="130"/>
      <c r="W90" s="131" t="e">
        <f t="shared" si="13"/>
        <v>#VALUE!</v>
      </c>
      <c r="X90" s="180" t="str" cm="1">
        <f t="array" ref="X90">IFERROR(INDEX(_xlfn._xlws.FILTER('Dang ky_off'!$J$4:$J$4000,'Dang ky_off'!$B$4:$B$4000=$B90),2),"")</f>
        <v/>
      </c>
      <c r="Y90" s="181" t="str" cm="1">
        <f t="array" ref="Y90">IFERROR(INDEX(_xlfn._xlws.FILTER('Dang ky_off'!$H$4:$H$4000,'Dang ky_off'!$B$4:$B$4000=$B90),2),"")</f>
        <v/>
      </c>
      <c r="Z90" s="180" t="s">
        <v>1563</v>
      </c>
      <c r="AA90" s="180" t="str" cm="1">
        <f t="array" ref="AA90">IFERROR(INDEX(_xlfn._xlws.FILTER('Dang ky_off'!$L$4:$L$4000,'Dang ky_off'!$B$4:$B$4000=$B90),2),"")</f>
        <v/>
      </c>
      <c r="AB90" s="180" t="str" cm="1">
        <f t="array" ref="AB90">IFERROR(INDEX(_xlfn._xlws.FILTER('Dang ky_off'!$M$4:$M$4000,'Dang ky_off'!$B$4:$B$4000=$B90),2),"")</f>
        <v/>
      </c>
      <c r="AC90" s="130"/>
      <c r="AD90" s="130"/>
      <c r="AE90" s="179" t="e">
        <f t="shared" si="14"/>
        <v>#VALUE!</v>
      </c>
      <c r="AF90" s="131" t="str" cm="1">
        <f t="array" ref="AF90">IFERROR(INDEX(_xlfn._xlws.FILTER('Dang ky_off'!$J$4:$J$43,'Dang ky_off'!$B$4:$B$43=$B90),3),"")</f>
        <v/>
      </c>
      <c r="AG90" s="154" t="str" cm="1">
        <f t="array" ref="AG90">IFERROR(INDEX(_xlfn._xlws.FILTER('Dang ky_off'!$H$4:$H$43,'Dang ky_off'!$B$4:$B$43=$B90),3),"")</f>
        <v/>
      </c>
      <c r="AH90" s="131" t="s">
        <v>1563</v>
      </c>
      <c r="AI90" s="131" t="str" cm="1">
        <f t="array" ref="AI90">IFERROR(INDEX(_xlfn._xlws.FILTER('Dang ky_off'!$L$4:$L$43,'Dang ky_off'!$B$4:$B$43=$B90),3),"")</f>
        <v/>
      </c>
      <c r="AJ90" s="131" t="str" cm="1">
        <f t="array" ref="AJ90">IFERROR(INDEX(_xlfn._xlws.FILTER('Dang ky_off'!$M$4:$M$43,'Dang ky_off'!$B$4:$B$43=$B90),3),"")</f>
        <v/>
      </c>
      <c r="AK90" s="130"/>
      <c r="AL90" s="130"/>
      <c r="AM90" s="131" t="e">
        <f t="shared" si="15"/>
        <v>#VALUE!</v>
      </c>
      <c r="AN90" s="182" t="str" cm="1">
        <f t="array" ref="AN90">IFERROR(INDEX(_xlfn._xlws.FILTER('Dang ky_onl'!$J$6:$J$4000,'Dang ky_onl'!$B$6:$B$4000=$B90),1),"")</f>
        <v/>
      </c>
      <c r="AO90" s="183" t="str" cm="1">
        <f t="array" ref="AO90">IFERROR(INDEX(_xlfn._xlws.FILTER('Dang ky_onl'!$H$6:$H$4000,'Dang ky_onl'!$B$6:$B$4000=$B90),1),"")</f>
        <v/>
      </c>
      <c r="AP90" s="184" t="s">
        <v>1564</v>
      </c>
      <c r="AQ90" s="182" t="str" cm="1">
        <f t="array" ref="AQ90">IFERROR(INDEX(_xlfn._xlws.FILTER('Dang ky_onl'!$L$6:$L$4000,'Dang ky_onl'!$B$6:$B$4000=$B90),1),"")</f>
        <v/>
      </c>
      <c r="AR90" s="182" t="str" cm="1">
        <f t="array" ref="AR90">IFERROR(INDEX(_xlfn._xlws.FILTER('Dang ky_onl'!$M$6:$M$4000,'Dang ky_onl'!$B$6:$B$4000=$B90),1),"")</f>
        <v/>
      </c>
      <c r="AS90" s="130"/>
      <c r="AT90" s="130"/>
      <c r="AU90" s="131" t="e">
        <f t="shared" si="16"/>
        <v>#VALUE!</v>
      </c>
      <c r="AV90" s="182" t="str" cm="1">
        <f t="array" ref="AV90">IFERROR(INDEX(_xlfn._xlws.FILTER('Dang ky_onl'!$J$6:$J$4000,'Dang ky_onl'!$B$6:$B$4000=$B90),2),"")</f>
        <v/>
      </c>
      <c r="AW90" s="183" t="str" cm="1">
        <f t="array" ref="AW90">IFERROR(INDEX(_xlfn._xlws.FILTER('Dang ky_onl'!$H$6:$H$4000,'Dang ky_onl'!$B$6:$B$4000=$B90),2),"")</f>
        <v/>
      </c>
      <c r="AX90" s="184" t="s">
        <v>1564</v>
      </c>
      <c r="AY90" s="182" t="str" cm="1">
        <f t="array" ref="AY90">IFERROR(INDEX(_xlfn._xlws.FILTER('Dang ky_onl'!$L$6:$L$4000,'Dang ky_onl'!$B$6:$B$4000=$B90),2),"")</f>
        <v/>
      </c>
      <c r="AZ90" s="182" t="str" cm="1">
        <f t="array" ref="AZ90">IFERROR(INDEX(_xlfn._xlws.FILTER('Dang ky_onl'!$M$6:$M$4000,'Dang ky_onl'!$B$6:$B$4000=$B90),2),"")</f>
        <v/>
      </c>
      <c r="BA90" s="130"/>
      <c r="BB90" s="130"/>
      <c r="BC90" s="131" t="e">
        <f t="shared" si="17"/>
        <v>#VALUE!</v>
      </c>
    </row>
    <row r="91" spans="1:55" ht="19.5" customHeight="1" x14ac:dyDescent="0.35">
      <c r="A91" s="135">
        <v>85</v>
      </c>
      <c r="B91" s="136">
        <v>2005222726</v>
      </c>
      <c r="C91" s="137" t="s">
        <v>1487</v>
      </c>
      <c r="D91" s="138" t="s">
        <v>850</v>
      </c>
      <c r="E91" s="139"/>
      <c r="F91" s="141" t="s">
        <v>1488</v>
      </c>
      <c r="G91" s="142" t="s">
        <v>1479</v>
      </c>
      <c r="H91" s="143" t="s">
        <v>1490</v>
      </c>
      <c r="I91" s="140" t="str">
        <f t="shared" si="11"/>
        <v>Không đậu</v>
      </c>
      <c r="J91" s="144"/>
      <c r="K91" s="145" t="str">
        <f t="shared" si="12"/>
        <v>Không đủ</v>
      </c>
      <c r="L91" s="166">
        <f t="shared" si="18"/>
        <v>1</v>
      </c>
      <c r="M91" s="166" cm="1">
        <f t="array" ref="M91">SUMPRODUCT(--(LEN(CHOOSE({1,2,3},P91,X91,AF91))&gt;0))</f>
        <v>1</v>
      </c>
      <c r="N91" s="166" cm="1">
        <f t="array" ref="N91">SUMPRODUCT(--(LEN(CHOOSE({1,2},AN91,AV91))&gt;0))</f>
        <v>0</v>
      </c>
      <c r="O91" s="166">
        <f t="shared" si="19"/>
        <v>0</v>
      </c>
      <c r="P91" s="171" t="str" cm="1">
        <f t="array" ref="P91">IFERROR(INDEX(_xlfn._xlws.FILTER('Dang ky_off'!$J$4:$J$4000,'Dang ky_off'!$B$4:$B$4000=$B91),1),"")</f>
        <v>Công ty Cổ phần Acecook Việt Nam</v>
      </c>
      <c r="Q91" s="172" cm="1">
        <f t="array" ref="Q91">IFERROR(INDEX(_xlfn._xlws.FILTER('Dang ky_off'!$H$4:$H$4000,'Dang ky_off'!$B$4:$B$4000=$B91),1),"")</f>
        <v>45932</v>
      </c>
      <c r="R91" s="171" t="s">
        <v>1563</v>
      </c>
      <c r="S91" s="171" cm="1">
        <f t="array" ref="S91">IFERROR(INDEX(_xlfn._xlws.FILTER('Dang ky_off'!$L$4:$L$4000,'Dang ky_off'!$B$4:$B$4000=$B91),1),"")</f>
        <v>8.5</v>
      </c>
      <c r="T91" s="171" cm="1">
        <f t="array" ref="T91">IFERROR(INDEX(_xlfn._xlws.FILTER('Dang ky_off'!$M$4:$M$4000,'Dang ky_off'!$B$4:$B$4000=$B91),1),"")</f>
        <v>0</v>
      </c>
      <c r="U91" s="130"/>
      <c r="V91" s="130"/>
      <c r="W91" s="131">
        <f t="shared" si="13"/>
        <v>2.6</v>
      </c>
      <c r="X91" s="180" t="str" cm="1">
        <f t="array" ref="X91">IFERROR(INDEX(_xlfn._xlws.FILTER('Dang ky_off'!$J$4:$J$4000,'Dang ky_off'!$B$4:$B$4000=$B91),2),"")</f>
        <v/>
      </c>
      <c r="Y91" s="181" t="str" cm="1">
        <f t="array" ref="Y91">IFERROR(INDEX(_xlfn._xlws.FILTER('Dang ky_off'!$H$4:$H$4000,'Dang ky_off'!$B$4:$B$4000=$B91),2),"")</f>
        <v/>
      </c>
      <c r="Z91" s="180" t="s">
        <v>1563</v>
      </c>
      <c r="AA91" s="180" t="str" cm="1">
        <f t="array" ref="AA91">IFERROR(INDEX(_xlfn._xlws.FILTER('Dang ky_off'!$L$4:$L$4000,'Dang ky_off'!$B$4:$B$4000=$B91),2),"")</f>
        <v/>
      </c>
      <c r="AB91" s="180" t="str" cm="1">
        <f t="array" ref="AB91">IFERROR(INDEX(_xlfn._xlws.FILTER('Dang ky_off'!$M$4:$M$4000,'Dang ky_off'!$B$4:$B$4000=$B91),2),"")</f>
        <v/>
      </c>
      <c r="AC91" s="130"/>
      <c r="AD91" s="130"/>
      <c r="AE91" s="179" t="e">
        <f t="shared" si="14"/>
        <v>#VALUE!</v>
      </c>
      <c r="AF91" s="131" t="str" cm="1">
        <f t="array" ref="AF91">IFERROR(INDEX(_xlfn._xlws.FILTER('Dang ky_off'!$J$4:$J$43,'Dang ky_off'!$B$4:$B$43=$B91),3),"")</f>
        <v/>
      </c>
      <c r="AG91" s="154" t="str" cm="1">
        <f t="array" ref="AG91">IFERROR(INDEX(_xlfn._xlws.FILTER('Dang ky_off'!$H$4:$H$43,'Dang ky_off'!$B$4:$B$43=$B91),3),"")</f>
        <v/>
      </c>
      <c r="AH91" s="131" t="s">
        <v>1563</v>
      </c>
      <c r="AI91" s="131" t="str" cm="1">
        <f t="array" ref="AI91">IFERROR(INDEX(_xlfn._xlws.FILTER('Dang ky_off'!$L$4:$L$43,'Dang ky_off'!$B$4:$B$43=$B91),3),"")</f>
        <v/>
      </c>
      <c r="AJ91" s="131" t="str" cm="1">
        <f t="array" ref="AJ91">IFERROR(INDEX(_xlfn._xlws.FILTER('Dang ky_off'!$M$4:$M$43,'Dang ky_off'!$B$4:$B$43=$B91),3),"")</f>
        <v/>
      </c>
      <c r="AK91" s="130"/>
      <c r="AL91" s="130"/>
      <c r="AM91" s="131" t="e">
        <f t="shared" si="15"/>
        <v>#VALUE!</v>
      </c>
      <c r="AN91" s="182" t="str" cm="1">
        <f t="array" ref="AN91">IFERROR(INDEX(_xlfn._xlws.FILTER('Dang ky_onl'!$J$6:$J$4000,'Dang ky_onl'!$B$6:$B$4000=$B91),1),"")</f>
        <v/>
      </c>
      <c r="AO91" s="183" t="str" cm="1">
        <f t="array" ref="AO91">IFERROR(INDEX(_xlfn._xlws.FILTER('Dang ky_onl'!$H$6:$H$4000,'Dang ky_onl'!$B$6:$B$4000=$B91),1),"")</f>
        <v/>
      </c>
      <c r="AP91" s="184" t="s">
        <v>1564</v>
      </c>
      <c r="AQ91" s="182" t="str" cm="1">
        <f t="array" ref="AQ91">IFERROR(INDEX(_xlfn._xlws.FILTER('Dang ky_onl'!$L$6:$L$4000,'Dang ky_onl'!$B$6:$B$4000=$B91),1),"")</f>
        <v/>
      </c>
      <c r="AR91" s="182" t="str" cm="1">
        <f t="array" ref="AR91">IFERROR(INDEX(_xlfn._xlws.FILTER('Dang ky_onl'!$M$6:$M$4000,'Dang ky_onl'!$B$6:$B$4000=$B91),1),"")</f>
        <v/>
      </c>
      <c r="AS91" s="130"/>
      <c r="AT91" s="130"/>
      <c r="AU91" s="131" t="e">
        <f t="shared" si="16"/>
        <v>#VALUE!</v>
      </c>
      <c r="AV91" s="182" t="str" cm="1">
        <f t="array" ref="AV91">IFERROR(INDEX(_xlfn._xlws.FILTER('Dang ky_onl'!$J$6:$J$4000,'Dang ky_onl'!$B$6:$B$4000=$B91),2),"")</f>
        <v/>
      </c>
      <c r="AW91" s="183" t="str" cm="1">
        <f t="array" ref="AW91">IFERROR(INDEX(_xlfn._xlws.FILTER('Dang ky_onl'!$H$6:$H$4000,'Dang ky_onl'!$B$6:$B$4000=$B91),2),"")</f>
        <v/>
      </c>
      <c r="AX91" s="184" t="s">
        <v>1564</v>
      </c>
      <c r="AY91" s="182" t="str" cm="1">
        <f t="array" ref="AY91">IFERROR(INDEX(_xlfn._xlws.FILTER('Dang ky_onl'!$L$6:$L$4000,'Dang ky_onl'!$B$6:$B$4000=$B91),2),"")</f>
        <v/>
      </c>
      <c r="AZ91" s="182" t="str" cm="1">
        <f t="array" ref="AZ91">IFERROR(INDEX(_xlfn._xlws.FILTER('Dang ky_onl'!$M$6:$M$4000,'Dang ky_onl'!$B$6:$B$4000=$B91),2),"")</f>
        <v/>
      </c>
      <c r="BA91" s="130"/>
      <c r="BB91" s="130"/>
      <c r="BC91" s="131" t="e">
        <f t="shared" si="17"/>
        <v>#VALUE!</v>
      </c>
    </row>
    <row r="92" spans="1:55" ht="19.5" customHeight="1" x14ac:dyDescent="0.35">
      <c r="A92" s="135">
        <v>86</v>
      </c>
      <c r="B92" s="136">
        <v>2005230346</v>
      </c>
      <c r="C92" s="137" t="s">
        <v>386</v>
      </c>
      <c r="D92" s="138" t="s">
        <v>805</v>
      </c>
      <c r="E92" s="139"/>
      <c r="F92" s="141" t="s">
        <v>1032</v>
      </c>
      <c r="G92" s="142" t="s">
        <v>1354</v>
      </c>
      <c r="H92" s="143" t="s">
        <v>1373</v>
      </c>
      <c r="I92" s="140" t="str">
        <f t="shared" si="11"/>
        <v>Không đậu</v>
      </c>
      <c r="J92" s="144"/>
      <c r="K92" s="145" t="str">
        <f t="shared" si="12"/>
        <v>Không đủ</v>
      </c>
      <c r="L92" s="166">
        <f t="shared" si="18"/>
        <v>0</v>
      </c>
      <c r="M92" s="166" cm="1">
        <f t="array" ref="M92">SUMPRODUCT(--(LEN(CHOOSE({1,2,3},P92,X92,AF92))&gt;0))</f>
        <v>0</v>
      </c>
      <c r="N92" s="166" cm="1">
        <f t="array" ref="N92">SUMPRODUCT(--(LEN(CHOOSE({1,2},AN92,AV92))&gt;0))</f>
        <v>0</v>
      </c>
      <c r="O92" s="166">
        <f t="shared" si="19"/>
        <v>0</v>
      </c>
      <c r="P92" s="171" t="str" cm="1">
        <f t="array" ref="P92">IFERROR(INDEX(_xlfn._xlws.FILTER('Dang ky_off'!$J$4:$J$4000,'Dang ky_off'!$B$4:$B$4000=$B92),1),"")</f>
        <v/>
      </c>
      <c r="Q92" s="172" t="str" cm="1">
        <f t="array" ref="Q92">IFERROR(INDEX(_xlfn._xlws.FILTER('Dang ky_off'!$H$4:$H$4000,'Dang ky_off'!$B$4:$B$4000=$B92),1),"")</f>
        <v/>
      </c>
      <c r="R92" s="171" t="s">
        <v>1563</v>
      </c>
      <c r="S92" s="171" t="str" cm="1">
        <f t="array" ref="S92">IFERROR(INDEX(_xlfn._xlws.FILTER('Dang ky_off'!$L$4:$L$4000,'Dang ky_off'!$B$4:$B$4000=$B92),1),"")</f>
        <v/>
      </c>
      <c r="T92" s="171" t="str" cm="1">
        <f t="array" ref="T92">IFERROR(INDEX(_xlfn._xlws.FILTER('Dang ky_off'!$M$4:$M$4000,'Dang ky_off'!$B$4:$B$4000=$B92),1),"")</f>
        <v/>
      </c>
      <c r="U92" s="130"/>
      <c r="V92" s="130"/>
      <c r="W92" s="131" t="e">
        <f t="shared" si="13"/>
        <v>#VALUE!</v>
      </c>
      <c r="X92" s="180" t="str" cm="1">
        <f t="array" ref="X92">IFERROR(INDEX(_xlfn._xlws.FILTER('Dang ky_off'!$J$4:$J$4000,'Dang ky_off'!$B$4:$B$4000=$B92),2),"")</f>
        <v/>
      </c>
      <c r="Y92" s="181" t="str" cm="1">
        <f t="array" ref="Y92">IFERROR(INDEX(_xlfn._xlws.FILTER('Dang ky_off'!$H$4:$H$4000,'Dang ky_off'!$B$4:$B$4000=$B92),2),"")</f>
        <v/>
      </c>
      <c r="Z92" s="180" t="s">
        <v>1563</v>
      </c>
      <c r="AA92" s="180" t="str" cm="1">
        <f t="array" ref="AA92">IFERROR(INDEX(_xlfn._xlws.FILTER('Dang ky_off'!$L$4:$L$4000,'Dang ky_off'!$B$4:$B$4000=$B92),2),"")</f>
        <v/>
      </c>
      <c r="AB92" s="180" t="str" cm="1">
        <f t="array" ref="AB92">IFERROR(INDEX(_xlfn._xlws.FILTER('Dang ky_off'!$M$4:$M$4000,'Dang ky_off'!$B$4:$B$4000=$B92),2),"")</f>
        <v/>
      </c>
      <c r="AC92" s="130"/>
      <c r="AD92" s="130"/>
      <c r="AE92" s="179" t="e">
        <f t="shared" si="14"/>
        <v>#VALUE!</v>
      </c>
      <c r="AF92" s="131" t="str" cm="1">
        <f t="array" ref="AF92">IFERROR(INDEX(_xlfn._xlws.FILTER('Dang ky_off'!$J$4:$J$43,'Dang ky_off'!$B$4:$B$43=$B92),3),"")</f>
        <v/>
      </c>
      <c r="AG92" s="154" t="str" cm="1">
        <f t="array" ref="AG92">IFERROR(INDEX(_xlfn._xlws.FILTER('Dang ky_off'!$H$4:$H$43,'Dang ky_off'!$B$4:$B$43=$B92),3),"")</f>
        <v/>
      </c>
      <c r="AH92" s="131" t="s">
        <v>1563</v>
      </c>
      <c r="AI92" s="131" t="str" cm="1">
        <f t="array" ref="AI92">IFERROR(INDEX(_xlfn._xlws.FILTER('Dang ky_off'!$L$4:$L$43,'Dang ky_off'!$B$4:$B$43=$B92),3),"")</f>
        <v/>
      </c>
      <c r="AJ92" s="131" t="str" cm="1">
        <f t="array" ref="AJ92">IFERROR(INDEX(_xlfn._xlws.FILTER('Dang ky_off'!$M$4:$M$43,'Dang ky_off'!$B$4:$B$43=$B92),3),"")</f>
        <v/>
      </c>
      <c r="AK92" s="130"/>
      <c r="AL92" s="130"/>
      <c r="AM92" s="131" t="e">
        <f t="shared" si="15"/>
        <v>#VALUE!</v>
      </c>
      <c r="AN92" s="182" t="str" cm="1">
        <f t="array" ref="AN92">IFERROR(INDEX(_xlfn._xlws.FILTER('Dang ky_onl'!$J$6:$J$4000,'Dang ky_onl'!$B$6:$B$4000=$B92),1),"")</f>
        <v/>
      </c>
      <c r="AO92" s="183" t="str" cm="1">
        <f t="array" ref="AO92">IFERROR(INDEX(_xlfn._xlws.FILTER('Dang ky_onl'!$H$6:$H$4000,'Dang ky_onl'!$B$6:$B$4000=$B92),1),"")</f>
        <v/>
      </c>
      <c r="AP92" s="184" t="s">
        <v>1564</v>
      </c>
      <c r="AQ92" s="182" t="str" cm="1">
        <f t="array" ref="AQ92">IFERROR(INDEX(_xlfn._xlws.FILTER('Dang ky_onl'!$L$6:$L$4000,'Dang ky_onl'!$B$6:$B$4000=$B92),1),"")</f>
        <v/>
      </c>
      <c r="AR92" s="182" t="str" cm="1">
        <f t="array" ref="AR92">IFERROR(INDEX(_xlfn._xlws.FILTER('Dang ky_onl'!$M$6:$M$4000,'Dang ky_onl'!$B$6:$B$4000=$B92),1),"")</f>
        <v/>
      </c>
      <c r="AS92" s="130"/>
      <c r="AT92" s="130"/>
      <c r="AU92" s="131" t="e">
        <f t="shared" si="16"/>
        <v>#VALUE!</v>
      </c>
      <c r="AV92" s="182" t="str" cm="1">
        <f t="array" ref="AV92">IFERROR(INDEX(_xlfn._xlws.FILTER('Dang ky_onl'!$J$6:$J$4000,'Dang ky_onl'!$B$6:$B$4000=$B92),2),"")</f>
        <v/>
      </c>
      <c r="AW92" s="183" t="str" cm="1">
        <f t="array" ref="AW92">IFERROR(INDEX(_xlfn._xlws.FILTER('Dang ky_onl'!$H$6:$H$4000,'Dang ky_onl'!$B$6:$B$4000=$B92),2),"")</f>
        <v/>
      </c>
      <c r="AX92" s="184" t="s">
        <v>1564</v>
      </c>
      <c r="AY92" s="182" t="str" cm="1">
        <f t="array" ref="AY92">IFERROR(INDEX(_xlfn._xlws.FILTER('Dang ky_onl'!$L$6:$L$4000,'Dang ky_onl'!$B$6:$B$4000=$B92),2),"")</f>
        <v/>
      </c>
      <c r="AZ92" s="182" t="str" cm="1">
        <f t="array" ref="AZ92">IFERROR(INDEX(_xlfn._xlws.FILTER('Dang ky_onl'!$M$6:$M$4000,'Dang ky_onl'!$B$6:$B$4000=$B92),2),"")</f>
        <v/>
      </c>
      <c r="BA92" s="130"/>
      <c r="BB92" s="130"/>
      <c r="BC92" s="131" t="e">
        <f t="shared" si="17"/>
        <v>#VALUE!</v>
      </c>
    </row>
    <row r="93" spans="1:55" ht="19.5" customHeight="1" x14ac:dyDescent="0.35">
      <c r="A93" s="135">
        <v>87</v>
      </c>
      <c r="B93" s="136">
        <v>2005230083</v>
      </c>
      <c r="C93" s="137" t="s">
        <v>366</v>
      </c>
      <c r="D93" s="138" t="s">
        <v>795</v>
      </c>
      <c r="E93" s="139"/>
      <c r="F93" s="141" t="s">
        <v>1239</v>
      </c>
      <c r="G93" s="142" t="s">
        <v>1355</v>
      </c>
      <c r="H93" s="143" t="s">
        <v>1373</v>
      </c>
      <c r="I93" s="140" t="str">
        <f t="shared" si="11"/>
        <v>Không đậu</v>
      </c>
      <c r="J93" s="144"/>
      <c r="K93" s="145" t="str">
        <f t="shared" si="12"/>
        <v>Không đủ</v>
      </c>
      <c r="L93" s="166">
        <f t="shared" si="18"/>
        <v>0</v>
      </c>
      <c r="M93" s="166" cm="1">
        <f t="array" ref="M93">SUMPRODUCT(--(LEN(CHOOSE({1,2,3},P93,X93,AF93))&gt;0))</f>
        <v>0</v>
      </c>
      <c r="N93" s="166" cm="1">
        <f t="array" ref="N93">SUMPRODUCT(--(LEN(CHOOSE({1,2},AN93,AV93))&gt;0))</f>
        <v>0</v>
      </c>
      <c r="O93" s="166">
        <f t="shared" si="19"/>
        <v>0</v>
      </c>
      <c r="P93" s="171" t="str" cm="1">
        <f t="array" ref="P93">IFERROR(INDEX(_xlfn._xlws.FILTER('Dang ky_off'!$J$4:$J$4000,'Dang ky_off'!$B$4:$B$4000=$B93),1),"")</f>
        <v/>
      </c>
      <c r="Q93" s="172" t="str" cm="1">
        <f t="array" ref="Q93">IFERROR(INDEX(_xlfn._xlws.FILTER('Dang ky_off'!$H$4:$H$4000,'Dang ky_off'!$B$4:$B$4000=$B93),1),"")</f>
        <v/>
      </c>
      <c r="R93" s="171" t="s">
        <v>1563</v>
      </c>
      <c r="S93" s="171" t="str" cm="1">
        <f t="array" ref="S93">IFERROR(INDEX(_xlfn._xlws.FILTER('Dang ky_off'!$L$4:$L$4000,'Dang ky_off'!$B$4:$B$4000=$B93),1),"")</f>
        <v/>
      </c>
      <c r="T93" s="171" t="str" cm="1">
        <f t="array" ref="T93">IFERROR(INDEX(_xlfn._xlws.FILTER('Dang ky_off'!$M$4:$M$4000,'Dang ky_off'!$B$4:$B$4000=$B93),1),"")</f>
        <v/>
      </c>
      <c r="U93" s="130"/>
      <c r="V93" s="130"/>
      <c r="W93" s="131" t="e">
        <f t="shared" si="13"/>
        <v>#VALUE!</v>
      </c>
      <c r="X93" s="180" t="str" cm="1">
        <f t="array" ref="X93">IFERROR(INDEX(_xlfn._xlws.FILTER('Dang ky_off'!$J$4:$J$4000,'Dang ky_off'!$B$4:$B$4000=$B93),2),"")</f>
        <v/>
      </c>
      <c r="Y93" s="181" t="str" cm="1">
        <f t="array" ref="Y93">IFERROR(INDEX(_xlfn._xlws.FILTER('Dang ky_off'!$H$4:$H$4000,'Dang ky_off'!$B$4:$B$4000=$B93),2),"")</f>
        <v/>
      </c>
      <c r="Z93" s="180" t="s">
        <v>1563</v>
      </c>
      <c r="AA93" s="180" t="str" cm="1">
        <f t="array" ref="AA93">IFERROR(INDEX(_xlfn._xlws.FILTER('Dang ky_off'!$L$4:$L$4000,'Dang ky_off'!$B$4:$B$4000=$B93),2),"")</f>
        <v/>
      </c>
      <c r="AB93" s="180" t="str" cm="1">
        <f t="array" ref="AB93">IFERROR(INDEX(_xlfn._xlws.FILTER('Dang ky_off'!$M$4:$M$4000,'Dang ky_off'!$B$4:$B$4000=$B93),2),"")</f>
        <v/>
      </c>
      <c r="AC93" s="130"/>
      <c r="AD93" s="130"/>
      <c r="AE93" s="179" t="e">
        <f t="shared" si="14"/>
        <v>#VALUE!</v>
      </c>
      <c r="AF93" s="131" t="str" cm="1">
        <f t="array" ref="AF93">IFERROR(INDEX(_xlfn._xlws.FILTER('Dang ky_off'!$J$4:$J$43,'Dang ky_off'!$B$4:$B$43=$B93),3),"")</f>
        <v/>
      </c>
      <c r="AG93" s="154" t="str" cm="1">
        <f t="array" ref="AG93">IFERROR(INDEX(_xlfn._xlws.FILTER('Dang ky_off'!$H$4:$H$43,'Dang ky_off'!$B$4:$B$43=$B93),3),"")</f>
        <v/>
      </c>
      <c r="AH93" s="131" t="s">
        <v>1563</v>
      </c>
      <c r="AI93" s="131" t="str" cm="1">
        <f t="array" ref="AI93">IFERROR(INDEX(_xlfn._xlws.FILTER('Dang ky_off'!$L$4:$L$43,'Dang ky_off'!$B$4:$B$43=$B93),3),"")</f>
        <v/>
      </c>
      <c r="AJ93" s="131" t="str" cm="1">
        <f t="array" ref="AJ93">IFERROR(INDEX(_xlfn._xlws.FILTER('Dang ky_off'!$M$4:$M$43,'Dang ky_off'!$B$4:$B$43=$B93),3),"")</f>
        <v/>
      </c>
      <c r="AK93" s="130"/>
      <c r="AL93" s="130"/>
      <c r="AM93" s="131" t="e">
        <f t="shared" si="15"/>
        <v>#VALUE!</v>
      </c>
      <c r="AN93" s="182" t="str" cm="1">
        <f t="array" ref="AN93">IFERROR(INDEX(_xlfn._xlws.FILTER('Dang ky_onl'!$J$6:$J$4000,'Dang ky_onl'!$B$6:$B$4000=$B93),1),"")</f>
        <v/>
      </c>
      <c r="AO93" s="183" t="str" cm="1">
        <f t="array" ref="AO93">IFERROR(INDEX(_xlfn._xlws.FILTER('Dang ky_onl'!$H$6:$H$4000,'Dang ky_onl'!$B$6:$B$4000=$B93),1),"")</f>
        <v/>
      </c>
      <c r="AP93" s="184" t="s">
        <v>1564</v>
      </c>
      <c r="AQ93" s="182" t="str" cm="1">
        <f t="array" ref="AQ93">IFERROR(INDEX(_xlfn._xlws.FILTER('Dang ky_onl'!$L$6:$L$4000,'Dang ky_onl'!$B$6:$B$4000=$B93),1),"")</f>
        <v/>
      </c>
      <c r="AR93" s="182" t="str" cm="1">
        <f t="array" ref="AR93">IFERROR(INDEX(_xlfn._xlws.FILTER('Dang ky_onl'!$M$6:$M$4000,'Dang ky_onl'!$B$6:$B$4000=$B93),1),"")</f>
        <v/>
      </c>
      <c r="AS93" s="130"/>
      <c r="AT93" s="130"/>
      <c r="AU93" s="131" t="e">
        <f t="shared" si="16"/>
        <v>#VALUE!</v>
      </c>
      <c r="AV93" s="182" t="str" cm="1">
        <f t="array" ref="AV93">IFERROR(INDEX(_xlfn._xlws.FILTER('Dang ky_onl'!$J$6:$J$4000,'Dang ky_onl'!$B$6:$B$4000=$B93),2),"")</f>
        <v/>
      </c>
      <c r="AW93" s="183" t="str" cm="1">
        <f t="array" ref="AW93">IFERROR(INDEX(_xlfn._xlws.FILTER('Dang ky_onl'!$H$6:$H$4000,'Dang ky_onl'!$B$6:$B$4000=$B93),2),"")</f>
        <v/>
      </c>
      <c r="AX93" s="184" t="s">
        <v>1564</v>
      </c>
      <c r="AY93" s="182" t="str" cm="1">
        <f t="array" ref="AY93">IFERROR(INDEX(_xlfn._xlws.FILTER('Dang ky_onl'!$L$6:$L$4000,'Dang ky_onl'!$B$6:$B$4000=$B93),2),"")</f>
        <v/>
      </c>
      <c r="AZ93" s="182" t="str" cm="1">
        <f t="array" ref="AZ93">IFERROR(INDEX(_xlfn._xlws.FILTER('Dang ky_onl'!$M$6:$M$4000,'Dang ky_onl'!$B$6:$B$4000=$B93),2),"")</f>
        <v/>
      </c>
      <c r="BA93" s="130"/>
      <c r="BB93" s="130"/>
      <c r="BC93" s="131" t="e">
        <f t="shared" si="17"/>
        <v>#VALUE!</v>
      </c>
    </row>
    <row r="94" spans="1:55" ht="19.5" customHeight="1" x14ac:dyDescent="0.35">
      <c r="A94" s="135">
        <v>88</v>
      </c>
      <c r="B94" s="136">
        <v>2005230086</v>
      </c>
      <c r="C94" s="137" t="s">
        <v>367</v>
      </c>
      <c r="D94" s="138" t="s">
        <v>770</v>
      </c>
      <c r="E94" s="139"/>
      <c r="F94" s="141" t="s">
        <v>1240</v>
      </c>
      <c r="G94" s="142" t="s">
        <v>1355</v>
      </c>
      <c r="H94" s="143" t="s">
        <v>1373</v>
      </c>
      <c r="I94" s="140" t="str">
        <f t="shared" si="11"/>
        <v>Không đậu</v>
      </c>
      <c r="J94" s="144"/>
      <c r="K94" s="145" t="str">
        <f t="shared" si="12"/>
        <v>Không đủ</v>
      </c>
      <c r="L94" s="166">
        <f t="shared" si="18"/>
        <v>0</v>
      </c>
      <c r="M94" s="166" cm="1">
        <f t="array" ref="M94">SUMPRODUCT(--(LEN(CHOOSE({1,2,3},P94,X94,AF94))&gt;0))</f>
        <v>0</v>
      </c>
      <c r="N94" s="166" cm="1">
        <f t="array" ref="N94">SUMPRODUCT(--(LEN(CHOOSE({1,2},AN94,AV94))&gt;0))</f>
        <v>0</v>
      </c>
      <c r="O94" s="166">
        <f t="shared" si="19"/>
        <v>0</v>
      </c>
      <c r="P94" s="171" t="str" cm="1">
        <f t="array" ref="P94">IFERROR(INDEX(_xlfn._xlws.FILTER('Dang ky_off'!$J$4:$J$4000,'Dang ky_off'!$B$4:$B$4000=$B94),1),"")</f>
        <v/>
      </c>
      <c r="Q94" s="172" t="str" cm="1">
        <f t="array" ref="Q94">IFERROR(INDEX(_xlfn._xlws.FILTER('Dang ky_off'!$H$4:$H$4000,'Dang ky_off'!$B$4:$B$4000=$B94),1),"")</f>
        <v/>
      </c>
      <c r="R94" s="171" t="s">
        <v>1563</v>
      </c>
      <c r="S94" s="171" t="str" cm="1">
        <f t="array" ref="S94">IFERROR(INDEX(_xlfn._xlws.FILTER('Dang ky_off'!$L$4:$L$4000,'Dang ky_off'!$B$4:$B$4000=$B94),1),"")</f>
        <v/>
      </c>
      <c r="T94" s="171" t="str" cm="1">
        <f t="array" ref="T94">IFERROR(INDEX(_xlfn._xlws.FILTER('Dang ky_off'!$M$4:$M$4000,'Dang ky_off'!$B$4:$B$4000=$B94),1),"")</f>
        <v/>
      </c>
      <c r="U94" s="130"/>
      <c r="V94" s="130"/>
      <c r="W94" s="131" t="e">
        <f t="shared" si="13"/>
        <v>#VALUE!</v>
      </c>
      <c r="X94" s="180" t="str" cm="1">
        <f t="array" ref="X94">IFERROR(INDEX(_xlfn._xlws.FILTER('Dang ky_off'!$J$4:$J$4000,'Dang ky_off'!$B$4:$B$4000=$B94),2),"")</f>
        <v/>
      </c>
      <c r="Y94" s="181" t="str" cm="1">
        <f t="array" ref="Y94">IFERROR(INDEX(_xlfn._xlws.FILTER('Dang ky_off'!$H$4:$H$4000,'Dang ky_off'!$B$4:$B$4000=$B94),2),"")</f>
        <v/>
      </c>
      <c r="Z94" s="180" t="s">
        <v>1563</v>
      </c>
      <c r="AA94" s="180" t="str" cm="1">
        <f t="array" ref="AA94">IFERROR(INDEX(_xlfn._xlws.FILTER('Dang ky_off'!$L$4:$L$4000,'Dang ky_off'!$B$4:$B$4000=$B94),2),"")</f>
        <v/>
      </c>
      <c r="AB94" s="180" t="str" cm="1">
        <f t="array" ref="AB94">IFERROR(INDEX(_xlfn._xlws.FILTER('Dang ky_off'!$M$4:$M$4000,'Dang ky_off'!$B$4:$B$4000=$B94),2),"")</f>
        <v/>
      </c>
      <c r="AC94" s="130"/>
      <c r="AD94" s="130"/>
      <c r="AE94" s="179" t="e">
        <f t="shared" si="14"/>
        <v>#VALUE!</v>
      </c>
      <c r="AF94" s="131" t="str" cm="1">
        <f t="array" ref="AF94">IFERROR(INDEX(_xlfn._xlws.FILTER('Dang ky_off'!$J$4:$J$43,'Dang ky_off'!$B$4:$B$43=$B94),3),"")</f>
        <v/>
      </c>
      <c r="AG94" s="154" t="str" cm="1">
        <f t="array" ref="AG94">IFERROR(INDEX(_xlfn._xlws.FILTER('Dang ky_off'!$H$4:$H$43,'Dang ky_off'!$B$4:$B$43=$B94),3),"")</f>
        <v/>
      </c>
      <c r="AH94" s="131" t="s">
        <v>1563</v>
      </c>
      <c r="AI94" s="131" t="str" cm="1">
        <f t="array" ref="AI94">IFERROR(INDEX(_xlfn._xlws.FILTER('Dang ky_off'!$L$4:$L$43,'Dang ky_off'!$B$4:$B$43=$B94),3),"")</f>
        <v/>
      </c>
      <c r="AJ94" s="131" t="str" cm="1">
        <f t="array" ref="AJ94">IFERROR(INDEX(_xlfn._xlws.FILTER('Dang ky_off'!$M$4:$M$43,'Dang ky_off'!$B$4:$B$43=$B94),3),"")</f>
        <v/>
      </c>
      <c r="AK94" s="130"/>
      <c r="AL94" s="130"/>
      <c r="AM94" s="131" t="e">
        <f t="shared" si="15"/>
        <v>#VALUE!</v>
      </c>
      <c r="AN94" s="182" t="str" cm="1">
        <f t="array" ref="AN94">IFERROR(INDEX(_xlfn._xlws.FILTER('Dang ky_onl'!$J$6:$J$4000,'Dang ky_onl'!$B$6:$B$4000=$B94),1),"")</f>
        <v/>
      </c>
      <c r="AO94" s="183" t="str" cm="1">
        <f t="array" ref="AO94">IFERROR(INDEX(_xlfn._xlws.FILTER('Dang ky_onl'!$H$6:$H$4000,'Dang ky_onl'!$B$6:$B$4000=$B94),1),"")</f>
        <v/>
      </c>
      <c r="AP94" s="184" t="s">
        <v>1564</v>
      </c>
      <c r="AQ94" s="182" t="str" cm="1">
        <f t="array" ref="AQ94">IFERROR(INDEX(_xlfn._xlws.FILTER('Dang ky_onl'!$L$6:$L$4000,'Dang ky_onl'!$B$6:$B$4000=$B94),1),"")</f>
        <v/>
      </c>
      <c r="AR94" s="182" t="str" cm="1">
        <f t="array" ref="AR94">IFERROR(INDEX(_xlfn._xlws.FILTER('Dang ky_onl'!$M$6:$M$4000,'Dang ky_onl'!$B$6:$B$4000=$B94),1),"")</f>
        <v/>
      </c>
      <c r="AS94" s="130"/>
      <c r="AT94" s="130"/>
      <c r="AU94" s="131" t="e">
        <f t="shared" si="16"/>
        <v>#VALUE!</v>
      </c>
      <c r="AV94" s="182" t="str" cm="1">
        <f t="array" ref="AV94">IFERROR(INDEX(_xlfn._xlws.FILTER('Dang ky_onl'!$J$6:$J$4000,'Dang ky_onl'!$B$6:$B$4000=$B94),2),"")</f>
        <v/>
      </c>
      <c r="AW94" s="183" t="str" cm="1">
        <f t="array" ref="AW94">IFERROR(INDEX(_xlfn._xlws.FILTER('Dang ky_onl'!$H$6:$H$4000,'Dang ky_onl'!$B$6:$B$4000=$B94),2),"")</f>
        <v/>
      </c>
      <c r="AX94" s="184" t="s">
        <v>1564</v>
      </c>
      <c r="AY94" s="182" t="str" cm="1">
        <f t="array" ref="AY94">IFERROR(INDEX(_xlfn._xlws.FILTER('Dang ky_onl'!$L$6:$L$4000,'Dang ky_onl'!$B$6:$B$4000=$B94),2),"")</f>
        <v/>
      </c>
      <c r="AZ94" s="182" t="str" cm="1">
        <f t="array" ref="AZ94">IFERROR(INDEX(_xlfn._xlws.FILTER('Dang ky_onl'!$M$6:$M$4000,'Dang ky_onl'!$B$6:$B$4000=$B94),2),"")</f>
        <v/>
      </c>
      <c r="BA94" s="130"/>
      <c r="BB94" s="130"/>
      <c r="BC94" s="131" t="e">
        <f t="shared" si="17"/>
        <v>#VALUE!</v>
      </c>
    </row>
    <row r="95" spans="1:55" ht="19.5" customHeight="1" x14ac:dyDescent="0.35">
      <c r="A95" s="135">
        <v>89</v>
      </c>
      <c r="B95" s="136">
        <v>2005230098</v>
      </c>
      <c r="C95" s="137" t="s">
        <v>368</v>
      </c>
      <c r="D95" s="138" t="s">
        <v>771</v>
      </c>
      <c r="E95" s="139"/>
      <c r="F95" s="141" t="s">
        <v>1130</v>
      </c>
      <c r="G95" s="142" t="s">
        <v>1355</v>
      </c>
      <c r="H95" s="143" t="s">
        <v>1373</v>
      </c>
      <c r="I95" s="140" t="str">
        <f t="shared" si="11"/>
        <v>Không đậu</v>
      </c>
      <c r="J95" s="144"/>
      <c r="K95" s="145" t="str">
        <f t="shared" si="12"/>
        <v>Không đủ</v>
      </c>
      <c r="L95" s="166">
        <f t="shared" si="18"/>
        <v>0</v>
      </c>
      <c r="M95" s="166" cm="1">
        <f t="array" ref="M95">SUMPRODUCT(--(LEN(CHOOSE({1,2,3},P95,X95,AF95))&gt;0))</f>
        <v>0</v>
      </c>
      <c r="N95" s="166" cm="1">
        <f t="array" ref="N95">SUMPRODUCT(--(LEN(CHOOSE({1,2},AN95,AV95))&gt;0))</f>
        <v>0</v>
      </c>
      <c r="O95" s="166">
        <f t="shared" si="19"/>
        <v>0</v>
      </c>
      <c r="P95" s="171" t="str" cm="1">
        <f t="array" ref="P95">IFERROR(INDEX(_xlfn._xlws.FILTER('Dang ky_off'!$J$4:$J$4000,'Dang ky_off'!$B$4:$B$4000=$B95),1),"")</f>
        <v/>
      </c>
      <c r="Q95" s="172" t="str" cm="1">
        <f t="array" ref="Q95">IFERROR(INDEX(_xlfn._xlws.FILTER('Dang ky_off'!$H$4:$H$4000,'Dang ky_off'!$B$4:$B$4000=$B95),1),"")</f>
        <v/>
      </c>
      <c r="R95" s="171" t="s">
        <v>1563</v>
      </c>
      <c r="S95" s="171" t="str" cm="1">
        <f t="array" ref="S95">IFERROR(INDEX(_xlfn._xlws.FILTER('Dang ky_off'!$L$4:$L$4000,'Dang ky_off'!$B$4:$B$4000=$B95),1),"")</f>
        <v/>
      </c>
      <c r="T95" s="171" t="str" cm="1">
        <f t="array" ref="T95">IFERROR(INDEX(_xlfn._xlws.FILTER('Dang ky_off'!$M$4:$M$4000,'Dang ky_off'!$B$4:$B$4000=$B95),1),"")</f>
        <v/>
      </c>
      <c r="U95" s="130"/>
      <c r="V95" s="130"/>
      <c r="W95" s="131" t="e">
        <f t="shared" si="13"/>
        <v>#VALUE!</v>
      </c>
      <c r="X95" s="180" t="str" cm="1">
        <f t="array" ref="X95">IFERROR(INDEX(_xlfn._xlws.FILTER('Dang ky_off'!$J$4:$J$4000,'Dang ky_off'!$B$4:$B$4000=$B95),2),"")</f>
        <v/>
      </c>
      <c r="Y95" s="181" t="str" cm="1">
        <f t="array" ref="Y95">IFERROR(INDEX(_xlfn._xlws.FILTER('Dang ky_off'!$H$4:$H$4000,'Dang ky_off'!$B$4:$B$4000=$B95),2),"")</f>
        <v/>
      </c>
      <c r="Z95" s="180" t="s">
        <v>1563</v>
      </c>
      <c r="AA95" s="180" t="str" cm="1">
        <f t="array" ref="AA95">IFERROR(INDEX(_xlfn._xlws.FILTER('Dang ky_off'!$L$4:$L$4000,'Dang ky_off'!$B$4:$B$4000=$B95),2),"")</f>
        <v/>
      </c>
      <c r="AB95" s="180" t="str" cm="1">
        <f t="array" ref="AB95">IFERROR(INDEX(_xlfn._xlws.FILTER('Dang ky_off'!$M$4:$M$4000,'Dang ky_off'!$B$4:$B$4000=$B95),2),"")</f>
        <v/>
      </c>
      <c r="AC95" s="130"/>
      <c r="AD95" s="130"/>
      <c r="AE95" s="179" t="e">
        <f t="shared" si="14"/>
        <v>#VALUE!</v>
      </c>
      <c r="AF95" s="131" t="str" cm="1">
        <f t="array" ref="AF95">IFERROR(INDEX(_xlfn._xlws.FILTER('Dang ky_off'!$J$4:$J$43,'Dang ky_off'!$B$4:$B$43=$B95),3),"")</f>
        <v/>
      </c>
      <c r="AG95" s="154" t="str" cm="1">
        <f t="array" ref="AG95">IFERROR(INDEX(_xlfn._xlws.FILTER('Dang ky_off'!$H$4:$H$43,'Dang ky_off'!$B$4:$B$43=$B95),3),"")</f>
        <v/>
      </c>
      <c r="AH95" s="131" t="s">
        <v>1563</v>
      </c>
      <c r="AI95" s="131" t="str" cm="1">
        <f t="array" ref="AI95">IFERROR(INDEX(_xlfn._xlws.FILTER('Dang ky_off'!$L$4:$L$43,'Dang ky_off'!$B$4:$B$43=$B95),3),"")</f>
        <v/>
      </c>
      <c r="AJ95" s="131" t="str" cm="1">
        <f t="array" ref="AJ95">IFERROR(INDEX(_xlfn._xlws.FILTER('Dang ky_off'!$M$4:$M$43,'Dang ky_off'!$B$4:$B$43=$B95),3),"")</f>
        <v/>
      </c>
      <c r="AK95" s="130"/>
      <c r="AL95" s="130"/>
      <c r="AM95" s="131" t="e">
        <f t="shared" si="15"/>
        <v>#VALUE!</v>
      </c>
      <c r="AN95" s="182" t="str" cm="1">
        <f t="array" ref="AN95">IFERROR(INDEX(_xlfn._xlws.FILTER('Dang ky_onl'!$J$6:$J$4000,'Dang ky_onl'!$B$6:$B$4000=$B95),1),"")</f>
        <v/>
      </c>
      <c r="AO95" s="183" t="str" cm="1">
        <f t="array" ref="AO95">IFERROR(INDEX(_xlfn._xlws.FILTER('Dang ky_onl'!$H$6:$H$4000,'Dang ky_onl'!$B$6:$B$4000=$B95),1),"")</f>
        <v/>
      </c>
      <c r="AP95" s="184" t="s">
        <v>1564</v>
      </c>
      <c r="AQ95" s="182" t="str" cm="1">
        <f t="array" ref="AQ95">IFERROR(INDEX(_xlfn._xlws.FILTER('Dang ky_onl'!$L$6:$L$4000,'Dang ky_onl'!$B$6:$B$4000=$B95),1),"")</f>
        <v/>
      </c>
      <c r="AR95" s="182" t="str" cm="1">
        <f t="array" ref="AR95">IFERROR(INDEX(_xlfn._xlws.FILTER('Dang ky_onl'!$M$6:$M$4000,'Dang ky_onl'!$B$6:$B$4000=$B95),1),"")</f>
        <v/>
      </c>
      <c r="AS95" s="130"/>
      <c r="AT95" s="130"/>
      <c r="AU95" s="131" t="e">
        <f t="shared" si="16"/>
        <v>#VALUE!</v>
      </c>
      <c r="AV95" s="182" t="str" cm="1">
        <f t="array" ref="AV95">IFERROR(INDEX(_xlfn._xlws.FILTER('Dang ky_onl'!$J$6:$J$4000,'Dang ky_onl'!$B$6:$B$4000=$B95),2),"")</f>
        <v/>
      </c>
      <c r="AW95" s="183" t="str" cm="1">
        <f t="array" ref="AW95">IFERROR(INDEX(_xlfn._xlws.FILTER('Dang ky_onl'!$H$6:$H$4000,'Dang ky_onl'!$B$6:$B$4000=$B95),2),"")</f>
        <v/>
      </c>
      <c r="AX95" s="184" t="s">
        <v>1564</v>
      </c>
      <c r="AY95" s="182" t="str" cm="1">
        <f t="array" ref="AY95">IFERROR(INDEX(_xlfn._xlws.FILTER('Dang ky_onl'!$L$6:$L$4000,'Dang ky_onl'!$B$6:$B$4000=$B95),2),"")</f>
        <v/>
      </c>
      <c r="AZ95" s="182" t="str" cm="1">
        <f t="array" ref="AZ95">IFERROR(INDEX(_xlfn._xlws.FILTER('Dang ky_onl'!$M$6:$M$4000,'Dang ky_onl'!$B$6:$B$4000=$B95),2),"")</f>
        <v/>
      </c>
      <c r="BA95" s="130"/>
      <c r="BB95" s="130"/>
      <c r="BC95" s="131" t="e">
        <f t="shared" si="17"/>
        <v>#VALUE!</v>
      </c>
    </row>
    <row r="96" spans="1:55" ht="19.5" customHeight="1" x14ac:dyDescent="0.35">
      <c r="A96" s="135">
        <v>90</v>
      </c>
      <c r="B96" s="136">
        <v>2005230107</v>
      </c>
      <c r="C96" s="137" t="s">
        <v>65</v>
      </c>
      <c r="D96" s="138" t="s">
        <v>874</v>
      </c>
      <c r="E96" s="139"/>
      <c r="F96" s="141" t="s">
        <v>1160</v>
      </c>
      <c r="G96" s="142" t="s">
        <v>1355</v>
      </c>
      <c r="H96" s="143" t="s">
        <v>1373</v>
      </c>
      <c r="I96" s="140" t="str">
        <f t="shared" si="11"/>
        <v>Không đậu</v>
      </c>
      <c r="J96" s="144"/>
      <c r="K96" s="145" t="str">
        <f t="shared" si="12"/>
        <v>Không đủ</v>
      </c>
      <c r="L96" s="166">
        <f t="shared" si="18"/>
        <v>0</v>
      </c>
      <c r="M96" s="166" cm="1">
        <f t="array" ref="M96">SUMPRODUCT(--(LEN(CHOOSE({1,2,3},P96,X96,AF96))&gt;0))</f>
        <v>0</v>
      </c>
      <c r="N96" s="166" cm="1">
        <f t="array" ref="N96">SUMPRODUCT(--(LEN(CHOOSE({1,2},AN96,AV96))&gt;0))</f>
        <v>0</v>
      </c>
      <c r="O96" s="166">
        <f t="shared" si="19"/>
        <v>0</v>
      </c>
      <c r="P96" s="171" t="str" cm="1">
        <f t="array" ref="P96">IFERROR(INDEX(_xlfn._xlws.FILTER('Dang ky_off'!$J$4:$J$4000,'Dang ky_off'!$B$4:$B$4000=$B96),1),"")</f>
        <v/>
      </c>
      <c r="Q96" s="172" t="str" cm="1">
        <f t="array" ref="Q96">IFERROR(INDEX(_xlfn._xlws.FILTER('Dang ky_off'!$H$4:$H$4000,'Dang ky_off'!$B$4:$B$4000=$B96),1),"")</f>
        <v/>
      </c>
      <c r="R96" s="171" t="s">
        <v>1563</v>
      </c>
      <c r="S96" s="171" t="str" cm="1">
        <f t="array" ref="S96">IFERROR(INDEX(_xlfn._xlws.FILTER('Dang ky_off'!$L$4:$L$4000,'Dang ky_off'!$B$4:$B$4000=$B96),1),"")</f>
        <v/>
      </c>
      <c r="T96" s="171" t="str" cm="1">
        <f t="array" ref="T96">IFERROR(INDEX(_xlfn._xlws.FILTER('Dang ky_off'!$M$4:$M$4000,'Dang ky_off'!$B$4:$B$4000=$B96),1),"")</f>
        <v/>
      </c>
      <c r="U96" s="130"/>
      <c r="V96" s="130"/>
      <c r="W96" s="131" t="e">
        <f t="shared" si="13"/>
        <v>#VALUE!</v>
      </c>
      <c r="X96" s="180" t="str" cm="1">
        <f t="array" ref="X96">IFERROR(INDEX(_xlfn._xlws.FILTER('Dang ky_off'!$J$4:$J$4000,'Dang ky_off'!$B$4:$B$4000=$B96),2),"")</f>
        <v/>
      </c>
      <c r="Y96" s="181" t="str" cm="1">
        <f t="array" ref="Y96">IFERROR(INDEX(_xlfn._xlws.FILTER('Dang ky_off'!$H$4:$H$4000,'Dang ky_off'!$B$4:$B$4000=$B96),2),"")</f>
        <v/>
      </c>
      <c r="Z96" s="180" t="s">
        <v>1563</v>
      </c>
      <c r="AA96" s="180" t="str" cm="1">
        <f t="array" ref="AA96">IFERROR(INDEX(_xlfn._xlws.FILTER('Dang ky_off'!$L$4:$L$4000,'Dang ky_off'!$B$4:$B$4000=$B96),2),"")</f>
        <v/>
      </c>
      <c r="AB96" s="180" t="str" cm="1">
        <f t="array" ref="AB96">IFERROR(INDEX(_xlfn._xlws.FILTER('Dang ky_off'!$M$4:$M$4000,'Dang ky_off'!$B$4:$B$4000=$B96),2),"")</f>
        <v/>
      </c>
      <c r="AC96" s="130"/>
      <c r="AD96" s="130"/>
      <c r="AE96" s="179" t="e">
        <f t="shared" si="14"/>
        <v>#VALUE!</v>
      </c>
      <c r="AF96" s="131" t="str" cm="1">
        <f t="array" ref="AF96">IFERROR(INDEX(_xlfn._xlws.FILTER('Dang ky_off'!$J$4:$J$43,'Dang ky_off'!$B$4:$B$43=$B96),3),"")</f>
        <v/>
      </c>
      <c r="AG96" s="154" t="str" cm="1">
        <f t="array" ref="AG96">IFERROR(INDEX(_xlfn._xlws.FILTER('Dang ky_off'!$H$4:$H$43,'Dang ky_off'!$B$4:$B$43=$B96),3),"")</f>
        <v/>
      </c>
      <c r="AH96" s="131" t="s">
        <v>1563</v>
      </c>
      <c r="AI96" s="131" t="str" cm="1">
        <f t="array" ref="AI96">IFERROR(INDEX(_xlfn._xlws.FILTER('Dang ky_off'!$L$4:$L$43,'Dang ky_off'!$B$4:$B$43=$B96),3),"")</f>
        <v/>
      </c>
      <c r="AJ96" s="131" t="str" cm="1">
        <f t="array" ref="AJ96">IFERROR(INDEX(_xlfn._xlws.FILTER('Dang ky_off'!$M$4:$M$43,'Dang ky_off'!$B$4:$B$43=$B96),3),"")</f>
        <v/>
      </c>
      <c r="AK96" s="130"/>
      <c r="AL96" s="130"/>
      <c r="AM96" s="131" t="e">
        <f t="shared" si="15"/>
        <v>#VALUE!</v>
      </c>
      <c r="AN96" s="182" t="str" cm="1">
        <f t="array" ref="AN96">IFERROR(INDEX(_xlfn._xlws.FILTER('Dang ky_onl'!$J$6:$J$4000,'Dang ky_onl'!$B$6:$B$4000=$B96),1),"")</f>
        <v/>
      </c>
      <c r="AO96" s="183" t="str" cm="1">
        <f t="array" ref="AO96">IFERROR(INDEX(_xlfn._xlws.FILTER('Dang ky_onl'!$H$6:$H$4000,'Dang ky_onl'!$B$6:$B$4000=$B96),1),"")</f>
        <v/>
      </c>
      <c r="AP96" s="184" t="s">
        <v>1564</v>
      </c>
      <c r="AQ96" s="182" t="str" cm="1">
        <f t="array" ref="AQ96">IFERROR(INDEX(_xlfn._xlws.FILTER('Dang ky_onl'!$L$6:$L$4000,'Dang ky_onl'!$B$6:$B$4000=$B96),1),"")</f>
        <v/>
      </c>
      <c r="AR96" s="182" t="str" cm="1">
        <f t="array" ref="AR96">IFERROR(INDEX(_xlfn._xlws.FILTER('Dang ky_onl'!$M$6:$M$4000,'Dang ky_onl'!$B$6:$B$4000=$B96),1),"")</f>
        <v/>
      </c>
      <c r="AS96" s="130"/>
      <c r="AT96" s="130"/>
      <c r="AU96" s="131" t="e">
        <f t="shared" si="16"/>
        <v>#VALUE!</v>
      </c>
      <c r="AV96" s="182" t="str" cm="1">
        <f t="array" ref="AV96">IFERROR(INDEX(_xlfn._xlws.FILTER('Dang ky_onl'!$J$6:$J$4000,'Dang ky_onl'!$B$6:$B$4000=$B96),2),"")</f>
        <v/>
      </c>
      <c r="AW96" s="183" t="str" cm="1">
        <f t="array" ref="AW96">IFERROR(INDEX(_xlfn._xlws.FILTER('Dang ky_onl'!$H$6:$H$4000,'Dang ky_onl'!$B$6:$B$4000=$B96),2),"")</f>
        <v/>
      </c>
      <c r="AX96" s="184" t="s">
        <v>1564</v>
      </c>
      <c r="AY96" s="182" t="str" cm="1">
        <f t="array" ref="AY96">IFERROR(INDEX(_xlfn._xlws.FILTER('Dang ky_onl'!$L$6:$L$4000,'Dang ky_onl'!$B$6:$B$4000=$B96),2),"")</f>
        <v/>
      </c>
      <c r="AZ96" s="182" t="str" cm="1">
        <f t="array" ref="AZ96">IFERROR(INDEX(_xlfn._xlws.FILTER('Dang ky_onl'!$M$6:$M$4000,'Dang ky_onl'!$B$6:$B$4000=$B96),2),"")</f>
        <v/>
      </c>
      <c r="BA96" s="130"/>
      <c r="BB96" s="130"/>
      <c r="BC96" s="131" t="e">
        <f t="shared" si="17"/>
        <v>#VALUE!</v>
      </c>
    </row>
    <row r="97" spans="1:55" ht="19.5" customHeight="1" x14ac:dyDescent="0.35">
      <c r="A97" s="135">
        <v>91</v>
      </c>
      <c r="B97" s="136">
        <v>2005230119</v>
      </c>
      <c r="C97" s="137" t="s">
        <v>365</v>
      </c>
      <c r="D97" s="138" t="s">
        <v>875</v>
      </c>
      <c r="E97" s="139"/>
      <c r="F97" s="141" t="s">
        <v>1003</v>
      </c>
      <c r="G97" s="142" t="s">
        <v>1355</v>
      </c>
      <c r="H97" s="143" t="s">
        <v>1373</v>
      </c>
      <c r="I97" s="140" t="str">
        <f t="shared" si="11"/>
        <v>Không đậu</v>
      </c>
      <c r="J97" s="144"/>
      <c r="K97" s="145" t="str">
        <f t="shared" si="12"/>
        <v>Không đủ</v>
      </c>
      <c r="L97" s="166">
        <f t="shared" si="18"/>
        <v>0</v>
      </c>
      <c r="M97" s="166" cm="1">
        <f t="array" ref="M97">SUMPRODUCT(--(LEN(CHOOSE({1,2,3},P97,X97,AF97))&gt;0))</f>
        <v>0</v>
      </c>
      <c r="N97" s="166" cm="1">
        <f t="array" ref="N97">SUMPRODUCT(--(LEN(CHOOSE({1,2},AN97,AV97))&gt;0))</f>
        <v>0</v>
      </c>
      <c r="O97" s="166">
        <f t="shared" si="19"/>
        <v>0</v>
      </c>
      <c r="P97" s="171" t="str" cm="1">
        <f t="array" ref="P97">IFERROR(INDEX(_xlfn._xlws.FILTER('Dang ky_off'!$J$4:$J$4000,'Dang ky_off'!$B$4:$B$4000=$B97),1),"")</f>
        <v/>
      </c>
      <c r="Q97" s="172" t="str" cm="1">
        <f t="array" ref="Q97">IFERROR(INDEX(_xlfn._xlws.FILTER('Dang ky_off'!$H$4:$H$4000,'Dang ky_off'!$B$4:$B$4000=$B97),1),"")</f>
        <v/>
      </c>
      <c r="R97" s="171" t="s">
        <v>1563</v>
      </c>
      <c r="S97" s="171" t="str" cm="1">
        <f t="array" ref="S97">IFERROR(INDEX(_xlfn._xlws.FILTER('Dang ky_off'!$L$4:$L$4000,'Dang ky_off'!$B$4:$B$4000=$B97),1),"")</f>
        <v/>
      </c>
      <c r="T97" s="171" t="str" cm="1">
        <f t="array" ref="T97">IFERROR(INDEX(_xlfn._xlws.FILTER('Dang ky_off'!$M$4:$M$4000,'Dang ky_off'!$B$4:$B$4000=$B97),1),"")</f>
        <v/>
      </c>
      <c r="U97" s="130"/>
      <c r="V97" s="130"/>
      <c r="W97" s="131" t="e">
        <f t="shared" si="13"/>
        <v>#VALUE!</v>
      </c>
      <c r="X97" s="180" t="str" cm="1">
        <f t="array" ref="X97">IFERROR(INDEX(_xlfn._xlws.FILTER('Dang ky_off'!$J$4:$J$4000,'Dang ky_off'!$B$4:$B$4000=$B97),2),"")</f>
        <v/>
      </c>
      <c r="Y97" s="181" t="str" cm="1">
        <f t="array" ref="Y97">IFERROR(INDEX(_xlfn._xlws.FILTER('Dang ky_off'!$H$4:$H$4000,'Dang ky_off'!$B$4:$B$4000=$B97),2),"")</f>
        <v/>
      </c>
      <c r="Z97" s="180" t="s">
        <v>1563</v>
      </c>
      <c r="AA97" s="180" t="str" cm="1">
        <f t="array" ref="AA97">IFERROR(INDEX(_xlfn._xlws.FILTER('Dang ky_off'!$L$4:$L$4000,'Dang ky_off'!$B$4:$B$4000=$B97),2),"")</f>
        <v/>
      </c>
      <c r="AB97" s="180" t="str" cm="1">
        <f t="array" ref="AB97">IFERROR(INDEX(_xlfn._xlws.FILTER('Dang ky_off'!$M$4:$M$4000,'Dang ky_off'!$B$4:$B$4000=$B97),2),"")</f>
        <v/>
      </c>
      <c r="AC97" s="130"/>
      <c r="AD97" s="130"/>
      <c r="AE97" s="179" t="e">
        <f t="shared" si="14"/>
        <v>#VALUE!</v>
      </c>
      <c r="AF97" s="131" t="str" cm="1">
        <f t="array" ref="AF97">IFERROR(INDEX(_xlfn._xlws.FILTER('Dang ky_off'!$J$4:$J$43,'Dang ky_off'!$B$4:$B$43=$B97),3),"")</f>
        <v/>
      </c>
      <c r="AG97" s="154" t="str" cm="1">
        <f t="array" ref="AG97">IFERROR(INDEX(_xlfn._xlws.FILTER('Dang ky_off'!$H$4:$H$43,'Dang ky_off'!$B$4:$B$43=$B97),3),"")</f>
        <v/>
      </c>
      <c r="AH97" s="131" t="s">
        <v>1563</v>
      </c>
      <c r="AI97" s="131" t="str" cm="1">
        <f t="array" ref="AI97">IFERROR(INDEX(_xlfn._xlws.FILTER('Dang ky_off'!$L$4:$L$43,'Dang ky_off'!$B$4:$B$43=$B97),3),"")</f>
        <v/>
      </c>
      <c r="AJ97" s="131" t="str" cm="1">
        <f t="array" ref="AJ97">IFERROR(INDEX(_xlfn._xlws.FILTER('Dang ky_off'!$M$4:$M$43,'Dang ky_off'!$B$4:$B$43=$B97),3),"")</f>
        <v/>
      </c>
      <c r="AK97" s="130"/>
      <c r="AL97" s="130"/>
      <c r="AM97" s="131" t="e">
        <f t="shared" si="15"/>
        <v>#VALUE!</v>
      </c>
      <c r="AN97" s="182" t="str" cm="1">
        <f t="array" ref="AN97">IFERROR(INDEX(_xlfn._xlws.FILTER('Dang ky_onl'!$J$6:$J$4000,'Dang ky_onl'!$B$6:$B$4000=$B97),1),"")</f>
        <v/>
      </c>
      <c r="AO97" s="183" t="str" cm="1">
        <f t="array" ref="AO97">IFERROR(INDEX(_xlfn._xlws.FILTER('Dang ky_onl'!$H$6:$H$4000,'Dang ky_onl'!$B$6:$B$4000=$B97),1),"")</f>
        <v/>
      </c>
      <c r="AP97" s="184" t="s">
        <v>1564</v>
      </c>
      <c r="AQ97" s="182" t="str" cm="1">
        <f t="array" ref="AQ97">IFERROR(INDEX(_xlfn._xlws.FILTER('Dang ky_onl'!$L$6:$L$4000,'Dang ky_onl'!$B$6:$B$4000=$B97),1),"")</f>
        <v/>
      </c>
      <c r="AR97" s="182" t="str" cm="1">
        <f t="array" ref="AR97">IFERROR(INDEX(_xlfn._xlws.FILTER('Dang ky_onl'!$M$6:$M$4000,'Dang ky_onl'!$B$6:$B$4000=$B97),1),"")</f>
        <v/>
      </c>
      <c r="AS97" s="130"/>
      <c r="AT97" s="130"/>
      <c r="AU97" s="131" t="e">
        <f t="shared" si="16"/>
        <v>#VALUE!</v>
      </c>
      <c r="AV97" s="182" t="str" cm="1">
        <f t="array" ref="AV97">IFERROR(INDEX(_xlfn._xlws.FILTER('Dang ky_onl'!$J$6:$J$4000,'Dang ky_onl'!$B$6:$B$4000=$B97),2),"")</f>
        <v/>
      </c>
      <c r="AW97" s="183" t="str" cm="1">
        <f t="array" ref="AW97">IFERROR(INDEX(_xlfn._xlws.FILTER('Dang ky_onl'!$H$6:$H$4000,'Dang ky_onl'!$B$6:$B$4000=$B97),2),"")</f>
        <v/>
      </c>
      <c r="AX97" s="184" t="s">
        <v>1564</v>
      </c>
      <c r="AY97" s="182" t="str" cm="1">
        <f t="array" ref="AY97">IFERROR(INDEX(_xlfn._xlws.FILTER('Dang ky_onl'!$L$6:$L$4000,'Dang ky_onl'!$B$6:$B$4000=$B97),2),"")</f>
        <v/>
      </c>
      <c r="AZ97" s="182" t="str" cm="1">
        <f t="array" ref="AZ97">IFERROR(INDEX(_xlfn._xlws.FILTER('Dang ky_onl'!$M$6:$M$4000,'Dang ky_onl'!$B$6:$B$4000=$B97),2),"")</f>
        <v/>
      </c>
      <c r="BA97" s="130"/>
      <c r="BB97" s="130"/>
      <c r="BC97" s="131" t="e">
        <f t="shared" si="17"/>
        <v>#VALUE!</v>
      </c>
    </row>
    <row r="98" spans="1:55" ht="19.5" customHeight="1" x14ac:dyDescent="0.35">
      <c r="A98" s="135">
        <v>92</v>
      </c>
      <c r="B98" s="136">
        <v>2005230138</v>
      </c>
      <c r="C98" s="137" t="s">
        <v>370</v>
      </c>
      <c r="D98" s="138" t="s">
        <v>862</v>
      </c>
      <c r="E98" s="139"/>
      <c r="F98" s="141" t="s">
        <v>1241</v>
      </c>
      <c r="G98" s="142" t="s">
        <v>1355</v>
      </c>
      <c r="H98" s="143" t="s">
        <v>1373</v>
      </c>
      <c r="I98" s="140" t="str">
        <f t="shared" si="11"/>
        <v>Không đậu</v>
      </c>
      <c r="J98" s="144"/>
      <c r="K98" s="145" t="str">
        <f t="shared" si="12"/>
        <v>Không đủ</v>
      </c>
      <c r="L98" s="166">
        <f t="shared" si="18"/>
        <v>0</v>
      </c>
      <c r="M98" s="166" cm="1">
        <f t="array" ref="M98">SUMPRODUCT(--(LEN(CHOOSE({1,2,3},P98,X98,AF98))&gt;0))</f>
        <v>0</v>
      </c>
      <c r="N98" s="166" cm="1">
        <f t="array" ref="N98">SUMPRODUCT(--(LEN(CHOOSE({1,2},AN98,AV98))&gt;0))</f>
        <v>0</v>
      </c>
      <c r="O98" s="166">
        <f t="shared" si="19"/>
        <v>0</v>
      </c>
      <c r="P98" s="171" t="str" cm="1">
        <f t="array" ref="P98">IFERROR(INDEX(_xlfn._xlws.FILTER('Dang ky_off'!$J$4:$J$4000,'Dang ky_off'!$B$4:$B$4000=$B98),1),"")</f>
        <v/>
      </c>
      <c r="Q98" s="172" t="str" cm="1">
        <f t="array" ref="Q98">IFERROR(INDEX(_xlfn._xlws.FILTER('Dang ky_off'!$H$4:$H$4000,'Dang ky_off'!$B$4:$B$4000=$B98),1),"")</f>
        <v/>
      </c>
      <c r="R98" s="171" t="s">
        <v>1563</v>
      </c>
      <c r="S98" s="171" t="str" cm="1">
        <f t="array" ref="S98">IFERROR(INDEX(_xlfn._xlws.FILTER('Dang ky_off'!$L$4:$L$4000,'Dang ky_off'!$B$4:$B$4000=$B98),1),"")</f>
        <v/>
      </c>
      <c r="T98" s="171" t="str" cm="1">
        <f t="array" ref="T98">IFERROR(INDEX(_xlfn._xlws.FILTER('Dang ky_off'!$M$4:$M$4000,'Dang ky_off'!$B$4:$B$4000=$B98),1),"")</f>
        <v/>
      </c>
      <c r="U98" s="130"/>
      <c r="V98" s="130"/>
      <c r="W98" s="131" t="e">
        <f t="shared" si="13"/>
        <v>#VALUE!</v>
      </c>
      <c r="X98" s="180" t="str" cm="1">
        <f t="array" ref="X98">IFERROR(INDEX(_xlfn._xlws.FILTER('Dang ky_off'!$J$4:$J$4000,'Dang ky_off'!$B$4:$B$4000=$B98),2),"")</f>
        <v/>
      </c>
      <c r="Y98" s="181" t="str" cm="1">
        <f t="array" ref="Y98">IFERROR(INDEX(_xlfn._xlws.FILTER('Dang ky_off'!$H$4:$H$4000,'Dang ky_off'!$B$4:$B$4000=$B98),2),"")</f>
        <v/>
      </c>
      <c r="Z98" s="180" t="s">
        <v>1563</v>
      </c>
      <c r="AA98" s="180" t="str" cm="1">
        <f t="array" ref="AA98">IFERROR(INDEX(_xlfn._xlws.FILTER('Dang ky_off'!$L$4:$L$4000,'Dang ky_off'!$B$4:$B$4000=$B98),2),"")</f>
        <v/>
      </c>
      <c r="AB98" s="180" t="str" cm="1">
        <f t="array" ref="AB98">IFERROR(INDEX(_xlfn._xlws.FILTER('Dang ky_off'!$M$4:$M$4000,'Dang ky_off'!$B$4:$B$4000=$B98),2),"")</f>
        <v/>
      </c>
      <c r="AC98" s="130"/>
      <c r="AD98" s="130"/>
      <c r="AE98" s="179" t="e">
        <f t="shared" si="14"/>
        <v>#VALUE!</v>
      </c>
      <c r="AF98" s="131" t="str" cm="1">
        <f t="array" ref="AF98">IFERROR(INDEX(_xlfn._xlws.FILTER('Dang ky_off'!$J$4:$J$43,'Dang ky_off'!$B$4:$B$43=$B98),3),"")</f>
        <v/>
      </c>
      <c r="AG98" s="154" t="str" cm="1">
        <f t="array" ref="AG98">IFERROR(INDEX(_xlfn._xlws.FILTER('Dang ky_off'!$H$4:$H$43,'Dang ky_off'!$B$4:$B$43=$B98),3),"")</f>
        <v/>
      </c>
      <c r="AH98" s="131" t="s">
        <v>1563</v>
      </c>
      <c r="AI98" s="131" t="str" cm="1">
        <f t="array" ref="AI98">IFERROR(INDEX(_xlfn._xlws.FILTER('Dang ky_off'!$L$4:$L$43,'Dang ky_off'!$B$4:$B$43=$B98),3),"")</f>
        <v/>
      </c>
      <c r="AJ98" s="131" t="str" cm="1">
        <f t="array" ref="AJ98">IFERROR(INDEX(_xlfn._xlws.FILTER('Dang ky_off'!$M$4:$M$43,'Dang ky_off'!$B$4:$B$43=$B98),3),"")</f>
        <v/>
      </c>
      <c r="AK98" s="130"/>
      <c r="AL98" s="130"/>
      <c r="AM98" s="131" t="e">
        <f t="shared" si="15"/>
        <v>#VALUE!</v>
      </c>
      <c r="AN98" s="182" t="str" cm="1">
        <f t="array" ref="AN98">IFERROR(INDEX(_xlfn._xlws.FILTER('Dang ky_onl'!$J$6:$J$4000,'Dang ky_onl'!$B$6:$B$4000=$B98),1),"")</f>
        <v/>
      </c>
      <c r="AO98" s="183" t="str" cm="1">
        <f t="array" ref="AO98">IFERROR(INDEX(_xlfn._xlws.FILTER('Dang ky_onl'!$H$6:$H$4000,'Dang ky_onl'!$B$6:$B$4000=$B98),1),"")</f>
        <v/>
      </c>
      <c r="AP98" s="184" t="s">
        <v>1564</v>
      </c>
      <c r="AQ98" s="182" t="str" cm="1">
        <f t="array" ref="AQ98">IFERROR(INDEX(_xlfn._xlws.FILTER('Dang ky_onl'!$L$6:$L$4000,'Dang ky_onl'!$B$6:$B$4000=$B98),1),"")</f>
        <v/>
      </c>
      <c r="AR98" s="182" t="str" cm="1">
        <f t="array" ref="AR98">IFERROR(INDEX(_xlfn._xlws.FILTER('Dang ky_onl'!$M$6:$M$4000,'Dang ky_onl'!$B$6:$B$4000=$B98),1),"")</f>
        <v/>
      </c>
      <c r="AS98" s="130"/>
      <c r="AT98" s="130"/>
      <c r="AU98" s="131" t="e">
        <f t="shared" si="16"/>
        <v>#VALUE!</v>
      </c>
      <c r="AV98" s="182" t="str" cm="1">
        <f t="array" ref="AV98">IFERROR(INDEX(_xlfn._xlws.FILTER('Dang ky_onl'!$J$6:$J$4000,'Dang ky_onl'!$B$6:$B$4000=$B98),2),"")</f>
        <v/>
      </c>
      <c r="AW98" s="183" t="str" cm="1">
        <f t="array" ref="AW98">IFERROR(INDEX(_xlfn._xlws.FILTER('Dang ky_onl'!$H$6:$H$4000,'Dang ky_onl'!$B$6:$B$4000=$B98),2),"")</f>
        <v/>
      </c>
      <c r="AX98" s="184" t="s">
        <v>1564</v>
      </c>
      <c r="AY98" s="182" t="str" cm="1">
        <f t="array" ref="AY98">IFERROR(INDEX(_xlfn._xlws.FILTER('Dang ky_onl'!$L$6:$L$4000,'Dang ky_onl'!$B$6:$B$4000=$B98),2),"")</f>
        <v/>
      </c>
      <c r="AZ98" s="182" t="str" cm="1">
        <f t="array" ref="AZ98">IFERROR(INDEX(_xlfn._xlws.FILTER('Dang ky_onl'!$M$6:$M$4000,'Dang ky_onl'!$B$6:$B$4000=$B98),2),"")</f>
        <v/>
      </c>
      <c r="BA98" s="130"/>
      <c r="BB98" s="130"/>
      <c r="BC98" s="131" t="e">
        <f t="shared" si="17"/>
        <v>#VALUE!</v>
      </c>
    </row>
    <row r="99" spans="1:55" ht="19.5" customHeight="1" x14ac:dyDescent="0.35">
      <c r="A99" s="135">
        <v>93</v>
      </c>
      <c r="B99" s="136">
        <v>2005230142</v>
      </c>
      <c r="C99" s="137" t="s">
        <v>371</v>
      </c>
      <c r="D99" s="138" t="s">
        <v>879</v>
      </c>
      <c r="E99" s="139"/>
      <c r="F99" s="141" t="s">
        <v>1075</v>
      </c>
      <c r="G99" s="142" t="s">
        <v>1355</v>
      </c>
      <c r="H99" s="143" t="s">
        <v>1373</v>
      </c>
      <c r="I99" s="140" t="str">
        <f t="shared" si="11"/>
        <v>Không đậu</v>
      </c>
      <c r="J99" s="144"/>
      <c r="K99" s="145" t="str">
        <f t="shared" si="12"/>
        <v>Không đủ</v>
      </c>
      <c r="L99" s="166">
        <f t="shared" si="18"/>
        <v>2</v>
      </c>
      <c r="M99" s="166" cm="1">
        <f t="array" ref="M99">SUMPRODUCT(--(LEN(CHOOSE({1,2,3},P99,X99,AF99))&gt;0))</f>
        <v>2</v>
      </c>
      <c r="N99" s="166" cm="1">
        <f t="array" ref="N99">SUMPRODUCT(--(LEN(CHOOSE({1,2},AN99,AV99))&gt;0))</f>
        <v>0</v>
      </c>
      <c r="O99" s="166">
        <f t="shared" si="19"/>
        <v>0</v>
      </c>
      <c r="P99" s="171" t="str" cm="1">
        <f t="array" ref="P99">IFERROR(INDEX(_xlfn._xlws.FILTER('Dang ky_off'!$J$4:$J$4000,'Dang ky_off'!$B$4:$B$4000=$B99),1),"")</f>
        <v>Công ty Cổ phần Acecook Việt Nam</v>
      </c>
      <c r="Q99" s="172" cm="1">
        <f t="array" ref="Q99">IFERROR(INDEX(_xlfn._xlws.FILTER('Dang ky_off'!$H$4:$H$4000,'Dang ky_off'!$B$4:$B$4000=$B99),1),"")</f>
        <v>45909</v>
      </c>
      <c r="R99" s="171" t="s">
        <v>1563</v>
      </c>
      <c r="S99" s="171" cm="1">
        <f t="array" ref="S99">IFERROR(INDEX(_xlfn._xlws.FILTER('Dang ky_off'!$L$4:$L$4000,'Dang ky_off'!$B$4:$B$4000=$B99),1),"")</f>
        <v>9.5</v>
      </c>
      <c r="T99" s="171" cm="1">
        <f t="array" ref="T99">IFERROR(INDEX(_xlfn._xlws.FILTER('Dang ky_off'!$M$4:$M$4000,'Dang ky_off'!$B$4:$B$4000=$B99),1),"")</f>
        <v>0</v>
      </c>
      <c r="U99" s="130"/>
      <c r="V99" s="130"/>
      <c r="W99" s="131">
        <f t="shared" si="13"/>
        <v>2.9</v>
      </c>
      <c r="X99" s="180" t="str" cm="1">
        <f t="array" ref="X99">IFERROR(INDEX(_xlfn._xlws.FILTER('Dang ky_off'!$J$4:$J$4000,'Dang ky_off'!$B$4:$B$4000=$B99),2),"")</f>
        <v>Công ty Cổ phần Đầu tư và Thương mại SATORI</v>
      </c>
      <c r="Y99" s="181" cm="1">
        <f t="array" ref="Y99">IFERROR(INDEX(_xlfn._xlws.FILTER('Dang ky_off'!$H$4:$H$4000,'Dang ky_off'!$B$4:$B$4000=$B99),2),"")</f>
        <v>45953</v>
      </c>
      <c r="Z99" s="180" t="s">
        <v>1563</v>
      </c>
      <c r="AA99" s="180" cm="1">
        <f t="array" ref="AA99">IFERROR(INDEX(_xlfn._xlws.FILTER('Dang ky_off'!$L$4:$L$4000,'Dang ky_off'!$B$4:$B$4000=$B99),2),"")</f>
        <v>10</v>
      </c>
      <c r="AB99" s="180" cm="1">
        <f t="array" ref="AB99">IFERROR(INDEX(_xlfn._xlws.FILTER('Dang ky_off'!$M$4:$M$4000,'Dang ky_off'!$B$4:$B$4000=$B99),2),"")</f>
        <v>0</v>
      </c>
      <c r="AC99" s="130"/>
      <c r="AD99" s="130"/>
      <c r="AE99" s="179">
        <f t="shared" si="14"/>
        <v>3</v>
      </c>
      <c r="AF99" s="131" t="str" cm="1">
        <f t="array" ref="AF99">IFERROR(INDEX(_xlfn._xlws.FILTER('Dang ky_off'!$J$4:$J$43,'Dang ky_off'!$B$4:$B$43=$B99),3),"")</f>
        <v/>
      </c>
      <c r="AG99" s="154" t="str" cm="1">
        <f t="array" ref="AG99">IFERROR(INDEX(_xlfn._xlws.FILTER('Dang ky_off'!$H$4:$H$43,'Dang ky_off'!$B$4:$B$43=$B99),3),"")</f>
        <v/>
      </c>
      <c r="AH99" s="131" t="s">
        <v>1563</v>
      </c>
      <c r="AI99" s="131" t="str" cm="1">
        <f t="array" ref="AI99">IFERROR(INDEX(_xlfn._xlws.FILTER('Dang ky_off'!$L$4:$L$43,'Dang ky_off'!$B$4:$B$43=$B99),3),"")</f>
        <v/>
      </c>
      <c r="AJ99" s="131" t="str" cm="1">
        <f t="array" ref="AJ99">IFERROR(INDEX(_xlfn._xlws.FILTER('Dang ky_off'!$M$4:$M$43,'Dang ky_off'!$B$4:$B$43=$B99),3),"")</f>
        <v/>
      </c>
      <c r="AK99" s="130"/>
      <c r="AL99" s="130"/>
      <c r="AM99" s="131" t="e">
        <f t="shared" si="15"/>
        <v>#VALUE!</v>
      </c>
      <c r="AN99" s="182" t="str" cm="1">
        <f t="array" ref="AN99">IFERROR(INDEX(_xlfn._xlws.FILTER('Dang ky_onl'!$J$6:$J$4000,'Dang ky_onl'!$B$6:$B$4000=$B99),1),"")</f>
        <v/>
      </c>
      <c r="AO99" s="183" t="str" cm="1">
        <f t="array" ref="AO99">IFERROR(INDEX(_xlfn._xlws.FILTER('Dang ky_onl'!$H$6:$H$4000,'Dang ky_onl'!$B$6:$B$4000=$B99),1),"")</f>
        <v/>
      </c>
      <c r="AP99" s="184" t="s">
        <v>1564</v>
      </c>
      <c r="AQ99" s="182" t="str" cm="1">
        <f t="array" ref="AQ99">IFERROR(INDEX(_xlfn._xlws.FILTER('Dang ky_onl'!$L$6:$L$4000,'Dang ky_onl'!$B$6:$B$4000=$B99),1),"")</f>
        <v/>
      </c>
      <c r="AR99" s="182" t="str" cm="1">
        <f t="array" ref="AR99">IFERROR(INDEX(_xlfn._xlws.FILTER('Dang ky_onl'!$M$6:$M$4000,'Dang ky_onl'!$B$6:$B$4000=$B99),1),"")</f>
        <v/>
      </c>
      <c r="AS99" s="130"/>
      <c r="AT99" s="130"/>
      <c r="AU99" s="131" t="e">
        <f t="shared" si="16"/>
        <v>#VALUE!</v>
      </c>
      <c r="AV99" s="182" t="str" cm="1">
        <f t="array" ref="AV99">IFERROR(INDEX(_xlfn._xlws.FILTER('Dang ky_onl'!$J$6:$J$4000,'Dang ky_onl'!$B$6:$B$4000=$B99),2),"")</f>
        <v/>
      </c>
      <c r="AW99" s="183" t="str" cm="1">
        <f t="array" ref="AW99">IFERROR(INDEX(_xlfn._xlws.FILTER('Dang ky_onl'!$H$6:$H$4000,'Dang ky_onl'!$B$6:$B$4000=$B99),2),"")</f>
        <v/>
      </c>
      <c r="AX99" s="184" t="s">
        <v>1564</v>
      </c>
      <c r="AY99" s="182" t="str" cm="1">
        <f t="array" ref="AY99">IFERROR(INDEX(_xlfn._xlws.FILTER('Dang ky_onl'!$L$6:$L$4000,'Dang ky_onl'!$B$6:$B$4000=$B99),2),"")</f>
        <v/>
      </c>
      <c r="AZ99" s="182" t="str" cm="1">
        <f t="array" ref="AZ99">IFERROR(INDEX(_xlfn._xlws.FILTER('Dang ky_onl'!$M$6:$M$4000,'Dang ky_onl'!$B$6:$B$4000=$B99),2),"")</f>
        <v/>
      </c>
      <c r="BA99" s="130"/>
      <c r="BB99" s="130"/>
      <c r="BC99" s="131" t="e">
        <f t="shared" si="17"/>
        <v>#VALUE!</v>
      </c>
    </row>
    <row r="100" spans="1:55" ht="19.5" customHeight="1" x14ac:dyDescent="0.35">
      <c r="A100" s="135">
        <v>94</v>
      </c>
      <c r="B100" s="136">
        <v>2005230157</v>
      </c>
      <c r="C100" s="137" t="s">
        <v>369</v>
      </c>
      <c r="D100" s="138" t="s">
        <v>797</v>
      </c>
      <c r="E100" s="139"/>
      <c r="F100" s="141" t="s">
        <v>1156</v>
      </c>
      <c r="G100" s="142" t="s">
        <v>1355</v>
      </c>
      <c r="H100" s="143" t="s">
        <v>1373</v>
      </c>
      <c r="I100" s="140" t="str">
        <f t="shared" si="11"/>
        <v>Không đậu</v>
      </c>
      <c r="J100" s="144"/>
      <c r="K100" s="145" t="str">
        <f t="shared" si="12"/>
        <v>Không đủ</v>
      </c>
      <c r="L100" s="166">
        <f t="shared" si="18"/>
        <v>1</v>
      </c>
      <c r="M100" s="166" cm="1">
        <f t="array" ref="M100">SUMPRODUCT(--(LEN(CHOOSE({1,2,3},P100,X100,AF100))&gt;0))</f>
        <v>1</v>
      </c>
      <c r="N100" s="166" cm="1">
        <f t="array" ref="N100">SUMPRODUCT(--(LEN(CHOOSE({1,2},AN100,AV100))&gt;0))</f>
        <v>0</v>
      </c>
      <c r="O100" s="166">
        <f t="shared" si="19"/>
        <v>0</v>
      </c>
      <c r="P100" s="171" t="str" cm="1">
        <f t="array" ref="P100">IFERROR(INDEX(_xlfn._xlws.FILTER('Dang ky_off'!$J$4:$J$4000,'Dang ky_off'!$B$4:$B$4000=$B100),1),"")</f>
        <v>Công ty Cổ phần Đầu tư và Thương mại SATORI</v>
      </c>
      <c r="Q100" s="172" cm="1">
        <f t="array" ref="Q100">IFERROR(INDEX(_xlfn._xlws.FILTER('Dang ky_off'!$H$4:$H$4000,'Dang ky_off'!$B$4:$B$4000=$B100),1),"")</f>
        <v>45953</v>
      </c>
      <c r="R100" s="171" t="s">
        <v>1563</v>
      </c>
      <c r="S100" s="171" cm="1">
        <f t="array" ref="S100">IFERROR(INDEX(_xlfn._xlws.FILTER('Dang ky_off'!$L$4:$L$4000,'Dang ky_off'!$B$4:$B$4000=$B100),1),"")</f>
        <v>10</v>
      </c>
      <c r="T100" s="171" cm="1">
        <f t="array" ref="T100">IFERROR(INDEX(_xlfn._xlws.FILTER('Dang ky_off'!$M$4:$M$4000,'Dang ky_off'!$B$4:$B$4000=$B100),1),"")</f>
        <v>0</v>
      </c>
      <c r="U100" s="130"/>
      <c r="V100" s="130"/>
      <c r="W100" s="131">
        <f t="shared" si="13"/>
        <v>3</v>
      </c>
      <c r="X100" s="180" t="str" cm="1">
        <f t="array" ref="X100">IFERROR(INDEX(_xlfn._xlws.FILTER('Dang ky_off'!$J$4:$J$4000,'Dang ky_off'!$B$4:$B$4000=$B100),2),"")</f>
        <v/>
      </c>
      <c r="Y100" s="181" t="str" cm="1">
        <f t="array" ref="Y100">IFERROR(INDEX(_xlfn._xlws.FILTER('Dang ky_off'!$H$4:$H$4000,'Dang ky_off'!$B$4:$B$4000=$B100),2),"")</f>
        <v/>
      </c>
      <c r="Z100" s="180" t="s">
        <v>1563</v>
      </c>
      <c r="AA100" s="180" t="str" cm="1">
        <f t="array" ref="AA100">IFERROR(INDEX(_xlfn._xlws.FILTER('Dang ky_off'!$L$4:$L$4000,'Dang ky_off'!$B$4:$B$4000=$B100),2),"")</f>
        <v/>
      </c>
      <c r="AB100" s="180" t="str" cm="1">
        <f t="array" ref="AB100">IFERROR(INDEX(_xlfn._xlws.FILTER('Dang ky_off'!$M$4:$M$4000,'Dang ky_off'!$B$4:$B$4000=$B100),2),"")</f>
        <v/>
      </c>
      <c r="AC100" s="130"/>
      <c r="AD100" s="130"/>
      <c r="AE100" s="179" t="e">
        <f t="shared" si="14"/>
        <v>#VALUE!</v>
      </c>
      <c r="AF100" s="131" t="str" cm="1">
        <f t="array" ref="AF100">IFERROR(INDEX(_xlfn._xlws.FILTER('Dang ky_off'!$J$4:$J$43,'Dang ky_off'!$B$4:$B$43=$B100),3),"")</f>
        <v/>
      </c>
      <c r="AG100" s="154" t="str" cm="1">
        <f t="array" ref="AG100">IFERROR(INDEX(_xlfn._xlws.FILTER('Dang ky_off'!$H$4:$H$43,'Dang ky_off'!$B$4:$B$43=$B100),3),"")</f>
        <v/>
      </c>
      <c r="AH100" s="131" t="s">
        <v>1563</v>
      </c>
      <c r="AI100" s="131" t="str" cm="1">
        <f t="array" ref="AI100">IFERROR(INDEX(_xlfn._xlws.FILTER('Dang ky_off'!$L$4:$L$43,'Dang ky_off'!$B$4:$B$43=$B100),3),"")</f>
        <v/>
      </c>
      <c r="AJ100" s="131" t="str" cm="1">
        <f t="array" ref="AJ100">IFERROR(INDEX(_xlfn._xlws.FILTER('Dang ky_off'!$M$4:$M$43,'Dang ky_off'!$B$4:$B$43=$B100),3),"")</f>
        <v/>
      </c>
      <c r="AK100" s="130"/>
      <c r="AL100" s="130"/>
      <c r="AM100" s="131" t="e">
        <f t="shared" si="15"/>
        <v>#VALUE!</v>
      </c>
      <c r="AN100" s="182" t="str" cm="1">
        <f t="array" ref="AN100">IFERROR(INDEX(_xlfn._xlws.FILTER('Dang ky_onl'!$J$6:$J$4000,'Dang ky_onl'!$B$6:$B$4000=$B100),1),"")</f>
        <v/>
      </c>
      <c r="AO100" s="183" t="str" cm="1">
        <f t="array" ref="AO100">IFERROR(INDEX(_xlfn._xlws.FILTER('Dang ky_onl'!$H$6:$H$4000,'Dang ky_onl'!$B$6:$B$4000=$B100),1),"")</f>
        <v/>
      </c>
      <c r="AP100" s="184" t="s">
        <v>1564</v>
      </c>
      <c r="AQ100" s="182" t="str" cm="1">
        <f t="array" ref="AQ100">IFERROR(INDEX(_xlfn._xlws.FILTER('Dang ky_onl'!$L$6:$L$4000,'Dang ky_onl'!$B$6:$B$4000=$B100),1),"")</f>
        <v/>
      </c>
      <c r="AR100" s="182" t="str" cm="1">
        <f t="array" ref="AR100">IFERROR(INDEX(_xlfn._xlws.FILTER('Dang ky_onl'!$M$6:$M$4000,'Dang ky_onl'!$B$6:$B$4000=$B100),1),"")</f>
        <v/>
      </c>
      <c r="AS100" s="130"/>
      <c r="AT100" s="130"/>
      <c r="AU100" s="131" t="e">
        <f t="shared" si="16"/>
        <v>#VALUE!</v>
      </c>
      <c r="AV100" s="182" t="str" cm="1">
        <f t="array" ref="AV100">IFERROR(INDEX(_xlfn._xlws.FILTER('Dang ky_onl'!$J$6:$J$4000,'Dang ky_onl'!$B$6:$B$4000=$B100),2),"")</f>
        <v/>
      </c>
      <c r="AW100" s="183" t="str" cm="1">
        <f t="array" ref="AW100">IFERROR(INDEX(_xlfn._xlws.FILTER('Dang ky_onl'!$H$6:$H$4000,'Dang ky_onl'!$B$6:$B$4000=$B100),2),"")</f>
        <v/>
      </c>
      <c r="AX100" s="184" t="s">
        <v>1564</v>
      </c>
      <c r="AY100" s="182" t="str" cm="1">
        <f t="array" ref="AY100">IFERROR(INDEX(_xlfn._xlws.FILTER('Dang ky_onl'!$L$6:$L$4000,'Dang ky_onl'!$B$6:$B$4000=$B100),2),"")</f>
        <v/>
      </c>
      <c r="AZ100" s="182" t="str" cm="1">
        <f t="array" ref="AZ100">IFERROR(INDEX(_xlfn._xlws.FILTER('Dang ky_onl'!$M$6:$M$4000,'Dang ky_onl'!$B$6:$B$4000=$B100),2),"")</f>
        <v/>
      </c>
      <c r="BA100" s="130"/>
      <c r="BB100" s="130"/>
      <c r="BC100" s="131" t="e">
        <f t="shared" si="17"/>
        <v>#VALUE!</v>
      </c>
    </row>
    <row r="101" spans="1:55" ht="19.5" customHeight="1" x14ac:dyDescent="0.35">
      <c r="A101" s="135">
        <v>95</v>
      </c>
      <c r="B101" s="136">
        <v>2005230166</v>
      </c>
      <c r="C101" s="137" t="s">
        <v>372</v>
      </c>
      <c r="D101" s="138" t="s">
        <v>910</v>
      </c>
      <c r="E101" s="139"/>
      <c r="F101" s="141" t="s">
        <v>1012</v>
      </c>
      <c r="G101" s="142" t="s">
        <v>1355</v>
      </c>
      <c r="H101" s="143" t="s">
        <v>1373</v>
      </c>
      <c r="I101" s="140" t="str">
        <f t="shared" si="11"/>
        <v>Không đậu</v>
      </c>
      <c r="J101" s="144"/>
      <c r="K101" s="145" t="str">
        <f t="shared" si="12"/>
        <v>Không đủ</v>
      </c>
      <c r="L101" s="166">
        <f t="shared" si="18"/>
        <v>0</v>
      </c>
      <c r="M101" s="166" cm="1">
        <f t="array" ref="M101">SUMPRODUCT(--(LEN(CHOOSE({1,2,3},P101,X101,AF101))&gt;0))</f>
        <v>0</v>
      </c>
      <c r="N101" s="166" cm="1">
        <f t="array" ref="N101">SUMPRODUCT(--(LEN(CHOOSE({1,2},AN101,AV101))&gt;0))</f>
        <v>0</v>
      </c>
      <c r="O101" s="166">
        <f t="shared" si="19"/>
        <v>0</v>
      </c>
      <c r="P101" s="171" t="str" cm="1">
        <f t="array" ref="P101">IFERROR(INDEX(_xlfn._xlws.FILTER('Dang ky_off'!$J$4:$J$4000,'Dang ky_off'!$B$4:$B$4000=$B101),1),"")</f>
        <v/>
      </c>
      <c r="Q101" s="172" t="str" cm="1">
        <f t="array" ref="Q101">IFERROR(INDEX(_xlfn._xlws.FILTER('Dang ky_off'!$H$4:$H$4000,'Dang ky_off'!$B$4:$B$4000=$B101),1),"")</f>
        <v/>
      </c>
      <c r="R101" s="171" t="s">
        <v>1563</v>
      </c>
      <c r="S101" s="171" t="str" cm="1">
        <f t="array" ref="S101">IFERROR(INDEX(_xlfn._xlws.FILTER('Dang ky_off'!$L$4:$L$4000,'Dang ky_off'!$B$4:$B$4000=$B101),1),"")</f>
        <v/>
      </c>
      <c r="T101" s="171" t="str" cm="1">
        <f t="array" ref="T101">IFERROR(INDEX(_xlfn._xlws.FILTER('Dang ky_off'!$M$4:$M$4000,'Dang ky_off'!$B$4:$B$4000=$B101),1),"")</f>
        <v/>
      </c>
      <c r="U101" s="130"/>
      <c r="V101" s="130"/>
      <c r="W101" s="131" t="e">
        <f t="shared" si="13"/>
        <v>#VALUE!</v>
      </c>
      <c r="X101" s="180" t="str" cm="1">
        <f t="array" ref="X101">IFERROR(INDEX(_xlfn._xlws.FILTER('Dang ky_off'!$J$4:$J$4000,'Dang ky_off'!$B$4:$B$4000=$B101),2),"")</f>
        <v/>
      </c>
      <c r="Y101" s="181" t="str" cm="1">
        <f t="array" ref="Y101">IFERROR(INDEX(_xlfn._xlws.FILTER('Dang ky_off'!$H$4:$H$4000,'Dang ky_off'!$B$4:$B$4000=$B101),2),"")</f>
        <v/>
      </c>
      <c r="Z101" s="180" t="s">
        <v>1563</v>
      </c>
      <c r="AA101" s="180" t="str" cm="1">
        <f t="array" ref="AA101">IFERROR(INDEX(_xlfn._xlws.FILTER('Dang ky_off'!$L$4:$L$4000,'Dang ky_off'!$B$4:$B$4000=$B101),2),"")</f>
        <v/>
      </c>
      <c r="AB101" s="180" t="str" cm="1">
        <f t="array" ref="AB101">IFERROR(INDEX(_xlfn._xlws.FILTER('Dang ky_off'!$M$4:$M$4000,'Dang ky_off'!$B$4:$B$4000=$B101),2),"")</f>
        <v/>
      </c>
      <c r="AC101" s="130"/>
      <c r="AD101" s="130"/>
      <c r="AE101" s="179" t="e">
        <f t="shared" si="14"/>
        <v>#VALUE!</v>
      </c>
      <c r="AF101" s="131" t="str" cm="1">
        <f t="array" ref="AF101">IFERROR(INDEX(_xlfn._xlws.FILTER('Dang ky_off'!$J$4:$J$43,'Dang ky_off'!$B$4:$B$43=$B101),3),"")</f>
        <v/>
      </c>
      <c r="AG101" s="154" t="str" cm="1">
        <f t="array" ref="AG101">IFERROR(INDEX(_xlfn._xlws.FILTER('Dang ky_off'!$H$4:$H$43,'Dang ky_off'!$B$4:$B$43=$B101),3),"")</f>
        <v/>
      </c>
      <c r="AH101" s="131" t="s">
        <v>1563</v>
      </c>
      <c r="AI101" s="131" t="str" cm="1">
        <f t="array" ref="AI101">IFERROR(INDEX(_xlfn._xlws.FILTER('Dang ky_off'!$L$4:$L$43,'Dang ky_off'!$B$4:$B$43=$B101),3),"")</f>
        <v/>
      </c>
      <c r="AJ101" s="131" t="str" cm="1">
        <f t="array" ref="AJ101">IFERROR(INDEX(_xlfn._xlws.FILTER('Dang ky_off'!$M$4:$M$43,'Dang ky_off'!$B$4:$B$43=$B101),3),"")</f>
        <v/>
      </c>
      <c r="AK101" s="130"/>
      <c r="AL101" s="130"/>
      <c r="AM101" s="131" t="e">
        <f t="shared" si="15"/>
        <v>#VALUE!</v>
      </c>
      <c r="AN101" s="182" t="str" cm="1">
        <f t="array" ref="AN101">IFERROR(INDEX(_xlfn._xlws.FILTER('Dang ky_onl'!$J$6:$J$4000,'Dang ky_onl'!$B$6:$B$4000=$B101),1),"")</f>
        <v/>
      </c>
      <c r="AO101" s="183" t="str" cm="1">
        <f t="array" ref="AO101">IFERROR(INDEX(_xlfn._xlws.FILTER('Dang ky_onl'!$H$6:$H$4000,'Dang ky_onl'!$B$6:$B$4000=$B101),1),"")</f>
        <v/>
      </c>
      <c r="AP101" s="184" t="s">
        <v>1564</v>
      </c>
      <c r="AQ101" s="182" t="str" cm="1">
        <f t="array" ref="AQ101">IFERROR(INDEX(_xlfn._xlws.FILTER('Dang ky_onl'!$L$6:$L$4000,'Dang ky_onl'!$B$6:$B$4000=$B101),1),"")</f>
        <v/>
      </c>
      <c r="AR101" s="182" t="str" cm="1">
        <f t="array" ref="AR101">IFERROR(INDEX(_xlfn._xlws.FILTER('Dang ky_onl'!$M$6:$M$4000,'Dang ky_onl'!$B$6:$B$4000=$B101),1),"")</f>
        <v/>
      </c>
      <c r="AS101" s="130"/>
      <c r="AT101" s="130"/>
      <c r="AU101" s="131" t="e">
        <f t="shared" si="16"/>
        <v>#VALUE!</v>
      </c>
      <c r="AV101" s="182" t="str" cm="1">
        <f t="array" ref="AV101">IFERROR(INDEX(_xlfn._xlws.FILTER('Dang ky_onl'!$J$6:$J$4000,'Dang ky_onl'!$B$6:$B$4000=$B101),2),"")</f>
        <v/>
      </c>
      <c r="AW101" s="183" t="str" cm="1">
        <f t="array" ref="AW101">IFERROR(INDEX(_xlfn._xlws.FILTER('Dang ky_onl'!$H$6:$H$4000,'Dang ky_onl'!$B$6:$B$4000=$B101),2),"")</f>
        <v/>
      </c>
      <c r="AX101" s="184" t="s">
        <v>1564</v>
      </c>
      <c r="AY101" s="182" t="str" cm="1">
        <f t="array" ref="AY101">IFERROR(INDEX(_xlfn._xlws.FILTER('Dang ky_onl'!$L$6:$L$4000,'Dang ky_onl'!$B$6:$B$4000=$B101),2),"")</f>
        <v/>
      </c>
      <c r="AZ101" s="182" t="str" cm="1">
        <f t="array" ref="AZ101">IFERROR(INDEX(_xlfn._xlws.FILTER('Dang ky_onl'!$M$6:$M$4000,'Dang ky_onl'!$B$6:$B$4000=$B101),2),"")</f>
        <v/>
      </c>
      <c r="BA101" s="130"/>
      <c r="BB101" s="130"/>
      <c r="BC101" s="131" t="e">
        <f t="shared" si="17"/>
        <v>#VALUE!</v>
      </c>
    </row>
    <row r="102" spans="1:55" ht="19.5" customHeight="1" x14ac:dyDescent="0.35">
      <c r="A102" s="135">
        <v>96</v>
      </c>
      <c r="B102" s="136">
        <v>2005230175</v>
      </c>
      <c r="C102" s="137" t="s">
        <v>373</v>
      </c>
      <c r="D102" s="138" t="s">
        <v>846</v>
      </c>
      <c r="E102" s="139"/>
      <c r="F102" s="141" t="s">
        <v>1201</v>
      </c>
      <c r="G102" s="142" t="s">
        <v>1355</v>
      </c>
      <c r="H102" s="143" t="s">
        <v>1373</v>
      </c>
      <c r="I102" s="140" t="str">
        <f t="shared" si="11"/>
        <v>Không đậu</v>
      </c>
      <c r="J102" s="144"/>
      <c r="K102" s="145" t="str">
        <f t="shared" si="12"/>
        <v>Không đủ</v>
      </c>
      <c r="L102" s="166">
        <f t="shared" si="18"/>
        <v>2</v>
      </c>
      <c r="M102" s="166" cm="1">
        <f t="array" ref="M102">SUMPRODUCT(--(LEN(CHOOSE({1,2,3},P102,X102,AF102))&gt;0))</f>
        <v>2</v>
      </c>
      <c r="N102" s="166" cm="1">
        <f t="array" ref="N102">SUMPRODUCT(--(LEN(CHOOSE({1,2},AN102,AV102))&gt;0))</f>
        <v>0</v>
      </c>
      <c r="O102" s="166">
        <f t="shared" si="19"/>
        <v>0</v>
      </c>
      <c r="P102" s="171" t="str" cm="1">
        <f t="array" ref="P102">IFERROR(INDEX(_xlfn._xlws.FILTER('Dang ky_off'!$J$4:$J$4000,'Dang ky_off'!$B$4:$B$4000=$B102),1),"")</f>
        <v>Công ty Cổ phần Acecook Việt Nam</v>
      </c>
      <c r="Q102" s="172" cm="1">
        <f t="array" ref="Q102">IFERROR(INDEX(_xlfn._xlws.FILTER('Dang ky_off'!$H$4:$H$4000,'Dang ky_off'!$B$4:$B$4000=$B102),1),"")</f>
        <v>45965</v>
      </c>
      <c r="R102" s="171" t="s">
        <v>1563</v>
      </c>
      <c r="S102" s="171" cm="1">
        <f t="array" ref="S102">IFERROR(INDEX(_xlfn._xlws.FILTER('Dang ky_off'!$L$4:$L$4000,'Dang ky_off'!$B$4:$B$4000=$B102),1),"")</f>
        <v>5.5</v>
      </c>
      <c r="T102" s="171" cm="1">
        <f t="array" ref="T102">IFERROR(INDEX(_xlfn._xlws.FILTER('Dang ky_off'!$M$4:$M$4000,'Dang ky_off'!$B$4:$B$4000=$B102),1),"")</f>
        <v>0</v>
      </c>
      <c r="U102" s="130"/>
      <c r="V102" s="130"/>
      <c r="W102" s="131">
        <f t="shared" si="13"/>
        <v>1.7</v>
      </c>
      <c r="X102" s="180" t="str" cm="1">
        <f t="array" ref="X102">IFERROR(INDEX(_xlfn._xlws.FILTER('Dang ky_off'!$J$4:$J$4000,'Dang ky_off'!$B$4:$B$4000=$B102),2),"")</f>
        <v>Công ty Cổ phần Đầu tư và Thương mại SATORI</v>
      </c>
      <c r="Y102" s="181" cm="1">
        <f t="array" ref="Y102">IFERROR(INDEX(_xlfn._xlws.FILTER('Dang ky_off'!$H$4:$H$4000,'Dang ky_off'!$B$4:$B$4000=$B102),2),"")</f>
        <v>45953</v>
      </c>
      <c r="Z102" s="180" t="s">
        <v>1563</v>
      </c>
      <c r="AA102" s="180" cm="1">
        <f t="array" ref="AA102">IFERROR(INDEX(_xlfn._xlws.FILTER('Dang ky_off'!$L$4:$L$4000,'Dang ky_off'!$B$4:$B$4000=$B102),2),"")</f>
        <v>10</v>
      </c>
      <c r="AB102" s="180" cm="1">
        <f t="array" ref="AB102">IFERROR(INDEX(_xlfn._xlws.FILTER('Dang ky_off'!$M$4:$M$4000,'Dang ky_off'!$B$4:$B$4000=$B102),2),"")</f>
        <v>0.5</v>
      </c>
      <c r="AC102" s="130"/>
      <c r="AD102" s="130"/>
      <c r="AE102" s="179">
        <f t="shared" si="14"/>
        <v>3.5</v>
      </c>
      <c r="AF102" s="131" t="str" cm="1">
        <f t="array" ref="AF102">IFERROR(INDEX(_xlfn._xlws.FILTER('Dang ky_off'!$J$4:$J$43,'Dang ky_off'!$B$4:$B$43=$B102),3),"")</f>
        <v/>
      </c>
      <c r="AG102" s="154" t="str" cm="1">
        <f t="array" ref="AG102">IFERROR(INDEX(_xlfn._xlws.FILTER('Dang ky_off'!$H$4:$H$43,'Dang ky_off'!$B$4:$B$43=$B102),3),"")</f>
        <v/>
      </c>
      <c r="AH102" s="131" t="s">
        <v>1563</v>
      </c>
      <c r="AI102" s="131" t="str" cm="1">
        <f t="array" ref="AI102">IFERROR(INDEX(_xlfn._xlws.FILTER('Dang ky_off'!$L$4:$L$43,'Dang ky_off'!$B$4:$B$43=$B102),3),"")</f>
        <v/>
      </c>
      <c r="AJ102" s="131" t="str" cm="1">
        <f t="array" ref="AJ102">IFERROR(INDEX(_xlfn._xlws.FILTER('Dang ky_off'!$M$4:$M$43,'Dang ky_off'!$B$4:$B$43=$B102),3),"")</f>
        <v/>
      </c>
      <c r="AK102" s="130"/>
      <c r="AL102" s="130"/>
      <c r="AM102" s="131" t="e">
        <f t="shared" si="15"/>
        <v>#VALUE!</v>
      </c>
      <c r="AN102" s="182" t="str" cm="1">
        <f t="array" ref="AN102">IFERROR(INDEX(_xlfn._xlws.FILTER('Dang ky_onl'!$J$6:$J$4000,'Dang ky_onl'!$B$6:$B$4000=$B102),1),"")</f>
        <v/>
      </c>
      <c r="AO102" s="183" t="str" cm="1">
        <f t="array" ref="AO102">IFERROR(INDEX(_xlfn._xlws.FILTER('Dang ky_onl'!$H$6:$H$4000,'Dang ky_onl'!$B$6:$B$4000=$B102),1),"")</f>
        <v/>
      </c>
      <c r="AP102" s="184" t="s">
        <v>1564</v>
      </c>
      <c r="AQ102" s="182" t="str" cm="1">
        <f t="array" ref="AQ102">IFERROR(INDEX(_xlfn._xlws.FILTER('Dang ky_onl'!$L$6:$L$4000,'Dang ky_onl'!$B$6:$B$4000=$B102),1),"")</f>
        <v/>
      </c>
      <c r="AR102" s="182" t="str" cm="1">
        <f t="array" ref="AR102">IFERROR(INDEX(_xlfn._xlws.FILTER('Dang ky_onl'!$M$6:$M$4000,'Dang ky_onl'!$B$6:$B$4000=$B102),1),"")</f>
        <v/>
      </c>
      <c r="AS102" s="130"/>
      <c r="AT102" s="130"/>
      <c r="AU102" s="131" t="e">
        <f t="shared" si="16"/>
        <v>#VALUE!</v>
      </c>
      <c r="AV102" s="182" t="str" cm="1">
        <f t="array" ref="AV102">IFERROR(INDEX(_xlfn._xlws.FILTER('Dang ky_onl'!$J$6:$J$4000,'Dang ky_onl'!$B$6:$B$4000=$B102),2),"")</f>
        <v/>
      </c>
      <c r="AW102" s="183" t="str" cm="1">
        <f t="array" ref="AW102">IFERROR(INDEX(_xlfn._xlws.FILTER('Dang ky_onl'!$H$6:$H$4000,'Dang ky_onl'!$B$6:$B$4000=$B102),2),"")</f>
        <v/>
      </c>
      <c r="AX102" s="184" t="s">
        <v>1564</v>
      </c>
      <c r="AY102" s="182" t="str" cm="1">
        <f t="array" ref="AY102">IFERROR(INDEX(_xlfn._xlws.FILTER('Dang ky_onl'!$L$6:$L$4000,'Dang ky_onl'!$B$6:$B$4000=$B102),2),"")</f>
        <v/>
      </c>
      <c r="AZ102" s="182" t="str" cm="1">
        <f t="array" ref="AZ102">IFERROR(INDEX(_xlfn._xlws.FILTER('Dang ky_onl'!$M$6:$M$4000,'Dang ky_onl'!$B$6:$B$4000=$B102),2),"")</f>
        <v/>
      </c>
      <c r="BA102" s="130"/>
      <c r="BB102" s="130"/>
      <c r="BC102" s="131" t="e">
        <f t="shared" si="17"/>
        <v>#VALUE!</v>
      </c>
    </row>
    <row r="103" spans="1:55" ht="19.5" customHeight="1" x14ac:dyDescent="0.35">
      <c r="A103" s="135">
        <v>97</v>
      </c>
      <c r="B103" s="136">
        <v>2005230174</v>
      </c>
      <c r="C103" s="137" t="s">
        <v>374</v>
      </c>
      <c r="D103" s="138" t="s">
        <v>846</v>
      </c>
      <c r="E103" s="139"/>
      <c r="F103" s="141" t="s">
        <v>1242</v>
      </c>
      <c r="G103" s="142" t="s">
        <v>1355</v>
      </c>
      <c r="H103" s="143" t="s">
        <v>1373</v>
      </c>
      <c r="I103" s="140" t="str">
        <f t="shared" si="11"/>
        <v>Không đậu</v>
      </c>
      <c r="J103" s="144"/>
      <c r="K103" s="145" t="str">
        <f t="shared" si="12"/>
        <v>Không đủ</v>
      </c>
      <c r="L103" s="166">
        <f t="shared" si="18"/>
        <v>2</v>
      </c>
      <c r="M103" s="166" cm="1">
        <f t="array" ref="M103">SUMPRODUCT(--(LEN(CHOOSE({1,2,3},P103,X103,AF103))&gt;0))</f>
        <v>2</v>
      </c>
      <c r="N103" s="166" cm="1">
        <f t="array" ref="N103">SUMPRODUCT(--(LEN(CHOOSE({1,2},AN103,AV103))&gt;0))</f>
        <v>0</v>
      </c>
      <c r="O103" s="166">
        <f t="shared" si="19"/>
        <v>0</v>
      </c>
      <c r="P103" s="171" t="str" cm="1">
        <f t="array" ref="P103">IFERROR(INDEX(_xlfn._xlws.FILTER('Dang ky_off'!$J$4:$J$4000,'Dang ky_off'!$B$4:$B$4000=$B103),1),"")</f>
        <v>Công ty Cổ phần Acecook Việt Nam</v>
      </c>
      <c r="Q103" s="172" cm="1">
        <f t="array" ref="Q103">IFERROR(INDEX(_xlfn._xlws.FILTER('Dang ky_off'!$H$4:$H$4000,'Dang ky_off'!$B$4:$B$4000=$B103),1),"")</f>
        <v>45965</v>
      </c>
      <c r="R103" s="171" t="s">
        <v>1563</v>
      </c>
      <c r="S103" s="171" cm="1">
        <f t="array" ref="S103">IFERROR(INDEX(_xlfn._xlws.FILTER('Dang ky_off'!$L$4:$L$4000,'Dang ky_off'!$B$4:$B$4000=$B103),1),"")</f>
        <v>5.5</v>
      </c>
      <c r="T103" s="171" cm="1">
        <f t="array" ref="T103">IFERROR(INDEX(_xlfn._xlws.FILTER('Dang ky_off'!$M$4:$M$4000,'Dang ky_off'!$B$4:$B$4000=$B103),1),"")</f>
        <v>0</v>
      </c>
      <c r="U103" s="130"/>
      <c r="V103" s="130"/>
      <c r="W103" s="131">
        <f t="shared" si="13"/>
        <v>1.7</v>
      </c>
      <c r="X103" s="180" t="str" cm="1">
        <f t="array" ref="X103">IFERROR(INDEX(_xlfn._xlws.FILTER('Dang ky_off'!$J$4:$J$4000,'Dang ky_off'!$B$4:$B$4000=$B103),2),"")</f>
        <v>Công ty Cổ phần Đầu tư và Thương mại SATORI</v>
      </c>
      <c r="Y103" s="181" cm="1">
        <f t="array" ref="Y103">IFERROR(INDEX(_xlfn._xlws.FILTER('Dang ky_off'!$H$4:$H$4000,'Dang ky_off'!$B$4:$B$4000=$B103),2),"")</f>
        <v>45953</v>
      </c>
      <c r="Z103" s="180" t="s">
        <v>1563</v>
      </c>
      <c r="AA103" s="180" cm="1">
        <f t="array" ref="AA103">IFERROR(INDEX(_xlfn._xlws.FILTER('Dang ky_off'!$L$4:$L$4000,'Dang ky_off'!$B$4:$B$4000=$B103),2),"")</f>
        <v>10</v>
      </c>
      <c r="AB103" s="180" cm="1">
        <f t="array" ref="AB103">IFERROR(INDEX(_xlfn._xlws.FILTER('Dang ky_off'!$M$4:$M$4000,'Dang ky_off'!$B$4:$B$4000=$B103),2),"")</f>
        <v>0</v>
      </c>
      <c r="AC103" s="130"/>
      <c r="AD103" s="130"/>
      <c r="AE103" s="179">
        <f t="shared" si="14"/>
        <v>3</v>
      </c>
      <c r="AF103" s="131" t="str" cm="1">
        <f t="array" ref="AF103">IFERROR(INDEX(_xlfn._xlws.FILTER('Dang ky_off'!$J$4:$J$43,'Dang ky_off'!$B$4:$B$43=$B103),3),"")</f>
        <v/>
      </c>
      <c r="AG103" s="154" t="str" cm="1">
        <f t="array" ref="AG103">IFERROR(INDEX(_xlfn._xlws.FILTER('Dang ky_off'!$H$4:$H$43,'Dang ky_off'!$B$4:$B$43=$B103),3),"")</f>
        <v/>
      </c>
      <c r="AH103" s="131" t="s">
        <v>1563</v>
      </c>
      <c r="AI103" s="131" t="str" cm="1">
        <f t="array" ref="AI103">IFERROR(INDEX(_xlfn._xlws.FILTER('Dang ky_off'!$L$4:$L$43,'Dang ky_off'!$B$4:$B$43=$B103),3),"")</f>
        <v/>
      </c>
      <c r="AJ103" s="131" t="str" cm="1">
        <f t="array" ref="AJ103">IFERROR(INDEX(_xlfn._xlws.FILTER('Dang ky_off'!$M$4:$M$43,'Dang ky_off'!$B$4:$B$43=$B103),3),"")</f>
        <v/>
      </c>
      <c r="AK103" s="130"/>
      <c r="AL103" s="130"/>
      <c r="AM103" s="131" t="e">
        <f t="shared" si="15"/>
        <v>#VALUE!</v>
      </c>
      <c r="AN103" s="182" t="str" cm="1">
        <f t="array" ref="AN103">IFERROR(INDEX(_xlfn._xlws.FILTER('Dang ky_onl'!$J$6:$J$4000,'Dang ky_onl'!$B$6:$B$4000=$B103),1),"")</f>
        <v/>
      </c>
      <c r="AO103" s="183" t="str" cm="1">
        <f t="array" ref="AO103">IFERROR(INDEX(_xlfn._xlws.FILTER('Dang ky_onl'!$H$6:$H$4000,'Dang ky_onl'!$B$6:$B$4000=$B103),1),"")</f>
        <v/>
      </c>
      <c r="AP103" s="184" t="s">
        <v>1564</v>
      </c>
      <c r="AQ103" s="182" t="str" cm="1">
        <f t="array" ref="AQ103">IFERROR(INDEX(_xlfn._xlws.FILTER('Dang ky_onl'!$L$6:$L$4000,'Dang ky_onl'!$B$6:$B$4000=$B103),1),"")</f>
        <v/>
      </c>
      <c r="AR103" s="182" t="str" cm="1">
        <f t="array" ref="AR103">IFERROR(INDEX(_xlfn._xlws.FILTER('Dang ky_onl'!$M$6:$M$4000,'Dang ky_onl'!$B$6:$B$4000=$B103),1),"")</f>
        <v/>
      </c>
      <c r="AS103" s="130"/>
      <c r="AT103" s="130"/>
      <c r="AU103" s="131" t="e">
        <f t="shared" si="16"/>
        <v>#VALUE!</v>
      </c>
      <c r="AV103" s="182" t="str" cm="1">
        <f t="array" ref="AV103">IFERROR(INDEX(_xlfn._xlws.FILTER('Dang ky_onl'!$J$6:$J$4000,'Dang ky_onl'!$B$6:$B$4000=$B103),2),"")</f>
        <v/>
      </c>
      <c r="AW103" s="183" t="str" cm="1">
        <f t="array" ref="AW103">IFERROR(INDEX(_xlfn._xlws.FILTER('Dang ky_onl'!$H$6:$H$4000,'Dang ky_onl'!$B$6:$B$4000=$B103),2),"")</f>
        <v/>
      </c>
      <c r="AX103" s="184" t="s">
        <v>1564</v>
      </c>
      <c r="AY103" s="182" t="str" cm="1">
        <f t="array" ref="AY103">IFERROR(INDEX(_xlfn._xlws.FILTER('Dang ky_onl'!$L$6:$L$4000,'Dang ky_onl'!$B$6:$B$4000=$B103),2),"")</f>
        <v/>
      </c>
      <c r="AZ103" s="182" t="str" cm="1">
        <f t="array" ref="AZ103">IFERROR(INDEX(_xlfn._xlws.FILTER('Dang ky_onl'!$M$6:$M$4000,'Dang ky_onl'!$B$6:$B$4000=$B103),2),"")</f>
        <v/>
      </c>
      <c r="BA103" s="130"/>
      <c r="BB103" s="130"/>
      <c r="BC103" s="131" t="e">
        <f t="shared" si="17"/>
        <v>#VALUE!</v>
      </c>
    </row>
    <row r="104" spans="1:55" ht="19.5" customHeight="1" x14ac:dyDescent="0.35">
      <c r="A104" s="135">
        <v>98</v>
      </c>
      <c r="B104" s="136">
        <v>2005230217</v>
      </c>
      <c r="C104" s="137" t="s">
        <v>378</v>
      </c>
      <c r="D104" s="138" t="s">
        <v>775</v>
      </c>
      <c r="E104" s="139"/>
      <c r="F104" s="141" t="s">
        <v>1078</v>
      </c>
      <c r="G104" s="142" t="s">
        <v>1355</v>
      </c>
      <c r="H104" s="143" t="s">
        <v>1373</v>
      </c>
      <c r="I104" s="140" t="str">
        <f t="shared" si="11"/>
        <v>Không đậu</v>
      </c>
      <c r="J104" s="144"/>
      <c r="K104" s="145" t="str">
        <f t="shared" si="12"/>
        <v>Không đủ</v>
      </c>
      <c r="L104" s="166">
        <f t="shared" si="18"/>
        <v>1</v>
      </c>
      <c r="M104" s="166" cm="1">
        <f t="array" ref="M104">SUMPRODUCT(--(LEN(CHOOSE({1,2,3},P104,X104,AF104))&gt;0))</f>
        <v>1</v>
      </c>
      <c r="N104" s="166" cm="1">
        <f t="array" ref="N104">SUMPRODUCT(--(LEN(CHOOSE({1,2},AN104,AV104))&gt;0))</f>
        <v>0</v>
      </c>
      <c r="O104" s="166">
        <f t="shared" si="19"/>
        <v>0</v>
      </c>
      <c r="P104" s="171" t="str" cm="1">
        <f t="array" ref="P104">IFERROR(INDEX(_xlfn._xlws.FILTER('Dang ky_off'!$J$4:$J$4000,'Dang ky_off'!$B$4:$B$4000=$B104),1),"")</f>
        <v>Công ty Cổ phần Acecook Việt Nam</v>
      </c>
      <c r="Q104" s="172" cm="1">
        <f t="array" ref="Q104">IFERROR(INDEX(_xlfn._xlws.FILTER('Dang ky_off'!$H$4:$H$4000,'Dang ky_off'!$B$4:$B$4000=$B104),1),"")</f>
        <v>46000</v>
      </c>
      <c r="R104" s="171" t="s">
        <v>1563</v>
      </c>
      <c r="S104" s="171" cm="1">
        <f t="array" ref="S104">IFERROR(INDEX(_xlfn._xlws.FILTER('Dang ky_off'!$L$4:$L$4000,'Dang ky_off'!$B$4:$B$4000=$B104),1),"")</f>
        <v>10</v>
      </c>
      <c r="T104" s="171" cm="1">
        <f t="array" ref="T104">IFERROR(INDEX(_xlfn._xlws.FILTER('Dang ky_off'!$M$4:$M$4000,'Dang ky_off'!$B$4:$B$4000=$B104),1),"")</f>
        <v>0</v>
      </c>
      <c r="U104" s="130"/>
      <c r="V104" s="130"/>
      <c r="W104" s="131">
        <f t="shared" si="13"/>
        <v>3</v>
      </c>
      <c r="X104" s="180" t="str" cm="1">
        <f t="array" ref="X104">IFERROR(INDEX(_xlfn._xlws.FILTER('Dang ky_off'!$J$4:$J$4000,'Dang ky_off'!$B$4:$B$4000=$B104),2),"")</f>
        <v/>
      </c>
      <c r="Y104" s="181" t="str" cm="1">
        <f t="array" ref="Y104">IFERROR(INDEX(_xlfn._xlws.FILTER('Dang ky_off'!$H$4:$H$4000,'Dang ky_off'!$B$4:$B$4000=$B104),2),"")</f>
        <v/>
      </c>
      <c r="Z104" s="180" t="s">
        <v>1563</v>
      </c>
      <c r="AA104" s="180" t="str" cm="1">
        <f t="array" ref="AA104">IFERROR(INDEX(_xlfn._xlws.FILTER('Dang ky_off'!$L$4:$L$4000,'Dang ky_off'!$B$4:$B$4000=$B104),2),"")</f>
        <v/>
      </c>
      <c r="AB104" s="180" t="str" cm="1">
        <f t="array" ref="AB104">IFERROR(INDEX(_xlfn._xlws.FILTER('Dang ky_off'!$M$4:$M$4000,'Dang ky_off'!$B$4:$B$4000=$B104),2),"")</f>
        <v/>
      </c>
      <c r="AC104" s="130"/>
      <c r="AD104" s="130"/>
      <c r="AE104" s="179" t="e">
        <f t="shared" si="14"/>
        <v>#VALUE!</v>
      </c>
      <c r="AF104" s="131" t="str" cm="1">
        <f t="array" ref="AF104">IFERROR(INDEX(_xlfn._xlws.FILTER('Dang ky_off'!$J$4:$J$43,'Dang ky_off'!$B$4:$B$43=$B104),3),"")</f>
        <v/>
      </c>
      <c r="AG104" s="154" t="str" cm="1">
        <f t="array" ref="AG104">IFERROR(INDEX(_xlfn._xlws.FILTER('Dang ky_off'!$H$4:$H$43,'Dang ky_off'!$B$4:$B$43=$B104),3),"")</f>
        <v/>
      </c>
      <c r="AH104" s="131" t="s">
        <v>1563</v>
      </c>
      <c r="AI104" s="131" t="str" cm="1">
        <f t="array" ref="AI104">IFERROR(INDEX(_xlfn._xlws.FILTER('Dang ky_off'!$L$4:$L$43,'Dang ky_off'!$B$4:$B$43=$B104),3),"")</f>
        <v/>
      </c>
      <c r="AJ104" s="131" t="str" cm="1">
        <f t="array" ref="AJ104">IFERROR(INDEX(_xlfn._xlws.FILTER('Dang ky_off'!$M$4:$M$43,'Dang ky_off'!$B$4:$B$43=$B104),3),"")</f>
        <v/>
      </c>
      <c r="AK104" s="130"/>
      <c r="AL104" s="130"/>
      <c r="AM104" s="131" t="e">
        <f t="shared" si="15"/>
        <v>#VALUE!</v>
      </c>
      <c r="AN104" s="182" t="str" cm="1">
        <f t="array" ref="AN104">IFERROR(INDEX(_xlfn._xlws.FILTER('Dang ky_onl'!$J$6:$J$4000,'Dang ky_onl'!$B$6:$B$4000=$B104),1),"")</f>
        <v/>
      </c>
      <c r="AO104" s="183" t="str" cm="1">
        <f t="array" ref="AO104">IFERROR(INDEX(_xlfn._xlws.FILTER('Dang ky_onl'!$H$6:$H$4000,'Dang ky_onl'!$B$6:$B$4000=$B104),1),"")</f>
        <v/>
      </c>
      <c r="AP104" s="184" t="s">
        <v>1564</v>
      </c>
      <c r="AQ104" s="182" t="str" cm="1">
        <f t="array" ref="AQ104">IFERROR(INDEX(_xlfn._xlws.FILTER('Dang ky_onl'!$L$6:$L$4000,'Dang ky_onl'!$B$6:$B$4000=$B104),1),"")</f>
        <v/>
      </c>
      <c r="AR104" s="182" t="str" cm="1">
        <f t="array" ref="AR104">IFERROR(INDEX(_xlfn._xlws.FILTER('Dang ky_onl'!$M$6:$M$4000,'Dang ky_onl'!$B$6:$B$4000=$B104),1),"")</f>
        <v/>
      </c>
      <c r="AS104" s="130"/>
      <c r="AT104" s="130"/>
      <c r="AU104" s="131" t="e">
        <f t="shared" si="16"/>
        <v>#VALUE!</v>
      </c>
      <c r="AV104" s="182" t="str" cm="1">
        <f t="array" ref="AV104">IFERROR(INDEX(_xlfn._xlws.FILTER('Dang ky_onl'!$J$6:$J$4000,'Dang ky_onl'!$B$6:$B$4000=$B104),2),"")</f>
        <v/>
      </c>
      <c r="AW104" s="183" t="str" cm="1">
        <f t="array" ref="AW104">IFERROR(INDEX(_xlfn._xlws.FILTER('Dang ky_onl'!$H$6:$H$4000,'Dang ky_onl'!$B$6:$B$4000=$B104),2),"")</f>
        <v/>
      </c>
      <c r="AX104" s="184" t="s">
        <v>1564</v>
      </c>
      <c r="AY104" s="182" t="str" cm="1">
        <f t="array" ref="AY104">IFERROR(INDEX(_xlfn._xlws.FILTER('Dang ky_onl'!$L$6:$L$4000,'Dang ky_onl'!$B$6:$B$4000=$B104),2),"")</f>
        <v/>
      </c>
      <c r="AZ104" s="182" t="str" cm="1">
        <f t="array" ref="AZ104">IFERROR(INDEX(_xlfn._xlws.FILTER('Dang ky_onl'!$M$6:$M$4000,'Dang ky_onl'!$B$6:$B$4000=$B104),2),"")</f>
        <v/>
      </c>
      <c r="BA104" s="130"/>
      <c r="BB104" s="130"/>
      <c r="BC104" s="131" t="e">
        <f t="shared" si="17"/>
        <v>#VALUE!</v>
      </c>
    </row>
    <row r="105" spans="1:55" ht="19.5" customHeight="1" x14ac:dyDescent="0.35">
      <c r="A105" s="135">
        <v>99</v>
      </c>
      <c r="B105" s="136">
        <v>2005230227</v>
      </c>
      <c r="C105" s="137" t="s">
        <v>375</v>
      </c>
      <c r="D105" s="138" t="s">
        <v>800</v>
      </c>
      <c r="E105" s="139"/>
      <c r="F105" s="141" t="s">
        <v>1243</v>
      </c>
      <c r="G105" s="142" t="s">
        <v>1355</v>
      </c>
      <c r="H105" s="143" t="s">
        <v>1373</v>
      </c>
      <c r="I105" s="140" t="str">
        <f t="shared" si="11"/>
        <v>Không đậu</v>
      </c>
      <c r="J105" s="144"/>
      <c r="K105" s="145" t="str">
        <f t="shared" si="12"/>
        <v>Không đủ</v>
      </c>
      <c r="L105" s="166">
        <f t="shared" si="18"/>
        <v>1</v>
      </c>
      <c r="M105" s="166" cm="1">
        <f t="array" ref="M105">SUMPRODUCT(--(LEN(CHOOSE({1,2,3},P105,X105,AF105))&gt;0))</f>
        <v>1</v>
      </c>
      <c r="N105" s="166" cm="1">
        <f t="array" ref="N105">SUMPRODUCT(--(LEN(CHOOSE({1,2},AN105,AV105))&gt;0))</f>
        <v>0</v>
      </c>
      <c r="O105" s="166">
        <f t="shared" si="19"/>
        <v>0</v>
      </c>
      <c r="P105" s="171" t="str" cm="1">
        <f t="array" ref="P105">IFERROR(INDEX(_xlfn._xlws.FILTER('Dang ky_off'!$J$4:$J$4000,'Dang ky_off'!$B$4:$B$4000=$B105),1),"")</f>
        <v>Công ty TNHH Yakult Việt Nam</v>
      </c>
      <c r="Q105" s="172" cm="1">
        <f t="array" ref="Q105">IFERROR(INDEX(_xlfn._xlws.FILTER('Dang ky_off'!$H$4:$H$4000,'Dang ky_off'!$B$4:$B$4000=$B105),1),"")</f>
        <v>46022</v>
      </c>
      <c r="R105" s="171" t="s">
        <v>1563</v>
      </c>
      <c r="S105" s="171" cm="1">
        <f t="array" ref="S105">IFERROR(INDEX(_xlfn._xlws.FILTER('Dang ky_off'!$L$4:$L$4000,'Dang ky_off'!$B$4:$B$4000=$B105),1),"")</f>
        <v>10</v>
      </c>
      <c r="T105" s="171" cm="1">
        <f t="array" ref="T105">IFERROR(INDEX(_xlfn._xlws.FILTER('Dang ky_off'!$M$4:$M$4000,'Dang ky_off'!$B$4:$B$4000=$B105),1),"")</f>
        <v>0</v>
      </c>
      <c r="U105" s="130"/>
      <c r="V105" s="130"/>
      <c r="W105" s="131">
        <f t="shared" si="13"/>
        <v>3</v>
      </c>
      <c r="X105" s="180" t="str" cm="1">
        <f t="array" ref="X105">IFERROR(INDEX(_xlfn._xlws.FILTER('Dang ky_off'!$J$4:$J$4000,'Dang ky_off'!$B$4:$B$4000=$B105),2),"")</f>
        <v/>
      </c>
      <c r="Y105" s="181" t="str" cm="1">
        <f t="array" ref="Y105">IFERROR(INDEX(_xlfn._xlws.FILTER('Dang ky_off'!$H$4:$H$4000,'Dang ky_off'!$B$4:$B$4000=$B105),2),"")</f>
        <v/>
      </c>
      <c r="Z105" s="180" t="s">
        <v>1563</v>
      </c>
      <c r="AA105" s="180" t="str" cm="1">
        <f t="array" ref="AA105">IFERROR(INDEX(_xlfn._xlws.FILTER('Dang ky_off'!$L$4:$L$4000,'Dang ky_off'!$B$4:$B$4000=$B105),2),"")</f>
        <v/>
      </c>
      <c r="AB105" s="180" t="str" cm="1">
        <f t="array" ref="AB105">IFERROR(INDEX(_xlfn._xlws.FILTER('Dang ky_off'!$M$4:$M$4000,'Dang ky_off'!$B$4:$B$4000=$B105),2),"")</f>
        <v/>
      </c>
      <c r="AC105" s="130"/>
      <c r="AD105" s="130"/>
      <c r="AE105" s="179" t="e">
        <f t="shared" si="14"/>
        <v>#VALUE!</v>
      </c>
      <c r="AF105" s="131" t="str" cm="1">
        <f t="array" ref="AF105">IFERROR(INDEX(_xlfn._xlws.FILTER('Dang ky_off'!$J$4:$J$43,'Dang ky_off'!$B$4:$B$43=$B105),3),"")</f>
        <v/>
      </c>
      <c r="AG105" s="154" t="str" cm="1">
        <f t="array" ref="AG105">IFERROR(INDEX(_xlfn._xlws.FILTER('Dang ky_off'!$H$4:$H$43,'Dang ky_off'!$B$4:$B$43=$B105),3),"")</f>
        <v/>
      </c>
      <c r="AH105" s="131" t="s">
        <v>1563</v>
      </c>
      <c r="AI105" s="131" t="str" cm="1">
        <f t="array" ref="AI105">IFERROR(INDEX(_xlfn._xlws.FILTER('Dang ky_off'!$L$4:$L$43,'Dang ky_off'!$B$4:$B$43=$B105),3),"")</f>
        <v/>
      </c>
      <c r="AJ105" s="131" t="str" cm="1">
        <f t="array" ref="AJ105">IFERROR(INDEX(_xlfn._xlws.FILTER('Dang ky_off'!$M$4:$M$43,'Dang ky_off'!$B$4:$B$43=$B105),3),"")</f>
        <v/>
      </c>
      <c r="AK105" s="130"/>
      <c r="AL105" s="130"/>
      <c r="AM105" s="131" t="e">
        <f t="shared" si="15"/>
        <v>#VALUE!</v>
      </c>
      <c r="AN105" s="182" t="str" cm="1">
        <f t="array" ref="AN105">IFERROR(INDEX(_xlfn._xlws.FILTER('Dang ky_onl'!$J$6:$J$4000,'Dang ky_onl'!$B$6:$B$4000=$B105),1),"")</f>
        <v/>
      </c>
      <c r="AO105" s="183" t="str" cm="1">
        <f t="array" ref="AO105">IFERROR(INDEX(_xlfn._xlws.FILTER('Dang ky_onl'!$H$6:$H$4000,'Dang ky_onl'!$B$6:$B$4000=$B105),1),"")</f>
        <v/>
      </c>
      <c r="AP105" s="184" t="s">
        <v>1564</v>
      </c>
      <c r="AQ105" s="182" t="str" cm="1">
        <f t="array" ref="AQ105">IFERROR(INDEX(_xlfn._xlws.FILTER('Dang ky_onl'!$L$6:$L$4000,'Dang ky_onl'!$B$6:$B$4000=$B105),1),"")</f>
        <v/>
      </c>
      <c r="AR105" s="182" t="str" cm="1">
        <f t="array" ref="AR105">IFERROR(INDEX(_xlfn._xlws.FILTER('Dang ky_onl'!$M$6:$M$4000,'Dang ky_onl'!$B$6:$B$4000=$B105),1),"")</f>
        <v/>
      </c>
      <c r="AS105" s="130"/>
      <c r="AT105" s="130"/>
      <c r="AU105" s="131" t="e">
        <f t="shared" si="16"/>
        <v>#VALUE!</v>
      </c>
      <c r="AV105" s="182" t="str" cm="1">
        <f t="array" ref="AV105">IFERROR(INDEX(_xlfn._xlws.FILTER('Dang ky_onl'!$J$6:$J$4000,'Dang ky_onl'!$B$6:$B$4000=$B105),2),"")</f>
        <v/>
      </c>
      <c r="AW105" s="183" t="str" cm="1">
        <f t="array" ref="AW105">IFERROR(INDEX(_xlfn._xlws.FILTER('Dang ky_onl'!$H$6:$H$4000,'Dang ky_onl'!$B$6:$B$4000=$B105),2),"")</f>
        <v/>
      </c>
      <c r="AX105" s="184" t="s">
        <v>1564</v>
      </c>
      <c r="AY105" s="182" t="str" cm="1">
        <f t="array" ref="AY105">IFERROR(INDEX(_xlfn._xlws.FILTER('Dang ky_onl'!$L$6:$L$4000,'Dang ky_onl'!$B$6:$B$4000=$B105),2),"")</f>
        <v/>
      </c>
      <c r="AZ105" s="182" t="str" cm="1">
        <f t="array" ref="AZ105">IFERROR(INDEX(_xlfn._xlws.FILTER('Dang ky_onl'!$M$6:$M$4000,'Dang ky_onl'!$B$6:$B$4000=$B105),2),"")</f>
        <v/>
      </c>
      <c r="BA105" s="130"/>
      <c r="BB105" s="130"/>
      <c r="BC105" s="131" t="e">
        <f t="shared" si="17"/>
        <v>#VALUE!</v>
      </c>
    </row>
    <row r="106" spans="1:55" ht="19.5" customHeight="1" x14ac:dyDescent="0.35">
      <c r="A106" s="135">
        <v>100</v>
      </c>
      <c r="B106" s="136">
        <v>2005230228</v>
      </c>
      <c r="C106" s="137" t="s">
        <v>376</v>
      </c>
      <c r="D106" s="138" t="s">
        <v>911</v>
      </c>
      <c r="E106" s="139"/>
      <c r="F106" s="141" t="s">
        <v>1123</v>
      </c>
      <c r="G106" s="142" t="s">
        <v>1355</v>
      </c>
      <c r="H106" s="143" t="s">
        <v>1373</v>
      </c>
      <c r="I106" s="140" t="str">
        <f t="shared" si="11"/>
        <v>Không đậu</v>
      </c>
      <c r="J106" s="144"/>
      <c r="K106" s="145" t="str">
        <f t="shared" si="12"/>
        <v>Không đủ</v>
      </c>
      <c r="L106" s="166">
        <f t="shared" si="18"/>
        <v>0</v>
      </c>
      <c r="M106" s="166" cm="1">
        <f t="array" ref="M106">SUMPRODUCT(--(LEN(CHOOSE({1,2,3},P106,X106,AF106))&gt;0))</f>
        <v>0</v>
      </c>
      <c r="N106" s="166" cm="1">
        <f t="array" ref="N106">SUMPRODUCT(--(LEN(CHOOSE({1,2},AN106,AV106))&gt;0))</f>
        <v>0</v>
      </c>
      <c r="O106" s="166">
        <f t="shared" si="19"/>
        <v>0</v>
      </c>
      <c r="P106" s="171" t="str" cm="1">
        <f t="array" ref="P106">IFERROR(INDEX(_xlfn._xlws.FILTER('Dang ky_off'!$J$4:$J$4000,'Dang ky_off'!$B$4:$B$4000=$B106),1),"")</f>
        <v/>
      </c>
      <c r="Q106" s="172" t="str" cm="1">
        <f t="array" ref="Q106">IFERROR(INDEX(_xlfn._xlws.FILTER('Dang ky_off'!$H$4:$H$4000,'Dang ky_off'!$B$4:$B$4000=$B106),1),"")</f>
        <v/>
      </c>
      <c r="R106" s="171" t="s">
        <v>1563</v>
      </c>
      <c r="S106" s="171" t="str" cm="1">
        <f t="array" ref="S106">IFERROR(INDEX(_xlfn._xlws.FILTER('Dang ky_off'!$L$4:$L$4000,'Dang ky_off'!$B$4:$B$4000=$B106),1),"")</f>
        <v/>
      </c>
      <c r="T106" s="171" t="str" cm="1">
        <f t="array" ref="T106">IFERROR(INDEX(_xlfn._xlws.FILTER('Dang ky_off'!$M$4:$M$4000,'Dang ky_off'!$B$4:$B$4000=$B106),1),"")</f>
        <v/>
      </c>
      <c r="U106" s="130"/>
      <c r="V106" s="130"/>
      <c r="W106" s="131" t="e">
        <f t="shared" si="13"/>
        <v>#VALUE!</v>
      </c>
      <c r="X106" s="180" t="str" cm="1">
        <f t="array" ref="X106">IFERROR(INDEX(_xlfn._xlws.FILTER('Dang ky_off'!$J$4:$J$4000,'Dang ky_off'!$B$4:$B$4000=$B106),2),"")</f>
        <v/>
      </c>
      <c r="Y106" s="181" t="str" cm="1">
        <f t="array" ref="Y106">IFERROR(INDEX(_xlfn._xlws.FILTER('Dang ky_off'!$H$4:$H$4000,'Dang ky_off'!$B$4:$B$4000=$B106),2),"")</f>
        <v/>
      </c>
      <c r="Z106" s="180" t="s">
        <v>1563</v>
      </c>
      <c r="AA106" s="180" t="str" cm="1">
        <f t="array" ref="AA106">IFERROR(INDEX(_xlfn._xlws.FILTER('Dang ky_off'!$L$4:$L$4000,'Dang ky_off'!$B$4:$B$4000=$B106),2),"")</f>
        <v/>
      </c>
      <c r="AB106" s="180" t="str" cm="1">
        <f t="array" ref="AB106">IFERROR(INDEX(_xlfn._xlws.FILTER('Dang ky_off'!$M$4:$M$4000,'Dang ky_off'!$B$4:$B$4000=$B106),2),"")</f>
        <v/>
      </c>
      <c r="AC106" s="130"/>
      <c r="AD106" s="130"/>
      <c r="AE106" s="179" t="e">
        <f t="shared" si="14"/>
        <v>#VALUE!</v>
      </c>
      <c r="AF106" s="131" t="str" cm="1">
        <f t="array" ref="AF106">IFERROR(INDEX(_xlfn._xlws.FILTER('Dang ky_off'!$J$4:$J$43,'Dang ky_off'!$B$4:$B$43=$B106),3),"")</f>
        <v/>
      </c>
      <c r="AG106" s="154" t="str" cm="1">
        <f t="array" ref="AG106">IFERROR(INDEX(_xlfn._xlws.FILTER('Dang ky_off'!$H$4:$H$43,'Dang ky_off'!$B$4:$B$43=$B106),3),"")</f>
        <v/>
      </c>
      <c r="AH106" s="131" t="s">
        <v>1563</v>
      </c>
      <c r="AI106" s="131" t="str" cm="1">
        <f t="array" ref="AI106">IFERROR(INDEX(_xlfn._xlws.FILTER('Dang ky_off'!$L$4:$L$43,'Dang ky_off'!$B$4:$B$43=$B106),3),"")</f>
        <v/>
      </c>
      <c r="AJ106" s="131" t="str" cm="1">
        <f t="array" ref="AJ106">IFERROR(INDEX(_xlfn._xlws.FILTER('Dang ky_off'!$M$4:$M$43,'Dang ky_off'!$B$4:$B$43=$B106),3),"")</f>
        <v/>
      </c>
      <c r="AK106" s="130"/>
      <c r="AL106" s="130"/>
      <c r="AM106" s="131" t="e">
        <f t="shared" si="15"/>
        <v>#VALUE!</v>
      </c>
      <c r="AN106" s="182" t="str" cm="1">
        <f t="array" ref="AN106">IFERROR(INDEX(_xlfn._xlws.FILTER('Dang ky_onl'!$J$6:$J$4000,'Dang ky_onl'!$B$6:$B$4000=$B106),1),"")</f>
        <v/>
      </c>
      <c r="AO106" s="183" t="str" cm="1">
        <f t="array" ref="AO106">IFERROR(INDEX(_xlfn._xlws.FILTER('Dang ky_onl'!$H$6:$H$4000,'Dang ky_onl'!$B$6:$B$4000=$B106),1),"")</f>
        <v/>
      </c>
      <c r="AP106" s="184" t="s">
        <v>1564</v>
      </c>
      <c r="AQ106" s="182" t="str" cm="1">
        <f t="array" ref="AQ106">IFERROR(INDEX(_xlfn._xlws.FILTER('Dang ky_onl'!$L$6:$L$4000,'Dang ky_onl'!$B$6:$B$4000=$B106),1),"")</f>
        <v/>
      </c>
      <c r="AR106" s="182" t="str" cm="1">
        <f t="array" ref="AR106">IFERROR(INDEX(_xlfn._xlws.FILTER('Dang ky_onl'!$M$6:$M$4000,'Dang ky_onl'!$B$6:$B$4000=$B106),1),"")</f>
        <v/>
      </c>
      <c r="AS106" s="130"/>
      <c r="AT106" s="130"/>
      <c r="AU106" s="131" t="e">
        <f t="shared" si="16"/>
        <v>#VALUE!</v>
      </c>
      <c r="AV106" s="182" t="str" cm="1">
        <f t="array" ref="AV106">IFERROR(INDEX(_xlfn._xlws.FILTER('Dang ky_onl'!$J$6:$J$4000,'Dang ky_onl'!$B$6:$B$4000=$B106),2),"")</f>
        <v/>
      </c>
      <c r="AW106" s="183" t="str" cm="1">
        <f t="array" ref="AW106">IFERROR(INDEX(_xlfn._xlws.FILTER('Dang ky_onl'!$H$6:$H$4000,'Dang ky_onl'!$B$6:$B$4000=$B106),2),"")</f>
        <v/>
      </c>
      <c r="AX106" s="184" t="s">
        <v>1564</v>
      </c>
      <c r="AY106" s="182" t="str" cm="1">
        <f t="array" ref="AY106">IFERROR(INDEX(_xlfn._xlws.FILTER('Dang ky_onl'!$L$6:$L$4000,'Dang ky_onl'!$B$6:$B$4000=$B106),2),"")</f>
        <v/>
      </c>
      <c r="AZ106" s="182" t="str" cm="1">
        <f t="array" ref="AZ106">IFERROR(INDEX(_xlfn._xlws.FILTER('Dang ky_onl'!$M$6:$M$4000,'Dang ky_onl'!$B$6:$B$4000=$B106),2),"")</f>
        <v/>
      </c>
      <c r="BA106" s="130"/>
      <c r="BB106" s="130"/>
      <c r="BC106" s="131" t="e">
        <f t="shared" si="17"/>
        <v>#VALUE!</v>
      </c>
    </row>
    <row r="107" spans="1:55" ht="19.5" customHeight="1" x14ac:dyDescent="0.35">
      <c r="A107" s="135">
        <v>101</v>
      </c>
      <c r="B107" s="136">
        <v>2005230235</v>
      </c>
      <c r="C107" s="137" t="s">
        <v>377</v>
      </c>
      <c r="D107" s="138" t="s">
        <v>880</v>
      </c>
      <c r="E107" s="139"/>
      <c r="F107" s="141" t="s">
        <v>1153</v>
      </c>
      <c r="G107" s="142" t="s">
        <v>1355</v>
      </c>
      <c r="H107" s="143" t="s">
        <v>1373</v>
      </c>
      <c r="I107" s="140" t="str">
        <f t="shared" si="11"/>
        <v>Không đậu</v>
      </c>
      <c r="J107" s="144"/>
      <c r="K107" s="145" t="str">
        <f t="shared" si="12"/>
        <v>Không đủ</v>
      </c>
      <c r="L107" s="166">
        <f t="shared" si="18"/>
        <v>1</v>
      </c>
      <c r="M107" s="166" cm="1">
        <f t="array" ref="M107">SUMPRODUCT(--(LEN(CHOOSE({1,2,3},P107,X107,AF107))&gt;0))</f>
        <v>1</v>
      </c>
      <c r="N107" s="166" cm="1">
        <f t="array" ref="N107">SUMPRODUCT(--(LEN(CHOOSE({1,2},AN107,AV107))&gt;0))</f>
        <v>0</v>
      </c>
      <c r="O107" s="166">
        <f t="shared" si="19"/>
        <v>0</v>
      </c>
      <c r="P107" s="171" t="str" cm="1">
        <f t="array" ref="P107">IFERROR(INDEX(_xlfn._xlws.FILTER('Dang ky_off'!$J$4:$J$4000,'Dang ky_off'!$B$4:$B$4000=$B107),1),"")</f>
        <v>Công ty Cổ phần Acecook Việt Nam</v>
      </c>
      <c r="Q107" s="172" cm="1">
        <f t="array" ref="Q107">IFERROR(INDEX(_xlfn._xlws.FILTER('Dang ky_off'!$H$4:$H$4000,'Dang ky_off'!$B$4:$B$4000=$B107),1),"")</f>
        <v>45909</v>
      </c>
      <c r="R107" s="171" t="s">
        <v>1563</v>
      </c>
      <c r="S107" s="171" cm="1">
        <f t="array" ref="S107">IFERROR(INDEX(_xlfn._xlws.FILTER('Dang ky_off'!$L$4:$L$4000,'Dang ky_off'!$B$4:$B$4000=$B107),1),"")</f>
        <v>9.5</v>
      </c>
      <c r="T107" s="171" cm="1">
        <f t="array" ref="T107">IFERROR(INDEX(_xlfn._xlws.FILTER('Dang ky_off'!$M$4:$M$4000,'Dang ky_off'!$B$4:$B$4000=$B107),1),"")</f>
        <v>0</v>
      </c>
      <c r="U107" s="130"/>
      <c r="V107" s="130"/>
      <c r="W107" s="131">
        <f t="shared" si="13"/>
        <v>2.9</v>
      </c>
      <c r="X107" s="180" t="str" cm="1">
        <f t="array" ref="X107">IFERROR(INDEX(_xlfn._xlws.FILTER('Dang ky_off'!$J$4:$J$4000,'Dang ky_off'!$B$4:$B$4000=$B107),2),"")</f>
        <v/>
      </c>
      <c r="Y107" s="181" t="str" cm="1">
        <f t="array" ref="Y107">IFERROR(INDEX(_xlfn._xlws.FILTER('Dang ky_off'!$H$4:$H$4000,'Dang ky_off'!$B$4:$B$4000=$B107),2),"")</f>
        <v/>
      </c>
      <c r="Z107" s="180" t="s">
        <v>1563</v>
      </c>
      <c r="AA107" s="180" t="str" cm="1">
        <f t="array" ref="AA107">IFERROR(INDEX(_xlfn._xlws.FILTER('Dang ky_off'!$L$4:$L$4000,'Dang ky_off'!$B$4:$B$4000=$B107),2),"")</f>
        <v/>
      </c>
      <c r="AB107" s="180" t="str" cm="1">
        <f t="array" ref="AB107">IFERROR(INDEX(_xlfn._xlws.FILTER('Dang ky_off'!$M$4:$M$4000,'Dang ky_off'!$B$4:$B$4000=$B107),2),"")</f>
        <v/>
      </c>
      <c r="AC107" s="130"/>
      <c r="AD107" s="130"/>
      <c r="AE107" s="179" t="e">
        <f t="shared" si="14"/>
        <v>#VALUE!</v>
      </c>
      <c r="AF107" s="131" t="str" cm="1">
        <f t="array" ref="AF107">IFERROR(INDEX(_xlfn._xlws.FILTER('Dang ky_off'!$J$4:$J$43,'Dang ky_off'!$B$4:$B$43=$B107),3),"")</f>
        <v/>
      </c>
      <c r="AG107" s="154" t="str" cm="1">
        <f t="array" ref="AG107">IFERROR(INDEX(_xlfn._xlws.FILTER('Dang ky_off'!$H$4:$H$43,'Dang ky_off'!$B$4:$B$43=$B107),3),"")</f>
        <v/>
      </c>
      <c r="AH107" s="131" t="s">
        <v>1563</v>
      </c>
      <c r="AI107" s="131" t="str" cm="1">
        <f t="array" ref="AI107">IFERROR(INDEX(_xlfn._xlws.FILTER('Dang ky_off'!$L$4:$L$43,'Dang ky_off'!$B$4:$B$43=$B107),3),"")</f>
        <v/>
      </c>
      <c r="AJ107" s="131" t="str" cm="1">
        <f t="array" ref="AJ107">IFERROR(INDEX(_xlfn._xlws.FILTER('Dang ky_off'!$M$4:$M$43,'Dang ky_off'!$B$4:$B$43=$B107),3),"")</f>
        <v/>
      </c>
      <c r="AK107" s="130"/>
      <c r="AL107" s="130"/>
      <c r="AM107" s="131" t="e">
        <f t="shared" si="15"/>
        <v>#VALUE!</v>
      </c>
      <c r="AN107" s="182" t="str" cm="1">
        <f t="array" ref="AN107">IFERROR(INDEX(_xlfn._xlws.FILTER('Dang ky_onl'!$J$6:$J$4000,'Dang ky_onl'!$B$6:$B$4000=$B107),1),"")</f>
        <v/>
      </c>
      <c r="AO107" s="183" t="str" cm="1">
        <f t="array" ref="AO107">IFERROR(INDEX(_xlfn._xlws.FILTER('Dang ky_onl'!$H$6:$H$4000,'Dang ky_onl'!$B$6:$B$4000=$B107),1),"")</f>
        <v/>
      </c>
      <c r="AP107" s="184" t="s">
        <v>1564</v>
      </c>
      <c r="AQ107" s="182" t="str" cm="1">
        <f t="array" ref="AQ107">IFERROR(INDEX(_xlfn._xlws.FILTER('Dang ky_onl'!$L$6:$L$4000,'Dang ky_onl'!$B$6:$B$4000=$B107),1),"")</f>
        <v/>
      </c>
      <c r="AR107" s="182" t="str" cm="1">
        <f t="array" ref="AR107">IFERROR(INDEX(_xlfn._xlws.FILTER('Dang ky_onl'!$M$6:$M$4000,'Dang ky_onl'!$B$6:$B$4000=$B107),1),"")</f>
        <v/>
      </c>
      <c r="AS107" s="130"/>
      <c r="AT107" s="130"/>
      <c r="AU107" s="131" t="e">
        <f t="shared" si="16"/>
        <v>#VALUE!</v>
      </c>
      <c r="AV107" s="182" t="str" cm="1">
        <f t="array" ref="AV107">IFERROR(INDEX(_xlfn._xlws.FILTER('Dang ky_onl'!$J$6:$J$4000,'Dang ky_onl'!$B$6:$B$4000=$B107),2),"")</f>
        <v/>
      </c>
      <c r="AW107" s="183" t="str" cm="1">
        <f t="array" ref="AW107">IFERROR(INDEX(_xlfn._xlws.FILTER('Dang ky_onl'!$H$6:$H$4000,'Dang ky_onl'!$B$6:$B$4000=$B107),2),"")</f>
        <v/>
      </c>
      <c r="AX107" s="184" t="s">
        <v>1564</v>
      </c>
      <c r="AY107" s="182" t="str" cm="1">
        <f t="array" ref="AY107">IFERROR(INDEX(_xlfn._xlws.FILTER('Dang ky_onl'!$L$6:$L$4000,'Dang ky_onl'!$B$6:$B$4000=$B107),2),"")</f>
        <v/>
      </c>
      <c r="AZ107" s="182" t="str" cm="1">
        <f t="array" ref="AZ107">IFERROR(INDEX(_xlfn._xlws.FILTER('Dang ky_onl'!$M$6:$M$4000,'Dang ky_onl'!$B$6:$B$4000=$B107),2),"")</f>
        <v/>
      </c>
      <c r="BA107" s="130"/>
      <c r="BB107" s="130"/>
      <c r="BC107" s="131" t="e">
        <f t="shared" si="17"/>
        <v>#VALUE!</v>
      </c>
    </row>
    <row r="108" spans="1:55" ht="19.5" customHeight="1" x14ac:dyDescent="0.35">
      <c r="A108" s="135">
        <v>102</v>
      </c>
      <c r="B108" s="136">
        <v>2005230245</v>
      </c>
      <c r="C108" s="137" t="s">
        <v>379</v>
      </c>
      <c r="D108" s="138" t="s">
        <v>912</v>
      </c>
      <c r="E108" s="139"/>
      <c r="F108" s="141" t="s">
        <v>1021</v>
      </c>
      <c r="G108" s="142" t="s">
        <v>1355</v>
      </c>
      <c r="H108" s="143" t="s">
        <v>1373</v>
      </c>
      <c r="I108" s="140" t="str">
        <f t="shared" si="11"/>
        <v>Không đậu</v>
      </c>
      <c r="J108" s="144"/>
      <c r="K108" s="145" t="str">
        <f t="shared" si="12"/>
        <v>Không đủ</v>
      </c>
      <c r="L108" s="166">
        <f t="shared" si="18"/>
        <v>0</v>
      </c>
      <c r="M108" s="166" cm="1">
        <f t="array" ref="M108">SUMPRODUCT(--(LEN(CHOOSE({1,2,3},P108,X108,AF108))&gt;0))</f>
        <v>0</v>
      </c>
      <c r="N108" s="166" cm="1">
        <f t="array" ref="N108">SUMPRODUCT(--(LEN(CHOOSE({1,2},AN108,AV108))&gt;0))</f>
        <v>0</v>
      </c>
      <c r="O108" s="166">
        <f t="shared" si="19"/>
        <v>0</v>
      </c>
      <c r="P108" s="171" t="str" cm="1">
        <f t="array" ref="P108">IFERROR(INDEX(_xlfn._xlws.FILTER('Dang ky_off'!$J$4:$J$4000,'Dang ky_off'!$B$4:$B$4000=$B108),1),"")</f>
        <v/>
      </c>
      <c r="Q108" s="172" t="str" cm="1">
        <f t="array" ref="Q108">IFERROR(INDEX(_xlfn._xlws.FILTER('Dang ky_off'!$H$4:$H$4000,'Dang ky_off'!$B$4:$B$4000=$B108),1),"")</f>
        <v/>
      </c>
      <c r="R108" s="171" t="s">
        <v>1563</v>
      </c>
      <c r="S108" s="171" t="str" cm="1">
        <f t="array" ref="S108">IFERROR(INDEX(_xlfn._xlws.FILTER('Dang ky_off'!$L$4:$L$4000,'Dang ky_off'!$B$4:$B$4000=$B108),1),"")</f>
        <v/>
      </c>
      <c r="T108" s="171" t="str" cm="1">
        <f t="array" ref="T108">IFERROR(INDEX(_xlfn._xlws.FILTER('Dang ky_off'!$M$4:$M$4000,'Dang ky_off'!$B$4:$B$4000=$B108),1),"")</f>
        <v/>
      </c>
      <c r="U108" s="130"/>
      <c r="V108" s="130"/>
      <c r="W108" s="131" t="e">
        <f t="shared" si="13"/>
        <v>#VALUE!</v>
      </c>
      <c r="X108" s="180" t="str" cm="1">
        <f t="array" ref="X108">IFERROR(INDEX(_xlfn._xlws.FILTER('Dang ky_off'!$J$4:$J$4000,'Dang ky_off'!$B$4:$B$4000=$B108),2),"")</f>
        <v/>
      </c>
      <c r="Y108" s="181" t="str" cm="1">
        <f t="array" ref="Y108">IFERROR(INDEX(_xlfn._xlws.FILTER('Dang ky_off'!$H$4:$H$4000,'Dang ky_off'!$B$4:$B$4000=$B108),2),"")</f>
        <v/>
      </c>
      <c r="Z108" s="180" t="s">
        <v>1563</v>
      </c>
      <c r="AA108" s="180" t="str" cm="1">
        <f t="array" ref="AA108">IFERROR(INDEX(_xlfn._xlws.FILTER('Dang ky_off'!$L$4:$L$4000,'Dang ky_off'!$B$4:$B$4000=$B108),2),"")</f>
        <v/>
      </c>
      <c r="AB108" s="180" t="str" cm="1">
        <f t="array" ref="AB108">IFERROR(INDEX(_xlfn._xlws.FILTER('Dang ky_off'!$M$4:$M$4000,'Dang ky_off'!$B$4:$B$4000=$B108),2),"")</f>
        <v/>
      </c>
      <c r="AC108" s="130"/>
      <c r="AD108" s="130"/>
      <c r="AE108" s="179" t="e">
        <f t="shared" si="14"/>
        <v>#VALUE!</v>
      </c>
      <c r="AF108" s="131" t="str" cm="1">
        <f t="array" ref="AF108">IFERROR(INDEX(_xlfn._xlws.FILTER('Dang ky_off'!$J$4:$J$43,'Dang ky_off'!$B$4:$B$43=$B108),3),"")</f>
        <v/>
      </c>
      <c r="AG108" s="154" t="str" cm="1">
        <f t="array" ref="AG108">IFERROR(INDEX(_xlfn._xlws.FILTER('Dang ky_off'!$H$4:$H$43,'Dang ky_off'!$B$4:$B$43=$B108),3),"")</f>
        <v/>
      </c>
      <c r="AH108" s="131" t="s">
        <v>1563</v>
      </c>
      <c r="AI108" s="131" t="str" cm="1">
        <f t="array" ref="AI108">IFERROR(INDEX(_xlfn._xlws.FILTER('Dang ky_off'!$L$4:$L$43,'Dang ky_off'!$B$4:$B$43=$B108),3),"")</f>
        <v/>
      </c>
      <c r="AJ108" s="131" t="str" cm="1">
        <f t="array" ref="AJ108">IFERROR(INDEX(_xlfn._xlws.FILTER('Dang ky_off'!$M$4:$M$43,'Dang ky_off'!$B$4:$B$43=$B108),3),"")</f>
        <v/>
      </c>
      <c r="AK108" s="130"/>
      <c r="AL108" s="130"/>
      <c r="AM108" s="131" t="e">
        <f t="shared" si="15"/>
        <v>#VALUE!</v>
      </c>
      <c r="AN108" s="182" t="str" cm="1">
        <f t="array" ref="AN108">IFERROR(INDEX(_xlfn._xlws.FILTER('Dang ky_onl'!$J$6:$J$4000,'Dang ky_onl'!$B$6:$B$4000=$B108),1),"")</f>
        <v/>
      </c>
      <c r="AO108" s="183" t="str" cm="1">
        <f t="array" ref="AO108">IFERROR(INDEX(_xlfn._xlws.FILTER('Dang ky_onl'!$H$6:$H$4000,'Dang ky_onl'!$B$6:$B$4000=$B108),1),"")</f>
        <v/>
      </c>
      <c r="AP108" s="184" t="s">
        <v>1564</v>
      </c>
      <c r="AQ108" s="182" t="str" cm="1">
        <f t="array" ref="AQ108">IFERROR(INDEX(_xlfn._xlws.FILTER('Dang ky_onl'!$L$6:$L$4000,'Dang ky_onl'!$B$6:$B$4000=$B108),1),"")</f>
        <v/>
      </c>
      <c r="AR108" s="182" t="str" cm="1">
        <f t="array" ref="AR108">IFERROR(INDEX(_xlfn._xlws.FILTER('Dang ky_onl'!$M$6:$M$4000,'Dang ky_onl'!$B$6:$B$4000=$B108),1),"")</f>
        <v/>
      </c>
      <c r="AS108" s="130"/>
      <c r="AT108" s="130"/>
      <c r="AU108" s="131" t="e">
        <f t="shared" si="16"/>
        <v>#VALUE!</v>
      </c>
      <c r="AV108" s="182" t="str" cm="1">
        <f t="array" ref="AV108">IFERROR(INDEX(_xlfn._xlws.FILTER('Dang ky_onl'!$J$6:$J$4000,'Dang ky_onl'!$B$6:$B$4000=$B108),2),"")</f>
        <v/>
      </c>
      <c r="AW108" s="183" t="str" cm="1">
        <f t="array" ref="AW108">IFERROR(INDEX(_xlfn._xlws.FILTER('Dang ky_onl'!$H$6:$H$4000,'Dang ky_onl'!$B$6:$B$4000=$B108),2),"")</f>
        <v/>
      </c>
      <c r="AX108" s="184" t="s">
        <v>1564</v>
      </c>
      <c r="AY108" s="182" t="str" cm="1">
        <f t="array" ref="AY108">IFERROR(INDEX(_xlfn._xlws.FILTER('Dang ky_onl'!$L$6:$L$4000,'Dang ky_onl'!$B$6:$B$4000=$B108),2),"")</f>
        <v/>
      </c>
      <c r="AZ108" s="182" t="str" cm="1">
        <f t="array" ref="AZ108">IFERROR(INDEX(_xlfn._xlws.FILTER('Dang ky_onl'!$M$6:$M$4000,'Dang ky_onl'!$B$6:$B$4000=$B108),2),"")</f>
        <v/>
      </c>
      <c r="BA108" s="130"/>
      <c r="BB108" s="130"/>
      <c r="BC108" s="131" t="e">
        <f t="shared" si="17"/>
        <v>#VALUE!</v>
      </c>
    </row>
    <row r="109" spans="1:55" ht="19.5" customHeight="1" x14ac:dyDescent="0.35">
      <c r="A109" s="135">
        <v>103</v>
      </c>
      <c r="B109" s="136">
        <v>2005230252</v>
      </c>
      <c r="C109" s="137" t="s">
        <v>381</v>
      </c>
      <c r="D109" s="138" t="s">
        <v>508</v>
      </c>
      <c r="E109" s="139"/>
      <c r="F109" s="141" t="s">
        <v>1244</v>
      </c>
      <c r="G109" s="142" t="s">
        <v>1355</v>
      </c>
      <c r="H109" s="143" t="s">
        <v>1373</v>
      </c>
      <c r="I109" s="140" t="str">
        <f t="shared" si="11"/>
        <v>Không đậu</v>
      </c>
      <c r="J109" s="144"/>
      <c r="K109" s="145" t="str">
        <f t="shared" si="12"/>
        <v>Không đủ</v>
      </c>
      <c r="L109" s="166">
        <f t="shared" si="18"/>
        <v>1</v>
      </c>
      <c r="M109" s="166" cm="1">
        <f t="array" ref="M109">SUMPRODUCT(--(LEN(CHOOSE({1,2,3},P109,X109,AF109))&gt;0))</f>
        <v>1</v>
      </c>
      <c r="N109" s="166" cm="1">
        <f t="array" ref="N109">SUMPRODUCT(--(LEN(CHOOSE({1,2},AN109,AV109))&gt;0))</f>
        <v>0</v>
      </c>
      <c r="O109" s="166">
        <f t="shared" si="19"/>
        <v>0</v>
      </c>
      <c r="P109" s="171" t="str" cm="1">
        <f t="array" ref="P109">IFERROR(INDEX(_xlfn._xlws.FILTER('Dang ky_off'!$J$4:$J$4000,'Dang ky_off'!$B$4:$B$4000=$B109),1),"")</f>
        <v>Công ty TNHH Yakult Việt Nam</v>
      </c>
      <c r="Q109" s="172" cm="1">
        <f t="array" ref="Q109">IFERROR(INDEX(_xlfn._xlws.FILTER('Dang ky_off'!$H$4:$H$4000,'Dang ky_off'!$B$4:$B$4000=$B109),1),"")</f>
        <v>45936</v>
      </c>
      <c r="R109" s="171" t="s">
        <v>1563</v>
      </c>
      <c r="S109" s="171" cm="1">
        <f t="array" ref="S109">IFERROR(INDEX(_xlfn._xlws.FILTER('Dang ky_off'!$L$4:$L$4000,'Dang ky_off'!$B$4:$B$4000=$B109),1),"")</f>
        <v>8.5</v>
      </c>
      <c r="T109" s="171" cm="1">
        <f t="array" ref="T109">IFERROR(INDEX(_xlfn._xlws.FILTER('Dang ky_off'!$M$4:$M$4000,'Dang ky_off'!$B$4:$B$4000=$B109),1),"")</f>
        <v>0</v>
      </c>
      <c r="U109" s="130"/>
      <c r="V109" s="130"/>
      <c r="W109" s="131">
        <f t="shared" si="13"/>
        <v>2.6</v>
      </c>
      <c r="X109" s="180" t="str" cm="1">
        <f t="array" ref="X109">IFERROR(INDEX(_xlfn._xlws.FILTER('Dang ky_off'!$J$4:$J$4000,'Dang ky_off'!$B$4:$B$4000=$B109),2),"")</f>
        <v/>
      </c>
      <c r="Y109" s="181" t="str" cm="1">
        <f t="array" ref="Y109">IFERROR(INDEX(_xlfn._xlws.FILTER('Dang ky_off'!$H$4:$H$4000,'Dang ky_off'!$B$4:$B$4000=$B109),2),"")</f>
        <v/>
      </c>
      <c r="Z109" s="180" t="s">
        <v>1563</v>
      </c>
      <c r="AA109" s="180" t="str" cm="1">
        <f t="array" ref="AA109">IFERROR(INDEX(_xlfn._xlws.FILTER('Dang ky_off'!$L$4:$L$4000,'Dang ky_off'!$B$4:$B$4000=$B109),2),"")</f>
        <v/>
      </c>
      <c r="AB109" s="180" t="str" cm="1">
        <f t="array" ref="AB109">IFERROR(INDEX(_xlfn._xlws.FILTER('Dang ky_off'!$M$4:$M$4000,'Dang ky_off'!$B$4:$B$4000=$B109),2),"")</f>
        <v/>
      </c>
      <c r="AC109" s="130"/>
      <c r="AD109" s="130"/>
      <c r="AE109" s="179" t="e">
        <f t="shared" si="14"/>
        <v>#VALUE!</v>
      </c>
      <c r="AF109" s="131" t="str" cm="1">
        <f t="array" ref="AF109">IFERROR(INDEX(_xlfn._xlws.FILTER('Dang ky_off'!$J$4:$J$43,'Dang ky_off'!$B$4:$B$43=$B109),3),"")</f>
        <v/>
      </c>
      <c r="AG109" s="154" t="str" cm="1">
        <f t="array" ref="AG109">IFERROR(INDEX(_xlfn._xlws.FILTER('Dang ky_off'!$H$4:$H$43,'Dang ky_off'!$B$4:$B$43=$B109),3),"")</f>
        <v/>
      </c>
      <c r="AH109" s="131" t="s">
        <v>1563</v>
      </c>
      <c r="AI109" s="131" t="str" cm="1">
        <f t="array" ref="AI109">IFERROR(INDEX(_xlfn._xlws.FILTER('Dang ky_off'!$L$4:$L$43,'Dang ky_off'!$B$4:$B$43=$B109),3),"")</f>
        <v/>
      </c>
      <c r="AJ109" s="131" t="str" cm="1">
        <f t="array" ref="AJ109">IFERROR(INDEX(_xlfn._xlws.FILTER('Dang ky_off'!$M$4:$M$43,'Dang ky_off'!$B$4:$B$43=$B109),3),"")</f>
        <v/>
      </c>
      <c r="AK109" s="130"/>
      <c r="AL109" s="130"/>
      <c r="AM109" s="131" t="e">
        <f t="shared" si="15"/>
        <v>#VALUE!</v>
      </c>
      <c r="AN109" s="182" t="str" cm="1">
        <f t="array" ref="AN109">IFERROR(INDEX(_xlfn._xlws.FILTER('Dang ky_onl'!$J$6:$J$4000,'Dang ky_onl'!$B$6:$B$4000=$B109),1),"")</f>
        <v/>
      </c>
      <c r="AO109" s="183" t="str" cm="1">
        <f t="array" ref="AO109">IFERROR(INDEX(_xlfn._xlws.FILTER('Dang ky_onl'!$H$6:$H$4000,'Dang ky_onl'!$B$6:$B$4000=$B109),1),"")</f>
        <v/>
      </c>
      <c r="AP109" s="184" t="s">
        <v>1564</v>
      </c>
      <c r="AQ109" s="182" t="str" cm="1">
        <f t="array" ref="AQ109">IFERROR(INDEX(_xlfn._xlws.FILTER('Dang ky_onl'!$L$6:$L$4000,'Dang ky_onl'!$B$6:$B$4000=$B109),1),"")</f>
        <v/>
      </c>
      <c r="AR109" s="182" t="str" cm="1">
        <f t="array" ref="AR109">IFERROR(INDEX(_xlfn._xlws.FILTER('Dang ky_onl'!$M$6:$M$4000,'Dang ky_onl'!$B$6:$B$4000=$B109),1),"")</f>
        <v/>
      </c>
      <c r="AS109" s="130"/>
      <c r="AT109" s="130"/>
      <c r="AU109" s="131" t="e">
        <f t="shared" si="16"/>
        <v>#VALUE!</v>
      </c>
      <c r="AV109" s="182" t="str" cm="1">
        <f t="array" ref="AV109">IFERROR(INDEX(_xlfn._xlws.FILTER('Dang ky_onl'!$J$6:$J$4000,'Dang ky_onl'!$B$6:$B$4000=$B109),2),"")</f>
        <v/>
      </c>
      <c r="AW109" s="183" t="str" cm="1">
        <f t="array" ref="AW109">IFERROR(INDEX(_xlfn._xlws.FILTER('Dang ky_onl'!$H$6:$H$4000,'Dang ky_onl'!$B$6:$B$4000=$B109),2),"")</f>
        <v/>
      </c>
      <c r="AX109" s="184" t="s">
        <v>1564</v>
      </c>
      <c r="AY109" s="182" t="str" cm="1">
        <f t="array" ref="AY109">IFERROR(INDEX(_xlfn._xlws.FILTER('Dang ky_onl'!$L$6:$L$4000,'Dang ky_onl'!$B$6:$B$4000=$B109),2),"")</f>
        <v/>
      </c>
      <c r="AZ109" s="182" t="str" cm="1">
        <f t="array" ref="AZ109">IFERROR(INDEX(_xlfn._xlws.FILTER('Dang ky_onl'!$M$6:$M$4000,'Dang ky_onl'!$B$6:$B$4000=$B109),2),"")</f>
        <v/>
      </c>
      <c r="BA109" s="130"/>
      <c r="BB109" s="130"/>
      <c r="BC109" s="131" t="e">
        <f t="shared" si="17"/>
        <v>#VALUE!</v>
      </c>
    </row>
    <row r="110" spans="1:55" ht="19.5" customHeight="1" x14ac:dyDescent="0.35">
      <c r="A110" s="135">
        <v>104</v>
      </c>
      <c r="B110" s="136">
        <v>2005230253</v>
      </c>
      <c r="C110" s="137" t="s">
        <v>380</v>
      </c>
      <c r="D110" s="138" t="s">
        <v>508</v>
      </c>
      <c r="E110" s="139"/>
      <c r="F110" s="141" t="s">
        <v>1174</v>
      </c>
      <c r="G110" s="142" t="s">
        <v>1355</v>
      </c>
      <c r="H110" s="143" t="s">
        <v>1373</v>
      </c>
      <c r="I110" s="140" t="str">
        <f t="shared" si="11"/>
        <v>Không đậu</v>
      </c>
      <c r="J110" s="144"/>
      <c r="K110" s="145" t="str">
        <f t="shared" si="12"/>
        <v>Không đủ</v>
      </c>
      <c r="L110" s="166">
        <f t="shared" si="18"/>
        <v>0</v>
      </c>
      <c r="M110" s="166" cm="1">
        <f t="array" ref="M110">SUMPRODUCT(--(LEN(CHOOSE({1,2,3},P110,X110,AF110))&gt;0))</f>
        <v>0</v>
      </c>
      <c r="N110" s="166" cm="1">
        <f t="array" ref="N110">SUMPRODUCT(--(LEN(CHOOSE({1,2},AN110,AV110))&gt;0))</f>
        <v>0</v>
      </c>
      <c r="O110" s="166">
        <f t="shared" si="19"/>
        <v>0</v>
      </c>
      <c r="P110" s="171" t="str" cm="1">
        <f t="array" ref="P110">IFERROR(INDEX(_xlfn._xlws.FILTER('Dang ky_off'!$J$4:$J$4000,'Dang ky_off'!$B$4:$B$4000=$B110),1),"")</f>
        <v/>
      </c>
      <c r="Q110" s="172" t="str" cm="1">
        <f t="array" ref="Q110">IFERROR(INDEX(_xlfn._xlws.FILTER('Dang ky_off'!$H$4:$H$4000,'Dang ky_off'!$B$4:$B$4000=$B110),1),"")</f>
        <v/>
      </c>
      <c r="R110" s="171" t="s">
        <v>1563</v>
      </c>
      <c r="S110" s="171" t="str" cm="1">
        <f t="array" ref="S110">IFERROR(INDEX(_xlfn._xlws.FILTER('Dang ky_off'!$L$4:$L$4000,'Dang ky_off'!$B$4:$B$4000=$B110),1),"")</f>
        <v/>
      </c>
      <c r="T110" s="171" t="str" cm="1">
        <f t="array" ref="T110">IFERROR(INDEX(_xlfn._xlws.FILTER('Dang ky_off'!$M$4:$M$4000,'Dang ky_off'!$B$4:$B$4000=$B110),1),"")</f>
        <v/>
      </c>
      <c r="U110" s="130"/>
      <c r="V110" s="130"/>
      <c r="W110" s="131" t="e">
        <f t="shared" si="13"/>
        <v>#VALUE!</v>
      </c>
      <c r="X110" s="180" t="str" cm="1">
        <f t="array" ref="X110">IFERROR(INDEX(_xlfn._xlws.FILTER('Dang ky_off'!$J$4:$J$4000,'Dang ky_off'!$B$4:$B$4000=$B110),2),"")</f>
        <v/>
      </c>
      <c r="Y110" s="181" t="str" cm="1">
        <f t="array" ref="Y110">IFERROR(INDEX(_xlfn._xlws.FILTER('Dang ky_off'!$H$4:$H$4000,'Dang ky_off'!$B$4:$B$4000=$B110),2),"")</f>
        <v/>
      </c>
      <c r="Z110" s="180" t="s">
        <v>1563</v>
      </c>
      <c r="AA110" s="180" t="str" cm="1">
        <f t="array" ref="AA110">IFERROR(INDEX(_xlfn._xlws.FILTER('Dang ky_off'!$L$4:$L$4000,'Dang ky_off'!$B$4:$B$4000=$B110),2),"")</f>
        <v/>
      </c>
      <c r="AB110" s="180" t="str" cm="1">
        <f t="array" ref="AB110">IFERROR(INDEX(_xlfn._xlws.FILTER('Dang ky_off'!$M$4:$M$4000,'Dang ky_off'!$B$4:$B$4000=$B110),2),"")</f>
        <v/>
      </c>
      <c r="AC110" s="130"/>
      <c r="AD110" s="130"/>
      <c r="AE110" s="179" t="e">
        <f t="shared" si="14"/>
        <v>#VALUE!</v>
      </c>
      <c r="AF110" s="131" t="str" cm="1">
        <f t="array" ref="AF110">IFERROR(INDEX(_xlfn._xlws.FILTER('Dang ky_off'!$J$4:$J$43,'Dang ky_off'!$B$4:$B$43=$B110),3),"")</f>
        <v/>
      </c>
      <c r="AG110" s="154" t="str" cm="1">
        <f t="array" ref="AG110">IFERROR(INDEX(_xlfn._xlws.FILTER('Dang ky_off'!$H$4:$H$43,'Dang ky_off'!$B$4:$B$43=$B110),3),"")</f>
        <v/>
      </c>
      <c r="AH110" s="131" t="s">
        <v>1563</v>
      </c>
      <c r="AI110" s="131" t="str" cm="1">
        <f t="array" ref="AI110">IFERROR(INDEX(_xlfn._xlws.FILTER('Dang ky_off'!$L$4:$L$43,'Dang ky_off'!$B$4:$B$43=$B110),3),"")</f>
        <v/>
      </c>
      <c r="AJ110" s="131" t="str" cm="1">
        <f t="array" ref="AJ110">IFERROR(INDEX(_xlfn._xlws.FILTER('Dang ky_off'!$M$4:$M$43,'Dang ky_off'!$B$4:$B$43=$B110),3),"")</f>
        <v/>
      </c>
      <c r="AK110" s="130"/>
      <c r="AL110" s="130"/>
      <c r="AM110" s="131" t="e">
        <f t="shared" si="15"/>
        <v>#VALUE!</v>
      </c>
      <c r="AN110" s="182" t="str" cm="1">
        <f t="array" ref="AN110">IFERROR(INDEX(_xlfn._xlws.FILTER('Dang ky_onl'!$J$6:$J$4000,'Dang ky_onl'!$B$6:$B$4000=$B110),1),"")</f>
        <v/>
      </c>
      <c r="AO110" s="183" t="str" cm="1">
        <f t="array" ref="AO110">IFERROR(INDEX(_xlfn._xlws.FILTER('Dang ky_onl'!$H$6:$H$4000,'Dang ky_onl'!$B$6:$B$4000=$B110),1),"")</f>
        <v/>
      </c>
      <c r="AP110" s="184" t="s">
        <v>1564</v>
      </c>
      <c r="AQ110" s="182" t="str" cm="1">
        <f t="array" ref="AQ110">IFERROR(INDEX(_xlfn._xlws.FILTER('Dang ky_onl'!$L$6:$L$4000,'Dang ky_onl'!$B$6:$B$4000=$B110),1),"")</f>
        <v/>
      </c>
      <c r="AR110" s="182" t="str" cm="1">
        <f t="array" ref="AR110">IFERROR(INDEX(_xlfn._xlws.FILTER('Dang ky_onl'!$M$6:$M$4000,'Dang ky_onl'!$B$6:$B$4000=$B110),1),"")</f>
        <v/>
      </c>
      <c r="AS110" s="130"/>
      <c r="AT110" s="130"/>
      <c r="AU110" s="131" t="e">
        <f t="shared" si="16"/>
        <v>#VALUE!</v>
      </c>
      <c r="AV110" s="182" t="str" cm="1">
        <f t="array" ref="AV110">IFERROR(INDEX(_xlfn._xlws.FILTER('Dang ky_onl'!$J$6:$J$4000,'Dang ky_onl'!$B$6:$B$4000=$B110),2),"")</f>
        <v/>
      </c>
      <c r="AW110" s="183" t="str" cm="1">
        <f t="array" ref="AW110">IFERROR(INDEX(_xlfn._xlws.FILTER('Dang ky_onl'!$H$6:$H$4000,'Dang ky_onl'!$B$6:$B$4000=$B110),2),"")</f>
        <v/>
      </c>
      <c r="AX110" s="184" t="s">
        <v>1564</v>
      </c>
      <c r="AY110" s="182" t="str" cm="1">
        <f t="array" ref="AY110">IFERROR(INDEX(_xlfn._xlws.FILTER('Dang ky_onl'!$L$6:$L$4000,'Dang ky_onl'!$B$6:$B$4000=$B110),2),"")</f>
        <v/>
      </c>
      <c r="AZ110" s="182" t="str" cm="1">
        <f t="array" ref="AZ110">IFERROR(INDEX(_xlfn._xlws.FILTER('Dang ky_onl'!$M$6:$M$4000,'Dang ky_onl'!$B$6:$B$4000=$B110),2),"")</f>
        <v/>
      </c>
      <c r="BA110" s="130"/>
      <c r="BB110" s="130"/>
      <c r="BC110" s="131" t="e">
        <f t="shared" si="17"/>
        <v>#VALUE!</v>
      </c>
    </row>
    <row r="111" spans="1:55" ht="19.5" customHeight="1" x14ac:dyDescent="0.35">
      <c r="A111" s="135">
        <v>105</v>
      </c>
      <c r="B111" s="136">
        <v>2005230274</v>
      </c>
      <c r="C111" s="137" t="s">
        <v>382</v>
      </c>
      <c r="D111" s="138" t="s">
        <v>913</v>
      </c>
      <c r="E111" s="139"/>
      <c r="F111" s="141" t="s">
        <v>1173</v>
      </c>
      <c r="G111" s="142" t="s">
        <v>1355</v>
      </c>
      <c r="H111" s="143" t="s">
        <v>1373</v>
      </c>
      <c r="I111" s="140" t="str">
        <f t="shared" si="11"/>
        <v>Không đậu</v>
      </c>
      <c r="J111" s="144"/>
      <c r="K111" s="145" t="str">
        <f t="shared" si="12"/>
        <v>Không đủ</v>
      </c>
      <c r="L111" s="166">
        <f t="shared" si="18"/>
        <v>0</v>
      </c>
      <c r="M111" s="166" cm="1">
        <f t="array" ref="M111">SUMPRODUCT(--(LEN(CHOOSE({1,2,3},P111,X111,AF111))&gt;0))</f>
        <v>0</v>
      </c>
      <c r="N111" s="166" cm="1">
        <f t="array" ref="N111">SUMPRODUCT(--(LEN(CHOOSE({1,2},AN111,AV111))&gt;0))</f>
        <v>0</v>
      </c>
      <c r="O111" s="166">
        <f t="shared" si="19"/>
        <v>0</v>
      </c>
      <c r="P111" s="171" t="str" cm="1">
        <f t="array" ref="P111">IFERROR(INDEX(_xlfn._xlws.FILTER('Dang ky_off'!$J$4:$J$4000,'Dang ky_off'!$B$4:$B$4000=$B111),1),"")</f>
        <v/>
      </c>
      <c r="Q111" s="172" t="str" cm="1">
        <f t="array" ref="Q111">IFERROR(INDEX(_xlfn._xlws.FILTER('Dang ky_off'!$H$4:$H$4000,'Dang ky_off'!$B$4:$B$4000=$B111),1),"")</f>
        <v/>
      </c>
      <c r="R111" s="171" t="s">
        <v>1563</v>
      </c>
      <c r="S111" s="171" t="str" cm="1">
        <f t="array" ref="S111">IFERROR(INDEX(_xlfn._xlws.FILTER('Dang ky_off'!$L$4:$L$4000,'Dang ky_off'!$B$4:$B$4000=$B111),1),"")</f>
        <v/>
      </c>
      <c r="T111" s="171" t="str" cm="1">
        <f t="array" ref="T111">IFERROR(INDEX(_xlfn._xlws.FILTER('Dang ky_off'!$M$4:$M$4000,'Dang ky_off'!$B$4:$B$4000=$B111),1),"")</f>
        <v/>
      </c>
      <c r="U111" s="130"/>
      <c r="V111" s="130"/>
      <c r="W111" s="131" t="e">
        <f t="shared" si="13"/>
        <v>#VALUE!</v>
      </c>
      <c r="X111" s="180" t="str" cm="1">
        <f t="array" ref="X111">IFERROR(INDEX(_xlfn._xlws.FILTER('Dang ky_off'!$J$4:$J$4000,'Dang ky_off'!$B$4:$B$4000=$B111),2),"")</f>
        <v/>
      </c>
      <c r="Y111" s="181" t="str" cm="1">
        <f t="array" ref="Y111">IFERROR(INDEX(_xlfn._xlws.FILTER('Dang ky_off'!$H$4:$H$4000,'Dang ky_off'!$B$4:$B$4000=$B111),2),"")</f>
        <v/>
      </c>
      <c r="Z111" s="180" t="s">
        <v>1563</v>
      </c>
      <c r="AA111" s="180" t="str" cm="1">
        <f t="array" ref="AA111">IFERROR(INDEX(_xlfn._xlws.FILTER('Dang ky_off'!$L$4:$L$4000,'Dang ky_off'!$B$4:$B$4000=$B111),2),"")</f>
        <v/>
      </c>
      <c r="AB111" s="180" t="str" cm="1">
        <f t="array" ref="AB111">IFERROR(INDEX(_xlfn._xlws.FILTER('Dang ky_off'!$M$4:$M$4000,'Dang ky_off'!$B$4:$B$4000=$B111),2),"")</f>
        <v/>
      </c>
      <c r="AC111" s="130"/>
      <c r="AD111" s="130"/>
      <c r="AE111" s="179" t="e">
        <f t="shared" si="14"/>
        <v>#VALUE!</v>
      </c>
      <c r="AF111" s="131" t="str" cm="1">
        <f t="array" ref="AF111">IFERROR(INDEX(_xlfn._xlws.FILTER('Dang ky_off'!$J$4:$J$43,'Dang ky_off'!$B$4:$B$43=$B111),3),"")</f>
        <v/>
      </c>
      <c r="AG111" s="154" t="str" cm="1">
        <f t="array" ref="AG111">IFERROR(INDEX(_xlfn._xlws.FILTER('Dang ky_off'!$H$4:$H$43,'Dang ky_off'!$B$4:$B$43=$B111),3),"")</f>
        <v/>
      </c>
      <c r="AH111" s="131" t="s">
        <v>1563</v>
      </c>
      <c r="AI111" s="131" t="str" cm="1">
        <f t="array" ref="AI111">IFERROR(INDEX(_xlfn._xlws.FILTER('Dang ky_off'!$L$4:$L$43,'Dang ky_off'!$B$4:$B$43=$B111),3),"")</f>
        <v/>
      </c>
      <c r="AJ111" s="131" t="str" cm="1">
        <f t="array" ref="AJ111">IFERROR(INDEX(_xlfn._xlws.FILTER('Dang ky_off'!$M$4:$M$43,'Dang ky_off'!$B$4:$B$43=$B111),3),"")</f>
        <v/>
      </c>
      <c r="AK111" s="130"/>
      <c r="AL111" s="130"/>
      <c r="AM111" s="131" t="e">
        <f t="shared" si="15"/>
        <v>#VALUE!</v>
      </c>
      <c r="AN111" s="182" t="str" cm="1">
        <f t="array" ref="AN111">IFERROR(INDEX(_xlfn._xlws.FILTER('Dang ky_onl'!$J$6:$J$4000,'Dang ky_onl'!$B$6:$B$4000=$B111),1),"")</f>
        <v/>
      </c>
      <c r="AO111" s="183" t="str" cm="1">
        <f t="array" ref="AO111">IFERROR(INDEX(_xlfn._xlws.FILTER('Dang ky_onl'!$H$6:$H$4000,'Dang ky_onl'!$B$6:$B$4000=$B111),1),"")</f>
        <v/>
      </c>
      <c r="AP111" s="184" t="s">
        <v>1564</v>
      </c>
      <c r="AQ111" s="182" t="str" cm="1">
        <f t="array" ref="AQ111">IFERROR(INDEX(_xlfn._xlws.FILTER('Dang ky_onl'!$L$6:$L$4000,'Dang ky_onl'!$B$6:$B$4000=$B111),1),"")</f>
        <v/>
      </c>
      <c r="AR111" s="182" t="str" cm="1">
        <f t="array" ref="AR111">IFERROR(INDEX(_xlfn._xlws.FILTER('Dang ky_onl'!$M$6:$M$4000,'Dang ky_onl'!$B$6:$B$4000=$B111),1),"")</f>
        <v/>
      </c>
      <c r="AS111" s="130"/>
      <c r="AT111" s="130"/>
      <c r="AU111" s="131" t="e">
        <f t="shared" si="16"/>
        <v>#VALUE!</v>
      </c>
      <c r="AV111" s="182" t="str" cm="1">
        <f t="array" ref="AV111">IFERROR(INDEX(_xlfn._xlws.FILTER('Dang ky_onl'!$J$6:$J$4000,'Dang ky_onl'!$B$6:$B$4000=$B111),2),"")</f>
        <v/>
      </c>
      <c r="AW111" s="183" t="str" cm="1">
        <f t="array" ref="AW111">IFERROR(INDEX(_xlfn._xlws.FILTER('Dang ky_onl'!$H$6:$H$4000,'Dang ky_onl'!$B$6:$B$4000=$B111),2),"")</f>
        <v/>
      </c>
      <c r="AX111" s="184" t="s">
        <v>1564</v>
      </c>
      <c r="AY111" s="182" t="str" cm="1">
        <f t="array" ref="AY111">IFERROR(INDEX(_xlfn._xlws.FILTER('Dang ky_onl'!$L$6:$L$4000,'Dang ky_onl'!$B$6:$B$4000=$B111),2),"")</f>
        <v/>
      </c>
      <c r="AZ111" s="182" t="str" cm="1">
        <f t="array" ref="AZ111">IFERROR(INDEX(_xlfn._xlws.FILTER('Dang ky_onl'!$M$6:$M$4000,'Dang ky_onl'!$B$6:$B$4000=$B111),2),"")</f>
        <v/>
      </c>
      <c r="BA111" s="130"/>
      <c r="BB111" s="130"/>
      <c r="BC111" s="131" t="e">
        <f t="shared" si="17"/>
        <v>#VALUE!</v>
      </c>
    </row>
    <row r="112" spans="1:55" ht="19.5" customHeight="1" x14ac:dyDescent="0.35">
      <c r="A112" s="135">
        <v>106</v>
      </c>
      <c r="B112" s="136">
        <v>2005230287</v>
      </c>
      <c r="C112" s="137" t="s">
        <v>384</v>
      </c>
      <c r="D112" s="138" t="s">
        <v>896</v>
      </c>
      <c r="E112" s="139"/>
      <c r="F112" s="141" t="s">
        <v>1145</v>
      </c>
      <c r="G112" s="142" t="s">
        <v>1355</v>
      </c>
      <c r="H112" s="143" t="s">
        <v>1373</v>
      </c>
      <c r="I112" s="140" t="str">
        <f t="shared" si="11"/>
        <v>Không đậu</v>
      </c>
      <c r="J112" s="144"/>
      <c r="K112" s="145" t="str">
        <f t="shared" si="12"/>
        <v>Không đủ</v>
      </c>
      <c r="L112" s="166">
        <f t="shared" si="18"/>
        <v>0</v>
      </c>
      <c r="M112" s="166" cm="1">
        <f t="array" ref="M112">SUMPRODUCT(--(LEN(CHOOSE({1,2,3},P112,X112,AF112))&gt;0))</f>
        <v>0</v>
      </c>
      <c r="N112" s="166" cm="1">
        <f t="array" ref="N112">SUMPRODUCT(--(LEN(CHOOSE({1,2},AN112,AV112))&gt;0))</f>
        <v>0</v>
      </c>
      <c r="O112" s="166">
        <f t="shared" si="19"/>
        <v>0</v>
      </c>
      <c r="P112" s="171" t="str" cm="1">
        <f t="array" ref="P112">IFERROR(INDEX(_xlfn._xlws.FILTER('Dang ky_off'!$J$4:$J$4000,'Dang ky_off'!$B$4:$B$4000=$B112),1),"")</f>
        <v/>
      </c>
      <c r="Q112" s="172" t="str" cm="1">
        <f t="array" ref="Q112">IFERROR(INDEX(_xlfn._xlws.FILTER('Dang ky_off'!$H$4:$H$4000,'Dang ky_off'!$B$4:$B$4000=$B112),1),"")</f>
        <v/>
      </c>
      <c r="R112" s="171" t="s">
        <v>1563</v>
      </c>
      <c r="S112" s="171" t="str" cm="1">
        <f t="array" ref="S112">IFERROR(INDEX(_xlfn._xlws.FILTER('Dang ky_off'!$L$4:$L$4000,'Dang ky_off'!$B$4:$B$4000=$B112),1),"")</f>
        <v/>
      </c>
      <c r="T112" s="171" t="str" cm="1">
        <f t="array" ref="T112">IFERROR(INDEX(_xlfn._xlws.FILTER('Dang ky_off'!$M$4:$M$4000,'Dang ky_off'!$B$4:$B$4000=$B112),1),"")</f>
        <v/>
      </c>
      <c r="U112" s="130"/>
      <c r="V112" s="130"/>
      <c r="W112" s="131" t="e">
        <f t="shared" si="13"/>
        <v>#VALUE!</v>
      </c>
      <c r="X112" s="180" t="str" cm="1">
        <f t="array" ref="X112">IFERROR(INDEX(_xlfn._xlws.FILTER('Dang ky_off'!$J$4:$J$4000,'Dang ky_off'!$B$4:$B$4000=$B112),2),"")</f>
        <v/>
      </c>
      <c r="Y112" s="181" t="str" cm="1">
        <f t="array" ref="Y112">IFERROR(INDEX(_xlfn._xlws.FILTER('Dang ky_off'!$H$4:$H$4000,'Dang ky_off'!$B$4:$B$4000=$B112),2),"")</f>
        <v/>
      </c>
      <c r="Z112" s="180" t="s">
        <v>1563</v>
      </c>
      <c r="AA112" s="180" t="str" cm="1">
        <f t="array" ref="AA112">IFERROR(INDEX(_xlfn._xlws.FILTER('Dang ky_off'!$L$4:$L$4000,'Dang ky_off'!$B$4:$B$4000=$B112),2),"")</f>
        <v/>
      </c>
      <c r="AB112" s="180" t="str" cm="1">
        <f t="array" ref="AB112">IFERROR(INDEX(_xlfn._xlws.FILTER('Dang ky_off'!$M$4:$M$4000,'Dang ky_off'!$B$4:$B$4000=$B112),2),"")</f>
        <v/>
      </c>
      <c r="AC112" s="130"/>
      <c r="AD112" s="130"/>
      <c r="AE112" s="179" t="e">
        <f t="shared" si="14"/>
        <v>#VALUE!</v>
      </c>
      <c r="AF112" s="131" t="str" cm="1">
        <f t="array" ref="AF112">IFERROR(INDEX(_xlfn._xlws.FILTER('Dang ky_off'!$J$4:$J$43,'Dang ky_off'!$B$4:$B$43=$B112),3),"")</f>
        <v/>
      </c>
      <c r="AG112" s="154" t="str" cm="1">
        <f t="array" ref="AG112">IFERROR(INDEX(_xlfn._xlws.FILTER('Dang ky_off'!$H$4:$H$43,'Dang ky_off'!$B$4:$B$43=$B112),3),"")</f>
        <v/>
      </c>
      <c r="AH112" s="131" t="s">
        <v>1563</v>
      </c>
      <c r="AI112" s="131" t="str" cm="1">
        <f t="array" ref="AI112">IFERROR(INDEX(_xlfn._xlws.FILTER('Dang ky_off'!$L$4:$L$43,'Dang ky_off'!$B$4:$B$43=$B112),3),"")</f>
        <v/>
      </c>
      <c r="AJ112" s="131" t="str" cm="1">
        <f t="array" ref="AJ112">IFERROR(INDEX(_xlfn._xlws.FILTER('Dang ky_off'!$M$4:$M$43,'Dang ky_off'!$B$4:$B$43=$B112),3),"")</f>
        <v/>
      </c>
      <c r="AK112" s="130"/>
      <c r="AL112" s="130"/>
      <c r="AM112" s="131" t="e">
        <f t="shared" si="15"/>
        <v>#VALUE!</v>
      </c>
      <c r="AN112" s="182" t="str" cm="1">
        <f t="array" ref="AN112">IFERROR(INDEX(_xlfn._xlws.FILTER('Dang ky_onl'!$J$6:$J$4000,'Dang ky_onl'!$B$6:$B$4000=$B112),1),"")</f>
        <v/>
      </c>
      <c r="AO112" s="183" t="str" cm="1">
        <f t="array" ref="AO112">IFERROR(INDEX(_xlfn._xlws.FILTER('Dang ky_onl'!$H$6:$H$4000,'Dang ky_onl'!$B$6:$B$4000=$B112),1),"")</f>
        <v/>
      </c>
      <c r="AP112" s="184" t="s">
        <v>1564</v>
      </c>
      <c r="AQ112" s="182" t="str" cm="1">
        <f t="array" ref="AQ112">IFERROR(INDEX(_xlfn._xlws.FILTER('Dang ky_onl'!$L$6:$L$4000,'Dang ky_onl'!$B$6:$B$4000=$B112),1),"")</f>
        <v/>
      </c>
      <c r="AR112" s="182" t="str" cm="1">
        <f t="array" ref="AR112">IFERROR(INDEX(_xlfn._xlws.FILTER('Dang ky_onl'!$M$6:$M$4000,'Dang ky_onl'!$B$6:$B$4000=$B112),1),"")</f>
        <v/>
      </c>
      <c r="AS112" s="130"/>
      <c r="AT112" s="130"/>
      <c r="AU112" s="131" t="e">
        <f t="shared" si="16"/>
        <v>#VALUE!</v>
      </c>
      <c r="AV112" s="182" t="str" cm="1">
        <f t="array" ref="AV112">IFERROR(INDEX(_xlfn._xlws.FILTER('Dang ky_onl'!$J$6:$J$4000,'Dang ky_onl'!$B$6:$B$4000=$B112),2),"")</f>
        <v/>
      </c>
      <c r="AW112" s="183" t="str" cm="1">
        <f t="array" ref="AW112">IFERROR(INDEX(_xlfn._xlws.FILTER('Dang ky_onl'!$H$6:$H$4000,'Dang ky_onl'!$B$6:$B$4000=$B112),2),"")</f>
        <v/>
      </c>
      <c r="AX112" s="184" t="s">
        <v>1564</v>
      </c>
      <c r="AY112" s="182" t="str" cm="1">
        <f t="array" ref="AY112">IFERROR(INDEX(_xlfn._xlws.FILTER('Dang ky_onl'!$L$6:$L$4000,'Dang ky_onl'!$B$6:$B$4000=$B112),2),"")</f>
        <v/>
      </c>
      <c r="AZ112" s="182" t="str" cm="1">
        <f t="array" ref="AZ112">IFERROR(INDEX(_xlfn._xlws.FILTER('Dang ky_onl'!$M$6:$M$4000,'Dang ky_onl'!$B$6:$B$4000=$B112),2),"")</f>
        <v/>
      </c>
      <c r="BA112" s="130"/>
      <c r="BB112" s="130"/>
      <c r="BC112" s="131" t="e">
        <f t="shared" si="17"/>
        <v>#VALUE!</v>
      </c>
    </row>
    <row r="113" spans="1:55" ht="19.5" customHeight="1" x14ac:dyDescent="0.35">
      <c r="A113" s="135">
        <v>107</v>
      </c>
      <c r="B113" s="136">
        <v>2005230305</v>
      </c>
      <c r="C113" s="137" t="s">
        <v>281</v>
      </c>
      <c r="D113" s="138" t="s">
        <v>850</v>
      </c>
      <c r="E113" s="139"/>
      <c r="F113" s="141" t="s">
        <v>1173</v>
      </c>
      <c r="G113" s="142" t="s">
        <v>1355</v>
      </c>
      <c r="H113" s="143" t="s">
        <v>1373</v>
      </c>
      <c r="I113" s="140" t="str">
        <f t="shared" si="11"/>
        <v>Không đậu</v>
      </c>
      <c r="J113" s="144"/>
      <c r="K113" s="145" t="str">
        <f t="shared" si="12"/>
        <v>Không đủ</v>
      </c>
      <c r="L113" s="166">
        <f t="shared" si="18"/>
        <v>1</v>
      </c>
      <c r="M113" s="166" cm="1">
        <f t="array" ref="M113">SUMPRODUCT(--(LEN(CHOOSE({1,2,3},P113,X113,AF113))&gt;0))</f>
        <v>1</v>
      </c>
      <c r="N113" s="166" cm="1">
        <f t="array" ref="N113">SUMPRODUCT(--(LEN(CHOOSE({1,2},AN113,AV113))&gt;0))</f>
        <v>0</v>
      </c>
      <c r="O113" s="166">
        <f t="shared" si="19"/>
        <v>0</v>
      </c>
      <c r="P113" s="171" t="str" cm="1">
        <f t="array" ref="P113">IFERROR(INDEX(_xlfn._xlws.FILTER('Dang ky_off'!$J$4:$J$4000,'Dang ky_off'!$B$4:$B$4000=$B113),1),"")</f>
        <v>Công ty TNHH Yakult Việt Nam</v>
      </c>
      <c r="Q113" s="172" cm="1">
        <f t="array" ref="Q113">IFERROR(INDEX(_xlfn._xlws.FILTER('Dang ky_off'!$H$4:$H$4000,'Dang ky_off'!$B$4:$B$4000=$B113),1),"")</f>
        <v>45946</v>
      </c>
      <c r="R113" s="171" t="s">
        <v>1563</v>
      </c>
      <c r="S113" s="171" cm="1">
        <f t="array" ref="S113">IFERROR(INDEX(_xlfn._xlws.FILTER('Dang ky_off'!$L$4:$L$4000,'Dang ky_off'!$B$4:$B$4000=$B113),1),"")</f>
        <v>9</v>
      </c>
      <c r="T113" s="171" cm="1">
        <f t="array" ref="T113">IFERROR(INDEX(_xlfn._xlws.FILTER('Dang ky_off'!$M$4:$M$4000,'Dang ky_off'!$B$4:$B$4000=$B113),1),"")</f>
        <v>0</v>
      </c>
      <c r="U113" s="130"/>
      <c r="V113" s="130"/>
      <c r="W113" s="131">
        <f t="shared" si="13"/>
        <v>2.7</v>
      </c>
      <c r="X113" s="180" t="str" cm="1">
        <f t="array" ref="X113">IFERROR(INDEX(_xlfn._xlws.FILTER('Dang ky_off'!$J$4:$J$4000,'Dang ky_off'!$B$4:$B$4000=$B113),2),"")</f>
        <v/>
      </c>
      <c r="Y113" s="181" t="str" cm="1">
        <f t="array" ref="Y113">IFERROR(INDEX(_xlfn._xlws.FILTER('Dang ky_off'!$H$4:$H$4000,'Dang ky_off'!$B$4:$B$4000=$B113),2),"")</f>
        <v/>
      </c>
      <c r="Z113" s="180" t="s">
        <v>1563</v>
      </c>
      <c r="AA113" s="180" t="str" cm="1">
        <f t="array" ref="AA113">IFERROR(INDEX(_xlfn._xlws.FILTER('Dang ky_off'!$L$4:$L$4000,'Dang ky_off'!$B$4:$B$4000=$B113),2),"")</f>
        <v/>
      </c>
      <c r="AB113" s="180" t="str" cm="1">
        <f t="array" ref="AB113">IFERROR(INDEX(_xlfn._xlws.FILTER('Dang ky_off'!$M$4:$M$4000,'Dang ky_off'!$B$4:$B$4000=$B113),2),"")</f>
        <v/>
      </c>
      <c r="AC113" s="130"/>
      <c r="AD113" s="130"/>
      <c r="AE113" s="179" t="e">
        <f t="shared" si="14"/>
        <v>#VALUE!</v>
      </c>
      <c r="AF113" s="131" t="str" cm="1">
        <f t="array" ref="AF113">IFERROR(INDEX(_xlfn._xlws.FILTER('Dang ky_off'!$J$4:$J$43,'Dang ky_off'!$B$4:$B$43=$B113),3),"")</f>
        <v/>
      </c>
      <c r="AG113" s="154" t="str" cm="1">
        <f t="array" ref="AG113">IFERROR(INDEX(_xlfn._xlws.FILTER('Dang ky_off'!$H$4:$H$43,'Dang ky_off'!$B$4:$B$43=$B113),3),"")</f>
        <v/>
      </c>
      <c r="AH113" s="131" t="s">
        <v>1563</v>
      </c>
      <c r="AI113" s="131" t="str" cm="1">
        <f t="array" ref="AI113">IFERROR(INDEX(_xlfn._xlws.FILTER('Dang ky_off'!$L$4:$L$43,'Dang ky_off'!$B$4:$B$43=$B113),3),"")</f>
        <v/>
      </c>
      <c r="AJ113" s="131" t="str" cm="1">
        <f t="array" ref="AJ113">IFERROR(INDEX(_xlfn._xlws.FILTER('Dang ky_off'!$M$4:$M$43,'Dang ky_off'!$B$4:$B$43=$B113),3),"")</f>
        <v/>
      </c>
      <c r="AK113" s="130"/>
      <c r="AL113" s="130"/>
      <c r="AM113" s="131" t="e">
        <f t="shared" si="15"/>
        <v>#VALUE!</v>
      </c>
      <c r="AN113" s="182" t="str" cm="1">
        <f t="array" ref="AN113">IFERROR(INDEX(_xlfn._xlws.FILTER('Dang ky_onl'!$J$6:$J$4000,'Dang ky_onl'!$B$6:$B$4000=$B113),1),"")</f>
        <v/>
      </c>
      <c r="AO113" s="183" t="str" cm="1">
        <f t="array" ref="AO113">IFERROR(INDEX(_xlfn._xlws.FILTER('Dang ky_onl'!$H$6:$H$4000,'Dang ky_onl'!$B$6:$B$4000=$B113),1),"")</f>
        <v/>
      </c>
      <c r="AP113" s="184" t="s">
        <v>1564</v>
      </c>
      <c r="AQ113" s="182" t="str" cm="1">
        <f t="array" ref="AQ113">IFERROR(INDEX(_xlfn._xlws.FILTER('Dang ky_onl'!$L$6:$L$4000,'Dang ky_onl'!$B$6:$B$4000=$B113),1),"")</f>
        <v/>
      </c>
      <c r="AR113" s="182" t="str" cm="1">
        <f t="array" ref="AR113">IFERROR(INDEX(_xlfn._xlws.FILTER('Dang ky_onl'!$M$6:$M$4000,'Dang ky_onl'!$B$6:$B$4000=$B113),1),"")</f>
        <v/>
      </c>
      <c r="AS113" s="130"/>
      <c r="AT113" s="130"/>
      <c r="AU113" s="131" t="e">
        <f t="shared" si="16"/>
        <v>#VALUE!</v>
      </c>
      <c r="AV113" s="182" t="str" cm="1">
        <f t="array" ref="AV113">IFERROR(INDEX(_xlfn._xlws.FILTER('Dang ky_onl'!$J$6:$J$4000,'Dang ky_onl'!$B$6:$B$4000=$B113),2),"")</f>
        <v/>
      </c>
      <c r="AW113" s="183" t="str" cm="1">
        <f t="array" ref="AW113">IFERROR(INDEX(_xlfn._xlws.FILTER('Dang ky_onl'!$H$6:$H$4000,'Dang ky_onl'!$B$6:$B$4000=$B113),2),"")</f>
        <v/>
      </c>
      <c r="AX113" s="184" t="s">
        <v>1564</v>
      </c>
      <c r="AY113" s="182" t="str" cm="1">
        <f t="array" ref="AY113">IFERROR(INDEX(_xlfn._xlws.FILTER('Dang ky_onl'!$L$6:$L$4000,'Dang ky_onl'!$B$6:$B$4000=$B113),2),"")</f>
        <v/>
      </c>
      <c r="AZ113" s="182" t="str" cm="1">
        <f t="array" ref="AZ113">IFERROR(INDEX(_xlfn._xlws.FILTER('Dang ky_onl'!$M$6:$M$4000,'Dang ky_onl'!$B$6:$B$4000=$B113),2),"")</f>
        <v/>
      </c>
      <c r="BA113" s="130"/>
      <c r="BB113" s="130"/>
      <c r="BC113" s="131" t="e">
        <f t="shared" si="17"/>
        <v>#VALUE!</v>
      </c>
    </row>
    <row r="114" spans="1:55" ht="19.5" customHeight="1" x14ac:dyDescent="0.35">
      <c r="A114" s="135">
        <v>108</v>
      </c>
      <c r="B114" s="136">
        <v>2005230327</v>
      </c>
      <c r="C114" s="137" t="s">
        <v>385</v>
      </c>
      <c r="D114" s="138" t="s">
        <v>779</v>
      </c>
      <c r="E114" s="139"/>
      <c r="F114" s="141" t="s">
        <v>1078</v>
      </c>
      <c r="G114" s="142" t="s">
        <v>1355</v>
      </c>
      <c r="H114" s="143" t="s">
        <v>1373</v>
      </c>
      <c r="I114" s="140" t="str">
        <f t="shared" si="11"/>
        <v>Không đậu</v>
      </c>
      <c r="J114" s="144"/>
      <c r="K114" s="145" t="str">
        <f t="shared" si="12"/>
        <v>Không đủ</v>
      </c>
      <c r="L114" s="166">
        <f t="shared" si="18"/>
        <v>0</v>
      </c>
      <c r="M114" s="166" cm="1">
        <f t="array" ref="M114">SUMPRODUCT(--(LEN(CHOOSE({1,2,3},P114,X114,AF114))&gt;0))</f>
        <v>0</v>
      </c>
      <c r="N114" s="166" cm="1">
        <f t="array" ref="N114">SUMPRODUCT(--(LEN(CHOOSE({1,2},AN114,AV114))&gt;0))</f>
        <v>0</v>
      </c>
      <c r="O114" s="166">
        <f t="shared" si="19"/>
        <v>0</v>
      </c>
      <c r="P114" s="171" t="str" cm="1">
        <f t="array" ref="P114">IFERROR(INDEX(_xlfn._xlws.FILTER('Dang ky_off'!$J$4:$J$4000,'Dang ky_off'!$B$4:$B$4000=$B114),1),"")</f>
        <v/>
      </c>
      <c r="Q114" s="172" t="str" cm="1">
        <f t="array" ref="Q114">IFERROR(INDEX(_xlfn._xlws.FILTER('Dang ky_off'!$H$4:$H$4000,'Dang ky_off'!$B$4:$B$4000=$B114),1),"")</f>
        <v/>
      </c>
      <c r="R114" s="171" t="s">
        <v>1563</v>
      </c>
      <c r="S114" s="171" t="str" cm="1">
        <f t="array" ref="S114">IFERROR(INDEX(_xlfn._xlws.FILTER('Dang ky_off'!$L$4:$L$4000,'Dang ky_off'!$B$4:$B$4000=$B114),1),"")</f>
        <v/>
      </c>
      <c r="T114" s="171" t="str" cm="1">
        <f t="array" ref="T114">IFERROR(INDEX(_xlfn._xlws.FILTER('Dang ky_off'!$M$4:$M$4000,'Dang ky_off'!$B$4:$B$4000=$B114),1),"")</f>
        <v/>
      </c>
      <c r="U114" s="130"/>
      <c r="V114" s="130"/>
      <c r="W114" s="131" t="e">
        <f t="shared" si="13"/>
        <v>#VALUE!</v>
      </c>
      <c r="X114" s="180" t="str" cm="1">
        <f t="array" ref="X114">IFERROR(INDEX(_xlfn._xlws.FILTER('Dang ky_off'!$J$4:$J$4000,'Dang ky_off'!$B$4:$B$4000=$B114),2),"")</f>
        <v/>
      </c>
      <c r="Y114" s="181" t="str" cm="1">
        <f t="array" ref="Y114">IFERROR(INDEX(_xlfn._xlws.FILTER('Dang ky_off'!$H$4:$H$4000,'Dang ky_off'!$B$4:$B$4000=$B114),2),"")</f>
        <v/>
      </c>
      <c r="Z114" s="180" t="s">
        <v>1563</v>
      </c>
      <c r="AA114" s="180" t="str" cm="1">
        <f t="array" ref="AA114">IFERROR(INDEX(_xlfn._xlws.FILTER('Dang ky_off'!$L$4:$L$4000,'Dang ky_off'!$B$4:$B$4000=$B114),2),"")</f>
        <v/>
      </c>
      <c r="AB114" s="180" t="str" cm="1">
        <f t="array" ref="AB114">IFERROR(INDEX(_xlfn._xlws.FILTER('Dang ky_off'!$M$4:$M$4000,'Dang ky_off'!$B$4:$B$4000=$B114),2),"")</f>
        <v/>
      </c>
      <c r="AC114" s="130"/>
      <c r="AD114" s="130"/>
      <c r="AE114" s="179" t="e">
        <f t="shared" si="14"/>
        <v>#VALUE!</v>
      </c>
      <c r="AF114" s="131" t="str" cm="1">
        <f t="array" ref="AF114">IFERROR(INDEX(_xlfn._xlws.FILTER('Dang ky_off'!$J$4:$J$43,'Dang ky_off'!$B$4:$B$43=$B114),3),"")</f>
        <v/>
      </c>
      <c r="AG114" s="154" t="str" cm="1">
        <f t="array" ref="AG114">IFERROR(INDEX(_xlfn._xlws.FILTER('Dang ky_off'!$H$4:$H$43,'Dang ky_off'!$B$4:$B$43=$B114),3),"")</f>
        <v/>
      </c>
      <c r="AH114" s="131" t="s">
        <v>1563</v>
      </c>
      <c r="AI114" s="131" t="str" cm="1">
        <f t="array" ref="AI114">IFERROR(INDEX(_xlfn._xlws.FILTER('Dang ky_off'!$L$4:$L$43,'Dang ky_off'!$B$4:$B$43=$B114),3),"")</f>
        <v/>
      </c>
      <c r="AJ114" s="131" t="str" cm="1">
        <f t="array" ref="AJ114">IFERROR(INDEX(_xlfn._xlws.FILTER('Dang ky_off'!$M$4:$M$43,'Dang ky_off'!$B$4:$B$43=$B114),3),"")</f>
        <v/>
      </c>
      <c r="AK114" s="130"/>
      <c r="AL114" s="130"/>
      <c r="AM114" s="131" t="e">
        <f t="shared" si="15"/>
        <v>#VALUE!</v>
      </c>
      <c r="AN114" s="182" t="str" cm="1">
        <f t="array" ref="AN114">IFERROR(INDEX(_xlfn._xlws.FILTER('Dang ky_onl'!$J$6:$J$4000,'Dang ky_onl'!$B$6:$B$4000=$B114),1),"")</f>
        <v/>
      </c>
      <c r="AO114" s="183" t="str" cm="1">
        <f t="array" ref="AO114">IFERROR(INDEX(_xlfn._xlws.FILTER('Dang ky_onl'!$H$6:$H$4000,'Dang ky_onl'!$B$6:$B$4000=$B114),1),"")</f>
        <v/>
      </c>
      <c r="AP114" s="184" t="s">
        <v>1564</v>
      </c>
      <c r="AQ114" s="182" t="str" cm="1">
        <f t="array" ref="AQ114">IFERROR(INDEX(_xlfn._xlws.FILTER('Dang ky_onl'!$L$6:$L$4000,'Dang ky_onl'!$B$6:$B$4000=$B114),1),"")</f>
        <v/>
      </c>
      <c r="AR114" s="182" t="str" cm="1">
        <f t="array" ref="AR114">IFERROR(INDEX(_xlfn._xlws.FILTER('Dang ky_onl'!$M$6:$M$4000,'Dang ky_onl'!$B$6:$B$4000=$B114),1),"")</f>
        <v/>
      </c>
      <c r="AS114" s="130"/>
      <c r="AT114" s="130"/>
      <c r="AU114" s="131" t="e">
        <f t="shared" si="16"/>
        <v>#VALUE!</v>
      </c>
      <c r="AV114" s="182" t="str" cm="1">
        <f t="array" ref="AV114">IFERROR(INDEX(_xlfn._xlws.FILTER('Dang ky_onl'!$J$6:$J$4000,'Dang ky_onl'!$B$6:$B$4000=$B114),2),"")</f>
        <v/>
      </c>
      <c r="AW114" s="183" t="str" cm="1">
        <f t="array" ref="AW114">IFERROR(INDEX(_xlfn._xlws.FILTER('Dang ky_onl'!$H$6:$H$4000,'Dang ky_onl'!$B$6:$B$4000=$B114),2),"")</f>
        <v/>
      </c>
      <c r="AX114" s="184" t="s">
        <v>1564</v>
      </c>
      <c r="AY114" s="182" t="str" cm="1">
        <f t="array" ref="AY114">IFERROR(INDEX(_xlfn._xlws.FILTER('Dang ky_onl'!$L$6:$L$4000,'Dang ky_onl'!$B$6:$B$4000=$B114),2),"")</f>
        <v/>
      </c>
      <c r="AZ114" s="182" t="str" cm="1">
        <f t="array" ref="AZ114">IFERROR(INDEX(_xlfn._xlws.FILTER('Dang ky_onl'!$M$6:$M$4000,'Dang ky_onl'!$B$6:$B$4000=$B114),2),"")</f>
        <v/>
      </c>
      <c r="BA114" s="130"/>
      <c r="BB114" s="130"/>
      <c r="BC114" s="131" t="e">
        <f t="shared" si="17"/>
        <v>#VALUE!</v>
      </c>
    </row>
    <row r="115" spans="1:55" ht="19.5" customHeight="1" x14ac:dyDescent="0.35">
      <c r="A115" s="135">
        <v>109</v>
      </c>
      <c r="B115" s="136">
        <v>2005230325</v>
      </c>
      <c r="C115" s="137" t="s">
        <v>136</v>
      </c>
      <c r="D115" s="138" t="s">
        <v>779</v>
      </c>
      <c r="E115" s="139"/>
      <c r="F115" s="141" t="s">
        <v>1030</v>
      </c>
      <c r="G115" s="142" t="s">
        <v>1355</v>
      </c>
      <c r="H115" s="143" t="s">
        <v>1373</v>
      </c>
      <c r="I115" s="140" t="str">
        <f t="shared" si="11"/>
        <v>Không đậu</v>
      </c>
      <c r="J115" s="144"/>
      <c r="K115" s="145" t="str">
        <f t="shared" si="12"/>
        <v>Không đủ</v>
      </c>
      <c r="L115" s="166">
        <f t="shared" si="18"/>
        <v>0</v>
      </c>
      <c r="M115" s="166" cm="1">
        <f t="array" ref="M115">SUMPRODUCT(--(LEN(CHOOSE({1,2,3},P115,X115,AF115))&gt;0))</f>
        <v>0</v>
      </c>
      <c r="N115" s="166" cm="1">
        <f t="array" ref="N115">SUMPRODUCT(--(LEN(CHOOSE({1,2},AN115,AV115))&gt;0))</f>
        <v>0</v>
      </c>
      <c r="O115" s="166">
        <f t="shared" si="19"/>
        <v>0</v>
      </c>
      <c r="P115" s="171" t="str" cm="1">
        <f t="array" ref="P115">IFERROR(INDEX(_xlfn._xlws.FILTER('Dang ky_off'!$J$4:$J$4000,'Dang ky_off'!$B$4:$B$4000=$B115),1),"")</f>
        <v/>
      </c>
      <c r="Q115" s="172" t="str" cm="1">
        <f t="array" ref="Q115">IFERROR(INDEX(_xlfn._xlws.FILTER('Dang ky_off'!$H$4:$H$4000,'Dang ky_off'!$B$4:$B$4000=$B115),1),"")</f>
        <v/>
      </c>
      <c r="R115" s="171" t="s">
        <v>1563</v>
      </c>
      <c r="S115" s="171" t="str" cm="1">
        <f t="array" ref="S115">IFERROR(INDEX(_xlfn._xlws.FILTER('Dang ky_off'!$L$4:$L$4000,'Dang ky_off'!$B$4:$B$4000=$B115),1),"")</f>
        <v/>
      </c>
      <c r="T115" s="171" t="str" cm="1">
        <f t="array" ref="T115">IFERROR(INDEX(_xlfn._xlws.FILTER('Dang ky_off'!$M$4:$M$4000,'Dang ky_off'!$B$4:$B$4000=$B115),1),"")</f>
        <v/>
      </c>
      <c r="U115" s="130"/>
      <c r="V115" s="130"/>
      <c r="W115" s="131" t="e">
        <f t="shared" si="13"/>
        <v>#VALUE!</v>
      </c>
      <c r="X115" s="180" t="str" cm="1">
        <f t="array" ref="X115">IFERROR(INDEX(_xlfn._xlws.FILTER('Dang ky_off'!$J$4:$J$4000,'Dang ky_off'!$B$4:$B$4000=$B115),2),"")</f>
        <v/>
      </c>
      <c r="Y115" s="181" t="str" cm="1">
        <f t="array" ref="Y115">IFERROR(INDEX(_xlfn._xlws.FILTER('Dang ky_off'!$H$4:$H$4000,'Dang ky_off'!$B$4:$B$4000=$B115),2),"")</f>
        <v/>
      </c>
      <c r="Z115" s="180" t="s">
        <v>1563</v>
      </c>
      <c r="AA115" s="180" t="str" cm="1">
        <f t="array" ref="AA115">IFERROR(INDEX(_xlfn._xlws.FILTER('Dang ky_off'!$L$4:$L$4000,'Dang ky_off'!$B$4:$B$4000=$B115),2),"")</f>
        <v/>
      </c>
      <c r="AB115" s="180" t="str" cm="1">
        <f t="array" ref="AB115">IFERROR(INDEX(_xlfn._xlws.FILTER('Dang ky_off'!$M$4:$M$4000,'Dang ky_off'!$B$4:$B$4000=$B115),2),"")</f>
        <v/>
      </c>
      <c r="AC115" s="130"/>
      <c r="AD115" s="130"/>
      <c r="AE115" s="179" t="e">
        <f t="shared" si="14"/>
        <v>#VALUE!</v>
      </c>
      <c r="AF115" s="131" t="str" cm="1">
        <f t="array" ref="AF115">IFERROR(INDEX(_xlfn._xlws.FILTER('Dang ky_off'!$J$4:$J$43,'Dang ky_off'!$B$4:$B$43=$B115),3),"")</f>
        <v/>
      </c>
      <c r="AG115" s="154" t="str" cm="1">
        <f t="array" ref="AG115">IFERROR(INDEX(_xlfn._xlws.FILTER('Dang ky_off'!$H$4:$H$43,'Dang ky_off'!$B$4:$B$43=$B115),3),"")</f>
        <v/>
      </c>
      <c r="AH115" s="131" t="s">
        <v>1563</v>
      </c>
      <c r="AI115" s="131" t="str" cm="1">
        <f t="array" ref="AI115">IFERROR(INDEX(_xlfn._xlws.FILTER('Dang ky_off'!$L$4:$L$43,'Dang ky_off'!$B$4:$B$43=$B115),3),"")</f>
        <v/>
      </c>
      <c r="AJ115" s="131" t="str" cm="1">
        <f t="array" ref="AJ115">IFERROR(INDEX(_xlfn._xlws.FILTER('Dang ky_off'!$M$4:$M$43,'Dang ky_off'!$B$4:$B$43=$B115),3),"")</f>
        <v/>
      </c>
      <c r="AK115" s="130"/>
      <c r="AL115" s="130"/>
      <c r="AM115" s="131" t="e">
        <f t="shared" si="15"/>
        <v>#VALUE!</v>
      </c>
      <c r="AN115" s="182" t="str" cm="1">
        <f t="array" ref="AN115">IFERROR(INDEX(_xlfn._xlws.FILTER('Dang ky_onl'!$J$6:$J$4000,'Dang ky_onl'!$B$6:$B$4000=$B115),1),"")</f>
        <v/>
      </c>
      <c r="AO115" s="183" t="str" cm="1">
        <f t="array" ref="AO115">IFERROR(INDEX(_xlfn._xlws.FILTER('Dang ky_onl'!$H$6:$H$4000,'Dang ky_onl'!$B$6:$B$4000=$B115),1),"")</f>
        <v/>
      </c>
      <c r="AP115" s="184" t="s">
        <v>1564</v>
      </c>
      <c r="AQ115" s="182" t="str" cm="1">
        <f t="array" ref="AQ115">IFERROR(INDEX(_xlfn._xlws.FILTER('Dang ky_onl'!$L$6:$L$4000,'Dang ky_onl'!$B$6:$B$4000=$B115),1),"")</f>
        <v/>
      </c>
      <c r="AR115" s="182" t="str" cm="1">
        <f t="array" ref="AR115">IFERROR(INDEX(_xlfn._xlws.FILTER('Dang ky_onl'!$M$6:$M$4000,'Dang ky_onl'!$B$6:$B$4000=$B115),1),"")</f>
        <v/>
      </c>
      <c r="AS115" s="130"/>
      <c r="AT115" s="130"/>
      <c r="AU115" s="131" t="e">
        <f t="shared" si="16"/>
        <v>#VALUE!</v>
      </c>
      <c r="AV115" s="182" t="str" cm="1">
        <f t="array" ref="AV115">IFERROR(INDEX(_xlfn._xlws.FILTER('Dang ky_onl'!$J$6:$J$4000,'Dang ky_onl'!$B$6:$B$4000=$B115),2),"")</f>
        <v/>
      </c>
      <c r="AW115" s="183" t="str" cm="1">
        <f t="array" ref="AW115">IFERROR(INDEX(_xlfn._xlws.FILTER('Dang ky_onl'!$H$6:$H$4000,'Dang ky_onl'!$B$6:$B$4000=$B115),2),"")</f>
        <v/>
      </c>
      <c r="AX115" s="184" t="s">
        <v>1564</v>
      </c>
      <c r="AY115" s="182" t="str" cm="1">
        <f t="array" ref="AY115">IFERROR(INDEX(_xlfn._xlws.FILTER('Dang ky_onl'!$L$6:$L$4000,'Dang ky_onl'!$B$6:$B$4000=$B115),2),"")</f>
        <v/>
      </c>
      <c r="AZ115" s="182" t="str" cm="1">
        <f t="array" ref="AZ115">IFERROR(INDEX(_xlfn._xlws.FILTER('Dang ky_onl'!$M$6:$M$4000,'Dang ky_onl'!$B$6:$B$4000=$B115),2),"")</f>
        <v/>
      </c>
      <c r="BA115" s="130"/>
      <c r="BB115" s="130"/>
      <c r="BC115" s="131" t="e">
        <f t="shared" si="17"/>
        <v>#VALUE!</v>
      </c>
    </row>
    <row r="116" spans="1:55" ht="19.5" customHeight="1" x14ac:dyDescent="0.35">
      <c r="A116" s="135">
        <v>110</v>
      </c>
      <c r="B116" s="136">
        <v>2005230342</v>
      </c>
      <c r="C116" s="137" t="s">
        <v>387</v>
      </c>
      <c r="D116" s="138" t="s">
        <v>805</v>
      </c>
      <c r="E116" s="139"/>
      <c r="F116" s="141" t="s">
        <v>1246</v>
      </c>
      <c r="G116" s="142" t="s">
        <v>1355</v>
      </c>
      <c r="H116" s="143" t="s">
        <v>1373</v>
      </c>
      <c r="I116" s="140" t="str">
        <f t="shared" si="11"/>
        <v>Không đậu</v>
      </c>
      <c r="J116" s="144"/>
      <c r="K116" s="145" t="str">
        <f t="shared" si="12"/>
        <v>Không đủ</v>
      </c>
      <c r="L116" s="166">
        <f t="shared" si="18"/>
        <v>0</v>
      </c>
      <c r="M116" s="166" cm="1">
        <f t="array" ref="M116">SUMPRODUCT(--(LEN(CHOOSE({1,2,3},P116,X116,AF116))&gt;0))</f>
        <v>0</v>
      </c>
      <c r="N116" s="166" cm="1">
        <f t="array" ref="N116">SUMPRODUCT(--(LEN(CHOOSE({1,2},AN116,AV116))&gt;0))</f>
        <v>0</v>
      </c>
      <c r="O116" s="166">
        <f t="shared" si="19"/>
        <v>0</v>
      </c>
      <c r="P116" s="171" t="str" cm="1">
        <f t="array" ref="P116">IFERROR(INDEX(_xlfn._xlws.FILTER('Dang ky_off'!$J$4:$J$4000,'Dang ky_off'!$B$4:$B$4000=$B116),1),"")</f>
        <v/>
      </c>
      <c r="Q116" s="172" t="str" cm="1">
        <f t="array" ref="Q116">IFERROR(INDEX(_xlfn._xlws.FILTER('Dang ky_off'!$H$4:$H$4000,'Dang ky_off'!$B$4:$B$4000=$B116),1),"")</f>
        <v/>
      </c>
      <c r="R116" s="171" t="s">
        <v>1563</v>
      </c>
      <c r="S116" s="171" t="str" cm="1">
        <f t="array" ref="S116">IFERROR(INDEX(_xlfn._xlws.FILTER('Dang ky_off'!$L$4:$L$4000,'Dang ky_off'!$B$4:$B$4000=$B116),1),"")</f>
        <v/>
      </c>
      <c r="T116" s="171" t="str" cm="1">
        <f t="array" ref="T116">IFERROR(INDEX(_xlfn._xlws.FILTER('Dang ky_off'!$M$4:$M$4000,'Dang ky_off'!$B$4:$B$4000=$B116),1),"")</f>
        <v/>
      </c>
      <c r="U116" s="130"/>
      <c r="V116" s="130"/>
      <c r="W116" s="131" t="e">
        <f t="shared" si="13"/>
        <v>#VALUE!</v>
      </c>
      <c r="X116" s="180" t="str" cm="1">
        <f t="array" ref="X116">IFERROR(INDEX(_xlfn._xlws.FILTER('Dang ky_off'!$J$4:$J$4000,'Dang ky_off'!$B$4:$B$4000=$B116),2),"")</f>
        <v/>
      </c>
      <c r="Y116" s="181" t="str" cm="1">
        <f t="array" ref="Y116">IFERROR(INDEX(_xlfn._xlws.FILTER('Dang ky_off'!$H$4:$H$4000,'Dang ky_off'!$B$4:$B$4000=$B116),2),"")</f>
        <v/>
      </c>
      <c r="Z116" s="180" t="s">
        <v>1563</v>
      </c>
      <c r="AA116" s="180" t="str" cm="1">
        <f t="array" ref="AA116">IFERROR(INDEX(_xlfn._xlws.FILTER('Dang ky_off'!$L$4:$L$4000,'Dang ky_off'!$B$4:$B$4000=$B116),2),"")</f>
        <v/>
      </c>
      <c r="AB116" s="180" t="str" cm="1">
        <f t="array" ref="AB116">IFERROR(INDEX(_xlfn._xlws.FILTER('Dang ky_off'!$M$4:$M$4000,'Dang ky_off'!$B$4:$B$4000=$B116),2),"")</f>
        <v/>
      </c>
      <c r="AC116" s="130"/>
      <c r="AD116" s="130"/>
      <c r="AE116" s="179" t="e">
        <f t="shared" si="14"/>
        <v>#VALUE!</v>
      </c>
      <c r="AF116" s="131" t="str" cm="1">
        <f t="array" ref="AF116">IFERROR(INDEX(_xlfn._xlws.FILTER('Dang ky_off'!$J$4:$J$43,'Dang ky_off'!$B$4:$B$43=$B116),3),"")</f>
        <v/>
      </c>
      <c r="AG116" s="154" t="str" cm="1">
        <f t="array" ref="AG116">IFERROR(INDEX(_xlfn._xlws.FILTER('Dang ky_off'!$H$4:$H$43,'Dang ky_off'!$B$4:$B$43=$B116),3),"")</f>
        <v/>
      </c>
      <c r="AH116" s="131" t="s">
        <v>1563</v>
      </c>
      <c r="AI116" s="131" t="str" cm="1">
        <f t="array" ref="AI116">IFERROR(INDEX(_xlfn._xlws.FILTER('Dang ky_off'!$L$4:$L$43,'Dang ky_off'!$B$4:$B$43=$B116),3),"")</f>
        <v/>
      </c>
      <c r="AJ116" s="131" t="str" cm="1">
        <f t="array" ref="AJ116">IFERROR(INDEX(_xlfn._xlws.FILTER('Dang ky_off'!$M$4:$M$43,'Dang ky_off'!$B$4:$B$43=$B116),3),"")</f>
        <v/>
      </c>
      <c r="AK116" s="130"/>
      <c r="AL116" s="130"/>
      <c r="AM116" s="131" t="e">
        <f t="shared" si="15"/>
        <v>#VALUE!</v>
      </c>
      <c r="AN116" s="182" t="str" cm="1">
        <f t="array" ref="AN116">IFERROR(INDEX(_xlfn._xlws.FILTER('Dang ky_onl'!$J$6:$J$4000,'Dang ky_onl'!$B$6:$B$4000=$B116),1),"")</f>
        <v/>
      </c>
      <c r="AO116" s="183" t="str" cm="1">
        <f t="array" ref="AO116">IFERROR(INDEX(_xlfn._xlws.FILTER('Dang ky_onl'!$H$6:$H$4000,'Dang ky_onl'!$B$6:$B$4000=$B116),1),"")</f>
        <v/>
      </c>
      <c r="AP116" s="184" t="s">
        <v>1564</v>
      </c>
      <c r="AQ116" s="182" t="str" cm="1">
        <f t="array" ref="AQ116">IFERROR(INDEX(_xlfn._xlws.FILTER('Dang ky_onl'!$L$6:$L$4000,'Dang ky_onl'!$B$6:$B$4000=$B116),1),"")</f>
        <v/>
      </c>
      <c r="AR116" s="182" t="str" cm="1">
        <f t="array" ref="AR116">IFERROR(INDEX(_xlfn._xlws.FILTER('Dang ky_onl'!$M$6:$M$4000,'Dang ky_onl'!$B$6:$B$4000=$B116),1),"")</f>
        <v/>
      </c>
      <c r="AS116" s="130"/>
      <c r="AT116" s="130"/>
      <c r="AU116" s="131" t="e">
        <f t="shared" si="16"/>
        <v>#VALUE!</v>
      </c>
      <c r="AV116" s="182" t="str" cm="1">
        <f t="array" ref="AV116">IFERROR(INDEX(_xlfn._xlws.FILTER('Dang ky_onl'!$J$6:$J$4000,'Dang ky_onl'!$B$6:$B$4000=$B116),2),"")</f>
        <v/>
      </c>
      <c r="AW116" s="183" t="str" cm="1">
        <f t="array" ref="AW116">IFERROR(INDEX(_xlfn._xlws.FILTER('Dang ky_onl'!$H$6:$H$4000,'Dang ky_onl'!$B$6:$B$4000=$B116),2),"")</f>
        <v/>
      </c>
      <c r="AX116" s="184" t="s">
        <v>1564</v>
      </c>
      <c r="AY116" s="182" t="str" cm="1">
        <f t="array" ref="AY116">IFERROR(INDEX(_xlfn._xlws.FILTER('Dang ky_onl'!$L$6:$L$4000,'Dang ky_onl'!$B$6:$B$4000=$B116),2),"")</f>
        <v/>
      </c>
      <c r="AZ116" s="182" t="str" cm="1">
        <f t="array" ref="AZ116">IFERROR(INDEX(_xlfn._xlws.FILTER('Dang ky_onl'!$M$6:$M$4000,'Dang ky_onl'!$B$6:$B$4000=$B116),2),"")</f>
        <v/>
      </c>
      <c r="BA116" s="130"/>
      <c r="BB116" s="130"/>
      <c r="BC116" s="131" t="e">
        <f t="shared" si="17"/>
        <v>#VALUE!</v>
      </c>
    </row>
    <row r="117" spans="1:55" ht="19.5" customHeight="1" x14ac:dyDescent="0.35">
      <c r="A117" s="135">
        <v>111</v>
      </c>
      <c r="B117" s="136">
        <v>2005230363</v>
      </c>
      <c r="C117" s="137" t="s">
        <v>389</v>
      </c>
      <c r="D117" s="138" t="s">
        <v>832</v>
      </c>
      <c r="E117" s="139"/>
      <c r="F117" s="141" t="s">
        <v>1247</v>
      </c>
      <c r="G117" s="142" t="s">
        <v>1355</v>
      </c>
      <c r="H117" s="143" t="s">
        <v>1373</v>
      </c>
      <c r="I117" s="140" t="str">
        <f t="shared" si="11"/>
        <v>Không đậu</v>
      </c>
      <c r="J117" s="144"/>
      <c r="K117" s="145" t="str">
        <f t="shared" si="12"/>
        <v>Không đủ</v>
      </c>
      <c r="L117" s="166">
        <f t="shared" si="18"/>
        <v>0</v>
      </c>
      <c r="M117" s="166" cm="1">
        <f t="array" ref="M117">SUMPRODUCT(--(LEN(CHOOSE({1,2,3},P117,X117,AF117))&gt;0))</f>
        <v>0</v>
      </c>
      <c r="N117" s="166" cm="1">
        <f t="array" ref="N117">SUMPRODUCT(--(LEN(CHOOSE({1,2},AN117,AV117))&gt;0))</f>
        <v>0</v>
      </c>
      <c r="O117" s="166">
        <f t="shared" si="19"/>
        <v>0</v>
      </c>
      <c r="P117" s="171" t="str" cm="1">
        <f t="array" ref="P117">IFERROR(INDEX(_xlfn._xlws.FILTER('Dang ky_off'!$J$4:$J$4000,'Dang ky_off'!$B$4:$B$4000=$B117),1),"")</f>
        <v/>
      </c>
      <c r="Q117" s="172" t="str" cm="1">
        <f t="array" ref="Q117">IFERROR(INDEX(_xlfn._xlws.FILTER('Dang ky_off'!$H$4:$H$4000,'Dang ky_off'!$B$4:$B$4000=$B117),1),"")</f>
        <v/>
      </c>
      <c r="R117" s="171" t="s">
        <v>1563</v>
      </c>
      <c r="S117" s="171" t="str" cm="1">
        <f t="array" ref="S117">IFERROR(INDEX(_xlfn._xlws.FILTER('Dang ky_off'!$L$4:$L$4000,'Dang ky_off'!$B$4:$B$4000=$B117),1),"")</f>
        <v/>
      </c>
      <c r="T117" s="171" t="str" cm="1">
        <f t="array" ref="T117">IFERROR(INDEX(_xlfn._xlws.FILTER('Dang ky_off'!$M$4:$M$4000,'Dang ky_off'!$B$4:$B$4000=$B117),1),"")</f>
        <v/>
      </c>
      <c r="U117" s="130"/>
      <c r="V117" s="130"/>
      <c r="W117" s="131" t="e">
        <f t="shared" si="13"/>
        <v>#VALUE!</v>
      </c>
      <c r="X117" s="180" t="str" cm="1">
        <f t="array" ref="X117">IFERROR(INDEX(_xlfn._xlws.FILTER('Dang ky_off'!$J$4:$J$4000,'Dang ky_off'!$B$4:$B$4000=$B117),2),"")</f>
        <v/>
      </c>
      <c r="Y117" s="181" t="str" cm="1">
        <f t="array" ref="Y117">IFERROR(INDEX(_xlfn._xlws.FILTER('Dang ky_off'!$H$4:$H$4000,'Dang ky_off'!$B$4:$B$4000=$B117),2),"")</f>
        <v/>
      </c>
      <c r="Z117" s="180" t="s">
        <v>1563</v>
      </c>
      <c r="AA117" s="180" t="str" cm="1">
        <f t="array" ref="AA117">IFERROR(INDEX(_xlfn._xlws.FILTER('Dang ky_off'!$L$4:$L$4000,'Dang ky_off'!$B$4:$B$4000=$B117),2),"")</f>
        <v/>
      </c>
      <c r="AB117" s="180" t="str" cm="1">
        <f t="array" ref="AB117">IFERROR(INDEX(_xlfn._xlws.FILTER('Dang ky_off'!$M$4:$M$4000,'Dang ky_off'!$B$4:$B$4000=$B117),2),"")</f>
        <v/>
      </c>
      <c r="AC117" s="130"/>
      <c r="AD117" s="130"/>
      <c r="AE117" s="179" t="e">
        <f t="shared" si="14"/>
        <v>#VALUE!</v>
      </c>
      <c r="AF117" s="131" t="str" cm="1">
        <f t="array" ref="AF117">IFERROR(INDEX(_xlfn._xlws.FILTER('Dang ky_off'!$J$4:$J$43,'Dang ky_off'!$B$4:$B$43=$B117),3),"")</f>
        <v/>
      </c>
      <c r="AG117" s="154" t="str" cm="1">
        <f t="array" ref="AG117">IFERROR(INDEX(_xlfn._xlws.FILTER('Dang ky_off'!$H$4:$H$43,'Dang ky_off'!$B$4:$B$43=$B117),3),"")</f>
        <v/>
      </c>
      <c r="AH117" s="131" t="s">
        <v>1563</v>
      </c>
      <c r="AI117" s="131" t="str" cm="1">
        <f t="array" ref="AI117">IFERROR(INDEX(_xlfn._xlws.FILTER('Dang ky_off'!$L$4:$L$43,'Dang ky_off'!$B$4:$B$43=$B117),3),"")</f>
        <v/>
      </c>
      <c r="AJ117" s="131" t="str" cm="1">
        <f t="array" ref="AJ117">IFERROR(INDEX(_xlfn._xlws.FILTER('Dang ky_off'!$M$4:$M$43,'Dang ky_off'!$B$4:$B$43=$B117),3),"")</f>
        <v/>
      </c>
      <c r="AK117" s="130"/>
      <c r="AL117" s="130"/>
      <c r="AM117" s="131" t="e">
        <f t="shared" si="15"/>
        <v>#VALUE!</v>
      </c>
      <c r="AN117" s="182" t="str" cm="1">
        <f t="array" ref="AN117">IFERROR(INDEX(_xlfn._xlws.FILTER('Dang ky_onl'!$J$6:$J$4000,'Dang ky_onl'!$B$6:$B$4000=$B117),1),"")</f>
        <v/>
      </c>
      <c r="AO117" s="183" t="str" cm="1">
        <f t="array" ref="AO117">IFERROR(INDEX(_xlfn._xlws.FILTER('Dang ky_onl'!$H$6:$H$4000,'Dang ky_onl'!$B$6:$B$4000=$B117),1),"")</f>
        <v/>
      </c>
      <c r="AP117" s="184" t="s">
        <v>1564</v>
      </c>
      <c r="AQ117" s="182" t="str" cm="1">
        <f t="array" ref="AQ117">IFERROR(INDEX(_xlfn._xlws.FILTER('Dang ky_onl'!$L$6:$L$4000,'Dang ky_onl'!$B$6:$B$4000=$B117),1),"")</f>
        <v/>
      </c>
      <c r="AR117" s="182" t="str" cm="1">
        <f t="array" ref="AR117">IFERROR(INDEX(_xlfn._xlws.FILTER('Dang ky_onl'!$M$6:$M$4000,'Dang ky_onl'!$B$6:$B$4000=$B117),1),"")</f>
        <v/>
      </c>
      <c r="AS117" s="130"/>
      <c r="AT117" s="130"/>
      <c r="AU117" s="131" t="e">
        <f t="shared" si="16"/>
        <v>#VALUE!</v>
      </c>
      <c r="AV117" s="182" t="str" cm="1">
        <f t="array" ref="AV117">IFERROR(INDEX(_xlfn._xlws.FILTER('Dang ky_onl'!$J$6:$J$4000,'Dang ky_onl'!$B$6:$B$4000=$B117),2),"")</f>
        <v/>
      </c>
      <c r="AW117" s="183" t="str" cm="1">
        <f t="array" ref="AW117">IFERROR(INDEX(_xlfn._xlws.FILTER('Dang ky_onl'!$H$6:$H$4000,'Dang ky_onl'!$B$6:$B$4000=$B117),2),"")</f>
        <v/>
      </c>
      <c r="AX117" s="184" t="s">
        <v>1564</v>
      </c>
      <c r="AY117" s="182" t="str" cm="1">
        <f t="array" ref="AY117">IFERROR(INDEX(_xlfn._xlws.FILTER('Dang ky_onl'!$L$6:$L$4000,'Dang ky_onl'!$B$6:$B$4000=$B117),2),"")</f>
        <v/>
      </c>
      <c r="AZ117" s="182" t="str" cm="1">
        <f t="array" ref="AZ117">IFERROR(INDEX(_xlfn._xlws.FILTER('Dang ky_onl'!$M$6:$M$4000,'Dang ky_onl'!$B$6:$B$4000=$B117),2),"")</f>
        <v/>
      </c>
      <c r="BA117" s="130"/>
      <c r="BB117" s="130"/>
      <c r="BC117" s="131" t="e">
        <f t="shared" si="17"/>
        <v>#VALUE!</v>
      </c>
    </row>
    <row r="118" spans="1:55" ht="19.5" customHeight="1" x14ac:dyDescent="0.35">
      <c r="A118" s="135">
        <v>112</v>
      </c>
      <c r="B118" s="136">
        <v>2005230362</v>
      </c>
      <c r="C118" s="137" t="s">
        <v>388</v>
      </c>
      <c r="D118" s="138" t="s">
        <v>832</v>
      </c>
      <c r="E118" s="139"/>
      <c r="F118" s="141" t="s">
        <v>1036</v>
      </c>
      <c r="G118" s="142" t="s">
        <v>1355</v>
      </c>
      <c r="H118" s="143" t="s">
        <v>1373</v>
      </c>
      <c r="I118" s="140" t="str">
        <f t="shared" si="11"/>
        <v>Không đậu</v>
      </c>
      <c r="J118" s="144"/>
      <c r="K118" s="145" t="str">
        <f t="shared" si="12"/>
        <v>Không đủ</v>
      </c>
      <c r="L118" s="166">
        <f t="shared" si="18"/>
        <v>0</v>
      </c>
      <c r="M118" s="166" cm="1">
        <f t="array" ref="M118">SUMPRODUCT(--(LEN(CHOOSE({1,2,3},P118,X118,AF118))&gt;0))</f>
        <v>0</v>
      </c>
      <c r="N118" s="166" cm="1">
        <f t="array" ref="N118">SUMPRODUCT(--(LEN(CHOOSE({1,2},AN118,AV118))&gt;0))</f>
        <v>0</v>
      </c>
      <c r="O118" s="166">
        <f t="shared" si="19"/>
        <v>0</v>
      </c>
      <c r="P118" s="171" t="str" cm="1">
        <f t="array" ref="P118">IFERROR(INDEX(_xlfn._xlws.FILTER('Dang ky_off'!$J$4:$J$4000,'Dang ky_off'!$B$4:$B$4000=$B118),1),"")</f>
        <v/>
      </c>
      <c r="Q118" s="172" t="str" cm="1">
        <f t="array" ref="Q118">IFERROR(INDEX(_xlfn._xlws.FILTER('Dang ky_off'!$H$4:$H$4000,'Dang ky_off'!$B$4:$B$4000=$B118),1),"")</f>
        <v/>
      </c>
      <c r="R118" s="171" t="s">
        <v>1563</v>
      </c>
      <c r="S118" s="171" t="str" cm="1">
        <f t="array" ref="S118">IFERROR(INDEX(_xlfn._xlws.FILTER('Dang ky_off'!$L$4:$L$4000,'Dang ky_off'!$B$4:$B$4000=$B118),1),"")</f>
        <v/>
      </c>
      <c r="T118" s="171" t="str" cm="1">
        <f t="array" ref="T118">IFERROR(INDEX(_xlfn._xlws.FILTER('Dang ky_off'!$M$4:$M$4000,'Dang ky_off'!$B$4:$B$4000=$B118),1),"")</f>
        <v/>
      </c>
      <c r="U118" s="130"/>
      <c r="V118" s="130"/>
      <c r="W118" s="131" t="e">
        <f t="shared" si="13"/>
        <v>#VALUE!</v>
      </c>
      <c r="X118" s="180" t="str" cm="1">
        <f t="array" ref="X118">IFERROR(INDEX(_xlfn._xlws.FILTER('Dang ky_off'!$J$4:$J$4000,'Dang ky_off'!$B$4:$B$4000=$B118),2),"")</f>
        <v/>
      </c>
      <c r="Y118" s="181" t="str" cm="1">
        <f t="array" ref="Y118">IFERROR(INDEX(_xlfn._xlws.FILTER('Dang ky_off'!$H$4:$H$4000,'Dang ky_off'!$B$4:$B$4000=$B118),2),"")</f>
        <v/>
      </c>
      <c r="Z118" s="180" t="s">
        <v>1563</v>
      </c>
      <c r="AA118" s="180" t="str" cm="1">
        <f t="array" ref="AA118">IFERROR(INDEX(_xlfn._xlws.FILTER('Dang ky_off'!$L$4:$L$4000,'Dang ky_off'!$B$4:$B$4000=$B118),2),"")</f>
        <v/>
      </c>
      <c r="AB118" s="180" t="str" cm="1">
        <f t="array" ref="AB118">IFERROR(INDEX(_xlfn._xlws.FILTER('Dang ky_off'!$M$4:$M$4000,'Dang ky_off'!$B$4:$B$4000=$B118),2),"")</f>
        <v/>
      </c>
      <c r="AC118" s="130"/>
      <c r="AD118" s="130"/>
      <c r="AE118" s="179" t="e">
        <f t="shared" si="14"/>
        <v>#VALUE!</v>
      </c>
      <c r="AF118" s="131" t="str" cm="1">
        <f t="array" ref="AF118">IFERROR(INDEX(_xlfn._xlws.FILTER('Dang ky_off'!$J$4:$J$43,'Dang ky_off'!$B$4:$B$43=$B118),3),"")</f>
        <v/>
      </c>
      <c r="AG118" s="154" t="str" cm="1">
        <f t="array" ref="AG118">IFERROR(INDEX(_xlfn._xlws.FILTER('Dang ky_off'!$H$4:$H$43,'Dang ky_off'!$B$4:$B$43=$B118),3),"")</f>
        <v/>
      </c>
      <c r="AH118" s="131" t="s">
        <v>1563</v>
      </c>
      <c r="AI118" s="131" t="str" cm="1">
        <f t="array" ref="AI118">IFERROR(INDEX(_xlfn._xlws.FILTER('Dang ky_off'!$L$4:$L$43,'Dang ky_off'!$B$4:$B$43=$B118),3),"")</f>
        <v/>
      </c>
      <c r="AJ118" s="131" t="str" cm="1">
        <f t="array" ref="AJ118">IFERROR(INDEX(_xlfn._xlws.FILTER('Dang ky_off'!$M$4:$M$43,'Dang ky_off'!$B$4:$B$43=$B118),3),"")</f>
        <v/>
      </c>
      <c r="AK118" s="130"/>
      <c r="AL118" s="130"/>
      <c r="AM118" s="131" t="e">
        <f t="shared" si="15"/>
        <v>#VALUE!</v>
      </c>
      <c r="AN118" s="182" t="str" cm="1">
        <f t="array" ref="AN118">IFERROR(INDEX(_xlfn._xlws.FILTER('Dang ky_onl'!$J$6:$J$4000,'Dang ky_onl'!$B$6:$B$4000=$B118),1),"")</f>
        <v/>
      </c>
      <c r="AO118" s="183" t="str" cm="1">
        <f t="array" ref="AO118">IFERROR(INDEX(_xlfn._xlws.FILTER('Dang ky_onl'!$H$6:$H$4000,'Dang ky_onl'!$B$6:$B$4000=$B118),1),"")</f>
        <v/>
      </c>
      <c r="AP118" s="184" t="s">
        <v>1564</v>
      </c>
      <c r="AQ118" s="182" t="str" cm="1">
        <f t="array" ref="AQ118">IFERROR(INDEX(_xlfn._xlws.FILTER('Dang ky_onl'!$L$6:$L$4000,'Dang ky_onl'!$B$6:$B$4000=$B118),1),"")</f>
        <v/>
      </c>
      <c r="AR118" s="182" t="str" cm="1">
        <f t="array" ref="AR118">IFERROR(INDEX(_xlfn._xlws.FILTER('Dang ky_onl'!$M$6:$M$4000,'Dang ky_onl'!$B$6:$B$4000=$B118),1),"")</f>
        <v/>
      </c>
      <c r="AS118" s="130"/>
      <c r="AT118" s="130"/>
      <c r="AU118" s="131" t="e">
        <f t="shared" si="16"/>
        <v>#VALUE!</v>
      </c>
      <c r="AV118" s="182" t="str" cm="1">
        <f t="array" ref="AV118">IFERROR(INDEX(_xlfn._xlws.FILTER('Dang ky_onl'!$J$6:$J$4000,'Dang ky_onl'!$B$6:$B$4000=$B118),2),"")</f>
        <v/>
      </c>
      <c r="AW118" s="183" t="str" cm="1">
        <f t="array" ref="AW118">IFERROR(INDEX(_xlfn._xlws.FILTER('Dang ky_onl'!$H$6:$H$4000,'Dang ky_onl'!$B$6:$B$4000=$B118),2),"")</f>
        <v/>
      </c>
      <c r="AX118" s="184" t="s">
        <v>1564</v>
      </c>
      <c r="AY118" s="182" t="str" cm="1">
        <f t="array" ref="AY118">IFERROR(INDEX(_xlfn._xlws.FILTER('Dang ky_onl'!$L$6:$L$4000,'Dang ky_onl'!$B$6:$B$4000=$B118),2),"")</f>
        <v/>
      </c>
      <c r="AZ118" s="182" t="str" cm="1">
        <f t="array" ref="AZ118">IFERROR(INDEX(_xlfn._xlws.FILTER('Dang ky_onl'!$M$6:$M$4000,'Dang ky_onl'!$B$6:$B$4000=$B118),2),"")</f>
        <v/>
      </c>
      <c r="BA118" s="130"/>
      <c r="BB118" s="130"/>
      <c r="BC118" s="131" t="e">
        <f t="shared" si="17"/>
        <v>#VALUE!</v>
      </c>
    </row>
    <row r="119" spans="1:55" ht="19.5" customHeight="1" x14ac:dyDescent="0.35">
      <c r="A119" s="135">
        <v>113</v>
      </c>
      <c r="B119" s="136">
        <v>2005230360</v>
      </c>
      <c r="C119" s="137" t="s">
        <v>390</v>
      </c>
      <c r="D119" s="138" t="s">
        <v>832</v>
      </c>
      <c r="E119" s="139"/>
      <c r="F119" s="141" t="s">
        <v>1173</v>
      </c>
      <c r="G119" s="142" t="s">
        <v>1355</v>
      </c>
      <c r="H119" s="143" t="s">
        <v>1373</v>
      </c>
      <c r="I119" s="140" t="str">
        <f t="shared" si="11"/>
        <v>Không đậu</v>
      </c>
      <c r="J119" s="144"/>
      <c r="K119" s="145" t="str">
        <f t="shared" si="12"/>
        <v>Không đủ</v>
      </c>
      <c r="L119" s="166">
        <f t="shared" si="18"/>
        <v>0</v>
      </c>
      <c r="M119" s="166" cm="1">
        <f t="array" ref="M119">SUMPRODUCT(--(LEN(CHOOSE({1,2,3},P119,X119,AF119))&gt;0))</f>
        <v>0</v>
      </c>
      <c r="N119" s="166" cm="1">
        <f t="array" ref="N119">SUMPRODUCT(--(LEN(CHOOSE({1,2},AN119,AV119))&gt;0))</f>
        <v>0</v>
      </c>
      <c r="O119" s="166">
        <f t="shared" si="19"/>
        <v>0</v>
      </c>
      <c r="P119" s="171" t="str" cm="1">
        <f t="array" ref="P119">IFERROR(INDEX(_xlfn._xlws.FILTER('Dang ky_off'!$J$4:$J$4000,'Dang ky_off'!$B$4:$B$4000=$B119),1),"")</f>
        <v/>
      </c>
      <c r="Q119" s="172" t="str" cm="1">
        <f t="array" ref="Q119">IFERROR(INDEX(_xlfn._xlws.FILTER('Dang ky_off'!$H$4:$H$4000,'Dang ky_off'!$B$4:$B$4000=$B119),1),"")</f>
        <v/>
      </c>
      <c r="R119" s="171" t="s">
        <v>1563</v>
      </c>
      <c r="S119" s="171" t="str" cm="1">
        <f t="array" ref="S119">IFERROR(INDEX(_xlfn._xlws.FILTER('Dang ky_off'!$L$4:$L$4000,'Dang ky_off'!$B$4:$B$4000=$B119),1),"")</f>
        <v/>
      </c>
      <c r="T119" s="171" t="str" cm="1">
        <f t="array" ref="T119">IFERROR(INDEX(_xlfn._xlws.FILTER('Dang ky_off'!$M$4:$M$4000,'Dang ky_off'!$B$4:$B$4000=$B119),1),"")</f>
        <v/>
      </c>
      <c r="U119" s="130"/>
      <c r="V119" s="130"/>
      <c r="W119" s="131" t="e">
        <f t="shared" si="13"/>
        <v>#VALUE!</v>
      </c>
      <c r="X119" s="180" t="str" cm="1">
        <f t="array" ref="X119">IFERROR(INDEX(_xlfn._xlws.FILTER('Dang ky_off'!$J$4:$J$4000,'Dang ky_off'!$B$4:$B$4000=$B119),2),"")</f>
        <v/>
      </c>
      <c r="Y119" s="181" t="str" cm="1">
        <f t="array" ref="Y119">IFERROR(INDEX(_xlfn._xlws.FILTER('Dang ky_off'!$H$4:$H$4000,'Dang ky_off'!$B$4:$B$4000=$B119),2),"")</f>
        <v/>
      </c>
      <c r="Z119" s="180" t="s">
        <v>1563</v>
      </c>
      <c r="AA119" s="180" t="str" cm="1">
        <f t="array" ref="AA119">IFERROR(INDEX(_xlfn._xlws.FILTER('Dang ky_off'!$L$4:$L$4000,'Dang ky_off'!$B$4:$B$4000=$B119),2),"")</f>
        <v/>
      </c>
      <c r="AB119" s="180" t="str" cm="1">
        <f t="array" ref="AB119">IFERROR(INDEX(_xlfn._xlws.FILTER('Dang ky_off'!$M$4:$M$4000,'Dang ky_off'!$B$4:$B$4000=$B119),2),"")</f>
        <v/>
      </c>
      <c r="AC119" s="130"/>
      <c r="AD119" s="130"/>
      <c r="AE119" s="179" t="e">
        <f t="shared" si="14"/>
        <v>#VALUE!</v>
      </c>
      <c r="AF119" s="131" t="str" cm="1">
        <f t="array" ref="AF119">IFERROR(INDEX(_xlfn._xlws.FILTER('Dang ky_off'!$J$4:$J$43,'Dang ky_off'!$B$4:$B$43=$B119),3),"")</f>
        <v/>
      </c>
      <c r="AG119" s="154" t="str" cm="1">
        <f t="array" ref="AG119">IFERROR(INDEX(_xlfn._xlws.FILTER('Dang ky_off'!$H$4:$H$43,'Dang ky_off'!$B$4:$B$43=$B119),3),"")</f>
        <v/>
      </c>
      <c r="AH119" s="131" t="s">
        <v>1563</v>
      </c>
      <c r="AI119" s="131" t="str" cm="1">
        <f t="array" ref="AI119">IFERROR(INDEX(_xlfn._xlws.FILTER('Dang ky_off'!$L$4:$L$43,'Dang ky_off'!$B$4:$B$43=$B119),3),"")</f>
        <v/>
      </c>
      <c r="AJ119" s="131" t="str" cm="1">
        <f t="array" ref="AJ119">IFERROR(INDEX(_xlfn._xlws.FILTER('Dang ky_off'!$M$4:$M$43,'Dang ky_off'!$B$4:$B$43=$B119),3),"")</f>
        <v/>
      </c>
      <c r="AK119" s="130"/>
      <c r="AL119" s="130"/>
      <c r="AM119" s="131" t="e">
        <f t="shared" si="15"/>
        <v>#VALUE!</v>
      </c>
      <c r="AN119" s="182" t="str" cm="1">
        <f t="array" ref="AN119">IFERROR(INDEX(_xlfn._xlws.FILTER('Dang ky_onl'!$J$6:$J$4000,'Dang ky_onl'!$B$6:$B$4000=$B119),1),"")</f>
        <v/>
      </c>
      <c r="AO119" s="183" t="str" cm="1">
        <f t="array" ref="AO119">IFERROR(INDEX(_xlfn._xlws.FILTER('Dang ky_onl'!$H$6:$H$4000,'Dang ky_onl'!$B$6:$B$4000=$B119),1),"")</f>
        <v/>
      </c>
      <c r="AP119" s="184" t="s">
        <v>1564</v>
      </c>
      <c r="AQ119" s="182" t="str" cm="1">
        <f t="array" ref="AQ119">IFERROR(INDEX(_xlfn._xlws.FILTER('Dang ky_onl'!$L$6:$L$4000,'Dang ky_onl'!$B$6:$B$4000=$B119),1),"")</f>
        <v/>
      </c>
      <c r="AR119" s="182" t="str" cm="1">
        <f t="array" ref="AR119">IFERROR(INDEX(_xlfn._xlws.FILTER('Dang ky_onl'!$M$6:$M$4000,'Dang ky_onl'!$B$6:$B$4000=$B119),1),"")</f>
        <v/>
      </c>
      <c r="AS119" s="130"/>
      <c r="AT119" s="130"/>
      <c r="AU119" s="131" t="e">
        <f t="shared" si="16"/>
        <v>#VALUE!</v>
      </c>
      <c r="AV119" s="182" t="str" cm="1">
        <f t="array" ref="AV119">IFERROR(INDEX(_xlfn._xlws.FILTER('Dang ky_onl'!$J$6:$J$4000,'Dang ky_onl'!$B$6:$B$4000=$B119),2),"")</f>
        <v/>
      </c>
      <c r="AW119" s="183" t="str" cm="1">
        <f t="array" ref="AW119">IFERROR(INDEX(_xlfn._xlws.FILTER('Dang ky_onl'!$H$6:$H$4000,'Dang ky_onl'!$B$6:$B$4000=$B119),2),"")</f>
        <v/>
      </c>
      <c r="AX119" s="184" t="s">
        <v>1564</v>
      </c>
      <c r="AY119" s="182" t="str" cm="1">
        <f t="array" ref="AY119">IFERROR(INDEX(_xlfn._xlws.FILTER('Dang ky_onl'!$L$6:$L$4000,'Dang ky_onl'!$B$6:$B$4000=$B119),2),"")</f>
        <v/>
      </c>
      <c r="AZ119" s="182" t="str" cm="1">
        <f t="array" ref="AZ119">IFERROR(INDEX(_xlfn._xlws.FILTER('Dang ky_onl'!$M$6:$M$4000,'Dang ky_onl'!$B$6:$B$4000=$B119),2),"")</f>
        <v/>
      </c>
      <c r="BA119" s="130"/>
      <c r="BB119" s="130"/>
      <c r="BC119" s="131" t="e">
        <f t="shared" si="17"/>
        <v>#VALUE!</v>
      </c>
    </row>
    <row r="120" spans="1:55" ht="19.5" customHeight="1" x14ac:dyDescent="0.35">
      <c r="A120" s="135">
        <v>114</v>
      </c>
      <c r="B120" s="136">
        <v>2005230371</v>
      </c>
      <c r="C120" s="137" t="s">
        <v>391</v>
      </c>
      <c r="D120" s="138" t="s">
        <v>914</v>
      </c>
      <c r="E120" s="139"/>
      <c r="F120" s="141" t="s">
        <v>1248</v>
      </c>
      <c r="G120" s="142" t="s">
        <v>1355</v>
      </c>
      <c r="H120" s="143" t="s">
        <v>1373</v>
      </c>
      <c r="I120" s="140" t="str">
        <f t="shared" si="11"/>
        <v>Không đậu</v>
      </c>
      <c r="J120" s="144"/>
      <c r="K120" s="145" t="str">
        <f t="shared" si="12"/>
        <v>Không đủ</v>
      </c>
      <c r="L120" s="166">
        <f t="shared" si="18"/>
        <v>0</v>
      </c>
      <c r="M120" s="166" cm="1">
        <f t="array" ref="M120">SUMPRODUCT(--(LEN(CHOOSE({1,2,3},P120,X120,AF120))&gt;0))</f>
        <v>0</v>
      </c>
      <c r="N120" s="166" cm="1">
        <f t="array" ref="N120">SUMPRODUCT(--(LEN(CHOOSE({1,2},AN120,AV120))&gt;0))</f>
        <v>0</v>
      </c>
      <c r="O120" s="166">
        <f t="shared" si="19"/>
        <v>0</v>
      </c>
      <c r="P120" s="171" t="str" cm="1">
        <f t="array" ref="P120">IFERROR(INDEX(_xlfn._xlws.FILTER('Dang ky_off'!$J$4:$J$4000,'Dang ky_off'!$B$4:$B$4000=$B120),1),"")</f>
        <v/>
      </c>
      <c r="Q120" s="172" t="str" cm="1">
        <f t="array" ref="Q120">IFERROR(INDEX(_xlfn._xlws.FILTER('Dang ky_off'!$H$4:$H$4000,'Dang ky_off'!$B$4:$B$4000=$B120),1),"")</f>
        <v/>
      </c>
      <c r="R120" s="171" t="s">
        <v>1563</v>
      </c>
      <c r="S120" s="171" t="str" cm="1">
        <f t="array" ref="S120">IFERROR(INDEX(_xlfn._xlws.FILTER('Dang ky_off'!$L$4:$L$4000,'Dang ky_off'!$B$4:$B$4000=$B120),1),"")</f>
        <v/>
      </c>
      <c r="T120" s="171" t="str" cm="1">
        <f t="array" ref="T120">IFERROR(INDEX(_xlfn._xlws.FILTER('Dang ky_off'!$M$4:$M$4000,'Dang ky_off'!$B$4:$B$4000=$B120),1),"")</f>
        <v/>
      </c>
      <c r="U120" s="130"/>
      <c r="V120" s="130"/>
      <c r="W120" s="131" t="e">
        <f t="shared" si="13"/>
        <v>#VALUE!</v>
      </c>
      <c r="X120" s="180" t="str" cm="1">
        <f t="array" ref="X120">IFERROR(INDEX(_xlfn._xlws.FILTER('Dang ky_off'!$J$4:$J$4000,'Dang ky_off'!$B$4:$B$4000=$B120),2),"")</f>
        <v/>
      </c>
      <c r="Y120" s="181" t="str" cm="1">
        <f t="array" ref="Y120">IFERROR(INDEX(_xlfn._xlws.FILTER('Dang ky_off'!$H$4:$H$4000,'Dang ky_off'!$B$4:$B$4000=$B120),2),"")</f>
        <v/>
      </c>
      <c r="Z120" s="180" t="s">
        <v>1563</v>
      </c>
      <c r="AA120" s="180" t="str" cm="1">
        <f t="array" ref="AA120">IFERROR(INDEX(_xlfn._xlws.FILTER('Dang ky_off'!$L$4:$L$4000,'Dang ky_off'!$B$4:$B$4000=$B120),2),"")</f>
        <v/>
      </c>
      <c r="AB120" s="180" t="str" cm="1">
        <f t="array" ref="AB120">IFERROR(INDEX(_xlfn._xlws.FILTER('Dang ky_off'!$M$4:$M$4000,'Dang ky_off'!$B$4:$B$4000=$B120),2),"")</f>
        <v/>
      </c>
      <c r="AC120" s="130"/>
      <c r="AD120" s="130"/>
      <c r="AE120" s="179" t="e">
        <f t="shared" si="14"/>
        <v>#VALUE!</v>
      </c>
      <c r="AF120" s="131" t="str" cm="1">
        <f t="array" ref="AF120">IFERROR(INDEX(_xlfn._xlws.FILTER('Dang ky_off'!$J$4:$J$43,'Dang ky_off'!$B$4:$B$43=$B120),3),"")</f>
        <v/>
      </c>
      <c r="AG120" s="154" t="str" cm="1">
        <f t="array" ref="AG120">IFERROR(INDEX(_xlfn._xlws.FILTER('Dang ky_off'!$H$4:$H$43,'Dang ky_off'!$B$4:$B$43=$B120),3),"")</f>
        <v/>
      </c>
      <c r="AH120" s="131" t="s">
        <v>1563</v>
      </c>
      <c r="AI120" s="131" t="str" cm="1">
        <f t="array" ref="AI120">IFERROR(INDEX(_xlfn._xlws.FILTER('Dang ky_off'!$L$4:$L$43,'Dang ky_off'!$B$4:$B$43=$B120),3),"")</f>
        <v/>
      </c>
      <c r="AJ120" s="131" t="str" cm="1">
        <f t="array" ref="AJ120">IFERROR(INDEX(_xlfn._xlws.FILTER('Dang ky_off'!$M$4:$M$43,'Dang ky_off'!$B$4:$B$43=$B120),3),"")</f>
        <v/>
      </c>
      <c r="AK120" s="130"/>
      <c r="AL120" s="130"/>
      <c r="AM120" s="131" t="e">
        <f t="shared" si="15"/>
        <v>#VALUE!</v>
      </c>
      <c r="AN120" s="182" t="str" cm="1">
        <f t="array" ref="AN120">IFERROR(INDEX(_xlfn._xlws.FILTER('Dang ky_onl'!$J$6:$J$4000,'Dang ky_onl'!$B$6:$B$4000=$B120),1),"")</f>
        <v/>
      </c>
      <c r="AO120" s="183" t="str" cm="1">
        <f t="array" ref="AO120">IFERROR(INDEX(_xlfn._xlws.FILTER('Dang ky_onl'!$H$6:$H$4000,'Dang ky_onl'!$B$6:$B$4000=$B120),1),"")</f>
        <v/>
      </c>
      <c r="AP120" s="184" t="s">
        <v>1564</v>
      </c>
      <c r="AQ120" s="182" t="str" cm="1">
        <f t="array" ref="AQ120">IFERROR(INDEX(_xlfn._xlws.FILTER('Dang ky_onl'!$L$6:$L$4000,'Dang ky_onl'!$B$6:$B$4000=$B120),1),"")</f>
        <v/>
      </c>
      <c r="AR120" s="182" t="str" cm="1">
        <f t="array" ref="AR120">IFERROR(INDEX(_xlfn._xlws.FILTER('Dang ky_onl'!$M$6:$M$4000,'Dang ky_onl'!$B$6:$B$4000=$B120),1),"")</f>
        <v/>
      </c>
      <c r="AS120" s="130"/>
      <c r="AT120" s="130"/>
      <c r="AU120" s="131" t="e">
        <f t="shared" si="16"/>
        <v>#VALUE!</v>
      </c>
      <c r="AV120" s="182" t="str" cm="1">
        <f t="array" ref="AV120">IFERROR(INDEX(_xlfn._xlws.FILTER('Dang ky_onl'!$J$6:$J$4000,'Dang ky_onl'!$B$6:$B$4000=$B120),2),"")</f>
        <v/>
      </c>
      <c r="AW120" s="183" t="str" cm="1">
        <f t="array" ref="AW120">IFERROR(INDEX(_xlfn._xlws.FILTER('Dang ky_onl'!$H$6:$H$4000,'Dang ky_onl'!$B$6:$B$4000=$B120),2),"")</f>
        <v/>
      </c>
      <c r="AX120" s="184" t="s">
        <v>1564</v>
      </c>
      <c r="AY120" s="182" t="str" cm="1">
        <f t="array" ref="AY120">IFERROR(INDEX(_xlfn._xlws.FILTER('Dang ky_onl'!$L$6:$L$4000,'Dang ky_onl'!$B$6:$B$4000=$B120),2),"")</f>
        <v/>
      </c>
      <c r="AZ120" s="182" t="str" cm="1">
        <f t="array" ref="AZ120">IFERROR(INDEX(_xlfn._xlws.FILTER('Dang ky_onl'!$M$6:$M$4000,'Dang ky_onl'!$B$6:$B$4000=$B120),2),"")</f>
        <v/>
      </c>
      <c r="BA120" s="130"/>
      <c r="BB120" s="130"/>
      <c r="BC120" s="131" t="e">
        <f t="shared" si="17"/>
        <v>#VALUE!</v>
      </c>
    </row>
    <row r="121" spans="1:55" ht="19.5" customHeight="1" x14ac:dyDescent="0.35">
      <c r="A121" s="135">
        <v>115</v>
      </c>
      <c r="B121" s="136">
        <v>2005230377</v>
      </c>
      <c r="C121" s="137" t="s">
        <v>392</v>
      </c>
      <c r="D121" s="138" t="s">
        <v>781</v>
      </c>
      <c r="E121" s="139"/>
      <c r="F121" s="141" t="s">
        <v>1249</v>
      </c>
      <c r="G121" s="142" t="s">
        <v>1355</v>
      </c>
      <c r="H121" s="143" t="s">
        <v>1373</v>
      </c>
      <c r="I121" s="140" t="str">
        <f t="shared" si="11"/>
        <v>Không đậu</v>
      </c>
      <c r="J121" s="144"/>
      <c r="K121" s="145" t="str">
        <f t="shared" si="12"/>
        <v>Không đủ</v>
      </c>
      <c r="L121" s="166">
        <f t="shared" si="18"/>
        <v>1</v>
      </c>
      <c r="M121" s="166" cm="1">
        <f t="array" ref="M121">SUMPRODUCT(--(LEN(CHOOSE({1,2,3},P121,X121,AF121))&gt;0))</f>
        <v>1</v>
      </c>
      <c r="N121" s="166" cm="1">
        <f t="array" ref="N121">SUMPRODUCT(--(LEN(CHOOSE({1,2},AN121,AV121))&gt;0))</f>
        <v>0</v>
      </c>
      <c r="O121" s="166">
        <f t="shared" si="19"/>
        <v>0</v>
      </c>
      <c r="P121" s="171" t="str" cm="1">
        <f t="array" ref="P121">IFERROR(INDEX(_xlfn._xlws.FILTER('Dang ky_off'!$J$4:$J$4000,'Dang ky_off'!$B$4:$B$4000=$B121),1),"")</f>
        <v>Công ty Cổ phần Acecook Việt Nam</v>
      </c>
      <c r="Q121" s="172" cm="1">
        <f t="array" ref="Q121">IFERROR(INDEX(_xlfn._xlws.FILTER('Dang ky_off'!$H$4:$H$4000,'Dang ky_off'!$B$4:$B$4000=$B121),1),"")</f>
        <v>45909</v>
      </c>
      <c r="R121" s="171" t="s">
        <v>1563</v>
      </c>
      <c r="S121" s="171" cm="1">
        <f t="array" ref="S121">IFERROR(INDEX(_xlfn._xlws.FILTER('Dang ky_off'!$L$4:$L$4000,'Dang ky_off'!$B$4:$B$4000=$B121),1),"")</f>
        <v>9.5</v>
      </c>
      <c r="T121" s="171" cm="1">
        <f t="array" ref="T121">IFERROR(INDEX(_xlfn._xlws.FILTER('Dang ky_off'!$M$4:$M$4000,'Dang ky_off'!$B$4:$B$4000=$B121),1),"")</f>
        <v>0</v>
      </c>
      <c r="U121" s="130"/>
      <c r="V121" s="130"/>
      <c r="W121" s="131">
        <f t="shared" si="13"/>
        <v>2.9</v>
      </c>
      <c r="X121" s="180" t="str" cm="1">
        <f t="array" ref="X121">IFERROR(INDEX(_xlfn._xlws.FILTER('Dang ky_off'!$J$4:$J$4000,'Dang ky_off'!$B$4:$B$4000=$B121),2),"")</f>
        <v/>
      </c>
      <c r="Y121" s="181" t="str" cm="1">
        <f t="array" ref="Y121">IFERROR(INDEX(_xlfn._xlws.FILTER('Dang ky_off'!$H$4:$H$4000,'Dang ky_off'!$B$4:$B$4000=$B121),2),"")</f>
        <v/>
      </c>
      <c r="Z121" s="180" t="s">
        <v>1563</v>
      </c>
      <c r="AA121" s="180" t="str" cm="1">
        <f t="array" ref="AA121">IFERROR(INDEX(_xlfn._xlws.FILTER('Dang ky_off'!$L$4:$L$4000,'Dang ky_off'!$B$4:$B$4000=$B121),2),"")</f>
        <v/>
      </c>
      <c r="AB121" s="180" t="str" cm="1">
        <f t="array" ref="AB121">IFERROR(INDEX(_xlfn._xlws.FILTER('Dang ky_off'!$M$4:$M$4000,'Dang ky_off'!$B$4:$B$4000=$B121),2),"")</f>
        <v/>
      </c>
      <c r="AC121" s="130"/>
      <c r="AD121" s="130"/>
      <c r="AE121" s="179" t="e">
        <f t="shared" si="14"/>
        <v>#VALUE!</v>
      </c>
      <c r="AF121" s="131" t="str" cm="1">
        <f t="array" ref="AF121">IFERROR(INDEX(_xlfn._xlws.FILTER('Dang ky_off'!$J$4:$J$43,'Dang ky_off'!$B$4:$B$43=$B121),3),"")</f>
        <v/>
      </c>
      <c r="AG121" s="154" t="str" cm="1">
        <f t="array" ref="AG121">IFERROR(INDEX(_xlfn._xlws.FILTER('Dang ky_off'!$H$4:$H$43,'Dang ky_off'!$B$4:$B$43=$B121),3),"")</f>
        <v/>
      </c>
      <c r="AH121" s="131" t="s">
        <v>1563</v>
      </c>
      <c r="AI121" s="131" t="str" cm="1">
        <f t="array" ref="AI121">IFERROR(INDEX(_xlfn._xlws.FILTER('Dang ky_off'!$L$4:$L$43,'Dang ky_off'!$B$4:$B$43=$B121),3),"")</f>
        <v/>
      </c>
      <c r="AJ121" s="131" t="str" cm="1">
        <f t="array" ref="AJ121">IFERROR(INDEX(_xlfn._xlws.FILTER('Dang ky_off'!$M$4:$M$43,'Dang ky_off'!$B$4:$B$43=$B121),3),"")</f>
        <v/>
      </c>
      <c r="AK121" s="130"/>
      <c r="AL121" s="130"/>
      <c r="AM121" s="131" t="e">
        <f t="shared" si="15"/>
        <v>#VALUE!</v>
      </c>
      <c r="AN121" s="182" t="str" cm="1">
        <f t="array" ref="AN121">IFERROR(INDEX(_xlfn._xlws.FILTER('Dang ky_onl'!$J$6:$J$4000,'Dang ky_onl'!$B$6:$B$4000=$B121),1),"")</f>
        <v/>
      </c>
      <c r="AO121" s="183" t="str" cm="1">
        <f t="array" ref="AO121">IFERROR(INDEX(_xlfn._xlws.FILTER('Dang ky_onl'!$H$6:$H$4000,'Dang ky_onl'!$B$6:$B$4000=$B121),1),"")</f>
        <v/>
      </c>
      <c r="AP121" s="184" t="s">
        <v>1564</v>
      </c>
      <c r="AQ121" s="182" t="str" cm="1">
        <f t="array" ref="AQ121">IFERROR(INDEX(_xlfn._xlws.FILTER('Dang ky_onl'!$L$6:$L$4000,'Dang ky_onl'!$B$6:$B$4000=$B121),1),"")</f>
        <v/>
      </c>
      <c r="AR121" s="182" t="str" cm="1">
        <f t="array" ref="AR121">IFERROR(INDEX(_xlfn._xlws.FILTER('Dang ky_onl'!$M$6:$M$4000,'Dang ky_onl'!$B$6:$B$4000=$B121),1),"")</f>
        <v/>
      </c>
      <c r="AS121" s="130"/>
      <c r="AT121" s="130"/>
      <c r="AU121" s="131" t="e">
        <f t="shared" si="16"/>
        <v>#VALUE!</v>
      </c>
      <c r="AV121" s="182" t="str" cm="1">
        <f t="array" ref="AV121">IFERROR(INDEX(_xlfn._xlws.FILTER('Dang ky_onl'!$J$6:$J$4000,'Dang ky_onl'!$B$6:$B$4000=$B121),2),"")</f>
        <v/>
      </c>
      <c r="AW121" s="183" t="str" cm="1">
        <f t="array" ref="AW121">IFERROR(INDEX(_xlfn._xlws.FILTER('Dang ky_onl'!$H$6:$H$4000,'Dang ky_onl'!$B$6:$B$4000=$B121),2),"")</f>
        <v/>
      </c>
      <c r="AX121" s="184" t="s">
        <v>1564</v>
      </c>
      <c r="AY121" s="182" t="str" cm="1">
        <f t="array" ref="AY121">IFERROR(INDEX(_xlfn._xlws.FILTER('Dang ky_onl'!$L$6:$L$4000,'Dang ky_onl'!$B$6:$B$4000=$B121),2),"")</f>
        <v/>
      </c>
      <c r="AZ121" s="182" t="str" cm="1">
        <f t="array" ref="AZ121">IFERROR(INDEX(_xlfn._xlws.FILTER('Dang ky_onl'!$M$6:$M$4000,'Dang ky_onl'!$B$6:$B$4000=$B121),2),"")</f>
        <v/>
      </c>
      <c r="BA121" s="130"/>
      <c r="BB121" s="130"/>
      <c r="BC121" s="131" t="e">
        <f t="shared" si="17"/>
        <v>#VALUE!</v>
      </c>
    </row>
    <row r="122" spans="1:55" ht="19.5" customHeight="1" x14ac:dyDescent="0.35">
      <c r="A122" s="135">
        <v>116</v>
      </c>
      <c r="B122" s="136">
        <v>2005230378</v>
      </c>
      <c r="C122" s="137" t="s">
        <v>393</v>
      </c>
      <c r="D122" s="138" t="s">
        <v>781</v>
      </c>
      <c r="E122" s="139"/>
      <c r="F122" s="141" t="s">
        <v>1032</v>
      </c>
      <c r="G122" s="142" t="s">
        <v>1355</v>
      </c>
      <c r="H122" s="143" t="s">
        <v>1373</v>
      </c>
      <c r="I122" s="140" t="str">
        <f t="shared" si="11"/>
        <v>Không đậu</v>
      </c>
      <c r="J122" s="144"/>
      <c r="K122" s="145" t="str">
        <f t="shared" si="12"/>
        <v>Không đủ</v>
      </c>
      <c r="L122" s="166">
        <f t="shared" si="18"/>
        <v>1</v>
      </c>
      <c r="M122" s="166" cm="1">
        <f t="array" ref="M122">SUMPRODUCT(--(LEN(CHOOSE({1,2,3},P122,X122,AF122))&gt;0))</f>
        <v>1</v>
      </c>
      <c r="N122" s="166" cm="1">
        <f t="array" ref="N122">SUMPRODUCT(--(LEN(CHOOSE({1,2},AN122,AV122))&gt;0))</f>
        <v>0</v>
      </c>
      <c r="O122" s="166">
        <f t="shared" si="19"/>
        <v>0</v>
      </c>
      <c r="P122" s="171" t="str" cm="1">
        <f t="array" ref="P122">IFERROR(INDEX(_xlfn._xlws.FILTER('Dang ky_off'!$J$4:$J$4000,'Dang ky_off'!$B$4:$B$4000=$B122),1),"")</f>
        <v>Công ty Cổ phần Acecook Việt Nam</v>
      </c>
      <c r="Q122" s="172" cm="1">
        <f t="array" ref="Q122">IFERROR(INDEX(_xlfn._xlws.FILTER('Dang ky_off'!$H$4:$H$4000,'Dang ky_off'!$B$4:$B$4000=$B122),1),"")</f>
        <v>45944</v>
      </c>
      <c r="R122" s="171" t="s">
        <v>1563</v>
      </c>
      <c r="S122" s="171" cm="1">
        <f t="array" ref="S122">IFERROR(INDEX(_xlfn._xlws.FILTER('Dang ky_off'!$L$4:$L$4000,'Dang ky_off'!$B$4:$B$4000=$B122),1),"")</f>
        <v>10</v>
      </c>
      <c r="T122" s="171" cm="1">
        <f t="array" ref="T122">IFERROR(INDEX(_xlfn._xlws.FILTER('Dang ky_off'!$M$4:$M$4000,'Dang ky_off'!$B$4:$B$4000=$B122),1),"")</f>
        <v>0</v>
      </c>
      <c r="U122" s="130"/>
      <c r="V122" s="130"/>
      <c r="W122" s="131">
        <f t="shared" si="13"/>
        <v>3</v>
      </c>
      <c r="X122" s="180" t="str" cm="1">
        <f t="array" ref="X122">IFERROR(INDEX(_xlfn._xlws.FILTER('Dang ky_off'!$J$4:$J$4000,'Dang ky_off'!$B$4:$B$4000=$B122),2),"")</f>
        <v/>
      </c>
      <c r="Y122" s="181" t="str" cm="1">
        <f t="array" ref="Y122">IFERROR(INDEX(_xlfn._xlws.FILTER('Dang ky_off'!$H$4:$H$4000,'Dang ky_off'!$B$4:$B$4000=$B122),2),"")</f>
        <v/>
      </c>
      <c r="Z122" s="180" t="s">
        <v>1563</v>
      </c>
      <c r="AA122" s="180" t="str" cm="1">
        <f t="array" ref="AA122">IFERROR(INDEX(_xlfn._xlws.FILTER('Dang ky_off'!$L$4:$L$4000,'Dang ky_off'!$B$4:$B$4000=$B122),2),"")</f>
        <v/>
      </c>
      <c r="AB122" s="180" t="str" cm="1">
        <f t="array" ref="AB122">IFERROR(INDEX(_xlfn._xlws.FILTER('Dang ky_off'!$M$4:$M$4000,'Dang ky_off'!$B$4:$B$4000=$B122),2),"")</f>
        <v/>
      </c>
      <c r="AC122" s="130"/>
      <c r="AD122" s="130"/>
      <c r="AE122" s="179" t="e">
        <f t="shared" si="14"/>
        <v>#VALUE!</v>
      </c>
      <c r="AF122" s="131" t="str" cm="1">
        <f t="array" ref="AF122">IFERROR(INDEX(_xlfn._xlws.FILTER('Dang ky_off'!$J$4:$J$43,'Dang ky_off'!$B$4:$B$43=$B122),3),"")</f>
        <v/>
      </c>
      <c r="AG122" s="154" t="str" cm="1">
        <f t="array" ref="AG122">IFERROR(INDEX(_xlfn._xlws.FILTER('Dang ky_off'!$H$4:$H$43,'Dang ky_off'!$B$4:$B$43=$B122),3),"")</f>
        <v/>
      </c>
      <c r="AH122" s="131" t="s">
        <v>1563</v>
      </c>
      <c r="AI122" s="131" t="str" cm="1">
        <f t="array" ref="AI122">IFERROR(INDEX(_xlfn._xlws.FILTER('Dang ky_off'!$L$4:$L$43,'Dang ky_off'!$B$4:$B$43=$B122),3),"")</f>
        <v/>
      </c>
      <c r="AJ122" s="131" t="str" cm="1">
        <f t="array" ref="AJ122">IFERROR(INDEX(_xlfn._xlws.FILTER('Dang ky_off'!$M$4:$M$43,'Dang ky_off'!$B$4:$B$43=$B122),3),"")</f>
        <v/>
      </c>
      <c r="AK122" s="130"/>
      <c r="AL122" s="130"/>
      <c r="AM122" s="131" t="e">
        <f t="shared" si="15"/>
        <v>#VALUE!</v>
      </c>
      <c r="AN122" s="182" t="str" cm="1">
        <f t="array" ref="AN122">IFERROR(INDEX(_xlfn._xlws.FILTER('Dang ky_onl'!$J$6:$J$4000,'Dang ky_onl'!$B$6:$B$4000=$B122),1),"")</f>
        <v/>
      </c>
      <c r="AO122" s="183" t="str" cm="1">
        <f t="array" ref="AO122">IFERROR(INDEX(_xlfn._xlws.FILTER('Dang ky_onl'!$H$6:$H$4000,'Dang ky_onl'!$B$6:$B$4000=$B122),1),"")</f>
        <v/>
      </c>
      <c r="AP122" s="184" t="s">
        <v>1564</v>
      </c>
      <c r="AQ122" s="182" t="str" cm="1">
        <f t="array" ref="AQ122">IFERROR(INDEX(_xlfn._xlws.FILTER('Dang ky_onl'!$L$6:$L$4000,'Dang ky_onl'!$B$6:$B$4000=$B122),1),"")</f>
        <v/>
      </c>
      <c r="AR122" s="182" t="str" cm="1">
        <f t="array" ref="AR122">IFERROR(INDEX(_xlfn._xlws.FILTER('Dang ky_onl'!$M$6:$M$4000,'Dang ky_onl'!$B$6:$B$4000=$B122),1),"")</f>
        <v/>
      </c>
      <c r="AS122" s="130"/>
      <c r="AT122" s="130"/>
      <c r="AU122" s="131" t="e">
        <f t="shared" si="16"/>
        <v>#VALUE!</v>
      </c>
      <c r="AV122" s="182" t="str" cm="1">
        <f t="array" ref="AV122">IFERROR(INDEX(_xlfn._xlws.FILTER('Dang ky_onl'!$J$6:$J$4000,'Dang ky_onl'!$B$6:$B$4000=$B122),2),"")</f>
        <v/>
      </c>
      <c r="AW122" s="183" t="str" cm="1">
        <f t="array" ref="AW122">IFERROR(INDEX(_xlfn._xlws.FILTER('Dang ky_onl'!$H$6:$H$4000,'Dang ky_onl'!$B$6:$B$4000=$B122),2),"")</f>
        <v/>
      </c>
      <c r="AX122" s="184" t="s">
        <v>1564</v>
      </c>
      <c r="AY122" s="182" t="str" cm="1">
        <f t="array" ref="AY122">IFERROR(INDEX(_xlfn._xlws.FILTER('Dang ky_onl'!$L$6:$L$4000,'Dang ky_onl'!$B$6:$B$4000=$B122),2),"")</f>
        <v/>
      </c>
      <c r="AZ122" s="182" t="str" cm="1">
        <f t="array" ref="AZ122">IFERROR(INDEX(_xlfn._xlws.FILTER('Dang ky_onl'!$M$6:$M$4000,'Dang ky_onl'!$B$6:$B$4000=$B122),2),"")</f>
        <v/>
      </c>
      <c r="BA122" s="130"/>
      <c r="BB122" s="130"/>
      <c r="BC122" s="131" t="e">
        <f t="shared" si="17"/>
        <v>#VALUE!</v>
      </c>
    </row>
    <row r="123" spans="1:55" ht="19.5" customHeight="1" x14ac:dyDescent="0.35">
      <c r="A123" s="135">
        <v>117</v>
      </c>
      <c r="B123" s="136">
        <v>2005230388</v>
      </c>
      <c r="C123" s="137" t="s">
        <v>394</v>
      </c>
      <c r="D123" s="138" t="s">
        <v>806</v>
      </c>
      <c r="E123" s="139"/>
      <c r="F123" s="141" t="s">
        <v>1065</v>
      </c>
      <c r="G123" s="142" t="s">
        <v>1355</v>
      </c>
      <c r="H123" s="143" t="s">
        <v>1373</v>
      </c>
      <c r="I123" s="140" t="str">
        <f t="shared" si="11"/>
        <v>Không đậu</v>
      </c>
      <c r="J123" s="144"/>
      <c r="K123" s="145" t="str">
        <f t="shared" si="12"/>
        <v>Không đủ</v>
      </c>
      <c r="L123" s="166">
        <f t="shared" si="18"/>
        <v>0</v>
      </c>
      <c r="M123" s="166" cm="1">
        <f t="array" ref="M123">SUMPRODUCT(--(LEN(CHOOSE({1,2,3},P123,X123,AF123))&gt;0))</f>
        <v>0</v>
      </c>
      <c r="N123" s="166" cm="1">
        <f t="array" ref="N123">SUMPRODUCT(--(LEN(CHOOSE({1,2},AN123,AV123))&gt;0))</f>
        <v>0</v>
      </c>
      <c r="O123" s="166">
        <f t="shared" si="19"/>
        <v>0</v>
      </c>
      <c r="P123" s="171" t="str" cm="1">
        <f t="array" ref="P123">IFERROR(INDEX(_xlfn._xlws.FILTER('Dang ky_off'!$J$4:$J$4000,'Dang ky_off'!$B$4:$B$4000=$B123),1),"")</f>
        <v/>
      </c>
      <c r="Q123" s="172" t="str" cm="1">
        <f t="array" ref="Q123">IFERROR(INDEX(_xlfn._xlws.FILTER('Dang ky_off'!$H$4:$H$4000,'Dang ky_off'!$B$4:$B$4000=$B123),1),"")</f>
        <v/>
      </c>
      <c r="R123" s="171" t="s">
        <v>1563</v>
      </c>
      <c r="S123" s="171" t="str" cm="1">
        <f t="array" ref="S123">IFERROR(INDEX(_xlfn._xlws.FILTER('Dang ky_off'!$L$4:$L$4000,'Dang ky_off'!$B$4:$B$4000=$B123),1),"")</f>
        <v/>
      </c>
      <c r="T123" s="171" t="str" cm="1">
        <f t="array" ref="T123">IFERROR(INDEX(_xlfn._xlws.FILTER('Dang ky_off'!$M$4:$M$4000,'Dang ky_off'!$B$4:$B$4000=$B123),1),"")</f>
        <v/>
      </c>
      <c r="U123" s="130"/>
      <c r="V123" s="130"/>
      <c r="W123" s="131" t="e">
        <f t="shared" si="13"/>
        <v>#VALUE!</v>
      </c>
      <c r="X123" s="180" t="str" cm="1">
        <f t="array" ref="X123">IFERROR(INDEX(_xlfn._xlws.FILTER('Dang ky_off'!$J$4:$J$4000,'Dang ky_off'!$B$4:$B$4000=$B123),2),"")</f>
        <v/>
      </c>
      <c r="Y123" s="181" t="str" cm="1">
        <f t="array" ref="Y123">IFERROR(INDEX(_xlfn._xlws.FILTER('Dang ky_off'!$H$4:$H$4000,'Dang ky_off'!$B$4:$B$4000=$B123),2),"")</f>
        <v/>
      </c>
      <c r="Z123" s="180" t="s">
        <v>1563</v>
      </c>
      <c r="AA123" s="180" t="str" cm="1">
        <f t="array" ref="AA123">IFERROR(INDEX(_xlfn._xlws.FILTER('Dang ky_off'!$L$4:$L$4000,'Dang ky_off'!$B$4:$B$4000=$B123),2),"")</f>
        <v/>
      </c>
      <c r="AB123" s="180" t="str" cm="1">
        <f t="array" ref="AB123">IFERROR(INDEX(_xlfn._xlws.FILTER('Dang ky_off'!$M$4:$M$4000,'Dang ky_off'!$B$4:$B$4000=$B123),2),"")</f>
        <v/>
      </c>
      <c r="AC123" s="130"/>
      <c r="AD123" s="130"/>
      <c r="AE123" s="179" t="e">
        <f t="shared" si="14"/>
        <v>#VALUE!</v>
      </c>
      <c r="AF123" s="131" t="str" cm="1">
        <f t="array" ref="AF123">IFERROR(INDEX(_xlfn._xlws.FILTER('Dang ky_off'!$J$4:$J$43,'Dang ky_off'!$B$4:$B$43=$B123),3),"")</f>
        <v/>
      </c>
      <c r="AG123" s="154" t="str" cm="1">
        <f t="array" ref="AG123">IFERROR(INDEX(_xlfn._xlws.FILTER('Dang ky_off'!$H$4:$H$43,'Dang ky_off'!$B$4:$B$43=$B123),3),"")</f>
        <v/>
      </c>
      <c r="AH123" s="131" t="s">
        <v>1563</v>
      </c>
      <c r="AI123" s="131" t="str" cm="1">
        <f t="array" ref="AI123">IFERROR(INDEX(_xlfn._xlws.FILTER('Dang ky_off'!$L$4:$L$43,'Dang ky_off'!$B$4:$B$43=$B123),3),"")</f>
        <v/>
      </c>
      <c r="AJ123" s="131" t="str" cm="1">
        <f t="array" ref="AJ123">IFERROR(INDEX(_xlfn._xlws.FILTER('Dang ky_off'!$M$4:$M$43,'Dang ky_off'!$B$4:$B$43=$B123),3),"")</f>
        <v/>
      </c>
      <c r="AK123" s="130"/>
      <c r="AL123" s="130"/>
      <c r="AM123" s="131" t="e">
        <f t="shared" si="15"/>
        <v>#VALUE!</v>
      </c>
      <c r="AN123" s="182" t="str" cm="1">
        <f t="array" ref="AN123">IFERROR(INDEX(_xlfn._xlws.FILTER('Dang ky_onl'!$J$6:$J$4000,'Dang ky_onl'!$B$6:$B$4000=$B123),1),"")</f>
        <v/>
      </c>
      <c r="AO123" s="183" t="str" cm="1">
        <f t="array" ref="AO123">IFERROR(INDEX(_xlfn._xlws.FILTER('Dang ky_onl'!$H$6:$H$4000,'Dang ky_onl'!$B$6:$B$4000=$B123),1),"")</f>
        <v/>
      </c>
      <c r="AP123" s="184" t="s">
        <v>1564</v>
      </c>
      <c r="AQ123" s="182" t="str" cm="1">
        <f t="array" ref="AQ123">IFERROR(INDEX(_xlfn._xlws.FILTER('Dang ky_onl'!$L$6:$L$4000,'Dang ky_onl'!$B$6:$B$4000=$B123),1),"")</f>
        <v/>
      </c>
      <c r="AR123" s="182" t="str" cm="1">
        <f t="array" ref="AR123">IFERROR(INDEX(_xlfn._xlws.FILTER('Dang ky_onl'!$M$6:$M$4000,'Dang ky_onl'!$B$6:$B$4000=$B123),1),"")</f>
        <v/>
      </c>
      <c r="AS123" s="130"/>
      <c r="AT123" s="130"/>
      <c r="AU123" s="131" t="e">
        <f t="shared" si="16"/>
        <v>#VALUE!</v>
      </c>
      <c r="AV123" s="182" t="str" cm="1">
        <f t="array" ref="AV123">IFERROR(INDEX(_xlfn._xlws.FILTER('Dang ky_onl'!$J$6:$J$4000,'Dang ky_onl'!$B$6:$B$4000=$B123),2),"")</f>
        <v/>
      </c>
      <c r="AW123" s="183" t="str" cm="1">
        <f t="array" ref="AW123">IFERROR(INDEX(_xlfn._xlws.FILTER('Dang ky_onl'!$H$6:$H$4000,'Dang ky_onl'!$B$6:$B$4000=$B123),2),"")</f>
        <v/>
      </c>
      <c r="AX123" s="184" t="s">
        <v>1564</v>
      </c>
      <c r="AY123" s="182" t="str" cm="1">
        <f t="array" ref="AY123">IFERROR(INDEX(_xlfn._xlws.FILTER('Dang ky_onl'!$L$6:$L$4000,'Dang ky_onl'!$B$6:$B$4000=$B123),2),"")</f>
        <v/>
      </c>
      <c r="AZ123" s="182" t="str" cm="1">
        <f t="array" ref="AZ123">IFERROR(INDEX(_xlfn._xlws.FILTER('Dang ky_onl'!$M$6:$M$4000,'Dang ky_onl'!$B$6:$B$4000=$B123),2),"")</f>
        <v/>
      </c>
      <c r="BA123" s="130"/>
      <c r="BB123" s="130"/>
      <c r="BC123" s="131" t="e">
        <f t="shared" si="17"/>
        <v>#VALUE!</v>
      </c>
    </row>
    <row r="124" spans="1:55" ht="19.5" customHeight="1" x14ac:dyDescent="0.35">
      <c r="A124" s="135">
        <v>118</v>
      </c>
      <c r="B124" s="136">
        <v>2005230381</v>
      </c>
      <c r="C124" s="137" t="s">
        <v>395</v>
      </c>
      <c r="D124" s="138" t="s">
        <v>806</v>
      </c>
      <c r="E124" s="139"/>
      <c r="F124" s="141" t="s">
        <v>1037</v>
      </c>
      <c r="G124" s="142" t="s">
        <v>1355</v>
      </c>
      <c r="H124" s="143" t="s">
        <v>1373</v>
      </c>
      <c r="I124" s="140" t="str">
        <f t="shared" si="11"/>
        <v>Không đậu</v>
      </c>
      <c r="J124" s="144"/>
      <c r="K124" s="145" t="str">
        <f t="shared" si="12"/>
        <v>Không đủ</v>
      </c>
      <c r="L124" s="166">
        <f t="shared" si="18"/>
        <v>0</v>
      </c>
      <c r="M124" s="166" cm="1">
        <f t="array" ref="M124">SUMPRODUCT(--(LEN(CHOOSE({1,2,3},P124,X124,AF124))&gt;0))</f>
        <v>0</v>
      </c>
      <c r="N124" s="166" cm="1">
        <f t="array" ref="N124">SUMPRODUCT(--(LEN(CHOOSE({1,2},AN124,AV124))&gt;0))</f>
        <v>0</v>
      </c>
      <c r="O124" s="166">
        <f t="shared" si="19"/>
        <v>0</v>
      </c>
      <c r="P124" s="171" t="str" cm="1">
        <f t="array" ref="P124">IFERROR(INDEX(_xlfn._xlws.FILTER('Dang ky_off'!$J$4:$J$4000,'Dang ky_off'!$B$4:$B$4000=$B124),1),"")</f>
        <v/>
      </c>
      <c r="Q124" s="172" t="str" cm="1">
        <f t="array" ref="Q124">IFERROR(INDEX(_xlfn._xlws.FILTER('Dang ky_off'!$H$4:$H$4000,'Dang ky_off'!$B$4:$B$4000=$B124),1),"")</f>
        <v/>
      </c>
      <c r="R124" s="171" t="s">
        <v>1563</v>
      </c>
      <c r="S124" s="171" t="str" cm="1">
        <f t="array" ref="S124">IFERROR(INDEX(_xlfn._xlws.FILTER('Dang ky_off'!$L$4:$L$4000,'Dang ky_off'!$B$4:$B$4000=$B124),1),"")</f>
        <v/>
      </c>
      <c r="T124" s="171" t="str" cm="1">
        <f t="array" ref="T124">IFERROR(INDEX(_xlfn._xlws.FILTER('Dang ky_off'!$M$4:$M$4000,'Dang ky_off'!$B$4:$B$4000=$B124),1),"")</f>
        <v/>
      </c>
      <c r="U124" s="130"/>
      <c r="V124" s="130"/>
      <c r="W124" s="131" t="e">
        <f t="shared" si="13"/>
        <v>#VALUE!</v>
      </c>
      <c r="X124" s="180" t="str" cm="1">
        <f t="array" ref="X124">IFERROR(INDEX(_xlfn._xlws.FILTER('Dang ky_off'!$J$4:$J$4000,'Dang ky_off'!$B$4:$B$4000=$B124),2),"")</f>
        <v/>
      </c>
      <c r="Y124" s="181" t="str" cm="1">
        <f t="array" ref="Y124">IFERROR(INDEX(_xlfn._xlws.FILTER('Dang ky_off'!$H$4:$H$4000,'Dang ky_off'!$B$4:$B$4000=$B124),2),"")</f>
        <v/>
      </c>
      <c r="Z124" s="180" t="s">
        <v>1563</v>
      </c>
      <c r="AA124" s="180" t="str" cm="1">
        <f t="array" ref="AA124">IFERROR(INDEX(_xlfn._xlws.FILTER('Dang ky_off'!$L$4:$L$4000,'Dang ky_off'!$B$4:$B$4000=$B124),2),"")</f>
        <v/>
      </c>
      <c r="AB124" s="180" t="str" cm="1">
        <f t="array" ref="AB124">IFERROR(INDEX(_xlfn._xlws.FILTER('Dang ky_off'!$M$4:$M$4000,'Dang ky_off'!$B$4:$B$4000=$B124),2),"")</f>
        <v/>
      </c>
      <c r="AC124" s="130"/>
      <c r="AD124" s="130"/>
      <c r="AE124" s="179" t="e">
        <f t="shared" si="14"/>
        <v>#VALUE!</v>
      </c>
      <c r="AF124" s="131" t="str" cm="1">
        <f t="array" ref="AF124">IFERROR(INDEX(_xlfn._xlws.FILTER('Dang ky_off'!$J$4:$J$43,'Dang ky_off'!$B$4:$B$43=$B124),3),"")</f>
        <v/>
      </c>
      <c r="AG124" s="154" t="str" cm="1">
        <f t="array" ref="AG124">IFERROR(INDEX(_xlfn._xlws.FILTER('Dang ky_off'!$H$4:$H$43,'Dang ky_off'!$B$4:$B$43=$B124),3),"")</f>
        <v/>
      </c>
      <c r="AH124" s="131" t="s">
        <v>1563</v>
      </c>
      <c r="AI124" s="131" t="str" cm="1">
        <f t="array" ref="AI124">IFERROR(INDEX(_xlfn._xlws.FILTER('Dang ky_off'!$L$4:$L$43,'Dang ky_off'!$B$4:$B$43=$B124),3),"")</f>
        <v/>
      </c>
      <c r="AJ124" s="131" t="str" cm="1">
        <f t="array" ref="AJ124">IFERROR(INDEX(_xlfn._xlws.FILTER('Dang ky_off'!$M$4:$M$43,'Dang ky_off'!$B$4:$B$43=$B124),3),"")</f>
        <v/>
      </c>
      <c r="AK124" s="130"/>
      <c r="AL124" s="130"/>
      <c r="AM124" s="131" t="e">
        <f t="shared" si="15"/>
        <v>#VALUE!</v>
      </c>
      <c r="AN124" s="182" t="str" cm="1">
        <f t="array" ref="AN124">IFERROR(INDEX(_xlfn._xlws.FILTER('Dang ky_onl'!$J$6:$J$4000,'Dang ky_onl'!$B$6:$B$4000=$B124),1),"")</f>
        <v/>
      </c>
      <c r="AO124" s="183" t="str" cm="1">
        <f t="array" ref="AO124">IFERROR(INDEX(_xlfn._xlws.FILTER('Dang ky_onl'!$H$6:$H$4000,'Dang ky_onl'!$B$6:$B$4000=$B124),1),"")</f>
        <v/>
      </c>
      <c r="AP124" s="184" t="s">
        <v>1564</v>
      </c>
      <c r="AQ124" s="182" t="str" cm="1">
        <f t="array" ref="AQ124">IFERROR(INDEX(_xlfn._xlws.FILTER('Dang ky_onl'!$L$6:$L$4000,'Dang ky_onl'!$B$6:$B$4000=$B124),1),"")</f>
        <v/>
      </c>
      <c r="AR124" s="182" t="str" cm="1">
        <f t="array" ref="AR124">IFERROR(INDEX(_xlfn._xlws.FILTER('Dang ky_onl'!$M$6:$M$4000,'Dang ky_onl'!$B$6:$B$4000=$B124),1),"")</f>
        <v/>
      </c>
      <c r="AS124" s="130"/>
      <c r="AT124" s="130"/>
      <c r="AU124" s="131" t="e">
        <f t="shared" si="16"/>
        <v>#VALUE!</v>
      </c>
      <c r="AV124" s="182" t="str" cm="1">
        <f t="array" ref="AV124">IFERROR(INDEX(_xlfn._xlws.FILTER('Dang ky_onl'!$J$6:$J$4000,'Dang ky_onl'!$B$6:$B$4000=$B124),2),"")</f>
        <v/>
      </c>
      <c r="AW124" s="183" t="str" cm="1">
        <f t="array" ref="AW124">IFERROR(INDEX(_xlfn._xlws.FILTER('Dang ky_onl'!$H$6:$H$4000,'Dang ky_onl'!$B$6:$B$4000=$B124),2),"")</f>
        <v/>
      </c>
      <c r="AX124" s="184" t="s">
        <v>1564</v>
      </c>
      <c r="AY124" s="182" t="str" cm="1">
        <f t="array" ref="AY124">IFERROR(INDEX(_xlfn._xlws.FILTER('Dang ky_onl'!$L$6:$L$4000,'Dang ky_onl'!$B$6:$B$4000=$B124),2),"")</f>
        <v/>
      </c>
      <c r="AZ124" s="182" t="str" cm="1">
        <f t="array" ref="AZ124">IFERROR(INDEX(_xlfn._xlws.FILTER('Dang ky_onl'!$M$6:$M$4000,'Dang ky_onl'!$B$6:$B$4000=$B124),2),"")</f>
        <v/>
      </c>
      <c r="BA124" s="130"/>
      <c r="BB124" s="130"/>
      <c r="BC124" s="131" t="e">
        <f t="shared" si="17"/>
        <v>#VALUE!</v>
      </c>
    </row>
    <row r="125" spans="1:55" ht="19.5" customHeight="1" x14ac:dyDescent="0.35">
      <c r="A125" s="135">
        <v>119</v>
      </c>
      <c r="B125" s="136">
        <v>2005230405</v>
      </c>
      <c r="C125" s="137" t="s">
        <v>396</v>
      </c>
      <c r="D125" s="138" t="s">
        <v>866</v>
      </c>
      <c r="E125" s="139"/>
      <c r="F125" s="141" t="s">
        <v>1086</v>
      </c>
      <c r="G125" s="142" t="s">
        <v>1355</v>
      </c>
      <c r="H125" s="143" t="s">
        <v>1373</v>
      </c>
      <c r="I125" s="140" t="str">
        <f t="shared" si="11"/>
        <v>Không đậu</v>
      </c>
      <c r="J125" s="144"/>
      <c r="K125" s="145" t="str">
        <f t="shared" si="12"/>
        <v>Không đủ</v>
      </c>
      <c r="L125" s="166">
        <f t="shared" si="18"/>
        <v>2</v>
      </c>
      <c r="M125" s="166" cm="1">
        <f t="array" ref="M125">SUMPRODUCT(--(LEN(CHOOSE({1,2,3},P125,X125,AF125))&gt;0))</f>
        <v>2</v>
      </c>
      <c r="N125" s="166" cm="1">
        <f t="array" ref="N125">SUMPRODUCT(--(LEN(CHOOSE({1,2},AN125,AV125))&gt;0))</f>
        <v>0</v>
      </c>
      <c r="O125" s="166">
        <f t="shared" si="19"/>
        <v>0</v>
      </c>
      <c r="P125" s="171" t="str" cm="1">
        <f t="array" ref="P125">IFERROR(INDEX(_xlfn._xlws.FILTER('Dang ky_off'!$J$4:$J$4000,'Dang ky_off'!$B$4:$B$4000=$B125),1),"")</f>
        <v>Công ty Cổ phần Đầu tư và Thương mại SATORI</v>
      </c>
      <c r="Q125" s="172" cm="1">
        <f t="array" ref="Q125">IFERROR(INDEX(_xlfn._xlws.FILTER('Dang ky_off'!$H$4:$H$4000,'Dang ky_off'!$B$4:$B$4000=$B125),1),"")</f>
        <v>45953</v>
      </c>
      <c r="R125" s="171" t="s">
        <v>1563</v>
      </c>
      <c r="S125" s="171" cm="1">
        <f t="array" ref="S125">IFERROR(INDEX(_xlfn._xlws.FILTER('Dang ky_off'!$L$4:$L$4000,'Dang ky_off'!$B$4:$B$4000=$B125),1),"")</f>
        <v>9.5</v>
      </c>
      <c r="T125" s="171" cm="1">
        <f t="array" ref="T125">IFERROR(INDEX(_xlfn._xlws.FILTER('Dang ky_off'!$M$4:$M$4000,'Dang ky_off'!$B$4:$B$4000=$B125),1),"")</f>
        <v>0</v>
      </c>
      <c r="U125" s="130"/>
      <c r="V125" s="130"/>
      <c r="W125" s="131">
        <f t="shared" si="13"/>
        <v>2.9</v>
      </c>
      <c r="X125" s="180" t="str" cm="1">
        <f t="array" ref="X125">IFERROR(INDEX(_xlfn._xlws.FILTER('Dang ky_off'!$J$4:$J$4000,'Dang ky_off'!$B$4:$B$4000=$B125),2),"")</f>
        <v>Công ty TNHH Yakult Việt Nam</v>
      </c>
      <c r="Y125" s="181" cm="1">
        <f t="array" ref="Y125">IFERROR(INDEX(_xlfn._xlws.FILTER('Dang ky_off'!$H$4:$H$4000,'Dang ky_off'!$B$4:$B$4000=$B125),2),"")</f>
        <v>46022</v>
      </c>
      <c r="Z125" s="180" t="s">
        <v>1563</v>
      </c>
      <c r="AA125" s="180" cm="1">
        <f t="array" ref="AA125">IFERROR(INDEX(_xlfn._xlws.FILTER('Dang ky_off'!$L$4:$L$4000,'Dang ky_off'!$B$4:$B$4000=$B125),2),"")</f>
        <v>8</v>
      </c>
      <c r="AB125" s="180" cm="1">
        <f t="array" ref="AB125">IFERROR(INDEX(_xlfn._xlws.FILTER('Dang ky_off'!$M$4:$M$4000,'Dang ky_off'!$B$4:$B$4000=$B125),2),"")</f>
        <v>1</v>
      </c>
      <c r="AC125" s="130"/>
      <c r="AD125" s="130"/>
      <c r="AE125" s="179">
        <f t="shared" si="14"/>
        <v>3.4</v>
      </c>
      <c r="AF125" s="131" t="str" cm="1">
        <f t="array" ref="AF125">IFERROR(INDEX(_xlfn._xlws.FILTER('Dang ky_off'!$J$4:$J$43,'Dang ky_off'!$B$4:$B$43=$B125),3),"")</f>
        <v/>
      </c>
      <c r="AG125" s="154" t="str" cm="1">
        <f t="array" ref="AG125">IFERROR(INDEX(_xlfn._xlws.FILTER('Dang ky_off'!$H$4:$H$43,'Dang ky_off'!$B$4:$B$43=$B125),3),"")</f>
        <v/>
      </c>
      <c r="AH125" s="131" t="s">
        <v>1563</v>
      </c>
      <c r="AI125" s="131" t="str" cm="1">
        <f t="array" ref="AI125">IFERROR(INDEX(_xlfn._xlws.FILTER('Dang ky_off'!$L$4:$L$43,'Dang ky_off'!$B$4:$B$43=$B125),3),"")</f>
        <v/>
      </c>
      <c r="AJ125" s="131" t="str" cm="1">
        <f t="array" ref="AJ125">IFERROR(INDEX(_xlfn._xlws.FILTER('Dang ky_off'!$M$4:$M$43,'Dang ky_off'!$B$4:$B$43=$B125),3),"")</f>
        <v/>
      </c>
      <c r="AK125" s="130"/>
      <c r="AL125" s="130"/>
      <c r="AM125" s="131" t="e">
        <f t="shared" si="15"/>
        <v>#VALUE!</v>
      </c>
      <c r="AN125" s="182" t="str" cm="1">
        <f t="array" ref="AN125">IFERROR(INDEX(_xlfn._xlws.FILTER('Dang ky_onl'!$J$6:$J$4000,'Dang ky_onl'!$B$6:$B$4000=$B125),1),"")</f>
        <v/>
      </c>
      <c r="AO125" s="183" t="str" cm="1">
        <f t="array" ref="AO125">IFERROR(INDEX(_xlfn._xlws.FILTER('Dang ky_onl'!$H$6:$H$4000,'Dang ky_onl'!$B$6:$B$4000=$B125),1),"")</f>
        <v/>
      </c>
      <c r="AP125" s="184" t="s">
        <v>1564</v>
      </c>
      <c r="AQ125" s="182" t="str" cm="1">
        <f t="array" ref="AQ125">IFERROR(INDEX(_xlfn._xlws.FILTER('Dang ky_onl'!$L$6:$L$4000,'Dang ky_onl'!$B$6:$B$4000=$B125),1),"")</f>
        <v/>
      </c>
      <c r="AR125" s="182" t="str" cm="1">
        <f t="array" ref="AR125">IFERROR(INDEX(_xlfn._xlws.FILTER('Dang ky_onl'!$M$6:$M$4000,'Dang ky_onl'!$B$6:$B$4000=$B125),1),"")</f>
        <v/>
      </c>
      <c r="AS125" s="130"/>
      <c r="AT125" s="130"/>
      <c r="AU125" s="131" t="e">
        <f t="shared" si="16"/>
        <v>#VALUE!</v>
      </c>
      <c r="AV125" s="182" t="str" cm="1">
        <f t="array" ref="AV125">IFERROR(INDEX(_xlfn._xlws.FILTER('Dang ky_onl'!$J$6:$J$4000,'Dang ky_onl'!$B$6:$B$4000=$B125),2),"")</f>
        <v/>
      </c>
      <c r="AW125" s="183" t="str" cm="1">
        <f t="array" ref="AW125">IFERROR(INDEX(_xlfn._xlws.FILTER('Dang ky_onl'!$H$6:$H$4000,'Dang ky_onl'!$B$6:$B$4000=$B125),2),"")</f>
        <v/>
      </c>
      <c r="AX125" s="184" t="s">
        <v>1564</v>
      </c>
      <c r="AY125" s="182" t="str" cm="1">
        <f t="array" ref="AY125">IFERROR(INDEX(_xlfn._xlws.FILTER('Dang ky_onl'!$L$6:$L$4000,'Dang ky_onl'!$B$6:$B$4000=$B125),2),"")</f>
        <v/>
      </c>
      <c r="AZ125" s="182" t="str" cm="1">
        <f t="array" ref="AZ125">IFERROR(INDEX(_xlfn._xlws.FILTER('Dang ky_onl'!$M$6:$M$4000,'Dang ky_onl'!$B$6:$B$4000=$B125),2),"")</f>
        <v/>
      </c>
      <c r="BA125" s="130"/>
      <c r="BB125" s="130"/>
      <c r="BC125" s="131" t="e">
        <f t="shared" si="17"/>
        <v>#VALUE!</v>
      </c>
    </row>
    <row r="126" spans="1:55" ht="19.5" customHeight="1" x14ac:dyDescent="0.35">
      <c r="A126" s="135">
        <v>120</v>
      </c>
      <c r="B126" s="136">
        <v>2005230429</v>
      </c>
      <c r="C126" s="137" t="s">
        <v>398</v>
      </c>
      <c r="D126" s="138" t="s">
        <v>915</v>
      </c>
      <c r="E126" s="139"/>
      <c r="F126" s="141" t="s">
        <v>1078</v>
      </c>
      <c r="G126" s="142" t="s">
        <v>1355</v>
      </c>
      <c r="H126" s="143" t="s">
        <v>1373</v>
      </c>
      <c r="I126" s="140" t="str">
        <f t="shared" si="11"/>
        <v>Không đậu</v>
      </c>
      <c r="J126" s="144"/>
      <c r="K126" s="145" t="str">
        <f t="shared" si="12"/>
        <v>Không đủ</v>
      </c>
      <c r="L126" s="166">
        <f t="shared" si="18"/>
        <v>0</v>
      </c>
      <c r="M126" s="166" cm="1">
        <f t="array" ref="M126">SUMPRODUCT(--(LEN(CHOOSE({1,2,3},P126,X126,AF126))&gt;0))</f>
        <v>0</v>
      </c>
      <c r="N126" s="166" cm="1">
        <f t="array" ref="N126">SUMPRODUCT(--(LEN(CHOOSE({1,2},AN126,AV126))&gt;0))</f>
        <v>0</v>
      </c>
      <c r="O126" s="166">
        <f t="shared" si="19"/>
        <v>0</v>
      </c>
      <c r="P126" s="171" t="str" cm="1">
        <f t="array" ref="P126">IFERROR(INDEX(_xlfn._xlws.FILTER('Dang ky_off'!$J$4:$J$4000,'Dang ky_off'!$B$4:$B$4000=$B126),1),"")</f>
        <v/>
      </c>
      <c r="Q126" s="172" t="str" cm="1">
        <f t="array" ref="Q126">IFERROR(INDEX(_xlfn._xlws.FILTER('Dang ky_off'!$H$4:$H$4000,'Dang ky_off'!$B$4:$B$4000=$B126),1),"")</f>
        <v/>
      </c>
      <c r="R126" s="171" t="s">
        <v>1563</v>
      </c>
      <c r="S126" s="171" t="str" cm="1">
        <f t="array" ref="S126">IFERROR(INDEX(_xlfn._xlws.FILTER('Dang ky_off'!$L$4:$L$4000,'Dang ky_off'!$B$4:$B$4000=$B126),1),"")</f>
        <v/>
      </c>
      <c r="T126" s="171" t="str" cm="1">
        <f t="array" ref="T126">IFERROR(INDEX(_xlfn._xlws.FILTER('Dang ky_off'!$M$4:$M$4000,'Dang ky_off'!$B$4:$B$4000=$B126),1),"")</f>
        <v/>
      </c>
      <c r="U126" s="130"/>
      <c r="V126" s="130"/>
      <c r="W126" s="131" t="e">
        <f t="shared" si="13"/>
        <v>#VALUE!</v>
      </c>
      <c r="X126" s="180" t="str" cm="1">
        <f t="array" ref="X126">IFERROR(INDEX(_xlfn._xlws.FILTER('Dang ky_off'!$J$4:$J$4000,'Dang ky_off'!$B$4:$B$4000=$B126),2),"")</f>
        <v/>
      </c>
      <c r="Y126" s="181" t="str" cm="1">
        <f t="array" ref="Y126">IFERROR(INDEX(_xlfn._xlws.FILTER('Dang ky_off'!$H$4:$H$4000,'Dang ky_off'!$B$4:$B$4000=$B126),2),"")</f>
        <v/>
      </c>
      <c r="Z126" s="180" t="s">
        <v>1563</v>
      </c>
      <c r="AA126" s="180" t="str" cm="1">
        <f t="array" ref="AA126">IFERROR(INDEX(_xlfn._xlws.FILTER('Dang ky_off'!$L$4:$L$4000,'Dang ky_off'!$B$4:$B$4000=$B126),2),"")</f>
        <v/>
      </c>
      <c r="AB126" s="180" t="str" cm="1">
        <f t="array" ref="AB126">IFERROR(INDEX(_xlfn._xlws.FILTER('Dang ky_off'!$M$4:$M$4000,'Dang ky_off'!$B$4:$B$4000=$B126),2),"")</f>
        <v/>
      </c>
      <c r="AC126" s="130"/>
      <c r="AD126" s="130"/>
      <c r="AE126" s="179" t="e">
        <f t="shared" si="14"/>
        <v>#VALUE!</v>
      </c>
      <c r="AF126" s="131" t="str" cm="1">
        <f t="array" ref="AF126">IFERROR(INDEX(_xlfn._xlws.FILTER('Dang ky_off'!$J$4:$J$43,'Dang ky_off'!$B$4:$B$43=$B126),3),"")</f>
        <v/>
      </c>
      <c r="AG126" s="154" t="str" cm="1">
        <f t="array" ref="AG126">IFERROR(INDEX(_xlfn._xlws.FILTER('Dang ky_off'!$H$4:$H$43,'Dang ky_off'!$B$4:$B$43=$B126),3),"")</f>
        <v/>
      </c>
      <c r="AH126" s="131" t="s">
        <v>1563</v>
      </c>
      <c r="AI126" s="131" t="str" cm="1">
        <f t="array" ref="AI126">IFERROR(INDEX(_xlfn._xlws.FILTER('Dang ky_off'!$L$4:$L$43,'Dang ky_off'!$B$4:$B$43=$B126),3),"")</f>
        <v/>
      </c>
      <c r="AJ126" s="131" t="str" cm="1">
        <f t="array" ref="AJ126">IFERROR(INDEX(_xlfn._xlws.FILTER('Dang ky_off'!$M$4:$M$43,'Dang ky_off'!$B$4:$B$43=$B126),3),"")</f>
        <v/>
      </c>
      <c r="AK126" s="130"/>
      <c r="AL126" s="130"/>
      <c r="AM126" s="131" t="e">
        <f t="shared" si="15"/>
        <v>#VALUE!</v>
      </c>
      <c r="AN126" s="182" t="str" cm="1">
        <f t="array" ref="AN126">IFERROR(INDEX(_xlfn._xlws.FILTER('Dang ky_onl'!$J$6:$J$4000,'Dang ky_onl'!$B$6:$B$4000=$B126),1),"")</f>
        <v/>
      </c>
      <c r="AO126" s="183" t="str" cm="1">
        <f t="array" ref="AO126">IFERROR(INDEX(_xlfn._xlws.FILTER('Dang ky_onl'!$H$6:$H$4000,'Dang ky_onl'!$B$6:$B$4000=$B126),1),"")</f>
        <v/>
      </c>
      <c r="AP126" s="184" t="s">
        <v>1564</v>
      </c>
      <c r="AQ126" s="182" t="str" cm="1">
        <f t="array" ref="AQ126">IFERROR(INDEX(_xlfn._xlws.FILTER('Dang ky_onl'!$L$6:$L$4000,'Dang ky_onl'!$B$6:$B$4000=$B126),1),"")</f>
        <v/>
      </c>
      <c r="AR126" s="182" t="str" cm="1">
        <f t="array" ref="AR126">IFERROR(INDEX(_xlfn._xlws.FILTER('Dang ky_onl'!$M$6:$M$4000,'Dang ky_onl'!$B$6:$B$4000=$B126),1),"")</f>
        <v/>
      </c>
      <c r="AS126" s="130"/>
      <c r="AT126" s="130"/>
      <c r="AU126" s="131" t="e">
        <f t="shared" si="16"/>
        <v>#VALUE!</v>
      </c>
      <c r="AV126" s="182" t="str" cm="1">
        <f t="array" ref="AV126">IFERROR(INDEX(_xlfn._xlws.FILTER('Dang ky_onl'!$J$6:$J$4000,'Dang ky_onl'!$B$6:$B$4000=$B126),2),"")</f>
        <v/>
      </c>
      <c r="AW126" s="183" t="str" cm="1">
        <f t="array" ref="AW126">IFERROR(INDEX(_xlfn._xlws.FILTER('Dang ky_onl'!$H$6:$H$4000,'Dang ky_onl'!$B$6:$B$4000=$B126),2),"")</f>
        <v/>
      </c>
      <c r="AX126" s="184" t="s">
        <v>1564</v>
      </c>
      <c r="AY126" s="182" t="str" cm="1">
        <f t="array" ref="AY126">IFERROR(INDEX(_xlfn._xlws.FILTER('Dang ky_onl'!$L$6:$L$4000,'Dang ky_onl'!$B$6:$B$4000=$B126),2),"")</f>
        <v/>
      </c>
      <c r="AZ126" s="182" t="str" cm="1">
        <f t="array" ref="AZ126">IFERROR(INDEX(_xlfn._xlws.FILTER('Dang ky_onl'!$M$6:$M$4000,'Dang ky_onl'!$B$6:$B$4000=$B126),2),"")</f>
        <v/>
      </c>
      <c r="BA126" s="130"/>
      <c r="BB126" s="130"/>
      <c r="BC126" s="131" t="e">
        <f t="shared" si="17"/>
        <v>#VALUE!</v>
      </c>
    </row>
    <row r="127" spans="1:55" ht="19.5" customHeight="1" x14ac:dyDescent="0.35">
      <c r="A127" s="135">
        <v>121</v>
      </c>
      <c r="B127" s="136">
        <v>2005230430</v>
      </c>
      <c r="C127" s="137" t="s">
        <v>397</v>
      </c>
      <c r="D127" s="138" t="s">
        <v>915</v>
      </c>
      <c r="E127" s="139"/>
      <c r="F127" s="141" t="s">
        <v>1250</v>
      </c>
      <c r="G127" s="142" t="s">
        <v>1355</v>
      </c>
      <c r="H127" s="143" t="s">
        <v>1373</v>
      </c>
      <c r="I127" s="140" t="str">
        <f t="shared" si="11"/>
        <v>Không đậu</v>
      </c>
      <c r="J127" s="144"/>
      <c r="K127" s="145" t="str">
        <f t="shared" si="12"/>
        <v>Không đủ</v>
      </c>
      <c r="L127" s="166">
        <f t="shared" si="18"/>
        <v>0</v>
      </c>
      <c r="M127" s="166" cm="1">
        <f t="array" ref="M127">SUMPRODUCT(--(LEN(CHOOSE({1,2,3},P127,X127,AF127))&gt;0))</f>
        <v>0</v>
      </c>
      <c r="N127" s="166" cm="1">
        <f t="array" ref="N127">SUMPRODUCT(--(LEN(CHOOSE({1,2},AN127,AV127))&gt;0))</f>
        <v>0</v>
      </c>
      <c r="O127" s="166">
        <f t="shared" si="19"/>
        <v>0</v>
      </c>
      <c r="P127" s="171" t="str" cm="1">
        <f t="array" ref="P127">IFERROR(INDEX(_xlfn._xlws.FILTER('Dang ky_off'!$J$4:$J$4000,'Dang ky_off'!$B$4:$B$4000=$B127),1),"")</f>
        <v/>
      </c>
      <c r="Q127" s="172" t="str" cm="1">
        <f t="array" ref="Q127">IFERROR(INDEX(_xlfn._xlws.FILTER('Dang ky_off'!$H$4:$H$4000,'Dang ky_off'!$B$4:$B$4000=$B127),1),"")</f>
        <v/>
      </c>
      <c r="R127" s="171" t="s">
        <v>1563</v>
      </c>
      <c r="S127" s="171" t="str" cm="1">
        <f t="array" ref="S127">IFERROR(INDEX(_xlfn._xlws.FILTER('Dang ky_off'!$L$4:$L$4000,'Dang ky_off'!$B$4:$B$4000=$B127),1),"")</f>
        <v/>
      </c>
      <c r="T127" s="171" t="str" cm="1">
        <f t="array" ref="T127">IFERROR(INDEX(_xlfn._xlws.FILTER('Dang ky_off'!$M$4:$M$4000,'Dang ky_off'!$B$4:$B$4000=$B127),1),"")</f>
        <v/>
      </c>
      <c r="U127" s="130"/>
      <c r="V127" s="130"/>
      <c r="W127" s="131" t="e">
        <f t="shared" si="13"/>
        <v>#VALUE!</v>
      </c>
      <c r="X127" s="180" t="str" cm="1">
        <f t="array" ref="X127">IFERROR(INDEX(_xlfn._xlws.FILTER('Dang ky_off'!$J$4:$J$4000,'Dang ky_off'!$B$4:$B$4000=$B127),2),"")</f>
        <v/>
      </c>
      <c r="Y127" s="181" t="str" cm="1">
        <f t="array" ref="Y127">IFERROR(INDEX(_xlfn._xlws.FILTER('Dang ky_off'!$H$4:$H$4000,'Dang ky_off'!$B$4:$B$4000=$B127),2),"")</f>
        <v/>
      </c>
      <c r="Z127" s="180" t="s">
        <v>1563</v>
      </c>
      <c r="AA127" s="180" t="str" cm="1">
        <f t="array" ref="AA127">IFERROR(INDEX(_xlfn._xlws.FILTER('Dang ky_off'!$L$4:$L$4000,'Dang ky_off'!$B$4:$B$4000=$B127),2),"")</f>
        <v/>
      </c>
      <c r="AB127" s="180" t="str" cm="1">
        <f t="array" ref="AB127">IFERROR(INDEX(_xlfn._xlws.FILTER('Dang ky_off'!$M$4:$M$4000,'Dang ky_off'!$B$4:$B$4000=$B127),2),"")</f>
        <v/>
      </c>
      <c r="AC127" s="130"/>
      <c r="AD127" s="130"/>
      <c r="AE127" s="179" t="e">
        <f t="shared" si="14"/>
        <v>#VALUE!</v>
      </c>
      <c r="AF127" s="131" t="str" cm="1">
        <f t="array" ref="AF127">IFERROR(INDEX(_xlfn._xlws.FILTER('Dang ky_off'!$J$4:$J$43,'Dang ky_off'!$B$4:$B$43=$B127),3),"")</f>
        <v/>
      </c>
      <c r="AG127" s="154" t="str" cm="1">
        <f t="array" ref="AG127">IFERROR(INDEX(_xlfn._xlws.FILTER('Dang ky_off'!$H$4:$H$43,'Dang ky_off'!$B$4:$B$43=$B127),3),"")</f>
        <v/>
      </c>
      <c r="AH127" s="131" t="s">
        <v>1563</v>
      </c>
      <c r="AI127" s="131" t="str" cm="1">
        <f t="array" ref="AI127">IFERROR(INDEX(_xlfn._xlws.FILTER('Dang ky_off'!$L$4:$L$43,'Dang ky_off'!$B$4:$B$43=$B127),3),"")</f>
        <v/>
      </c>
      <c r="AJ127" s="131" t="str" cm="1">
        <f t="array" ref="AJ127">IFERROR(INDEX(_xlfn._xlws.FILTER('Dang ky_off'!$M$4:$M$43,'Dang ky_off'!$B$4:$B$43=$B127),3),"")</f>
        <v/>
      </c>
      <c r="AK127" s="130"/>
      <c r="AL127" s="130"/>
      <c r="AM127" s="131" t="e">
        <f t="shared" si="15"/>
        <v>#VALUE!</v>
      </c>
      <c r="AN127" s="182" t="str" cm="1">
        <f t="array" ref="AN127">IFERROR(INDEX(_xlfn._xlws.FILTER('Dang ky_onl'!$J$6:$J$4000,'Dang ky_onl'!$B$6:$B$4000=$B127),1),"")</f>
        <v/>
      </c>
      <c r="AO127" s="183" t="str" cm="1">
        <f t="array" ref="AO127">IFERROR(INDEX(_xlfn._xlws.FILTER('Dang ky_onl'!$H$6:$H$4000,'Dang ky_onl'!$B$6:$B$4000=$B127),1),"")</f>
        <v/>
      </c>
      <c r="AP127" s="184" t="s">
        <v>1564</v>
      </c>
      <c r="AQ127" s="182" t="str" cm="1">
        <f t="array" ref="AQ127">IFERROR(INDEX(_xlfn._xlws.FILTER('Dang ky_onl'!$L$6:$L$4000,'Dang ky_onl'!$B$6:$B$4000=$B127),1),"")</f>
        <v/>
      </c>
      <c r="AR127" s="182" t="str" cm="1">
        <f t="array" ref="AR127">IFERROR(INDEX(_xlfn._xlws.FILTER('Dang ky_onl'!$M$6:$M$4000,'Dang ky_onl'!$B$6:$B$4000=$B127),1),"")</f>
        <v/>
      </c>
      <c r="AS127" s="130"/>
      <c r="AT127" s="130"/>
      <c r="AU127" s="131" t="e">
        <f t="shared" si="16"/>
        <v>#VALUE!</v>
      </c>
      <c r="AV127" s="182" t="str" cm="1">
        <f t="array" ref="AV127">IFERROR(INDEX(_xlfn._xlws.FILTER('Dang ky_onl'!$J$6:$J$4000,'Dang ky_onl'!$B$6:$B$4000=$B127),2),"")</f>
        <v/>
      </c>
      <c r="AW127" s="183" t="str" cm="1">
        <f t="array" ref="AW127">IFERROR(INDEX(_xlfn._xlws.FILTER('Dang ky_onl'!$H$6:$H$4000,'Dang ky_onl'!$B$6:$B$4000=$B127),2),"")</f>
        <v/>
      </c>
      <c r="AX127" s="184" t="s">
        <v>1564</v>
      </c>
      <c r="AY127" s="182" t="str" cm="1">
        <f t="array" ref="AY127">IFERROR(INDEX(_xlfn._xlws.FILTER('Dang ky_onl'!$L$6:$L$4000,'Dang ky_onl'!$B$6:$B$4000=$B127),2),"")</f>
        <v/>
      </c>
      <c r="AZ127" s="182" t="str" cm="1">
        <f t="array" ref="AZ127">IFERROR(INDEX(_xlfn._xlws.FILTER('Dang ky_onl'!$M$6:$M$4000,'Dang ky_onl'!$B$6:$B$4000=$B127),2),"")</f>
        <v/>
      </c>
      <c r="BA127" s="130"/>
      <c r="BB127" s="130"/>
      <c r="BC127" s="131" t="e">
        <f t="shared" si="17"/>
        <v>#VALUE!</v>
      </c>
    </row>
    <row r="128" spans="1:55" ht="19.5" customHeight="1" x14ac:dyDescent="0.35">
      <c r="A128" s="135">
        <v>122</v>
      </c>
      <c r="B128" s="136">
        <v>2005230450</v>
      </c>
      <c r="C128" s="137" t="s">
        <v>399</v>
      </c>
      <c r="D128" s="138" t="s">
        <v>807</v>
      </c>
      <c r="E128" s="139"/>
      <c r="F128" s="141" t="s">
        <v>1078</v>
      </c>
      <c r="G128" s="142" t="s">
        <v>1355</v>
      </c>
      <c r="H128" s="143" t="s">
        <v>1373</v>
      </c>
      <c r="I128" s="140" t="str">
        <f t="shared" si="11"/>
        <v>Không đậu</v>
      </c>
      <c r="J128" s="144"/>
      <c r="K128" s="145" t="str">
        <f t="shared" si="12"/>
        <v>Không đủ</v>
      </c>
      <c r="L128" s="166">
        <f t="shared" si="18"/>
        <v>0</v>
      </c>
      <c r="M128" s="166" cm="1">
        <f t="array" ref="M128">SUMPRODUCT(--(LEN(CHOOSE({1,2,3},P128,X128,AF128))&gt;0))</f>
        <v>0</v>
      </c>
      <c r="N128" s="166" cm="1">
        <f t="array" ref="N128">SUMPRODUCT(--(LEN(CHOOSE({1,2},AN128,AV128))&gt;0))</f>
        <v>0</v>
      </c>
      <c r="O128" s="166">
        <f t="shared" si="19"/>
        <v>0</v>
      </c>
      <c r="P128" s="171" t="str" cm="1">
        <f t="array" ref="P128">IFERROR(INDEX(_xlfn._xlws.FILTER('Dang ky_off'!$J$4:$J$4000,'Dang ky_off'!$B$4:$B$4000=$B128),1),"")</f>
        <v/>
      </c>
      <c r="Q128" s="172" t="str" cm="1">
        <f t="array" ref="Q128">IFERROR(INDEX(_xlfn._xlws.FILTER('Dang ky_off'!$H$4:$H$4000,'Dang ky_off'!$B$4:$B$4000=$B128),1),"")</f>
        <v/>
      </c>
      <c r="R128" s="171" t="s">
        <v>1563</v>
      </c>
      <c r="S128" s="171" t="str" cm="1">
        <f t="array" ref="S128">IFERROR(INDEX(_xlfn._xlws.FILTER('Dang ky_off'!$L$4:$L$4000,'Dang ky_off'!$B$4:$B$4000=$B128),1),"")</f>
        <v/>
      </c>
      <c r="T128" s="171" t="str" cm="1">
        <f t="array" ref="T128">IFERROR(INDEX(_xlfn._xlws.FILTER('Dang ky_off'!$M$4:$M$4000,'Dang ky_off'!$B$4:$B$4000=$B128),1),"")</f>
        <v/>
      </c>
      <c r="U128" s="130"/>
      <c r="V128" s="130"/>
      <c r="W128" s="131" t="e">
        <f t="shared" si="13"/>
        <v>#VALUE!</v>
      </c>
      <c r="X128" s="180" t="str" cm="1">
        <f t="array" ref="X128">IFERROR(INDEX(_xlfn._xlws.FILTER('Dang ky_off'!$J$4:$J$4000,'Dang ky_off'!$B$4:$B$4000=$B128),2),"")</f>
        <v/>
      </c>
      <c r="Y128" s="181" t="str" cm="1">
        <f t="array" ref="Y128">IFERROR(INDEX(_xlfn._xlws.FILTER('Dang ky_off'!$H$4:$H$4000,'Dang ky_off'!$B$4:$B$4000=$B128),2),"")</f>
        <v/>
      </c>
      <c r="Z128" s="180" t="s">
        <v>1563</v>
      </c>
      <c r="AA128" s="180" t="str" cm="1">
        <f t="array" ref="AA128">IFERROR(INDEX(_xlfn._xlws.FILTER('Dang ky_off'!$L$4:$L$4000,'Dang ky_off'!$B$4:$B$4000=$B128),2),"")</f>
        <v/>
      </c>
      <c r="AB128" s="180" t="str" cm="1">
        <f t="array" ref="AB128">IFERROR(INDEX(_xlfn._xlws.FILTER('Dang ky_off'!$M$4:$M$4000,'Dang ky_off'!$B$4:$B$4000=$B128),2),"")</f>
        <v/>
      </c>
      <c r="AC128" s="130"/>
      <c r="AD128" s="130"/>
      <c r="AE128" s="179" t="e">
        <f t="shared" si="14"/>
        <v>#VALUE!</v>
      </c>
      <c r="AF128" s="131" t="str" cm="1">
        <f t="array" ref="AF128">IFERROR(INDEX(_xlfn._xlws.FILTER('Dang ky_off'!$J$4:$J$43,'Dang ky_off'!$B$4:$B$43=$B128),3),"")</f>
        <v/>
      </c>
      <c r="AG128" s="154" t="str" cm="1">
        <f t="array" ref="AG128">IFERROR(INDEX(_xlfn._xlws.FILTER('Dang ky_off'!$H$4:$H$43,'Dang ky_off'!$B$4:$B$43=$B128),3),"")</f>
        <v/>
      </c>
      <c r="AH128" s="131" t="s">
        <v>1563</v>
      </c>
      <c r="AI128" s="131" t="str" cm="1">
        <f t="array" ref="AI128">IFERROR(INDEX(_xlfn._xlws.FILTER('Dang ky_off'!$L$4:$L$43,'Dang ky_off'!$B$4:$B$43=$B128),3),"")</f>
        <v/>
      </c>
      <c r="AJ128" s="131" t="str" cm="1">
        <f t="array" ref="AJ128">IFERROR(INDEX(_xlfn._xlws.FILTER('Dang ky_off'!$M$4:$M$43,'Dang ky_off'!$B$4:$B$43=$B128),3),"")</f>
        <v/>
      </c>
      <c r="AK128" s="130"/>
      <c r="AL128" s="130"/>
      <c r="AM128" s="131" t="e">
        <f t="shared" si="15"/>
        <v>#VALUE!</v>
      </c>
      <c r="AN128" s="182" t="str" cm="1">
        <f t="array" ref="AN128">IFERROR(INDEX(_xlfn._xlws.FILTER('Dang ky_onl'!$J$6:$J$4000,'Dang ky_onl'!$B$6:$B$4000=$B128),1),"")</f>
        <v/>
      </c>
      <c r="AO128" s="183" t="str" cm="1">
        <f t="array" ref="AO128">IFERROR(INDEX(_xlfn._xlws.FILTER('Dang ky_onl'!$H$6:$H$4000,'Dang ky_onl'!$B$6:$B$4000=$B128),1),"")</f>
        <v/>
      </c>
      <c r="AP128" s="184" t="s">
        <v>1564</v>
      </c>
      <c r="AQ128" s="182" t="str" cm="1">
        <f t="array" ref="AQ128">IFERROR(INDEX(_xlfn._xlws.FILTER('Dang ky_onl'!$L$6:$L$4000,'Dang ky_onl'!$B$6:$B$4000=$B128),1),"")</f>
        <v/>
      </c>
      <c r="AR128" s="182" t="str" cm="1">
        <f t="array" ref="AR128">IFERROR(INDEX(_xlfn._xlws.FILTER('Dang ky_onl'!$M$6:$M$4000,'Dang ky_onl'!$B$6:$B$4000=$B128),1),"")</f>
        <v/>
      </c>
      <c r="AS128" s="130"/>
      <c r="AT128" s="130"/>
      <c r="AU128" s="131" t="e">
        <f t="shared" si="16"/>
        <v>#VALUE!</v>
      </c>
      <c r="AV128" s="182" t="str" cm="1">
        <f t="array" ref="AV128">IFERROR(INDEX(_xlfn._xlws.FILTER('Dang ky_onl'!$J$6:$J$4000,'Dang ky_onl'!$B$6:$B$4000=$B128),2),"")</f>
        <v/>
      </c>
      <c r="AW128" s="183" t="str" cm="1">
        <f t="array" ref="AW128">IFERROR(INDEX(_xlfn._xlws.FILTER('Dang ky_onl'!$H$6:$H$4000,'Dang ky_onl'!$B$6:$B$4000=$B128),2),"")</f>
        <v/>
      </c>
      <c r="AX128" s="184" t="s">
        <v>1564</v>
      </c>
      <c r="AY128" s="182" t="str" cm="1">
        <f t="array" ref="AY128">IFERROR(INDEX(_xlfn._xlws.FILTER('Dang ky_onl'!$L$6:$L$4000,'Dang ky_onl'!$B$6:$B$4000=$B128),2),"")</f>
        <v/>
      </c>
      <c r="AZ128" s="182" t="str" cm="1">
        <f t="array" ref="AZ128">IFERROR(INDEX(_xlfn._xlws.FILTER('Dang ky_onl'!$M$6:$M$4000,'Dang ky_onl'!$B$6:$B$4000=$B128),2),"")</f>
        <v/>
      </c>
      <c r="BA128" s="130"/>
      <c r="BB128" s="130"/>
      <c r="BC128" s="131" t="e">
        <f t="shared" si="17"/>
        <v>#VALUE!</v>
      </c>
    </row>
    <row r="129" spans="1:55" ht="19.5" customHeight="1" x14ac:dyDescent="0.35">
      <c r="A129" s="135">
        <v>123</v>
      </c>
      <c r="B129" s="136">
        <v>2005232510</v>
      </c>
      <c r="C129" s="137" t="s">
        <v>67</v>
      </c>
      <c r="D129" s="138" t="s">
        <v>836</v>
      </c>
      <c r="E129" s="139"/>
      <c r="F129" s="141" t="s">
        <v>1089</v>
      </c>
      <c r="G129" s="142" t="s">
        <v>1355</v>
      </c>
      <c r="H129" s="143" t="s">
        <v>1373</v>
      </c>
      <c r="I129" s="140" t="str">
        <f t="shared" si="11"/>
        <v>Không đậu</v>
      </c>
      <c r="J129" s="144"/>
      <c r="K129" s="145" t="str">
        <f t="shared" si="12"/>
        <v>Không đủ</v>
      </c>
      <c r="L129" s="166">
        <f t="shared" si="18"/>
        <v>1</v>
      </c>
      <c r="M129" s="166" cm="1">
        <f t="array" ref="M129">SUMPRODUCT(--(LEN(CHOOSE({1,2,3},P129,X129,AF129))&gt;0))</f>
        <v>1</v>
      </c>
      <c r="N129" s="166" cm="1">
        <f t="array" ref="N129">SUMPRODUCT(--(LEN(CHOOSE({1,2},AN129,AV129))&gt;0))</f>
        <v>0</v>
      </c>
      <c r="O129" s="166">
        <f t="shared" si="19"/>
        <v>0</v>
      </c>
      <c r="P129" s="171" t="str" cm="1">
        <f t="array" ref="P129">IFERROR(INDEX(_xlfn._xlws.FILTER('Dang ky_off'!$J$4:$J$4000,'Dang ky_off'!$B$4:$B$4000=$B129),1),"")</f>
        <v>Công ty TNHH Yakult Việt Nam</v>
      </c>
      <c r="Q129" s="172" cm="1">
        <f t="array" ref="Q129">IFERROR(INDEX(_xlfn._xlws.FILTER('Dang ky_off'!$H$4:$H$4000,'Dang ky_off'!$B$4:$B$4000=$B129),1),"")</f>
        <v>46022</v>
      </c>
      <c r="R129" s="171" t="s">
        <v>1563</v>
      </c>
      <c r="S129" s="171" cm="1">
        <f t="array" ref="S129">IFERROR(INDEX(_xlfn._xlws.FILTER('Dang ky_off'!$L$4:$L$4000,'Dang ky_off'!$B$4:$B$4000=$B129),1),"")</f>
        <v>9.5</v>
      </c>
      <c r="T129" s="171" cm="1">
        <f t="array" ref="T129">IFERROR(INDEX(_xlfn._xlws.FILTER('Dang ky_off'!$M$4:$M$4000,'Dang ky_off'!$B$4:$B$4000=$B129),1),"")</f>
        <v>0</v>
      </c>
      <c r="U129" s="130"/>
      <c r="V129" s="130"/>
      <c r="W129" s="131">
        <f t="shared" si="13"/>
        <v>2.9</v>
      </c>
      <c r="X129" s="180" t="str" cm="1">
        <f t="array" ref="X129">IFERROR(INDEX(_xlfn._xlws.FILTER('Dang ky_off'!$J$4:$J$4000,'Dang ky_off'!$B$4:$B$4000=$B129),2),"")</f>
        <v/>
      </c>
      <c r="Y129" s="181" t="str" cm="1">
        <f t="array" ref="Y129">IFERROR(INDEX(_xlfn._xlws.FILTER('Dang ky_off'!$H$4:$H$4000,'Dang ky_off'!$B$4:$B$4000=$B129),2),"")</f>
        <v/>
      </c>
      <c r="Z129" s="180" t="s">
        <v>1563</v>
      </c>
      <c r="AA129" s="180" t="str" cm="1">
        <f t="array" ref="AA129">IFERROR(INDEX(_xlfn._xlws.FILTER('Dang ky_off'!$L$4:$L$4000,'Dang ky_off'!$B$4:$B$4000=$B129),2),"")</f>
        <v/>
      </c>
      <c r="AB129" s="180" t="str" cm="1">
        <f t="array" ref="AB129">IFERROR(INDEX(_xlfn._xlws.FILTER('Dang ky_off'!$M$4:$M$4000,'Dang ky_off'!$B$4:$B$4000=$B129),2),"")</f>
        <v/>
      </c>
      <c r="AC129" s="130"/>
      <c r="AD129" s="130"/>
      <c r="AE129" s="179" t="e">
        <f t="shared" si="14"/>
        <v>#VALUE!</v>
      </c>
      <c r="AF129" s="131" t="str" cm="1">
        <f t="array" ref="AF129">IFERROR(INDEX(_xlfn._xlws.FILTER('Dang ky_off'!$J$4:$J$43,'Dang ky_off'!$B$4:$B$43=$B129),3),"")</f>
        <v/>
      </c>
      <c r="AG129" s="154" t="str" cm="1">
        <f t="array" ref="AG129">IFERROR(INDEX(_xlfn._xlws.FILTER('Dang ky_off'!$H$4:$H$43,'Dang ky_off'!$B$4:$B$43=$B129),3),"")</f>
        <v/>
      </c>
      <c r="AH129" s="131" t="s">
        <v>1563</v>
      </c>
      <c r="AI129" s="131" t="str" cm="1">
        <f t="array" ref="AI129">IFERROR(INDEX(_xlfn._xlws.FILTER('Dang ky_off'!$L$4:$L$43,'Dang ky_off'!$B$4:$B$43=$B129),3),"")</f>
        <v/>
      </c>
      <c r="AJ129" s="131" t="str" cm="1">
        <f t="array" ref="AJ129">IFERROR(INDEX(_xlfn._xlws.FILTER('Dang ky_off'!$M$4:$M$43,'Dang ky_off'!$B$4:$B$43=$B129),3),"")</f>
        <v/>
      </c>
      <c r="AK129" s="130"/>
      <c r="AL129" s="130"/>
      <c r="AM129" s="131" t="e">
        <f t="shared" si="15"/>
        <v>#VALUE!</v>
      </c>
      <c r="AN129" s="182" t="str" cm="1">
        <f t="array" ref="AN129">IFERROR(INDEX(_xlfn._xlws.FILTER('Dang ky_onl'!$J$6:$J$4000,'Dang ky_onl'!$B$6:$B$4000=$B129),1),"")</f>
        <v/>
      </c>
      <c r="AO129" s="183" t="str" cm="1">
        <f t="array" ref="AO129">IFERROR(INDEX(_xlfn._xlws.FILTER('Dang ky_onl'!$H$6:$H$4000,'Dang ky_onl'!$B$6:$B$4000=$B129),1),"")</f>
        <v/>
      </c>
      <c r="AP129" s="184" t="s">
        <v>1564</v>
      </c>
      <c r="AQ129" s="182" t="str" cm="1">
        <f t="array" ref="AQ129">IFERROR(INDEX(_xlfn._xlws.FILTER('Dang ky_onl'!$L$6:$L$4000,'Dang ky_onl'!$B$6:$B$4000=$B129),1),"")</f>
        <v/>
      </c>
      <c r="AR129" s="182" t="str" cm="1">
        <f t="array" ref="AR129">IFERROR(INDEX(_xlfn._xlws.FILTER('Dang ky_onl'!$M$6:$M$4000,'Dang ky_onl'!$B$6:$B$4000=$B129),1),"")</f>
        <v/>
      </c>
      <c r="AS129" s="130"/>
      <c r="AT129" s="130"/>
      <c r="AU129" s="131" t="e">
        <f t="shared" si="16"/>
        <v>#VALUE!</v>
      </c>
      <c r="AV129" s="182" t="str" cm="1">
        <f t="array" ref="AV129">IFERROR(INDEX(_xlfn._xlws.FILTER('Dang ky_onl'!$J$6:$J$4000,'Dang ky_onl'!$B$6:$B$4000=$B129),2),"")</f>
        <v/>
      </c>
      <c r="AW129" s="183" t="str" cm="1">
        <f t="array" ref="AW129">IFERROR(INDEX(_xlfn._xlws.FILTER('Dang ky_onl'!$H$6:$H$4000,'Dang ky_onl'!$B$6:$B$4000=$B129),2),"")</f>
        <v/>
      </c>
      <c r="AX129" s="184" t="s">
        <v>1564</v>
      </c>
      <c r="AY129" s="182" t="str" cm="1">
        <f t="array" ref="AY129">IFERROR(INDEX(_xlfn._xlws.FILTER('Dang ky_onl'!$L$6:$L$4000,'Dang ky_onl'!$B$6:$B$4000=$B129),2),"")</f>
        <v/>
      </c>
      <c r="AZ129" s="182" t="str" cm="1">
        <f t="array" ref="AZ129">IFERROR(INDEX(_xlfn._xlws.FILTER('Dang ky_onl'!$M$6:$M$4000,'Dang ky_onl'!$B$6:$B$4000=$B129),2),"")</f>
        <v/>
      </c>
      <c r="BA129" s="130"/>
      <c r="BB129" s="130"/>
      <c r="BC129" s="131" t="e">
        <f t="shared" si="17"/>
        <v>#VALUE!</v>
      </c>
    </row>
    <row r="130" spans="1:55" ht="19.5" customHeight="1" x14ac:dyDescent="0.35">
      <c r="A130" s="135">
        <v>124</v>
      </c>
      <c r="B130" s="136">
        <v>2005230485</v>
      </c>
      <c r="C130" s="137" t="s">
        <v>44</v>
      </c>
      <c r="D130" s="138" t="s">
        <v>855</v>
      </c>
      <c r="E130" s="139"/>
      <c r="F130" s="141" t="s">
        <v>1251</v>
      </c>
      <c r="G130" s="142" t="s">
        <v>1355</v>
      </c>
      <c r="H130" s="143" t="s">
        <v>1373</v>
      </c>
      <c r="I130" s="140" t="str">
        <f t="shared" si="11"/>
        <v>Không đậu</v>
      </c>
      <c r="J130" s="144"/>
      <c r="K130" s="145" t="str">
        <f t="shared" si="12"/>
        <v>Không đủ</v>
      </c>
      <c r="L130" s="166">
        <f t="shared" si="18"/>
        <v>1</v>
      </c>
      <c r="M130" s="166" cm="1">
        <f t="array" ref="M130">SUMPRODUCT(--(LEN(CHOOSE({1,2,3},P130,X130,AF130))&gt;0))</f>
        <v>1</v>
      </c>
      <c r="N130" s="166" cm="1">
        <f t="array" ref="N130">SUMPRODUCT(--(LEN(CHOOSE({1,2},AN130,AV130))&gt;0))</f>
        <v>0</v>
      </c>
      <c r="O130" s="166">
        <f t="shared" si="19"/>
        <v>0</v>
      </c>
      <c r="P130" s="171" t="str" cm="1">
        <f t="array" ref="P130">IFERROR(INDEX(_xlfn._xlws.FILTER('Dang ky_off'!$J$4:$J$4000,'Dang ky_off'!$B$4:$B$4000=$B130),1),"")</f>
        <v>Công ty Cổ phần Acecook Việt Nam</v>
      </c>
      <c r="Q130" s="172" cm="1">
        <f t="array" ref="Q130">IFERROR(INDEX(_xlfn._xlws.FILTER('Dang ky_off'!$H$4:$H$4000,'Dang ky_off'!$B$4:$B$4000=$B130),1),"")</f>
        <v>46007</v>
      </c>
      <c r="R130" s="171" t="s">
        <v>1563</v>
      </c>
      <c r="S130" s="171" cm="1">
        <f t="array" ref="S130">IFERROR(INDEX(_xlfn._xlws.FILTER('Dang ky_off'!$L$4:$L$4000,'Dang ky_off'!$B$4:$B$4000=$B130),1),"")</f>
        <v>10</v>
      </c>
      <c r="T130" s="171" cm="1">
        <f t="array" ref="T130">IFERROR(INDEX(_xlfn._xlws.FILTER('Dang ky_off'!$M$4:$M$4000,'Dang ky_off'!$B$4:$B$4000=$B130),1),"")</f>
        <v>0</v>
      </c>
      <c r="U130" s="130"/>
      <c r="V130" s="130"/>
      <c r="W130" s="131">
        <f t="shared" si="13"/>
        <v>3</v>
      </c>
      <c r="X130" s="180" t="str" cm="1">
        <f t="array" ref="X130">IFERROR(INDEX(_xlfn._xlws.FILTER('Dang ky_off'!$J$4:$J$4000,'Dang ky_off'!$B$4:$B$4000=$B130),2),"")</f>
        <v/>
      </c>
      <c r="Y130" s="181" t="str" cm="1">
        <f t="array" ref="Y130">IFERROR(INDEX(_xlfn._xlws.FILTER('Dang ky_off'!$H$4:$H$4000,'Dang ky_off'!$B$4:$B$4000=$B130),2),"")</f>
        <v/>
      </c>
      <c r="Z130" s="180" t="s">
        <v>1563</v>
      </c>
      <c r="AA130" s="180" t="str" cm="1">
        <f t="array" ref="AA130">IFERROR(INDEX(_xlfn._xlws.FILTER('Dang ky_off'!$L$4:$L$4000,'Dang ky_off'!$B$4:$B$4000=$B130),2),"")</f>
        <v/>
      </c>
      <c r="AB130" s="180" t="str" cm="1">
        <f t="array" ref="AB130">IFERROR(INDEX(_xlfn._xlws.FILTER('Dang ky_off'!$M$4:$M$4000,'Dang ky_off'!$B$4:$B$4000=$B130),2),"")</f>
        <v/>
      </c>
      <c r="AC130" s="130"/>
      <c r="AD130" s="130"/>
      <c r="AE130" s="179" t="e">
        <f t="shared" si="14"/>
        <v>#VALUE!</v>
      </c>
      <c r="AF130" s="131" t="str" cm="1">
        <f t="array" ref="AF130">IFERROR(INDEX(_xlfn._xlws.FILTER('Dang ky_off'!$J$4:$J$43,'Dang ky_off'!$B$4:$B$43=$B130),3),"")</f>
        <v/>
      </c>
      <c r="AG130" s="154" t="str" cm="1">
        <f t="array" ref="AG130">IFERROR(INDEX(_xlfn._xlws.FILTER('Dang ky_off'!$H$4:$H$43,'Dang ky_off'!$B$4:$B$43=$B130),3),"")</f>
        <v/>
      </c>
      <c r="AH130" s="131" t="s">
        <v>1563</v>
      </c>
      <c r="AI130" s="131" t="str" cm="1">
        <f t="array" ref="AI130">IFERROR(INDEX(_xlfn._xlws.FILTER('Dang ky_off'!$L$4:$L$43,'Dang ky_off'!$B$4:$B$43=$B130),3),"")</f>
        <v/>
      </c>
      <c r="AJ130" s="131" t="str" cm="1">
        <f t="array" ref="AJ130">IFERROR(INDEX(_xlfn._xlws.FILTER('Dang ky_off'!$M$4:$M$43,'Dang ky_off'!$B$4:$B$43=$B130),3),"")</f>
        <v/>
      </c>
      <c r="AK130" s="130"/>
      <c r="AL130" s="130"/>
      <c r="AM130" s="131" t="e">
        <f t="shared" si="15"/>
        <v>#VALUE!</v>
      </c>
      <c r="AN130" s="182" t="str" cm="1">
        <f t="array" ref="AN130">IFERROR(INDEX(_xlfn._xlws.FILTER('Dang ky_onl'!$J$6:$J$4000,'Dang ky_onl'!$B$6:$B$4000=$B130),1),"")</f>
        <v/>
      </c>
      <c r="AO130" s="183" t="str" cm="1">
        <f t="array" ref="AO130">IFERROR(INDEX(_xlfn._xlws.FILTER('Dang ky_onl'!$H$6:$H$4000,'Dang ky_onl'!$B$6:$B$4000=$B130),1),"")</f>
        <v/>
      </c>
      <c r="AP130" s="184" t="s">
        <v>1564</v>
      </c>
      <c r="AQ130" s="182" t="str" cm="1">
        <f t="array" ref="AQ130">IFERROR(INDEX(_xlfn._xlws.FILTER('Dang ky_onl'!$L$6:$L$4000,'Dang ky_onl'!$B$6:$B$4000=$B130),1),"")</f>
        <v/>
      </c>
      <c r="AR130" s="182" t="str" cm="1">
        <f t="array" ref="AR130">IFERROR(INDEX(_xlfn._xlws.FILTER('Dang ky_onl'!$M$6:$M$4000,'Dang ky_onl'!$B$6:$B$4000=$B130),1),"")</f>
        <v/>
      </c>
      <c r="AS130" s="130"/>
      <c r="AT130" s="130"/>
      <c r="AU130" s="131" t="e">
        <f t="shared" si="16"/>
        <v>#VALUE!</v>
      </c>
      <c r="AV130" s="182" t="str" cm="1">
        <f t="array" ref="AV130">IFERROR(INDEX(_xlfn._xlws.FILTER('Dang ky_onl'!$J$6:$J$4000,'Dang ky_onl'!$B$6:$B$4000=$B130),2),"")</f>
        <v/>
      </c>
      <c r="AW130" s="183" t="str" cm="1">
        <f t="array" ref="AW130">IFERROR(INDEX(_xlfn._xlws.FILTER('Dang ky_onl'!$H$6:$H$4000,'Dang ky_onl'!$B$6:$B$4000=$B130),2),"")</f>
        <v/>
      </c>
      <c r="AX130" s="184" t="s">
        <v>1564</v>
      </c>
      <c r="AY130" s="182" t="str" cm="1">
        <f t="array" ref="AY130">IFERROR(INDEX(_xlfn._xlws.FILTER('Dang ky_onl'!$L$6:$L$4000,'Dang ky_onl'!$B$6:$B$4000=$B130),2),"")</f>
        <v/>
      </c>
      <c r="AZ130" s="182" t="str" cm="1">
        <f t="array" ref="AZ130">IFERROR(INDEX(_xlfn._xlws.FILTER('Dang ky_onl'!$M$6:$M$4000,'Dang ky_onl'!$B$6:$B$4000=$B130),2),"")</f>
        <v/>
      </c>
      <c r="BA130" s="130"/>
      <c r="BB130" s="130"/>
      <c r="BC130" s="131" t="e">
        <f t="shared" si="17"/>
        <v>#VALUE!</v>
      </c>
    </row>
    <row r="131" spans="1:55" ht="19.5" customHeight="1" x14ac:dyDescent="0.35">
      <c r="A131" s="135">
        <v>125</v>
      </c>
      <c r="B131" s="136">
        <v>2005230523</v>
      </c>
      <c r="C131" s="137" t="s">
        <v>401</v>
      </c>
      <c r="D131" s="138" t="s">
        <v>856</v>
      </c>
      <c r="E131" s="139"/>
      <c r="F131" s="141" t="s">
        <v>1039</v>
      </c>
      <c r="G131" s="142" t="s">
        <v>1355</v>
      </c>
      <c r="H131" s="143" t="s">
        <v>1373</v>
      </c>
      <c r="I131" s="140" t="str">
        <f t="shared" si="11"/>
        <v>Không đậu</v>
      </c>
      <c r="J131" s="144"/>
      <c r="K131" s="145" t="str">
        <f t="shared" si="12"/>
        <v>Không đủ</v>
      </c>
      <c r="L131" s="166">
        <f t="shared" si="18"/>
        <v>0</v>
      </c>
      <c r="M131" s="166" cm="1">
        <f t="array" ref="M131">SUMPRODUCT(--(LEN(CHOOSE({1,2,3},P131,X131,AF131))&gt;0))</f>
        <v>0</v>
      </c>
      <c r="N131" s="166" cm="1">
        <f t="array" ref="N131">SUMPRODUCT(--(LEN(CHOOSE({1,2},AN131,AV131))&gt;0))</f>
        <v>0</v>
      </c>
      <c r="O131" s="166">
        <f t="shared" si="19"/>
        <v>0</v>
      </c>
      <c r="P131" s="171" t="str" cm="1">
        <f t="array" ref="P131">IFERROR(INDEX(_xlfn._xlws.FILTER('Dang ky_off'!$J$4:$J$4000,'Dang ky_off'!$B$4:$B$4000=$B131),1),"")</f>
        <v/>
      </c>
      <c r="Q131" s="172" t="str" cm="1">
        <f t="array" ref="Q131">IFERROR(INDEX(_xlfn._xlws.FILTER('Dang ky_off'!$H$4:$H$4000,'Dang ky_off'!$B$4:$B$4000=$B131),1),"")</f>
        <v/>
      </c>
      <c r="R131" s="171" t="s">
        <v>1563</v>
      </c>
      <c r="S131" s="171" t="str" cm="1">
        <f t="array" ref="S131">IFERROR(INDEX(_xlfn._xlws.FILTER('Dang ky_off'!$L$4:$L$4000,'Dang ky_off'!$B$4:$B$4000=$B131),1),"")</f>
        <v/>
      </c>
      <c r="T131" s="171" t="str" cm="1">
        <f t="array" ref="T131">IFERROR(INDEX(_xlfn._xlws.FILTER('Dang ky_off'!$M$4:$M$4000,'Dang ky_off'!$B$4:$B$4000=$B131),1),"")</f>
        <v/>
      </c>
      <c r="U131" s="130"/>
      <c r="V131" s="130"/>
      <c r="W131" s="131" t="e">
        <f t="shared" si="13"/>
        <v>#VALUE!</v>
      </c>
      <c r="X131" s="180" t="str" cm="1">
        <f t="array" ref="X131">IFERROR(INDEX(_xlfn._xlws.FILTER('Dang ky_off'!$J$4:$J$4000,'Dang ky_off'!$B$4:$B$4000=$B131),2),"")</f>
        <v/>
      </c>
      <c r="Y131" s="181" t="str" cm="1">
        <f t="array" ref="Y131">IFERROR(INDEX(_xlfn._xlws.FILTER('Dang ky_off'!$H$4:$H$4000,'Dang ky_off'!$B$4:$B$4000=$B131),2),"")</f>
        <v/>
      </c>
      <c r="Z131" s="180" t="s">
        <v>1563</v>
      </c>
      <c r="AA131" s="180" t="str" cm="1">
        <f t="array" ref="AA131">IFERROR(INDEX(_xlfn._xlws.FILTER('Dang ky_off'!$L$4:$L$4000,'Dang ky_off'!$B$4:$B$4000=$B131),2),"")</f>
        <v/>
      </c>
      <c r="AB131" s="180" t="str" cm="1">
        <f t="array" ref="AB131">IFERROR(INDEX(_xlfn._xlws.FILTER('Dang ky_off'!$M$4:$M$4000,'Dang ky_off'!$B$4:$B$4000=$B131),2),"")</f>
        <v/>
      </c>
      <c r="AC131" s="130"/>
      <c r="AD131" s="130"/>
      <c r="AE131" s="179" t="e">
        <f t="shared" si="14"/>
        <v>#VALUE!</v>
      </c>
      <c r="AF131" s="131" t="str" cm="1">
        <f t="array" ref="AF131">IFERROR(INDEX(_xlfn._xlws.FILTER('Dang ky_off'!$J$4:$J$43,'Dang ky_off'!$B$4:$B$43=$B131),3),"")</f>
        <v/>
      </c>
      <c r="AG131" s="154" t="str" cm="1">
        <f t="array" ref="AG131">IFERROR(INDEX(_xlfn._xlws.FILTER('Dang ky_off'!$H$4:$H$43,'Dang ky_off'!$B$4:$B$43=$B131),3),"")</f>
        <v/>
      </c>
      <c r="AH131" s="131" t="s">
        <v>1563</v>
      </c>
      <c r="AI131" s="131" t="str" cm="1">
        <f t="array" ref="AI131">IFERROR(INDEX(_xlfn._xlws.FILTER('Dang ky_off'!$L$4:$L$43,'Dang ky_off'!$B$4:$B$43=$B131),3),"")</f>
        <v/>
      </c>
      <c r="AJ131" s="131" t="str" cm="1">
        <f t="array" ref="AJ131">IFERROR(INDEX(_xlfn._xlws.FILTER('Dang ky_off'!$M$4:$M$43,'Dang ky_off'!$B$4:$B$43=$B131),3),"")</f>
        <v/>
      </c>
      <c r="AK131" s="130"/>
      <c r="AL131" s="130"/>
      <c r="AM131" s="131" t="e">
        <f t="shared" si="15"/>
        <v>#VALUE!</v>
      </c>
      <c r="AN131" s="182" t="str" cm="1">
        <f t="array" ref="AN131">IFERROR(INDEX(_xlfn._xlws.FILTER('Dang ky_onl'!$J$6:$J$4000,'Dang ky_onl'!$B$6:$B$4000=$B131),1),"")</f>
        <v/>
      </c>
      <c r="AO131" s="183" t="str" cm="1">
        <f t="array" ref="AO131">IFERROR(INDEX(_xlfn._xlws.FILTER('Dang ky_onl'!$H$6:$H$4000,'Dang ky_onl'!$B$6:$B$4000=$B131),1),"")</f>
        <v/>
      </c>
      <c r="AP131" s="184" t="s">
        <v>1564</v>
      </c>
      <c r="AQ131" s="182" t="str" cm="1">
        <f t="array" ref="AQ131">IFERROR(INDEX(_xlfn._xlws.FILTER('Dang ky_onl'!$L$6:$L$4000,'Dang ky_onl'!$B$6:$B$4000=$B131),1),"")</f>
        <v/>
      </c>
      <c r="AR131" s="182" t="str" cm="1">
        <f t="array" ref="AR131">IFERROR(INDEX(_xlfn._xlws.FILTER('Dang ky_onl'!$M$6:$M$4000,'Dang ky_onl'!$B$6:$B$4000=$B131),1),"")</f>
        <v/>
      </c>
      <c r="AS131" s="130"/>
      <c r="AT131" s="130"/>
      <c r="AU131" s="131" t="e">
        <f t="shared" si="16"/>
        <v>#VALUE!</v>
      </c>
      <c r="AV131" s="182" t="str" cm="1">
        <f t="array" ref="AV131">IFERROR(INDEX(_xlfn._xlws.FILTER('Dang ky_onl'!$J$6:$J$4000,'Dang ky_onl'!$B$6:$B$4000=$B131),2),"")</f>
        <v/>
      </c>
      <c r="AW131" s="183" t="str" cm="1">
        <f t="array" ref="AW131">IFERROR(INDEX(_xlfn._xlws.FILTER('Dang ky_onl'!$H$6:$H$4000,'Dang ky_onl'!$B$6:$B$4000=$B131),2),"")</f>
        <v/>
      </c>
      <c r="AX131" s="184" t="s">
        <v>1564</v>
      </c>
      <c r="AY131" s="182" t="str" cm="1">
        <f t="array" ref="AY131">IFERROR(INDEX(_xlfn._xlws.FILTER('Dang ky_onl'!$L$6:$L$4000,'Dang ky_onl'!$B$6:$B$4000=$B131),2),"")</f>
        <v/>
      </c>
      <c r="AZ131" s="182" t="str" cm="1">
        <f t="array" ref="AZ131">IFERROR(INDEX(_xlfn._xlws.FILTER('Dang ky_onl'!$M$6:$M$4000,'Dang ky_onl'!$B$6:$B$4000=$B131),2),"")</f>
        <v/>
      </c>
      <c r="BA131" s="130"/>
      <c r="BB131" s="130"/>
      <c r="BC131" s="131" t="e">
        <f t="shared" si="17"/>
        <v>#VALUE!</v>
      </c>
    </row>
    <row r="132" spans="1:55" ht="19.5" customHeight="1" x14ac:dyDescent="0.35">
      <c r="A132" s="135">
        <v>126</v>
      </c>
      <c r="B132" s="136">
        <v>2005230564</v>
      </c>
      <c r="C132" s="137" t="s">
        <v>404</v>
      </c>
      <c r="D132" s="138" t="s">
        <v>916</v>
      </c>
      <c r="E132" s="139"/>
      <c r="F132" s="141" t="s">
        <v>1070</v>
      </c>
      <c r="G132" s="142" t="s">
        <v>1355</v>
      </c>
      <c r="H132" s="143" t="s">
        <v>1373</v>
      </c>
      <c r="I132" s="140" t="str">
        <f t="shared" si="11"/>
        <v>Không đậu</v>
      </c>
      <c r="J132" s="144"/>
      <c r="K132" s="145" t="str">
        <f t="shared" si="12"/>
        <v>Không đủ</v>
      </c>
      <c r="L132" s="166">
        <f t="shared" si="18"/>
        <v>0</v>
      </c>
      <c r="M132" s="166" cm="1">
        <f t="array" ref="M132">SUMPRODUCT(--(LEN(CHOOSE({1,2,3},P132,X132,AF132))&gt;0))</f>
        <v>0</v>
      </c>
      <c r="N132" s="166" cm="1">
        <f t="array" ref="N132">SUMPRODUCT(--(LEN(CHOOSE({1,2},AN132,AV132))&gt;0))</f>
        <v>0</v>
      </c>
      <c r="O132" s="166">
        <f t="shared" si="19"/>
        <v>0</v>
      </c>
      <c r="P132" s="171" t="str" cm="1">
        <f t="array" ref="P132">IFERROR(INDEX(_xlfn._xlws.FILTER('Dang ky_off'!$J$4:$J$4000,'Dang ky_off'!$B$4:$B$4000=$B132),1),"")</f>
        <v/>
      </c>
      <c r="Q132" s="172" t="str" cm="1">
        <f t="array" ref="Q132">IFERROR(INDEX(_xlfn._xlws.FILTER('Dang ky_off'!$H$4:$H$4000,'Dang ky_off'!$B$4:$B$4000=$B132),1),"")</f>
        <v/>
      </c>
      <c r="R132" s="171" t="s">
        <v>1563</v>
      </c>
      <c r="S132" s="171" t="str" cm="1">
        <f t="array" ref="S132">IFERROR(INDEX(_xlfn._xlws.FILTER('Dang ky_off'!$L$4:$L$4000,'Dang ky_off'!$B$4:$B$4000=$B132),1),"")</f>
        <v/>
      </c>
      <c r="T132" s="171" t="str" cm="1">
        <f t="array" ref="T132">IFERROR(INDEX(_xlfn._xlws.FILTER('Dang ky_off'!$M$4:$M$4000,'Dang ky_off'!$B$4:$B$4000=$B132),1),"")</f>
        <v/>
      </c>
      <c r="U132" s="130"/>
      <c r="V132" s="130"/>
      <c r="W132" s="131" t="e">
        <f t="shared" si="13"/>
        <v>#VALUE!</v>
      </c>
      <c r="X132" s="180" t="str" cm="1">
        <f t="array" ref="X132">IFERROR(INDEX(_xlfn._xlws.FILTER('Dang ky_off'!$J$4:$J$4000,'Dang ky_off'!$B$4:$B$4000=$B132),2),"")</f>
        <v/>
      </c>
      <c r="Y132" s="181" t="str" cm="1">
        <f t="array" ref="Y132">IFERROR(INDEX(_xlfn._xlws.FILTER('Dang ky_off'!$H$4:$H$4000,'Dang ky_off'!$B$4:$B$4000=$B132),2),"")</f>
        <v/>
      </c>
      <c r="Z132" s="180" t="s">
        <v>1563</v>
      </c>
      <c r="AA132" s="180" t="str" cm="1">
        <f t="array" ref="AA132">IFERROR(INDEX(_xlfn._xlws.FILTER('Dang ky_off'!$L$4:$L$4000,'Dang ky_off'!$B$4:$B$4000=$B132),2),"")</f>
        <v/>
      </c>
      <c r="AB132" s="180" t="str" cm="1">
        <f t="array" ref="AB132">IFERROR(INDEX(_xlfn._xlws.FILTER('Dang ky_off'!$M$4:$M$4000,'Dang ky_off'!$B$4:$B$4000=$B132),2),"")</f>
        <v/>
      </c>
      <c r="AC132" s="130"/>
      <c r="AD132" s="130"/>
      <c r="AE132" s="179" t="e">
        <f t="shared" si="14"/>
        <v>#VALUE!</v>
      </c>
      <c r="AF132" s="131" t="str" cm="1">
        <f t="array" ref="AF132">IFERROR(INDEX(_xlfn._xlws.FILTER('Dang ky_off'!$J$4:$J$43,'Dang ky_off'!$B$4:$B$43=$B132),3),"")</f>
        <v/>
      </c>
      <c r="AG132" s="154" t="str" cm="1">
        <f t="array" ref="AG132">IFERROR(INDEX(_xlfn._xlws.FILTER('Dang ky_off'!$H$4:$H$43,'Dang ky_off'!$B$4:$B$43=$B132),3),"")</f>
        <v/>
      </c>
      <c r="AH132" s="131" t="s">
        <v>1563</v>
      </c>
      <c r="AI132" s="131" t="str" cm="1">
        <f t="array" ref="AI132">IFERROR(INDEX(_xlfn._xlws.FILTER('Dang ky_off'!$L$4:$L$43,'Dang ky_off'!$B$4:$B$43=$B132),3),"")</f>
        <v/>
      </c>
      <c r="AJ132" s="131" t="str" cm="1">
        <f t="array" ref="AJ132">IFERROR(INDEX(_xlfn._xlws.FILTER('Dang ky_off'!$M$4:$M$43,'Dang ky_off'!$B$4:$B$43=$B132),3),"")</f>
        <v/>
      </c>
      <c r="AK132" s="130"/>
      <c r="AL132" s="130"/>
      <c r="AM132" s="131" t="e">
        <f t="shared" si="15"/>
        <v>#VALUE!</v>
      </c>
      <c r="AN132" s="182" t="str" cm="1">
        <f t="array" ref="AN132">IFERROR(INDEX(_xlfn._xlws.FILTER('Dang ky_onl'!$J$6:$J$4000,'Dang ky_onl'!$B$6:$B$4000=$B132),1),"")</f>
        <v/>
      </c>
      <c r="AO132" s="183" t="str" cm="1">
        <f t="array" ref="AO132">IFERROR(INDEX(_xlfn._xlws.FILTER('Dang ky_onl'!$H$6:$H$4000,'Dang ky_onl'!$B$6:$B$4000=$B132),1),"")</f>
        <v/>
      </c>
      <c r="AP132" s="184" t="s">
        <v>1564</v>
      </c>
      <c r="AQ132" s="182" t="str" cm="1">
        <f t="array" ref="AQ132">IFERROR(INDEX(_xlfn._xlws.FILTER('Dang ky_onl'!$L$6:$L$4000,'Dang ky_onl'!$B$6:$B$4000=$B132),1),"")</f>
        <v/>
      </c>
      <c r="AR132" s="182" t="str" cm="1">
        <f t="array" ref="AR132">IFERROR(INDEX(_xlfn._xlws.FILTER('Dang ky_onl'!$M$6:$M$4000,'Dang ky_onl'!$B$6:$B$4000=$B132),1),"")</f>
        <v/>
      </c>
      <c r="AS132" s="130"/>
      <c r="AT132" s="130"/>
      <c r="AU132" s="131" t="e">
        <f t="shared" si="16"/>
        <v>#VALUE!</v>
      </c>
      <c r="AV132" s="182" t="str" cm="1">
        <f t="array" ref="AV132">IFERROR(INDEX(_xlfn._xlws.FILTER('Dang ky_onl'!$J$6:$J$4000,'Dang ky_onl'!$B$6:$B$4000=$B132),2),"")</f>
        <v/>
      </c>
      <c r="AW132" s="183" t="str" cm="1">
        <f t="array" ref="AW132">IFERROR(INDEX(_xlfn._xlws.FILTER('Dang ky_onl'!$H$6:$H$4000,'Dang ky_onl'!$B$6:$B$4000=$B132),2),"")</f>
        <v/>
      </c>
      <c r="AX132" s="184" t="s">
        <v>1564</v>
      </c>
      <c r="AY132" s="182" t="str" cm="1">
        <f t="array" ref="AY132">IFERROR(INDEX(_xlfn._xlws.FILTER('Dang ky_onl'!$L$6:$L$4000,'Dang ky_onl'!$B$6:$B$4000=$B132),2),"")</f>
        <v/>
      </c>
      <c r="AZ132" s="182" t="str" cm="1">
        <f t="array" ref="AZ132">IFERROR(INDEX(_xlfn._xlws.FILTER('Dang ky_onl'!$M$6:$M$4000,'Dang ky_onl'!$B$6:$B$4000=$B132),2),"")</f>
        <v/>
      </c>
      <c r="BA132" s="130"/>
      <c r="BB132" s="130"/>
      <c r="BC132" s="131" t="e">
        <f t="shared" si="17"/>
        <v>#VALUE!</v>
      </c>
    </row>
    <row r="133" spans="1:55" ht="19.5" customHeight="1" x14ac:dyDescent="0.35">
      <c r="A133" s="135">
        <v>127</v>
      </c>
      <c r="B133" s="136">
        <v>2005230579</v>
      </c>
      <c r="C133" s="137" t="s">
        <v>402</v>
      </c>
      <c r="D133" s="138" t="s">
        <v>814</v>
      </c>
      <c r="E133" s="139"/>
      <c r="F133" s="141" t="s">
        <v>1252</v>
      </c>
      <c r="G133" s="142" t="s">
        <v>1355</v>
      </c>
      <c r="H133" s="143" t="s">
        <v>1373</v>
      </c>
      <c r="I133" s="140" t="str">
        <f t="shared" si="11"/>
        <v>Không đậu</v>
      </c>
      <c r="J133" s="144"/>
      <c r="K133" s="145" t="str">
        <f t="shared" si="12"/>
        <v>Không đủ</v>
      </c>
      <c r="L133" s="166">
        <f t="shared" si="18"/>
        <v>0</v>
      </c>
      <c r="M133" s="166" cm="1">
        <f t="array" ref="M133">SUMPRODUCT(--(LEN(CHOOSE({1,2,3},P133,X133,AF133))&gt;0))</f>
        <v>0</v>
      </c>
      <c r="N133" s="166" cm="1">
        <f t="array" ref="N133">SUMPRODUCT(--(LEN(CHOOSE({1,2},AN133,AV133))&gt;0))</f>
        <v>0</v>
      </c>
      <c r="O133" s="166">
        <f t="shared" si="19"/>
        <v>0</v>
      </c>
      <c r="P133" s="171" t="str" cm="1">
        <f t="array" ref="P133">IFERROR(INDEX(_xlfn._xlws.FILTER('Dang ky_off'!$J$4:$J$4000,'Dang ky_off'!$B$4:$B$4000=$B133),1),"")</f>
        <v/>
      </c>
      <c r="Q133" s="172" t="str" cm="1">
        <f t="array" ref="Q133">IFERROR(INDEX(_xlfn._xlws.FILTER('Dang ky_off'!$H$4:$H$4000,'Dang ky_off'!$B$4:$B$4000=$B133),1),"")</f>
        <v/>
      </c>
      <c r="R133" s="171" t="s">
        <v>1563</v>
      </c>
      <c r="S133" s="171" t="str" cm="1">
        <f t="array" ref="S133">IFERROR(INDEX(_xlfn._xlws.FILTER('Dang ky_off'!$L$4:$L$4000,'Dang ky_off'!$B$4:$B$4000=$B133),1),"")</f>
        <v/>
      </c>
      <c r="T133" s="171" t="str" cm="1">
        <f t="array" ref="T133">IFERROR(INDEX(_xlfn._xlws.FILTER('Dang ky_off'!$M$4:$M$4000,'Dang ky_off'!$B$4:$B$4000=$B133),1),"")</f>
        <v/>
      </c>
      <c r="U133" s="130"/>
      <c r="V133" s="130"/>
      <c r="W133" s="131" t="e">
        <f t="shared" si="13"/>
        <v>#VALUE!</v>
      </c>
      <c r="X133" s="180" t="str" cm="1">
        <f t="array" ref="X133">IFERROR(INDEX(_xlfn._xlws.FILTER('Dang ky_off'!$J$4:$J$4000,'Dang ky_off'!$B$4:$B$4000=$B133),2),"")</f>
        <v/>
      </c>
      <c r="Y133" s="181" t="str" cm="1">
        <f t="array" ref="Y133">IFERROR(INDEX(_xlfn._xlws.FILTER('Dang ky_off'!$H$4:$H$4000,'Dang ky_off'!$B$4:$B$4000=$B133),2),"")</f>
        <v/>
      </c>
      <c r="Z133" s="180" t="s">
        <v>1563</v>
      </c>
      <c r="AA133" s="180" t="str" cm="1">
        <f t="array" ref="AA133">IFERROR(INDEX(_xlfn._xlws.FILTER('Dang ky_off'!$L$4:$L$4000,'Dang ky_off'!$B$4:$B$4000=$B133),2),"")</f>
        <v/>
      </c>
      <c r="AB133" s="180" t="str" cm="1">
        <f t="array" ref="AB133">IFERROR(INDEX(_xlfn._xlws.FILTER('Dang ky_off'!$M$4:$M$4000,'Dang ky_off'!$B$4:$B$4000=$B133),2),"")</f>
        <v/>
      </c>
      <c r="AC133" s="130"/>
      <c r="AD133" s="130"/>
      <c r="AE133" s="179" t="e">
        <f t="shared" si="14"/>
        <v>#VALUE!</v>
      </c>
      <c r="AF133" s="131" t="str" cm="1">
        <f t="array" ref="AF133">IFERROR(INDEX(_xlfn._xlws.FILTER('Dang ky_off'!$J$4:$J$43,'Dang ky_off'!$B$4:$B$43=$B133),3),"")</f>
        <v/>
      </c>
      <c r="AG133" s="154" t="str" cm="1">
        <f t="array" ref="AG133">IFERROR(INDEX(_xlfn._xlws.FILTER('Dang ky_off'!$H$4:$H$43,'Dang ky_off'!$B$4:$B$43=$B133),3),"")</f>
        <v/>
      </c>
      <c r="AH133" s="131" t="s">
        <v>1563</v>
      </c>
      <c r="AI133" s="131" t="str" cm="1">
        <f t="array" ref="AI133">IFERROR(INDEX(_xlfn._xlws.FILTER('Dang ky_off'!$L$4:$L$43,'Dang ky_off'!$B$4:$B$43=$B133),3),"")</f>
        <v/>
      </c>
      <c r="AJ133" s="131" t="str" cm="1">
        <f t="array" ref="AJ133">IFERROR(INDEX(_xlfn._xlws.FILTER('Dang ky_off'!$M$4:$M$43,'Dang ky_off'!$B$4:$B$43=$B133),3),"")</f>
        <v/>
      </c>
      <c r="AK133" s="130"/>
      <c r="AL133" s="130"/>
      <c r="AM133" s="131" t="e">
        <f t="shared" si="15"/>
        <v>#VALUE!</v>
      </c>
      <c r="AN133" s="182" t="str" cm="1">
        <f t="array" ref="AN133">IFERROR(INDEX(_xlfn._xlws.FILTER('Dang ky_onl'!$J$6:$J$4000,'Dang ky_onl'!$B$6:$B$4000=$B133),1),"")</f>
        <v/>
      </c>
      <c r="AO133" s="183" t="str" cm="1">
        <f t="array" ref="AO133">IFERROR(INDEX(_xlfn._xlws.FILTER('Dang ky_onl'!$H$6:$H$4000,'Dang ky_onl'!$B$6:$B$4000=$B133),1),"")</f>
        <v/>
      </c>
      <c r="AP133" s="184" t="s">
        <v>1564</v>
      </c>
      <c r="AQ133" s="182" t="str" cm="1">
        <f t="array" ref="AQ133">IFERROR(INDEX(_xlfn._xlws.FILTER('Dang ky_onl'!$L$6:$L$4000,'Dang ky_onl'!$B$6:$B$4000=$B133),1),"")</f>
        <v/>
      </c>
      <c r="AR133" s="182" t="str" cm="1">
        <f t="array" ref="AR133">IFERROR(INDEX(_xlfn._xlws.FILTER('Dang ky_onl'!$M$6:$M$4000,'Dang ky_onl'!$B$6:$B$4000=$B133),1),"")</f>
        <v/>
      </c>
      <c r="AS133" s="130"/>
      <c r="AT133" s="130"/>
      <c r="AU133" s="131" t="e">
        <f t="shared" si="16"/>
        <v>#VALUE!</v>
      </c>
      <c r="AV133" s="182" t="str" cm="1">
        <f t="array" ref="AV133">IFERROR(INDEX(_xlfn._xlws.FILTER('Dang ky_onl'!$J$6:$J$4000,'Dang ky_onl'!$B$6:$B$4000=$B133),2),"")</f>
        <v/>
      </c>
      <c r="AW133" s="183" t="str" cm="1">
        <f t="array" ref="AW133">IFERROR(INDEX(_xlfn._xlws.FILTER('Dang ky_onl'!$H$6:$H$4000,'Dang ky_onl'!$B$6:$B$4000=$B133),2),"")</f>
        <v/>
      </c>
      <c r="AX133" s="184" t="s">
        <v>1564</v>
      </c>
      <c r="AY133" s="182" t="str" cm="1">
        <f t="array" ref="AY133">IFERROR(INDEX(_xlfn._xlws.FILTER('Dang ky_onl'!$L$6:$L$4000,'Dang ky_onl'!$B$6:$B$4000=$B133),2),"")</f>
        <v/>
      </c>
      <c r="AZ133" s="182" t="str" cm="1">
        <f t="array" ref="AZ133">IFERROR(INDEX(_xlfn._xlws.FILTER('Dang ky_onl'!$M$6:$M$4000,'Dang ky_onl'!$B$6:$B$4000=$B133),2),"")</f>
        <v/>
      </c>
      <c r="BA133" s="130"/>
      <c r="BB133" s="130"/>
      <c r="BC133" s="131" t="e">
        <f t="shared" si="17"/>
        <v>#VALUE!</v>
      </c>
    </row>
    <row r="134" spans="1:55" ht="19.5" customHeight="1" x14ac:dyDescent="0.35">
      <c r="A134" s="135">
        <v>128</v>
      </c>
      <c r="B134" s="136">
        <v>2005230581</v>
      </c>
      <c r="C134" s="137" t="s">
        <v>403</v>
      </c>
      <c r="D134" s="138" t="s">
        <v>814</v>
      </c>
      <c r="E134" s="139"/>
      <c r="F134" s="141" t="s">
        <v>1226</v>
      </c>
      <c r="G134" s="142" t="s">
        <v>1355</v>
      </c>
      <c r="H134" s="143" t="s">
        <v>1373</v>
      </c>
      <c r="I134" s="140" t="str">
        <f t="shared" si="11"/>
        <v>Không đậu</v>
      </c>
      <c r="J134" s="144"/>
      <c r="K134" s="145" t="str">
        <f t="shared" si="12"/>
        <v>Không đủ</v>
      </c>
      <c r="L134" s="166">
        <f t="shared" si="18"/>
        <v>0</v>
      </c>
      <c r="M134" s="166" cm="1">
        <f t="array" ref="M134">SUMPRODUCT(--(LEN(CHOOSE({1,2,3},P134,X134,AF134))&gt;0))</f>
        <v>0</v>
      </c>
      <c r="N134" s="166" cm="1">
        <f t="array" ref="N134">SUMPRODUCT(--(LEN(CHOOSE({1,2},AN134,AV134))&gt;0))</f>
        <v>0</v>
      </c>
      <c r="O134" s="166">
        <f t="shared" si="19"/>
        <v>0</v>
      </c>
      <c r="P134" s="171" t="str" cm="1">
        <f t="array" ref="P134">IFERROR(INDEX(_xlfn._xlws.FILTER('Dang ky_off'!$J$4:$J$4000,'Dang ky_off'!$B$4:$B$4000=$B134),1),"")</f>
        <v/>
      </c>
      <c r="Q134" s="172" t="str" cm="1">
        <f t="array" ref="Q134">IFERROR(INDEX(_xlfn._xlws.FILTER('Dang ky_off'!$H$4:$H$4000,'Dang ky_off'!$B$4:$B$4000=$B134),1),"")</f>
        <v/>
      </c>
      <c r="R134" s="171" t="s">
        <v>1563</v>
      </c>
      <c r="S134" s="171" t="str" cm="1">
        <f t="array" ref="S134">IFERROR(INDEX(_xlfn._xlws.FILTER('Dang ky_off'!$L$4:$L$4000,'Dang ky_off'!$B$4:$B$4000=$B134),1),"")</f>
        <v/>
      </c>
      <c r="T134" s="171" t="str" cm="1">
        <f t="array" ref="T134">IFERROR(INDEX(_xlfn._xlws.FILTER('Dang ky_off'!$M$4:$M$4000,'Dang ky_off'!$B$4:$B$4000=$B134),1),"")</f>
        <v/>
      </c>
      <c r="U134" s="130"/>
      <c r="V134" s="130"/>
      <c r="W134" s="131" t="e">
        <f t="shared" si="13"/>
        <v>#VALUE!</v>
      </c>
      <c r="X134" s="180" t="str" cm="1">
        <f t="array" ref="X134">IFERROR(INDEX(_xlfn._xlws.FILTER('Dang ky_off'!$J$4:$J$4000,'Dang ky_off'!$B$4:$B$4000=$B134),2),"")</f>
        <v/>
      </c>
      <c r="Y134" s="181" t="str" cm="1">
        <f t="array" ref="Y134">IFERROR(INDEX(_xlfn._xlws.FILTER('Dang ky_off'!$H$4:$H$4000,'Dang ky_off'!$B$4:$B$4000=$B134),2),"")</f>
        <v/>
      </c>
      <c r="Z134" s="180" t="s">
        <v>1563</v>
      </c>
      <c r="AA134" s="180" t="str" cm="1">
        <f t="array" ref="AA134">IFERROR(INDEX(_xlfn._xlws.FILTER('Dang ky_off'!$L$4:$L$4000,'Dang ky_off'!$B$4:$B$4000=$B134),2),"")</f>
        <v/>
      </c>
      <c r="AB134" s="180" t="str" cm="1">
        <f t="array" ref="AB134">IFERROR(INDEX(_xlfn._xlws.FILTER('Dang ky_off'!$M$4:$M$4000,'Dang ky_off'!$B$4:$B$4000=$B134),2),"")</f>
        <v/>
      </c>
      <c r="AC134" s="130"/>
      <c r="AD134" s="130"/>
      <c r="AE134" s="179" t="e">
        <f t="shared" si="14"/>
        <v>#VALUE!</v>
      </c>
      <c r="AF134" s="131" t="str" cm="1">
        <f t="array" ref="AF134">IFERROR(INDEX(_xlfn._xlws.FILTER('Dang ky_off'!$J$4:$J$43,'Dang ky_off'!$B$4:$B$43=$B134),3),"")</f>
        <v/>
      </c>
      <c r="AG134" s="154" t="str" cm="1">
        <f t="array" ref="AG134">IFERROR(INDEX(_xlfn._xlws.FILTER('Dang ky_off'!$H$4:$H$43,'Dang ky_off'!$B$4:$B$43=$B134),3),"")</f>
        <v/>
      </c>
      <c r="AH134" s="131" t="s">
        <v>1563</v>
      </c>
      <c r="AI134" s="131" t="str" cm="1">
        <f t="array" ref="AI134">IFERROR(INDEX(_xlfn._xlws.FILTER('Dang ky_off'!$L$4:$L$43,'Dang ky_off'!$B$4:$B$43=$B134),3),"")</f>
        <v/>
      </c>
      <c r="AJ134" s="131" t="str" cm="1">
        <f t="array" ref="AJ134">IFERROR(INDEX(_xlfn._xlws.FILTER('Dang ky_off'!$M$4:$M$43,'Dang ky_off'!$B$4:$B$43=$B134),3),"")</f>
        <v/>
      </c>
      <c r="AK134" s="130"/>
      <c r="AL134" s="130"/>
      <c r="AM134" s="131" t="e">
        <f t="shared" si="15"/>
        <v>#VALUE!</v>
      </c>
      <c r="AN134" s="182" t="str" cm="1">
        <f t="array" ref="AN134">IFERROR(INDEX(_xlfn._xlws.FILTER('Dang ky_onl'!$J$6:$J$4000,'Dang ky_onl'!$B$6:$B$4000=$B134),1),"")</f>
        <v/>
      </c>
      <c r="AO134" s="183" t="str" cm="1">
        <f t="array" ref="AO134">IFERROR(INDEX(_xlfn._xlws.FILTER('Dang ky_onl'!$H$6:$H$4000,'Dang ky_onl'!$B$6:$B$4000=$B134),1),"")</f>
        <v/>
      </c>
      <c r="AP134" s="184" t="s">
        <v>1564</v>
      </c>
      <c r="AQ134" s="182" t="str" cm="1">
        <f t="array" ref="AQ134">IFERROR(INDEX(_xlfn._xlws.FILTER('Dang ky_onl'!$L$6:$L$4000,'Dang ky_onl'!$B$6:$B$4000=$B134),1),"")</f>
        <v/>
      </c>
      <c r="AR134" s="182" t="str" cm="1">
        <f t="array" ref="AR134">IFERROR(INDEX(_xlfn._xlws.FILTER('Dang ky_onl'!$M$6:$M$4000,'Dang ky_onl'!$B$6:$B$4000=$B134),1),"")</f>
        <v/>
      </c>
      <c r="AS134" s="130"/>
      <c r="AT134" s="130"/>
      <c r="AU134" s="131" t="e">
        <f t="shared" si="16"/>
        <v>#VALUE!</v>
      </c>
      <c r="AV134" s="182" t="str" cm="1">
        <f t="array" ref="AV134">IFERROR(INDEX(_xlfn._xlws.FILTER('Dang ky_onl'!$J$6:$J$4000,'Dang ky_onl'!$B$6:$B$4000=$B134),2),"")</f>
        <v/>
      </c>
      <c r="AW134" s="183" t="str" cm="1">
        <f t="array" ref="AW134">IFERROR(INDEX(_xlfn._xlws.FILTER('Dang ky_onl'!$H$6:$H$4000,'Dang ky_onl'!$B$6:$B$4000=$B134),2),"")</f>
        <v/>
      </c>
      <c r="AX134" s="184" t="s">
        <v>1564</v>
      </c>
      <c r="AY134" s="182" t="str" cm="1">
        <f t="array" ref="AY134">IFERROR(INDEX(_xlfn._xlws.FILTER('Dang ky_onl'!$L$6:$L$4000,'Dang ky_onl'!$B$6:$B$4000=$B134),2),"")</f>
        <v/>
      </c>
      <c r="AZ134" s="182" t="str" cm="1">
        <f t="array" ref="AZ134">IFERROR(INDEX(_xlfn._xlws.FILTER('Dang ky_onl'!$M$6:$M$4000,'Dang ky_onl'!$B$6:$B$4000=$B134),2),"")</f>
        <v/>
      </c>
      <c r="BA134" s="130"/>
      <c r="BB134" s="130"/>
      <c r="BC134" s="131" t="e">
        <f t="shared" si="17"/>
        <v>#VALUE!</v>
      </c>
    </row>
    <row r="135" spans="1:55" ht="19.5" customHeight="1" x14ac:dyDescent="0.35">
      <c r="A135" s="135">
        <v>129</v>
      </c>
      <c r="B135" s="136">
        <v>2005230604</v>
      </c>
      <c r="C135" s="137" t="s">
        <v>48</v>
      </c>
      <c r="D135" s="138" t="s">
        <v>788</v>
      </c>
      <c r="E135" s="139"/>
      <c r="F135" s="141" t="s">
        <v>1149</v>
      </c>
      <c r="G135" s="142" t="s">
        <v>1355</v>
      </c>
      <c r="H135" s="143" t="s">
        <v>1373</v>
      </c>
      <c r="I135" s="140" t="str">
        <f t="shared" si="11"/>
        <v>Không đậu</v>
      </c>
      <c r="J135" s="144"/>
      <c r="K135" s="145" t="str">
        <f t="shared" si="12"/>
        <v>Không đủ</v>
      </c>
      <c r="L135" s="166">
        <f t="shared" si="18"/>
        <v>2</v>
      </c>
      <c r="M135" s="166" cm="1">
        <f t="array" ref="M135">SUMPRODUCT(--(LEN(CHOOSE({1,2,3},P135,X135,AF135))&gt;0))</f>
        <v>2</v>
      </c>
      <c r="N135" s="166" cm="1">
        <f t="array" ref="N135">SUMPRODUCT(--(LEN(CHOOSE({1,2},AN135,AV135))&gt;0))</f>
        <v>0</v>
      </c>
      <c r="O135" s="166">
        <f t="shared" si="19"/>
        <v>0</v>
      </c>
      <c r="P135" s="171" t="str" cm="1">
        <f t="array" ref="P135">IFERROR(INDEX(_xlfn._xlws.FILTER('Dang ky_off'!$J$4:$J$4000,'Dang ky_off'!$B$4:$B$4000=$B135),1),"")</f>
        <v>Công ty Cổ phần Acecook Việt Nam</v>
      </c>
      <c r="Q135" s="172" cm="1">
        <f t="array" ref="Q135">IFERROR(INDEX(_xlfn._xlws.FILTER('Dang ky_off'!$H$4:$H$4000,'Dang ky_off'!$B$4:$B$4000=$B135),1),"")</f>
        <v>45965</v>
      </c>
      <c r="R135" s="171" t="s">
        <v>1563</v>
      </c>
      <c r="S135" s="171" cm="1">
        <f t="array" ref="S135">IFERROR(INDEX(_xlfn._xlws.FILTER('Dang ky_off'!$L$4:$L$4000,'Dang ky_off'!$B$4:$B$4000=$B135),1),"")</f>
        <v>9</v>
      </c>
      <c r="T135" s="171" cm="1">
        <f t="array" ref="T135">IFERROR(INDEX(_xlfn._xlws.FILTER('Dang ky_off'!$M$4:$M$4000,'Dang ky_off'!$B$4:$B$4000=$B135),1),"")</f>
        <v>0</v>
      </c>
      <c r="U135" s="130"/>
      <c r="V135" s="130"/>
      <c r="W135" s="131">
        <f t="shared" si="13"/>
        <v>2.7</v>
      </c>
      <c r="X135" s="180" t="str" cm="1">
        <f t="array" ref="X135">IFERROR(INDEX(_xlfn._xlws.FILTER('Dang ky_off'!$J$4:$J$4000,'Dang ky_off'!$B$4:$B$4000=$B135),2),"")</f>
        <v>Công ty TNHH Yakult Việt Nam</v>
      </c>
      <c r="Y135" s="181" cm="1">
        <f t="array" ref="Y135">IFERROR(INDEX(_xlfn._xlws.FILTER('Dang ky_off'!$H$4:$H$4000,'Dang ky_off'!$B$4:$B$4000=$B135),2),"")</f>
        <v>45946</v>
      </c>
      <c r="Z135" s="180" t="s">
        <v>1563</v>
      </c>
      <c r="AA135" s="180" cm="1">
        <f t="array" ref="AA135">IFERROR(INDEX(_xlfn._xlws.FILTER('Dang ky_off'!$L$4:$L$4000,'Dang ky_off'!$B$4:$B$4000=$B135),2),"")</f>
        <v>9</v>
      </c>
      <c r="AB135" s="180" cm="1">
        <f t="array" ref="AB135">IFERROR(INDEX(_xlfn._xlws.FILTER('Dang ky_off'!$M$4:$M$4000,'Dang ky_off'!$B$4:$B$4000=$B135),2),"")</f>
        <v>0</v>
      </c>
      <c r="AC135" s="130"/>
      <c r="AD135" s="130"/>
      <c r="AE135" s="179">
        <f t="shared" si="14"/>
        <v>2.7</v>
      </c>
      <c r="AF135" s="131" t="str" cm="1">
        <f t="array" ref="AF135">IFERROR(INDEX(_xlfn._xlws.FILTER('Dang ky_off'!$J$4:$J$43,'Dang ky_off'!$B$4:$B$43=$B135),3),"")</f>
        <v/>
      </c>
      <c r="AG135" s="154" t="str" cm="1">
        <f t="array" ref="AG135">IFERROR(INDEX(_xlfn._xlws.FILTER('Dang ky_off'!$H$4:$H$43,'Dang ky_off'!$B$4:$B$43=$B135),3),"")</f>
        <v/>
      </c>
      <c r="AH135" s="131" t="s">
        <v>1563</v>
      </c>
      <c r="AI135" s="131" t="str" cm="1">
        <f t="array" ref="AI135">IFERROR(INDEX(_xlfn._xlws.FILTER('Dang ky_off'!$L$4:$L$43,'Dang ky_off'!$B$4:$B$43=$B135),3),"")</f>
        <v/>
      </c>
      <c r="AJ135" s="131" t="str" cm="1">
        <f t="array" ref="AJ135">IFERROR(INDEX(_xlfn._xlws.FILTER('Dang ky_off'!$M$4:$M$43,'Dang ky_off'!$B$4:$B$43=$B135),3),"")</f>
        <v/>
      </c>
      <c r="AK135" s="130"/>
      <c r="AL135" s="130"/>
      <c r="AM135" s="131" t="e">
        <f t="shared" si="15"/>
        <v>#VALUE!</v>
      </c>
      <c r="AN135" s="182" t="str" cm="1">
        <f t="array" ref="AN135">IFERROR(INDEX(_xlfn._xlws.FILTER('Dang ky_onl'!$J$6:$J$4000,'Dang ky_onl'!$B$6:$B$4000=$B135),1),"")</f>
        <v/>
      </c>
      <c r="AO135" s="183" t="str" cm="1">
        <f t="array" ref="AO135">IFERROR(INDEX(_xlfn._xlws.FILTER('Dang ky_onl'!$H$6:$H$4000,'Dang ky_onl'!$B$6:$B$4000=$B135),1),"")</f>
        <v/>
      </c>
      <c r="AP135" s="184" t="s">
        <v>1564</v>
      </c>
      <c r="AQ135" s="182" t="str" cm="1">
        <f t="array" ref="AQ135">IFERROR(INDEX(_xlfn._xlws.FILTER('Dang ky_onl'!$L$6:$L$4000,'Dang ky_onl'!$B$6:$B$4000=$B135),1),"")</f>
        <v/>
      </c>
      <c r="AR135" s="182" t="str" cm="1">
        <f t="array" ref="AR135">IFERROR(INDEX(_xlfn._xlws.FILTER('Dang ky_onl'!$M$6:$M$4000,'Dang ky_onl'!$B$6:$B$4000=$B135),1),"")</f>
        <v/>
      </c>
      <c r="AS135" s="130"/>
      <c r="AT135" s="130"/>
      <c r="AU135" s="131" t="e">
        <f t="shared" si="16"/>
        <v>#VALUE!</v>
      </c>
      <c r="AV135" s="182" t="str" cm="1">
        <f t="array" ref="AV135">IFERROR(INDEX(_xlfn._xlws.FILTER('Dang ky_onl'!$J$6:$J$4000,'Dang ky_onl'!$B$6:$B$4000=$B135),2),"")</f>
        <v/>
      </c>
      <c r="AW135" s="183" t="str" cm="1">
        <f t="array" ref="AW135">IFERROR(INDEX(_xlfn._xlws.FILTER('Dang ky_onl'!$H$6:$H$4000,'Dang ky_onl'!$B$6:$B$4000=$B135),2),"")</f>
        <v/>
      </c>
      <c r="AX135" s="184" t="s">
        <v>1564</v>
      </c>
      <c r="AY135" s="182" t="str" cm="1">
        <f t="array" ref="AY135">IFERROR(INDEX(_xlfn._xlws.FILTER('Dang ky_onl'!$L$6:$L$4000,'Dang ky_onl'!$B$6:$B$4000=$B135),2),"")</f>
        <v/>
      </c>
      <c r="AZ135" s="182" t="str" cm="1">
        <f t="array" ref="AZ135">IFERROR(INDEX(_xlfn._xlws.FILTER('Dang ky_onl'!$M$6:$M$4000,'Dang ky_onl'!$B$6:$B$4000=$B135),2),"")</f>
        <v/>
      </c>
      <c r="BA135" s="130"/>
      <c r="BB135" s="130"/>
      <c r="BC135" s="131" t="e">
        <f t="shared" si="17"/>
        <v>#VALUE!</v>
      </c>
    </row>
    <row r="136" spans="1:55" ht="19.5" customHeight="1" x14ac:dyDescent="0.35">
      <c r="A136" s="135">
        <v>130</v>
      </c>
      <c r="B136" s="136">
        <v>2005230611</v>
      </c>
      <c r="C136" s="137" t="s">
        <v>169</v>
      </c>
      <c r="D136" s="138" t="s">
        <v>788</v>
      </c>
      <c r="E136" s="139"/>
      <c r="F136" s="141" t="s">
        <v>1045</v>
      </c>
      <c r="G136" s="142" t="s">
        <v>1355</v>
      </c>
      <c r="H136" s="143" t="s">
        <v>1373</v>
      </c>
      <c r="I136" s="140" t="str">
        <f t="shared" ref="I136:I199" si="20">IF(AND(J136&gt;=4,K136="Đủ"), "Đậu", "Không đậu")</f>
        <v>Không đậu</v>
      </c>
      <c r="J136" s="144"/>
      <c r="K136" s="145" t="str">
        <f t="shared" ref="K136:K199" si="21">IF(AND(L136&gt;=3,M136&gt;=2),"Đủ","Không đủ")</f>
        <v>Không đủ</v>
      </c>
      <c r="L136" s="166">
        <f t="shared" si="18"/>
        <v>0</v>
      </c>
      <c r="M136" s="166" cm="1">
        <f t="array" ref="M136">SUMPRODUCT(--(LEN(CHOOSE({1,2,3},P136,X136,AF136))&gt;0))</f>
        <v>0</v>
      </c>
      <c r="N136" s="166" cm="1">
        <f t="array" ref="N136">SUMPRODUCT(--(LEN(CHOOSE({1,2},AN136,AV136))&gt;0))</f>
        <v>0</v>
      </c>
      <c r="O136" s="166">
        <f t="shared" si="19"/>
        <v>0</v>
      </c>
      <c r="P136" s="171" t="str" cm="1">
        <f t="array" ref="P136">IFERROR(INDEX(_xlfn._xlws.FILTER('Dang ky_off'!$J$4:$J$4000,'Dang ky_off'!$B$4:$B$4000=$B136),1),"")</f>
        <v/>
      </c>
      <c r="Q136" s="172" t="str" cm="1">
        <f t="array" ref="Q136">IFERROR(INDEX(_xlfn._xlws.FILTER('Dang ky_off'!$H$4:$H$4000,'Dang ky_off'!$B$4:$B$4000=$B136),1),"")</f>
        <v/>
      </c>
      <c r="R136" s="171" t="s">
        <v>1563</v>
      </c>
      <c r="S136" s="171" t="str" cm="1">
        <f t="array" ref="S136">IFERROR(INDEX(_xlfn._xlws.FILTER('Dang ky_off'!$L$4:$L$4000,'Dang ky_off'!$B$4:$B$4000=$B136),1),"")</f>
        <v/>
      </c>
      <c r="T136" s="171" t="str" cm="1">
        <f t="array" ref="T136">IFERROR(INDEX(_xlfn._xlws.FILTER('Dang ky_off'!$M$4:$M$4000,'Dang ky_off'!$B$4:$B$4000=$B136),1),"")</f>
        <v/>
      </c>
      <c r="U136" s="130"/>
      <c r="V136" s="130"/>
      <c r="W136" s="131" t="e">
        <f t="shared" ref="W136:W199" si="22">ROUND(MIN(S136*0.3+U136*0.3+V136*0.4+T136,10),1)</f>
        <v>#VALUE!</v>
      </c>
      <c r="X136" s="180" t="str" cm="1">
        <f t="array" ref="X136">IFERROR(INDEX(_xlfn._xlws.FILTER('Dang ky_off'!$J$4:$J$4000,'Dang ky_off'!$B$4:$B$4000=$B136),2),"")</f>
        <v/>
      </c>
      <c r="Y136" s="181" t="str" cm="1">
        <f t="array" ref="Y136">IFERROR(INDEX(_xlfn._xlws.FILTER('Dang ky_off'!$H$4:$H$4000,'Dang ky_off'!$B$4:$B$4000=$B136),2),"")</f>
        <v/>
      </c>
      <c r="Z136" s="180" t="s">
        <v>1563</v>
      </c>
      <c r="AA136" s="180" t="str" cm="1">
        <f t="array" ref="AA136">IFERROR(INDEX(_xlfn._xlws.FILTER('Dang ky_off'!$L$4:$L$4000,'Dang ky_off'!$B$4:$B$4000=$B136),2),"")</f>
        <v/>
      </c>
      <c r="AB136" s="180" t="str" cm="1">
        <f t="array" ref="AB136">IFERROR(INDEX(_xlfn._xlws.FILTER('Dang ky_off'!$M$4:$M$4000,'Dang ky_off'!$B$4:$B$4000=$B136),2),"")</f>
        <v/>
      </c>
      <c r="AC136" s="130"/>
      <c r="AD136" s="130"/>
      <c r="AE136" s="179" t="e">
        <f t="shared" ref="AE136:AE199" si="23">ROUND(MIN(AA136*0.3+AC136*0.3+AD136*0.4+AB136,10),1)</f>
        <v>#VALUE!</v>
      </c>
      <c r="AF136" s="131" t="str" cm="1">
        <f t="array" ref="AF136">IFERROR(INDEX(_xlfn._xlws.FILTER('Dang ky_off'!$J$4:$J$43,'Dang ky_off'!$B$4:$B$43=$B136),3),"")</f>
        <v/>
      </c>
      <c r="AG136" s="154" t="str" cm="1">
        <f t="array" ref="AG136">IFERROR(INDEX(_xlfn._xlws.FILTER('Dang ky_off'!$H$4:$H$43,'Dang ky_off'!$B$4:$B$43=$B136),3),"")</f>
        <v/>
      </c>
      <c r="AH136" s="131" t="s">
        <v>1563</v>
      </c>
      <c r="AI136" s="131" t="str" cm="1">
        <f t="array" ref="AI136">IFERROR(INDEX(_xlfn._xlws.FILTER('Dang ky_off'!$L$4:$L$43,'Dang ky_off'!$B$4:$B$43=$B136),3),"")</f>
        <v/>
      </c>
      <c r="AJ136" s="131" t="str" cm="1">
        <f t="array" ref="AJ136">IFERROR(INDEX(_xlfn._xlws.FILTER('Dang ky_off'!$M$4:$M$43,'Dang ky_off'!$B$4:$B$43=$B136),3),"")</f>
        <v/>
      </c>
      <c r="AK136" s="130"/>
      <c r="AL136" s="130"/>
      <c r="AM136" s="131" t="e">
        <f t="shared" ref="AM136:AM199" si="24">ROUND(MIN(AI136*0.3+AK136*0.3+AL136*0.4+AJ136,10),1)</f>
        <v>#VALUE!</v>
      </c>
      <c r="AN136" s="182" t="str" cm="1">
        <f t="array" ref="AN136">IFERROR(INDEX(_xlfn._xlws.FILTER('Dang ky_onl'!$J$6:$J$4000,'Dang ky_onl'!$B$6:$B$4000=$B136),1),"")</f>
        <v/>
      </c>
      <c r="AO136" s="183" t="str" cm="1">
        <f t="array" ref="AO136">IFERROR(INDEX(_xlfn._xlws.FILTER('Dang ky_onl'!$H$6:$H$4000,'Dang ky_onl'!$B$6:$B$4000=$B136),1),"")</f>
        <v/>
      </c>
      <c r="AP136" s="184" t="s">
        <v>1564</v>
      </c>
      <c r="AQ136" s="182" t="str" cm="1">
        <f t="array" ref="AQ136">IFERROR(INDEX(_xlfn._xlws.FILTER('Dang ky_onl'!$L$6:$L$4000,'Dang ky_onl'!$B$6:$B$4000=$B136),1),"")</f>
        <v/>
      </c>
      <c r="AR136" s="182" t="str" cm="1">
        <f t="array" ref="AR136">IFERROR(INDEX(_xlfn._xlws.FILTER('Dang ky_onl'!$M$6:$M$4000,'Dang ky_onl'!$B$6:$B$4000=$B136),1),"")</f>
        <v/>
      </c>
      <c r="AS136" s="130"/>
      <c r="AT136" s="130"/>
      <c r="AU136" s="131" t="e">
        <f t="shared" ref="AU136:AU199" si="25">ROUND(MIN(AQ136*0.3+AS136*0.3+AT136*0.4+AR136,10),1)</f>
        <v>#VALUE!</v>
      </c>
      <c r="AV136" s="182" t="str" cm="1">
        <f t="array" ref="AV136">IFERROR(INDEX(_xlfn._xlws.FILTER('Dang ky_onl'!$J$6:$J$4000,'Dang ky_onl'!$B$6:$B$4000=$B136),2),"")</f>
        <v/>
      </c>
      <c r="AW136" s="183" t="str" cm="1">
        <f t="array" ref="AW136">IFERROR(INDEX(_xlfn._xlws.FILTER('Dang ky_onl'!$H$6:$H$4000,'Dang ky_onl'!$B$6:$B$4000=$B136),2),"")</f>
        <v/>
      </c>
      <c r="AX136" s="184" t="s">
        <v>1564</v>
      </c>
      <c r="AY136" s="182" t="str" cm="1">
        <f t="array" ref="AY136">IFERROR(INDEX(_xlfn._xlws.FILTER('Dang ky_onl'!$L$6:$L$4000,'Dang ky_onl'!$B$6:$B$4000=$B136),2),"")</f>
        <v/>
      </c>
      <c r="AZ136" s="182" t="str" cm="1">
        <f t="array" ref="AZ136">IFERROR(INDEX(_xlfn._xlws.FILTER('Dang ky_onl'!$M$6:$M$4000,'Dang ky_onl'!$B$6:$B$4000=$B136),2),"")</f>
        <v/>
      </c>
      <c r="BA136" s="130"/>
      <c r="BB136" s="130"/>
      <c r="BC136" s="131" t="e">
        <f t="shared" ref="BC136:BC199" si="26">ROUND(MIN(AY136*0.3+BA136*0.3+BB136*0.4+AZ136,10),1)</f>
        <v>#VALUE!</v>
      </c>
    </row>
    <row r="137" spans="1:55" ht="19.5" customHeight="1" x14ac:dyDescent="0.35">
      <c r="A137" s="135">
        <v>131</v>
      </c>
      <c r="B137" s="136">
        <v>2005230605</v>
      </c>
      <c r="C137" s="137" t="s">
        <v>405</v>
      </c>
      <c r="D137" s="138" t="s">
        <v>788</v>
      </c>
      <c r="E137" s="139"/>
      <c r="F137" s="141" t="s">
        <v>1253</v>
      </c>
      <c r="G137" s="142" t="s">
        <v>1355</v>
      </c>
      <c r="H137" s="143" t="s">
        <v>1373</v>
      </c>
      <c r="I137" s="140" t="str">
        <f t="shared" si="20"/>
        <v>Không đậu</v>
      </c>
      <c r="J137" s="144"/>
      <c r="K137" s="145" t="str">
        <f t="shared" si="21"/>
        <v>Không đủ</v>
      </c>
      <c r="L137" s="166">
        <f t="shared" ref="L137:L200" si="27">M137+N137-O137</f>
        <v>2</v>
      </c>
      <c r="M137" s="166" cm="1">
        <f t="array" ref="M137">SUMPRODUCT(--(LEN(CHOOSE({1,2,3},P137,X137,AF137))&gt;0))</f>
        <v>2</v>
      </c>
      <c r="N137" s="166" cm="1">
        <f t="array" ref="N137">SUMPRODUCT(--(LEN(CHOOSE({1,2},AN137,AV137))&gt;0))</f>
        <v>0</v>
      </c>
      <c r="O137" s="166">
        <f t="shared" ref="O137:O200" si="28">(IF(P137&lt;&gt;"",P137=X137,0))
+(IF(P137&lt;&gt;"",P137=AF137,0))
+(IF(P137&lt;&gt;"",P137=AN137,0))
+(IF(P137&lt;&gt;"",P137=AV137,0))
+(IF(X137&lt;&gt;"",X137=AF137,0))
+(IF(X137&lt;&gt;"",X137=AN137,0))
+(IF(X137&lt;&gt;"",X137=AV137,0))
+(IF(AF137&lt;&gt;"",AF137=AN137,0))
+(IF(AF137&lt;&gt;"",AF137=AV137,0))
+(IF(AN137&lt;&gt;"",AN137=AV137,0))</f>
        <v>0</v>
      </c>
      <c r="P137" s="171" t="str" cm="1">
        <f t="array" ref="P137">IFERROR(INDEX(_xlfn._xlws.FILTER('Dang ky_off'!$J$4:$J$4000,'Dang ky_off'!$B$4:$B$4000=$B137),1),"")</f>
        <v>Công ty Cổ phần Acecook Việt Nam</v>
      </c>
      <c r="Q137" s="172" cm="1">
        <f t="array" ref="Q137">IFERROR(INDEX(_xlfn._xlws.FILTER('Dang ky_off'!$H$4:$H$4000,'Dang ky_off'!$B$4:$B$4000=$B137),1),"")</f>
        <v>46007</v>
      </c>
      <c r="R137" s="171" t="s">
        <v>1563</v>
      </c>
      <c r="S137" s="171" cm="1">
        <f t="array" ref="S137">IFERROR(INDEX(_xlfn._xlws.FILTER('Dang ky_off'!$L$4:$L$4000,'Dang ky_off'!$B$4:$B$4000=$B137),1),"")</f>
        <v>10</v>
      </c>
      <c r="T137" s="171" cm="1">
        <f t="array" ref="T137">IFERROR(INDEX(_xlfn._xlws.FILTER('Dang ky_off'!$M$4:$M$4000,'Dang ky_off'!$B$4:$B$4000=$B137),1),"")</f>
        <v>0</v>
      </c>
      <c r="U137" s="130"/>
      <c r="V137" s="130"/>
      <c r="W137" s="131">
        <f t="shared" si="22"/>
        <v>3</v>
      </c>
      <c r="X137" s="180" t="str" cm="1">
        <f t="array" ref="X137">IFERROR(INDEX(_xlfn._xlws.FILTER('Dang ky_off'!$J$4:$J$4000,'Dang ky_off'!$B$4:$B$4000=$B137),2),"")</f>
        <v>Công ty Cổ phần Đầu tư và Thương mại SATORI</v>
      </c>
      <c r="Y137" s="181" cm="1">
        <f t="array" ref="Y137">IFERROR(INDEX(_xlfn._xlws.FILTER('Dang ky_off'!$H$4:$H$4000,'Dang ky_off'!$B$4:$B$4000=$B137),2),"")</f>
        <v>45939</v>
      </c>
      <c r="Z137" s="180" t="s">
        <v>1563</v>
      </c>
      <c r="AA137" s="180" cm="1">
        <f t="array" ref="AA137">IFERROR(INDEX(_xlfn._xlws.FILTER('Dang ky_off'!$L$4:$L$4000,'Dang ky_off'!$B$4:$B$4000=$B137),2),"")</f>
        <v>7.5</v>
      </c>
      <c r="AB137" s="180" cm="1">
        <f t="array" ref="AB137">IFERROR(INDEX(_xlfn._xlws.FILTER('Dang ky_off'!$M$4:$M$4000,'Dang ky_off'!$B$4:$B$4000=$B137),2),"")</f>
        <v>0</v>
      </c>
      <c r="AC137" s="130"/>
      <c r="AD137" s="130"/>
      <c r="AE137" s="179">
        <f t="shared" si="23"/>
        <v>2.2999999999999998</v>
      </c>
      <c r="AF137" s="131" t="str" cm="1">
        <f t="array" ref="AF137">IFERROR(INDEX(_xlfn._xlws.FILTER('Dang ky_off'!$J$4:$J$43,'Dang ky_off'!$B$4:$B$43=$B137),3),"")</f>
        <v/>
      </c>
      <c r="AG137" s="154" t="str" cm="1">
        <f t="array" ref="AG137">IFERROR(INDEX(_xlfn._xlws.FILTER('Dang ky_off'!$H$4:$H$43,'Dang ky_off'!$B$4:$B$43=$B137),3),"")</f>
        <v/>
      </c>
      <c r="AH137" s="131" t="s">
        <v>1563</v>
      </c>
      <c r="AI137" s="131" t="str" cm="1">
        <f t="array" ref="AI137">IFERROR(INDEX(_xlfn._xlws.FILTER('Dang ky_off'!$L$4:$L$43,'Dang ky_off'!$B$4:$B$43=$B137),3),"")</f>
        <v/>
      </c>
      <c r="AJ137" s="131" t="str" cm="1">
        <f t="array" ref="AJ137">IFERROR(INDEX(_xlfn._xlws.FILTER('Dang ky_off'!$M$4:$M$43,'Dang ky_off'!$B$4:$B$43=$B137),3),"")</f>
        <v/>
      </c>
      <c r="AK137" s="130"/>
      <c r="AL137" s="130"/>
      <c r="AM137" s="131" t="e">
        <f t="shared" si="24"/>
        <v>#VALUE!</v>
      </c>
      <c r="AN137" s="182" t="str" cm="1">
        <f t="array" ref="AN137">IFERROR(INDEX(_xlfn._xlws.FILTER('Dang ky_onl'!$J$6:$J$4000,'Dang ky_onl'!$B$6:$B$4000=$B137),1),"")</f>
        <v/>
      </c>
      <c r="AO137" s="183" t="str" cm="1">
        <f t="array" ref="AO137">IFERROR(INDEX(_xlfn._xlws.FILTER('Dang ky_onl'!$H$6:$H$4000,'Dang ky_onl'!$B$6:$B$4000=$B137),1),"")</f>
        <v/>
      </c>
      <c r="AP137" s="184" t="s">
        <v>1564</v>
      </c>
      <c r="AQ137" s="182" t="str" cm="1">
        <f t="array" ref="AQ137">IFERROR(INDEX(_xlfn._xlws.FILTER('Dang ky_onl'!$L$6:$L$4000,'Dang ky_onl'!$B$6:$B$4000=$B137),1),"")</f>
        <v/>
      </c>
      <c r="AR137" s="182" t="str" cm="1">
        <f t="array" ref="AR137">IFERROR(INDEX(_xlfn._xlws.FILTER('Dang ky_onl'!$M$6:$M$4000,'Dang ky_onl'!$B$6:$B$4000=$B137),1),"")</f>
        <v/>
      </c>
      <c r="AS137" s="130"/>
      <c r="AT137" s="130"/>
      <c r="AU137" s="131" t="e">
        <f t="shared" si="25"/>
        <v>#VALUE!</v>
      </c>
      <c r="AV137" s="182" t="str" cm="1">
        <f t="array" ref="AV137">IFERROR(INDEX(_xlfn._xlws.FILTER('Dang ky_onl'!$J$6:$J$4000,'Dang ky_onl'!$B$6:$B$4000=$B137),2),"")</f>
        <v/>
      </c>
      <c r="AW137" s="183" t="str" cm="1">
        <f t="array" ref="AW137">IFERROR(INDEX(_xlfn._xlws.FILTER('Dang ky_onl'!$H$6:$H$4000,'Dang ky_onl'!$B$6:$B$4000=$B137),2),"")</f>
        <v/>
      </c>
      <c r="AX137" s="184" t="s">
        <v>1564</v>
      </c>
      <c r="AY137" s="182" t="str" cm="1">
        <f t="array" ref="AY137">IFERROR(INDEX(_xlfn._xlws.FILTER('Dang ky_onl'!$L$6:$L$4000,'Dang ky_onl'!$B$6:$B$4000=$B137),2),"")</f>
        <v/>
      </c>
      <c r="AZ137" s="182" t="str" cm="1">
        <f t="array" ref="AZ137">IFERROR(INDEX(_xlfn._xlws.FILTER('Dang ky_onl'!$M$6:$M$4000,'Dang ky_onl'!$B$6:$B$4000=$B137),2),"")</f>
        <v/>
      </c>
      <c r="BA137" s="130"/>
      <c r="BB137" s="130"/>
      <c r="BC137" s="131" t="e">
        <f t="shared" si="26"/>
        <v>#VALUE!</v>
      </c>
    </row>
    <row r="138" spans="1:55" ht="19.5" customHeight="1" x14ac:dyDescent="0.35">
      <c r="A138" s="135">
        <v>132</v>
      </c>
      <c r="B138" s="136">
        <v>2005230624</v>
      </c>
      <c r="C138" s="137" t="s">
        <v>406</v>
      </c>
      <c r="D138" s="138" t="s">
        <v>839</v>
      </c>
      <c r="E138" s="139"/>
      <c r="F138" s="141" t="s">
        <v>1254</v>
      </c>
      <c r="G138" s="142" t="s">
        <v>1355</v>
      </c>
      <c r="H138" s="143" t="s">
        <v>1373</v>
      </c>
      <c r="I138" s="140" t="str">
        <f t="shared" si="20"/>
        <v>Không đậu</v>
      </c>
      <c r="J138" s="144"/>
      <c r="K138" s="145" t="str">
        <f t="shared" si="21"/>
        <v>Không đủ</v>
      </c>
      <c r="L138" s="166">
        <f t="shared" si="27"/>
        <v>0</v>
      </c>
      <c r="M138" s="166" cm="1">
        <f t="array" ref="M138">SUMPRODUCT(--(LEN(CHOOSE({1,2,3},P138,X138,AF138))&gt;0))</f>
        <v>0</v>
      </c>
      <c r="N138" s="166" cm="1">
        <f t="array" ref="N138">SUMPRODUCT(--(LEN(CHOOSE({1,2},AN138,AV138))&gt;0))</f>
        <v>0</v>
      </c>
      <c r="O138" s="166">
        <f t="shared" si="28"/>
        <v>0</v>
      </c>
      <c r="P138" s="171" t="str" cm="1">
        <f t="array" ref="P138">IFERROR(INDEX(_xlfn._xlws.FILTER('Dang ky_off'!$J$4:$J$4000,'Dang ky_off'!$B$4:$B$4000=$B138),1),"")</f>
        <v/>
      </c>
      <c r="Q138" s="172" t="str" cm="1">
        <f t="array" ref="Q138">IFERROR(INDEX(_xlfn._xlws.FILTER('Dang ky_off'!$H$4:$H$4000,'Dang ky_off'!$B$4:$B$4000=$B138),1),"")</f>
        <v/>
      </c>
      <c r="R138" s="171" t="s">
        <v>1563</v>
      </c>
      <c r="S138" s="171" t="str" cm="1">
        <f t="array" ref="S138">IFERROR(INDEX(_xlfn._xlws.FILTER('Dang ky_off'!$L$4:$L$4000,'Dang ky_off'!$B$4:$B$4000=$B138),1),"")</f>
        <v/>
      </c>
      <c r="T138" s="171" t="str" cm="1">
        <f t="array" ref="T138">IFERROR(INDEX(_xlfn._xlws.FILTER('Dang ky_off'!$M$4:$M$4000,'Dang ky_off'!$B$4:$B$4000=$B138),1),"")</f>
        <v/>
      </c>
      <c r="U138" s="130"/>
      <c r="V138" s="130"/>
      <c r="W138" s="131" t="e">
        <f t="shared" si="22"/>
        <v>#VALUE!</v>
      </c>
      <c r="X138" s="180" t="str" cm="1">
        <f t="array" ref="X138">IFERROR(INDEX(_xlfn._xlws.FILTER('Dang ky_off'!$J$4:$J$4000,'Dang ky_off'!$B$4:$B$4000=$B138),2),"")</f>
        <v/>
      </c>
      <c r="Y138" s="181" t="str" cm="1">
        <f t="array" ref="Y138">IFERROR(INDEX(_xlfn._xlws.FILTER('Dang ky_off'!$H$4:$H$4000,'Dang ky_off'!$B$4:$B$4000=$B138),2),"")</f>
        <v/>
      </c>
      <c r="Z138" s="180" t="s">
        <v>1563</v>
      </c>
      <c r="AA138" s="180" t="str" cm="1">
        <f t="array" ref="AA138">IFERROR(INDEX(_xlfn._xlws.FILTER('Dang ky_off'!$L$4:$L$4000,'Dang ky_off'!$B$4:$B$4000=$B138),2),"")</f>
        <v/>
      </c>
      <c r="AB138" s="180" t="str" cm="1">
        <f t="array" ref="AB138">IFERROR(INDEX(_xlfn._xlws.FILTER('Dang ky_off'!$M$4:$M$4000,'Dang ky_off'!$B$4:$B$4000=$B138),2),"")</f>
        <v/>
      </c>
      <c r="AC138" s="130"/>
      <c r="AD138" s="130"/>
      <c r="AE138" s="179" t="e">
        <f t="shared" si="23"/>
        <v>#VALUE!</v>
      </c>
      <c r="AF138" s="131" t="str" cm="1">
        <f t="array" ref="AF138">IFERROR(INDEX(_xlfn._xlws.FILTER('Dang ky_off'!$J$4:$J$43,'Dang ky_off'!$B$4:$B$43=$B138),3),"")</f>
        <v/>
      </c>
      <c r="AG138" s="154" t="str" cm="1">
        <f t="array" ref="AG138">IFERROR(INDEX(_xlfn._xlws.FILTER('Dang ky_off'!$H$4:$H$43,'Dang ky_off'!$B$4:$B$43=$B138),3),"")</f>
        <v/>
      </c>
      <c r="AH138" s="131" t="s">
        <v>1563</v>
      </c>
      <c r="AI138" s="131" t="str" cm="1">
        <f t="array" ref="AI138">IFERROR(INDEX(_xlfn._xlws.FILTER('Dang ky_off'!$L$4:$L$43,'Dang ky_off'!$B$4:$B$43=$B138),3),"")</f>
        <v/>
      </c>
      <c r="AJ138" s="131" t="str" cm="1">
        <f t="array" ref="AJ138">IFERROR(INDEX(_xlfn._xlws.FILTER('Dang ky_off'!$M$4:$M$43,'Dang ky_off'!$B$4:$B$43=$B138),3),"")</f>
        <v/>
      </c>
      <c r="AK138" s="130"/>
      <c r="AL138" s="130"/>
      <c r="AM138" s="131" t="e">
        <f t="shared" si="24"/>
        <v>#VALUE!</v>
      </c>
      <c r="AN138" s="182" t="str" cm="1">
        <f t="array" ref="AN138">IFERROR(INDEX(_xlfn._xlws.FILTER('Dang ky_onl'!$J$6:$J$4000,'Dang ky_onl'!$B$6:$B$4000=$B138),1),"")</f>
        <v/>
      </c>
      <c r="AO138" s="183" t="str" cm="1">
        <f t="array" ref="AO138">IFERROR(INDEX(_xlfn._xlws.FILTER('Dang ky_onl'!$H$6:$H$4000,'Dang ky_onl'!$B$6:$B$4000=$B138),1),"")</f>
        <v/>
      </c>
      <c r="AP138" s="184" t="s">
        <v>1564</v>
      </c>
      <c r="AQ138" s="182" t="str" cm="1">
        <f t="array" ref="AQ138">IFERROR(INDEX(_xlfn._xlws.FILTER('Dang ky_onl'!$L$6:$L$4000,'Dang ky_onl'!$B$6:$B$4000=$B138),1),"")</f>
        <v/>
      </c>
      <c r="AR138" s="182" t="str" cm="1">
        <f t="array" ref="AR138">IFERROR(INDEX(_xlfn._xlws.FILTER('Dang ky_onl'!$M$6:$M$4000,'Dang ky_onl'!$B$6:$B$4000=$B138),1),"")</f>
        <v/>
      </c>
      <c r="AS138" s="130"/>
      <c r="AT138" s="130"/>
      <c r="AU138" s="131" t="e">
        <f t="shared" si="25"/>
        <v>#VALUE!</v>
      </c>
      <c r="AV138" s="182" t="str" cm="1">
        <f t="array" ref="AV138">IFERROR(INDEX(_xlfn._xlws.FILTER('Dang ky_onl'!$J$6:$J$4000,'Dang ky_onl'!$B$6:$B$4000=$B138),2),"")</f>
        <v/>
      </c>
      <c r="AW138" s="183" t="str" cm="1">
        <f t="array" ref="AW138">IFERROR(INDEX(_xlfn._xlws.FILTER('Dang ky_onl'!$H$6:$H$4000,'Dang ky_onl'!$B$6:$B$4000=$B138),2),"")</f>
        <v/>
      </c>
      <c r="AX138" s="184" t="s">
        <v>1564</v>
      </c>
      <c r="AY138" s="182" t="str" cm="1">
        <f t="array" ref="AY138">IFERROR(INDEX(_xlfn._xlws.FILTER('Dang ky_onl'!$L$6:$L$4000,'Dang ky_onl'!$B$6:$B$4000=$B138),2),"")</f>
        <v/>
      </c>
      <c r="AZ138" s="182" t="str" cm="1">
        <f t="array" ref="AZ138">IFERROR(INDEX(_xlfn._xlws.FILTER('Dang ky_onl'!$M$6:$M$4000,'Dang ky_onl'!$B$6:$B$4000=$B138),2),"")</f>
        <v/>
      </c>
      <c r="BA138" s="130"/>
      <c r="BB138" s="130"/>
      <c r="BC138" s="131" t="e">
        <f t="shared" si="26"/>
        <v>#VALUE!</v>
      </c>
    </row>
    <row r="139" spans="1:55" ht="19.5" customHeight="1" x14ac:dyDescent="0.35">
      <c r="A139" s="135">
        <v>133</v>
      </c>
      <c r="B139" s="136">
        <v>2005230649</v>
      </c>
      <c r="C139" s="137" t="s">
        <v>407</v>
      </c>
      <c r="D139" s="138" t="s">
        <v>858</v>
      </c>
      <c r="E139" s="139"/>
      <c r="F139" s="141" t="s">
        <v>1148</v>
      </c>
      <c r="G139" s="142" t="s">
        <v>1355</v>
      </c>
      <c r="H139" s="143" t="s">
        <v>1373</v>
      </c>
      <c r="I139" s="140" t="str">
        <f t="shared" si="20"/>
        <v>Không đậu</v>
      </c>
      <c r="J139" s="144"/>
      <c r="K139" s="145" t="str">
        <f t="shared" si="21"/>
        <v>Không đủ</v>
      </c>
      <c r="L139" s="166">
        <f t="shared" si="27"/>
        <v>1</v>
      </c>
      <c r="M139" s="166" cm="1">
        <f t="array" ref="M139">SUMPRODUCT(--(LEN(CHOOSE({1,2,3},P139,X139,AF139))&gt;0))</f>
        <v>1</v>
      </c>
      <c r="N139" s="166" cm="1">
        <f t="array" ref="N139">SUMPRODUCT(--(LEN(CHOOSE({1,2},AN139,AV139))&gt;0))</f>
        <v>0</v>
      </c>
      <c r="O139" s="166">
        <f t="shared" si="28"/>
        <v>0</v>
      </c>
      <c r="P139" s="171" t="str" cm="1">
        <f t="array" ref="P139">IFERROR(INDEX(_xlfn._xlws.FILTER('Dang ky_off'!$J$4:$J$4000,'Dang ky_off'!$B$4:$B$4000=$B139),1),"")</f>
        <v>Công ty TNHH Yakult Việt Nam</v>
      </c>
      <c r="Q139" s="172" cm="1">
        <f t="array" ref="Q139">IFERROR(INDEX(_xlfn._xlws.FILTER('Dang ky_off'!$H$4:$H$4000,'Dang ky_off'!$B$4:$B$4000=$B139),1),"")</f>
        <v>46022</v>
      </c>
      <c r="R139" s="171" t="s">
        <v>1563</v>
      </c>
      <c r="S139" s="171" cm="1">
        <f t="array" ref="S139">IFERROR(INDEX(_xlfn._xlws.FILTER('Dang ky_off'!$L$4:$L$4000,'Dang ky_off'!$B$4:$B$4000=$B139),1),"")</f>
        <v>7</v>
      </c>
      <c r="T139" s="171" cm="1">
        <f t="array" ref="T139">IFERROR(INDEX(_xlfn._xlws.FILTER('Dang ky_off'!$M$4:$M$4000,'Dang ky_off'!$B$4:$B$4000=$B139),1),"")</f>
        <v>0</v>
      </c>
      <c r="U139" s="130"/>
      <c r="V139" s="130"/>
      <c r="W139" s="131">
        <f t="shared" si="22"/>
        <v>2.1</v>
      </c>
      <c r="X139" s="180" t="str" cm="1">
        <f t="array" ref="X139">IFERROR(INDEX(_xlfn._xlws.FILTER('Dang ky_off'!$J$4:$J$4000,'Dang ky_off'!$B$4:$B$4000=$B139),2),"")</f>
        <v/>
      </c>
      <c r="Y139" s="181" t="str" cm="1">
        <f t="array" ref="Y139">IFERROR(INDEX(_xlfn._xlws.FILTER('Dang ky_off'!$H$4:$H$4000,'Dang ky_off'!$B$4:$B$4000=$B139),2),"")</f>
        <v/>
      </c>
      <c r="Z139" s="180" t="s">
        <v>1563</v>
      </c>
      <c r="AA139" s="180" t="str" cm="1">
        <f t="array" ref="AA139">IFERROR(INDEX(_xlfn._xlws.FILTER('Dang ky_off'!$L$4:$L$4000,'Dang ky_off'!$B$4:$B$4000=$B139),2),"")</f>
        <v/>
      </c>
      <c r="AB139" s="180" t="str" cm="1">
        <f t="array" ref="AB139">IFERROR(INDEX(_xlfn._xlws.FILTER('Dang ky_off'!$M$4:$M$4000,'Dang ky_off'!$B$4:$B$4000=$B139),2),"")</f>
        <v/>
      </c>
      <c r="AC139" s="130"/>
      <c r="AD139" s="130"/>
      <c r="AE139" s="179" t="e">
        <f t="shared" si="23"/>
        <v>#VALUE!</v>
      </c>
      <c r="AF139" s="131" t="str" cm="1">
        <f t="array" ref="AF139">IFERROR(INDEX(_xlfn._xlws.FILTER('Dang ky_off'!$J$4:$J$43,'Dang ky_off'!$B$4:$B$43=$B139),3),"")</f>
        <v/>
      </c>
      <c r="AG139" s="154" t="str" cm="1">
        <f t="array" ref="AG139">IFERROR(INDEX(_xlfn._xlws.FILTER('Dang ky_off'!$H$4:$H$43,'Dang ky_off'!$B$4:$B$43=$B139),3),"")</f>
        <v/>
      </c>
      <c r="AH139" s="131" t="s">
        <v>1563</v>
      </c>
      <c r="AI139" s="131" t="str" cm="1">
        <f t="array" ref="AI139">IFERROR(INDEX(_xlfn._xlws.FILTER('Dang ky_off'!$L$4:$L$43,'Dang ky_off'!$B$4:$B$43=$B139),3),"")</f>
        <v/>
      </c>
      <c r="AJ139" s="131" t="str" cm="1">
        <f t="array" ref="AJ139">IFERROR(INDEX(_xlfn._xlws.FILTER('Dang ky_off'!$M$4:$M$43,'Dang ky_off'!$B$4:$B$43=$B139),3),"")</f>
        <v/>
      </c>
      <c r="AK139" s="130"/>
      <c r="AL139" s="130"/>
      <c r="AM139" s="131" t="e">
        <f t="shared" si="24"/>
        <v>#VALUE!</v>
      </c>
      <c r="AN139" s="182" t="str" cm="1">
        <f t="array" ref="AN139">IFERROR(INDEX(_xlfn._xlws.FILTER('Dang ky_onl'!$J$6:$J$4000,'Dang ky_onl'!$B$6:$B$4000=$B139),1),"")</f>
        <v/>
      </c>
      <c r="AO139" s="183" t="str" cm="1">
        <f t="array" ref="AO139">IFERROR(INDEX(_xlfn._xlws.FILTER('Dang ky_onl'!$H$6:$H$4000,'Dang ky_onl'!$B$6:$B$4000=$B139),1),"")</f>
        <v/>
      </c>
      <c r="AP139" s="184" t="s">
        <v>1564</v>
      </c>
      <c r="AQ139" s="182" t="str" cm="1">
        <f t="array" ref="AQ139">IFERROR(INDEX(_xlfn._xlws.FILTER('Dang ky_onl'!$L$6:$L$4000,'Dang ky_onl'!$B$6:$B$4000=$B139),1),"")</f>
        <v/>
      </c>
      <c r="AR139" s="182" t="str" cm="1">
        <f t="array" ref="AR139">IFERROR(INDEX(_xlfn._xlws.FILTER('Dang ky_onl'!$M$6:$M$4000,'Dang ky_onl'!$B$6:$B$4000=$B139),1),"")</f>
        <v/>
      </c>
      <c r="AS139" s="130"/>
      <c r="AT139" s="130"/>
      <c r="AU139" s="131" t="e">
        <f t="shared" si="25"/>
        <v>#VALUE!</v>
      </c>
      <c r="AV139" s="182" t="str" cm="1">
        <f t="array" ref="AV139">IFERROR(INDEX(_xlfn._xlws.FILTER('Dang ky_onl'!$J$6:$J$4000,'Dang ky_onl'!$B$6:$B$4000=$B139),2),"")</f>
        <v/>
      </c>
      <c r="AW139" s="183" t="str" cm="1">
        <f t="array" ref="AW139">IFERROR(INDEX(_xlfn._xlws.FILTER('Dang ky_onl'!$H$6:$H$4000,'Dang ky_onl'!$B$6:$B$4000=$B139),2),"")</f>
        <v/>
      </c>
      <c r="AX139" s="184" t="s">
        <v>1564</v>
      </c>
      <c r="AY139" s="182" t="str" cm="1">
        <f t="array" ref="AY139">IFERROR(INDEX(_xlfn._xlws.FILTER('Dang ky_onl'!$L$6:$L$4000,'Dang ky_onl'!$B$6:$B$4000=$B139),2),"")</f>
        <v/>
      </c>
      <c r="AZ139" s="182" t="str" cm="1">
        <f t="array" ref="AZ139">IFERROR(INDEX(_xlfn._xlws.FILTER('Dang ky_onl'!$M$6:$M$4000,'Dang ky_onl'!$B$6:$B$4000=$B139),2),"")</f>
        <v/>
      </c>
      <c r="BA139" s="130"/>
      <c r="BB139" s="130"/>
      <c r="BC139" s="131" t="e">
        <f t="shared" si="26"/>
        <v>#VALUE!</v>
      </c>
    </row>
    <row r="140" spans="1:55" ht="19.5" customHeight="1" x14ac:dyDescent="0.35">
      <c r="A140" s="135">
        <v>134</v>
      </c>
      <c r="B140" s="136">
        <v>2005230675</v>
      </c>
      <c r="C140" s="137" t="s">
        <v>408</v>
      </c>
      <c r="D140" s="138" t="s">
        <v>791</v>
      </c>
      <c r="E140" s="139"/>
      <c r="F140" s="141" t="s">
        <v>1109</v>
      </c>
      <c r="G140" s="142" t="s">
        <v>1355</v>
      </c>
      <c r="H140" s="143" t="s">
        <v>1373</v>
      </c>
      <c r="I140" s="140" t="str">
        <f t="shared" si="20"/>
        <v>Không đậu</v>
      </c>
      <c r="J140" s="144"/>
      <c r="K140" s="145" t="str">
        <f t="shared" si="21"/>
        <v>Không đủ</v>
      </c>
      <c r="L140" s="166">
        <f t="shared" si="27"/>
        <v>2</v>
      </c>
      <c r="M140" s="166" cm="1">
        <f t="array" ref="M140">SUMPRODUCT(--(LEN(CHOOSE({1,2,3},P140,X140,AF140))&gt;0))</f>
        <v>2</v>
      </c>
      <c r="N140" s="166" cm="1">
        <f t="array" ref="N140">SUMPRODUCT(--(LEN(CHOOSE({1,2},AN140,AV140))&gt;0))</f>
        <v>0</v>
      </c>
      <c r="O140" s="166">
        <f t="shared" si="28"/>
        <v>0</v>
      </c>
      <c r="P140" s="171" t="str" cm="1">
        <f t="array" ref="P140">IFERROR(INDEX(_xlfn._xlws.FILTER('Dang ky_off'!$J$4:$J$4000,'Dang ky_off'!$B$4:$B$4000=$B140),1),"")</f>
        <v>Công ty Cổ phần Acecook Việt Nam</v>
      </c>
      <c r="Q140" s="172" cm="1">
        <f t="array" ref="Q140">IFERROR(INDEX(_xlfn._xlws.FILTER('Dang ky_off'!$H$4:$H$4000,'Dang ky_off'!$B$4:$B$4000=$B140),1),"")</f>
        <v>45965</v>
      </c>
      <c r="R140" s="171" t="s">
        <v>1563</v>
      </c>
      <c r="S140" s="171" cm="1">
        <f t="array" ref="S140">IFERROR(INDEX(_xlfn._xlws.FILTER('Dang ky_off'!$L$4:$L$4000,'Dang ky_off'!$B$4:$B$4000=$B140),1),"")</f>
        <v>8</v>
      </c>
      <c r="T140" s="171" cm="1">
        <f t="array" ref="T140">IFERROR(INDEX(_xlfn._xlws.FILTER('Dang ky_off'!$M$4:$M$4000,'Dang ky_off'!$B$4:$B$4000=$B140),1),"")</f>
        <v>0</v>
      </c>
      <c r="U140" s="130"/>
      <c r="V140" s="130"/>
      <c r="W140" s="131">
        <f t="shared" si="22"/>
        <v>2.4</v>
      </c>
      <c r="X140" s="180" t="str" cm="1">
        <f t="array" ref="X140">IFERROR(INDEX(_xlfn._xlws.FILTER('Dang ky_off'!$J$4:$J$4000,'Dang ky_off'!$B$4:$B$4000=$B140),2),"")</f>
        <v>Công ty Cổ phần Đầu tư và Thương mại SATORI</v>
      </c>
      <c r="Y140" s="181" cm="1">
        <f t="array" ref="Y140">IFERROR(INDEX(_xlfn._xlws.FILTER('Dang ky_off'!$H$4:$H$4000,'Dang ky_off'!$B$4:$B$4000=$B140),2),"")</f>
        <v>45939</v>
      </c>
      <c r="Z140" s="180" t="s">
        <v>1563</v>
      </c>
      <c r="AA140" s="180" cm="1">
        <f t="array" ref="AA140">IFERROR(INDEX(_xlfn._xlws.FILTER('Dang ky_off'!$L$4:$L$4000,'Dang ky_off'!$B$4:$B$4000=$B140),2),"")</f>
        <v>9</v>
      </c>
      <c r="AB140" s="180" cm="1">
        <f t="array" ref="AB140">IFERROR(INDEX(_xlfn._xlws.FILTER('Dang ky_off'!$M$4:$M$4000,'Dang ky_off'!$B$4:$B$4000=$B140),2),"")</f>
        <v>0</v>
      </c>
      <c r="AC140" s="130"/>
      <c r="AD140" s="130"/>
      <c r="AE140" s="179">
        <f t="shared" si="23"/>
        <v>2.7</v>
      </c>
      <c r="AF140" s="131" t="str" cm="1">
        <f t="array" ref="AF140">IFERROR(INDEX(_xlfn._xlws.FILTER('Dang ky_off'!$J$4:$J$43,'Dang ky_off'!$B$4:$B$43=$B140),3),"")</f>
        <v/>
      </c>
      <c r="AG140" s="154" t="str" cm="1">
        <f t="array" ref="AG140">IFERROR(INDEX(_xlfn._xlws.FILTER('Dang ky_off'!$H$4:$H$43,'Dang ky_off'!$B$4:$B$43=$B140),3),"")</f>
        <v/>
      </c>
      <c r="AH140" s="131" t="s">
        <v>1563</v>
      </c>
      <c r="AI140" s="131" t="str" cm="1">
        <f t="array" ref="AI140">IFERROR(INDEX(_xlfn._xlws.FILTER('Dang ky_off'!$L$4:$L$43,'Dang ky_off'!$B$4:$B$43=$B140),3),"")</f>
        <v/>
      </c>
      <c r="AJ140" s="131" t="str" cm="1">
        <f t="array" ref="AJ140">IFERROR(INDEX(_xlfn._xlws.FILTER('Dang ky_off'!$M$4:$M$43,'Dang ky_off'!$B$4:$B$43=$B140),3),"")</f>
        <v/>
      </c>
      <c r="AK140" s="130"/>
      <c r="AL140" s="130"/>
      <c r="AM140" s="131" t="e">
        <f t="shared" si="24"/>
        <v>#VALUE!</v>
      </c>
      <c r="AN140" s="182" t="str" cm="1">
        <f t="array" ref="AN140">IFERROR(INDEX(_xlfn._xlws.FILTER('Dang ky_onl'!$J$6:$J$4000,'Dang ky_onl'!$B$6:$B$4000=$B140),1),"")</f>
        <v/>
      </c>
      <c r="AO140" s="183" t="str" cm="1">
        <f t="array" ref="AO140">IFERROR(INDEX(_xlfn._xlws.FILTER('Dang ky_onl'!$H$6:$H$4000,'Dang ky_onl'!$B$6:$B$4000=$B140),1),"")</f>
        <v/>
      </c>
      <c r="AP140" s="184" t="s">
        <v>1564</v>
      </c>
      <c r="AQ140" s="182" t="str" cm="1">
        <f t="array" ref="AQ140">IFERROR(INDEX(_xlfn._xlws.FILTER('Dang ky_onl'!$L$6:$L$4000,'Dang ky_onl'!$B$6:$B$4000=$B140),1),"")</f>
        <v/>
      </c>
      <c r="AR140" s="182" t="str" cm="1">
        <f t="array" ref="AR140">IFERROR(INDEX(_xlfn._xlws.FILTER('Dang ky_onl'!$M$6:$M$4000,'Dang ky_onl'!$B$6:$B$4000=$B140),1),"")</f>
        <v/>
      </c>
      <c r="AS140" s="130"/>
      <c r="AT140" s="130"/>
      <c r="AU140" s="131" t="e">
        <f t="shared" si="25"/>
        <v>#VALUE!</v>
      </c>
      <c r="AV140" s="182" t="str" cm="1">
        <f t="array" ref="AV140">IFERROR(INDEX(_xlfn._xlws.FILTER('Dang ky_onl'!$J$6:$J$4000,'Dang ky_onl'!$B$6:$B$4000=$B140),2),"")</f>
        <v/>
      </c>
      <c r="AW140" s="183" t="str" cm="1">
        <f t="array" ref="AW140">IFERROR(INDEX(_xlfn._xlws.FILTER('Dang ky_onl'!$H$6:$H$4000,'Dang ky_onl'!$B$6:$B$4000=$B140),2),"")</f>
        <v/>
      </c>
      <c r="AX140" s="184" t="s">
        <v>1564</v>
      </c>
      <c r="AY140" s="182" t="str" cm="1">
        <f t="array" ref="AY140">IFERROR(INDEX(_xlfn._xlws.FILTER('Dang ky_onl'!$L$6:$L$4000,'Dang ky_onl'!$B$6:$B$4000=$B140),2),"")</f>
        <v/>
      </c>
      <c r="AZ140" s="182" t="str" cm="1">
        <f t="array" ref="AZ140">IFERROR(INDEX(_xlfn._xlws.FILTER('Dang ky_onl'!$M$6:$M$4000,'Dang ky_onl'!$B$6:$B$4000=$B140),2),"")</f>
        <v/>
      </c>
      <c r="BA140" s="130"/>
      <c r="BB140" s="130"/>
      <c r="BC140" s="131" t="e">
        <f t="shared" si="26"/>
        <v>#VALUE!</v>
      </c>
    </row>
    <row r="141" spans="1:55" ht="19.5" customHeight="1" x14ac:dyDescent="0.35">
      <c r="A141" s="135">
        <v>135</v>
      </c>
      <c r="B141" s="136">
        <v>2005230682</v>
      </c>
      <c r="C141" s="137" t="s">
        <v>409</v>
      </c>
      <c r="D141" s="138" t="s">
        <v>791</v>
      </c>
      <c r="E141" s="139"/>
      <c r="F141" s="141" t="s">
        <v>1085</v>
      </c>
      <c r="G141" s="142" t="s">
        <v>1355</v>
      </c>
      <c r="H141" s="143" t="s">
        <v>1373</v>
      </c>
      <c r="I141" s="140" t="str">
        <f t="shared" si="20"/>
        <v>Không đậu</v>
      </c>
      <c r="J141" s="144"/>
      <c r="K141" s="145" t="str">
        <f t="shared" si="21"/>
        <v>Không đủ</v>
      </c>
      <c r="L141" s="166">
        <f t="shared" si="27"/>
        <v>0</v>
      </c>
      <c r="M141" s="166" cm="1">
        <f t="array" ref="M141">SUMPRODUCT(--(LEN(CHOOSE({1,2,3},P141,X141,AF141))&gt;0))</f>
        <v>0</v>
      </c>
      <c r="N141" s="166" cm="1">
        <f t="array" ref="N141">SUMPRODUCT(--(LEN(CHOOSE({1,2},AN141,AV141))&gt;0))</f>
        <v>0</v>
      </c>
      <c r="O141" s="166">
        <f t="shared" si="28"/>
        <v>0</v>
      </c>
      <c r="P141" s="171" t="str" cm="1">
        <f t="array" ref="P141">IFERROR(INDEX(_xlfn._xlws.FILTER('Dang ky_off'!$J$4:$J$4000,'Dang ky_off'!$B$4:$B$4000=$B141),1),"")</f>
        <v/>
      </c>
      <c r="Q141" s="172" t="str" cm="1">
        <f t="array" ref="Q141">IFERROR(INDEX(_xlfn._xlws.FILTER('Dang ky_off'!$H$4:$H$4000,'Dang ky_off'!$B$4:$B$4000=$B141),1),"")</f>
        <v/>
      </c>
      <c r="R141" s="171" t="s">
        <v>1563</v>
      </c>
      <c r="S141" s="171" t="str" cm="1">
        <f t="array" ref="S141">IFERROR(INDEX(_xlfn._xlws.FILTER('Dang ky_off'!$L$4:$L$4000,'Dang ky_off'!$B$4:$B$4000=$B141),1),"")</f>
        <v/>
      </c>
      <c r="T141" s="171" t="str" cm="1">
        <f t="array" ref="T141">IFERROR(INDEX(_xlfn._xlws.FILTER('Dang ky_off'!$M$4:$M$4000,'Dang ky_off'!$B$4:$B$4000=$B141),1),"")</f>
        <v/>
      </c>
      <c r="U141" s="130"/>
      <c r="V141" s="130"/>
      <c r="W141" s="131" t="e">
        <f t="shared" si="22"/>
        <v>#VALUE!</v>
      </c>
      <c r="X141" s="180" t="str" cm="1">
        <f t="array" ref="X141">IFERROR(INDEX(_xlfn._xlws.FILTER('Dang ky_off'!$J$4:$J$4000,'Dang ky_off'!$B$4:$B$4000=$B141),2),"")</f>
        <v/>
      </c>
      <c r="Y141" s="181" t="str" cm="1">
        <f t="array" ref="Y141">IFERROR(INDEX(_xlfn._xlws.FILTER('Dang ky_off'!$H$4:$H$4000,'Dang ky_off'!$B$4:$B$4000=$B141),2),"")</f>
        <v/>
      </c>
      <c r="Z141" s="180" t="s">
        <v>1563</v>
      </c>
      <c r="AA141" s="180" t="str" cm="1">
        <f t="array" ref="AA141">IFERROR(INDEX(_xlfn._xlws.FILTER('Dang ky_off'!$L$4:$L$4000,'Dang ky_off'!$B$4:$B$4000=$B141),2),"")</f>
        <v/>
      </c>
      <c r="AB141" s="180" t="str" cm="1">
        <f t="array" ref="AB141">IFERROR(INDEX(_xlfn._xlws.FILTER('Dang ky_off'!$M$4:$M$4000,'Dang ky_off'!$B$4:$B$4000=$B141),2),"")</f>
        <v/>
      </c>
      <c r="AC141" s="130"/>
      <c r="AD141" s="130"/>
      <c r="AE141" s="179" t="e">
        <f t="shared" si="23"/>
        <v>#VALUE!</v>
      </c>
      <c r="AF141" s="131" t="str" cm="1">
        <f t="array" ref="AF141">IFERROR(INDEX(_xlfn._xlws.FILTER('Dang ky_off'!$J$4:$J$43,'Dang ky_off'!$B$4:$B$43=$B141),3),"")</f>
        <v/>
      </c>
      <c r="AG141" s="154" t="str" cm="1">
        <f t="array" ref="AG141">IFERROR(INDEX(_xlfn._xlws.FILTER('Dang ky_off'!$H$4:$H$43,'Dang ky_off'!$B$4:$B$43=$B141),3),"")</f>
        <v/>
      </c>
      <c r="AH141" s="131" t="s">
        <v>1563</v>
      </c>
      <c r="AI141" s="131" t="str" cm="1">
        <f t="array" ref="AI141">IFERROR(INDEX(_xlfn._xlws.FILTER('Dang ky_off'!$L$4:$L$43,'Dang ky_off'!$B$4:$B$43=$B141),3),"")</f>
        <v/>
      </c>
      <c r="AJ141" s="131" t="str" cm="1">
        <f t="array" ref="AJ141">IFERROR(INDEX(_xlfn._xlws.FILTER('Dang ky_off'!$M$4:$M$43,'Dang ky_off'!$B$4:$B$43=$B141),3),"")</f>
        <v/>
      </c>
      <c r="AK141" s="130"/>
      <c r="AL141" s="130"/>
      <c r="AM141" s="131" t="e">
        <f t="shared" si="24"/>
        <v>#VALUE!</v>
      </c>
      <c r="AN141" s="182" t="str" cm="1">
        <f t="array" ref="AN141">IFERROR(INDEX(_xlfn._xlws.FILTER('Dang ky_onl'!$J$6:$J$4000,'Dang ky_onl'!$B$6:$B$4000=$B141),1),"")</f>
        <v/>
      </c>
      <c r="AO141" s="183" t="str" cm="1">
        <f t="array" ref="AO141">IFERROR(INDEX(_xlfn._xlws.FILTER('Dang ky_onl'!$H$6:$H$4000,'Dang ky_onl'!$B$6:$B$4000=$B141),1),"")</f>
        <v/>
      </c>
      <c r="AP141" s="184" t="s">
        <v>1564</v>
      </c>
      <c r="AQ141" s="182" t="str" cm="1">
        <f t="array" ref="AQ141">IFERROR(INDEX(_xlfn._xlws.FILTER('Dang ky_onl'!$L$6:$L$4000,'Dang ky_onl'!$B$6:$B$4000=$B141),1),"")</f>
        <v/>
      </c>
      <c r="AR141" s="182" t="str" cm="1">
        <f t="array" ref="AR141">IFERROR(INDEX(_xlfn._xlws.FILTER('Dang ky_onl'!$M$6:$M$4000,'Dang ky_onl'!$B$6:$B$4000=$B141),1),"")</f>
        <v/>
      </c>
      <c r="AS141" s="130"/>
      <c r="AT141" s="130"/>
      <c r="AU141" s="131" t="e">
        <f t="shared" si="25"/>
        <v>#VALUE!</v>
      </c>
      <c r="AV141" s="182" t="str" cm="1">
        <f t="array" ref="AV141">IFERROR(INDEX(_xlfn._xlws.FILTER('Dang ky_onl'!$J$6:$J$4000,'Dang ky_onl'!$B$6:$B$4000=$B141),2),"")</f>
        <v/>
      </c>
      <c r="AW141" s="183" t="str" cm="1">
        <f t="array" ref="AW141">IFERROR(INDEX(_xlfn._xlws.FILTER('Dang ky_onl'!$H$6:$H$4000,'Dang ky_onl'!$B$6:$B$4000=$B141),2),"")</f>
        <v/>
      </c>
      <c r="AX141" s="184" t="s">
        <v>1564</v>
      </c>
      <c r="AY141" s="182" t="str" cm="1">
        <f t="array" ref="AY141">IFERROR(INDEX(_xlfn._xlws.FILTER('Dang ky_onl'!$L$6:$L$4000,'Dang ky_onl'!$B$6:$B$4000=$B141),2),"")</f>
        <v/>
      </c>
      <c r="AZ141" s="182" t="str" cm="1">
        <f t="array" ref="AZ141">IFERROR(INDEX(_xlfn._xlws.FILTER('Dang ky_onl'!$M$6:$M$4000,'Dang ky_onl'!$B$6:$B$4000=$B141),2),"")</f>
        <v/>
      </c>
      <c r="BA141" s="130"/>
      <c r="BB141" s="130"/>
      <c r="BC141" s="131" t="e">
        <f t="shared" si="26"/>
        <v>#VALUE!</v>
      </c>
    </row>
    <row r="142" spans="1:55" ht="19.5" customHeight="1" x14ac:dyDescent="0.35">
      <c r="A142" s="135">
        <v>136</v>
      </c>
      <c r="B142" s="136">
        <v>2005230033</v>
      </c>
      <c r="C142" s="137" t="s">
        <v>412</v>
      </c>
      <c r="D142" s="138" t="s">
        <v>793</v>
      </c>
      <c r="E142" s="139"/>
      <c r="F142" s="141" t="s">
        <v>1034</v>
      </c>
      <c r="G142" s="142" t="s">
        <v>1356</v>
      </c>
      <c r="H142" s="143" t="s">
        <v>1373</v>
      </c>
      <c r="I142" s="140" t="str">
        <f t="shared" si="20"/>
        <v>Không đậu</v>
      </c>
      <c r="J142" s="144"/>
      <c r="K142" s="145" t="str">
        <f t="shared" si="21"/>
        <v>Không đủ</v>
      </c>
      <c r="L142" s="166">
        <f t="shared" si="27"/>
        <v>0</v>
      </c>
      <c r="M142" s="166" cm="1">
        <f t="array" ref="M142">SUMPRODUCT(--(LEN(CHOOSE({1,2,3},P142,X142,AF142))&gt;0))</f>
        <v>0</v>
      </c>
      <c r="N142" s="166" cm="1">
        <f t="array" ref="N142">SUMPRODUCT(--(LEN(CHOOSE({1,2},AN142,AV142))&gt;0))</f>
        <v>0</v>
      </c>
      <c r="O142" s="166">
        <f t="shared" si="28"/>
        <v>0</v>
      </c>
      <c r="P142" s="171" t="str" cm="1">
        <f t="array" ref="P142">IFERROR(INDEX(_xlfn._xlws.FILTER('Dang ky_off'!$J$4:$J$4000,'Dang ky_off'!$B$4:$B$4000=$B142),1),"")</f>
        <v/>
      </c>
      <c r="Q142" s="172" t="str" cm="1">
        <f t="array" ref="Q142">IFERROR(INDEX(_xlfn._xlws.FILTER('Dang ky_off'!$H$4:$H$4000,'Dang ky_off'!$B$4:$B$4000=$B142),1),"")</f>
        <v/>
      </c>
      <c r="R142" s="171" t="s">
        <v>1563</v>
      </c>
      <c r="S142" s="171" t="str" cm="1">
        <f t="array" ref="S142">IFERROR(INDEX(_xlfn._xlws.FILTER('Dang ky_off'!$L$4:$L$4000,'Dang ky_off'!$B$4:$B$4000=$B142),1),"")</f>
        <v/>
      </c>
      <c r="T142" s="171" t="str" cm="1">
        <f t="array" ref="T142">IFERROR(INDEX(_xlfn._xlws.FILTER('Dang ky_off'!$M$4:$M$4000,'Dang ky_off'!$B$4:$B$4000=$B142),1),"")</f>
        <v/>
      </c>
      <c r="U142" s="130"/>
      <c r="V142" s="130"/>
      <c r="W142" s="131" t="e">
        <f t="shared" si="22"/>
        <v>#VALUE!</v>
      </c>
      <c r="X142" s="180" t="str" cm="1">
        <f t="array" ref="X142">IFERROR(INDEX(_xlfn._xlws.FILTER('Dang ky_off'!$J$4:$J$4000,'Dang ky_off'!$B$4:$B$4000=$B142),2),"")</f>
        <v/>
      </c>
      <c r="Y142" s="181" t="str" cm="1">
        <f t="array" ref="Y142">IFERROR(INDEX(_xlfn._xlws.FILTER('Dang ky_off'!$H$4:$H$4000,'Dang ky_off'!$B$4:$B$4000=$B142),2),"")</f>
        <v/>
      </c>
      <c r="Z142" s="180" t="s">
        <v>1563</v>
      </c>
      <c r="AA142" s="180" t="str" cm="1">
        <f t="array" ref="AA142">IFERROR(INDEX(_xlfn._xlws.FILTER('Dang ky_off'!$L$4:$L$4000,'Dang ky_off'!$B$4:$B$4000=$B142),2),"")</f>
        <v/>
      </c>
      <c r="AB142" s="180" t="str" cm="1">
        <f t="array" ref="AB142">IFERROR(INDEX(_xlfn._xlws.FILTER('Dang ky_off'!$M$4:$M$4000,'Dang ky_off'!$B$4:$B$4000=$B142),2),"")</f>
        <v/>
      </c>
      <c r="AC142" s="130"/>
      <c r="AD142" s="130"/>
      <c r="AE142" s="179" t="e">
        <f t="shared" si="23"/>
        <v>#VALUE!</v>
      </c>
      <c r="AF142" s="131" t="str" cm="1">
        <f t="array" ref="AF142">IFERROR(INDEX(_xlfn._xlws.FILTER('Dang ky_off'!$J$4:$J$43,'Dang ky_off'!$B$4:$B$43=$B142),3),"")</f>
        <v/>
      </c>
      <c r="AG142" s="154" t="str" cm="1">
        <f t="array" ref="AG142">IFERROR(INDEX(_xlfn._xlws.FILTER('Dang ky_off'!$H$4:$H$43,'Dang ky_off'!$B$4:$B$43=$B142),3),"")</f>
        <v/>
      </c>
      <c r="AH142" s="131" t="s">
        <v>1563</v>
      </c>
      <c r="AI142" s="131" t="str" cm="1">
        <f t="array" ref="AI142">IFERROR(INDEX(_xlfn._xlws.FILTER('Dang ky_off'!$L$4:$L$43,'Dang ky_off'!$B$4:$B$43=$B142),3),"")</f>
        <v/>
      </c>
      <c r="AJ142" s="131" t="str" cm="1">
        <f t="array" ref="AJ142">IFERROR(INDEX(_xlfn._xlws.FILTER('Dang ky_off'!$M$4:$M$43,'Dang ky_off'!$B$4:$B$43=$B142),3),"")</f>
        <v/>
      </c>
      <c r="AK142" s="130"/>
      <c r="AL142" s="130"/>
      <c r="AM142" s="131" t="e">
        <f t="shared" si="24"/>
        <v>#VALUE!</v>
      </c>
      <c r="AN142" s="182" t="str" cm="1">
        <f t="array" ref="AN142">IFERROR(INDEX(_xlfn._xlws.FILTER('Dang ky_onl'!$J$6:$J$4000,'Dang ky_onl'!$B$6:$B$4000=$B142),1),"")</f>
        <v/>
      </c>
      <c r="AO142" s="183" t="str" cm="1">
        <f t="array" ref="AO142">IFERROR(INDEX(_xlfn._xlws.FILTER('Dang ky_onl'!$H$6:$H$4000,'Dang ky_onl'!$B$6:$B$4000=$B142),1),"")</f>
        <v/>
      </c>
      <c r="AP142" s="184" t="s">
        <v>1564</v>
      </c>
      <c r="AQ142" s="182" t="str" cm="1">
        <f t="array" ref="AQ142">IFERROR(INDEX(_xlfn._xlws.FILTER('Dang ky_onl'!$L$6:$L$4000,'Dang ky_onl'!$B$6:$B$4000=$B142),1),"")</f>
        <v/>
      </c>
      <c r="AR142" s="182" t="str" cm="1">
        <f t="array" ref="AR142">IFERROR(INDEX(_xlfn._xlws.FILTER('Dang ky_onl'!$M$6:$M$4000,'Dang ky_onl'!$B$6:$B$4000=$B142),1),"")</f>
        <v/>
      </c>
      <c r="AS142" s="130"/>
      <c r="AT142" s="130"/>
      <c r="AU142" s="131" t="e">
        <f t="shared" si="25"/>
        <v>#VALUE!</v>
      </c>
      <c r="AV142" s="182" t="str" cm="1">
        <f t="array" ref="AV142">IFERROR(INDEX(_xlfn._xlws.FILTER('Dang ky_onl'!$J$6:$J$4000,'Dang ky_onl'!$B$6:$B$4000=$B142),2),"")</f>
        <v/>
      </c>
      <c r="AW142" s="183" t="str" cm="1">
        <f t="array" ref="AW142">IFERROR(INDEX(_xlfn._xlws.FILTER('Dang ky_onl'!$H$6:$H$4000,'Dang ky_onl'!$B$6:$B$4000=$B142),2),"")</f>
        <v/>
      </c>
      <c r="AX142" s="184" t="s">
        <v>1564</v>
      </c>
      <c r="AY142" s="182" t="str" cm="1">
        <f t="array" ref="AY142">IFERROR(INDEX(_xlfn._xlws.FILTER('Dang ky_onl'!$L$6:$L$4000,'Dang ky_onl'!$B$6:$B$4000=$B142),2),"")</f>
        <v/>
      </c>
      <c r="AZ142" s="182" t="str" cm="1">
        <f t="array" ref="AZ142">IFERROR(INDEX(_xlfn._xlws.FILTER('Dang ky_onl'!$M$6:$M$4000,'Dang ky_onl'!$B$6:$B$4000=$B142),2),"")</f>
        <v/>
      </c>
      <c r="BA142" s="130"/>
      <c r="BB142" s="130"/>
      <c r="BC142" s="131" t="e">
        <f t="shared" si="26"/>
        <v>#VALUE!</v>
      </c>
    </row>
    <row r="143" spans="1:55" ht="19.5" customHeight="1" x14ac:dyDescent="0.35">
      <c r="A143" s="135">
        <v>137</v>
      </c>
      <c r="B143" s="136">
        <v>2005230042</v>
      </c>
      <c r="C143" s="137" t="s">
        <v>411</v>
      </c>
      <c r="D143" s="138" t="s">
        <v>909</v>
      </c>
      <c r="E143" s="139"/>
      <c r="F143" s="141" t="s">
        <v>1255</v>
      </c>
      <c r="G143" s="142" t="s">
        <v>1356</v>
      </c>
      <c r="H143" s="143" t="s">
        <v>1373</v>
      </c>
      <c r="I143" s="140" t="str">
        <f t="shared" si="20"/>
        <v>Không đậu</v>
      </c>
      <c r="J143" s="144"/>
      <c r="K143" s="145" t="str">
        <f t="shared" si="21"/>
        <v>Không đủ</v>
      </c>
      <c r="L143" s="166">
        <f t="shared" si="27"/>
        <v>1</v>
      </c>
      <c r="M143" s="166" cm="1">
        <f t="array" ref="M143">SUMPRODUCT(--(LEN(CHOOSE({1,2,3},P143,X143,AF143))&gt;0))</f>
        <v>1</v>
      </c>
      <c r="N143" s="166" cm="1">
        <f t="array" ref="N143">SUMPRODUCT(--(LEN(CHOOSE({1,2},AN143,AV143))&gt;0))</f>
        <v>0</v>
      </c>
      <c r="O143" s="166">
        <f t="shared" si="28"/>
        <v>0</v>
      </c>
      <c r="P143" s="171" t="str" cm="1">
        <f t="array" ref="P143">IFERROR(INDEX(_xlfn._xlws.FILTER('Dang ky_off'!$J$4:$J$4000,'Dang ky_off'!$B$4:$B$4000=$B143),1),"")</f>
        <v>Công ty Cổ phần Acecook Việt Nam</v>
      </c>
      <c r="Q143" s="172" cm="1">
        <f t="array" ref="Q143">IFERROR(INDEX(_xlfn._xlws.FILTER('Dang ky_off'!$H$4:$H$4000,'Dang ky_off'!$B$4:$B$4000=$B143),1),"")</f>
        <v>46000</v>
      </c>
      <c r="R143" s="171" t="s">
        <v>1563</v>
      </c>
      <c r="S143" s="171" cm="1">
        <f t="array" ref="S143">IFERROR(INDEX(_xlfn._xlws.FILTER('Dang ky_off'!$L$4:$L$4000,'Dang ky_off'!$B$4:$B$4000=$B143),1),"")</f>
        <v>10</v>
      </c>
      <c r="T143" s="171" cm="1">
        <f t="array" ref="T143">IFERROR(INDEX(_xlfn._xlws.FILTER('Dang ky_off'!$M$4:$M$4000,'Dang ky_off'!$B$4:$B$4000=$B143),1),"")</f>
        <v>0</v>
      </c>
      <c r="U143" s="130"/>
      <c r="V143" s="130"/>
      <c r="W143" s="131">
        <f t="shared" si="22"/>
        <v>3</v>
      </c>
      <c r="X143" s="180" t="str" cm="1">
        <f t="array" ref="X143">IFERROR(INDEX(_xlfn._xlws.FILTER('Dang ky_off'!$J$4:$J$4000,'Dang ky_off'!$B$4:$B$4000=$B143),2),"")</f>
        <v/>
      </c>
      <c r="Y143" s="181" t="str" cm="1">
        <f t="array" ref="Y143">IFERROR(INDEX(_xlfn._xlws.FILTER('Dang ky_off'!$H$4:$H$4000,'Dang ky_off'!$B$4:$B$4000=$B143),2),"")</f>
        <v/>
      </c>
      <c r="Z143" s="180" t="s">
        <v>1563</v>
      </c>
      <c r="AA143" s="180" t="str" cm="1">
        <f t="array" ref="AA143">IFERROR(INDEX(_xlfn._xlws.FILTER('Dang ky_off'!$L$4:$L$4000,'Dang ky_off'!$B$4:$B$4000=$B143),2),"")</f>
        <v/>
      </c>
      <c r="AB143" s="180" t="str" cm="1">
        <f t="array" ref="AB143">IFERROR(INDEX(_xlfn._xlws.FILTER('Dang ky_off'!$M$4:$M$4000,'Dang ky_off'!$B$4:$B$4000=$B143),2),"")</f>
        <v/>
      </c>
      <c r="AC143" s="130"/>
      <c r="AD143" s="130"/>
      <c r="AE143" s="179" t="e">
        <f t="shared" si="23"/>
        <v>#VALUE!</v>
      </c>
      <c r="AF143" s="131" t="str" cm="1">
        <f t="array" ref="AF143">IFERROR(INDEX(_xlfn._xlws.FILTER('Dang ky_off'!$J$4:$J$43,'Dang ky_off'!$B$4:$B$43=$B143),3),"")</f>
        <v/>
      </c>
      <c r="AG143" s="154" t="str" cm="1">
        <f t="array" ref="AG143">IFERROR(INDEX(_xlfn._xlws.FILTER('Dang ky_off'!$H$4:$H$43,'Dang ky_off'!$B$4:$B$43=$B143),3),"")</f>
        <v/>
      </c>
      <c r="AH143" s="131" t="s">
        <v>1563</v>
      </c>
      <c r="AI143" s="131" t="str" cm="1">
        <f t="array" ref="AI143">IFERROR(INDEX(_xlfn._xlws.FILTER('Dang ky_off'!$L$4:$L$43,'Dang ky_off'!$B$4:$B$43=$B143),3),"")</f>
        <v/>
      </c>
      <c r="AJ143" s="131" t="str" cm="1">
        <f t="array" ref="AJ143">IFERROR(INDEX(_xlfn._xlws.FILTER('Dang ky_off'!$M$4:$M$43,'Dang ky_off'!$B$4:$B$43=$B143),3),"")</f>
        <v/>
      </c>
      <c r="AK143" s="130"/>
      <c r="AL143" s="130"/>
      <c r="AM143" s="131" t="e">
        <f t="shared" si="24"/>
        <v>#VALUE!</v>
      </c>
      <c r="AN143" s="182" t="str" cm="1">
        <f t="array" ref="AN143">IFERROR(INDEX(_xlfn._xlws.FILTER('Dang ky_onl'!$J$6:$J$4000,'Dang ky_onl'!$B$6:$B$4000=$B143),1),"")</f>
        <v/>
      </c>
      <c r="AO143" s="183" t="str" cm="1">
        <f t="array" ref="AO143">IFERROR(INDEX(_xlfn._xlws.FILTER('Dang ky_onl'!$H$6:$H$4000,'Dang ky_onl'!$B$6:$B$4000=$B143),1),"")</f>
        <v/>
      </c>
      <c r="AP143" s="184" t="s">
        <v>1564</v>
      </c>
      <c r="AQ143" s="182" t="str" cm="1">
        <f t="array" ref="AQ143">IFERROR(INDEX(_xlfn._xlws.FILTER('Dang ky_onl'!$L$6:$L$4000,'Dang ky_onl'!$B$6:$B$4000=$B143),1),"")</f>
        <v/>
      </c>
      <c r="AR143" s="182" t="str" cm="1">
        <f t="array" ref="AR143">IFERROR(INDEX(_xlfn._xlws.FILTER('Dang ky_onl'!$M$6:$M$4000,'Dang ky_onl'!$B$6:$B$4000=$B143),1),"")</f>
        <v/>
      </c>
      <c r="AS143" s="130"/>
      <c r="AT143" s="130"/>
      <c r="AU143" s="131" t="e">
        <f t="shared" si="25"/>
        <v>#VALUE!</v>
      </c>
      <c r="AV143" s="182" t="str" cm="1">
        <f t="array" ref="AV143">IFERROR(INDEX(_xlfn._xlws.FILTER('Dang ky_onl'!$J$6:$J$4000,'Dang ky_onl'!$B$6:$B$4000=$B143),2),"")</f>
        <v/>
      </c>
      <c r="AW143" s="183" t="str" cm="1">
        <f t="array" ref="AW143">IFERROR(INDEX(_xlfn._xlws.FILTER('Dang ky_onl'!$H$6:$H$4000,'Dang ky_onl'!$B$6:$B$4000=$B143),2),"")</f>
        <v/>
      </c>
      <c r="AX143" s="184" t="s">
        <v>1564</v>
      </c>
      <c r="AY143" s="182" t="str" cm="1">
        <f t="array" ref="AY143">IFERROR(INDEX(_xlfn._xlws.FILTER('Dang ky_onl'!$L$6:$L$4000,'Dang ky_onl'!$B$6:$B$4000=$B143),2),"")</f>
        <v/>
      </c>
      <c r="AZ143" s="182" t="str" cm="1">
        <f t="array" ref="AZ143">IFERROR(INDEX(_xlfn._xlws.FILTER('Dang ky_onl'!$M$6:$M$4000,'Dang ky_onl'!$B$6:$B$4000=$B143),2),"")</f>
        <v/>
      </c>
      <c r="BA143" s="130"/>
      <c r="BB143" s="130"/>
      <c r="BC143" s="131" t="e">
        <f t="shared" si="26"/>
        <v>#VALUE!</v>
      </c>
    </row>
    <row r="144" spans="1:55" ht="19.5" customHeight="1" x14ac:dyDescent="0.35">
      <c r="A144" s="135">
        <v>138</v>
      </c>
      <c r="B144" s="136">
        <v>2005230058</v>
      </c>
      <c r="C144" s="137" t="s">
        <v>413</v>
      </c>
      <c r="D144" s="138" t="s">
        <v>859</v>
      </c>
      <c r="E144" s="139"/>
      <c r="F144" s="141" t="s">
        <v>1256</v>
      </c>
      <c r="G144" s="142" t="s">
        <v>1356</v>
      </c>
      <c r="H144" s="143" t="s">
        <v>1373</v>
      </c>
      <c r="I144" s="140" t="str">
        <f t="shared" si="20"/>
        <v>Không đậu</v>
      </c>
      <c r="J144" s="144"/>
      <c r="K144" s="145" t="str">
        <f t="shared" si="21"/>
        <v>Không đủ</v>
      </c>
      <c r="L144" s="166">
        <f t="shared" si="27"/>
        <v>0</v>
      </c>
      <c r="M144" s="166" cm="1">
        <f t="array" ref="M144">SUMPRODUCT(--(LEN(CHOOSE({1,2,3},P144,X144,AF144))&gt;0))</f>
        <v>0</v>
      </c>
      <c r="N144" s="166" cm="1">
        <f t="array" ref="N144">SUMPRODUCT(--(LEN(CHOOSE({1,2},AN144,AV144))&gt;0))</f>
        <v>0</v>
      </c>
      <c r="O144" s="166">
        <f t="shared" si="28"/>
        <v>0</v>
      </c>
      <c r="P144" s="171" t="str" cm="1">
        <f t="array" ref="P144">IFERROR(INDEX(_xlfn._xlws.FILTER('Dang ky_off'!$J$4:$J$4000,'Dang ky_off'!$B$4:$B$4000=$B144),1),"")</f>
        <v/>
      </c>
      <c r="Q144" s="172" t="str" cm="1">
        <f t="array" ref="Q144">IFERROR(INDEX(_xlfn._xlws.FILTER('Dang ky_off'!$H$4:$H$4000,'Dang ky_off'!$B$4:$B$4000=$B144),1),"")</f>
        <v/>
      </c>
      <c r="R144" s="171" t="s">
        <v>1563</v>
      </c>
      <c r="S144" s="171" t="str" cm="1">
        <f t="array" ref="S144">IFERROR(INDEX(_xlfn._xlws.FILTER('Dang ky_off'!$L$4:$L$4000,'Dang ky_off'!$B$4:$B$4000=$B144),1),"")</f>
        <v/>
      </c>
      <c r="T144" s="171" t="str" cm="1">
        <f t="array" ref="T144">IFERROR(INDEX(_xlfn._xlws.FILTER('Dang ky_off'!$M$4:$M$4000,'Dang ky_off'!$B$4:$B$4000=$B144),1),"")</f>
        <v/>
      </c>
      <c r="U144" s="130"/>
      <c r="V144" s="130"/>
      <c r="W144" s="131" t="e">
        <f t="shared" si="22"/>
        <v>#VALUE!</v>
      </c>
      <c r="X144" s="180" t="str" cm="1">
        <f t="array" ref="X144">IFERROR(INDEX(_xlfn._xlws.FILTER('Dang ky_off'!$J$4:$J$4000,'Dang ky_off'!$B$4:$B$4000=$B144),2),"")</f>
        <v/>
      </c>
      <c r="Y144" s="181" t="str" cm="1">
        <f t="array" ref="Y144">IFERROR(INDEX(_xlfn._xlws.FILTER('Dang ky_off'!$H$4:$H$4000,'Dang ky_off'!$B$4:$B$4000=$B144),2),"")</f>
        <v/>
      </c>
      <c r="Z144" s="180" t="s">
        <v>1563</v>
      </c>
      <c r="AA144" s="180" t="str" cm="1">
        <f t="array" ref="AA144">IFERROR(INDEX(_xlfn._xlws.FILTER('Dang ky_off'!$L$4:$L$4000,'Dang ky_off'!$B$4:$B$4000=$B144),2),"")</f>
        <v/>
      </c>
      <c r="AB144" s="180" t="str" cm="1">
        <f t="array" ref="AB144">IFERROR(INDEX(_xlfn._xlws.FILTER('Dang ky_off'!$M$4:$M$4000,'Dang ky_off'!$B$4:$B$4000=$B144),2),"")</f>
        <v/>
      </c>
      <c r="AC144" s="130"/>
      <c r="AD144" s="130"/>
      <c r="AE144" s="179" t="e">
        <f t="shared" si="23"/>
        <v>#VALUE!</v>
      </c>
      <c r="AF144" s="131" t="str" cm="1">
        <f t="array" ref="AF144">IFERROR(INDEX(_xlfn._xlws.FILTER('Dang ky_off'!$J$4:$J$43,'Dang ky_off'!$B$4:$B$43=$B144),3),"")</f>
        <v/>
      </c>
      <c r="AG144" s="154" t="str" cm="1">
        <f t="array" ref="AG144">IFERROR(INDEX(_xlfn._xlws.FILTER('Dang ky_off'!$H$4:$H$43,'Dang ky_off'!$B$4:$B$43=$B144),3),"")</f>
        <v/>
      </c>
      <c r="AH144" s="131" t="s">
        <v>1563</v>
      </c>
      <c r="AI144" s="131" t="str" cm="1">
        <f t="array" ref="AI144">IFERROR(INDEX(_xlfn._xlws.FILTER('Dang ky_off'!$L$4:$L$43,'Dang ky_off'!$B$4:$B$43=$B144),3),"")</f>
        <v/>
      </c>
      <c r="AJ144" s="131" t="str" cm="1">
        <f t="array" ref="AJ144">IFERROR(INDEX(_xlfn._xlws.FILTER('Dang ky_off'!$M$4:$M$43,'Dang ky_off'!$B$4:$B$43=$B144),3),"")</f>
        <v/>
      </c>
      <c r="AK144" s="130"/>
      <c r="AL144" s="130"/>
      <c r="AM144" s="131" t="e">
        <f t="shared" si="24"/>
        <v>#VALUE!</v>
      </c>
      <c r="AN144" s="182" t="str" cm="1">
        <f t="array" ref="AN144">IFERROR(INDEX(_xlfn._xlws.FILTER('Dang ky_onl'!$J$6:$J$4000,'Dang ky_onl'!$B$6:$B$4000=$B144),1),"")</f>
        <v/>
      </c>
      <c r="AO144" s="183" t="str" cm="1">
        <f t="array" ref="AO144">IFERROR(INDEX(_xlfn._xlws.FILTER('Dang ky_onl'!$H$6:$H$4000,'Dang ky_onl'!$B$6:$B$4000=$B144),1),"")</f>
        <v/>
      </c>
      <c r="AP144" s="184" t="s">
        <v>1564</v>
      </c>
      <c r="AQ144" s="182" t="str" cm="1">
        <f t="array" ref="AQ144">IFERROR(INDEX(_xlfn._xlws.FILTER('Dang ky_onl'!$L$6:$L$4000,'Dang ky_onl'!$B$6:$B$4000=$B144),1),"")</f>
        <v/>
      </c>
      <c r="AR144" s="182" t="str" cm="1">
        <f t="array" ref="AR144">IFERROR(INDEX(_xlfn._xlws.FILTER('Dang ky_onl'!$M$6:$M$4000,'Dang ky_onl'!$B$6:$B$4000=$B144),1),"")</f>
        <v/>
      </c>
      <c r="AS144" s="130"/>
      <c r="AT144" s="130"/>
      <c r="AU144" s="131" t="e">
        <f t="shared" si="25"/>
        <v>#VALUE!</v>
      </c>
      <c r="AV144" s="182" t="str" cm="1">
        <f t="array" ref="AV144">IFERROR(INDEX(_xlfn._xlws.FILTER('Dang ky_onl'!$J$6:$J$4000,'Dang ky_onl'!$B$6:$B$4000=$B144),2),"")</f>
        <v/>
      </c>
      <c r="AW144" s="183" t="str" cm="1">
        <f t="array" ref="AW144">IFERROR(INDEX(_xlfn._xlws.FILTER('Dang ky_onl'!$H$6:$H$4000,'Dang ky_onl'!$B$6:$B$4000=$B144),2),"")</f>
        <v/>
      </c>
      <c r="AX144" s="184" t="s">
        <v>1564</v>
      </c>
      <c r="AY144" s="182" t="str" cm="1">
        <f t="array" ref="AY144">IFERROR(INDEX(_xlfn._xlws.FILTER('Dang ky_onl'!$L$6:$L$4000,'Dang ky_onl'!$B$6:$B$4000=$B144),2),"")</f>
        <v/>
      </c>
      <c r="AZ144" s="182" t="str" cm="1">
        <f t="array" ref="AZ144">IFERROR(INDEX(_xlfn._xlws.FILTER('Dang ky_onl'!$M$6:$M$4000,'Dang ky_onl'!$B$6:$B$4000=$B144),2),"")</f>
        <v/>
      </c>
      <c r="BA144" s="130"/>
      <c r="BB144" s="130"/>
      <c r="BC144" s="131" t="e">
        <f t="shared" si="26"/>
        <v>#VALUE!</v>
      </c>
    </row>
    <row r="145" spans="1:55" ht="19.5" customHeight="1" x14ac:dyDescent="0.35">
      <c r="A145" s="135">
        <v>139</v>
      </c>
      <c r="B145" s="136">
        <v>2005230073</v>
      </c>
      <c r="C145" s="137" t="s">
        <v>415</v>
      </c>
      <c r="D145" s="138" t="s">
        <v>918</v>
      </c>
      <c r="E145" s="139"/>
      <c r="F145" s="141" t="s">
        <v>1057</v>
      </c>
      <c r="G145" s="142" t="s">
        <v>1356</v>
      </c>
      <c r="H145" s="143" t="s">
        <v>1373</v>
      </c>
      <c r="I145" s="140" t="str">
        <f t="shared" si="20"/>
        <v>Không đậu</v>
      </c>
      <c r="J145" s="144"/>
      <c r="K145" s="145" t="str">
        <f t="shared" si="21"/>
        <v>Không đủ</v>
      </c>
      <c r="L145" s="166">
        <f t="shared" si="27"/>
        <v>1</v>
      </c>
      <c r="M145" s="166" cm="1">
        <f t="array" ref="M145">SUMPRODUCT(--(LEN(CHOOSE({1,2,3},P145,X145,AF145))&gt;0))</f>
        <v>1</v>
      </c>
      <c r="N145" s="166" cm="1">
        <f t="array" ref="N145">SUMPRODUCT(--(LEN(CHOOSE({1,2},AN145,AV145))&gt;0))</f>
        <v>0</v>
      </c>
      <c r="O145" s="166">
        <f t="shared" si="28"/>
        <v>0</v>
      </c>
      <c r="P145" s="171" t="str" cm="1">
        <f t="array" ref="P145">IFERROR(INDEX(_xlfn._xlws.FILTER('Dang ky_off'!$J$4:$J$4000,'Dang ky_off'!$B$4:$B$4000=$B145),1),"")</f>
        <v>Công ty Cổ phần Acecook Việt Nam</v>
      </c>
      <c r="Q145" s="172" cm="1">
        <f t="array" ref="Q145">IFERROR(INDEX(_xlfn._xlws.FILTER('Dang ky_off'!$H$4:$H$4000,'Dang ky_off'!$B$4:$B$4000=$B145),1),"")</f>
        <v>45965</v>
      </c>
      <c r="R145" s="171" t="s">
        <v>1563</v>
      </c>
      <c r="S145" s="171" cm="1">
        <f t="array" ref="S145">IFERROR(INDEX(_xlfn._xlws.FILTER('Dang ky_off'!$L$4:$L$4000,'Dang ky_off'!$B$4:$B$4000=$B145),1),"")</f>
        <v>9</v>
      </c>
      <c r="T145" s="171" cm="1">
        <f t="array" ref="T145">IFERROR(INDEX(_xlfn._xlws.FILTER('Dang ky_off'!$M$4:$M$4000,'Dang ky_off'!$B$4:$B$4000=$B145),1),"")</f>
        <v>0</v>
      </c>
      <c r="U145" s="130"/>
      <c r="V145" s="130"/>
      <c r="W145" s="131">
        <f t="shared" si="22"/>
        <v>2.7</v>
      </c>
      <c r="X145" s="180" t="str" cm="1">
        <f t="array" ref="X145">IFERROR(INDEX(_xlfn._xlws.FILTER('Dang ky_off'!$J$4:$J$4000,'Dang ky_off'!$B$4:$B$4000=$B145),2),"")</f>
        <v/>
      </c>
      <c r="Y145" s="181" t="str" cm="1">
        <f t="array" ref="Y145">IFERROR(INDEX(_xlfn._xlws.FILTER('Dang ky_off'!$H$4:$H$4000,'Dang ky_off'!$B$4:$B$4000=$B145),2),"")</f>
        <v/>
      </c>
      <c r="Z145" s="180" t="s">
        <v>1563</v>
      </c>
      <c r="AA145" s="180" t="str" cm="1">
        <f t="array" ref="AA145">IFERROR(INDEX(_xlfn._xlws.FILTER('Dang ky_off'!$L$4:$L$4000,'Dang ky_off'!$B$4:$B$4000=$B145),2),"")</f>
        <v/>
      </c>
      <c r="AB145" s="180" t="str" cm="1">
        <f t="array" ref="AB145">IFERROR(INDEX(_xlfn._xlws.FILTER('Dang ky_off'!$M$4:$M$4000,'Dang ky_off'!$B$4:$B$4000=$B145),2),"")</f>
        <v/>
      </c>
      <c r="AC145" s="130"/>
      <c r="AD145" s="130"/>
      <c r="AE145" s="179" t="e">
        <f t="shared" si="23"/>
        <v>#VALUE!</v>
      </c>
      <c r="AF145" s="131" t="str" cm="1">
        <f t="array" ref="AF145">IFERROR(INDEX(_xlfn._xlws.FILTER('Dang ky_off'!$J$4:$J$43,'Dang ky_off'!$B$4:$B$43=$B145),3),"")</f>
        <v/>
      </c>
      <c r="AG145" s="154" t="str" cm="1">
        <f t="array" ref="AG145">IFERROR(INDEX(_xlfn._xlws.FILTER('Dang ky_off'!$H$4:$H$43,'Dang ky_off'!$B$4:$B$43=$B145),3),"")</f>
        <v/>
      </c>
      <c r="AH145" s="131" t="s">
        <v>1563</v>
      </c>
      <c r="AI145" s="131" t="str" cm="1">
        <f t="array" ref="AI145">IFERROR(INDEX(_xlfn._xlws.FILTER('Dang ky_off'!$L$4:$L$43,'Dang ky_off'!$B$4:$B$43=$B145),3),"")</f>
        <v/>
      </c>
      <c r="AJ145" s="131" t="str" cm="1">
        <f t="array" ref="AJ145">IFERROR(INDEX(_xlfn._xlws.FILTER('Dang ky_off'!$M$4:$M$43,'Dang ky_off'!$B$4:$B$43=$B145),3),"")</f>
        <v/>
      </c>
      <c r="AK145" s="130"/>
      <c r="AL145" s="130"/>
      <c r="AM145" s="131" t="e">
        <f t="shared" si="24"/>
        <v>#VALUE!</v>
      </c>
      <c r="AN145" s="182" t="str" cm="1">
        <f t="array" ref="AN145">IFERROR(INDEX(_xlfn._xlws.FILTER('Dang ky_onl'!$J$6:$J$4000,'Dang ky_onl'!$B$6:$B$4000=$B145),1),"")</f>
        <v/>
      </c>
      <c r="AO145" s="183" t="str" cm="1">
        <f t="array" ref="AO145">IFERROR(INDEX(_xlfn._xlws.FILTER('Dang ky_onl'!$H$6:$H$4000,'Dang ky_onl'!$B$6:$B$4000=$B145),1),"")</f>
        <v/>
      </c>
      <c r="AP145" s="184" t="s">
        <v>1564</v>
      </c>
      <c r="AQ145" s="182" t="str" cm="1">
        <f t="array" ref="AQ145">IFERROR(INDEX(_xlfn._xlws.FILTER('Dang ky_onl'!$L$6:$L$4000,'Dang ky_onl'!$B$6:$B$4000=$B145),1),"")</f>
        <v/>
      </c>
      <c r="AR145" s="182" t="str" cm="1">
        <f t="array" ref="AR145">IFERROR(INDEX(_xlfn._xlws.FILTER('Dang ky_onl'!$M$6:$M$4000,'Dang ky_onl'!$B$6:$B$4000=$B145),1),"")</f>
        <v/>
      </c>
      <c r="AS145" s="130"/>
      <c r="AT145" s="130"/>
      <c r="AU145" s="131" t="e">
        <f t="shared" si="25"/>
        <v>#VALUE!</v>
      </c>
      <c r="AV145" s="182" t="str" cm="1">
        <f t="array" ref="AV145">IFERROR(INDEX(_xlfn._xlws.FILTER('Dang ky_onl'!$J$6:$J$4000,'Dang ky_onl'!$B$6:$B$4000=$B145),2),"")</f>
        <v/>
      </c>
      <c r="AW145" s="183" t="str" cm="1">
        <f t="array" ref="AW145">IFERROR(INDEX(_xlfn._xlws.FILTER('Dang ky_onl'!$H$6:$H$4000,'Dang ky_onl'!$B$6:$B$4000=$B145),2),"")</f>
        <v/>
      </c>
      <c r="AX145" s="184" t="s">
        <v>1564</v>
      </c>
      <c r="AY145" s="182" t="str" cm="1">
        <f t="array" ref="AY145">IFERROR(INDEX(_xlfn._xlws.FILTER('Dang ky_onl'!$L$6:$L$4000,'Dang ky_onl'!$B$6:$B$4000=$B145),2),"")</f>
        <v/>
      </c>
      <c r="AZ145" s="182" t="str" cm="1">
        <f t="array" ref="AZ145">IFERROR(INDEX(_xlfn._xlws.FILTER('Dang ky_onl'!$M$6:$M$4000,'Dang ky_onl'!$B$6:$B$4000=$B145),2),"")</f>
        <v/>
      </c>
      <c r="BA145" s="130"/>
      <c r="BB145" s="130"/>
      <c r="BC145" s="131" t="e">
        <f t="shared" si="26"/>
        <v>#VALUE!</v>
      </c>
    </row>
    <row r="146" spans="1:55" ht="19.5" customHeight="1" x14ac:dyDescent="0.35">
      <c r="A146" s="135">
        <v>140</v>
      </c>
      <c r="B146" s="136">
        <v>2005230090</v>
      </c>
      <c r="C146" s="137" t="s">
        <v>418</v>
      </c>
      <c r="D146" s="138" t="s">
        <v>770</v>
      </c>
      <c r="E146" s="139"/>
      <c r="F146" s="141" t="s">
        <v>1034</v>
      </c>
      <c r="G146" s="142" t="s">
        <v>1356</v>
      </c>
      <c r="H146" s="143" t="s">
        <v>1373</v>
      </c>
      <c r="I146" s="140" t="str">
        <f t="shared" si="20"/>
        <v>Không đậu</v>
      </c>
      <c r="J146" s="144"/>
      <c r="K146" s="145" t="str">
        <f t="shared" si="21"/>
        <v>Không đủ</v>
      </c>
      <c r="L146" s="166">
        <f t="shared" si="27"/>
        <v>0</v>
      </c>
      <c r="M146" s="166" cm="1">
        <f t="array" ref="M146">SUMPRODUCT(--(LEN(CHOOSE({1,2,3},P146,X146,AF146))&gt;0))</f>
        <v>0</v>
      </c>
      <c r="N146" s="166" cm="1">
        <f t="array" ref="N146">SUMPRODUCT(--(LEN(CHOOSE({1,2},AN146,AV146))&gt;0))</f>
        <v>0</v>
      </c>
      <c r="O146" s="166">
        <f t="shared" si="28"/>
        <v>0</v>
      </c>
      <c r="P146" s="171" t="str" cm="1">
        <f t="array" ref="P146">IFERROR(INDEX(_xlfn._xlws.FILTER('Dang ky_off'!$J$4:$J$4000,'Dang ky_off'!$B$4:$B$4000=$B146),1),"")</f>
        <v/>
      </c>
      <c r="Q146" s="172" t="str" cm="1">
        <f t="array" ref="Q146">IFERROR(INDEX(_xlfn._xlws.FILTER('Dang ky_off'!$H$4:$H$4000,'Dang ky_off'!$B$4:$B$4000=$B146),1),"")</f>
        <v/>
      </c>
      <c r="R146" s="171" t="s">
        <v>1563</v>
      </c>
      <c r="S146" s="171" t="str" cm="1">
        <f t="array" ref="S146">IFERROR(INDEX(_xlfn._xlws.FILTER('Dang ky_off'!$L$4:$L$4000,'Dang ky_off'!$B$4:$B$4000=$B146),1),"")</f>
        <v/>
      </c>
      <c r="T146" s="171" t="str" cm="1">
        <f t="array" ref="T146">IFERROR(INDEX(_xlfn._xlws.FILTER('Dang ky_off'!$M$4:$M$4000,'Dang ky_off'!$B$4:$B$4000=$B146),1),"")</f>
        <v/>
      </c>
      <c r="U146" s="130"/>
      <c r="V146" s="130"/>
      <c r="W146" s="131" t="e">
        <f t="shared" si="22"/>
        <v>#VALUE!</v>
      </c>
      <c r="X146" s="180" t="str" cm="1">
        <f t="array" ref="X146">IFERROR(INDEX(_xlfn._xlws.FILTER('Dang ky_off'!$J$4:$J$4000,'Dang ky_off'!$B$4:$B$4000=$B146),2),"")</f>
        <v/>
      </c>
      <c r="Y146" s="181" t="str" cm="1">
        <f t="array" ref="Y146">IFERROR(INDEX(_xlfn._xlws.FILTER('Dang ky_off'!$H$4:$H$4000,'Dang ky_off'!$B$4:$B$4000=$B146),2),"")</f>
        <v/>
      </c>
      <c r="Z146" s="180" t="s">
        <v>1563</v>
      </c>
      <c r="AA146" s="180" t="str" cm="1">
        <f t="array" ref="AA146">IFERROR(INDEX(_xlfn._xlws.FILTER('Dang ky_off'!$L$4:$L$4000,'Dang ky_off'!$B$4:$B$4000=$B146),2),"")</f>
        <v/>
      </c>
      <c r="AB146" s="180" t="str" cm="1">
        <f t="array" ref="AB146">IFERROR(INDEX(_xlfn._xlws.FILTER('Dang ky_off'!$M$4:$M$4000,'Dang ky_off'!$B$4:$B$4000=$B146),2),"")</f>
        <v/>
      </c>
      <c r="AC146" s="130"/>
      <c r="AD146" s="130"/>
      <c r="AE146" s="179" t="e">
        <f t="shared" si="23"/>
        <v>#VALUE!</v>
      </c>
      <c r="AF146" s="131" t="str" cm="1">
        <f t="array" ref="AF146">IFERROR(INDEX(_xlfn._xlws.FILTER('Dang ky_off'!$J$4:$J$43,'Dang ky_off'!$B$4:$B$43=$B146),3),"")</f>
        <v/>
      </c>
      <c r="AG146" s="154" t="str" cm="1">
        <f t="array" ref="AG146">IFERROR(INDEX(_xlfn._xlws.FILTER('Dang ky_off'!$H$4:$H$43,'Dang ky_off'!$B$4:$B$43=$B146),3),"")</f>
        <v/>
      </c>
      <c r="AH146" s="131" t="s">
        <v>1563</v>
      </c>
      <c r="AI146" s="131" t="str" cm="1">
        <f t="array" ref="AI146">IFERROR(INDEX(_xlfn._xlws.FILTER('Dang ky_off'!$L$4:$L$43,'Dang ky_off'!$B$4:$B$43=$B146),3),"")</f>
        <v/>
      </c>
      <c r="AJ146" s="131" t="str" cm="1">
        <f t="array" ref="AJ146">IFERROR(INDEX(_xlfn._xlws.FILTER('Dang ky_off'!$M$4:$M$43,'Dang ky_off'!$B$4:$B$43=$B146),3),"")</f>
        <v/>
      </c>
      <c r="AK146" s="130"/>
      <c r="AL146" s="130"/>
      <c r="AM146" s="131" t="e">
        <f t="shared" si="24"/>
        <v>#VALUE!</v>
      </c>
      <c r="AN146" s="182" t="str" cm="1">
        <f t="array" ref="AN146">IFERROR(INDEX(_xlfn._xlws.FILTER('Dang ky_onl'!$J$6:$J$4000,'Dang ky_onl'!$B$6:$B$4000=$B146),1),"")</f>
        <v/>
      </c>
      <c r="AO146" s="183" t="str" cm="1">
        <f t="array" ref="AO146">IFERROR(INDEX(_xlfn._xlws.FILTER('Dang ky_onl'!$H$6:$H$4000,'Dang ky_onl'!$B$6:$B$4000=$B146),1),"")</f>
        <v/>
      </c>
      <c r="AP146" s="184" t="s">
        <v>1564</v>
      </c>
      <c r="AQ146" s="182" t="str" cm="1">
        <f t="array" ref="AQ146">IFERROR(INDEX(_xlfn._xlws.FILTER('Dang ky_onl'!$L$6:$L$4000,'Dang ky_onl'!$B$6:$B$4000=$B146),1),"")</f>
        <v/>
      </c>
      <c r="AR146" s="182" t="str" cm="1">
        <f t="array" ref="AR146">IFERROR(INDEX(_xlfn._xlws.FILTER('Dang ky_onl'!$M$6:$M$4000,'Dang ky_onl'!$B$6:$B$4000=$B146),1),"")</f>
        <v/>
      </c>
      <c r="AS146" s="130"/>
      <c r="AT146" s="130"/>
      <c r="AU146" s="131" t="e">
        <f t="shared" si="25"/>
        <v>#VALUE!</v>
      </c>
      <c r="AV146" s="182" t="str" cm="1">
        <f t="array" ref="AV146">IFERROR(INDEX(_xlfn._xlws.FILTER('Dang ky_onl'!$J$6:$J$4000,'Dang ky_onl'!$B$6:$B$4000=$B146),2),"")</f>
        <v/>
      </c>
      <c r="AW146" s="183" t="str" cm="1">
        <f t="array" ref="AW146">IFERROR(INDEX(_xlfn._xlws.FILTER('Dang ky_onl'!$H$6:$H$4000,'Dang ky_onl'!$B$6:$B$4000=$B146),2),"")</f>
        <v/>
      </c>
      <c r="AX146" s="184" t="s">
        <v>1564</v>
      </c>
      <c r="AY146" s="182" t="str" cm="1">
        <f t="array" ref="AY146">IFERROR(INDEX(_xlfn._xlws.FILTER('Dang ky_onl'!$L$6:$L$4000,'Dang ky_onl'!$B$6:$B$4000=$B146),2),"")</f>
        <v/>
      </c>
      <c r="AZ146" s="182" t="str" cm="1">
        <f t="array" ref="AZ146">IFERROR(INDEX(_xlfn._xlws.FILTER('Dang ky_onl'!$M$6:$M$4000,'Dang ky_onl'!$B$6:$B$4000=$B146),2),"")</f>
        <v/>
      </c>
      <c r="BA146" s="130"/>
      <c r="BB146" s="130"/>
      <c r="BC146" s="131" t="e">
        <f t="shared" si="26"/>
        <v>#VALUE!</v>
      </c>
    </row>
    <row r="147" spans="1:55" ht="19.5" customHeight="1" x14ac:dyDescent="0.35">
      <c r="A147" s="135">
        <v>141</v>
      </c>
      <c r="B147" s="136">
        <v>2005230099</v>
      </c>
      <c r="C147" s="137" t="s">
        <v>421</v>
      </c>
      <c r="D147" s="138" t="s">
        <v>771</v>
      </c>
      <c r="E147" s="139"/>
      <c r="F147" s="141" t="s">
        <v>1259</v>
      </c>
      <c r="G147" s="142" t="s">
        <v>1356</v>
      </c>
      <c r="H147" s="143" t="s">
        <v>1373</v>
      </c>
      <c r="I147" s="140" t="str">
        <f t="shared" si="20"/>
        <v>Không đậu</v>
      </c>
      <c r="J147" s="144"/>
      <c r="K147" s="145" t="str">
        <f t="shared" si="21"/>
        <v>Không đủ</v>
      </c>
      <c r="L147" s="166">
        <f t="shared" si="27"/>
        <v>1</v>
      </c>
      <c r="M147" s="166" cm="1">
        <f t="array" ref="M147">SUMPRODUCT(--(LEN(CHOOSE({1,2,3},P147,X147,AF147))&gt;0))</f>
        <v>1</v>
      </c>
      <c r="N147" s="166" cm="1">
        <f t="array" ref="N147">SUMPRODUCT(--(LEN(CHOOSE({1,2},AN147,AV147))&gt;0))</f>
        <v>0</v>
      </c>
      <c r="O147" s="166">
        <f t="shared" si="28"/>
        <v>0</v>
      </c>
      <c r="P147" s="171" t="str" cm="1">
        <f t="array" ref="P147">IFERROR(INDEX(_xlfn._xlws.FILTER('Dang ky_off'!$J$4:$J$4000,'Dang ky_off'!$B$4:$B$4000=$B147),1),"")</f>
        <v>Công ty TNHH Yakult Việt Nam</v>
      </c>
      <c r="Q147" s="172" cm="1">
        <f t="array" ref="Q147">IFERROR(INDEX(_xlfn._xlws.FILTER('Dang ky_off'!$H$4:$H$4000,'Dang ky_off'!$B$4:$B$4000=$B147),1),"")</f>
        <v>46022</v>
      </c>
      <c r="R147" s="171" t="s">
        <v>1563</v>
      </c>
      <c r="S147" s="171" cm="1">
        <f t="array" ref="S147">IFERROR(INDEX(_xlfn._xlws.FILTER('Dang ky_off'!$L$4:$L$4000,'Dang ky_off'!$B$4:$B$4000=$B147),1),"")</f>
        <v>9</v>
      </c>
      <c r="T147" s="171" cm="1">
        <f t="array" ref="T147">IFERROR(INDEX(_xlfn._xlws.FILTER('Dang ky_off'!$M$4:$M$4000,'Dang ky_off'!$B$4:$B$4000=$B147),1),"")</f>
        <v>0</v>
      </c>
      <c r="U147" s="130"/>
      <c r="V147" s="130"/>
      <c r="W147" s="131">
        <f t="shared" si="22"/>
        <v>2.7</v>
      </c>
      <c r="X147" s="180" t="str" cm="1">
        <f t="array" ref="X147">IFERROR(INDEX(_xlfn._xlws.FILTER('Dang ky_off'!$J$4:$J$4000,'Dang ky_off'!$B$4:$B$4000=$B147),2),"")</f>
        <v/>
      </c>
      <c r="Y147" s="181" t="str" cm="1">
        <f t="array" ref="Y147">IFERROR(INDEX(_xlfn._xlws.FILTER('Dang ky_off'!$H$4:$H$4000,'Dang ky_off'!$B$4:$B$4000=$B147),2),"")</f>
        <v/>
      </c>
      <c r="Z147" s="180" t="s">
        <v>1563</v>
      </c>
      <c r="AA147" s="180" t="str" cm="1">
        <f t="array" ref="AA147">IFERROR(INDEX(_xlfn._xlws.FILTER('Dang ky_off'!$L$4:$L$4000,'Dang ky_off'!$B$4:$B$4000=$B147),2),"")</f>
        <v/>
      </c>
      <c r="AB147" s="180" t="str" cm="1">
        <f t="array" ref="AB147">IFERROR(INDEX(_xlfn._xlws.FILTER('Dang ky_off'!$M$4:$M$4000,'Dang ky_off'!$B$4:$B$4000=$B147),2),"")</f>
        <v/>
      </c>
      <c r="AC147" s="130"/>
      <c r="AD147" s="130"/>
      <c r="AE147" s="179" t="e">
        <f t="shared" si="23"/>
        <v>#VALUE!</v>
      </c>
      <c r="AF147" s="131" t="str" cm="1">
        <f t="array" ref="AF147">IFERROR(INDEX(_xlfn._xlws.FILTER('Dang ky_off'!$J$4:$J$43,'Dang ky_off'!$B$4:$B$43=$B147),3),"")</f>
        <v/>
      </c>
      <c r="AG147" s="154" t="str" cm="1">
        <f t="array" ref="AG147">IFERROR(INDEX(_xlfn._xlws.FILTER('Dang ky_off'!$H$4:$H$43,'Dang ky_off'!$B$4:$B$43=$B147),3),"")</f>
        <v/>
      </c>
      <c r="AH147" s="131" t="s">
        <v>1563</v>
      </c>
      <c r="AI147" s="131" t="str" cm="1">
        <f t="array" ref="AI147">IFERROR(INDEX(_xlfn._xlws.FILTER('Dang ky_off'!$L$4:$L$43,'Dang ky_off'!$B$4:$B$43=$B147),3),"")</f>
        <v/>
      </c>
      <c r="AJ147" s="131" t="str" cm="1">
        <f t="array" ref="AJ147">IFERROR(INDEX(_xlfn._xlws.FILTER('Dang ky_off'!$M$4:$M$43,'Dang ky_off'!$B$4:$B$43=$B147),3),"")</f>
        <v/>
      </c>
      <c r="AK147" s="130"/>
      <c r="AL147" s="130"/>
      <c r="AM147" s="131" t="e">
        <f t="shared" si="24"/>
        <v>#VALUE!</v>
      </c>
      <c r="AN147" s="182" t="str" cm="1">
        <f t="array" ref="AN147">IFERROR(INDEX(_xlfn._xlws.FILTER('Dang ky_onl'!$J$6:$J$4000,'Dang ky_onl'!$B$6:$B$4000=$B147),1),"")</f>
        <v/>
      </c>
      <c r="AO147" s="183" t="str" cm="1">
        <f t="array" ref="AO147">IFERROR(INDEX(_xlfn._xlws.FILTER('Dang ky_onl'!$H$6:$H$4000,'Dang ky_onl'!$B$6:$B$4000=$B147),1),"")</f>
        <v/>
      </c>
      <c r="AP147" s="184" t="s">
        <v>1564</v>
      </c>
      <c r="AQ147" s="182" t="str" cm="1">
        <f t="array" ref="AQ147">IFERROR(INDEX(_xlfn._xlws.FILTER('Dang ky_onl'!$L$6:$L$4000,'Dang ky_onl'!$B$6:$B$4000=$B147),1),"")</f>
        <v/>
      </c>
      <c r="AR147" s="182" t="str" cm="1">
        <f t="array" ref="AR147">IFERROR(INDEX(_xlfn._xlws.FILTER('Dang ky_onl'!$M$6:$M$4000,'Dang ky_onl'!$B$6:$B$4000=$B147),1),"")</f>
        <v/>
      </c>
      <c r="AS147" s="130"/>
      <c r="AT147" s="130"/>
      <c r="AU147" s="131" t="e">
        <f t="shared" si="25"/>
        <v>#VALUE!</v>
      </c>
      <c r="AV147" s="182" t="str" cm="1">
        <f t="array" ref="AV147">IFERROR(INDEX(_xlfn._xlws.FILTER('Dang ky_onl'!$J$6:$J$4000,'Dang ky_onl'!$B$6:$B$4000=$B147),2),"")</f>
        <v/>
      </c>
      <c r="AW147" s="183" t="str" cm="1">
        <f t="array" ref="AW147">IFERROR(INDEX(_xlfn._xlws.FILTER('Dang ky_onl'!$H$6:$H$4000,'Dang ky_onl'!$B$6:$B$4000=$B147),2),"")</f>
        <v/>
      </c>
      <c r="AX147" s="184" t="s">
        <v>1564</v>
      </c>
      <c r="AY147" s="182" t="str" cm="1">
        <f t="array" ref="AY147">IFERROR(INDEX(_xlfn._xlws.FILTER('Dang ky_onl'!$L$6:$L$4000,'Dang ky_onl'!$B$6:$B$4000=$B147),2),"")</f>
        <v/>
      </c>
      <c r="AZ147" s="182" t="str" cm="1">
        <f t="array" ref="AZ147">IFERROR(INDEX(_xlfn._xlws.FILTER('Dang ky_onl'!$M$6:$M$4000,'Dang ky_onl'!$B$6:$B$4000=$B147),2),"")</f>
        <v/>
      </c>
      <c r="BA147" s="130"/>
      <c r="BB147" s="130"/>
      <c r="BC147" s="131" t="e">
        <f t="shared" si="26"/>
        <v>#VALUE!</v>
      </c>
    </row>
    <row r="148" spans="1:55" ht="19.5" customHeight="1" x14ac:dyDescent="0.35">
      <c r="A148" s="135">
        <v>142</v>
      </c>
      <c r="B148" s="136">
        <v>2005230093</v>
      </c>
      <c r="C148" s="137" t="s">
        <v>419</v>
      </c>
      <c r="D148" s="138" t="s">
        <v>771</v>
      </c>
      <c r="E148" s="139"/>
      <c r="F148" s="141" t="s">
        <v>1257</v>
      </c>
      <c r="G148" s="142" t="s">
        <v>1356</v>
      </c>
      <c r="H148" s="143" t="s">
        <v>1373</v>
      </c>
      <c r="I148" s="140" t="str">
        <f t="shared" si="20"/>
        <v>Không đậu</v>
      </c>
      <c r="J148" s="144"/>
      <c r="K148" s="145" t="str">
        <f t="shared" si="21"/>
        <v>Không đủ</v>
      </c>
      <c r="L148" s="166">
        <f t="shared" si="27"/>
        <v>1</v>
      </c>
      <c r="M148" s="166" cm="1">
        <f t="array" ref="M148">SUMPRODUCT(--(LEN(CHOOSE({1,2,3},P148,X148,AF148))&gt;0))</f>
        <v>1</v>
      </c>
      <c r="N148" s="166" cm="1">
        <f t="array" ref="N148">SUMPRODUCT(--(LEN(CHOOSE({1,2},AN148,AV148))&gt;0))</f>
        <v>0</v>
      </c>
      <c r="O148" s="166">
        <f t="shared" si="28"/>
        <v>0</v>
      </c>
      <c r="P148" s="171" t="str" cm="1">
        <f t="array" ref="P148">IFERROR(INDEX(_xlfn._xlws.FILTER('Dang ky_off'!$J$4:$J$4000,'Dang ky_off'!$B$4:$B$4000=$B148),1),"")</f>
        <v>Công ty TNHH Yakult Việt Nam</v>
      </c>
      <c r="Q148" s="172" cm="1">
        <f t="array" ref="Q148">IFERROR(INDEX(_xlfn._xlws.FILTER('Dang ky_off'!$H$4:$H$4000,'Dang ky_off'!$B$4:$B$4000=$B148),1),"")</f>
        <v>46022</v>
      </c>
      <c r="R148" s="171" t="s">
        <v>1563</v>
      </c>
      <c r="S148" s="171" cm="1">
        <f t="array" ref="S148">IFERROR(INDEX(_xlfn._xlws.FILTER('Dang ky_off'!$L$4:$L$4000,'Dang ky_off'!$B$4:$B$4000=$B148),1),"")</f>
        <v>9</v>
      </c>
      <c r="T148" s="171" cm="1">
        <f t="array" ref="T148">IFERROR(INDEX(_xlfn._xlws.FILTER('Dang ky_off'!$M$4:$M$4000,'Dang ky_off'!$B$4:$B$4000=$B148),1),"")</f>
        <v>0</v>
      </c>
      <c r="U148" s="130"/>
      <c r="V148" s="130"/>
      <c r="W148" s="131">
        <f t="shared" si="22"/>
        <v>2.7</v>
      </c>
      <c r="X148" s="180" t="str" cm="1">
        <f t="array" ref="X148">IFERROR(INDEX(_xlfn._xlws.FILTER('Dang ky_off'!$J$4:$J$4000,'Dang ky_off'!$B$4:$B$4000=$B148),2),"")</f>
        <v/>
      </c>
      <c r="Y148" s="181" t="str" cm="1">
        <f t="array" ref="Y148">IFERROR(INDEX(_xlfn._xlws.FILTER('Dang ky_off'!$H$4:$H$4000,'Dang ky_off'!$B$4:$B$4000=$B148),2),"")</f>
        <v/>
      </c>
      <c r="Z148" s="180" t="s">
        <v>1563</v>
      </c>
      <c r="AA148" s="180" t="str" cm="1">
        <f t="array" ref="AA148">IFERROR(INDEX(_xlfn._xlws.FILTER('Dang ky_off'!$L$4:$L$4000,'Dang ky_off'!$B$4:$B$4000=$B148),2),"")</f>
        <v/>
      </c>
      <c r="AB148" s="180" t="str" cm="1">
        <f t="array" ref="AB148">IFERROR(INDEX(_xlfn._xlws.FILTER('Dang ky_off'!$M$4:$M$4000,'Dang ky_off'!$B$4:$B$4000=$B148),2),"")</f>
        <v/>
      </c>
      <c r="AC148" s="130"/>
      <c r="AD148" s="130"/>
      <c r="AE148" s="179" t="e">
        <f t="shared" si="23"/>
        <v>#VALUE!</v>
      </c>
      <c r="AF148" s="131" t="str" cm="1">
        <f t="array" ref="AF148">IFERROR(INDEX(_xlfn._xlws.FILTER('Dang ky_off'!$J$4:$J$43,'Dang ky_off'!$B$4:$B$43=$B148),3),"")</f>
        <v/>
      </c>
      <c r="AG148" s="154" t="str" cm="1">
        <f t="array" ref="AG148">IFERROR(INDEX(_xlfn._xlws.FILTER('Dang ky_off'!$H$4:$H$43,'Dang ky_off'!$B$4:$B$43=$B148),3),"")</f>
        <v/>
      </c>
      <c r="AH148" s="131" t="s">
        <v>1563</v>
      </c>
      <c r="AI148" s="131" t="str" cm="1">
        <f t="array" ref="AI148">IFERROR(INDEX(_xlfn._xlws.FILTER('Dang ky_off'!$L$4:$L$43,'Dang ky_off'!$B$4:$B$43=$B148),3),"")</f>
        <v/>
      </c>
      <c r="AJ148" s="131" t="str" cm="1">
        <f t="array" ref="AJ148">IFERROR(INDEX(_xlfn._xlws.FILTER('Dang ky_off'!$M$4:$M$43,'Dang ky_off'!$B$4:$B$43=$B148),3),"")</f>
        <v/>
      </c>
      <c r="AK148" s="130"/>
      <c r="AL148" s="130"/>
      <c r="AM148" s="131" t="e">
        <f t="shared" si="24"/>
        <v>#VALUE!</v>
      </c>
      <c r="AN148" s="182" t="str" cm="1">
        <f t="array" ref="AN148">IFERROR(INDEX(_xlfn._xlws.FILTER('Dang ky_onl'!$J$6:$J$4000,'Dang ky_onl'!$B$6:$B$4000=$B148),1),"")</f>
        <v/>
      </c>
      <c r="AO148" s="183" t="str" cm="1">
        <f t="array" ref="AO148">IFERROR(INDEX(_xlfn._xlws.FILTER('Dang ky_onl'!$H$6:$H$4000,'Dang ky_onl'!$B$6:$B$4000=$B148),1),"")</f>
        <v/>
      </c>
      <c r="AP148" s="184" t="s">
        <v>1564</v>
      </c>
      <c r="AQ148" s="182" t="str" cm="1">
        <f t="array" ref="AQ148">IFERROR(INDEX(_xlfn._xlws.FILTER('Dang ky_onl'!$L$6:$L$4000,'Dang ky_onl'!$B$6:$B$4000=$B148),1),"")</f>
        <v/>
      </c>
      <c r="AR148" s="182" t="str" cm="1">
        <f t="array" ref="AR148">IFERROR(INDEX(_xlfn._xlws.FILTER('Dang ky_onl'!$M$6:$M$4000,'Dang ky_onl'!$B$6:$B$4000=$B148),1),"")</f>
        <v/>
      </c>
      <c r="AS148" s="130"/>
      <c r="AT148" s="130"/>
      <c r="AU148" s="131" t="e">
        <f t="shared" si="25"/>
        <v>#VALUE!</v>
      </c>
      <c r="AV148" s="182" t="str" cm="1">
        <f t="array" ref="AV148">IFERROR(INDEX(_xlfn._xlws.FILTER('Dang ky_onl'!$J$6:$J$4000,'Dang ky_onl'!$B$6:$B$4000=$B148),2),"")</f>
        <v/>
      </c>
      <c r="AW148" s="183" t="str" cm="1">
        <f t="array" ref="AW148">IFERROR(INDEX(_xlfn._xlws.FILTER('Dang ky_onl'!$H$6:$H$4000,'Dang ky_onl'!$B$6:$B$4000=$B148),2),"")</f>
        <v/>
      </c>
      <c r="AX148" s="184" t="s">
        <v>1564</v>
      </c>
      <c r="AY148" s="182" t="str" cm="1">
        <f t="array" ref="AY148">IFERROR(INDEX(_xlfn._xlws.FILTER('Dang ky_onl'!$L$6:$L$4000,'Dang ky_onl'!$B$6:$B$4000=$B148),2),"")</f>
        <v/>
      </c>
      <c r="AZ148" s="182" t="str" cm="1">
        <f t="array" ref="AZ148">IFERROR(INDEX(_xlfn._xlws.FILTER('Dang ky_onl'!$M$6:$M$4000,'Dang ky_onl'!$B$6:$B$4000=$B148),2),"")</f>
        <v/>
      </c>
      <c r="BA148" s="130"/>
      <c r="BB148" s="130"/>
      <c r="BC148" s="131" t="e">
        <f t="shared" si="26"/>
        <v>#VALUE!</v>
      </c>
    </row>
    <row r="149" spans="1:55" ht="19.5" customHeight="1" x14ac:dyDescent="0.35">
      <c r="A149" s="135">
        <v>143</v>
      </c>
      <c r="B149" s="136">
        <v>2005230095</v>
      </c>
      <c r="C149" s="137" t="s">
        <v>420</v>
      </c>
      <c r="D149" s="138" t="s">
        <v>771</v>
      </c>
      <c r="E149" s="139"/>
      <c r="F149" s="141" t="s">
        <v>1258</v>
      </c>
      <c r="G149" s="142" t="s">
        <v>1356</v>
      </c>
      <c r="H149" s="143" t="s">
        <v>1373</v>
      </c>
      <c r="I149" s="140" t="str">
        <f t="shared" si="20"/>
        <v>Không đậu</v>
      </c>
      <c r="J149" s="144"/>
      <c r="K149" s="145" t="str">
        <f t="shared" si="21"/>
        <v>Không đủ</v>
      </c>
      <c r="L149" s="166">
        <f t="shared" si="27"/>
        <v>0</v>
      </c>
      <c r="M149" s="166" cm="1">
        <f t="array" ref="M149">SUMPRODUCT(--(LEN(CHOOSE({1,2,3},P149,X149,AF149))&gt;0))</f>
        <v>0</v>
      </c>
      <c r="N149" s="166" cm="1">
        <f t="array" ref="N149">SUMPRODUCT(--(LEN(CHOOSE({1,2},AN149,AV149))&gt;0))</f>
        <v>0</v>
      </c>
      <c r="O149" s="166">
        <f t="shared" si="28"/>
        <v>0</v>
      </c>
      <c r="P149" s="171" t="str" cm="1">
        <f t="array" ref="P149">IFERROR(INDEX(_xlfn._xlws.FILTER('Dang ky_off'!$J$4:$J$4000,'Dang ky_off'!$B$4:$B$4000=$B149),1),"")</f>
        <v/>
      </c>
      <c r="Q149" s="172" t="str" cm="1">
        <f t="array" ref="Q149">IFERROR(INDEX(_xlfn._xlws.FILTER('Dang ky_off'!$H$4:$H$4000,'Dang ky_off'!$B$4:$B$4000=$B149),1),"")</f>
        <v/>
      </c>
      <c r="R149" s="171" t="s">
        <v>1563</v>
      </c>
      <c r="S149" s="171" t="str" cm="1">
        <f t="array" ref="S149">IFERROR(INDEX(_xlfn._xlws.FILTER('Dang ky_off'!$L$4:$L$4000,'Dang ky_off'!$B$4:$B$4000=$B149),1),"")</f>
        <v/>
      </c>
      <c r="T149" s="171" t="str" cm="1">
        <f t="array" ref="T149">IFERROR(INDEX(_xlfn._xlws.FILTER('Dang ky_off'!$M$4:$M$4000,'Dang ky_off'!$B$4:$B$4000=$B149),1),"")</f>
        <v/>
      </c>
      <c r="U149" s="130"/>
      <c r="V149" s="130"/>
      <c r="W149" s="131" t="e">
        <f t="shared" si="22"/>
        <v>#VALUE!</v>
      </c>
      <c r="X149" s="180" t="str" cm="1">
        <f t="array" ref="X149">IFERROR(INDEX(_xlfn._xlws.FILTER('Dang ky_off'!$J$4:$J$4000,'Dang ky_off'!$B$4:$B$4000=$B149),2),"")</f>
        <v/>
      </c>
      <c r="Y149" s="181" t="str" cm="1">
        <f t="array" ref="Y149">IFERROR(INDEX(_xlfn._xlws.FILTER('Dang ky_off'!$H$4:$H$4000,'Dang ky_off'!$B$4:$B$4000=$B149),2),"")</f>
        <v/>
      </c>
      <c r="Z149" s="180" t="s">
        <v>1563</v>
      </c>
      <c r="AA149" s="180" t="str" cm="1">
        <f t="array" ref="AA149">IFERROR(INDEX(_xlfn._xlws.FILTER('Dang ky_off'!$L$4:$L$4000,'Dang ky_off'!$B$4:$B$4000=$B149),2),"")</f>
        <v/>
      </c>
      <c r="AB149" s="180" t="str" cm="1">
        <f t="array" ref="AB149">IFERROR(INDEX(_xlfn._xlws.FILTER('Dang ky_off'!$M$4:$M$4000,'Dang ky_off'!$B$4:$B$4000=$B149),2),"")</f>
        <v/>
      </c>
      <c r="AC149" s="130"/>
      <c r="AD149" s="130"/>
      <c r="AE149" s="179" t="e">
        <f t="shared" si="23"/>
        <v>#VALUE!</v>
      </c>
      <c r="AF149" s="131" t="str" cm="1">
        <f t="array" ref="AF149">IFERROR(INDEX(_xlfn._xlws.FILTER('Dang ky_off'!$J$4:$J$43,'Dang ky_off'!$B$4:$B$43=$B149),3),"")</f>
        <v/>
      </c>
      <c r="AG149" s="154" t="str" cm="1">
        <f t="array" ref="AG149">IFERROR(INDEX(_xlfn._xlws.FILTER('Dang ky_off'!$H$4:$H$43,'Dang ky_off'!$B$4:$B$43=$B149),3),"")</f>
        <v/>
      </c>
      <c r="AH149" s="131" t="s">
        <v>1563</v>
      </c>
      <c r="AI149" s="131" t="str" cm="1">
        <f t="array" ref="AI149">IFERROR(INDEX(_xlfn._xlws.FILTER('Dang ky_off'!$L$4:$L$43,'Dang ky_off'!$B$4:$B$43=$B149),3),"")</f>
        <v/>
      </c>
      <c r="AJ149" s="131" t="str" cm="1">
        <f t="array" ref="AJ149">IFERROR(INDEX(_xlfn._xlws.FILTER('Dang ky_off'!$M$4:$M$43,'Dang ky_off'!$B$4:$B$43=$B149),3),"")</f>
        <v/>
      </c>
      <c r="AK149" s="130"/>
      <c r="AL149" s="130"/>
      <c r="AM149" s="131" t="e">
        <f t="shared" si="24"/>
        <v>#VALUE!</v>
      </c>
      <c r="AN149" s="182" t="str" cm="1">
        <f t="array" ref="AN149">IFERROR(INDEX(_xlfn._xlws.FILTER('Dang ky_onl'!$J$6:$J$4000,'Dang ky_onl'!$B$6:$B$4000=$B149),1),"")</f>
        <v/>
      </c>
      <c r="AO149" s="183" t="str" cm="1">
        <f t="array" ref="AO149">IFERROR(INDEX(_xlfn._xlws.FILTER('Dang ky_onl'!$H$6:$H$4000,'Dang ky_onl'!$B$6:$B$4000=$B149),1),"")</f>
        <v/>
      </c>
      <c r="AP149" s="184" t="s">
        <v>1564</v>
      </c>
      <c r="AQ149" s="182" t="str" cm="1">
        <f t="array" ref="AQ149">IFERROR(INDEX(_xlfn._xlws.FILTER('Dang ky_onl'!$L$6:$L$4000,'Dang ky_onl'!$B$6:$B$4000=$B149),1),"")</f>
        <v/>
      </c>
      <c r="AR149" s="182" t="str" cm="1">
        <f t="array" ref="AR149">IFERROR(INDEX(_xlfn._xlws.FILTER('Dang ky_onl'!$M$6:$M$4000,'Dang ky_onl'!$B$6:$B$4000=$B149),1),"")</f>
        <v/>
      </c>
      <c r="AS149" s="130"/>
      <c r="AT149" s="130"/>
      <c r="AU149" s="131" t="e">
        <f t="shared" si="25"/>
        <v>#VALUE!</v>
      </c>
      <c r="AV149" s="182" t="str" cm="1">
        <f t="array" ref="AV149">IFERROR(INDEX(_xlfn._xlws.FILTER('Dang ky_onl'!$J$6:$J$4000,'Dang ky_onl'!$B$6:$B$4000=$B149),2),"")</f>
        <v/>
      </c>
      <c r="AW149" s="183" t="str" cm="1">
        <f t="array" ref="AW149">IFERROR(INDEX(_xlfn._xlws.FILTER('Dang ky_onl'!$H$6:$H$4000,'Dang ky_onl'!$B$6:$B$4000=$B149),2),"")</f>
        <v/>
      </c>
      <c r="AX149" s="184" t="s">
        <v>1564</v>
      </c>
      <c r="AY149" s="182" t="str" cm="1">
        <f t="array" ref="AY149">IFERROR(INDEX(_xlfn._xlws.FILTER('Dang ky_onl'!$L$6:$L$4000,'Dang ky_onl'!$B$6:$B$4000=$B149),2),"")</f>
        <v/>
      </c>
      <c r="AZ149" s="182" t="str" cm="1">
        <f t="array" ref="AZ149">IFERROR(INDEX(_xlfn._xlws.FILTER('Dang ky_onl'!$M$6:$M$4000,'Dang ky_onl'!$B$6:$B$4000=$B149),2),"")</f>
        <v/>
      </c>
      <c r="BA149" s="130"/>
      <c r="BB149" s="130"/>
      <c r="BC149" s="131" t="e">
        <f t="shared" si="26"/>
        <v>#VALUE!</v>
      </c>
    </row>
    <row r="150" spans="1:55" ht="19.5" customHeight="1" x14ac:dyDescent="0.35">
      <c r="A150" s="135">
        <v>144</v>
      </c>
      <c r="B150" s="136">
        <v>2005230102</v>
      </c>
      <c r="C150" s="137" t="s">
        <v>417</v>
      </c>
      <c r="D150" s="138" t="s">
        <v>876</v>
      </c>
      <c r="E150" s="139"/>
      <c r="F150" s="141" t="s">
        <v>1178</v>
      </c>
      <c r="G150" s="142" t="s">
        <v>1356</v>
      </c>
      <c r="H150" s="143" t="s">
        <v>1373</v>
      </c>
      <c r="I150" s="140" t="str">
        <f t="shared" si="20"/>
        <v>Không đậu</v>
      </c>
      <c r="J150" s="144"/>
      <c r="K150" s="145" t="str">
        <f t="shared" si="21"/>
        <v>Không đủ</v>
      </c>
      <c r="L150" s="166">
        <f t="shared" si="27"/>
        <v>1</v>
      </c>
      <c r="M150" s="166" cm="1">
        <f t="array" ref="M150">SUMPRODUCT(--(LEN(CHOOSE({1,2,3},P150,X150,AF150))&gt;0))</f>
        <v>1</v>
      </c>
      <c r="N150" s="166" cm="1">
        <f t="array" ref="N150">SUMPRODUCT(--(LEN(CHOOSE({1,2},AN150,AV150))&gt;0))</f>
        <v>0</v>
      </c>
      <c r="O150" s="166">
        <f t="shared" si="28"/>
        <v>0</v>
      </c>
      <c r="P150" s="171" t="str" cm="1">
        <f t="array" ref="P150">IFERROR(INDEX(_xlfn._xlws.FILTER('Dang ky_off'!$J$4:$J$4000,'Dang ky_off'!$B$4:$B$4000=$B150),1),"")</f>
        <v>Công ty Cổ phần Acecook Việt Nam</v>
      </c>
      <c r="Q150" s="172" cm="1">
        <f t="array" ref="Q150">IFERROR(INDEX(_xlfn._xlws.FILTER('Dang ky_off'!$H$4:$H$4000,'Dang ky_off'!$B$4:$B$4000=$B150),1),"")</f>
        <v>45965</v>
      </c>
      <c r="R150" s="171" t="s">
        <v>1563</v>
      </c>
      <c r="S150" s="171" cm="1">
        <f t="array" ref="S150">IFERROR(INDEX(_xlfn._xlws.FILTER('Dang ky_off'!$L$4:$L$4000,'Dang ky_off'!$B$4:$B$4000=$B150),1),"")</f>
        <v>8.5</v>
      </c>
      <c r="T150" s="171" cm="1">
        <f t="array" ref="T150">IFERROR(INDEX(_xlfn._xlws.FILTER('Dang ky_off'!$M$4:$M$4000,'Dang ky_off'!$B$4:$B$4000=$B150),1),"")</f>
        <v>1</v>
      </c>
      <c r="U150" s="130"/>
      <c r="V150" s="130"/>
      <c r="W150" s="131">
        <f t="shared" si="22"/>
        <v>3.6</v>
      </c>
      <c r="X150" s="180" t="str" cm="1">
        <f t="array" ref="X150">IFERROR(INDEX(_xlfn._xlws.FILTER('Dang ky_off'!$J$4:$J$4000,'Dang ky_off'!$B$4:$B$4000=$B150),2),"")</f>
        <v/>
      </c>
      <c r="Y150" s="181" t="str" cm="1">
        <f t="array" ref="Y150">IFERROR(INDEX(_xlfn._xlws.FILTER('Dang ky_off'!$H$4:$H$4000,'Dang ky_off'!$B$4:$B$4000=$B150),2),"")</f>
        <v/>
      </c>
      <c r="Z150" s="180" t="s">
        <v>1563</v>
      </c>
      <c r="AA150" s="180" t="str" cm="1">
        <f t="array" ref="AA150">IFERROR(INDEX(_xlfn._xlws.FILTER('Dang ky_off'!$L$4:$L$4000,'Dang ky_off'!$B$4:$B$4000=$B150),2),"")</f>
        <v/>
      </c>
      <c r="AB150" s="180" t="str" cm="1">
        <f t="array" ref="AB150">IFERROR(INDEX(_xlfn._xlws.FILTER('Dang ky_off'!$M$4:$M$4000,'Dang ky_off'!$B$4:$B$4000=$B150),2),"")</f>
        <v/>
      </c>
      <c r="AC150" s="130"/>
      <c r="AD150" s="130"/>
      <c r="AE150" s="179" t="e">
        <f t="shared" si="23"/>
        <v>#VALUE!</v>
      </c>
      <c r="AF150" s="131" t="str" cm="1">
        <f t="array" ref="AF150">IFERROR(INDEX(_xlfn._xlws.FILTER('Dang ky_off'!$J$4:$J$43,'Dang ky_off'!$B$4:$B$43=$B150),3),"")</f>
        <v/>
      </c>
      <c r="AG150" s="154" t="str" cm="1">
        <f t="array" ref="AG150">IFERROR(INDEX(_xlfn._xlws.FILTER('Dang ky_off'!$H$4:$H$43,'Dang ky_off'!$B$4:$B$43=$B150),3),"")</f>
        <v/>
      </c>
      <c r="AH150" s="131" t="s">
        <v>1563</v>
      </c>
      <c r="AI150" s="131" t="str" cm="1">
        <f t="array" ref="AI150">IFERROR(INDEX(_xlfn._xlws.FILTER('Dang ky_off'!$L$4:$L$43,'Dang ky_off'!$B$4:$B$43=$B150),3),"")</f>
        <v/>
      </c>
      <c r="AJ150" s="131" t="str" cm="1">
        <f t="array" ref="AJ150">IFERROR(INDEX(_xlfn._xlws.FILTER('Dang ky_off'!$M$4:$M$43,'Dang ky_off'!$B$4:$B$43=$B150),3),"")</f>
        <v/>
      </c>
      <c r="AK150" s="130"/>
      <c r="AL150" s="130"/>
      <c r="AM150" s="131" t="e">
        <f t="shared" si="24"/>
        <v>#VALUE!</v>
      </c>
      <c r="AN150" s="182" t="str" cm="1">
        <f t="array" ref="AN150">IFERROR(INDEX(_xlfn._xlws.FILTER('Dang ky_onl'!$J$6:$J$4000,'Dang ky_onl'!$B$6:$B$4000=$B150),1),"")</f>
        <v/>
      </c>
      <c r="AO150" s="183" t="str" cm="1">
        <f t="array" ref="AO150">IFERROR(INDEX(_xlfn._xlws.FILTER('Dang ky_onl'!$H$6:$H$4000,'Dang ky_onl'!$B$6:$B$4000=$B150),1),"")</f>
        <v/>
      </c>
      <c r="AP150" s="184" t="s">
        <v>1564</v>
      </c>
      <c r="AQ150" s="182" t="str" cm="1">
        <f t="array" ref="AQ150">IFERROR(INDEX(_xlfn._xlws.FILTER('Dang ky_onl'!$L$6:$L$4000,'Dang ky_onl'!$B$6:$B$4000=$B150),1),"")</f>
        <v/>
      </c>
      <c r="AR150" s="182" t="str" cm="1">
        <f t="array" ref="AR150">IFERROR(INDEX(_xlfn._xlws.FILTER('Dang ky_onl'!$M$6:$M$4000,'Dang ky_onl'!$B$6:$B$4000=$B150),1),"")</f>
        <v/>
      </c>
      <c r="AS150" s="130"/>
      <c r="AT150" s="130"/>
      <c r="AU150" s="131" t="e">
        <f t="shared" si="25"/>
        <v>#VALUE!</v>
      </c>
      <c r="AV150" s="182" t="str" cm="1">
        <f t="array" ref="AV150">IFERROR(INDEX(_xlfn._xlws.FILTER('Dang ky_onl'!$J$6:$J$4000,'Dang ky_onl'!$B$6:$B$4000=$B150),2),"")</f>
        <v/>
      </c>
      <c r="AW150" s="183" t="str" cm="1">
        <f t="array" ref="AW150">IFERROR(INDEX(_xlfn._xlws.FILTER('Dang ky_onl'!$H$6:$H$4000,'Dang ky_onl'!$B$6:$B$4000=$B150),2),"")</f>
        <v/>
      </c>
      <c r="AX150" s="184" t="s">
        <v>1564</v>
      </c>
      <c r="AY150" s="182" t="str" cm="1">
        <f t="array" ref="AY150">IFERROR(INDEX(_xlfn._xlws.FILTER('Dang ky_onl'!$L$6:$L$4000,'Dang ky_onl'!$B$6:$B$4000=$B150),2),"")</f>
        <v/>
      </c>
      <c r="AZ150" s="182" t="str" cm="1">
        <f t="array" ref="AZ150">IFERROR(INDEX(_xlfn._xlws.FILTER('Dang ky_onl'!$M$6:$M$4000,'Dang ky_onl'!$B$6:$B$4000=$B150),2),"")</f>
        <v/>
      </c>
      <c r="BA150" s="130"/>
      <c r="BB150" s="130"/>
      <c r="BC150" s="131" t="e">
        <f t="shared" si="26"/>
        <v>#VALUE!</v>
      </c>
    </row>
    <row r="151" spans="1:55" ht="19.5" customHeight="1" x14ac:dyDescent="0.35">
      <c r="A151" s="135">
        <v>145</v>
      </c>
      <c r="B151" s="136">
        <v>2005230103</v>
      </c>
      <c r="C151" s="137" t="s">
        <v>416</v>
      </c>
      <c r="D151" s="138" t="s">
        <v>876</v>
      </c>
      <c r="E151" s="139"/>
      <c r="F151" s="141" t="s">
        <v>1087</v>
      </c>
      <c r="G151" s="142" t="s">
        <v>1356</v>
      </c>
      <c r="H151" s="143" t="s">
        <v>1373</v>
      </c>
      <c r="I151" s="140" t="str">
        <f t="shared" si="20"/>
        <v>Không đậu</v>
      </c>
      <c r="J151" s="144"/>
      <c r="K151" s="145" t="str">
        <f t="shared" si="21"/>
        <v>Không đủ</v>
      </c>
      <c r="L151" s="166">
        <f t="shared" si="27"/>
        <v>0</v>
      </c>
      <c r="M151" s="166" cm="1">
        <f t="array" ref="M151">SUMPRODUCT(--(LEN(CHOOSE({1,2,3},P151,X151,AF151))&gt;0))</f>
        <v>0</v>
      </c>
      <c r="N151" s="166" cm="1">
        <f t="array" ref="N151">SUMPRODUCT(--(LEN(CHOOSE({1,2},AN151,AV151))&gt;0))</f>
        <v>0</v>
      </c>
      <c r="O151" s="166">
        <f t="shared" si="28"/>
        <v>0</v>
      </c>
      <c r="P151" s="171" t="str" cm="1">
        <f t="array" ref="P151">IFERROR(INDEX(_xlfn._xlws.FILTER('Dang ky_off'!$J$4:$J$4000,'Dang ky_off'!$B$4:$B$4000=$B151),1),"")</f>
        <v/>
      </c>
      <c r="Q151" s="172" t="str" cm="1">
        <f t="array" ref="Q151">IFERROR(INDEX(_xlfn._xlws.FILTER('Dang ky_off'!$H$4:$H$4000,'Dang ky_off'!$B$4:$B$4000=$B151),1),"")</f>
        <v/>
      </c>
      <c r="R151" s="171" t="s">
        <v>1563</v>
      </c>
      <c r="S151" s="171" t="str" cm="1">
        <f t="array" ref="S151">IFERROR(INDEX(_xlfn._xlws.FILTER('Dang ky_off'!$L$4:$L$4000,'Dang ky_off'!$B$4:$B$4000=$B151),1),"")</f>
        <v/>
      </c>
      <c r="T151" s="171" t="str" cm="1">
        <f t="array" ref="T151">IFERROR(INDEX(_xlfn._xlws.FILTER('Dang ky_off'!$M$4:$M$4000,'Dang ky_off'!$B$4:$B$4000=$B151),1),"")</f>
        <v/>
      </c>
      <c r="U151" s="130"/>
      <c r="V151" s="130"/>
      <c r="W151" s="131" t="e">
        <f t="shared" si="22"/>
        <v>#VALUE!</v>
      </c>
      <c r="X151" s="180" t="str" cm="1">
        <f t="array" ref="X151">IFERROR(INDEX(_xlfn._xlws.FILTER('Dang ky_off'!$J$4:$J$4000,'Dang ky_off'!$B$4:$B$4000=$B151),2),"")</f>
        <v/>
      </c>
      <c r="Y151" s="181" t="str" cm="1">
        <f t="array" ref="Y151">IFERROR(INDEX(_xlfn._xlws.FILTER('Dang ky_off'!$H$4:$H$4000,'Dang ky_off'!$B$4:$B$4000=$B151),2),"")</f>
        <v/>
      </c>
      <c r="Z151" s="180" t="s">
        <v>1563</v>
      </c>
      <c r="AA151" s="180" t="str" cm="1">
        <f t="array" ref="AA151">IFERROR(INDEX(_xlfn._xlws.FILTER('Dang ky_off'!$L$4:$L$4000,'Dang ky_off'!$B$4:$B$4000=$B151),2),"")</f>
        <v/>
      </c>
      <c r="AB151" s="180" t="str" cm="1">
        <f t="array" ref="AB151">IFERROR(INDEX(_xlfn._xlws.FILTER('Dang ky_off'!$M$4:$M$4000,'Dang ky_off'!$B$4:$B$4000=$B151),2),"")</f>
        <v/>
      </c>
      <c r="AC151" s="130"/>
      <c r="AD151" s="130"/>
      <c r="AE151" s="179" t="e">
        <f t="shared" si="23"/>
        <v>#VALUE!</v>
      </c>
      <c r="AF151" s="131" t="str" cm="1">
        <f t="array" ref="AF151">IFERROR(INDEX(_xlfn._xlws.FILTER('Dang ky_off'!$J$4:$J$43,'Dang ky_off'!$B$4:$B$43=$B151),3),"")</f>
        <v/>
      </c>
      <c r="AG151" s="154" t="str" cm="1">
        <f t="array" ref="AG151">IFERROR(INDEX(_xlfn._xlws.FILTER('Dang ky_off'!$H$4:$H$43,'Dang ky_off'!$B$4:$B$43=$B151),3),"")</f>
        <v/>
      </c>
      <c r="AH151" s="131" t="s">
        <v>1563</v>
      </c>
      <c r="AI151" s="131" t="str" cm="1">
        <f t="array" ref="AI151">IFERROR(INDEX(_xlfn._xlws.FILTER('Dang ky_off'!$L$4:$L$43,'Dang ky_off'!$B$4:$B$43=$B151),3),"")</f>
        <v/>
      </c>
      <c r="AJ151" s="131" t="str" cm="1">
        <f t="array" ref="AJ151">IFERROR(INDEX(_xlfn._xlws.FILTER('Dang ky_off'!$M$4:$M$43,'Dang ky_off'!$B$4:$B$43=$B151),3),"")</f>
        <v/>
      </c>
      <c r="AK151" s="130"/>
      <c r="AL151" s="130"/>
      <c r="AM151" s="131" t="e">
        <f t="shared" si="24"/>
        <v>#VALUE!</v>
      </c>
      <c r="AN151" s="182" t="str" cm="1">
        <f t="array" ref="AN151">IFERROR(INDEX(_xlfn._xlws.FILTER('Dang ky_onl'!$J$6:$J$4000,'Dang ky_onl'!$B$6:$B$4000=$B151),1),"")</f>
        <v/>
      </c>
      <c r="AO151" s="183" t="str" cm="1">
        <f t="array" ref="AO151">IFERROR(INDEX(_xlfn._xlws.FILTER('Dang ky_onl'!$H$6:$H$4000,'Dang ky_onl'!$B$6:$B$4000=$B151),1),"")</f>
        <v/>
      </c>
      <c r="AP151" s="184" t="s">
        <v>1564</v>
      </c>
      <c r="AQ151" s="182" t="str" cm="1">
        <f t="array" ref="AQ151">IFERROR(INDEX(_xlfn._xlws.FILTER('Dang ky_onl'!$L$6:$L$4000,'Dang ky_onl'!$B$6:$B$4000=$B151),1),"")</f>
        <v/>
      </c>
      <c r="AR151" s="182" t="str" cm="1">
        <f t="array" ref="AR151">IFERROR(INDEX(_xlfn._xlws.FILTER('Dang ky_onl'!$M$6:$M$4000,'Dang ky_onl'!$B$6:$B$4000=$B151),1),"")</f>
        <v/>
      </c>
      <c r="AS151" s="130"/>
      <c r="AT151" s="130"/>
      <c r="AU151" s="131" t="e">
        <f t="shared" si="25"/>
        <v>#VALUE!</v>
      </c>
      <c r="AV151" s="182" t="str" cm="1">
        <f t="array" ref="AV151">IFERROR(INDEX(_xlfn._xlws.FILTER('Dang ky_onl'!$J$6:$J$4000,'Dang ky_onl'!$B$6:$B$4000=$B151),2),"")</f>
        <v/>
      </c>
      <c r="AW151" s="183" t="str" cm="1">
        <f t="array" ref="AW151">IFERROR(INDEX(_xlfn._xlws.FILTER('Dang ky_onl'!$H$6:$H$4000,'Dang ky_onl'!$B$6:$B$4000=$B151),2),"")</f>
        <v/>
      </c>
      <c r="AX151" s="184" t="s">
        <v>1564</v>
      </c>
      <c r="AY151" s="182" t="str" cm="1">
        <f t="array" ref="AY151">IFERROR(INDEX(_xlfn._xlws.FILTER('Dang ky_onl'!$L$6:$L$4000,'Dang ky_onl'!$B$6:$B$4000=$B151),2),"")</f>
        <v/>
      </c>
      <c r="AZ151" s="182" t="str" cm="1">
        <f t="array" ref="AZ151">IFERROR(INDEX(_xlfn._xlws.FILTER('Dang ky_onl'!$M$6:$M$4000,'Dang ky_onl'!$B$6:$B$4000=$B151),2),"")</f>
        <v/>
      </c>
      <c r="BA151" s="130"/>
      <c r="BB151" s="130"/>
      <c r="BC151" s="131" t="e">
        <f t="shared" si="26"/>
        <v>#VALUE!</v>
      </c>
    </row>
    <row r="152" spans="1:55" ht="19.5" customHeight="1" x14ac:dyDescent="0.35">
      <c r="A152" s="135">
        <v>146</v>
      </c>
      <c r="B152" s="136">
        <v>2005230124</v>
      </c>
      <c r="C152" s="137" t="s">
        <v>422</v>
      </c>
      <c r="D152" s="138" t="s">
        <v>877</v>
      </c>
      <c r="E152" s="139"/>
      <c r="F152" s="141" t="s">
        <v>1260</v>
      </c>
      <c r="G152" s="142" t="s">
        <v>1356</v>
      </c>
      <c r="H152" s="143" t="s">
        <v>1373</v>
      </c>
      <c r="I152" s="140" t="str">
        <f t="shared" si="20"/>
        <v>Không đậu</v>
      </c>
      <c r="J152" s="144"/>
      <c r="K152" s="145" t="str">
        <f t="shared" si="21"/>
        <v>Không đủ</v>
      </c>
      <c r="L152" s="166">
        <f t="shared" si="27"/>
        <v>1</v>
      </c>
      <c r="M152" s="166" cm="1">
        <f t="array" ref="M152">SUMPRODUCT(--(LEN(CHOOSE({1,2,3},P152,X152,AF152))&gt;0))</f>
        <v>1</v>
      </c>
      <c r="N152" s="166" cm="1">
        <f t="array" ref="N152">SUMPRODUCT(--(LEN(CHOOSE({1,2},AN152,AV152))&gt;0))</f>
        <v>0</v>
      </c>
      <c r="O152" s="166">
        <f t="shared" si="28"/>
        <v>0</v>
      </c>
      <c r="P152" s="171" t="str" cm="1">
        <f t="array" ref="P152">IFERROR(INDEX(_xlfn._xlws.FILTER('Dang ky_off'!$J$4:$J$4000,'Dang ky_off'!$B$4:$B$4000=$B152),1),"")</f>
        <v>Công ty TNHH Nhà Máy Bia HEINEKEN Việt Nam - Nhà máy bia Vũng Tàu</v>
      </c>
      <c r="Q152" s="172" cm="1">
        <f t="array" ref="Q152">IFERROR(INDEX(_xlfn._xlws.FILTER('Dang ky_off'!$H$4:$H$4000,'Dang ky_off'!$B$4:$B$4000=$B152),1),"")</f>
        <v>46009</v>
      </c>
      <c r="R152" s="171" t="s">
        <v>1563</v>
      </c>
      <c r="S152" s="171" cm="1">
        <f t="array" ref="S152">IFERROR(INDEX(_xlfn._xlws.FILTER('Dang ky_off'!$L$4:$L$4000,'Dang ky_off'!$B$4:$B$4000=$B152),1),"")</f>
        <v>7.5</v>
      </c>
      <c r="T152" s="171" cm="1">
        <f t="array" ref="T152">IFERROR(INDEX(_xlfn._xlws.FILTER('Dang ky_off'!$M$4:$M$4000,'Dang ky_off'!$B$4:$B$4000=$B152),1),"")</f>
        <v>0</v>
      </c>
      <c r="U152" s="130"/>
      <c r="V152" s="130"/>
      <c r="W152" s="131">
        <f t="shared" si="22"/>
        <v>2.2999999999999998</v>
      </c>
      <c r="X152" s="180" t="str" cm="1">
        <f t="array" ref="X152">IFERROR(INDEX(_xlfn._xlws.FILTER('Dang ky_off'!$J$4:$J$4000,'Dang ky_off'!$B$4:$B$4000=$B152),2),"")</f>
        <v/>
      </c>
      <c r="Y152" s="181" t="str" cm="1">
        <f t="array" ref="Y152">IFERROR(INDEX(_xlfn._xlws.FILTER('Dang ky_off'!$H$4:$H$4000,'Dang ky_off'!$B$4:$B$4000=$B152),2),"")</f>
        <v/>
      </c>
      <c r="Z152" s="180" t="s">
        <v>1563</v>
      </c>
      <c r="AA152" s="180" t="str" cm="1">
        <f t="array" ref="AA152">IFERROR(INDEX(_xlfn._xlws.FILTER('Dang ky_off'!$L$4:$L$4000,'Dang ky_off'!$B$4:$B$4000=$B152),2),"")</f>
        <v/>
      </c>
      <c r="AB152" s="180" t="str" cm="1">
        <f t="array" ref="AB152">IFERROR(INDEX(_xlfn._xlws.FILTER('Dang ky_off'!$M$4:$M$4000,'Dang ky_off'!$B$4:$B$4000=$B152),2),"")</f>
        <v/>
      </c>
      <c r="AC152" s="130"/>
      <c r="AD152" s="130"/>
      <c r="AE152" s="179" t="e">
        <f t="shared" si="23"/>
        <v>#VALUE!</v>
      </c>
      <c r="AF152" s="131" t="str" cm="1">
        <f t="array" ref="AF152">IFERROR(INDEX(_xlfn._xlws.FILTER('Dang ky_off'!$J$4:$J$43,'Dang ky_off'!$B$4:$B$43=$B152),3),"")</f>
        <v/>
      </c>
      <c r="AG152" s="154" t="str" cm="1">
        <f t="array" ref="AG152">IFERROR(INDEX(_xlfn._xlws.FILTER('Dang ky_off'!$H$4:$H$43,'Dang ky_off'!$B$4:$B$43=$B152),3),"")</f>
        <v/>
      </c>
      <c r="AH152" s="131" t="s">
        <v>1563</v>
      </c>
      <c r="AI152" s="131" t="str" cm="1">
        <f t="array" ref="AI152">IFERROR(INDEX(_xlfn._xlws.FILTER('Dang ky_off'!$L$4:$L$43,'Dang ky_off'!$B$4:$B$43=$B152),3),"")</f>
        <v/>
      </c>
      <c r="AJ152" s="131" t="str" cm="1">
        <f t="array" ref="AJ152">IFERROR(INDEX(_xlfn._xlws.FILTER('Dang ky_off'!$M$4:$M$43,'Dang ky_off'!$B$4:$B$43=$B152),3),"")</f>
        <v/>
      </c>
      <c r="AK152" s="130"/>
      <c r="AL152" s="130"/>
      <c r="AM152" s="131" t="e">
        <f t="shared" si="24"/>
        <v>#VALUE!</v>
      </c>
      <c r="AN152" s="182" t="str" cm="1">
        <f t="array" ref="AN152">IFERROR(INDEX(_xlfn._xlws.FILTER('Dang ky_onl'!$J$6:$J$4000,'Dang ky_onl'!$B$6:$B$4000=$B152),1),"")</f>
        <v/>
      </c>
      <c r="AO152" s="183" t="str" cm="1">
        <f t="array" ref="AO152">IFERROR(INDEX(_xlfn._xlws.FILTER('Dang ky_onl'!$H$6:$H$4000,'Dang ky_onl'!$B$6:$B$4000=$B152),1),"")</f>
        <v/>
      </c>
      <c r="AP152" s="184" t="s">
        <v>1564</v>
      </c>
      <c r="AQ152" s="182" t="str" cm="1">
        <f t="array" ref="AQ152">IFERROR(INDEX(_xlfn._xlws.FILTER('Dang ky_onl'!$L$6:$L$4000,'Dang ky_onl'!$B$6:$B$4000=$B152),1),"")</f>
        <v/>
      </c>
      <c r="AR152" s="182" t="str" cm="1">
        <f t="array" ref="AR152">IFERROR(INDEX(_xlfn._xlws.FILTER('Dang ky_onl'!$M$6:$M$4000,'Dang ky_onl'!$B$6:$B$4000=$B152),1),"")</f>
        <v/>
      </c>
      <c r="AS152" s="130"/>
      <c r="AT152" s="130"/>
      <c r="AU152" s="131" t="e">
        <f t="shared" si="25"/>
        <v>#VALUE!</v>
      </c>
      <c r="AV152" s="182" t="str" cm="1">
        <f t="array" ref="AV152">IFERROR(INDEX(_xlfn._xlws.FILTER('Dang ky_onl'!$J$6:$J$4000,'Dang ky_onl'!$B$6:$B$4000=$B152),2),"")</f>
        <v/>
      </c>
      <c r="AW152" s="183" t="str" cm="1">
        <f t="array" ref="AW152">IFERROR(INDEX(_xlfn._xlws.FILTER('Dang ky_onl'!$H$6:$H$4000,'Dang ky_onl'!$B$6:$B$4000=$B152),2),"")</f>
        <v/>
      </c>
      <c r="AX152" s="184" t="s">
        <v>1564</v>
      </c>
      <c r="AY152" s="182" t="str" cm="1">
        <f t="array" ref="AY152">IFERROR(INDEX(_xlfn._xlws.FILTER('Dang ky_onl'!$L$6:$L$4000,'Dang ky_onl'!$B$6:$B$4000=$B152),2),"")</f>
        <v/>
      </c>
      <c r="AZ152" s="182" t="str" cm="1">
        <f t="array" ref="AZ152">IFERROR(INDEX(_xlfn._xlws.FILTER('Dang ky_onl'!$M$6:$M$4000,'Dang ky_onl'!$B$6:$B$4000=$B152),2),"")</f>
        <v/>
      </c>
      <c r="BA152" s="130"/>
      <c r="BB152" s="130"/>
      <c r="BC152" s="131" t="e">
        <f t="shared" si="26"/>
        <v>#VALUE!</v>
      </c>
    </row>
    <row r="153" spans="1:55" ht="19.5" customHeight="1" x14ac:dyDescent="0.35">
      <c r="A153" s="135">
        <v>147</v>
      </c>
      <c r="B153" s="136">
        <v>2005230136</v>
      </c>
      <c r="C153" s="137" t="s">
        <v>423</v>
      </c>
      <c r="D153" s="138" t="s">
        <v>772</v>
      </c>
      <c r="E153" s="139"/>
      <c r="F153" s="141" t="s">
        <v>1081</v>
      </c>
      <c r="G153" s="142" t="s">
        <v>1356</v>
      </c>
      <c r="H153" s="143" t="s">
        <v>1373</v>
      </c>
      <c r="I153" s="140" t="str">
        <f t="shared" si="20"/>
        <v>Không đậu</v>
      </c>
      <c r="J153" s="144"/>
      <c r="K153" s="145" t="str">
        <f t="shared" si="21"/>
        <v>Không đủ</v>
      </c>
      <c r="L153" s="166">
        <f t="shared" si="27"/>
        <v>0</v>
      </c>
      <c r="M153" s="166" cm="1">
        <f t="array" ref="M153">SUMPRODUCT(--(LEN(CHOOSE({1,2,3},P153,X153,AF153))&gt;0))</f>
        <v>0</v>
      </c>
      <c r="N153" s="166" cm="1">
        <f t="array" ref="N153">SUMPRODUCT(--(LEN(CHOOSE({1,2},AN153,AV153))&gt;0))</f>
        <v>0</v>
      </c>
      <c r="O153" s="166">
        <f t="shared" si="28"/>
        <v>0</v>
      </c>
      <c r="P153" s="171" t="str" cm="1">
        <f t="array" ref="P153">IFERROR(INDEX(_xlfn._xlws.FILTER('Dang ky_off'!$J$4:$J$4000,'Dang ky_off'!$B$4:$B$4000=$B153),1),"")</f>
        <v/>
      </c>
      <c r="Q153" s="172" t="str" cm="1">
        <f t="array" ref="Q153">IFERROR(INDEX(_xlfn._xlws.FILTER('Dang ky_off'!$H$4:$H$4000,'Dang ky_off'!$B$4:$B$4000=$B153),1),"")</f>
        <v/>
      </c>
      <c r="R153" s="171" t="s">
        <v>1563</v>
      </c>
      <c r="S153" s="171" t="str" cm="1">
        <f t="array" ref="S153">IFERROR(INDEX(_xlfn._xlws.FILTER('Dang ky_off'!$L$4:$L$4000,'Dang ky_off'!$B$4:$B$4000=$B153),1),"")</f>
        <v/>
      </c>
      <c r="T153" s="171" t="str" cm="1">
        <f t="array" ref="T153">IFERROR(INDEX(_xlfn._xlws.FILTER('Dang ky_off'!$M$4:$M$4000,'Dang ky_off'!$B$4:$B$4000=$B153),1),"")</f>
        <v/>
      </c>
      <c r="U153" s="130"/>
      <c r="V153" s="130"/>
      <c r="W153" s="131" t="e">
        <f t="shared" si="22"/>
        <v>#VALUE!</v>
      </c>
      <c r="X153" s="180" t="str" cm="1">
        <f t="array" ref="X153">IFERROR(INDEX(_xlfn._xlws.FILTER('Dang ky_off'!$J$4:$J$4000,'Dang ky_off'!$B$4:$B$4000=$B153),2),"")</f>
        <v/>
      </c>
      <c r="Y153" s="181" t="str" cm="1">
        <f t="array" ref="Y153">IFERROR(INDEX(_xlfn._xlws.FILTER('Dang ky_off'!$H$4:$H$4000,'Dang ky_off'!$B$4:$B$4000=$B153),2),"")</f>
        <v/>
      </c>
      <c r="Z153" s="180" t="s">
        <v>1563</v>
      </c>
      <c r="AA153" s="180" t="str" cm="1">
        <f t="array" ref="AA153">IFERROR(INDEX(_xlfn._xlws.FILTER('Dang ky_off'!$L$4:$L$4000,'Dang ky_off'!$B$4:$B$4000=$B153),2),"")</f>
        <v/>
      </c>
      <c r="AB153" s="180" t="str" cm="1">
        <f t="array" ref="AB153">IFERROR(INDEX(_xlfn._xlws.FILTER('Dang ky_off'!$M$4:$M$4000,'Dang ky_off'!$B$4:$B$4000=$B153),2),"")</f>
        <v/>
      </c>
      <c r="AC153" s="130"/>
      <c r="AD153" s="130"/>
      <c r="AE153" s="179" t="e">
        <f t="shared" si="23"/>
        <v>#VALUE!</v>
      </c>
      <c r="AF153" s="131" t="str" cm="1">
        <f t="array" ref="AF153">IFERROR(INDEX(_xlfn._xlws.FILTER('Dang ky_off'!$J$4:$J$43,'Dang ky_off'!$B$4:$B$43=$B153),3),"")</f>
        <v/>
      </c>
      <c r="AG153" s="154" t="str" cm="1">
        <f t="array" ref="AG153">IFERROR(INDEX(_xlfn._xlws.FILTER('Dang ky_off'!$H$4:$H$43,'Dang ky_off'!$B$4:$B$43=$B153),3),"")</f>
        <v/>
      </c>
      <c r="AH153" s="131" t="s">
        <v>1563</v>
      </c>
      <c r="AI153" s="131" t="str" cm="1">
        <f t="array" ref="AI153">IFERROR(INDEX(_xlfn._xlws.FILTER('Dang ky_off'!$L$4:$L$43,'Dang ky_off'!$B$4:$B$43=$B153),3),"")</f>
        <v/>
      </c>
      <c r="AJ153" s="131" t="str" cm="1">
        <f t="array" ref="AJ153">IFERROR(INDEX(_xlfn._xlws.FILTER('Dang ky_off'!$M$4:$M$43,'Dang ky_off'!$B$4:$B$43=$B153),3),"")</f>
        <v/>
      </c>
      <c r="AK153" s="130"/>
      <c r="AL153" s="130"/>
      <c r="AM153" s="131" t="e">
        <f t="shared" si="24"/>
        <v>#VALUE!</v>
      </c>
      <c r="AN153" s="182" t="str" cm="1">
        <f t="array" ref="AN153">IFERROR(INDEX(_xlfn._xlws.FILTER('Dang ky_onl'!$J$6:$J$4000,'Dang ky_onl'!$B$6:$B$4000=$B153),1),"")</f>
        <v/>
      </c>
      <c r="AO153" s="183" t="str" cm="1">
        <f t="array" ref="AO153">IFERROR(INDEX(_xlfn._xlws.FILTER('Dang ky_onl'!$H$6:$H$4000,'Dang ky_onl'!$B$6:$B$4000=$B153),1),"")</f>
        <v/>
      </c>
      <c r="AP153" s="184" t="s">
        <v>1564</v>
      </c>
      <c r="AQ153" s="182" t="str" cm="1">
        <f t="array" ref="AQ153">IFERROR(INDEX(_xlfn._xlws.FILTER('Dang ky_onl'!$L$6:$L$4000,'Dang ky_onl'!$B$6:$B$4000=$B153),1),"")</f>
        <v/>
      </c>
      <c r="AR153" s="182" t="str" cm="1">
        <f t="array" ref="AR153">IFERROR(INDEX(_xlfn._xlws.FILTER('Dang ky_onl'!$M$6:$M$4000,'Dang ky_onl'!$B$6:$B$4000=$B153),1),"")</f>
        <v/>
      </c>
      <c r="AS153" s="130"/>
      <c r="AT153" s="130"/>
      <c r="AU153" s="131" t="e">
        <f t="shared" si="25"/>
        <v>#VALUE!</v>
      </c>
      <c r="AV153" s="182" t="str" cm="1">
        <f t="array" ref="AV153">IFERROR(INDEX(_xlfn._xlws.FILTER('Dang ky_onl'!$J$6:$J$4000,'Dang ky_onl'!$B$6:$B$4000=$B153),2),"")</f>
        <v/>
      </c>
      <c r="AW153" s="183" t="str" cm="1">
        <f t="array" ref="AW153">IFERROR(INDEX(_xlfn._xlws.FILTER('Dang ky_onl'!$H$6:$H$4000,'Dang ky_onl'!$B$6:$B$4000=$B153),2),"")</f>
        <v/>
      </c>
      <c r="AX153" s="184" t="s">
        <v>1564</v>
      </c>
      <c r="AY153" s="182" t="str" cm="1">
        <f t="array" ref="AY153">IFERROR(INDEX(_xlfn._xlws.FILTER('Dang ky_onl'!$L$6:$L$4000,'Dang ky_onl'!$B$6:$B$4000=$B153),2),"")</f>
        <v/>
      </c>
      <c r="AZ153" s="182" t="str" cm="1">
        <f t="array" ref="AZ153">IFERROR(INDEX(_xlfn._xlws.FILTER('Dang ky_onl'!$M$6:$M$4000,'Dang ky_onl'!$B$6:$B$4000=$B153),2),"")</f>
        <v/>
      </c>
      <c r="BA153" s="130"/>
      <c r="BB153" s="130"/>
      <c r="BC153" s="131" t="e">
        <f t="shared" si="26"/>
        <v>#VALUE!</v>
      </c>
    </row>
    <row r="154" spans="1:55" ht="19.5" customHeight="1" x14ac:dyDescent="0.35">
      <c r="A154" s="135">
        <v>148</v>
      </c>
      <c r="B154" s="136">
        <v>2005230163</v>
      </c>
      <c r="C154" s="137" t="s">
        <v>374</v>
      </c>
      <c r="D154" s="138" t="s">
        <v>910</v>
      </c>
      <c r="E154" s="139"/>
      <c r="F154" s="141" t="s">
        <v>1261</v>
      </c>
      <c r="G154" s="142" t="s">
        <v>1356</v>
      </c>
      <c r="H154" s="143" t="s">
        <v>1373</v>
      </c>
      <c r="I154" s="140" t="str">
        <f t="shared" si="20"/>
        <v>Không đậu</v>
      </c>
      <c r="J154" s="144"/>
      <c r="K154" s="145" t="str">
        <f t="shared" si="21"/>
        <v>Không đủ</v>
      </c>
      <c r="L154" s="166">
        <f t="shared" si="27"/>
        <v>0</v>
      </c>
      <c r="M154" s="166" cm="1">
        <f t="array" ref="M154">SUMPRODUCT(--(LEN(CHOOSE({1,2,3},P154,X154,AF154))&gt;0))</f>
        <v>0</v>
      </c>
      <c r="N154" s="166" cm="1">
        <f t="array" ref="N154">SUMPRODUCT(--(LEN(CHOOSE({1,2},AN154,AV154))&gt;0))</f>
        <v>0</v>
      </c>
      <c r="O154" s="166">
        <f t="shared" si="28"/>
        <v>0</v>
      </c>
      <c r="P154" s="171" t="str" cm="1">
        <f t="array" ref="P154">IFERROR(INDEX(_xlfn._xlws.FILTER('Dang ky_off'!$J$4:$J$4000,'Dang ky_off'!$B$4:$B$4000=$B154),1),"")</f>
        <v/>
      </c>
      <c r="Q154" s="172" t="str" cm="1">
        <f t="array" ref="Q154">IFERROR(INDEX(_xlfn._xlws.FILTER('Dang ky_off'!$H$4:$H$4000,'Dang ky_off'!$B$4:$B$4000=$B154),1),"")</f>
        <v/>
      </c>
      <c r="R154" s="171" t="s">
        <v>1563</v>
      </c>
      <c r="S154" s="171" t="str" cm="1">
        <f t="array" ref="S154">IFERROR(INDEX(_xlfn._xlws.FILTER('Dang ky_off'!$L$4:$L$4000,'Dang ky_off'!$B$4:$B$4000=$B154),1),"")</f>
        <v/>
      </c>
      <c r="T154" s="171" t="str" cm="1">
        <f t="array" ref="T154">IFERROR(INDEX(_xlfn._xlws.FILTER('Dang ky_off'!$M$4:$M$4000,'Dang ky_off'!$B$4:$B$4000=$B154),1),"")</f>
        <v/>
      </c>
      <c r="U154" s="130"/>
      <c r="V154" s="130"/>
      <c r="W154" s="131" t="e">
        <f t="shared" si="22"/>
        <v>#VALUE!</v>
      </c>
      <c r="X154" s="180" t="str" cm="1">
        <f t="array" ref="X154">IFERROR(INDEX(_xlfn._xlws.FILTER('Dang ky_off'!$J$4:$J$4000,'Dang ky_off'!$B$4:$B$4000=$B154),2),"")</f>
        <v/>
      </c>
      <c r="Y154" s="181" t="str" cm="1">
        <f t="array" ref="Y154">IFERROR(INDEX(_xlfn._xlws.FILTER('Dang ky_off'!$H$4:$H$4000,'Dang ky_off'!$B$4:$B$4000=$B154),2),"")</f>
        <v/>
      </c>
      <c r="Z154" s="180" t="s">
        <v>1563</v>
      </c>
      <c r="AA154" s="180" t="str" cm="1">
        <f t="array" ref="AA154">IFERROR(INDEX(_xlfn._xlws.FILTER('Dang ky_off'!$L$4:$L$4000,'Dang ky_off'!$B$4:$B$4000=$B154),2),"")</f>
        <v/>
      </c>
      <c r="AB154" s="180" t="str" cm="1">
        <f t="array" ref="AB154">IFERROR(INDEX(_xlfn._xlws.FILTER('Dang ky_off'!$M$4:$M$4000,'Dang ky_off'!$B$4:$B$4000=$B154),2),"")</f>
        <v/>
      </c>
      <c r="AC154" s="130"/>
      <c r="AD154" s="130"/>
      <c r="AE154" s="179" t="e">
        <f t="shared" si="23"/>
        <v>#VALUE!</v>
      </c>
      <c r="AF154" s="131" t="str" cm="1">
        <f t="array" ref="AF154">IFERROR(INDEX(_xlfn._xlws.FILTER('Dang ky_off'!$J$4:$J$43,'Dang ky_off'!$B$4:$B$43=$B154),3),"")</f>
        <v/>
      </c>
      <c r="AG154" s="154" t="str" cm="1">
        <f t="array" ref="AG154">IFERROR(INDEX(_xlfn._xlws.FILTER('Dang ky_off'!$H$4:$H$43,'Dang ky_off'!$B$4:$B$43=$B154),3),"")</f>
        <v/>
      </c>
      <c r="AH154" s="131" t="s">
        <v>1563</v>
      </c>
      <c r="AI154" s="131" t="str" cm="1">
        <f t="array" ref="AI154">IFERROR(INDEX(_xlfn._xlws.FILTER('Dang ky_off'!$L$4:$L$43,'Dang ky_off'!$B$4:$B$43=$B154),3),"")</f>
        <v/>
      </c>
      <c r="AJ154" s="131" t="str" cm="1">
        <f t="array" ref="AJ154">IFERROR(INDEX(_xlfn._xlws.FILTER('Dang ky_off'!$M$4:$M$43,'Dang ky_off'!$B$4:$B$43=$B154),3),"")</f>
        <v/>
      </c>
      <c r="AK154" s="130"/>
      <c r="AL154" s="130"/>
      <c r="AM154" s="131" t="e">
        <f t="shared" si="24"/>
        <v>#VALUE!</v>
      </c>
      <c r="AN154" s="182" t="str" cm="1">
        <f t="array" ref="AN154">IFERROR(INDEX(_xlfn._xlws.FILTER('Dang ky_onl'!$J$6:$J$4000,'Dang ky_onl'!$B$6:$B$4000=$B154),1),"")</f>
        <v/>
      </c>
      <c r="AO154" s="183" t="str" cm="1">
        <f t="array" ref="AO154">IFERROR(INDEX(_xlfn._xlws.FILTER('Dang ky_onl'!$H$6:$H$4000,'Dang ky_onl'!$B$6:$B$4000=$B154),1),"")</f>
        <v/>
      </c>
      <c r="AP154" s="184" t="s">
        <v>1564</v>
      </c>
      <c r="AQ154" s="182" t="str" cm="1">
        <f t="array" ref="AQ154">IFERROR(INDEX(_xlfn._xlws.FILTER('Dang ky_onl'!$L$6:$L$4000,'Dang ky_onl'!$B$6:$B$4000=$B154),1),"")</f>
        <v/>
      </c>
      <c r="AR154" s="182" t="str" cm="1">
        <f t="array" ref="AR154">IFERROR(INDEX(_xlfn._xlws.FILTER('Dang ky_onl'!$M$6:$M$4000,'Dang ky_onl'!$B$6:$B$4000=$B154),1),"")</f>
        <v/>
      </c>
      <c r="AS154" s="130"/>
      <c r="AT154" s="130"/>
      <c r="AU154" s="131" t="e">
        <f t="shared" si="25"/>
        <v>#VALUE!</v>
      </c>
      <c r="AV154" s="182" t="str" cm="1">
        <f t="array" ref="AV154">IFERROR(INDEX(_xlfn._xlws.FILTER('Dang ky_onl'!$J$6:$J$4000,'Dang ky_onl'!$B$6:$B$4000=$B154),2),"")</f>
        <v/>
      </c>
      <c r="AW154" s="183" t="str" cm="1">
        <f t="array" ref="AW154">IFERROR(INDEX(_xlfn._xlws.FILTER('Dang ky_onl'!$H$6:$H$4000,'Dang ky_onl'!$B$6:$B$4000=$B154),2),"")</f>
        <v/>
      </c>
      <c r="AX154" s="184" t="s">
        <v>1564</v>
      </c>
      <c r="AY154" s="182" t="str" cm="1">
        <f t="array" ref="AY154">IFERROR(INDEX(_xlfn._xlws.FILTER('Dang ky_onl'!$L$6:$L$4000,'Dang ky_onl'!$B$6:$B$4000=$B154),2),"")</f>
        <v/>
      </c>
      <c r="AZ154" s="182" t="str" cm="1">
        <f t="array" ref="AZ154">IFERROR(INDEX(_xlfn._xlws.FILTER('Dang ky_onl'!$M$6:$M$4000,'Dang ky_onl'!$B$6:$B$4000=$B154),2),"")</f>
        <v/>
      </c>
      <c r="BA154" s="130"/>
      <c r="BB154" s="130"/>
      <c r="BC154" s="131" t="e">
        <f t="shared" si="26"/>
        <v>#VALUE!</v>
      </c>
    </row>
    <row r="155" spans="1:55" ht="19.5" customHeight="1" x14ac:dyDescent="0.35">
      <c r="A155" s="135">
        <v>149</v>
      </c>
      <c r="B155" s="136">
        <v>2005230164</v>
      </c>
      <c r="C155" s="137" t="s">
        <v>424</v>
      </c>
      <c r="D155" s="138" t="s">
        <v>910</v>
      </c>
      <c r="E155" s="139"/>
      <c r="F155" s="141" t="s">
        <v>1227</v>
      </c>
      <c r="G155" s="142" t="s">
        <v>1356</v>
      </c>
      <c r="H155" s="143" t="s">
        <v>1373</v>
      </c>
      <c r="I155" s="140" t="str">
        <f t="shared" si="20"/>
        <v>Không đậu</v>
      </c>
      <c r="J155" s="144"/>
      <c r="K155" s="145" t="str">
        <f t="shared" si="21"/>
        <v>Không đủ</v>
      </c>
      <c r="L155" s="166">
        <f t="shared" si="27"/>
        <v>1</v>
      </c>
      <c r="M155" s="166" cm="1">
        <f t="array" ref="M155">SUMPRODUCT(--(LEN(CHOOSE({1,2,3},P155,X155,AF155))&gt;0))</f>
        <v>1</v>
      </c>
      <c r="N155" s="166" cm="1">
        <f t="array" ref="N155">SUMPRODUCT(--(LEN(CHOOSE({1,2},AN155,AV155))&gt;0))</f>
        <v>0</v>
      </c>
      <c r="O155" s="166">
        <f t="shared" si="28"/>
        <v>0</v>
      </c>
      <c r="P155" s="171" t="str" cm="1">
        <f t="array" ref="P155">IFERROR(INDEX(_xlfn._xlws.FILTER('Dang ky_off'!$J$4:$J$4000,'Dang ky_off'!$B$4:$B$4000=$B155),1),"")</f>
        <v>Công ty TNHH Yakult Việt Nam</v>
      </c>
      <c r="Q155" s="172" cm="1">
        <f t="array" ref="Q155">IFERROR(INDEX(_xlfn._xlws.FILTER('Dang ky_off'!$H$4:$H$4000,'Dang ky_off'!$B$4:$B$4000=$B155),1),"")</f>
        <v>46022</v>
      </c>
      <c r="R155" s="171" t="s">
        <v>1563</v>
      </c>
      <c r="S155" s="171" cm="1">
        <f t="array" ref="S155">IFERROR(INDEX(_xlfn._xlws.FILTER('Dang ky_off'!$L$4:$L$4000,'Dang ky_off'!$B$4:$B$4000=$B155),1),"")</f>
        <v>7</v>
      </c>
      <c r="T155" s="171" cm="1">
        <f t="array" ref="T155">IFERROR(INDEX(_xlfn._xlws.FILTER('Dang ky_off'!$M$4:$M$4000,'Dang ky_off'!$B$4:$B$4000=$B155),1),"")</f>
        <v>0</v>
      </c>
      <c r="U155" s="130"/>
      <c r="V155" s="130"/>
      <c r="W155" s="131">
        <f t="shared" si="22"/>
        <v>2.1</v>
      </c>
      <c r="X155" s="180" t="str" cm="1">
        <f t="array" ref="X155">IFERROR(INDEX(_xlfn._xlws.FILTER('Dang ky_off'!$J$4:$J$4000,'Dang ky_off'!$B$4:$B$4000=$B155),2),"")</f>
        <v/>
      </c>
      <c r="Y155" s="181" t="str" cm="1">
        <f t="array" ref="Y155">IFERROR(INDEX(_xlfn._xlws.FILTER('Dang ky_off'!$H$4:$H$4000,'Dang ky_off'!$B$4:$B$4000=$B155),2),"")</f>
        <v/>
      </c>
      <c r="Z155" s="180" t="s">
        <v>1563</v>
      </c>
      <c r="AA155" s="180" t="str" cm="1">
        <f t="array" ref="AA155">IFERROR(INDEX(_xlfn._xlws.FILTER('Dang ky_off'!$L$4:$L$4000,'Dang ky_off'!$B$4:$B$4000=$B155),2),"")</f>
        <v/>
      </c>
      <c r="AB155" s="180" t="str" cm="1">
        <f t="array" ref="AB155">IFERROR(INDEX(_xlfn._xlws.FILTER('Dang ky_off'!$M$4:$M$4000,'Dang ky_off'!$B$4:$B$4000=$B155),2),"")</f>
        <v/>
      </c>
      <c r="AC155" s="130"/>
      <c r="AD155" s="130"/>
      <c r="AE155" s="179" t="e">
        <f t="shared" si="23"/>
        <v>#VALUE!</v>
      </c>
      <c r="AF155" s="131" t="str" cm="1">
        <f t="array" ref="AF155">IFERROR(INDEX(_xlfn._xlws.FILTER('Dang ky_off'!$J$4:$J$43,'Dang ky_off'!$B$4:$B$43=$B155),3),"")</f>
        <v/>
      </c>
      <c r="AG155" s="154" t="str" cm="1">
        <f t="array" ref="AG155">IFERROR(INDEX(_xlfn._xlws.FILTER('Dang ky_off'!$H$4:$H$43,'Dang ky_off'!$B$4:$B$43=$B155),3),"")</f>
        <v/>
      </c>
      <c r="AH155" s="131" t="s">
        <v>1563</v>
      </c>
      <c r="AI155" s="131" t="str" cm="1">
        <f t="array" ref="AI155">IFERROR(INDEX(_xlfn._xlws.FILTER('Dang ky_off'!$L$4:$L$43,'Dang ky_off'!$B$4:$B$43=$B155),3),"")</f>
        <v/>
      </c>
      <c r="AJ155" s="131" t="str" cm="1">
        <f t="array" ref="AJ155">IFERROR(INDEX(_xlfn._xlws.FILTER('Dang ky_off'!$M$4:$M$43,'Dang ky_off'!$B$4:$B$43=$B155),3),"")</f>
        <v/>
      </c>
      <c r="AK155" s="130"/>
      <c r="AL155" s="130"/>
      <c r="AM155" s="131" t="e">
        <f t="shared" si="24"/>
        <v>#VALUE!</v>
      </c>
      <c r="AN155" s="182" t="str" cm="1">
        <f t="array" ref="AN155">IFERROR(INDEX(_xlfn._xlws.FILTER('Dang ky_onl'!$J$6:$J$4000,'Dang ky_onl'!$B$6:$B$4000=$B155),1),"")</f>
        <v/>
      </c>
      <c r="AO155" s="183" t="str" cm="1">
        <f t="array" ref="AO155">IFERROR(INDEX(_xlfn._xlws.FILTER('Dang ky_onl'!$H$6:$H$4000,'Dang ky_onl'!$B$6:$B$4000=$B155),1),"")</f>
        <v/>
      </c>
      <c r="AP155" s="184" t="s">
        <v>1564</v>
      </c>
      <c r="AQ155" s="182" t="str" cm="1">
        <f t="array" ref="AQ155">IFERROR(INDEX(_xlfn._xlws.FILTER('Dang ky_onl'!$L$6:$L$4000,'Dang ky_onl'!$B$6:$B$4000=$B155),1),"")</f>
        <v/>
      </c>
      <c r="AR155" s="182" t="str" cm="1">
        <f t="array" ref="AR155">IFERROR(INDEX(_xlfn._xlws.FILTER('Dang ky_onl'!$M$6:$M$4000,'Dang ky_onl'!$B$6:$B$4000=$B155),1),"")</f>
        <v/>
      </c>
      <c r="AS155" s="130"/>
      <c r="AT155" s="130"/>
      <c r="AU155" s="131" t="e">
        <f t="shared" si="25"/>
        <v>#VALUE!</v>
      </c>
      <c r="AV155" s="182" t="str" cm="1">
        <f t="array" ref="AV155">IFERROR(INDEX(_xlfn._xlws.FILTER('Dang ky_onl'!$J$6:$J$4000,'Dang ky_onl'!$B$6:$B$4000=$B155),2),"")</f>
        <v/>
      </c>
      <c r="AW155" s="183" t="str" cm="1">
        <f t="array" ref="AW155">IFERROR(INDEX(_xlfn._xlws.FILTER('Dang ky_onl'!$H$6:$H$4000,'Dang ky_onl'!$B$6:$B$4000=$B155),2),"")</f>
        <v/>
      </c>
      <c r="AX155" s="184" t="s">
        <v>1564</v>
      </c>
      <c r="AY155" s="182" t="str" cm="1">
        <f t="array" ref="AY155">IFERROR(INDEX(_xlfn._xlws.FILTER('Dang ky_onl'!$L$6:$L$4000,'Dang ky_onl'!$B$6:$B$4000=$B155),2),"")</f>
        <v/>
      </c>
      <c r="AZ155" s="182" t="str" cm="1">
        <f t="array" ref="AZ155">IFERROR(INDEX(_xlfn._xlws.FILTER('Dang ky_onl'!$M$6:$M$4000,'Dang ky_onl'!$B$6:$B$4000=$B155),2),"")</f>
        <v/>
      </c>
      <c r="BA155" s="130"/>
      <c r="BB155" s="130"/>
      <c r="BC155" s="131" t="e">
        <f t="shared" si="26"/>
        <v>#VALUE!</v>
      </c>
    </row>
    <row r="156" spans="1:55" ht="19.5" customHeight="1" x14ac:dyDescent="0.35">
      <c r="A156" s="135">
        <v>150</v>
      </c>
      <c r="B156" s="136">
        <v>2005230159</v>
      </c>
      <c r="C156" s="137" t="s">
        <v>274</v>
      </c>
      <c r="D156" s="138" t="s">
        <v>910</v>
      </c>
      <c r="E156" s="139"/>
      <c r="F156" s="141" t="s">
        <v>1117</v>
      </c>
      <c r="G156" s="142" t="s">
        <v>1356</v>
      </c>
      <c r="H156" s="143" t="s">
        <v>1373</v>
      </c>
      <c r="I156" s="140" t="str">
        <f t="shared" si="20"/>
        <v>Không đậu</v>
      </c>
      <c r="J156" s="144"/>
      <c r="K156" s="145" t="str">
        <f t="shared" si="21"/>
        <v>Không đủ</v>
      </c>
      <c r="L156" s="166">
        <f t="shared" si="27"/>
        <v>0</v>
      </c>
      <c r="M156" s="166" cm="1">
        <f t="array" ref="M156">SUMPRODUCT(--(LEN(CHOOSE({1,2,3},P156,X156,AF156))&gt;0))</f>
        <v>0</v>
      </c>
      <c r="N156" s="166" cm="1">
        <f t="array" ref="N156">SUMPRODUCT(--(LEN(CHOOSE({1,2},AN156,AV156))&gt;0))</f>
        <v>0</v>
      </c>
      <c r="O156" s="166">
        <f t="shared" si="28"/>
        <v>0</v>
      </c>
      <c r="P156" s="171" t="str" cm="1">
        <f t="array" ref="P156">IFERROR(INDEX(_xlfn._xlws.FILTER('Dang ky_off'!$J$4:$J$4000,'Dang ky_off'!$B$4:$B$4000=$B156),1),"")</f>
        <v/>
      </c>
      <c r="Q156" s="172" t="str" cm="1">
        <f t="array" ref="Q156">IFERROR(INDEX(_xlfn._xlws.FILTER('Dang ky_off'!$H$4:$H$4000,'Dang ky_off'!$B$4:$B$4000=$B156),1),"")</f>
        <v/>
      </c>
      <c r="R156" s="171" t="s">
        <v>1563</v>
      </c>
      <c r="S156" s="171" t="str" cm="1">
        <f t="array" ref="S156">IFERROR(INDEX(_xlfn._xlws.FILTER('Dang ky_off'!$L$4:$L$4000,'Dang ky_off'!$B$4:$B$4000=$B156),1),"")</f>
        <v/>
      </c>
      <c r="T156" s="171" t="str" cm="1">
        <f t="array" ref="T156">IFERROR(INDEX(_xlfn._xlws.FILTER('Dang ky_off'!$M$4:$M$4000,'Dang ky_off'!$B$4:$B$4000=$B156),1),"")</f>
        <v/>
      </c>
      <c r="U156" s="130"/>
      <c r="V156" s="130"/>
      <c r="W156" s="131" t="e">
        <f t="shared" si="22"/>
        <v>#VALUE!</v>
      </c>
      <c r="X156" s="180" t="str" cm="1">
        <f t="array" ref="X156">IFERROR(INDEX(_xlfn._xlws.FILTER('Dang ky_off'!$J$4:$J$4000,'Dang ky_off'!$B$4:$B$4000=$B156),2),"")</f>
        <v/>
      </c>
      <c r="Y156" s="181" t="str" cm="1">
        <f t="array" ref="Y156">IFERROR(INDEX(_xlfn._xlws.FILTER('Dang ky_off'!$H$4:$H$4000,'Dang ky_off'!$B$4:$B$4000=$B156),2),"")</f>
        <v/>
      </c>
      <c r="Z156" s="180" t="s">
        <v>1563</v>
      </c>
      <c r="AA156" s="180" t="str" cm="1">
        <f t="array" ref="AA156">IFERROR(INDEX(_xlfn._xlws.FILTER('Dang ky_off'!$L$4:$L$4000,'Dang ky_off'!$B$4:$B$4000=$B156),2),"")</f>
        <v/>
      </c>
      <c r="AB156" s="180" t="str" cm="1">
        <f t="array" ref="AB156">IFERROR(INDEX(_xlfn._xlws.FILTER('Dang ky_off'!$M$4:$M$4000,'Dang ky_off'!$B$4:$B$4000=$B156),2),"")</f>
        <v/>
      </c>
      <c r="AC156" s="130"/>
      <c r="AD156" s="130"/>
      <c r="AE156" s="179" t="e">
        <f t="shared" si="23"/>
        <v>#VALUE!</v>
      </c>
      <c r="AF156" s="131" t="str" cm="1">
        <f t="array" ref="AF156">IFERROR(INDEX(_xlfn._xlws.FILTER('Dang ky_off'!$J$4:$J$43,'Dang ky_off'!$B$4:$B$43=$B156),3),"")</f>
        <v/>
      </c>
      <c r="AG156" s="154" t="str" cm="1">
        <f t="array" ref="AG156">IFERROR(INDEX(_xlfn._xlws.FILTER('Dang ky_off'!$H$4:$H$43,'Dang ky_off'!$B$4:$B$43=$B156),3),"")</f>
        <v/>
      </c>
      <c r="AH156" s="131" t="s">
        <v>1563</v>
      </c>
      <c r="AI156" s="131" t="str" cm="1">
        <f t="array" ref="AI156">IFERROR(INDEX(_xlfn._xlws.FILTER('Dang ky_off'!$L$4:$L$43,'Dang ky_off'!$B$4:$B$43=$B156),3),"")</f>
        <v/>
      </c>
      <c r="AJ156" s="131" t="str" cm="1">
        <f t="array" ref="AJ156">IFERROR(INDEX(_xlfn._xlws.FILTER('Dang ky_off'!$M$4:$M$43,'Dang ky_off'!$B$4:$B$43=$B156),3),"")</f>
        <v/>
      </c>
      <c r="AK156" s="130"/>
      <c r="AL156" s="130"/>
      <c r="AM156" s="131" t="e">
        <f t="shared" si="24"/>
        <v>#VALUE!</v>
      </c>
      <c r="AN156" s="182" t="str" cm="1">
        <f t="array" ref="AN156">IFERROR(INDEX(_xlfn._xlws.FILTER('Dang ky_onl'!$J$6:$J$4000,'Dang ky_onl'!$B$6:$B$4000=$B156),1),"")</f>
        <v/>
      </c>
      <c r="AO156" s="183" t="str" cm="1">
        <f t="array" ref="AO156">IFERROR(INDEX(_xlfn._xlws.FILTER('Dang ky_onl'!$H$6:$H$4000,'Dang ky_onl'!$B$6:$B$4000=$B156),1),"")</f>
        <v/>
      </c>
      <c r="AP156" s="184" t="s">
        <v>1564</v>
      </c>
      <c r="AQ156" s="182" t="str" cm="1">
        <f t="array" ref="AQ156">IFERROR(INDEX(_xlfn._xlws.FILTER('Dang ky_onl'!$L$6:$L$4000,'Dang ky_onl'!$B$6:$B$4000=$B156),1),"")</f>
        <v/>
      </c>
      <c r="AR156" s="182" t="str" cm="1">
        <f t="array" ref="AR156">IFERROR(INDEX(_xlfn._xlws.FILTER('Dang ky_onl'!$M$6:$M$4000,'Dang ky_onl'!$B$6:$B$4000=$B156),1),"")</f>
        <v/>
      </c>
      <c r="AS156" s="130"/>
      <c r="AT156" s="130"/>
      <c r="AU156" s="131" t="e">
        <f t="shared" si="25"/>
        <v>#VALUE!</v>
      </c>
      <c r="AV156" s="182" t="str" cm="1">
        <f t="array" ref="AV156">IFERROR(INDEX(_xlfn._xlws.FILTER('Dang ky_onl'!$J$6:$J$4000,'Dang ky_onl'!$B$6:$B$4000=$B156),2),"")</f>
        <v/>
      </c>
      <c r="AW156" s="183" t="str" cm="1">
        <f t="array" ref="AW156">IFERROR(INDEX(_xlfn._xlws.FILTER('Dang ky_onl'!$H$6:$H$4000,'Dang ky_onl'!$B$6:$B$4000=$B156),2),"")</f>
        <v/>
      </c>
      <c r="AX156" s="184" t="s">
        <v>1564</v>
      </c>
      <c r="AY156" s="182" t="str" cm="1">
        <f t="array" ref="AY156">IFERROR(INDEX(_xlfn._xlws.FILTER('Dang ky_onl'!$L$6:$L$4000,'Dang ky_onl'!$B$6:$B$4000=$B156),2),"")</f>
        <v/>
      </c>
      <c r="AZ156" s="182" t="str" cm="1">
        <f t="array" ref="AZ156">IFERROR(INDEX(_xlfn._xlws.FILTER('Dang ky_onl'!$M$6:$M$4000,'Dang ky_onl'!$B$6:$B$4000=$B156),2),"")</f>
        <v/>
      </c>
      <c r="BA156" s="130"/>
      <c r="BB156" s="130"/>
      <c r="BC156" s="131" t="e">
        <f t="shared" si="26"/>
        <v>#VALUE!</v>
      </c>
    </row>
    <row r="157" spans="1:55" ht="19.5" customHeight="1" x14ac:dyDescent="0.35">
      <c r="A157" s="135">
        <v>151</v>
      </c>
      <c r="B157" s="136">
        <v>2005230172</v>
      </c>
      <c r="C157" s="137" t="s">
        <v>425</v>
      </c>
      <c r="D157" s="138" t="s">
        <v>798</v>
      </c>
      <c r="E157" s="139"/>
      <c r="F157" s="141" t="s">
        <v>999</v>
      </c>
      <c r="G157" s="142" t="s">
        <v>1356</v>
      </c>
      <c r="H157" s="143" t="s">
        <v>1373</v>
      </c>
      <c r="I157" s="140" t="str">
        <f t="shared" si="20"/>
        <v>Không đậu</v>
      </c>
      <c r="J157" s="144"/>
      <c r="K157" s="145" t="str">
        <f t="shared" si="21"/>
        <v>Không đủ</v>
      </c>
      <c r="L157" s="166">
        <f t="shared" si="27"/>
        <v>1</v>
      </c>
      <c r="M157" s="166" cm="1">
        <f t="array" ref="M157">SUMPRODUCT(--(LEN(CHOOSE({1,2,3},P157,X157,AF157))&gt;0))</f>
        <v>1</v>
      </c>
      <c r="N157" s="166" cm="1">
        <f t="array" ref="N157">SUMPRODUCT(--(LEN(CHOOSE({1,2},AN157,AV157))&gt;0))</f>
        <v>0</v>
      </c>
      <c r="O157" s="166">
        <f t="shared" si="28"/>
        <v>0</v>
      </c>
      <c r="P157" s="171" t="str" cm="1">
        <f t="array" ref="P157">IFERROR(INDEX(_xlfn._xlws.FILTER('Dang ky_off'!$J$4:$J$4000,'Dang ky_off'!$B$4:$B$4000=$B157),1),"")</f>
        <v>Công ty Cổ phần Acecook Việt Nam</v>
      </c>
      <c r="Q157" s="172" cm="1">
        <f t="array" ref="Q157">IFERROR(INDEX(_xlfn._xlws.FILTER('Dang ky_off'!$H$4:$H$4000,'Dang ky_off'!$B$4:$B$4000=$B157),1),"")</f>
        <v>45944</v>
      </c>
      <c r="R157" s="171" t="s">
        <v>1563</v>
      </c>
      <c r="S157" s="171" cm="1">
        <f t="array" ref="S157">IFERROR(INDEX(_xlfn._xlws.FILTER('Dang ky_off'!$L$4:$L$4000,'Dang ky_off'!$B$4:$B$4000=$B157),1),"")</f>
        <v>10</v>
      </c>
      <c r="T157" s="171" cm="1">
        <f t="array" ref="T157">IFERROR(INDEX(_xlfn._xlws.FILTER('Dang ky_off'!$M$4:$M$4000,'Dang ky_off'!$B$4:$B$4000=$B157),1),"")</f>
        <v>0.5</v>
      </c>
      <c r="U157" s="130"/>
      <c r="V157" s="130"/>
      <c r="W157" s="131">
        <f t="shared" si="22"/>
        <v>3.5</v>
      </c>
      <c r="X157" s="180" t="str" cm="1">
        <f t="array" ref="X157">IFERROR(INDEX(_xlfn._xlws.FILTER('Dang ky_off'!$J$4:$J$4000,'Dang ky_off'!$B$4:$B$4000=$B157),2),"")</f>
        <v/>
      </c>
      <c r="Y157" s="181" t="str" cm="1">
        <f t="array" ref="Y157">IFERROR(INDEX(_xlfn._xlws.FILTER('Dang ky_off'!$H$4:$H$4000,'Dang ky_off'!$B$4:$B$4000=$B157),2),"")</f>
        <v/>
      </c>
      <c r="Z157" s="180" t="s">
        <v>1563</v>
      </c>
      <c r="AA157" s="180" t="str" cm="1">
        <f t="array" ref="AA157">IFERROR(INDEX(_xlfn._xlws.FILTER('Dang ky_off'!$L$4:$L$4000,'Dang ky_off'!$B$4:$B$4000=$B157),2),"")</f>
        <v/>
      </c>
      <c r="AB157" s="180" t="str" cm="1">
        <f t="array" ref="AB157">IFERROR(INDEX(_xlfn._xlws.FILTER('Dang ky_off'!$M$4:$M$4000,'Dang ky_off'!$B$4:$B$4000=$B157),2),"")</f>
        <v/>
      </c>
      <c r="AC157" s="130"/>
      <c r="AD157" s="130"/>
      <c r="AE157" s="179" t="e">
        <f t="shared" si="23"/>
        <v>#VALUE!</v>
      </c>
      <c r="AF157" s="131" t="str" cm="1">
        <f t="array" ref="AF157">IFERROR(INDEX(_xlfn._xlws.FILTER('Dang ky_off'!$J$4:$J$43,'Dang ky_off'!$B$4:$B$43=$B157),3),"")</f>
        <v/>
      </c>
      <c r="AG157" s="154" t="str" cm="1">
        <f t="array" ref="AG157">IFERROR(INDEX(_xlfn._xlws.FILTER('Dang ky_off'!$H$4:$H$43,'Dang ky_off'!$B$4:$B$43=$B157),3),"")</f>
        <v/>
      </c>
      <c r="AH157" s="131" t="s">
        <v>1563</v>
      </c>
      <c r="AI157" s="131" t="str" cm="1">
        <f t="array" ref="AI157">IFERROR(INDEX(_xlfn._xlws.FILTER('Dang ky_off'!$L$4:$L$43,'Dang ky_off'!$B$4:$B$43=$B157),3),"")</f>
        <v/>
      </c>
      <c r="AJ157" s="131" t="str" cm="1">
        <f t="array" ref="AJ157">IFERROR(INDEX(_xlfn._xlws.FILTER('Dang ky_off'!$M$4:$M$43,'Dang ky_off'!$B$4:$B$43=$B157),3),"")</f>
        <v/>
      </c>
      <c r="AK157" s="130"/>
      <c r="AL157" s="130"/>
      <c r="AM157" s="131" t="e">
        <f t="shared" si="24"/>
        <v>#VALUE!</v>
      </c>
      <c r="AN157" s="182" t="str" cm="1">
        <f t="array" ref="AN157">IFERROR(INDEX(_xlfn._xlws.FILTER('Dang ky_onl'!$J$6:$J$4000,'Dang ky_onl'!$B$6:$B$4000=$B157),1),"")</f>
        <v/>
      </c>
      <c r="AO157" s="183" t="str" cm="1">
        <f t="array" ref="AO157">IFERROR(INDEX(_xlfn._xlws.FILTER('Dang ky_onl'!$H$6:$H$4000,'Dang ky_onl'!$B$6:$B$4000=$B157),1),"")</f>
        <v/>
      </c>
      <c r="AP157" s="184" t="s">
        <v>1564</v>
      </c>
      <c r="AQ157" s="182" t="str" cm="1">
        <f t="array" ref="AQ157">IFERROR(INDEX(_xlfn._xlws.FILTER('Dang ky_onl'!$L$6:$L$4000,'Dang ky_onl'!$B$6:$B$4000=$B157),1),"")</f>
        <v/>
      </c>
      <c r="AR157" s="182" t="str" cm="1">
        <f t="array" ref="AR157">IFERROR(INDEX(_xlfn._xlws.FILTER('Dang ky_onl'!$M$6:$M$4000,'Dang ky_onl'!$B$6:$B$4000=$B157),1),"")</f>
        <v/>
      </c>
      <c r="AS157" s="130"/>
      <c r="AT157" s="130"/>
      <c r="AU157" s="131" t="e">
        <f t="shared" si="25"/>
        <v>#VALUE!</v>
      </c>
      <c r="AV157" s="182" t="str" cm="1">
        <f t="array" ref="AV157">IFERROR(INDEX(_xlfn._xlws.FILTER('Dang ky_onl'!$J$6:$J$4000,'Dang ky_onl'!$B$6:$B$4000=$B157),2),"")</f>
        <v/>
      </c>
      <c r="AW157" s="183" t="str" cm="1">
        <f t="array" ref="AW157">IFERROR(INDEX(_xlfn._xlws.FILTER('Dang ky_onl'!$H$6:$H$4000,'Dang ky_onl'!$B$6:$B$4000=$B157),2),"")</f>
        <v/>
      </c>
      <c r="AX157" s="184" t="s">
        <v>1564</v>
      </c>
      <c r="AY157" s="182" t="str" cm="1">
        <f t="array" ref="AY157">IFERROR(INDEX(_xlfn._xlws.FILTER('Dang ky_onl'!$L$6:$L$4000,'Dang ky_onl'!$B$6:$B$4000=$B157),2),"")</f>
        <v/>
      </c>
      <c r="AZ157" s="182" t="str" cm="1">
        <f t="array" ref="AZ157">IFERROR(INDEX(_xlfn._xlws.FILTER('Dang ky_onl'!$M$6:$M$4000,'Dang ky_onl'!$B$6:$B$4000=$B157),2),"")</f>
        <v/>
      </c>
      <c r="BA157" s="130"/>
      <c r="BB157" s="130"/>
      <c r="BC157" s="131" t="e">
        <f t="shared" si="26"/>
        <v>#VALUE!</v>
      </c>
    </row>
    <row r="158" spans="1:55" ht="19.5" customHeight="1" x14ac:dyDescent="0.35">
      <c r="A158" s="135">
        <v>152</v>
      </c>
      <c r="B158" s="136">
        <v>2005230178</v>
      </c>
      <c r="C158" s="137" t="s">
        <v>426</v>
      </c>
      <c r="D158" s="138" t="s">
        <v>774</v>
      </c>
      <c r="E158" s="139"/>
      <c r="F158" s="141" t="s">
        <v>1166</v>
      </c>
      <c r="G158" s="142" t="s">
        <v>1356</v>
      </c>
      <c r="H158" s="143" t="s">
        <v>1373</v>
      </c>
      <c r="I158" s="140" t="str">
        <f t="shared" si="20"/>
        <v>Không đậu</v>
      </c>
      <c r="J158" s="144"/>
      <c r="K158" s="145" t="str">
        <f t="shared" si="21"/>
        <v>Không đủ</v>
      </c>
      <c r="L158" s="166">
        <f t="shared" si="27"/>
        <v>0</v>
      </c>
      <c r="M158" s="166" cm="1">
        <f t="array" ref="M158">SUMPRODUCT(--(LEN(CHOOSE({1,2,3},P158,X158,AF158))&gt;0))</f>
        <v>0</v>
      </c>
      <c r="N158" s="166" cm="1">
        <f t="array" ref="N158">SUMPRODUCT(--(LEN(CHOOSE({1,2},AN158,AV158))&gt;0))</f>
        <v>0</v>
      </c>
      <c r="O158" s="166">
        <f t="shared" si="28"/>
        <v>0</v>
      </c>
      <c r="P158" s="171" t="str" cm="1">
        <f t="array" ref="P158">IFERROR(INDEX(_xlfn._xlws.FILTER('Dang ky_off'!$J$4:$J$4000,'Dang ky_off'!$B$4:$B$4000=$B158),1),"")</f>
        <v/>
      </c>
      <c r="Q158" s="172" t="str" cm="1">
        <f t="array" ref="Q158">IFERROR(INDEX(_xlfn._xlws.FILTER('Dang ky_off'!$H$4:$H$4000,'Dang ky_off'!$B$4:$B$4000=$B158),1),"")</f>
        <v/>
      </c>
      <c r="R158" s="171" t="s">
        <v>1563</v>
      </c>
      <c r="S158" s="171" t="str" cm="1">
        <f t="array" ref="S158">IFERROR(INDEX(_xlfn._xlws.FILTER('Dang ky_off'!$L$4:$L$4000,'Dang ky_off'!$B$4:$B$4000=$B158),1),"")</f>
        <v/>
      </c>
      <c r="T158" s="171" t="str" cm="1">
        <f t="array" ref="T158">IFERROR(INDEX(_xlfn._xlws.FILTER('Dang ky_off'!$M$4:$M$4000,'Dang ky_off'!$B$4:$B$4000=$B158),1),"")</f>
        <v/>
      </c>
      <c r="U158" s="130"/>
      <c r="V158" s="130"/>
      <c r="W158" s="131" t="e">
        <f t="shared" si="22"/>
        <v>#VALUE!</v>
      </c>
      <c r="X158" s="180" t="str" cm="1">
        <f t="array" ref="X158">IFERROR(INDEX(_xlfn._xlws.FILTER('Dang ky_off'!$J$4:$J$4000,'Dang ky_off'!$B$4:$B$4000=$B158),2),"")</f>
        <v/>
      </c>
      <c r="Y158" s="181" t="str" cm="1">
        <f t="array" ref="Y158">IFERROR(INDEX(_xlfn._xlws.FILTER('Dang ky_off'!$H$4:$H$4000,'Dang ky_off'!$B$4:$B$4000=$B158),2),"")</f>
        <v/>
      </c>
      <c r="Z158" s="180" t="s">
        <v>1563</v>
      </c>
      <c r="AA158" s="180" t="str" cm="1">
        <f t="array" ref="AA158">IFERROR(INDEX(_xlfn._xlws.FILTER('Dang ky_off'!$L$4:$L$4000,'Dang ky_off'!$B$4:$B$4000=$B158),2),"")</f>
        <v/>
      </c>
      <c r="AB158" s="180" t="str" cm="1">
        <f t="array" ref="AB158">IFERROR(INDEX(_xlfn._xlws.FILTER('Dang ky_off'!$M$4:$M$4000,'Dang ky_off'!$B$4:$B$4000=$B158),2),"")</f>
        <v/>
      </c>
      <c r="AC158" s="130"/>
      <c r="AD158" s="130"/>
      <c r="AE158" s="179" t="e">
        <f t="shared" si="23"/>
        <v>#VALUE!</v>
      </c>
      <c r="AF158" s="131" t="str" cm="1">
        <f t="array" ref="AF158">IFERROR(INDEX(_xlfn._xlws.FILTER('Dang ky_off'!$J$4:$J$43,'Dang ky_off'!$B$4:$B$43=$B158),3),"")</f>
        <v/>
      </c>
      <c r="AG158" s="154" t="str" cm="1">
        <f t="array" ref="AG158">IFERROR(INDEX(_xlfn._xlws.FILTER('Dang ky_off'!$H$4:$H$43,'Dang ky_off'!$B$4:$B$43=$B158),3),"")</f>
        <v/>
      </c>
      <c r="AH158" s="131" t="s">
        <v>1563</v>
      </c>
      <c r="AI158" s="131" t="str" cm="1">
        <f t="array" ref="AI158">IFERROR(INDEX(_xlfn._xlws.FILTER('Dang ky_off'!$L$4:$L$43,'Dang ky_off'!$B$4:$B$43=$B158),3),"")</f>
        <v/>
      </c>
      <c r="AJ158" s="131" t="str" cm="1">
        <f t="array" ref="AJ158">IFERROR(INDEX(_xlfn._xlws.FILTER('Dang ky_off'!$M$4:$M$43,'Dang ky_off'!$B$4:$B$43=$B158),3),"")</f>
        <v/>
      </c>
      <c r="AK158" s="130"/>
      <c r="AL158" s="130"/>
      <c r="AM158" s="131" t="e">
        <f t="shared" si="24"/>
        <v>#VALUE!</v>
      </c>
      <c r="AN158" s="182" t="str" cm="1">
        <f t="array" ref="AN158">IFERROR(INDEX(_xlfn._xlws.FILTER('Dang ky_onl'!$J$6:$J$4000,'Dang ky_onl'!$B$6:$B$4000=$B158),1),"")</f>
        <v/>
      </c>
      <c r="AO158" s="183" t="str" cm="1">
        <f t="array" ref="AO158">IFERROR(INDEX(_xlfn._xlws.FILTER('Dang ky_onl'!$H$6:$H$4000,'Dang ky_onl'!$B$6:$B$4000=$B158),1),"")</f>
        <v/>
      </c>
      <c r="AP158" s="184" t="s">
        <v>1564</v>
      </c>
      <c r="AQ158" s="182" t="str" cm="1">
        <f t="array" ref="AQ158">IFERROR(INDEX(_xlfn._xlws.FILTER('Dang ky_onl'!$L$6:$L$4000,'Dang ky_onl'!$B$6:$B$4000=$B158),1),"")</f>
        <v/>
      </c>
      <c r="AR158" s="182" t="str" cm="1">
        <f t="array" ref="AR158">IFERROR(INDEX(_xlfn._xlws.FILTER('Dang ky_onl'!$M$6:$M$4000,'Dang ky_onl'!$B$6:$B$4000=$B158),1),"")</f>
        <v/>
      </c>
      <c r="AS158" s="130"/>
      <c r="AT158" s="130"/>
      <c r="AU158" s="131" t="e">
        <f t="shared" si="25"/>
        <v>#VALUE!</v>
      </c>
      <c r="AV158" s="182" t="str" cm="1">
        <f t="array" ref="AV158">IFERROR(INDEX(_xlfn._xlws.FILTER('Dang ky_onl'!$J$6:$J$4000,'Dang ky_onl'!$B$6:$B$4000=$B158),2),"")</f>
        <v/>
      </c>
      <c r="AW158" s="183" t="str" cm="1">
        <f t="array" ref="AW158">IFERROR(INDEX(_xlfn._xlws.FILTER('Dang ky_onl'!$H$6:$H$4000,'Dang ky_onl'!$B$6:$B$4000=$B158),2),"")</f>
        <v/>
      </c>
      <c r="AX158" s="184" t="s">
        <v>1564</v>
      </c>
      <c r="AY158" s="182" t="str" cm="1">
        <f t="array" ref="AY158">IFERROR(INDEX(_xlfn._xlws.FILTER('Dang ky_onl'!$L$6:$L$4000,'Dang ky_onl'!$B$6:$B$4000=$B158),2),"")</f>
        <v/>
      </c>
      <c r="AZ158" s="182" t="str" cm="1">
        <f t="array" ref="AZ158">IFERROR(INDEX(_xlfn._xlws.FILTER('Dang ky_onl'!$M$6:$M$4000,'Dang ky_onl'!$B$6:$B$4000=$B158),2),"")</f>
        <v/>
      </c>
      <c r="BA158" s="130"/>
      <c r="BB158" s="130"/>
      <c r="BC158" s="131" t="e">
        <f t="shared" si="26"/>
        <v>#VALUE!</v>
      </c>
    </row>
    <row r="159" spans="1:55" ht="19.5" customHeight="1" x14ac:dyDescent="0.35">
      <c r="A159" s="135">
        <v>153</v>
      </c>
      <c r="B159" s="136">
        <v>2005230182</v>
      </c>
      <c r="C159" s="137" t="s">
        <v>427</v>
      </c>
      <c r="D159" s="138" t="s">
        <v>893</v>
      </c>
      <c r="E159" s="139"/>
      <c r="F159" s="141" t="s">
        <v>1197</v>
      </c>
      <c r="G159" s="142" t="s">
        <v>1356</v>
      </c>
      <c r="H159" s="143" t="s">
        <v>1373</v>
      </c>
      <c r="I159" s="140" t="str">
        <f t="shared" si="20"/>
        <v>Không đậu</v>
      </c>
      <c r="J159" s="144"/>
      <c r="K159" s="145" t="str">
        <f t="shared" si="21"/>
        <v>Không đủ</v>
      </c>
      <c r="L159" s="166">
        <f t="shared" si="27"/>
        <v>0</v>
      </c>
      <c r="M159" s="166" cm="1">
        <f t="array" ref="M159">SUMPRODUCT(--(LEN(CHOOSE({1,2,3},P159,X159,AF159))&gt;0))</f>
        <v>0</v>
      </c>
      <c r="N159" s="166" cm="1">
        <f t="array" ref="N159">SUMPRODUCT(--(LEN(CHOOSE({1,2},AN159,AV159))&gt;0))</f>
        <v>0</v>
      </c>
      <c r="O159" s="166">
        <f t="shared" si="28"/>
        <v>0</v>
      </c>
      <c r="P159" s="171" t="str" cm="1">
        <f t="array" ref="P159">IFERROR(INDEX(_xlfn._xlws.FILTER('Dang ky_off'!$J$4:$J$4000,'Dang ky_off'!$B$4:$B$4000=$B159),1),"")</f>
        <v/>
      </c>
      <c r="Q159" s="172" t="str" cm="1">
        <f t="array" ref="Q159">IFERROR(INDEX(_xlfn._xlws.FILTER('Dang ky_off'!$H$4:$H$4000,'Dang ky_off'!$B$4:$B$4000=$B159),1),"")</f>
        <v/>
      </c>
      <c r="R159" s="171" t="s">
        <v>1563</v>
      </c>
      <c r="S159" s="171" t="str" cm="1">
        <f t="array" ref="S159">IFERROR(INDEX(_xlfn._xlws.FILTER('Dang ky_off'!$L$4:$L$4000,'Dang ky_off'!$B$4:$B$4000=$B159),1),"")</f>
        <v/>
      </c>
      <c r="T159" s="171" t="str" cm="1">
        <f t="array" ref="T159">IFERROR(INDEX(_xlfn._xlws.FILTER('Dang ky_off'!$M$4:$M$4000,'Dang ky_off'!$B$4:$B$4000=$B159),1),"")</f>
        <v/>
      </c>
      <c r="U159" s="130"/>
      <c r="V159" s="130"/>
      <c r="W159" s="131" t="e">
        <f t="shared" si="22"/>
        <v>#VALUE!</v>
      </c>
      <c r="X159" s="180" t="str" cm="1">
        <f t="array" ref="X159">IFERROR(INDEX(_xlfn._xlws.FILTER('Dang ky_off'!$J$4:$J$4000,'Dang ky_off'!$B$4:$B$4000=$B159),2),"")</f>
        <v/>
      </c>
      <c r="Y159" s="181" t="str" cm="1">
        <f t="array" ref="Y159">IFERROR(INDEX(_xlfn._xlws.FILTER('Dang ky_off'!$H$4:$H$4000,'Dang ky_off'!$B$4:$B$4000=$B159),2),"")</f>
        <v/>
      </c>
      <c r="Z159" s="180" t="s">
        <v>1563</v>
      </c>
      <c r="AA159" s="180" t="str" cm="1">
        <f t="array" ref="AA159">IFERROR(INDEX(_xlfn._xlws.FILTER('Dang ky_off'!$L$4:$L$4000,'Dang ky_off'!$B$4:$B$4000=$B159),2),"")</f>
        <v/>
      </c>
      <c r="AB159" s="180" t="str" cm="1">
        <f t="array" ref="AB159">IFERROR(INDEX(_xlfn._xlws.FILTER('Dang ky_off'!$M$4:$M$4000,'Dang ky_off'!$B$4:$B$4000=$B159),2),"")</f>
        <v/>
      </c>
      <c r="AC159" s="130"/>
      <c r="AD159" s="130"/>
      <c r="AE159" s="179" t="e">
        <f t="shared" si="23"/>
        <v>#VALUE!</v>
      </c>
      <c r="AF159" s="131" t="str" cm="1">
        <f t="array" ref="AF159">IFERROR(INDEX(_xlfn._xlws.FILTER('Dang ky_off'!$J$4:$J$43,'Dang ky_off'!$B$4:$B$43=$B159),3),"")</f>
        <v/>
      </c>
      <c r="AG159" s="154" t="str" cm="1">
        <f t="array" ref="AG159">IFERROR(INDEX(_xlfn._xlws.FILTER('Dang ky_off'!$H$4:$H$43,'Dang ky_off'!$B$4:$B$43=$B159),3),"")</f>
        <v/>
      </c>
      <c r="AH159" s="131" t="s">
        <v>1563</v>
      </c>
      <c r="AI159" s="131" t="str" cm="1">
        <f t="array" ref="AI159">IFERROR(INDEX(_xlfn._xlws.FILTER('Dang ky_off'!$L$4:$L$43,'Dang ky_off'!$B$4:$B$43=$B159),3),"")</f>
        <v/>
      </c>
      <c r="AJ159" s="131" t="str" cm="1">
        <f t="array" ref="AJ159">IFERROR(INDEX(_xlfn._xlws.FILTER('Dang ky_off'!$M$4:$M$43,'Dang ky_off'!$B$4:$B$43=$B159),3),"")</f>
        <v/>
      </c>
      <c r="AK159" s="130"/>
      <c r="AL159" s="130"/>
      <c r="AM159" s="131" t="e">
        <f t="shared" si="24"/>
        <v>#VALUE!</v>
      </c>
      <c r="AN159" s="182" t="str" cm="1">
        <f t="array" ref="AN159">IFERROR(INDEX(_xlfn._xlws.FILTER('Dang ky_onl'!$J$6:$J$4000,'Dang ky_onl'!$B$6:$B$4000=$B159),1),"")</f>
        <v/>
      </c>
      <c r="AO159" s="183" t="str" cm="1">
        <f t="array" ref="AO159">IFERROR(INDEX(_xlfn._xlws.FILTER('Dang ky_onl'!$H$6:$H$4000,'Dang ky_onl'!$B$6:$B$4000=$B159),1),"")</f>
        <v/>
      </c>
      <c r="AP159" s="184" t="s">
        <v>1564</v>
      </c>
      <c r="AQ159" s="182" t="str" cm="1">
        <f t="array" ref="AQ159">IFERROR(INDEX(_xlfn._xlws.FILTER('Dang ky_onl'!$L$6:$L$4000,'Dang ky_onl'!$B$6:$B$4000=$B159),1),"")</f>
        <v/>
      </c>
      <c r="AR159" s="182" t="str" cm="1">
        <f t="array" ref="AR159">IFERROR(INDEX(_xlfn._xlws.FILTER('Dang ky_onl'!$M$6:$M$4000,'Dang ky_onl'!$B$6:$B$4000=$B159),1),"")</f>
        <v/>
      </c>
      <c r="AS159" s="130"/>
      <c r="AT159" s="130"/>
      <c r="AU159" s="131" t="e">
        <f t="shared" si="25"/>
        <v>#VALUE!</v>
      </c>
      <c r="AV159" s="182" t="str" cm="1">
        <f t="array" ref="AV159">IFERROR(INDEX(_xlfn._xlws.FILTER('Dang ky_onl'!$J$6:$J$4000,'Dang ky_onl'!$B$6:$B$4000=$B159),2),"")</f>
        <v/>
      </c>
      <c r="AW159" s="183" t="str" cm="1">
        <f t="array" ref="AW159">IFERROR(INDEX(_xlfn._xlws.FILTER('Dang ky_onl'!$H$6:$H$4000,'Dang ky_onl'!$B$6:$B$4000=$B159),2),"")</f>
        <v/>
      </c>
      <c r="AX159" s="184" t="s">
        <v>1564</v>
      </c>
      <c r="AY159" s="182" t="str" cm="1">
        <f t="array" ref="AY159">IFERROR(INDEX(_xlfn._xlws.FILTER('Dang ky_onl'!$L$6:$L$4000,'Dang ky_onl'!$B$6:$B$4000=$B159),2),"")</f>
        <v/>
      </c>
      <c r="AZ159" s="182" t="str" cm="1">
        <f t="array" ref="AZ159">IFERROR(INDEX(_xlfn._xlws.FILTER('Dang ky_onl'!$M$6:$M$4000,'Dang ky_onl'!$B$6:$B$4000=$B159),2),"")</f>
        <v/>
      </c>
      <c r="BA159" s="130"/>
      <c r="BB159" s="130"/>
      <c r="BC159" s="131" t="e">
        <f t="shared" si="26"/>
        <v>#VALUE!</v>
      </c>
    </row>
    <row r="160" spans="1:55" ht="19.5" customHeight="1" x14ac:dyDescent="0.35">
      <c r="A160" s="135">
        <v>154</v>
      </c>
      <c r="B160" s="136">
        <v>2005230193</v>
      </c>
      <c r="C160" s="137" t="s">
        <v>258</v>
      </c>
      <c r="D160" s="138" t="s">
        <v>799</v>
      </c>
      <c r="E160" s="139"/>
      <c r="F160" s="141" t="s">
        <v>1170</v>
      </c>
      <c r="G160" s="142" t="s">
        <v>1356</v>
      </c>
      <c r="H160" s="143" t="s">
        <v>1373</v>
      </c>
      <c r="I160" s="140" t="str">
        <f t="shared" si="20"/>
        <v>Không đậu</v>
      </c>
      <c r="J160" s="144"/>
      <c r="K160" s="145" t="str">
        <f t="shared" si="21"/>
        <v>Không đủ</v>
      </c>
      <c r="L160" s="166">
        <f t="shared" si="27"/>
        <v>1</v>
      </c>
      <c r="M160" s="166" cm="1">
        <f t="array" ref="M160">SUMPRODUCT(--(LEN(CHOOSE({1,2,3},P160,X160,AF160))&gt;0))</f>
        <v>1</v>
      </c>
      <c r="N160" s="166" cm="1">
        <f t="array" ref="N160">SUMPRODUCT(--(LEN(CHOOSE({1,2},AN160,AV160))&gt;0))</f>
        <v>0</v>
      </c>
      <c r="O160" s="166">
        <f t="shared" si="28"/>
        <v>0</v>
      </c>
      <c r="P160" s="171" t="str" cm="1">
        <f t="array" ref="P160">IFERROR(INDEX(_xlfn._xlws.FILTER('Dang ky_off'!$J$4:$J$4000,'Dang ky_off'!$B$4:$B$4000=$B160),1),"")</f>
        <v>Công ty Cổ phần Acecook Việt Nam</v>
      </c>
      <c r="Q160" s="172" cm="1">
        <f t="array" ref="Q160">IFERROR(INDEX(_xlfn._xlws.FILTER('Dang ky_off'!$H$4:$H$4000,'Dang ky_off'!$B$4:$B$4000=$B160),1),"")</f>
        <v>46000</v>
      </c>
      <c r="R160" s="171" t="s">
        <v>1563</v>
      </c>
      <c r="S160" s="171" cm="1">
        <f t="array" ref="S160">IFERROR(INDEX(_xlfn._xlws.FILTER('Dang ky_off'!$L$4:$L$4000,'Dang ky_off'!$B$4:$B$4000=$B160),1),"")</f>
        <v>8</v>
      </c>
      <c r="T160" s="171" cm="1">
        <f t="array" ref="T160">IFERROR(INDEX(_xlfn._xlws.FILTER('Dang ky_off'!$M$4:$M$4000,'Dang ky_off'!$B$4:$B$4000=$B160),1),"")</f>
        <v>0</v>
      </c>
      <c r="U160" s="130"/>
      <c r="V160" s="130"/>
      <c r="W160" s="131">
        <f t="shared" si="22"/>
        <v>2.4</v>
      </c>
      <c r="X160" s="180" t="str" cm="1">
        <f t="array" ref="X160">IFERROR(INDEX(_xlfn._xlws.FILTER('Dang ky_off'!$J$4:$J$4000,'Dang ky_off'!$B$4:$B$4000=$B160),2),"")</f>
        <v/>
      </c>
      <c r="Y160" s="181" t="str" cm="1">
        <f t="array" ref="Y160">IFERROR(INDEX(_xlfn._xlws.FILTER('Dang ky_off'!$H$4:$H$4000,'Dang ky_off'!$B$4:$B$4000=$B160),2),"")</f>
        <v/>
      </c>
      <c r="Z160" s="180" t="s">
        <v>1563</v>
      </c>
      <c r="AA160" s="180" t="str" cm="1">
        <f t="array" ref="AA160">IFERROR(INDEX(_xlfn._xlws.FILTER('Dang ky_off'!$L$4:$L$4000,'Dang ky_off'!$B$4:$B$4000=$B160),2),"")</f>
        <v/>
      </c>
      <c r="AB160" s="180" t="str" cm="1">
        <f t="array" ref="AB160">IFERROR(INDEX(_xlfn._xlws.FILTER('Dang ky_off'!$M$4:$M$4000,'Dang ky_off'!$B$4:$B$4000=$B160),2),"")</f>
        <v/>
      </c>
      <c r="AC160" s="130"/>
      <c r="AD160" s="130"/>
      <c r="AE160" s="179" t="e">
        <f t="shared" si="23"/>
        <v>#VALUE!</v>
      </c>
      <c r="AF160" s="131" t="str" cm="1">
        <f t="array" ref="AF160">IFERROR(INDEX(_xlfn._xlws.FILTER('Dang ky_off'!$J$4:$J$43,'Dang ky_off'!$B$4:$B$43=$B160),3),"")</f>
        <v/>
      </c>
      <c r="AG160" s="154" t="str" cm="1">
        <f t="array" ref="AG160">IFERROR(INDEX(_xlfn._xlws.FILTER('Dang ky_off'!$H$4:$H$43,'Dang ky_off'!$B$4:$B$43=$B160),3),"")</f>
        <v/>
      </c>
      <c r="AH160" s="131" t="s">
        <v>1563</v>
      </c>
      <c r="AI160" s="131" t="str" cm="1">
        <f t="array" ref="AI160">IFERROR(INDEX(_xlfn._xlws.FILTER('Dang ky_off'!$L$4:$L$43,'Dang ky_off'!$B$4:$B$43=$B160),3),"")</f>
        <v/>
      </c>
      <c r="AJ160" s="131" t="str" cm="1">
        <f t="array" ref="AJ160">IFERROR(INDEX(_xlfn._xlws.FILTER('Dang ky_off'!$M$4:$M$43,'Dang ky_off'!$B$4:$B$43=$B160),3),"")</f>
        <v/>
      </c>
      <c r="AK160" s="130"/>
      <c r="AL160" s="130"/>
      <c r="AM160" s="131" t="e">
        <f t="shared" si="24"/>
        <v>#VALUE!</v>
      </c>
      <c r="AN160" s="182" t="str" cm="1">
        <f t="array" ref="AN160">IFERROR(INDEX(_xlfn._xlws.FILTER('Dang ky_onl'!$J$6:$J$4000,'Dang ky_onl'!$B$6:$B$4000=$B160),1),"")</f>
        <v/>
      </c>
      <c r="AO160" s="183" t="str" cm="1">
        <f t="array" ref="AO160">IFERROR(INDEX(_xlfn._xlws.FILTER('Dang ky_onl'!$H$6:$H$4000,'Dang ky_onl'!$B$6:$B$4000=$B160),1),"")</f>
        <v/>
      </c>
      <c r="AP160" s="184" t="s">
        <v>1564</v>
      </c>
      <c r="AQ160" s="182" t="str" cm="1">
        <f t="array" ref="AQ160">IFERROR(INDEX(_xlfn._xlws.FILTER('Dang ky_onl'!$L$6:$L$4000,'Dang ky_onl'!$B$6:$B$4000=$B160),1),"")</f>
        <v/>
      </c>
      <c r="AR160" s="182" t="str" cm="1">
        <f t="array" ref="AR160">IFERROR(INDEX(_xlfn._xlws.FILTER('Dang ky_onl'!$M$6:$M$4000,'Dang ky_onl'!$B$6:$B$4000=$B160),1),"")</f>
        <v/>
      </c>
      <c r="AS160" s="130"/>
      <c r="AT160" s="130"/>
      <c r="AU160" s="131" t="e">
        <f t="shared" si="25"/>
        <v>#VALUE!</v>
      </c>
      <c r="AV160" s="182" t="str" cm="1">
        <f t="array" ref="AV160">IFERROR(INDEX(_xlfn._xlws.FILTER('Dang ky_onl'!$J$6:$J$4000,'Dang ky_onl'!$B$6:$B$4000=$B160),2),"")</f>
        <v/>
      </c>
      <c r="AW160" s="183" t="str" cm="1">
        <f t="array" ref="AW160">IFERROR(INDEX(_xlfn._xlws.FILTER('Dang ky_onl'!$H$6:$H$4000,'Dang ky_onl'!$B$6:$B$4000=$B160),2),"")</f>
        <v/>
      </c>
      <c r="AX160" s="184" t="s">
        <v>1564</v>
      </c>
      <c r="AY160" s="182" t="str" cm="1">
        <f t="array" ref="AY160">IFERROR(INDEX(_xlfn._xlws.FILTER('Dang ky_onl'!$L$6:$L$4000,'Dang ky_onl'!$B$6:$B$4000=$B160),2),"")</f>
        <v/>
      </c>
      <c r="AZ160" s="182" t="str" cm="1">
        <f t="array" ref="AZ160">IFERROR(INDEX(_xlfn._xlws.FILTER('Dang ky_onl'!$M$6:$M$4000,'Dang ky_onl'!$B$6:$B$4000=$B160),2),"")</f>
        <v/>
      </c>
      <c r="BA160" s="130"/>
      <c r="BB160" s="130"/>
      <c r="BC160" s="131" t="e">
        <f t="shared" si="26"/>
        <v>#VALUE!</v>
      </c>
    </row>
    <row r="161" spans="1:55" ht="19.5" customHeight="1" x14ac:dyDescent="0.35">
      <c r="A161" s="135">
        <v>155</v>
      </c>
      <c r="B161" s="136">
        <v>2005230205</v>
      </c>
      <c r="C161" s="137" t="s">
        <v>428</v>
      </c>
      <c r="D161" s="138" t="s">
        <v>847</v>
      </c>
      <c r="E161" s="139"/>
      <c r="F161" s="141" t="s">
        <v>1262</v>
      </c>
      <c r="G161" s="142" t="s">
        <v>1356</v>
      </c>
      <c r="H161" s="143" t="s">
        <v>1373</v>
      </c>
      <c r="I161" s="140" t="str">
        <f t="shared" si="20"/>
        <v>Không đậu</v>
      </c>
      <c r="J161" s="144"/>
      <c r="K161" s="145" t="str">
        <f t="shared" si="21"/>
        <v>Không đủ</v>
      </c>
      <c r="L161" s="166">
        <f t="shared" si="27"/>
        <v>1</v>
      </c>
      <c r="M161" s="166" cm="1">
        <f t="array" ref="M161">SUMPRODUCT(--(LEN(CHOOSE({1,2,3},P161,X161,AF161))&gt;0))</f>
        <v>1</v>
      </c>
      <c r="N161" s="166" cm="1">
        <f t="array" ref="N161">SUMPRODUCT(--(LEN(CHOOSE({1,2},AN161,AV161))&gt;0))</f>
        <v>0</v>
      </c>
      <c r="O161" s="166">
        <f t="shared" si="28"/>
        <v>0</v>
      </c>
      <c r="P161" s="171" t="str" cm="1">
        <f t="array" ref="P161">IFERROR(INDEX(_xlfn._xlws.FILTER('Dang ky_off'!$J$4:$J$4000,'Dang ky_off'!$B$4:$B$4000=$B161),1),"")</f>
        <v>Công ty Cổ phần Acecook Việt Nam</v>
      </c>
      <c r="Q161" s="172" cm="1">
        <f t="array" ref="Q161">IFERROR(INDEX(_xlfn._xlws.FILTER('Dang ky_off'!$H$4:$H$4000,'Dang ky_off'!$B$4:$B$4000=$B161),1),"")</f>
        <v>45944</v>
      </c>
      <c r="R161" s="171" t="s">
        <v>1563</v>
      </c>
      <c r="S161" s="171" cm="1">
        <f t="array" ref="S161">IFERROR(INDEX(_xlfn._xlws.FILTER('Dang ky_off'!$L$4:$L$4000,'Dang ky_off'!$B$4:$B$4000=$B161),1),"")</f>
        <v>10</v>
      </c>
      <c r="T161" s="171" cm="1">
        <f t="array" ref="T161">IFERROR(INDEX(_xlfn._xlws.FILTER('Dang ky_off'!$M$4:$M$4000,'Dang ky_off'!$B$4:$B$4000=$B161),1),"")</f>
        <v>0.5</v>
      </c>
      <c r="U161" s="130"/>
      <c r="V161" s="130"/>
      <c r="W161" s="131">
        <f t="shared" si="22"/>
        <v>3.5</v>
      </c>
      <c r="X161" s="180" t="str" cm="1">
        <f t="array" ref="X161">IFERROR(INDEX(_xlfn._xlws.FILTER('Dang ky_off'!$J$4:$J$4000,'Dang ky_off'!$B$4:$B$4000=$B161),2),"")</f>
        <v/>
      </c>
      <c r="Y161" s="181" t="str" cm="1">
        <f t="array" ref="Y161">IFERROR(INDEX(_xlfn._xlws.FILTER('Dang ky_off'!$H$4:$H$4000,'Dang ky_off'!$B$4:$B$4000=$B161),2),"")</f>
        <v/>
      </c>
      <c r="Z161" s="180" t="s">
        <v>1563</v>
      </c>
      <c r="AA161" s="180" t="str" cm="1">
        <f t="array" ref="AA161">IFERROR(INDEX(_xlfn._xlws.FILTER('Dang ky_off'!$L$4:$L$4000,'Dang ky_off'!$B$4:$B$4000=$B161),2),"")</f>
        <v/>
      </c>
      <c r="AB161" s="180" t="str" cm="1">
        <f t="array" ref="AB161">IFERROR(INDEX(_xlfn._xlws.FILTER('Dang ky_off'!$M$4:$M$4000,'Dang ky_off'!$B$4:$B$4000=$B161),2),"")</f>
        <v/>
      </c>
      <c r="AC161" s="130"/>
      <c r="AD161" s="130"/>
      <c r="AE161" s="179" t="e">
        <f t="shared" si="23"/>
        <v>#VALUE!</v>
      </c>
      <c r="AF161" s="131" t="str" cm="1">
        <f t="array" ref="AF161">IFERROR(INDEX(_xlfn._xlws.FILTER('Dang ky_off'!$J$4:$J$43,'Dang ky_off'!$B$4:$B$43=$B161),3),"")</f>
        <v/>
      </c>
      <c r="AG161" s="154" t="str" cm="1">
        <f t="array" ref="AG161">IFERROR(INDEX(_xlfn._xlws.FILTER('Dang ky_off'!$H$4:$H$43,'Dang ky_off'!$B$4:$B$43=$B161),3),"")</f>
        <v/>
      </c>
      <c r="AH161" s="131" t="s">
        <v>1563</v>
      </c>
      <c r="AI161" s="131" t="str" cm="1">
        <f t="array" ref="AI161">IFERROR(INDEX(_xlfn._xlws.FILTER('Dang ky_off'!$L$4:$L$43,'Dang ky_off'!$B$4:$B$43=$B161),3),"")</f>
        <v/>
      </c>
      <c r="AJ161" s="131" t="str" cm="1">
        <f t="array" ref="AJ161">IFERROR(INDEX(_xlfn._xlws.FILTER('Dang ky_off'!$M$4:$M$43,'Dang ky_off'!$B$4:$B$43=$B161),3),"")</f>
        <v/>
      </c>
      <c r="AK161" s="130"/>
      <c r="AL161" s="130"/>
      <c r="AM161" s="131" t="e">
        <f t="shared" si="24"/>
        <v>#VALUE!</v>
      </c>
      <c r="AN161" s="182" t="str" cm="1">
        <f t="array" ref="AN161">IFERROR(INDEX(_xlfn._xlws.FILTER('Dang ky_onl'!$J$6:$J$4000,'Dang ky_onl'!$B$6:$B$4000=$B161),1),"")</f>
        <v/>
      </c>
      <c r="AO161" s="183" t="str" cm="1">
        <f t="array" ref="AO161">IFERROR(INDEX(_xlfn._xlws.FILTER('Dang ky_onl'!$H$6:$H$4000,'Dang ky_onl'!$B$6:$B$4000=$B161),1),"")</f>
        <v/>
      </c>
      <c r="AP161" s="184" t="s">
        <v>1564</v>
      </c>
      <c r="AQ161" s="182" t="str" cm="1">
        <f t="array" ref="AQ161">IFERROR(INDEX(_xlfn._xlws.FILTER('Dang ky_onl'!$L$6:$L$4000,'Dang ky_onl'!$B$6:$B$4000=$B161),1),"")</f>
        <v/>
      </c>
      <c r="AR161" s="182" t="str" cm="1">
        <f t="array" ref="AR161">IFERROR(INDEX(_xlfn._xlws.FILTER('Dang ky_onl'!$M$6:$M$4000,'Dang ky_onl'!$B$6:$B$4000=$B161),1),"")</f>
        <v/>
      </c>
      <c r="AS161" s="130"/>
      <c r="AT161" s="130"/>
      <c r="AU161" s="131" t="e">
        <f t="shared" si="25"/>
        <v>#VALUE!</v>
      </c>
      <c r="AV161" s="182" t="str" cm="1">
        <f t="array" ref="AV161">IFERROR(INDEX(_xlfn._xlws.FILTER('Dang ky_onl'!$J$6:$J$4000,'Dang ky_onl'!$B$6:$B$4000=$B161),2),"")</f>
        <v/>
      </c>
      <c r="AW161" s="183" t="str" cm="1">
        <f t="array" ref="AW161">IFERROR(INDEX(_xlfn._xlws.FILTER('Dang ky_onl'!$H$6:$H$4000,'Dang ky_onl'!$B$6:$B$4000=$B161),2),"")</f>
        <v/>
      </c>
      <c r="AX161" s="184" t="s">
        <v>1564</v>
      </c>
      <c r="AY161" s="182" t="str" cm="1">
        <f t="array" ref="AY161">IFERROR(INDEX(_xlfn._xlws.FILTER('Dang ky_onl'!$L$6:$L$4000,'Dang ky_onl'!$B$6:$B$4000=$B161),2),"")</f>
        <v/>
      </c>
      <c r="AZ161" s="182" t="str" cm="1">
        <f t="array" ref="AZ161">IFERROR(INDEX(_xlfn._xlws.FILTER('Dang ky_onl'!$M$6:$M$4000,'Dang ky_onl'!$B$6:$B$4000=$B161),2),"")</f>
        <v/>
      </c>
      <c r="BA161" s="130"/>
      <c r="BB161" s="130"/>
      <c r="BC161" s="131" t="e">
        <f t="shared" si="26"/>
        <v>#VALUE!</v>
      </c>
    </row>
    <row r="162" spans="1:55" ht="19.5" customHeight="1" x14ac:dyDescent="0.35">
      <c r="A162" s="135">
        <v>156</v>
      </c>
      <c r="B162" s="136">
        <v>2005230210</v>
      </c>
      <c r="C162" s="137" t="s">
        <v>429</v>
      </c>
      <c r="D162" s="138" t="s">
        <v>919</v>
      </c>
      <c r="E162" s="139"/>
      <c r="F162" s="141" t="s">
        <v>1263</v>
      </c>
      <c r="G162" s="142" t="s">
        <v>1356</v>
      </c>
      <c r="H162" s="143" t="s">
        <v>1373</v>
      </c>
      <c r="I162" s="140" t="str">
        <f t="shared" si="20"/>
        <v>Không đậu</v>
      </c>
      <c r="J162" s="144"/>
      <c r="K162" s="145" t="str">
        <f t="shared" si="21"/>
        <v>Không đủ</v>
      </c>
      <c r="L162" s="166">
        <f t="shared" si="27"/>
        <v>1</v>
      </c>
      <c r="M162" s="166" cm="1">
        <f t="array" ref="M162">SUMPRODUCT(--(LEN(CHOOSE({1,2,3},P162,X162,AF162))&gt;0))</f>
        <v>1</v>
      </c>
      <c r="N162" s="166" cm="1">
        <f t="array" ref="N162">SUMPRODUCT(--(LEN(CHOOSE({1,2},AN162,AV162))&gt;0))</f>
        <v>0</v>
      </c>
      <c r="O162" s="166">
        <f t="shared" si="28"/>
        <v>0</v>
      </c>
      <c r="P162" s="171" t="str" cm="1">
        <f t="array" ref="P162">IFERROR(INDEX(_xlfn._xlws.FILTER('Dang ky_off'!$J$4:$J$4000,'Dang ky_off'!$B$4:$B$4000=$B162),1),"")</f>
        <v>Công ty TNHH Yakult Việt Nam</v>
      </c>
      <c r="Q162" s="172" cm="1">
        <f t="array" ref="Q162">IFERROR(INDEX(_xlfn._xlws.FILTER('Dang ky_off'!$H$4:$H$4000,'Dang ky_off'!$B$4:$B$4000=$B162),1),"")</f>
        <v>45936</v>
      </c>
      <c r="R162" s="171" t="s">
        <v>1563</v>
      </c>
      <c r="S162" s="171" cm="1">
        <f t="array" ref="S162">IFERROR(INDEX(_xlfn._xlws.FILTER('Dang ky_off'!$L$4:$L$4000,'Dang ky_off'!$B$4:$B$4000=$B162),1),"")</f>
        <v>9.5</v>
      </c>
      <c r="T162" s="171" cm="1">
        <f t="array" ref="T162">IFERROR(INDEX(_xlfn._xlws.FILTER('Dang ky_off'!$M$4:$M$4000,'Dang ky_off'!$B$4:$B$4000=$B162),1),"")</f>
        <v>0</v>
      </c>
      <c r="U162" s="130"/>
      <c r="V162" s="130"/>
      <c r="W162" s="131">
        <f t="shared" si="22"/>
        <v>2.9</v>
      </c>
      <c r="X162" s="180" t="str" cm="1">
        <f t="array" ref="X162">IFERROR(INDEX(_xlfn._xlws.FILTER('Dang ky_off'!$J$4:$J$4000,'Dang ky_off'!$B$4:$B$4000=$B162),2),"")</f>
        <v/>
      </c>
      <c r="Y162" s="181" t="str" cm="1">
        <f t="array" ref="Y162">IFERROR(INDEX(_xlfn._xlws.FILTER('Dang ky_off'!$H$4:$H$4000,'Dang ky_off'!$B$4:$B$4000=$B162),2),"")</f>
        <v/>
      </c>
      <c r="Z162" s="180" t="s">
        <v>1563</v>
      </c>
      <c r="AA162" s="180" t="str" cm="1">
        <f t="array" ref="AA162">IFERROR(INDEX(_xlfn._xlws.FILTER('Dang ky_off'!$L$4:$L$4000,'Dang ky_off'!$B$4:$B$4000=$B162),2),"")</f>
        <v/>
      </c>
      <c r="AB162" s="180" t="str" cm="1">
        <f t="array" ref="AB162">IFERROR(INDEX(_xlfn._xlws.FILTER('Dang ky_off'!$M$4:$M$4000,'Dang ky_off'!$B$4:$B$4000=$B162),2),"")</f>
        <v/>
      </c>
      <c r="AC162" s="130"/>
      <c r="AD162" s="130"/>
      <c r="AE162" s="179" t="e">
        <f t="shared" si="23"/>
        <v>#VALUE!</v>
      </c>
      <c r="AF162" s="131" t="str" cm="1">
        <f t="array" ref="AF162">IFERROR(INDEX(_xlfn._xlws.FILTER('Dang ky_off'!$J$4:$J$43,'Dang ky_off'!$B$4:$B$43=$B162),3),"")</f>
        <v/>
      </c>
      <c r="AG162" s="154" t="str" cm="1">
        <f t="array" ref="AG162">IFERROR(INDEX(_xlfn._xlws.FILTER('Dang ky_off'!$H$4:$H$43,'Dang ky_off'!$B$4:$B$43=$B162),3),"")</f>
        <v/>
      </c>
      <c r="AH162" s="131" t="s">
        <v>1563</v>
      </c>
      <c r="AI162" s="131" t="str" cm="1">
        <f t="array" ref="AI162">IFERROR(INDEX(_xlfn._xlws.FILTER('Dang ky_off'!$L$4:$L$43,'Dang ky_off'!$B$4:$B$43=$B162),3),"")</f>
        <v/>
      </c>
      <c r="AJ162" s="131" t="str" cm="1">
        <f t="array" ref="AJ162">IFERROR(INDEX(_xlfn._xlws.FILTER('Dang ky_off'!$M$4:$M$43,'Dang ky_off'!$B$4:$B$43=$B162),3),"")</f>
        <v/>
      </c>
      <c r="AK162" s="130"/>
      <c r="AL162" s="130"/>
      <c r="AM162" s="131" t="e">
        <f t="shared" si="24"/>
        <v>#VALUE!</v>
      </c>
      <c r="AN162" s="182" t="str" cm="1">
        <f t="array" ref="AN162">IFERROR(INDEX(_xlfn._xlws.FILTER('Dang ky_onl'!$J$6:$J$4000,'Dang ky_onl'!$B$6:$B$4000=$B162),1),"")</f>
        <v/>
      </c>
      <c r="AO162" s="183" t="str" cm="1">
        <f t="array" ref="AO162">IFERROR(INDEX(_xlfn._xlws.FILTER('Dang ky_onl'!$H$6:$H$4000,'Dang ky_onl'!$B$6:$B$4000=$B162),1),"")</f>
        <v/>
      </c>
      <c r="AP162" s="184" t="s">
        <v>1564</v>
      </c>
      <c r="AQ162" s="182" t="str" cm="1">
        <f t="array" ref="AQ162">IFERROR(INDEX(_xlfn._xlws.FILTER('Dang ky_onl'!$L$6:$L$4000,'Dang ky_onl'!$B$6:$B$4000=$B162),1),"")</f>
        <v/>
      </c>
      <c r="AR162" s="182" t="str" cm="1">
        <f t="array" ref="AR162">IFERROR(INDEX(_xlfn._xlws.FILTER('Dang ky_onl'!$M$6:$M$4000,'Dang ky_onl'!$B$6:$B$4000=$B162),1),"")</f>
        <v/>
      </c>
      <c r="AS162" s="130"/>
      <c r="AT162" s="130"/>
      <c r="AU162" s="131" t="e">
        <f t="shared" si="25"/>
        <v>#VALUE!</v>
      </c>
      <c r="AV162" s="182" t="str" cm="1">
        <f t="array" ref="AV162">IFERROR(INDEX(_xlfn._xlws.FILTER('Dang ky_onl'!$J$6:$J$4000,'Dang ky_onl'!$B$6:$B$4000=$B162),2),"")</f>
        <v/>
      </c>
      <c r="AW162" s="183" t="str" cm="1">
        <f t="array" ref="AW162">IFERROR(INDEX(_xlfn._xlws.FILTER('Dang ky_onl'!$H$6:$H$4000,'Dang ky_onl'!$B$6:$B$4000=$B162),2),"")</f>
        <v/>
      </c>
      <c r="AX162" s="184" t="s">
        <v>1564</v>
      </c>
      <c r="AY162" s="182" t="str" cm="1">
        <f t="array" ref="AY162">IFERROR(INDEX(_xlfn._xlws.FILTER('Dang ky_onl'!$L$6:$L$4000,'Dang ky_onl'!$B$6:$B$4000=$B162),2),"")</f>
        <v/>
      </c>
      <c r="AZ162" s="182" t="str" cm="1">
        <f t="array" ref="AZ162">IFERROR(INDEX(_xlfn._xlws.FILTER('Dang ky_onl'!$M$6:$M$4000,'Dang ky_onl'!$B$6:$B$4000=$B162),2),"")</f>
        <v/>
      </c>
      <c r="BA162" s="130"/>
      <c r="BB162" s="130"/>
      <c r="BC162" s="131" t="e">
        <f t="shared" si="26"/>
        <v>#VALUE!</v>
      </c>
    </row>
    <row r="163" spans="1:55" ht="19.5" customHeight="1" x14ac:dyDescent="0.35">
      <c r="A163" s="135">
        <v>157</v>
      </c>
      <c r="B163" s="136">
        <v>2005230221</v>
      </c>
      <c r="C163" s="137" t="s">
        <v>430</v>
      </c>
      <c r="D163" s="138" t="s">
        <v>800</v>
      </c>
      <c r="E163" s="139"/>
      <c r="F163" s="141" t="s">
        <v>1246</v>
      </c>
      <c r="G163" s="142" t="s">
        <v>1356</v>
      </c>
      <c r="H163" s="143" t="s">
        <v>1373</v>
      </c>
      <c r="I163" s="140" t="str">
        <f t="shared" si="20"/>
        <v>Không đậu</v>
      </c>
      <c r="J163" s="144"/>
      <c r="K163" s="145" t="str">
        <f t="shared" si="21"/>
        <v>Không đủ</v>
      </c>
      <c r="L163" s="166">
        <f t="shared" si="27"/>
        <v>0</v>
      </c>
      <c r="M163" s="166" cm="1">
        <f t="array" ref="M163">SUMPRODUCT(--(LEN(CHOOSE({1,2,3},P163,X163,AF163))&gt;0))</f>
        <v>0</v>
      </c>
      <c r="N163" s="166" cm="1">
        <f t="array" ref="N163">SUMPRODUCT(--(LEN(CHOOSE({1,2},AN163,AV163))&gt;0))</f>
        <v>0</v>
      </c>
      <c r="O163" s="166">
        <f t="shared" si="28"/>
        <v>0</v>
      </c>
      <c r="P163" s="171" t="str" cm="1">
        <f t="array" ref="P163">IFERROR(INDEX(_xlfn._xlws.FILTER('Dang ky_off'!$J$4:$J$4000,'Dang ky_off'!$B$4:$B$4000=$B163),1),"")</f>
        <v/>
      </c>
      <c r="Q163" s="172" t="str" cm="1">
        <f t="array" ref="Q163">IFERROR(INDEX(_xlfn._xlws.FILTER('Dang ky_off'!$H$4:$H$4000,'Dang ky_off'!$B$4:$B$4000=$B163),1),"")</f>
        <v/>
      </c>
      <c r="R163" s="171" t="s">
        <v>1563</v>
      </c>
      <c r="S163" s="171" t="str" cm="1">
        <f t="array" ref="S163">IFERROR(INDEX(_xlfn._xlws.FILTER('Dang ky_off'!$L$4:$L$4000,'Dang ky_off'!$B$4:$B$4000=$B163),1),"")</f>
        <v/>
      </c>
      <c r="T163" s="171" t="str" cm="1">
        <f t="array" ref="T163">IFERROR(INDEX(_xlfn._xlws.FILTER('Dang ky_off'!$M$4:$M$4000,'Dang ky_off'!$B$4:$B$4000=$B163),1),"")</f>
        <v/>
      </c>
      <c r="U163" s="130"/>
      <c r="V163" s="130"/>
      <c r="W163" s="131" t="e">
        <f t="shared" si="22"/>
        <v>#VALUE!</v>
      </c>
      <c r="X163" s="180" t="str" cm="1">
        <f t="array" ref="X163">IFERROR(INDEX(_xlfn._xlws.FILTER('Dang ky_off'!$J$4:$J$4000,'Dang ky_off'!$B$4:$B$4000=$B163),2),"")</f>
        <v/>
      </c>
      <c r="Y163" s="181" t="str" cm="1">
        <f t="array" ref="Y163">IFERROR(INDEX(_xlfn._xlws.FILTER('Dang ky_off'!$H$4:$H$4000,'Dang ky_off'!$B$4:$B$4000=$B163),2),"")</f>
        <v/>
      </c>
      <c r="Z163" s="180" t="s">
        <v>1563</v>
      </c>
      <c r="AA163" s="180" t="str" cm="1">
        <f t="array" ref="AA163">IFERROR(INDEX(_xlfn._xlws.FILTER('Dang ky_off'!$L$4:$L$4000,'Dang ky_off'!$B$4:$B$4000=$B163),2),"")</f>
        <v/>
      </c>
      <c r="AB163" s="180" t="str" cm="1">
        <f t="array" ref="AB163">IFERROR(INDEX(_xlfn._xlws.FILTER('Dang ky_off'!$M$4:$M$4000,'Dang ky_off'!$B$4:$B$4000=$B163),2),"")</f>
        <v/>
      </c>
      <c r="AC163" s="130"/>
      <c r="AD163" s="130"/>
      <c r="AE163" s="179" t="e">
        <f t="shared" si="23"/>
        <v>#VALUE!</v>
      </c>
      <c r="AF163" s="131" t="str" cm="1">
        <f t="array" ref="AF163">IFERROR(INDEX(_xlfn._xlws.FILTER('Dang ky_off'!$J$4:$J$43,'Dang ky_off'!$B$4:$B$43=$B163),3),"")</f>
        <v/>
      </c>
      <c r="AG163" s="154" t="str" cm="1">
        <f t="array" ref="AG163">IFERROR(INDEX(_xlfn._xlws.FILTER('Dang ky_off'!$H$4:$H$43,'Dang ky_off'!$B$4:$B$43=$B163),3),"")</f>
        <v/>
      </c>
      <c r="AH163" s="131" t="s">
        <v>1563</v>
      </c>
      <c r="AI163" s="131" t="str" cm="1">
        <f t="array" ref="AI163">IFERROR(INDEX(_xlfn._xlws.FILTER('Dang ky_off'!$L$4:$L$43,'Dang ky_off'!$B$4:$B$43=$B163),3),"")</f>
        <v/>
      </c>
      <c r="AJ163" s="131" t="str" cm="1">
        <f t="array" ref="AJ163">IFERROR(INDEX(_xlfn._xlws.FILTER('Dang ky_off'!$M$4:$M$43,'Dang ky_off'!$B$4:$B$43=$B163),3),"")</f>
        <v/>
      </c>
      <c r="AK163" s="130"/>
      <c r="AL163" s="130"/>
      <c r="AM163" s="131" t="e">
        <f t="shared" si="24"/>
        <v>#VALUE!</v>
      </c>
      <c r="AN163" s="182" t="str" cm="1">
        <f t="array" ref="AN163">IFERROR(INDEX(_xlfn._xlws.FILTER('Dang ky_onl'!$J$6:$J$4000,'Dang ky_onl'!$B$6:$B$4000=$B163),1),"")</f>
        <v/>
      </c>
      <c r="AO163" s="183" t="str" cm="1">
        <f t="array" ref="AO163">IFERROR(INDEX(_xlfn._xlws.FILTER('Dang ky_onl'!$H$6:$H$4000,'Dang ky_onl'!$B$6:$B$4000=$B163),1),"")</f>
        <v/>
      </c>
      <c r="AP163" s="184" t="s">
        <v>1564</v>
      </c>
      <c r="AQ163" s="182" t="str" cm="1">
        <f t="array" ref="AQ163">IFERROR(INDEX(_xlfn._xlws.FILTER('Dang ky_onl'!$L$6:$L$4000,'Dang ky_onl'!$B$6:$B$4000=$B163),1),"")</f>
        <v/>
      </c>
      <c r="AR163" s="182" t="str" cm="1">
        <f t="array" ref="AR163">IFERROR(INDEX(_xlfn._xlws.FILTER('Dang ky_onl'!$M$6:$M$4000,'Dang ky_onl'!$B$6:$B$4000=$B163),1),"")</f>
        <v/>
      </c>
      <c r="AS163" s="130"/>
      <c r="AT163" s="130"/>
      <c r="AU163" s="131" t="e">
        <f t="shared" si="25"/>
        <v>#VALUE!</v>
      </c>
      <c r="AV163" s="182" t="str" cm="1">
        <f t="array" ref="AV163">IFERROR(INDEX(_xlfn._xlws.FILTER('Dang ky_onl'!$J$6:$J$4000,'Dang ky_onl'!$B$6:$B$4000=$B163),2),"")</f>
        <v/>
      </c>
      <c r="AW163" s="183" t="str" cm="1">
        <f t="array" ref="AW163">IFERROR(INDEX(_xlfn._xlws.FILTER('Dang ky_onl'!$H$6:$H$4000,'Dang ky_onl'!$B$6:$B$4000=$B163),2),"")</f>
        <v/>
      </c>
      <c r="AX163" s="184" t="s">
        <v>1564</v>
      </c>
      <c r="AY163" s="182" t="str" cm="1">
        <f t="array" ref="AY163">IFERROR(INDEX(_xlfn._xlws.FILTER('Dang ky_onl'!$L$6:$L$4000,'Dang ky_onl'!$B$6:$B$4000=$B163),2),"")</f>
        <v/>
      </c>
      <c r="AZ163" s="182" t="str" cm="1">
        <f t="array" ref="AZ163">IFERROR(INDEX(_xlfn._xlws.FILTER('Dang ky_onl'!$M$6:$M$4000,'Dang ky_onl'!$B$6:$B$4000=$B163),2),"")</f>
        <v/>
      </c>
      <c r="BA163" s="130"/>
      <c r="BB163" s="130"/>
      <c r="BC163" s="131" t="e">
        <f t="shared" si="26"/>
        <v>#VALUE!</v>
      </c>
    </row>
    <row r="164" spans="1:55" ht="19.5" customHeight="1" x14ac:dyDescent="0.35">
      <c r="A164" s="135">
        <v>158</v>
      </c>
      <c r="B164" s="136">
        <v>2005230232</v>
      </c>
      <c r="C164" s="137" t="s">
        <v>240</v>
      </c>
      <c r="D164" s="138" t="s">
        <v>920</v>
      </c>
      <c r="E164" s="139"/>
      <c r="F164" s="141" t="s">
        <v>1045</v>
      </c>
      <c r="G164" s="142" t="s">
        <v>1356</v>
      </c>
      <c r="H164" s="143" t="s">
        <v>1373</v>
      </c>
      <c r="I164" s="140" t="str">
        <f t="shared" si="20"/>
        <v>Không đậu</v>
      </c>
      <c r="J164" s="144"/>
      <c r="K164" s="145" t="str">
        <f t="shared" si="21"/>
        <v>Không đủ</v>
      </c>
      <c r="L164" s="166">
        <f t="shared" si="27"/>
        <v>0</v>
      </c>
      <c r="M164" s="166" cm="1">
        <f t="array" ref="M164">SUMPRODUCT(--(LEN(CHOOSE({1,2,3},P164,X164,AF164))&gt;0))</f>
        <v>0</v>
      </c>
      <c r="N164" s="166" cm="1">
        <f t="array" ref="N164">SUMPRODUCT(--(LEN(CHOOSE({1,2},AN164,AV164))&gt;0))</f>
        <v>0</v>
      </c>
      <c r="O164" s="166">
        <f t="shared" si="28"/>
        <v>0</v>
      </c>
      <c r="P164" s="171" t="str" cm="1">
        <f t="array" ref="P164">IFERROR(INDEX(_xlfn._xlws.FILTER('Dang ky_off'!$J$4:$J$4000,'Dang ky_off'!$B$4:$B$4000=$B164),1),"")</f>
        <v/>
      </c>
      <c r="Q164" s="172" t="str" cm="1">
        <f t="array" ref="Q164">IFERROR(INDEX(_xlfn._xlws.FILTER('Dang ky_off'!$H$4:$H$4000,'Dang ky_off'!$B$4:$B$4000=$B164),1),"")</f>
        <v/>
      </c>
      <c r="R164" s="171" t="s">
        <v>1563</v>
      </c>
      <c r="S164" s="171" t="str" cm="1">
        <f t="array" ref="S164">IFERROR(INDEX(_xlfn._xlws.FILTER('Dang ky_off'!$L$4:$L$4000,'Dang ky_off'!$B$4:$B$4000=$B164),1),"")</f>
        <v/>
      </c>
      <c r="T164" s="171" t="str" cm="1">
        <f t="array" ref="T164">IFERROR(INDEX(_xlfn._xlws.FILTER('Dang ky_off'!$M$4:$M$4000,'Dang ky_off'!$B$4:$B$4000=$B164),1),"")</f>
        <v/>
      </c>
      <c r="U164" s="130"/>
      <c r="V164" s="130"/>
      <c r="W164" s="131" t="e">
        <f t="shared" si="22"/>
        <v>#VALUE!</v>
      </c>
      <c r="X164" s="180" t="str" cm="1">
        <f t="array" ref="X164">IFERROR(INDEX(_xlfn._xlws.FILTER('Dang ky_off'!$J$4:$J$4000,'Dang ky_off'!$B$4:$B$4000=$B164),2),"")</f>
        <v/>
      </c>
      <c r="Y164" s="181" t="str" cm="1">
        <f t="array" ref="Y164">IFERROR(INDEX(_xlfn._xlws.FILTER('Dang ky_off'!$H$4:$H$4000,'Dang ky_off'!$B$4:$B$4000=$B164),2),"")</f>
        <v/>
      </c>
      <c r="Z164" s="180" t="s">
        <v>1563</v>
      </c>
      <c r="AA164" s="180" t="str" cm="1">
        <f t="array" ref="AA164">IFERROR(INDEX(_xlfn._xlws.FILTER('Dang ky_off'!$L$4:$L$4000,'Dang ky_off'!$B$4:$B$4000=$B164),2),"")</f>
        <v/>
      </c>
      <c r="AB164" s="180" t="str" cm="1">
        <f t="array" ref="AB164">IFERROR(INDEX(_xlfn._xlws.FILTER('Dang ky_off'!$M$4:$M$4000,'Dang ky_off'!$B$4:$B$4000=$B164),2),"")</f>
        <v/>
      </c>
      <c r="AC164" s="130"/>
      <c r="AD164" s="130"/>
      <c r="AE164" s="179" t="e">
        <f t="shared" si="23"/>
        <v>#VALUE!</v>
      </c>
      <c r="AF164" s="131" t="str" cm="1">
        <f t="array" ref="AF164">IFERROR(INDEX(_xlfn._xlws.FILTER('Dang ky_off'!$J$4:$J$43,'Dang ky_off'!$B$4:$B$43=$B164),3),"")</f>
        <v/>
      </c>
      <c r="AG164" s="154" t="str" cm="1">
        <f t="array" ref="AG164">IFERROR(INDEX(_xlfn._xlws.FILTER('Dang ky_off'!$H$4:$H$43,'Dang ky_off'!$B$4:$B$43=$B164),3),"")</f>
        <v/>
      </c>
      <c r="AH164" s="131" t="s">
        <v>1563</v>
      </c>
      <c r="AI164" s="131" t="str" cm="1">
        <f t="array" ref="AI164">IFERROR(INDEX(_xlfn._xlws.FILTER('Dang ky_off'!$L$4:$L$43,'Dang ky_off'!$B$4:$B$43=$B164),3),"")</f>
        <v/>
      </c>
      <c r="AJ164" s="131" t="str" cm="1">
        <f t="array" ref="AJ164">IFERROR(INDEX(_xlfn._xlws.FILTER('Dang ky_off'!$M$4:$M$43,'Dang ky_off'!$B$4:$B$43=$B164),3),"")</f>
        <v/>
      </c>
      <c r="AK164" s="130"/>
      <c r="AL164" s="130"/>
      <c r="AM164" s="131" t="e">
        <f t="shared" si="24"/>
        <v>#VALUE!</v>
      </c>
      <c r="AN164" s="182" t="str" cm="1">
        <f t="array" ref="AN164">IFERROR(INDEX(_xlfn._xlws.FILTER('Dang ky_onl'!$J$6:$J$4000,'Dang ky_onl'!$B$6:$B$4000=$B164),1),"")</f>
        <v/>
      </c>
      <c r="AO164" s="183" t="str" cm="1">
        <f t="array" ref="AO164">IFERROR(INDEX(_xlfn._xlws.FILTER('Dang ky_onl'!$H$6:$H$4000,'Dang ky_onl'!$B$6:$B$4000=$B164),1),"")</f>
        <v/>
      </c>
      <c r="AP164" s="184" t="s">
        <v>1564</v>
      </c>
      <c r="AQ164" s="182" t="str" cm="1">
        <f t="array" ref="AQ164">IFERROR(INDEX(_xlfn._xlws.FILTER('Dang ky_onl'!$L$6:$L$4000,'Dang ky_onl'!$B$6:$B$4000=$B164),1),"")</f>
        <v/>
      </c>
      <c r="AR164" s="182" t="str" cm="1">
        <f t="array" ref="AR164">IFERROR(INDEX(_xlfn._xlws.FILTER('Dang ky_onl'!$M$6:$M$4000,'Dang ky_onl'!$B$6:$B$4000=$B164),1),"")</f>
        <v/>
      </c>
      <c r="AS164" s="130"/>
      <c r="AT164" s="130"/>
      <c r="AU164" s="131" t="e">
        <f t="shared" si="25"/>
        <v>#VALUE!</v>
      </c>
      <c r="AV164" s="182" t="str" cm="1">
        <f t="array" ref="AV164">IFERROR(INDEX(_xlfn._xlws.FILTER('Dang ky_onl'!$J$6:$J$4000,'Dang ky_onl'!$B$6:$B$4000=$B164),2),"")</f>
        <v/>
      </c>
      <c r="AW164" s="183" t="str" cm="1">
        <f t="array" ref="AW164">IFERROR(INDEX(_xlfn._xlws.FILTER('Dang ky_onl'!$H$6:$H$4000,'Dang ky_onl'!$B$6:$B$4000=$B164),2),"")</f>
        <v/>
      </c>
      <c r="AX164" s="184" t="s">
        <v>1564</v>
      </c>
      <c r="AY164" s="182" t="str" cm="1">
        <f t="array" ref="AY164">IFERROR(INDEX(_xlfn._xlws.FILTER('Dang ky_onl'!$L$6:$L$4000,'Dang ky_onl'!$B$6:$B$4000=$B164),2),"")</f>
        <v/>
      </c>
      <c r="AZ164" s="182" t="str" cm="1">
        <f t="array" ref="AZ164">IFERROR(INDEX(_xlfn._xlws.FILTER('Dang ky_onl'!$M$6:$M$4000,'Dang ky_onl'!$B$6:$B$4000=$B164),2),"")</f>
        <v/>
      </c>
      <c r="BA164" s="130"/>
      <c r="BB164" s="130"/>
      <c r="BC164" s="131" t="e">
        <f t="shared" si="26"/>
        <v>#VALUE!</v>
      </c>
    </row>
    <row r="165" spans="1:55" ht="19.5" customHeight="1" x14ac:dyDescent="0.35">
      <c r="A165" s="135">
        <v>159</v>
      </c>
      <c r="B165" s="136">
        <v>2005230236</v>
      </c>
      <c r="C165" s="137" t="s">
        <v>43</v>
      </c>
      <c r="D165" s="138" t="s">
        <v>880</v>
      </c>
      <c r="E165" s="139"/>
      <c r="F165" s="141" t="s">
        <v>1038</v>
      </c>
      <c r="G165" s="142" t="s">
        <v>1356</v>
      </c>
      <c r="H165" s="143" t="s">
        <v>1373</v>
      </c>
      <c r="I165" s="140" t="str">
        <f t="shared" si="20"/>
        <v>Không đậu</v>
      </c>
      <c r="J165" s="144"/>
      <c r="K165" s="145" t="str">
        <f t="shared" si="21"/>
        <v>Không đủ</v>
      </c>
      <c r="L165" s="166">
        <f t="shared" si="27"/>
        <v>0</v>
      </c>
      <c r="M165" s="166" cm="1">
        <f t="array" ref="M165">SUMPRODUCT(--(LEN(CHOOSE({1,2,3},P165,X165,AF165))&gt;0))</f>
        <v>0</v>
      </c>
      <c r="N165" s="166" cm="1">
        <f t="array" ref="N165">SUMPRODUCT(--(LEN(CHOOSE({1,2},AN165,AV165))&gt;0))</f>
        <v>0</v>
      </c>
      <c r="O165" s="166">
        <f t="shared" si="28"/>
        <v>0</v>
      </c>
      <c r="P165" s="171" t="str" cm="1">
        <f t="array" ref="P165">IFERROR(INDEX(_xlfn._xlws.FILTER('Dang ky_off'!$J$4:$J$4000,'Dang ky_off'!$B$4:$B$4000=$B165),1),"")</f>
        <v/>
      </c>
      <c r="Q165" s="172" t="str" cm="1">
        <f t="array" ref="Q165">IFERROR(INDEX(_xlfn._xlws.FILTER('Dang ky_off'!$H$4:$H$4000,'Dang ky_off'!$B$4:$B$4000=$B165),1),"")</f>
        <v/>
      </c>
      <c r="R165" s="171" t="s">
        <v>1563</v>
      </c>
      <c r="S165" s="171" t="str" cm="1">
        <f t="array" ref="S165">IFERROR(INDEX(_xlfn._xlws.FILTER('Dang ky_off'!$L$4:$L$4000,'Dang ky_off'!$B$4:$B$4000=$B165),1),"")</f>
        <v/>
      </c>
      <c r="T165" s="171" t="str" cm="1">
        <f t="array" ref="T165">IFERROR(INDEX(_xlfn._xlws.FILTER('Dang ky_off'!$M$4:$M$4000,'Dang ky_off'!$B$4:$B$4000=$B165),1),"")</f>
        <v/>
      </c>
      <c r="U165" s="130"/>
      <c r="V165" s="130"/>
      <c r="W165" s="131" t="e">
        <f t="shared" si="22"/>
        <v>#VALUE!</v>
      </c>
      <c r="X165" s="180" t="str" cm="1">
        <f t="array" ref="X165">IFERROR(INDEX(_xlfn._xlws.FILTER('Dang ky_off'!$J$4:$J$4000,'Dang ky_off'!$B$4:$B$4000=$B165),2),"")</f>
        <v/>
      </c>
      <c r="Y165" s="181" t="str" cm="1">
        <f t="array" ref="Y165">IFERROR(INDEX(_xlfn._xlws.FILTER('Dang ky_off'!$H$4:$H$4000,'Dang ky_off'!$B$4:$B$4000=$B165),2),"")</f>
        <v/>
      </c>
      <c r="Z165" s="180" t="s">
        <v>1563</v>
      </c>
      <c r="AA165" s="180" t="str" cm="1">
        <f t="array" ref="AA165">IFERROR(INDEX(_xlfn._xlws.FILTER('Dang ky_off'!$L$4:$L$4000,'Dang ky_off'!$B$4:$B$4000=$B165),2),"")</f>
        <v/>
      </c>
      <c r="AB165" s="180" t="str" cm="1">
        <f t="array" ref="AB165">IFERROR(INDEX(_xlfn._xlws.FILTER('Dang ky_off'!$M$4:$M$4000,'Dang ky_off'!$B$4:$B$4000=$B165),2),"")</f>
        <v/>
      </c>
      <c r="AC165" s="130"/>
      <c r="AD165" s="130"/>
      <c r="AE165" s="179" t="e">
        <f t="shared" si="23"/>
        <v>#VALUE!</v>
      </c>
      <c r="AF165" s="131" t="str" cm="1">
        <f t="array" ref="AF165">IFERROR(INDEX(_xlfn._xlws.FILTER('Dang ky_off'!$J$4:$J$43,'Dang ky_off'!$B$4:$B$43=$B165),3),"")</f>
        <v/>
      </c>
      <c r="AG165" s="154" t="str" cm="1">
        <f t="array" ref="AG165">IFERROR(INDEX(_xlfn._xlws.FILTER('Dang ky_off'!$H$4:$H$43,'Dang ky_off'!$B$4:$B$43=$B165),3),"")</f>
        <v/>
      </c>
      <c r="AH165" s="131" t="s">
        <v>1563</v>
      </c>
      <c r="AI165" s="131" t="str" cm="1">
        <f t="array" ref="AI165">IFERROR(INDEX(_xlfn._xlws.FILTER('Dang ky_off'!$L$4:$L$43,'Dang ky_off'!$B$4:$B$43=$B165),3),"")</f>
        <v/>
      </c>
      <c r="AJ165" s="131" t="str" cm="1">
        <f t="array" ref="AJ165">IFERROR(INDEX(_xlfn._xlws.FILTER('Dang ky_off'!$M$4:$M$43,'Dang ky_off'!$B$4:$B$43=$B165),3),"")</f>
        <v/>
      </c>
      <c r="AK165" s="130"/>
      <c r="AL165" s="130"/>
      <c r="AM165" s="131" t="e">
        <f t="shared" si="24"/>
        <v>#VALUE!</v>
      </c>
      <c r="AN165" s="182" t="str" cm="1">
        <f t="array" ref="AN165">IFERROR(INDEX(_xlfn._xlws.FILTER('Dang ky_onl'!$J$6:$J$4000,'Dang ky_onl'!$B$6:$B$4000=$B165),1),"")</f>
        <v/>
      </c>
      <c r="AO165" s="183" t="str" cm="1">
        <f t="array" ref="AO165">IFERROR(INDEX(_xlfn._xlws.FILTER('Dang ky_onl'!$H$6:$H$4000,'Dang ky_onl'!$B$6:$B$4000=$B165),1),"")</f>
        <v/>
      </c>
      <c r="AP165" s="184" t="s">
        <v>1564</v>
      </c>
      <c r="AQ165" s="182" t="str" cm="1">
        <f t="array" ref="AQ165">IFERROR(INDEX(_xlfn._xlws.FILTER('Dang ky_onl'!$L$6:$L$4000,'Dang ky_onl'!$B$6:$B$4000=$B165),1),"")</f>
        <v/>
      </c>
      <c r="AR165" s="182" t="str" cm="1">
        <f t="array" ref="AR165">IFERROR(INDEX(_xlfn._xlws.FILTER('Dang ky_onl'!$M$6:$M$4000,'Dang ky_onl'!$B$6:$B$4000=$B165),1),"")</f>
        <v/>
      </c>
      <c r="AS165" s="130"/>
      <c r="AT165" s="130"/>
      <c r="AU165" s="131" t="e">
        <f t="shared" si="25"/>
        <v>#VALUE!</v>
      </c>
      <c r="AV165" s="182" t="str" cm="1">
        <f t="array" ref="AV165">IFERROR(INDEX(_xlfn._xlws.FILTER('Dang ky_onl'!$J$6:$J$4000,'Dang ky_onl'!$B$6:$B$4000=$B165),2),"")</f>
        <v/>
      </c>
      <c r="AW165" s="183" t="str" cm="1">
        <f t="array" ref="AW165">IFERROR(INDEX(_xlfn._xlws.FILTER('Dang ky_onl'!$H$6:$H$4000,'Dang ky_onl'!$B$6:$B$4000=$B165),2),"")</f>
        <v/>
      </c>
      <c r="AX165" s="184" t="s">
        <v>1564</v>
      </c>
      <c r="AY165" s="182" t="str" cm="1">
        <f t="array" ref="AY165">IFERROR(INDEX(_xlfn._xlws.FILTER('Dang ky_onl'!$L$6:$L$4000,'Dang ky_onl'!$B$6:$B$4000=$B165),2),"")</f>
        <v/>
      </c>
      <c r="AZ165" s="182" t="str" cm="1">
        <f t="array" ref="AZ165">IFERROR(INDEX(_xlfn._xlws.FILTER('Dang ky_onl'!$M$6:$M$4000,'Dang ky_onl'!$B$6:$B$4000=$B165),2),"")</f>
        <v/>
      </c>
      <c r="BA165" s="130"/>
      <c r="BB165" s="130"/>
      <c r="BC165" s="131" t="e">
        <f t="shared" si="26"/>
        <v>#VALUE!</v>
      </c>
    </row>
    <row r="166" spans="1:55" ht="19.5" customHeight="1" x14ac:dyDescent="0.35">
      <c r="A166" s="135">
        <v>160</v>
      </c>
      <c r="B166" s="136">
        <v>2005230239</v>
      </c>
      <c r="C166" s="137" t="s">
        <v>431</v>
      </c>
      <c r="D166" s="138" t="s">
        <v>880</v>
      </c>
      <c r="E166" s="139"/>
      <c r="F166" s="141" t="s">
        <v>1175</v>
      </c>
      <c r="G166" s="142" t="s">
        <v>1356</v>
      </c>
      <c r="H166" s="143" t="s">
        <v>1373</v>
      </c>
      <c r="I166" s="140" t="str">
        <f t="shared" si="20"/>
        <v>Không đậu</v>
      </c>
      <c r="J166" s="144"/>
      <c r="K166" s="145" t="str">
        <f t="shared" si="21"/>
        <v>Không đủ</v>
      </c>
      <c r="L166" s="166">
        <f t="shared" si="27"/>
        <v>0</v>
      </c>
      <c r="M166" s="166" cm="1">
        <f t="array" ref="M166">SUMPRODUCT(--(LEN(CHOOSE({1,2,3},P166,X166,AF166))&gt;0))</f>
        <v>0</v>
      </c>
      <c r="N166" s="166" cm="1">
        <f t="array" ref="N166">SUMPRODUCT(--(LEN(CHOOSE({1,2},AN166,AV166))&gt;0))</f>
        <v>0</v>
      </c>
      <c r="O166" s="166">
        <f t="shared" si="28"/>
        <v>0</v>
      </c>
      <c r="P166" s="171" t="str" cm="1">
        <f t="array" ref="P166">IFERROR(INDEX(_xlfn._xlws.FILTER('Dang ky_off'!$J$4:$J$4000,'Dang ky_off'!$B$4:$B$4000=$B166),1),"")</f>
        <v/>
      </c>
      <c r="Q166" s="172" t="str" cm="1">
        <f t="array" ref="Q166">IFERROR(INDEX(_xlfn._xlws.FILTER('Dang ky_off'!$H$4:$H$4000,'Dang ky_off'!$B$4:$B$4000=$B166),1),"")</f>
        <v/>
      </c>
      <c r="R166" s="171" t="s">
        <v>1563</v>
      </c>
      <c r="S166" s="171" t="str" cm="1">
        <f t="array" ref="S166">IFERROR(INDEX(_xlfn._xlws.FILTER('Dang ky_off'!$L$4:$L$4000,'Dang ky_off'!$B$4:$B$4000=$B166),1),"")</f>
        <v/>
      </c>
      <c r="T166" s="171" t="str" cm="1">
        <f t="array" ref="T166">IFERROR(INDEX(_xlfn._xlws.FILTER('Dang ky_off'!$M$4:$M$4000,'Dang ky_off'!$B$4:$B$4000=$B166),1),"")</f>
        <v/>
      </c>
      <c r="U166" s="130"/>
      <c r="V166" s="130"/>
      <c r="W166" s="131" t="e">
        <f t="shared" si="22"/>
        <v>#VALUE!</v>
      </c>
      <c r="X166" s="180" t="str" cm="1">
        <f t="array" ref="X166">IFERROR(INDEX(_xlfn._xlws.FILTER('Dang ky_off'!$J$4:$J$4000,'Dang ky_off'!$B$4:$B$4000=$B166),2),"")</f>
        <v/>
      </c>
      <c r="Y166" s="181" t="str" cm="1">
        <f t="array" ref="Y166">IFERROR(INDEX(_xlfn._xlws.FILTER('Dang ky_off'!$H$4:$H$4000,'Dang ky_off'!$B$4:$B$4000=$B166),2),"")</f>
        <v/>
      </c>
      <c r="Z166" s="180" t="s">
        <v>1563</v>
      </c>
      <c r="AA166" s="180" t="str" cm="1">
        <f t="array" ref="AA166">IFERROR(INDEX(_xlfn._xlws.FILTER('Dang ky_off'!$L$4:$L$4000,'Dang ky_off'!$B$4:$B$4000=$B166),2),"")</f>
        <v/>
      </c>
      <c r="AB166" s="180" t="str" cm="1">
        <f t="array" ref="AB166">IFERROR(INDEX(_xlfn._xlws.FILTER('Dang ky_off'!$M$4:$M$4000,'Dang ky_off'!$B$4:$B$4000=$B166),2),"")</f>
        <v/>
      </c>
      <c r="AC166" s="130"/>
      <c r="AD166" s="130"/>
      <c r="AE166" s="179" t="e">
        <f t="shared" si="23"/>
        <v>#VALUE!</v>
      </c>
      <c r="AF166" s="131" t="str" cm="1">
        <f t="array" ref="AF166">IFERROR(INDEX(_xlfn._xlws.FILTER('Dang ky_off'!$J$4:$J$43,'Dang ky_off'!$B$4:$B$43=$B166),3),"")</f>
        <v/>
      </c>
      <c r="AG166" s="154" t="str" cm="1">
        <f t="array" ref="AG166">IFERROR(INDEX(_xlfn._xlws.FILTER('Dang ky_off'!$H$4:$H$43,'Dang ky_off'!$B$4:$B$43=$B166),3),"")</f>
        <v/>
      </c>
      <c r="AH166" s="131" t="s">
        <v>1563</v>
      </c>
      <c r="AI166" s="131" t="str" cm="1">
        <f t="array" ref="AI166">IFERROR(INDEX(_xlfn._xlws.FILTER('Dang ky_off'!$L$4:$L$43,'Dang ky_off'!$B$4:$B$43=$B166),3),"")</f>
        <v/>
      </c>
      <c r="AJ166" s="131" t="str" cm="1">
        <f t="array" ref="AJ166">IFERROR(INDEX(_xlfn._xlws.FILTER('Dang ky_off'!$M$4:$M$43,'Dang ky_off'!$B$4:$B$43=$B166),3),"")</f>
        <v/>
      </c>
      <c r="AK166" s="130"/>
      <c r="AL166" s="130"/>
      <c r="AM166" s="131" t="e">
        <f t="shared" si="24"/>
        <v>#VALUE!</v>
      </c>
      <c r="AN166" s="182" t="str" cm="1">
        <f t="array" ref="AN166">IFERROR(INDEX(_xlfn._xlws.FILTER('Dang ky_onl'!$J$6:$J$4000,'Dang ky_onl'!$B$6:$B$4000=$B166),1),"")</f>
        <v/>
      </c>
      <c r="AO166" s="183" t="str" cm="1">
        <f t="array" ref="AO166">IFERROR(INDEX(_xlfn._xlws.FILTER('Dang ky_onl'!$H$6:$H$4000,'Dang ky_onl'!$B$6:$B$4000=$B166),1),"")</f>
        <v/>
      </c>
      <c r="AP166" s="184" t="s">
        <v>1564</v>
      </c>
      <c r="AQ166" s="182" t="str" cm="1">
        <f t="array" ref="AQ166">IFERROR(INDEX(_xlfn._xlws.FILTER('Dang ky_onl'!$L$6:$L$4000,'Dang ky_onl'!$B$6:$B$4000=$B166),1),"")</f>
        <v/>
      </c>
      <c r="AR166" s="182" t="str" cm="1">
        <f t="array" ref="AR166">IFERROR(INDEX(_xlfn._xlws.FILTER('Dang ky_onl'!$M$6:$M$4000,'Dang ky_onl'!$B$6:$B$4000=$B166),1),"")</f>
        <v/>
      </c>
      <c r="AS166" s="130"/>
      <c r="AT166" s="130"/>
      <c r="AU166" s="131" t="e">
        <f t="shared" si="25"/>
        <v>#VALUE!</v>
      </c>
      <c r="AV166" s="182" t="str" cm="1">
        <f t="array" ref="AV166">IFERROR(INDEX(_xlfn._xlws.FILTER('Dang ky_onl'!$J$6:$J$4000,'Dang ky_onl'!$B$6:$B$4000=$B166),2),"")</f>
        <v/>
      </c>
      <c r="AW166" s="183" t="str" cm="1">
        <f t="array" ref="AW166">IFERROR(INDEX(_xlfn._xlws.FILTER('Dang ky_onl'!$H$6:$H$4000,'Dang ky_onl'!$B$6:$B$4000=$B166),2),"")</f>
        <v/>
      </c>
      <c r="AX166" s="184" t="s">
        <v>1564</v>
      </c>
      <c r="AY166" s="182" t="str" cm="1">
        <f t="array" ref="AY166">IFERROR(INDEX(_xlfn._xlws.FILTER('Dang ky_onl'!$L$6:$L$4000,'Dang ky_onl'!$B$6:$B$4000=$B166),2),"")</f>
        <v/>
      </c>
      <c r="AZ166" s="182" t="str" cm="1">
        <f t="array" ref="AZ166">IFERROR(INDEX(_xlfn._xlws.FILTER('Dang ky_onl'!$M$6:$M$4000,'Dang ky_onl'!$B$6:$B$4000=$B166),2),"")</f>
        <v/>
      </c>
      <c r="BA166" s="130"/>
      <c r="BB166" s="130"/>
      <c r="BC166" s="131" t="e">
        <f t="shared" si="26"/>
        <v>#VALUE!</v>
      </c>
    </row>
    <row r="167" spans="1:55" ht="19.5" customHeight="1" x14ac:dyDescent="0.35">
      <c r="A167" s="135">
        <v>161</v>
      </c>
      <c r="B167" s="136">
        <v>2005230240</v>
      </c>
      <c r="C167" s="137" t="s">
        <v>432</v>
      </c>
      <c r="D167" s="138" t="s">
        <v>801</v>
      </c>
      <c r="E167" s="139"/>
      <c r="F167" s="141" t="s">
        <v>1197</v>
      </c>
      <c r="G167" s="142" t="s">
        <v>1356</v>
      </c>
      <c r="H167" s="143" t="s">
        <v>1373</v>
      </c>
      <c r="I167" s="140" t="str">
        <f t="shared" si="20"/>
        <v>Không đậu</v>
      </c>
      <c r="J167" s="144"/>
      <c r="K167" s="145" t="str">
        <f t="shared" si="21"/>
        <v>Không đủ</v>
      </c>
      <c r="L167" s="166">
        <f t="shared" si="27"/>
        <v>1</v>
      </c>
      <c r="M167" s="166" cm="1">
        <f t="array" ref="M167">SUMPRODUCT(--(LEN(CHOOSE({1,2,3},P167,X167,AF167))&gt;0))</f>
        <v>1</v>
      </c>
      <c r="N167" s="166" cm="1">
        <f t="array" ref="N167">SUMPRODUCT(--(LEN(CHOOSE({1,2},AN167,AV167))&gt;0))</f>
        <v>0</v>
      </c>
      <c r="O167" s="166">
        <f t="shared" si="28"/>
        <v>0</v>
      </c>
      <c r="P167" s="171" t="str" cm="1">
        <f t="array" ref="P167">IFERROR(INDEX(_xlfn._xlws.FILTER('Dang ky_off'!$J$4:$J$4000,'Dang ky_off'!$B$4:$B$4000=$B167),1),"")</f>
        <v>Công ty TNHH Nhà Máy Bia HEINEKEN Việt Nam - Nhà máy bia Vũng Tàu</v>
      </c>
      <c r="Q167" s="172" cm="1">
        <f t="array" ref="Q167">IFERROR(INDEX(_xlfn._xlws.FILTER('Dang ky_off'!$H$4:$H$4000,'Dang ky_off'!$B$4:$B$4000=$B167),1),"")</f>
        <v>46009</v>
      </c>
      <c r="R167" s="171" t="s">
        <v>1563</v>
      </c>
      <c r="S167" s="171" cm="1">
        <f t="array" ref="S167">IFERROR(INDEX(_xlfn._xlws.FILTER('Dang ky_off'!$L$4:$L$4000,'Dang ky_off'!$B$4:$B$4000=$B167),1),"")</f>
        <v>7</v>
      </c>
      <c r="T167" s="171" cm="1">
        <f t="array" ref="T167">IFERROR(INDEX(_xlfn._xlws.FILTER('Dang ky_off'!$M$4:$M$4000,'Dang ky_off'!$B$4:$B$4000=$B167),1),"")</f>
        <v>0.5</v>
      </c>
      <c r="U167" s="130"/>
      <c r="V167" s="130"/>
      <c r="W167" s="131">
        <f t="shared" si="22"/>
        <v>2.6</v>
      </c>
      <c r="X167" s="180" t="str" cm="1">
        <f t="array" ref="X167">IFERROR(INDEX(_xlfn._xlws.FILTER('Dang ky_off'!$J$4:$J$4000,'Dang ky_off'!$B$4:$B$4000=$B167),2),"")</f>
        <v/>
      </c>
      <c r="Y167" s="181" t="str" cm="1">
        <f t="array" ref="Y167">IFERROR(INDEX(_xlfn._xlws.FILTER('Dang ky_off'!$H$4:$H$4000,'Dang ky_off'!$B$4:$B$4000=$B167),2),"")</f>
        <v/>
      </c>
      <c r="Z167" s="180" t="s">
        <v>1563</v>
      </c>
      <c r="AA167" s="180" t="str" cm="1">
        <f t="array" ref="AA167">IFERROR(INDEX(_xlfn._xlws.FILTER('Dang ky_off'!$L$4:$L$4000,'Dang ky_off'!$B$4:$B$4000=$B167),2),"")</f>
        <v/>
      </c>
      <c r="AB167" s="180" t="str" cm="1">
        <f t="array" ref="AB167">IFERROR(INDEX(_xlfn._xlws.FILTER('Dang ky_off'!$M$4:$M$4000,'Dang ky_off'!$B$4:$B$4000=$B167),2),"")</f>
        <v/>
      </c>
      <c r="AC167" s="130"/>
      <c r="AD167" s="130"/>
      <c r="AE167" s="179" t="e">
        <f t="shared" si="23"/>
        <v>#VALUE!</v>
      </c>
      <c r="AF167" s="131" t="str" cm="1">
        <f t="array" ref="AF167">IFERROR(INDEX(_xlfn._xlws.FILTER('Dang ky_off'!$J$4:$J$43,'Dang ky_off'!$B$4:$B$43=$B167),3),"")</f>
        <v/>
      </c>
      <c r="AG167" s="154" t="str" cm="1">
        <f t="array" ref="AG167">IFERROR(INDEX(_xlfn._xlws.FILTER('Dang ky_off'!$H$4:$H$43,'Dang ky_off'!$B$4:$B$43=$B167),3),"")</f>
        <v/>
      </c>
      <c r="AH167" s="131" t="s">
        <v>1563</v>
      </c>
      <c r="AI167" s="131" t="str" cm="1">
        <f t="array" ref="AI167">IFERROR(INDEX(_xlfn._xlws.FILTER('Dang ky_off'!$L$4:$L$43,'Dang ky_off'!$B$4:$B$43=$B167),3),"")</f>
        <v/>
      </c>
      <c r="AJ167" s="131" t="str" cm="1">
        <f t="array" ref="AJ167">IFERROR(INDEX(_xlfn._xlws.FILTER('Dang ky_off'!$M$4:$M$43,'Dang ky_off'!$B$4:$B$43=$B167),3),"")</f>
        <v/>
      </c>
      <c r="AK167" s="130"/>
      <c r="AL167" s="130"/>
      <c r="AM167" s="131" t="e">
        <f t="shared" si="24"/>
        <v>#VALUE!</v>
      </c>
      <c r="AN167" s="182" t="str" cm="1">
        <f t="array" ref="AN167">IFERROR(INDEX(_xlfn._xlws.FILTER('Dang ky_onl'!$J$6:$J$4000,'Dang ky_onl'!$B$6:$B$4000=$B167),1),"")</f>
        <v/>
      </c>
      <c r="AO167" s="183" t="str" cm="1">
        <f t="array" ref="AO167">IFERROR(INDEX(_xlfn._xlws.FILTER('Dang ky_onl'!$H$6:$H$4000,'Dang ky_onl'!$B$6:$B$4000=$B167),1),"")</f>
        <v/>
      </c>
      <c r="AP167" s="184" t="s">
        <v>1564</v>
      </c>
      <c r="AQ167" s="182" t="str" cm="1">
        <f t="array" ref="AQ167">IFERROR(INDEX(_xlfn._xlws.FILTER('Dang ky_onl'!$L$6:$L$4000,'Dang ky_onl'!$B$6:$B$4000=$B167),1),"")</f>
        <v/>
      </c>
      <c r="AR167" s="182" t="str" cm="1">
        <f t="array" ref="AR167">IFERROR(INDEX(_xlfn._xlws.FILTER('Dang ky_onl'!$M$6:$M$4000,'Dang ky_onl'!$B$6:$B$4000=$B167),1),"")</f>
        <v/>
      </c>
      <c r="AS167" s="130"/>
      <c r="AT167" s="130"/>
      <c r="AU167" s="131" t="e">
        <f t="shared" si="25"/>
        <v>#VALUE!</v>
      </c>
      <c r="AV167" s="182" t="str" cm="1">
        <f t="array" ref="AV167">IFERROR(INDEX(_xlfn._xlws.FILTER('Dang ky_onl'!$J$6:$J$4000,'Dang ky_onl'!$B$6:$B$4000=$B167),2),"")</f>
        <v/>
      </c>
      <c r="AW167" s="183" t="str" cm="1">
        <f t="array" ref="AW167">IFERROR(INDEX(_xlfn._xlws.FILTER('Dang ky_onl'!$H$6:$H$4000,'Dang ky_onl'!$B$6:$B$4000=$B167),2),"")</f>
        <v/>
      </c>
      <c r="AX167" s="184" t="s">
        <v>1564</v>
      </c>
      <c r="AY167" s="182" t="str" cm="1">
        <f t="array" ref="AY167">IFERROR(INDEX(_xlfn._xlws.FILTER('Dang ky_onl'!$L$6:$L$4000,'Dang ky_onl'!$B$6:$B$4000=$B167),2),"")</f>
        <v/>
      </c>
      <c r="AZ167" s="182" t="str" cm="1">
        <f t="array" ref="AZ167">IFERROR(INDEX(_xlfn._xlws.FILTER('Dang ky_onl'!$M$6:$M$4000,'Dang ky_onl'!$B$6:$B$4000=$B167),2),"")</f>
        <v/>
      </c>
      <c r="BA167" s="130"/>
      <c r="BB167" s="130"/>
      <c r="BC167" s="131" t="e">
        <f t="shared" si="26"/>
        <v>#VALUE!</v>
      </c>
    </row>
    <row r="168" spans="1:55" ht="19.5" customHeight="1" x14ac:dyDescent="0.35">
      <c r="A168" s="135">
        <v>162</v>
      </c>
      <c r="B168" s="136">
        <v>2005230282</v>
      </c>
      <c r="C168" s="137" t="s">
        <v>213</v>
      </c>
      <c r="D168" s="138" t="s">
        <v>922</v>
      </c>
      <c r="E168" s="139"/>
      <c r="F168" s="141" t="s">
        <v>1265</v>
      </c>
      <c r="G168" s="142" t="s">
        <v>1356</v>
      </c>
      <c r="H168" s="143" t="s">
        <v>1373</v>
      </c>
      <c r="I168" s="140" t="str">
        <f t="shared" si="20"/>
        <v>Không đậu</v>
      </c>
      <c r="J168" s="144"/>
      <c r="K168" s="145" t="str">
        <f t="shared" si="21"/>
        <v>Không đủ</v>
      </c>
      <c r="L168" s="166">
        <f t="shared" si="27"/>
        <v>0</v>
      </c>
      <c r="M168" s="166" cm="1">
        <f t="array" ref="M168">SUMPRODUCT(--(LEN(CHOOSE({1,2,3},P168,X168,AF168))&gt;0))</f>
        <v>0</v>
      </c>
      <c r="N168" s="166" cm="1">
        <f t="array" ref="N168">SUMPRODUCT(--(LEN(CHOOSE({1,2},AN168,AV168))&gt;0))</f>
        <v>0</v>
      </c>
      <c r="O168" s="166">
        <f t="shared" si="28"/>
        <v>0</v>
      </c>
      <c r="P168" s="171" t="str" cm="1">
        <f t="array" ref="P168">IFERROR(INDEX(_xlfn._xlws.FILTER('Dang ky_off'!$J$4:$J$4000,'Dang ky_off'!$B$4:$B$4000=$B168),1),"")</f>
        <v/>
      </c>
      <c r="Q168" s="172" t="str" cm="1">
        <f t="array" ref="Q168">IFERROR(INDEX(_xlfn._xlws.FILTER('Dang ky_off'!$H$4:$H$4000,'Dang ky_off'!$B$4:$B$4000=$B168),1),"")</f>
        <v/>
      </c>
      <c r="R168" s="171" t="s">
        <v>1563</v>
      </c>
      <c r="S168" s="171" t="str" cm="1">
        <f t="array" ref="S168">IFERROR(INDEX(_xlfn._xlws.FILTER('Dang ky_off'!$L$4:$L$4000,'Dang ky_off'!$B$4:$B$4000=$B168),1),"")</f>
        <v/>
      </c>
      <c r="T168" s="171" t="str" cm="1">
        <f t="array" ref="T168">IFERROR(INDEX(_xlfn._xlws.FILTER('Dang ky_off'!$M$4:$M$4000,'Dang ky_off'!$B$4:$B$4000=$B168),1),"")</f>
        <v/>
      </c>
      <c r="U168" s="130"/>
      <c r="V168" s="130"/>
      <c r="W168" s="131" t="e">
        <f t="shared" si="22"/>
        <v>#VALUE!</v>
      </c>
      <c r="X168" s="180" t="str" cm="1">
        <f t="array" ref="X168">IFERROR(INDEX(_xlfn._xlws.FILTER('Dang ky_off'!$J$4:$J$4000,'Dang ky_off'!$B$4:$B$4000=$B168),2),"")</f>
        <v/>
      </c>
      <c r="Y168" s="181" t="str" cm="1">
        <f t="array" ref="Y168">IFERROR(INDEX(_xlfn._xlws.FILTER('Dang ky_off'!$H$4:$H$4000,'Dang ky_off'!$B$4:$B$4000=$B168),2),"")</f>
        <v/>
      </c>
      <c r="Z168" s="180" t="s">
        <v>1563</v>
      </c>
      <c r="AA168" s="180" t="str" cm="1">
        <f t="array" ref="AA168">IFERROR(INDEX(_xlfn._xlws.FILTER('Dang ky_off'!$L$4:$L$4000,'Dang ky_off'!$B$4:$B$4000=$B168),2),"")</f>
        <v/>
      </c>
      <c r="AB168" s="180" t="str" cm="1">
        <f t="array" ref="AB168">IFERROR(INDEX(_xlfn._xlws.FILTER('Dang ky_off'!$M$4:$M$4000,'Dang ky_off'!$B$4:$B$4000=$B168),2),"")</f>
        <v/>
      </c>
      <c r="AC168" s="130"/>
      <c r="AD168" s="130"/>
      <c r="AE168" s="179" t="e">
        <f t="shared" si="23"/>
        <v>#VALUE!</v>
      </c>
      <c r="AF168" s="131" t="str" cm="1">
        <f t="array" ref="AF168">IFERROR(INDEX(_xlfn._xlws.FILTER('Dang ky_off'!$J$4:$J$43,'Dang ky_off'!$B$4:$B$43=$B168),3),"")</f>
        <v/>
      </c>
      <c r="AG168" s="154" t="str" cm="1">
        <f t="array" ref="AG168">IFERROR(INDEX(_xlfn._xlws.FILTER('Dang ky_off'!$H$4:$H$43,'Dang ky_off'!$B$4:$B$43=$B168),3),"")</f>
        <v/>
      </c>
      <c r="AH168" s="131" t="s">
        <v>1563</v>
      </c>
      <c r="AI168" s="131" t="str" cm="1">
        <f t="array" ref="AI168">IFERROR(INDEX(_xlfn._xlws.FILTER('Dang ky_off'!$L$4:$L$43,'Dang ky_off'!$B$4:$B$43=$B168),3),"")</f>
        <v/>
      </c>
      <c r="AJ168" s="131" t="str" cm="1">
        <f t="array" ref="AJ168">IFERROR(INDEX(_xlfn._xlws.FILTER('Dang ky_off'!$M$4:$M$43,'Dang ky_off'!$B$4:$B$43=$B168),3),"")</f>
        <v/>
      </c>
      <c r="AK168" s="130"/>
      <c r="AL168" s="130"/>
      <c r="AM168" s="131" t="e">
        <f t="shared" si="24"/>
        <v>#VALUE!</v>
      </c>
      <c r="AN168" s="182" t="str" cm="1">
        <f t="array" ref="AN168">IFERROR(INDEX(_xlfn._xlws.FILTER('Dang ky_onl'!$J$6:$J$4000,'Dang ky_onl'!$B$6:$B$4000=$B168),1),"")</f>
        <v/>
      </c>
      <c r="AO168" s="183" t="str" cm="1">
        <f t="array" ref="AO168">IFERROR(INDEX(_xlfn._xlws.FILTER('Dang ky_onl'!$H$6:$H$4000,'Dang ky_onl'!$B$6:$B$4000=$B168),1),"")</f>
        <v/>
      </c>
      <c r="AP168" s="184" t="s">
        <v>1564</v>
      </c>
      <c r="AQ168" s="182" t="str" cm="1">
        <f t="array" ref="AQ168">IFERROR(INDEX(_xlfn._xlws.FILTER('Dang ky_onl'!$L$6:$L$4000,'Dang ky_onl'!$B$6:$B$4000=$B168),1),"")</f>
        <v/>
      </c>
      <c r="AR168" s="182" t="str" cm="1">
        <f t="array" ref="AR168">IFERROR(INDEX(_xlfn._xlws.FILTER('Dang ky_onl'!$M$6:$M$4000,'Dang ky_onl'!$B$6:$B$4000=$B168),1),"")</f>
        <v/>
      </c>
      <c r="AS168" s="130"/>
      <c r="AT168" s="130"/>
      <c r="AU168" s="131" t="e">
        <f t="shared" si="25"/>
        <v>#VALUE!</v>
      </c>
      <c r="AV168" s="182" t="str" cm="1">
        <f t="array" ref="AV168">IFERROR(INDEX(_xlfn._xlws.FILTER('Dang ky_onl'!$J$6:$J$4000,'Dang ky_onl'!$B$6:$B$4000=$B168),2),"")</f>
        <v/>
      </c>
      <c r="AW168" s="183" t="str" cm="1">
        <f t="array" ref="AW168">IFERROR(INDEX(_xlfn._xlws.FILTER('Dang ky_onl'!$H$6:$H$4000,'Dang ky_onl'!$B$6:$B$4000=$B168),2),"")</f>
        <v/>
      </c>
      <c r="AX168" s="184" t="s">
        <v>1564</v>
      </c>
      <c r="AY168" s="182" t="str" cm="1">
        <f t="array" ref="AY168">IFERROR(INDEX(_xlfn._xlws.FILTER('Dang ky_onl'!$L$6:$L$4000,'Dang ky_onl'!$B$6:$B$4000=$B168),2),"")</f>
        <v/>
      </c>
      <c r="AZ168" s="182" t="str" cm="1">
        <f t="array" ref="AZ168">IFERROR(INDEX(_xlfn._xlws.FILTER('Dang ky_onl'!$M$6:$M$4000,'Dang ky_onl'!$B$6:$B$4000=$B168),2),"")</f>
        <v/>
      </c>
      <c r="BA168" s="130"/>
      <c r="BB168" s="130"/>
      <c r="BC168" s="131" t="e">
        <f t="shared" si="26"/>
        <v>#VALUE!</v>
      </c>
    </row>
    <row r="169" spans="1:55" ht="19.5" customHeight="1" x14ac:dyDescent="0.35">
      <c r="A169" s="135">
        <v>163</v>
      </c>
      <c r="B169" s="136">
        <v>2005230285</v>
      </c>
      <c r="C169" s="137" t="s">
        <v>434</v>
      </c>
      <c r="D169" s="138" t="s">
        <v>778</v>
      </c>
      <c r="E169" s="139"/>
      <c r="F169" s="141" t="s">
        <v>1037</v>
      </c>
      <c r="G169" s="142" t="s">
        <v>1356</v>
      </c>
      <c r="H169" s="143" t="s">
        <v>1373</v>
      </c>
      <c r="I169" s="140" t="str">
        <f t="shared" si="20"/>
        <v>Không đậu</v>
      </c>
      <c r="J169" s="144"/>
      <c r="K169" s="145" t="str">
        <f t="shared" si="21"/>
        <v>Không đủ</v>
      </c>
      <c r="L169" s="166">
        <f t="shared" si="27"/>
        <v>0</v>
      </c>
      <c r="M169" s="166" cm="1">
        <f t="array" ref="M169">SUMPRODUCT(--(LEN(CHOOSE({1,2,3},P169,X169,AF169))&gt;0))</f>
        <v>0</v>
      </c>
      <c r="N169" s="166" cm="1">
        <f t="array" ref="N169">SUMPRODUCT(--(LEN(CHOOSE({1,2},AN169,AV169))&gt;0))</f>
        <v>0</v>
      </c>
      <c r="O169" s="166">
        <f t="shared" si="28"/>
        <v>0</v>
      </c>
      <c r="P169" s="171" t="str" cm="1">
        <f t="array" ref="P169">IFERROR(INDEX(_xlfn._xlws.FILTER('Dang ky_off'!$J$4:$J$4000,'Dang ky_off'!$B$4:$B$4000=$B169),1),"")</f>
        <v/>
      </c>
      <c r="Q169" s="172" t="str" cm="1">
        <f t="array" ref="Q169">IFERROR(INDEX(_xlfn._xlws.FILTER('Dang ky_off'!$H$4:$H$4000,'Dang ky_off'!$B$4:$B$4000=$B169),1),"")</f>
        <v/>
      </c>
      <c r="R169" s="171" t="s">
        <v>1563</v>
      </c>
      <c r="S169" s="171" t="str" cm="1">
        <f t="array" ref="S169">IFERROR(INDEX(_xlfn._xlws.FILTER('Dang ky_off'!$L$4:$L$4000,'Dang ky_off'!$B$4:$B$4000=$B169),1),"")</f>
        <v/>
      </c>
      <c r="T169" s="171" t="str" cm="1">
        <f t="array" ref="T169">IFERROR(INDEX(_xlfn._xlws.FILTER('Dang ky_off'!$M$4:$M$4000,'Dang ky_off'!$B$4:$B$4000=$B169),1),"")</f>
        <v/>
      </c>
      <c r="U169" s="130"/>
      <c r="V169" s="130"/>
      <c r="W169" s="131" t="e">
        <f t="shared" si="22"/>
        <v>#VALUE!</v>
      </c>
      <c r="X169" s="180" t="str" cm="1">
        <f t="array" ref="X169">IFERROR(INDEX(_xlfn._xlws.FILTER('Dang ky_off'!$J$4:$J$4000,'Dang ky_off'!$B$4:$B$4000=$B169),2),"")</f>
        <v/>
      </c>
      <c r="Y169" s="181" t="str" cm="1">
        <f t="array" ref="Y169">IFERROR(INDEX(_xlfn._xlws.FILTER('Dang ky_off'!$H$4:$H$4000,'Dang ky_off'!$B$4:$B$4000=$B169),2),"")</f>
        <v/>
      </c>
      <c r="Z169" s="180" t="s">
        <v>1563</v>
      </c>
      <c r="AA169" s="180" t="str" cm="1">
        <f t="array" ref="AA169">IFERROR(INDEX(_xlfn._xlws.FILTER('Dang ky_off'!$L$4:$L$4000,'Dang ky_off'!$B$4:$B$4000=$B169),2),"")</f>
        <v/>
      </c>
      <c r="AB169" s="180" t="str" cm="1">
        <f t="array" ref="AB169">IFERROR(INDEX(_xlfn._xlws.FILTER('Dang ky_off'!$M$4:$M$4000,'Dang ky_off'!$B$4:$B$4000=$B169),2),"")</f>
        <v/>
      </c>
      <c r="AC169" s="130"/>
      <c r="AD169" s="130"/>
      <c r="AE169" s="179" t="e">
        <f t="shared" si="23"/>
        <v>#VALUE!</v>
      </c>
      <c r="AF169" s="131" t="str" cm="1">
        <f t="array" ref="AF169">IFERROR(INDEX(_xlfn._xlws.FILTER('Dang ky_off'!$J$4:$J$43,'Dang ky_off'!$B$4:$B$43=$B169),3),"")</f>
        <v/>
      </c>
      <c r="AG169" s="154" t="str" cm="1">
        <f t="array" ref="AG169">IFERROR(INDEX(_xlfn._xlws.FILTER('Dang ky_off'!$H$4:$H$43,'Dang ky_off'!$B$4:$B$43=$B169),3),"")</f>
        <v/>
      </c>
      <c r="AH169" s="131" t="s">
        <v>1563</v>
      </c>
      <c r="AI169" s="131" t="str" cm="1">
        <f t="array" ref="AI169">IFERROR(INDEX(_xlfn._xlws.FILTER('Dang ky_off'!$L$4:$L$43,'Dang ky_off'!$B$4:$B$43=$B169),3),"")</f>
        <v/>
      </c>
      <c r="AJ169" s="131" t="str" cm="1">
        <f t="array" ref="AJ169">IFERROR(INDEX(_xlfn._xlws.FILTER('Dang ky_off'!$M$4:$M$43,'Dang ky_off'!$B$4:$B$43=$B169),3),"")</f>
        <v/>
      </c>
      <c r="AK169" s="130"/>
      <c r="AL169" s="130"/>
      <c r="AM169" s="131" t="e">
        <f t="shared" si="24"/>
        <v>#VALUE!</v>
      </c>
      <c r="AN169" s="182" t="str" cm="1">
        <f t="array" ref="AN169">IFERROR(INDEX(_xlfn._xlws.FILTER('Dang ky_onl'!$J$6:$J$4000,'Dang ky_onl'!$B$6:$B$4000=$B169),1),"")</f>
        <v/>
      </c>
      <c r="AO169" s="183" t="str" cm="1">
        <f t="array" ref="AO169">IFERROR(INDEX(_xlfn._xlws.FILTER('Dang ky_onl'!$H$6:$H$4000,'Dang ky_onl'!$B$6:$B$4000=$B169),1),"")</f>
        <v/>
      </c>
      <c r="AP169" s="184" t="s">
        <v>1564</v>
      </c>
      <c r="AQ169" s="182" t="str" cm="1">
        <f t="array" ref="AQ169">IFERROR(INDEX(_xlfn._xlws.FILTER('Dang ky_onl'!$L$6:$L$4000,'Dang ky_onl'!$B$6:$B$4000=$B169),1),"")</f>
        <v/>
      </c>
      <c r="AR169" s="182" t="str" cm="1">
        <f t="array" ref="AR169">IFERROR(INDEX(_xlfn._xlws.FILTER('Dang ky_onl'!$M$6:$M$4000,'Dang ky_onl'!$B$6:$B$4000=$B169),1),"")</f>
        <v/>
      </c>
      <c r="AS169" s="130"/>
      <c r="AT169" s="130"/>
      <c r="AU169" s="131" t="e">
        <f t="shared" si="25"/>
        <v>#VALUE!</v>
      </c>
      <c r="AV169" s="182" t="str" cm="1">
        <f t="array" ref="AV169">IFERROR(INDEX(_xlfn._xlws.FILTER('Dang ky_onl'!$J$6:$J$4000,'Dang ky_onl'!$B$6:$B$4000=$B169),2),"")</f>
        <v/>
      </c>
      <c r="AW169" s="183" t="str" cm="1">
        <f t="array" ref="AW169">IFERROR(INDEX(_xlfn._xlws.FILTER('Dang ky_onl'!$H$6:$H$4000,'Dang ky_onl'!$B$6:$B$4000=$B169),2),"")</f>
        <v/>
      </c>
      <c r="AX169" s="184" t="s">
        <v>1564</v>
      </c>
      <c r="AY169" s="182" t="str" cm="1">
        <f t="array" ref="AY169">IFERROR(INDEX(_xlfn._xlws.FILTER('Dang ky_onl'!$L$6:$L$4000,'Dang ky_onl'!$B$6:$B$4000=$B169),2),"")</f>
        <v/>
      </c>
      <c r="AZ169" s="182" t="str" cm="1">
        <f t="array" ref="AZ169">IFERROR(INDEX(_xlfn._xlws.FILTER('Dang ky_onl'!$M$6:$M$4000,'Dang ky_onl'!$B$6:$B$4000=$B169),2),"")</f>
        <v/>
      </c>
      <c r="BA169" s="130"/>
      <c r="BB169" s="130"/>
      <c r="BC169" s="131" t="e">
        <f t="shared" si="26"/>
        <v>#VALUE!</v>
      </c>
    </row>
    <row r="170" spans="1:55" ht="19.5" customHeight="1" x14ac:dyDescent="0.35">
      <c r="A170" s="135">
        <v>164</v>
      </c>
      <c r="B170" s="136">
        <v>2005230313</v>
      </c>
      <c r="C170" s="137" t="s">
        <v>276</v>
      </c>
      <c r="D170" s="138" t="s">
        <v>831</v>
      </c>
      <c r="E170" s="139"/>
      <c r="F170" s="141" t="s">
        <v>1133</v>
      </c>
      <c r="G170" s="142" t="s">
        <v>1356</v>
      </c>
      <c r="H170" s="143" t="s">
        <v>1373</v>
      </c>
      <c r="I170" s="140" t="str">
        <f t="shared" si="20"/>
        <v>Không đậu</v>
      </c>
      <c r="J170" s="144"/>
      <c r="K170" s="145" t="str">
        <f t="shared" si="21"/>
        <v>Không đủ</v>
      </c>
      <c r="L170" s="166">
        <f t="shared" si="27"/>
        <v>0</v>
      </c>
      <c r="M170" s="166" cm="1">
        <f t="array" ref="M170">SUMPRODUCT(--(LEN(CHOOSE({1,2,3},P170,X170,AF170))&gt;0))</f>
        <v>0</v>
      </c>
      <c r="N170" s="166" cm="1">
        <f t="array" ref="N170">SUMPRODUCT(--(LEN(CHOOSE({1,2},AN170,AV170))&gt;0))</f>
        <v>0</v>
      </c>
      <c r="O170" s="166">
        <f t="shared" si="28"/>
        <v>0</v>
      </c>
      <c r="P170" s="171" t="str" cm="1">
        <f t="array" ref="P170">IFERROR(INDEX(_xlfn._xlws.FILTER('Dang ky_off'!$J$4:$J$4000,'Dang ky_off'!$B$4:$B$4000=$B170),1),"")</f>
        <v/>
      </c>
      <c r="Q170" s="172" t="str" cm="1">
        <f t="array" ref="Q170">IFERROR(INDEX(_xlfn._xlws.FILTER('Dang ky_off'!$H$4:$H$4000,'Dang ky_off'!$B$4:$B$4000=$B170),1),"")</f>
        <v/>
      </c>
      <c r="R170" s="171" t="s">
        <v>1563</v>
      </c>
      <c r="S170" s="171" t="str" cm="1">
        <f t="array" ref="S170">IFERROR(INDEX(_xlfn._xlws.FILTER('Dang ky_off'!$L$4:$L$4000,'Dang ky_off'!$B$4:$B$4000=$B170),1),"")</f>
        <v/>
      </c>
      <c r="T170" s="171" t="str" cm="1">
        <f t="array" ref="T170">IFERROR(INDEX(_xlfn._xlws.FILTER('Dang ky_off'!$M$4:$M$4000,'Dang ky_off'!$B$4:$B$4000=$B170),1),"")</f>
        <v/>
      </c>
      <c r="U170" s="130"/>
      <c r="V170" s="130"/>
      <c r="W170" s="131" t="e">
        <f t="shared" si="22"/>
        <v>#VALUE!</v>
      </c>
      <c r="X170" s="180" t="str" cm="1">
        <f t="array" ref="X170">IFERROR(INDEX(_xlfn._xlws.FILTER('Dang ky_off'!$J$4:$J$4000,'Dang ky_off'!$B$4:$B$4000=$B170),2),"")</f>
        <v/>
      </c>
      <c r="Y170" s="181" t="str" cm="1">
        <f t="array" ref="Y170">IFERROR(INDEX(_xlfn._xlws.FILTER('Dang ky_off'!$H$4:$H$4000,'Dang ky_off'!$B$4:$B$4000=$B170),2),"")</f>
        <v/>
      </c>
      <c r="Z170" s="180" t="s">
        <v>1563</v>
      </c>
      <c r="AA170" s="180" t="str" cm="1">
        <f t="array" ref="AA170">IFERROR(INDEX(_xlfn._xlws.FILTER('Dang ky_off'!$L$4:$L$4000,'Dang ky_off'!$B$4:$B$4000=$B170),2),"")</f>
        <v/>
      </c>
      <c r="AB170" s="180" t="str" cm="1">
        <f t="array" ref="AB170">IFERROR(INDEX(_xlfn._xlws.FILTER('Dang ky_off'!$M$4:$M$4000,'Dang ky_off'!$B$4:$B$4000=$B170),2),"")</f>
        <v/>
      </c>
      <c r="AC170" s="130"/>
      <c r="AD170" s="130"/>
      <c r="AE170" s="179" t="e">
        <f t="shared" si="23"/>
        <v>#VALUE!</v>
      </c>
      <c r="AF170" s="131" t="str" cm="1">
        <f t="array" ref="AF170">IFERROR(INDEX(_xlfn._xlws.FILTER('Dang ky_off'!$J$4:$J$43,'Dang ky_off'!$B$4:$B$43=$B170),3),"")</f>
        <v/>
      </c>
      <c r="AG170" s="154" t="str" cm="1">
        <f t="array" ref="AG170">IFERROR(INDEX(_xlfn._xlws.FILTER('Dang ky_off'!$H$4:$H$43,'Dang ky_off'!$B$4:$B$43=$B170),3),"")</f>
        <v/>
      </c>
      <c r="AH170" s="131" t="s">
        <v>1563</v>
      </c>
      <c r="AI170" s="131" t="str" cm="1">
        <f t="array" ref="AI170">IFERROR(INDEX(_xlfn._xlws.FILTER('Dang ky_off'!$L$4:$L$43,'Dang ky_off'!$B$4:$B$43=$B170),3),"")</f>
        <v/>
      </c>
      <c r="AJ170" s="131" t="str" cm="1">
        <f t="array" ref="AJ170">IFERROR(INDEX(_xlfn._xlws.FILTER('Dang ky_off'!$M$4:$M$43,'Dang ky_off'!$B$4:$B$43=$B170),3),"")</f>
        <v/>
      </c>
      <c r="AK170" s="130"/>
      <c r="AL170" s="130"/>
      <c r="AM170" s="131" t="e">
        <f t="shared" si="24"/>
        <v>#VALUE!</v>
      </c>
      <c r="AN170" s="182" t="str" cm="1">
        <f t="array" ref="AN170">IFERROR(INDEX(_xlfn._xlws.FILTER('Dang ky_onl'!$J$6:$J$4000,'Dang ky_onl'!$B$6:$B$4000=$B170),1),"")</f>
        <v/>
      </c>
      <c r="AO170" s="183" t="str" cm="1">
        <f t="array" ref="AO170">IFERROR(INDEX(_xlfn._xlws.FILTER('Dang ky_onl'!$H$6:$H$4000,'Dang ky_onl'!$B$6:$B$4000=$B170),1),"")</f>
        <v/>
      </c>
      <c r="AP170" s="184" t="s">
        <v>1564</v>
      </c>
      <c r="AQ170" s="182" t="str" cm="1">
        <f t="array" ref="AQ170">IFERROR(INDEX(_xlfn._xlws.FILTER('Dang ky_onl'!$L$6:$L$4000,'Dang ky_onl'!$B$6:$B$4000=$B170),1),"")</f>
        <v/>
      </c>
      <c r="AR170" s="182" t="str" cm="1">
        <f t="array" ref="AR170">IFERROR(INDEX(_xlfn._xlws.FILTER('Dang ky_onl'!$M$6:$M$4000,'Dang ky_onl'!$B$6:$B$4000=$B170),1),"")</f>
        <v/>
      </c>
      <c r="AS170" s="130"/>
      <c r="AT170" s="130"/>
      <c r="AU170" s="131" t="e">
        <f t="shared" si="25"/>
        <v>#VALUE!</v>
      </c>
      <c r="AV170" s="182" t="str" cm="1">
        <f t="array" ref="AV170">IFERROR(INDEX(_xlfn._xlws.FILTER('Dang ky_onl'!$J$6:$J$4000,'Dang ky_onl'!$B$6:$B$4000=$B170),2),"")</f>
        <v/>
      </c>
      <c r="AW170" s="183" t="str" cm="1">
        <f t="array" ref="AW170">IFERROR(INDEX(_xlfn._xlws.FILTER('Dang ky_onl'!$H$6:$H$4000,'Dang ky_onl'!$B$6:$B$4000=$B170),2),"")</f>
        <v/>
      </c>
      <c r="AX170" s="184" t="s">
        <v>1564</v>
      </c>
      <c r="AY170" s="182" t="str" cm="1">
        <f t="array" ref="AY170">IFERROR(INDEX(_xlfn._xlws.FILTER('Dang ky_onl'!$L$6:$L$4000,'Dang ky_onl'!$B$6:$B$4000=$B170),2),"")</f>
        <v/>
      </c>
      <c r="AZ170" s="182" t="str" cm="1">
        <f t="array" ref="AZ170">IFERROR(INDEX(_xlfn._xlws.FILTER('Dang ky_onl'!$M$6:$M$4000,'Dang ky_onl'!$B$6:$B$4000=$B170),2),"")</f>
        <v/>
      </c>
      <c r="BA170" s="130"/>
      <c r="BB170" s="130"/>
      <c r="BC170" s="131" t="e">
        <f t="shared" si="26"/>
        <v>#VALUE!</v>
      </c>
    </row>
    <row r="171" spans="1:55" ht="19.5" customHeight="1" x14ac:dyDescent="0.35">
      <c r="A171" s="135">
        <v>165</v>
      </c>
      <c r="B171" s="136">
        <v>2005230337</v>
      </c>
      <c r="C171" s="137" t="s">
        <v>435</v>
      </c>
      <c r="D171" s="138" t="s">
        <v>903</v>
      </c>
      <c r="E171" s="139"/>
      <c r="F171" s="141" t="s">
        <v>1266</v>
      </c>
      <c r="G171" s="142" t="s">
        <v>1356</v>
      </c>
      <c r="H171" s="143" t="s">
        <v>1373</v>
      </c>
      <c r="I171" s="140" t="str">
        <f t="shared" si="20"/>
        <v>Không đậu</v>
      </c>
      <c r="J171" s="144"/>
      <c r="K171" s="145" t="str">
        <f t="shared" si="21"/>
        <v>Không đủ</v>
      </c>
      <c r="L171" s="166">
        <f t="shared" si="27"/>
        <v>1</v>
      </c>
      <c r="M171" s="166" cm="1">
        <f t="array" ref="M171">SUMPRODUCT(--(LEN(CHOOSE({1,2,3},P171,X171,AF171))&gt;0))</f>
        <v>1</v>
      </c>
      <c r="N171" s="166" cm="1">
        <f t="array" ref="N171">SUMPRODUCT(--(LEN(CHOOSE({1,2},AN171,AV171))&gt;0))</f>
        <v>0</v>
      </c>
      <c r="O171" s="166">
        <f t="shared" si="28"/>
        <v>0</v>
      </c>
      <c r="P171" s="171" t="str" cm="1">
        <f t="array" ref="P171">IFERROR(INDEX(_xlfn._xlws.FILTER('Dang ky_off'!$J$4:$J$4000,'Dang ky_off'!$B$4:$B$4000=$B171),1),"")</f>
        <v>Công ty TNHH Yakult Việt Nam</v>
      </c>
      <c r="Q171" s="172" cm="1">
        <f t="array" ref="Q171">IFERROR(INDEX(_xlfn._xlws.FILTER('Dang ky_off'!$H$4:$H$4000,'Dang ky_off'!$B$4:$B$4000=$B171),1),"")</f>
        <v>45946</v>
      </c>
      <c r="R171" s="171" t="s">
        <v>1563</v>
      </c>
      <c r="S171" s="171" cm="1">
        <f t="array" ref="S171">IFERROR(INDEX(_xlfn._xlws.FILTER('Dang ky_off'!$L$4:$L$4000,'Dang ky_off'!$B$4:$B$4000=$B171),1),"")</f>
        <v>9.5</v>
      </c>
      <c r="T171" s="171" cm="1">
        <f t="array" ref="T171">IFERROR(INDEX(_xlfn._xlws.FILTER('Dang ky_off'!$M$4:$M$4000,'Dang ky_off'!$B$4:$B$4000=$B171),1),"")</f>
        <v>0</v>
      </c>
      <c r="U171" s="130"/>
      <c r="V171" s="130"/>
      <c r="W171" s="131">
        <f t="shared" si="22"/>
        <v>2.9</v>
      </c>
      <c r="X171" s="180" t="str" cm="1">
        <f t="array" ref="X171">IFERROR(INDEX(_xlfn._xlws.FILTER('Dang ky_off'!$J$4:$J$4000,'Dang ky_off'!$B$4:$B$4000=$B171),2),"")</f>
        <v/>
      </c>
      <c r="Y171" s="181" t="str" cm="1">
        <f t="array" ref="Y171">IFERROR(INDEX(_xlfn._xlws.FILTER('Dang ky_off'!$H$4:$H$4000,'Dang ky_off'!$B$4:$B$4000=$B171),2),"")</f>
        <v/>
      </c>
      <c r="Z171" s="180" t="s">
        <v>1563</v>
      </c>
      <c r="AA171" s="180" t="str" cm="1">
        <f t="array" ref="AA171">IFERROR(INDEX(_xlfn._xlws.FILTER('Dang ky_off'!$L$4:$L$4000,'Dang ky_off'!$B$4:$B$4000=$B171),2),"")</f>
        <v/>
      </c>
      <c r="AB171" s="180" t="str" cm="1">
        <f t="array" ref="AB171">IFERROR(INDEX(_xlfn._xlws.FILTER('Dang ky_off'!$M$4:$M$4000,'Dang ky_off'!$B$4:$B$4000=$B171),2),"")</f>
        <v/>
      </c>
      <c r="AC171" s="130"/>
      <c r="AD171" s="130"/>
      <c r="AE171" s="179" t="e">
        <f t="shared" si="23"/>
        <v>#VALUE!</v>
      </c>
      <c r="AF171" s="131" t="str" cm="1">
        <f t="array" ref="AF171">IFERROR(INDEX(_xlfn._xlws.FILTER('Dang ky_off'!$J$4:$J$43,'Dang ky_off'!$B$4:$B$43=$B171),3),"")</f>
        <v/>
      </c>
      <c r="AG171" s="154" t="str" cm="1">
        <f t="array" ref="AG171">IFERROR(INDEX(_xlfn._xlws.FILTER('Dang ky_off'!$H$4:$H$43,'Dang ky_off'!$B$4:$B$43=$B171),3),"")</f>
        <v/>
      </c>
      <c r="AH171" s="131" t="s">
        <v>1563</v>
      </c>
      <c r="AI171" s="131" t="str" cm="1">
        <f t="array" ref="AI171">IFERROR(INDEX(_xlfn._xlws.FILTER('Dang ky_off'!$L$4:$L$43,'Dang ky_off'!$B$4:$B$43=$B171),3),"")</f>
        <v/>
      </c>
      <c r="AJ171" s="131" t="str" cm="1">
        <f t="array" ref="AJ171">IFERROR(INDEX(_xlfn._xlws.FILTER('Dang ky_off'!$M$4:$M$43,'Dang ky_off'!$B$4:$B$43=$B171),3),"")</f>
        <v/>
      </c>
      <c r="AK171" s="130"/>
      <c r="AL171" s="130"/>
      <c r="AM171" s="131" t="e">
        <f t="shared" si="24"/>
        <v>#VALUE!</v>
      </c>
      <c r="AN171" s="182" t="str" cm="1">
        <f t="array" ref="AN171">IFERROR(INDEX(_xlfn._xlws.FILTER('Dang ky_onl'!$J$6:$J$4000,'Dang ky_onl'!$B$6:$B$4000=$B171),1),"")</f>
        <v/>
      </c>
      <c r="AO171" s="183" t="str" cm="1">
        <f t="array" ref="AO171">IFERROR(INDEX(_xlfn._xlws.FILTER('Dang ky_onl'!$H$6:$H$4000,'Dang ky_onl'!$B$6:$B$4000=$B171),1),"")</f>
        <v/>
      </c>
      <c r="AP171" s="184" t="s">
        <v>1564</v>
      </c>
      <c r="AQ171" s="182" t="str" cm="1">
        <f t="array" ref="AQ171">IFERROR(INDEX(_xlfn._xlws.FILTER('Dang ky_onl'!$L$6:$L$4000,'Dang ky_onl'!$B$6:$B$4000=$B171),1),"")</f>
        <v/>
      </c>
      <c r="AR171" s="182" t="str" cm="1">
        <f t="array" ref="AR171">IFERROR(INDEX(_xlfn._xlws.FILTER('Dang ky_onl'!$M$6:$M$4000,'Dang ky_onl'!$B$6:$B$4000=$B171),1),"")</f>
        <v/>
      </c>
      <c r="AS171" s="130"/>
      <c r="AT171" s="130"/>
      <c r="AU171" s="131" t="e">
        <f t="shared" si="25"/>
        <v>#VALUE!</v>
      </c>
      <c r="AV171" s="182" t="str" cm="1">
        <f t="array" ref="AV171">IFERROR(INDEX(_xlfn._xlws.FILTER('Dang ky_onl'!$J$6:$J$4000,'Dang ky_onl'!$B$6:$B$4000=$B171),2),"")</f>
        <v/>
      </c>
      <c r="AW171" s="183" t="str" cm="1">
        <f t="array" ref="AW171">IFERROR(INDEX(_xlfn._xlws.FILTER('Dang ky_onl'!$H$6:$H$4000,'Dang ky_onl'!$B$6:$B$4000=$B171),2),"")</f>
        <v/>
      </c>
      <c r="AX171" s="184" t="s">
        <v>1564</v>
      </c>
      <c r="AY171" s="182" t="str" cm="1">
        <f t="array" ref="AY171">IFERROR(INDEX(_xlfn._xlws.FILTER('Dang ky_onl'!$L$6:$L$4000,'Dang ky_onl'!$B$6:$B$4000=$B171),2),"")</f>
        <v/>
      </c>
      <c r="AZ171" s="182" t="str" cm="1">
        <f t="array" ref="AZ171">IFERROR(INDEX(_xlfn._xlws.FILTER('Dang ky_onl'!$M$6:$M$4000,'Dang ky_onl'!$B$6:$B$4000=$B171),2),"")</f>
        <v/>
      </c>
      <c r="BA171" s="130"/>
      <c r="BB171" s="130"/>
      <c r="BC171" s="131" t="e">
        <f t="shared" si="26"/>
        <v>#VALUE!</v>
      </c>
    </row>
    <row r="172" spans="1:55" ht="19.5" customHeight="1" x14ac:dyDescent="0.35">
      <c r="A172" s="135">
        <v>166</v>
      </c>
      <c r="B172" s="136">
        <v>2005230350</v>
      </c>
      <c r="C172" s="137" t="s">
        <v>439</v>
      </c>
      <c r="D172" s="138" t="s">
        <v>805</v>
      </c>
      <c r="E172" s="139"/>
      <c r="F172" s="141" t="s">
        <v>1089</v>
      </c>
      <c r="G172" s="142" t="s">
        <v>1356</v>
      </c>
      <c r="H172" s="143" t="s">
        <v>1373</v>
      </c>
      <c r="I172" s="140" t="str">
        <f t="shared" si="20"/>
        <v>Không đậu</v>
      </c>
      <c r="J172" s="144"/>
      <c r="K172" s="145" t="str">
        <f t="shared" si="21"/>
        <v>Không đủ</v>
      </c>
      <c r="L172" s="166">
        <f t="shared" si="27"/>
        <v>0</v>
      </c>
      <c r="M172" s="166" cm="1">
        <f t="array" ref="M172">SUMPRODUCT(--(LEN(CHOOSE({1,2,3},P172,X172,AF172))&gt;0))</f>
        <v>0</v>
      </c>
      <c r="N172" s="166" cm="1">
        <f t="array" ref="N172">SUMPRODUCT(--(LEN(CHOOSE({1,2},AN172,AV172))&gt;0))</f>
        <v>0</v>
      </c>
      <c r="O172" s="166">
        <f t="shared" si="28"/>
        <v>0</v>
      </c>
      <c r="P172" s="171" t="str" cm="1">
        <f t="array" ref="P172">IFERROR(INDEX(_xlfn._xlws.FILTER('Dang ky_off'!$J$4:$J$4000,'Dang ky_off'!$B$4:$B$4000=$B172),1),"")</f>
        <v/>
      </c>
      <c r="Q172" s="172" t="str" cm="1">
        <f t="array" ref="Q172">IFERROR(INDEX(_xlfn._xlws.FILTER('Dang ky_off'!$H$4:$H$4000,'Dang ky_off'!$B$4:$B$4000=$B172),1),"")</f>
        <v/>
      </c>
      <c r="R172" s="171" t="s">
        <v>1563</v>
      </c>
      <c r="S172" s="171" t="str" cm="1">
        <f t="array" ref="S172">IFERROR(INDEX(_xlfn._xlws.FILTER('Dang ky_off'!$L$4:$L$4000,'Dang ky_off'!$B$4:$B$4000=$B172),1),"")</f>
        <v/>
      </c>
      <c r="T172" s="171" t="str" cm="1">
        <f t="array" ref="T172">IFERROR(INDEX(_xlfn._xlws.FILTER('Dang ky_off'!$M$4:$M$4000,'Dang ky_off'!$B$4:$B$4000=$B172),1),"")</f>
        <v/>
      </c>
      <c r="U172" s="130"/>
      <c r="V172" s="130"/>
      <c r="W172" s="131" t="e">
        <f t="shared" si="22"/>
        <v>#VALUE!</v>
      </c>
      <c r="X172" s="180" t="str" cm="1">
        <f t="array" ref="X172">IFERROR(INDEX(_xlfn._xlws.FILTER('Dang ky_off'!$J$4:$J$4000,'Dang ky_off'!$B$4:$B$4000=$B172),2),"")</f>
        <v/>
      </c>
      <c r="Y172" s="181" t="str" cm="1">
        <f t="array" ref="Y172">IFERROR(INDEX(_xlfn._xlws.FILTER('Dang ky_off'!$H$4:$H$4000,'Dang ky_off'!$B$4:$B$4000=$B172),2),"")</f>
        <v/>
      </c>
      <c r="Z172" s="180" t="s">
        <v>1563</v>
      </c>
      <c r="AA172" s="180" t="str" cm="1">
        <f t="array" ref="AA172">IFERROR(INDEX(_xlfn._xlws.FILTER('Dang ky_off'!$L$4:$L$4000,'Dang ky_off'!$B$4:$B$4000=$B172),2),"")</f>
        <v/>
      </c>
      <c r="AB172" s="180" t="str" cm="1">
        <f t="array" ref="AB172">IFERROR(INDEX(_xlfn._xlws.FILTER('Dang ky_off'!$M$4:$M$4000,'Dang ky_off'!$B$4:$B$4000=$B172),2),"")</f>
        <v/>
      </c>
      <c r="AC172" s="130"/>
      <c r="AD172" s="130"/>
      <c r="AE172" s="179" t="e">
        <f t="shared" si="23"/>
        <v>#VALUE!</v>
      </c>
      <c r="AF172" s="131" t="str" cm="1">
        <f t="array" ref="AF172">IFERROR(INDEX(_xlfn._xlws.FILTER('Dang ky_off'!$J$4:$J$43,'Dang ky_off'!$B$4:$B$43=$B172),3),"")</f>
        <v/>
      </c>
      <c r="AG172" s="154" t="str" cm="1">
        <f t="array" ref="AG172">IFERROR(INDEX(_xlfn._xlws.FILTER('Dang ky_off'!$H$4:$H$43,'Dang ky_off'!$B$4:$B$43=$B172),3),"")</f>
        <v/>
      </c>
      <c r="AH172" s="131" t="s">
        <v>1563</v>
      </c>
      <c r="AI172" s="131" t="str" cm="1">
        <f t="array" ref="AI172">IFERROR(INDEX(_xlfn._xlws.FILTER('Dang ky_off'!$L$4:$L$43,'Dang ky_off'!$B$4:$B$43=$B172),3),"")</f>
        <v/>
      </c>
      <c r="AJ172" s="131" t="str" cm="1">
        <f t="array" ref="AJ172">IFERROR(INDEX(_xlfn._xlws.FILTER('Dang ky_off'!$M$4:$M$43,'Dang ky_off'!$B$4:$B$43=$B172),3),"")</f>
        <v/>
      </c>
      <c r="AK172" s="130"/>
      <c r="AL172" s="130"/>
      <c r="AM172" s="131" t="e">
        <f t="shared" si="24"/>
        <v>#VALUE!</v>
      </c>
      <c r="AN172" s="182" t="str" cm="1">
        <f t="array" ref="AN172">IFERROR(INDEX(_xlfn._xlws.FILTER('Dang ky_onl'!$J$6:$J$4000,'Dang ky_onl'!$B$6:$B$4000=$B172),1),"")</f>
        <v/>
      </c>
      <c r="AO172" s="183" t="str" cm="1">
        <f t="array" ref="AO172">IFERROR(INDEX(_xlfn._xlws.FILTER('Dang ky_onl'!$H$6:$H$4000,'Dang ky_onl'!$B$6:$B$4000=$B172),1),"")</f>
        <v/>
      </c>
      <c r="AP172" s="184" t="s">
        <v>1564</v>
      </c>
      <c r="AQ172" s="182" t="str" cm="1">
        <f t="array" ref="AQ172">IFERROR(INDEX(_xlfn._xlws.FILTER('Dang ky_onl'!$L$6:$L$4000,'Dang ky_onl'!$B$6:$B$4000=$B172),1),"")</f>
        <v/>
      </c>
      <c r="AR172" s="182" t="str" cm="1">
        <f t="array" ref="AR172">IFERROR(INDEX(_xlfn._xlws.FILTER('Dang ky_onl'!$M$6:$M$4000,'Dang ky_onl'!$B$6:$B$4000=$B172),1),"")</f>
        <v/>
      </c>
      <c r="AS172" s="130"/>
      <c r="AT172" s="130"/>
      <c r="AU172" s="131" t="e">
        <f t="shared" si="25"/>
        <v>#VALUE!</v>
      </c>
      <c r="AV172" s="182" t="str" cm="1">
        <f t="array" ref="AV172">IFERROR(INDEX(_xlfn._xlws.FILTER('Dang ky_onl'!$J$6:$J$4000,'Dang ky_onl'!$B$6:$B$4000=$B172),2),"")</f>
        <v/>
      </c>
      <c r="AW172" s="183" t="str" cm="1">
        <f t="array" ref="AW172">IFERROR(INDEX(_xlfn._xlws.FILTER('Dang ky_onl'!$H$6:$H$4000,'Dang ky_onl'!$B$6:$B$4000=$B172),2),"")</f>
        <v/>
      </c>
      <c r="AX172" s="184" t="s">
        <v>1564</v>
      </c>
      <c r="AY172" s="182" t="str" cm="1">
        <f t="array" ref="AY172">IFERROR(INDEX(_xlfn._xlws.FILTER('Dang ky_onl'!$L$6:$L$4000,'Dang ky_onl'!$B$6:$B$4000=$B172),2),"")</f>
        <v/>
      </c>
      <c r="AZ172" s="182" t="str" cm="1">
        <f t="array" ref="AZ172">IFERROR(INDEX(_xlfn._xlws.FILTER('Dang ky_onl'!$M$6:$M$4000,'Dang ky_onl'!$B$6:$B$4000=$B172),2),"")</f>
        <v/>
      </c>
      <c r="BA172" s="130"/>
      <c r="BB172" s="130"/>
      <c r="BC172" s="131" t="e">
        <f t="shared" si="26"/>
        <v>#VALUE!</v>
      </c>
    </row>
    <row r="173" spans="1:55" ht="19.5" customHeight="1" x14ac:dyDescent="0.35">
      <c r="A173" s="135">
        <v>167</v>
      </c>
      <c r="B173" s="136">
        <v>2005230343</v>
      </c>
      <c r="C173" s="137" t="s">
        <v>436</v>
      </c>
      <c r="D173" s="138" t="s">
        <v>805</v>
      </c>
      <c r="E173" s="139"/>
      <c r="F173" s="141" t="s">
        <v>1267</v>
      </c>
      <c r="G173" s="142" t="s">
        <v>1356</v>
      </c>
      <c r="H173" s="143" t="s">
        <v>1373</v>
      </c>
      <c r="I173" s="140" t="str">
        <f t="shared" si="20"/>
        <v>Không đậu</v>
      </c>
      <c r="J173" s="144"/>
      <c r="K173" s="145" t="str">
        <f t="shared" si="21"/>
        <v>Không đủ</v>
      </c>
      <c r="L173" s="166">
        <f t="shared" si="27"/>
        <v>2</v>
      </c>
      <c r="M173" s="166" cm="1">
        <f t="array" ref="M173">SUMPRODUCT(--(LEN(CHOOSE({1,2,3},P173,X173,AF173))&gt;0))</f>
        <v>2</v>
      </c>
      <c r="N173" s="166" cm="1">
        <f t="array" ref="N173">SUMPRODUCT(--(LEN(CHOOSE({1,2},AN173,AV173))&gt;0))</f>
        <v>0</v>
      </c>
      <c r="O173" s="166">
        <f t="shared" si="28"/>
        <v>0</v>
      </c>
      <c r="P173" s="171" t="str" cm="1">
        <f t="array" ref="P173">IFERROR(INDEX(_xlfn._xlws.FILTER('Dang ky_off'!$J$4:$J$4000,'Dang ky_off'!$B$4:$B$4000=$B173),1),"")</f>
        <v>Công ty Cổ phần Acecook Việt Nam</v>
      </c>
      <c r="Q173" s="172" cm="1">
        <f t="array" ref="Q173">IFERROR(INDEX(_xlfn._xlws.FILTER('Dang ky_off'!$H$4:$H$4000,'Dang ky_off'!$B$4:$B$4000=$B173),1),"")</f>
        <v>46000</v>
      </c>
      <c r="R173" s="171" t="s">
        <v>1563</v>
      </c>
      <c r="S173" s="171" cm="1">
        <f t="array" ref="S173">IFERROR(INDEX(_xlfn._xlws.FILTER('Dang ky_off'!$L$4:$L$4000,'Dang ky_off'!$B$4:$B$4000=$B173),1),"")</f>
        <v>10</v>
      </c>
      <c r="T173" s="171" cm="1">
        <f t="array" ref="T173">IFERROR(INDEX(_xlfn._xlws.FILTER('Dang ky_off'!$M$4:$M$4000,'Dang ky_off'!$B$4:$B$4000=$B173),1),"")</f>
        <v>0</v>
      </c>
      <c r="U173" s="130"/>
      <c r="V173" s="130"/>
      <c r="W173" s="131">
        <f t="shared" si="22"/>
        <v>3</v>
      </c>
      <c r="X173" s="180" t="str" cm="1">
        <f t="array" ref="X173">IFERROR(INDEX(_xlfn._xlws.FILTER('Dang ky_off'!$J$4:$J$4000,'Dang ky_off'!$B$4:$B$4000=$B173),2),"")</f>
        <v>Công ty TNHH Yakult Việt Nam</v>
      </c>
      <c r="Y173" s="181" cm="1">
        <f t="array" ref="Y173">IFERROR(INDEX(_xlfn._xlws.FILTER('Dang ky_off'!$H$4:$H$4000,'Dang ky_off'!$B$4:$B$4000=$B173),2),"")</f>
        <v>45986</v>
      </c>
      <c r="Z173" s="180" t="s">
        <v>1563</v>
      </c>
      <c r="AA173" s="180" cm="1">
        <f t="array" ref="AA173">IFERROR(INDEX(_xlfn._xlws.FILTER('Dang ky_off'!$L$4:$L$4000,'Dang ky_off'!$B$4:$B$4000=$B173),2),"")</f>
        <v>9.5</v>
      </c>
      <c r="AB173" s="180" cm="1">
        <f t="array" ref="AB173">IFERROR(INDEX(_xlfn._xlws.FILTER('Dang ky_off'!$M$4:$M$4000,'Dang ky_off'!$B$4:$B$4000=$B173),2),"")</f>
        <v>0</v>
      </c>
      <c r="AC173" s="130"/>
      <c r="AD173" s="130"/>
      <c r="AE173" s="179">
        <f t="shared" si="23"/>
        <v>2.9</v>
      </c>
      <c r="AF173" s="131" t="str" cm="1">
        <f t="array" ref="AF173">IFERROR(INDEX(_xlfn._xlws.FILTER('Dang ky_off'!$J$4:$J$43,'Dang ky_off'!$B$4:$B$43=$B173),3),"")</f>
        <v/>
      </c>
      <c r="AG173" s="154" t="str" cm="1">
        <f t="array" ref="AG173">IFERROR(INDEX(_xlfn._xlws.FILTER('Dang ky_off'!$H$4:$H$43,'Dang ky_off'!$B$4:$B$43=$B173),3),"")</f>
        <v/>
      </c>
      <c r="AH173" s="131" t="s">
        <v>1563</v>
      </c>
      <c r="AI173" s="131" t="str" cm="1">
        <f t="array" ref="AI173">IFERROR(INDEX(_xlfn._xlws.FILTER('Dang ky_off'!$L$4:$L$43,'Dang ky_off'!$B$4:$B$43=$B173),3),"")</f>
        <v/>
      </c>
      <c r="AJ173" s="131" t="str" cm="1">
        <f t="array" ref="AJ173">IFERROR(INDEX(_xlfn._xlws.FILTER('Dang ky_off'!$M$4:$M$43,'Dang ky_off'!$B$4:$B$43=$B173),3),"")</f>
        <v/>
      </c>
      <c r="AK173" s="130"/>
      <c r="AL173" s="130"/>
      <c r="AM173" s="131" t="e">
        <f t="shared" si="24"/>
        <v>#VALUE!</v>
      </c>
      <c r="AN173" s="182" t="str" cm="1">
        <f t="array" ref="AN173">IFERROR(INDEX(_xlfn._xlws.FILTER('Dang ky_onl'!$J$6:$J$4000,'Dang ky_onl'!$B$6:$B$4000=$B173),1),"")</f>
        <v/>
      </c>
      <c r="AO173" s="183" t="str" cm="1">
        <f t="array" ref="AO173">IFERROR(INDEX(_xlfn._xlws.FILTER('Dang ky_onl'!$H$6:$H$4000,'Dang ky_onl'!$B$6:$B$4000=$B173),1),"")</f>
        <v/>
      </c>
      <c r="AP173" s="184" t="s">
        <v>1564</v>
      </c>
      <c r="AQ173" s="182" t="str" cm="1">
        <f t="array" ref="AQ173">IFERROR(INDEX(_xlfn._xlws.FILTER('Dang ky_onl'!$L$6:$L$4000,'Dang ky_onl'!$B$6:$B$4000=$B173),1),"")</f>
        <v/>
      </c>
      <c r="AR173" s="182" t="str" cm="1">
        <f t="array" ref="AR173">IFERROR(INDEX(_xlfn._xlws.FILTER('Dang ky_onl'!$M$6:$M$4000,'Dang ky_onl'!$B$6:$B$4000=$B173),1),"")</f>
        <v/>
      </c>
      <c r="AS173" s="130"/>
      <c r="AT173" s="130"/>
      <c r="AU173" s="131" t="e">
        <f t="shared" si="25"/>
        <v>#VALUE!</v>
      </c>
      <c r="AV173" s="182" t="str" cm="1">
        <f t="array" ref="AV173">IFERROR(INDEX(_xlfn._xlws.FILTER('Dang ky_onl'!$J$6:$J$4000,'Dang ky_onl'!$B$6:$B$4000=$B173),2),"")</f>
        <v/>
      </c>
      <c r="AW173" s="183" t="str" cm="1">
        <f t="array" ref="AW173">IFERROR(INDEX(_xlfn._xlws.FILTER('Dang ky_onl'!$H$6:$H$4000,'Dang ky_onl'!$B$6:$B$4000=$B173),2),"")</f>
        <v/>
      </c>
      <c r="AX173" s="184" t="s">
        <v>1564</v>
      </c>
      <c r="AY173" s="182" t="str" cm="1">
        <f t="array" ref="AY173">IFERROR(INDEX(_xlfn._xlws.FILTER('Dang ky_onl'!$L$6:$L$4000,'Dang ky_onl'!$B$6:$B$4000=$B173),2),"")</f>
        <v/>
      </c>
      <c r="AZ173" s="182" t="str" cm="1">
        <f t="array" ref="AZ173">IFERROR(INDEX(_xlfn._xlws.FILTER('Dang ky_onl'!$M$6:$M$4000,'Dang ky_onl'!$B$6:$B$4000=$B173),2),"")</f>
        <v/>
      </c>
      <c r="BA173" s="130"/>
      <c r="BB173" s="130"/>
      <c r="BC173" s="131" t="e">
        <f t="shared" si="26"/>
        <v>#VALUE!</v>
      </c>
    </row>
    <row r="174" spans="1:55" ht="19.5" customHeight="1" x14ac:dyDescent="0.35">
      <c r="A174" s="135">
        <v>168</v>
      </c>
      <c r="B174" s="136">
        <v>2005230352</v>
      </c>
      <c r="C174" s="137" t="s">
        <v>438</v>
      </c>
      <c r="D174" s="138" t="s">
        <v>805</v>
      </c>
      <c r="E174" s="139"/>
      <c r="F174" s="141" t="s">
        <v>1220</v>
      </c>
      <c r="G174" s="142" t="s">
        <v>1356</v>
      </c>
      <c r="H174" s="143" t="s">
        <v>1373</v>
      </c>
      <c r="I174" s="140" t="str">
        <f t="shared" si="20"/>
        <v>Không đậu</v>
      </c>
      <c r="J174" s="144"/>
      <c r="K174" s="145" t="str">
        <f t="shared" si="21"/>
        <v>Không đủ</v>
      </c>
      <c r="L174" s="166">
        <f t="shared" si="27"/>
        <v>1</v>
      </c>
      <c r="M174" s="166" cm="1">
        <f t="array" ref="M174">SUMPRODUCT(--(LEN(CHOOSE({1,2,3},P174,X174,AF174))&gt;0))</f>
        <v>1</v>
      </c>
      <c r="N174" s="166" cm="1">
        <f t="array" ref="N174">SUMPRODUCT(--(LEN(CHOOSE({1,2},AN174,AV174))&gt;0))</f>
        <v>0</v>
      </c>
      <c r="O174" s="166">
        <f t="shared" si="28"/>
        <v>0</v>
      </c>
      <c r="P174" s="171" t="str" cm="1">
        <f t="array" ref="P174">IFERROR(INDEX(_xlfn._xlws.FILTER('Dang ky_off'!$J$4:$J$4000,'Dang ky_off'!$B$4:$B$4000=$B174),1),"")</f>
        <v>Công ty Cổ phần Acecook Việt Nam</v>
      </c>
      <c r="Q174" s="172" cm="1">
        <f t="array" ref="Q174">IFERROR(INDEX(_xlfn._xlws.FILTER('Dang ky_off'!$H$4:$H$4000,'Dang ky_off'!$B$4:$B$4000=$B174),1),"")</f>
        <v>46007</v>
      </c>
      <c r="R174" s="171" t="s">
        <v>1563</v>
      </c>
      <c r="S174" s="171" cm="1">
        <f t="array" ref="S174">IFERROR(INDEX(_xlfn._xlws.FILTER('Dang ky_off'!$L$4:$L$4000,'Dang ky_off'!$B$4:$B$4000=$B174),1),"")</f>
        <v>10</v>
      </c>
      <c r="T174" s="171" cm="1">
        <f t="array" ref="T174">IFERROR(INDEX(_xlfn._xlws.FILTER('Dang ky_off'!$M$4:$M$4000,'Dang ky_off'!$B$4:$B$4000=$B174),1),"")</f>
        <v>0</v>
      </c>
      <c r="U174" s="130"/>
      <c r="V174" s="130"/>
      <c r="W174" s="131">
        <f t="shared" si="22"/>
        <v>3</v>
      </c>
      <c r="X174" s="180" t="str" cm="1">
        <f t="array" ref="X174">IFERROR(INDEX(_xlfn._xlws.FILTER('Dang ky_off'!$J$4:$J$4000,'Dang ky_off'!$B$4:$B$4000=$B174),2),"")</f>
        <v/>
      </c>
      <c r="Y174" s="181" t="str" cm="1">
        <f t="array" ref="Y174">IFERROR(INDEX(_xlfn._xlws.FILTER('Dang ky_off'!$H$4:$H$4000,'Dang ky_off'!$B$4:$B$4000=$B174),2),"")</f>
        <v/>
      </c>
      <c r="Z174" s="180" t="s">
        <v>1563</v>
      </c>
      <c r="AA174" s="180" t="str" cm="1">
        <f t="array" ref="AA174">IFERROR(INDEX(_xlfn._xlws.FILTER('Dang ky_off'!$L$4:$L$4000,'Dang ky_off'!$B$4:$B$4000=$B174),2),"")</f>
        <v/>
      </c>
      <c r="AB174" s="180" t="str" cm="1">
        <f t="array" ref="AB174">IFERROR(INDEX(_xlfn._xlws.FILTER('Dang ky_off'!$M$4:$M$4000,'Dang ky_off'!$B$4:$B$4000=$B174),2),"")</f>
        <v/>
      </c>
      <c r="AC174" s="130"/>
      <c r="AD174" s="130"/>
      <c r="AE174" s="179" t="e">
        <f t="shared" si="23"/>
        <v>#VALUE!</v>
      </c>
      <c r="AF174" s="131" t="str" cm="1">
        <f t="array" ref="AF174">IFERROR(INDEX(_xlfn._xlws.FILTER('Dang ky_off'!$J$4:$J$43,'Dang ky_off'!$B$4:$B$43=$B174),3),"")</f>
        <v/>
      </c>
      <c r="AG174" s="154" t="str" cm="1">
        <f t="array" ref="AG174">IFERROR(INDEX(_xlfn._xlws.FILTER('Dang ky_off'!$H$4:$H$43,'Dang ky_off'!$B$4:$B$43=$B174),3),"")</f>
        <v/>
      </c>
      <c r="AH174" s="131" t="s">
        <v>1563</v>
      </c>
      <c r="AI174" s="131" t="str" cm="1">
        <f t="array" ref="AI174">IFERROR(INDEX(_xlfn._xlws.FILTER('Dang ky_off'!$L$4:$L$43,'Dang ky_off'!$B$4:$B$43=$B174),3),"")</f>
        <v/>
      </c>
      <c r="AJ174" s="131" t="str" cm="1">
        <f t="array" ref="AJ174">IFERROR(INDEX(_xlfn._xlws.FILTER('Dang ky_off'!$M$4:$M$43,'Dang ky_off'!$B$4:$B$43=$B174),3),"")</f>
        <v/>
      </c>
      <c r="AK174" s="130"/>
      <c r="AL174" s="130"/>
      <c r="AM174" s="131" t="e">
        <f t="shared" si="24"/>
        <v>#VALUE!</v>
      </c>
      <c r="AN174" s="182" t="str" cm="1">
        <f t="array" ref="AN174">IFERROR(INDEX(_xlfn._xlws.FILTER('Dang ky_onl'!$J$6:$J$4000,'Dang ky_onl'!$B$6:$B$4000=$B174),1),"")</f>
        <v/>
      </c>
      <c r="AO174" s="183" t="str" cm="1">
        <f t="array" ref="AO174">IFERROR(INDEX(_xlfn._xlws.FILTER('Dang ky_onl'!$H$6:$H$4000,'Dang ky_onl'!$B$6:$B$4000=$B174),1),"")</f>
        <v/>
      </c>
      <c r="AP174" s="184" t="s">
        <v>1564</v>
      </c>
      <c r="AQ174" s="182" t="str" cm="1">
        <f t="array" ref="AQ174">IFERROR(INDEX(_xlfn._xlws.FILTER('Dang ky_onl'!$L$6:$L$4000,'Dang ky_onl'!$B$6:$B$4000=$B174),1),"")</f>
        <v/>
      </c>
      <c r="AR174" s="182" t="str" cm="1">
        <f t="array" ref="AR174">IFERROR(INDEX(_xlfn._xlws.FILTER('Dang ky_onl'!$M$6:$M$4000,'Dang ky_onl'!$B$6:$B$4000=$B174),1),"")</f>
        <v/>
      </c>
      <c r="AS174" s="130"/>
      <c r="AT174" s="130"/>
      <c r="AU174" s="131" t="e">
        <f t="shared" si="25"/>
        <v>#VALUE!</v>
      </c>
      <c r="AV174" s="182" t="str" cm="1">
        <f t="array" ref="AV174">IFERROR(INDEX(_xlfn._xlws.FILTER('Dang ky_onl'!$J$6:$J$4000,'Dang ky_onl'!$B$6:$B$4000=$B174),2),"")</f>
        <v/>
      </c>
      <c r="AW174" s="183" t="str" cm="1">
        <f t="array" ref="AW174">IFERROR(INDEX(_xlfn._xlws.FILTER('Dang ky_onl'!$H$6:$H$4000,'Dang ky_onl'!$B$6:$B$4000=$B174),2),"")</f>
        <v/>
      </c>
      <c r="AX174" s="184" t="s">
        <v>1564</v>
      </c>
      <c r="AY174" s="182" t="str" cm="1">
        <f t="array" ref="AY174">IFERROR(INDEX(_xlfn._xlws.FILTER('Dang ky_onl'!$L$6:$L$4000,'Dang ky_onl'!$B$6:$B$4000=$B174),2),"")</f>
        <v/>
      </c>
      <c r="AZ174" s="182" t="str" cm="1">
        <f t="array" ref="AZ174">IFERROR(INDEX(_xlfn._xlws.FILTER('Dang ky_onl'!$M$6:$M$4000,'Dang ky_onl'!$B$6:$B$4000=$B174),2),"")</f>
        <v/>
      </c>
      <c r="BA174" s="130"/>
      <c r="BB174" s="130"/>
      <c r="BC174" s="131" t="e">
        <f t="shared" si="26"/>
        <v>#VALUE!</v>
      </c>
    </row>
    <row r="175" spans="1:55" ht="19.5" customHeight="1" x14ac:dyDescent="0.35">
      <c r="A175" s="135">
        <v>169</v>
      </c>
      <c r="B175" s="136">
        <v>2005230351</v>
      </c>
      <c r="C175" s="137" t="s">
        <v>437</v>
      </c>
      <c r="D175" s="138" t="s">
        <v>805</v>
      </c>
      <c r="E175" s="139"/>
      <c r="F175" s="141" t="s">
        <v>1268</v>
      </c>
      <c r="G175" s="142" t="s">
        <v>1356</v>
      </c>
      <c r="H175" s="143" t="s">
        <v>1373</v>
      </c>
      <c r="I175" s="140" t="str">
        <f t="shared" si="20"/>
        <v>Không đậu</v>
      </c>
      <c r="J175" s="144"/>
      <c r="K175" s="145" t="str">
        <f t="shared" si="21"/>
        <v>Không đủ</v>
      </c>
      <c r="L175" s="166">
        <f t="shared" si="27"/>
        <v>1</v>
      </c>
      <c r="M175" s="166" cm="1">
        <f t="array" ref="M175">SUMPRODUCT(--(LEN(CHOOSE({1,2,3},P175,X175,AF175))&gt;0))</f>
        <v>1</v>
      </c>
      <c r="N175" s="166" cm="1">
        <f t="array" ref="N175">SUMPRODUCT(--(LEN(CHOOSE({1,2},AN175,AV175))&gt;0))</f>
        <v>0</v>
      </c>
      <c r="O175" s="166">
        <f t="shared" si="28"/>
        <v>0</v>
      </c>
      <c r="P175" s="171" t="str" cm="1">
        <f t="array" ref="P175">IFERROR(INDEX(_xlfn._xlws.FILTER('Dang ky_off'!$J$4:$J$4000,'Dang ky_off'!$B$4:$B$4000=$B175),1),"")</f>
        <v>Công ty Cổ phần Acecook Việt Nam</v>
      </c>
      <c r="Q175" s="172" cm="1">
        <f t="array" ref="Q175">IFERROR(INDEX(_xlfn._xlws.FILTER('Dang ky_off'!$H$4:$H$4000,'Dang ky_off'!$B$4:$B$4000=$B175),1),"")</f>
        <v>46007</v>
      </c>
      <c r="R175" s="171" t="s">
        <v>1563</v>
      </c>
      <c r="S175" s="171" cm="1">
        <f t="array" ref="S175">IFERROR(INDEX(_xlfn._xlws.FILTER('Dang ky_off'!$L$4:$L$4000,'Dang ky_off'!$B$4:$B$4000=$B175),1),"")</f>
        <v>10</v>
      </c>
      <c r="T175" s="171" cm="1">
        <f t="array" ref="T175">IFERROR(INDEX(_xlfn._xlws.FILTER('Dang ky_off'!$M$4:$M$4000,'Dang ky_off'!$B$4:$B$4000=$B175),1),"")</f>
        <v>0</v>
      </c>
      <c r="U175" s="130"/>
      <c r="V175" s="130"/>
      <c r="W175" s="131">
        <f t="shared" si="22"/>
        <v>3</v>
      </c>
      <c r="X175" s="180" t="str" cm="1">
        <f t="array" ref="X175">IFERROR(INDEX(_xlfn._xlws.FILTER('Dang ky_off'!$J$4:$J$4000,'Dang ky_off'!$B$4:$B$4000=$B175),2),"")</f>
        <v/>
      </c>
      <c r="Y175" s="181" t="str" cm="1">
        <f t="array" ref="Y175">IFERROR(INDEX(_xlfn._xlws.FILTER('Dang ky_off'!$H$4:$H$4000,'Dang ky_off'!$B$4:$B$4000=$B175),2),"")</f>
        <v/>
      </c>
      <c r="Z175" s="180" t="s">
        <v>1563</v>
      </c>
      <c r="AA175" s="180" t="str" cm="1">
        <f t="array" ref="AA175">IFERROR(INDEX(_xlfn._xlws.FILTER('Dang ky_off'!$L$4:$L$4000,'Dang ky_off'!$B$4:$B$4000=$B175),2),"")</f>
        <v/>
      </c>
      <c r="AB175" s="180" t="str" cm="1">
        <f t="array" ref="AB175">IFERROR(INDEX(_xlfn._xlws.FILTER('Dang ky_off'!$M$4:$M$4000,'Dang ky_off'!$B$4:$B$4000=$B175),2),"")</f>
        <v/>
      </c>
      <c r="AC175" s="130"/>
      <c r="AD175" s="130"/>
      <c r="AE175" s="179" t="e">
        <f t="shared" si="23"/>
        <v>#VALUE!</v>
      </c>
      <c r="AF175" s="131" t="str" cm="1">
        <f t="array" ref="AF175">IFERROR(INDEX(_xlfn._xlws.FILTER('Dang ky_off'!$J$4:$J$43,'Dang ky_off'!$B$4:$B$43=$B175),3),"")</f>
        <v/>
      </c>
      <c r="AG175" s="154" t="str" cm="1">
        <f t="array" ref="AG175">IFERROR(INDEX(_xlfn._xlws.FILTER('Dang ky_off'!$H$4:$H$43,'Dang ky_off'!$B$4:$B$43=$B175),3),"")</f>
        <v/>
      </c>
      <c r="AH175" s="131" t="s">
        <v>1563</v>
      </c>
      <c r="AI175" s="131" t="str" cm="1">
        <f t="array" ref="AI175">IFERROR(INDEX(_xlfn._xlws.FILTER('Dang ky_off'!$L$4:$L$43,'Dang ky_off'!$B$4:$B$43=$B175),3),"")</f>
        <v/>
      </c>
      <c r="AJ175" s="131" t="str" cm="1">
        <f t="array" ref="AJ175">IFERROR(INDEX(_xlfn._xlws.FILTER('Dang ky_off'!$M$4:$M$43,'Dang ky_off'!$B$4:$B$43=$B175),3),"")</f>
        <v/>
      </c>
      <c r="AK175" s="130"/>
      <c r="AL175" s="130"/>
      <c r="AM175" s="131" t="e">
        <f t="shared" si="24"/>
        <v>#VALUE!</v>
      </c>
      <c r="AN175" s="182" t="str" cm="1">
        <f t="array" ref="AN175">IFERROR(INDEX(_xlfn._xlws.FILTER('Dang ky_onl'!$J$6:$J$4000,'Dang ky_onl'!$B$6:$B$4000=$B175),1),"")</f>
        <v/>
      </c>
      <c r="AO175" s="183" t="str" cm="1">
        <f t="array" ref="AO175">IFERROR(INDEX(_xlfn._xlws.FILTER('Dang ky_onl'!$H$6:$H$4000,'Dang ky_onl'!$B$6:$B$4000=$B175),1),"")</f>
        <v/>
      </c>
      <c r="AP175" s="184" t="s">
        <v>1564</v>
      </c>
      <c r="AQ175" s="182" t="str" cm="1">
        <f t="array" ref="AQ175">IFERROR(INDEX(_xlfn._xlws.FILTER('Dang ky_onl'!$L$6:$L$4000,'Dang ky_onl'!$B$6:$B$4000=$B175),1),"")</f>
        <v/>
      </c>
      <c r="AR175" s="182" t="str" cm="1">
        <f t="array" ref="AR175">IFERROR(INDEX(_xlfn._xlws.FILTER('Dang ky_onl'!$M$6:$M$4000,'Dang ky_onl'!$B$6:$B$4000=$B175),1),"")</f>
        <v/>
      </c>
      <c r="AS175" s="130"/>
      <c r="AT175" s="130"/>
      <c r="AU175" s="131" t="e">
        <f t="shared" si="25"/>
        <v>#VALUE!</v>
      </c>
      <c r="AV175" s="182" t="str" cm="1">
        <f t="array" ref="AV175">IFERROR(INDEX(_xlfn._xlws.FILTER('Dang ky_onl'!$J$6:$J$4000,'Dang ky_onl'!$B$6:$B$4000=$B175),2),"")</f>
        <v/>
      </c>
      <c r="AW175" s="183" t="str" cm="1">
        <f t="array" ref="AW175">IFERROR(INDEX(_xlfn._xlws.FILTER('Dang ky_onl'!$H$6:$H$4000,'Dang ky_onl'!$B$6:$B$4000=$B175),2),"")</f>
        <v/>
      </c>
      <c r="AX175" s="184" t="s">
        <v>1564</v>
      </c>
      <c r="AY175" s="182" t="str" cm="1">
        <f t="array" ref="AY175">IFERROR(INDEX(_xlfn._xlws.FILTER('Dang ky_onl'!$L$6:$L$4000,'Dang ky_onl'!$B$6:$B$4000=$B175),2),"")</f>
        <v/>
      </c>
      <c r="AZ175" s="182" t="str" cm="1">
        <f t="array" ref="AZ175">IFERROR(INDEX(_xlfn._xlws.FILTER('Dang ky_onl'!$M$6:$M$4000,'Dang ky_onl'!$B$6:$B$4000=$B175),2),"")</f>
        <v/>
      </c>
      <c r="BA175" s="130"/>
      <c r="BB175" s="130"/>
      <c r="BC175" s="131" t="e">
        <f t="shared" si="26"/>
        <v>#VALUE!</v>
      </c>
    </row>
    <row r="176" spans="1:55" ht="19.5" customHeight="1" x14ac:dyDescent="0.35">
      <c r="A176" s="135">
        <v>170</v>
      </c>
      <c r="B176" s="136">
        <v>2005230403</v>
      </c>
      <c r="C176" s="137" t="s">
        <v>441</v>
      </c>
      <c r="D176" s="138" t="s">
        <v>806</v>
      </c>
      <c r="E176" s="139"/>
      <c r="F176" s="141" t="s">
        <v>1134</v>
      </c>
      <c r="G176" s="142" t="s">
        <v>1356</v>
      </c>
      <c r="H176" s="143" t="s">
        <v>1373</v>
      </c>
      <c r="I176" s="140" t="str">
        <f t="shared" si="20"/>
        <v>Không đậu</v>
      </c>
      <c r="J176" s="144"/>
      <c r="K176" s="145" t="str">
        <f t="shared" si="21"/>
        <v>Không đủ</v>
      </c>
      <c r="L176" s="166">
        <f t="shared" si="27"/>
        <v>0</v>
      </c>
      <c r="M176" s="166" cm="1">
        <f t="array" ref="M176">SUMPRODUCT(--(LEN(CHOOSE({1,2,3},P176,X176,AF176))&gt;0))</f>
        <v>0</v>
      </c>
      <c r="N176" s="166" cm="1">
        <f t="array" ref="N176">SUMPRODUCT(--(LEN(CHOOSE({1,2},AN176,AV176))&gt;0))</f>
        <v>0</v>
      </c>
      <c r="O176" s="166">
        <f t="shared" si="28"/>
        <v>0</v>
      </c>
      <c r="P176" s="171" t="str" cm="1">
        <f t="array" ref="P176">IFERROR(INDEX(_xlfn._xlws.FILTER('Dang ky_off'!$J$4:$J$4000,'Dang ky_off'!$B$4:$B$4000=$B176),1),"")</f>
        <v/>
      </c>
      <c r="Q176" s="172" t="str" cm="1">
        <f t="array" ref="Q176">IFERROR(INDEX(_xlfn._xlws.FILTER('Dang ky_off'!$H$4:$H$4000,'Dang ky_off'!$B$4:$B$4000=$B176),1),"")</f>
        <v/>
      </c>
      <c r="R176" s="171" t="s">
        <v>1563</v>
      </c>
      <c r="S176" s="171" t="str" cm="1">
        <f t="array" ref="S176">IFERROR(INDEX(_xlfn._xlws.FILTER('Dang ky_off'!$L$4:$L$4000,'Dang ky_off'!$B$4:$B$4000=$B176),1),"")</f>
        <v/>
      </c>
      <c r="T176" s="171" t="str" cm="1">
        <f t="array" ref="T176">IFERROR(INDEX(_xlfn._xlws.FILTER('Dang ky_off'!$M$4:$M$4000,'Dang ky_off'!$B$4:$B$4000=$B176),1),"")</f>
        <v/>
      </c>
      <c r="U176" s="130"/>
      <c r="V176" s="130"/>
      <c r="W176" s="131" t="e">
        <f t="shared" si="22"/>
        <v>#VALUE!</v>
      </c>
      <c r="X176" s="180" t="str" cm="1">
        <f t="array" ref="X176">IFERROR(INDEX(_xlfn._xlws.FILTER('Dang ky_off'!$J$4:$J$4000,'Dang ky_off'!$B$4:$B$4000=$B176),2),"")</f>
        <v/>
      </c>
      <c r="Y176" s="181" t="str" cm="1">
        <f t="array" ref="Y176">IFERROR(INDEX(_xlfn._xlws.FILTER('Dang ky_off'!$H$4:$H$4000,'Dang ky_off'!$B$4:$B$4000=$B176),2),"")</f>
        <v/>
      </c>
      <c r="Z176" s="180" t="s">
        <v>1563</v>
      </c>
      <c r="AA176" s="180" t="str" cm="1">
        <f t="array" ref="AA176">IFERROR(INDEX(_xlfn._xlws.FILTER('Dang ky_off'!$L$4:$L$4000,'Dang ky_off'!$B$4:$B$4000=$B176),2),"")</f>
        <v/>
      </c>
      <c r="AB176" s="180" t="str" cm="1">
        <f t="array" ref="AB176">IFERROR(INDEX(_xlfn._xlws.FILTER('Dang ky_off'!$M$4:$M$4000,'Dang ky_off'!$B$4:$B$4000=$B176),2),"")</f>
        <v/>
      </c>
      <c r="AC176" s="130"/>
      <c r="AD176" s="130"/>
      <c r="AE176" s="179" t="e">
        <f t="shared" si="23"/>
        <v>#VALUE!</v>
      </c>
      <c r="AF176" s="131" t="str" cm="1">
        <f t="array" ref="AF176">IFERROR(INDEX(_xlfn._xlws.FILTER('Dang ky_off'!$J$4:$J$43,'Dang ky_off'!$B$4:$B$43=$B176),3),"")</f>
        <v/>
      </c>
      <c r="AG176" s="154" t="str" cm="1">
        <f t="array" ref="AG176">IFERROR(INDEX(_xlfn._xlws.FILTER('Dang ky_off'!$H$4:$H$43,'Dang ky_off'!$B$4:$B$43=$B176),3),"")</f>
        <v/>
      </c>
      <c r="AH176" s="131" t="s">
        <v>1563</v>
      </c>
      <c r="AI176" s="131" t="str" cm="1">
        <f t="array" ref="AI176">IFERROR(INDEX(_xlfn._xlws.FILTER('Dang ky_off'!$L$4:$L$43,'Dang ky_off'!$B$4:$B$43=$B176),3),"")</f>
        <v/>
      </c>
      <c r="AJ176" s="131" t="str" cm="1">
        <f t="array" ref="AJ176">IFERROR(INDEX(_xlfn._xlws.FILTER('Dang ky_off'!$M$4:$M$43,'Dang ky_off'!$B$4:$B$43=$B176),3),"")</f>
        <v/>
      </c>
      <c r="AK176" s="130"/>
      <c r="AL176" s="130"/>
      <c r="AM176" s="131" t="e">
        <f t="shared" si="24"/>
        <v>#VALUE!</v>
      </c>
      <c r="AN176" s="182" t="str" cm="1">
        <f t="array" ref="AN176">IFERROR(INDEX(_xlfn._xlws.FILTER('Dang ky_onl'!$J$6:$J$4000,'Dang ky_onl'!$B$6:$B$4000=$B176),1),"")</f>
        <v/>
      </c>
      <c r="AO176" s="183" t="str" cm="1">
        <f t="array" ref="AO176">IFERROR(INDEX(_xlfn._xlws.FILTER('Dang ky_onl'!$H$6:$H$4000,'Dang ky_onl'!$B$6:$B$4000=$B176),1),"")</f>
        <v/>
      </c>
      <c r="AP176" s="184" t="s">
        <v>1564</v>
      </c>
      <c r="AQ176" s="182" t="str" cm="1">
        <f t="array" ref="AQ176">IFERROR(INDEX(_xlfn._xlws.FILTER('Dang ky_onl'!$L$6:$L$4000,'Dang ky_onl'!$B$6:$B$4000=$B176),1),"")</f>
        <v/>
      </c>
      <c r="AR176" s="182" t="str" cm="1">
        <f t="array" ref="AR176">IFERROR(INDEX(_xlfn._xlws.FILTER('Dang ky_onl'!$M$6:$M$4000,'Dang ky_onl'!$B$6:$B$4000=$B176),1),"")</f>
        <v/>
      </c>
      <c r="AS176" s="130"/>
      <c r="AT176" s="130"/>
      <c r="AU176" s="131" t="e">
        <f t="shared" si="25"/>
        <v>#VALUE!</v>
      </c>
      <c r="AV176" s="182" t="str" cm="1">
        <f t="array" ref="AV176">IFERROR(INDEX(_xlfn._xlws.FILTER('Dang ky_onl'!$J$6:$J$4000,'Dang ky_onl'!$B$6:$B$4000=$B176),2),"")</f>
        <v/>
      </c>
      <c r="AW176" s="183" t="str" cm="1">
        <f t="array" ref="AW176">IFERROR(INDEX(_xlfn._xlws.FILTER('Dang ky_onl'!$H$6:$H$4000,'Dang ky_onl'!$B$6:$B$4000=$B176),2),"")</f>
        <v/>
      </c>
      <c r="AX176" s="184" t="s">
        <v>1564</v>
      </c>
      <c r="AY176" s="182" t="str" cm="1">
        <f t="array" ref="AY176">IFERROR(INDEX(_xlfn._xlws.FILTER('Dang ky_onl'!$L$6:$L$4000,'Dang ky_onl'!$B$6:$B$4000=$B176),2),"")</f>
        <v/>
      </c>
      <c r="AZ176" s="182" t="str" cm="1">
        <f t="array" ref="AZ176">IFERROR(INDEX(_xlfn._xlws.FILTER('Dang ky_onl'!$M$6:$M$4000,'Dang ky_onl'!$B$6:$B$4000=$B176),2),"")</f>
        <v/>
      </c>
      <c r="BA176" s="130"/>
      <c r="BB176" s="130"/>
      <c r="BC176" s="131" t="e">
        <f t="shared" si="26"/>
        <v>#VALUE!</v>
      </c>
    </row>
    <row r="177" spans="1:55" ht="19.5" customHeight="1" x14ac:dyDescent="0.35">
      <c r="A177" s="135">
        <v>171</v>
      </c>
      <c r="B177" s="136">
        <v>2005230397</v>
      </c>
      <c r="C177" s="137" t="s">
        <v>440</v>
      </c>
      <c r="D177" s="138" t="s">
        <v>806</v>
      </c>
      <c r="E177" s="139"/>
      <c r="F177" s="141" t="s">
        <v>999</v>
      </c>
      <c r="G177" s="142" t="s">
        <v>1356</v>
      </c>
      <c r="H177" s="143" t="s">
        <v>1373</v>
      </c>
      <c r="I177" s="140" t="str">
        <f t="shared" si="20"/>
        <v>Không đậu</v>
      </c>
      <c r="J177" s="144"/>
      <c r="K177" s="145" t="str">
        <f t="shared" si="21"/>
        <v>Không đủ</v>
      </c>
      <c r="L177" s="166">
        <f t="shared" si="27"/>
        <v>2</v>
      </c>
      <c r="M177" s="166" cm="1">
        <f t="array" ref="M177">SUMPRODUCT(--(LEN(CHOOSE({1,2,3},P177,X177,AF177))&gt;0))</f>
        <v>2</v>
      </c>
      <c r="N177" s="166" cm="1">
        <f t="array" ref="N177">SUMPRODUCT(--(LEN(CHOOSE({1,2},AN177,AV177))&gt;0))</f>
        <v>0</v>
      </c>
      <c r="O177" s="166">
        <f t="shared" si="28"/>
        <v>0</v>
      </c>
      <c r="P177" s="171" t="str" cm="1">
        <f t="array" ref="P177">IFERROR(INDEX(_xlfn._xlws.FILTER('Dang ky_off'!$J$4:$J$4000,'Dang ky_off'!$B$4:$B$4000=$B177),1),"")</f>
        <v>Công ty Cổ phần Đầu tư và Thương mại SATORI</v>
      </c>
      <c r="Q177" s="172" cm="1">
        <f t="array" ref="Q177">IFERROR(INDEX(_xlfn._xlws.FILTER('Dang ky_off'!$H$4:$H$4000,'Dang ky_off'!$B$4:$B$4000=$B177),1),"")</f>
        <v>45939</v>
      </c>
      <c r="R177" s="171" t="s">
        <v>1563</v>
      </c>
      <c r="S177" s="171" cm="1">
        <f t="array" ref="S177">IFERROR(INDEX(_xlfn._xlws.FILTER('Dang ky_off'!$L$4:$L$4000,'Dang ky_off'!$B$4:$B$4000=$B177),1),"")</f>
        <v>8.5</v>
      </c>
      <c r="T177" s="171" cm="1">
        <f t="array" ref="T177">IFERROR(INDEX(_xlfn._xlws.FILTER('Dang ky_off'!$M$4:$M$4000,'Dang ky_off'!$B$4:$B$4000=$B177),1),"")</f>
        <v>0</v>
      </c>
      <c r="U177" s="130"/>
      <c r="V177" s="130"/>
      <c r="W177" s="131">
        <f t="shared" si="22"/>
        <v>2.6</v>
      </c>
      <c r="X177" s="180" t="str" cm="1">
        <f t="array" ref="X177">IFERROR(INDEX(_xlfn._xlws.FILTER('Dang ky_off'!$J$4:$J$4000,'Dang ky_off'!$B$4:$B$4000=$B177),2),"")</f>
        <v>Công ty TNHH Yakult Việt Nam</v>
      </c>
      <c r="Y177" s="181" cm="1">
        <f t="array" ref="Y177">IFERROR(INDEX(_xlfn._xlws.FILTER('Dang ky_off'!$H$4:$H$4000,'Dang ky_off'!$B$4:$B$4000=$B177),2),"")</f>
        <v>45986</v>
      </c>
      <c r="Z177" s="180" t="s">
        <v>1563</v>
      </c>
      <c r="AA177" s="180" cm="1">
        <f t="array" ref="AA177">IFERROR(INDEX(_xlfn._xlws.FILTER('Dang ky_off'!$L$4:$L$4000,'Dang ky_off'!$B$4:$B$4000=$B177),2),"")</f>
        <v>9.5</v>
      </c>
      <c r="AB177" s="180" cm="1">
        <f t="array" ref="AB177">IFERROR(INDEX(_xlfn._xlws.FILTER('Dang ky_off'!$M$4:$M$4000,'Dang ky_off'!$B$4:$B$4000=$B177),2),"")</f>
        <v>1</v>
      </c>
      <c r="AC177" s="130"/>
      <c r="AD177" s="130"/>
      <c r="AE177" s="179">
        <f t="shared" si="23"/>
        <v>3.9</v>
      </c>
      <c r="AF177" s="131" t="str" cm="1">
        <f t="array" ref="AF177">IFERROR(INDEX(_xlfn._xlws.FILTER('Dang ky_off'!$J$4:$J$43,'Dang ky_off'!$B$4:$B$43=$B177),3),"")</f>
        <v/>
      </c>
      <c r="AG177" s="154" t="str" cm="1">
        <f t="array" ref="AG177">IFERROR(INDEX(_xlfn._xlws.FILTER('Dang ky_off'!$H$4:$H$43,'Dang ky_off'!$B$4:$B$43=$B177),3),"")</f>
        <v/>
      </c>
      <c r="AH177" s="131" t="s">
        <v>1563</v>
      </c>
      <c r="AI177" s="131" t="str" cm="1">
        <f t="array" ref="AI177">IFERROR(INDEX(_xlfn._xlws.FILTER('Dang ky_off'!$L$4:$L$43,'Dang ky_off'!$B$4:$B$43=$B177),3),"")</f>
        <v/>
      </c>
      <c r="AJ177" s="131" t="str" cm="1">
        <f t="array" ref="AJ177">IFERROR(INDEX(_xlfn._xlws.FILTER('Dang ky_off'!$M$4:$M$43,'Dang ky_off'!$B$4:$B$43=$B177),3),"")</f>
        <v/>
      </c>
      <c r="AK177" s="130"/>
      <c r="AL177" s="130"/>
      <c r="AM177" s="131" t="e">
        <f t="shared" si="24"/>
        <v>#VALUE!</v>
      </c>
      <c r="AN177" s="182" t="str" cm="1">
        <f t="array" ref="AN177">IFERROR(INDEX(_xlfn._xlws.FILTER('Dang ky_onl'!$J$6:$J$4000,'Dang ky_onl'!$B$6:$B$4000=$B177),1),"")</f>
        <v/>
      </c>
      <c r="AO177" s="183" t="str" cm="1">
        <f t="array" ref="AO177">IFERROR(INDEX(_xlfn._xlws.FILTER('Dang ky_onl'!$H$6:$H$4000,'Dang ky_onl'!$B$6:$B$4000=$B177),1),"")</f>
        <v/>
      </c>
      <c r="AP177" s="184" t="s">
        <v>1564</v>
      </c>
      <c r="AQ177" s="182" t="str" cm="1">
        <f t="array" ref="AQ177">IFERROR(INDEX(_xlfn._xlws.FILTER('Dang ky_onl'!$L$6:$L$4000,'Dang ky_onl'!$B$6:$B$4000=$B177),1),"")</f>
        <v/>
      </c>
      <c r="AR177" s="182" t="str" cm="1">
        <f t="array" ref="AR177">IFERROR(INDEX(_xlfn._xlws.FILTER('Dang ky_onl'!$M$6:$M$4000,'Dang ky_onl'!$B$6:$B$4000=$B177),1),"")</f>
        <v/>
      </c>
      <c r="AS177" s="130"/>
      <c r="AT177" s="130"/>
      <c r="AU177" s="131" t="e">
        <f t="shared" si="25"/>
        <v>#VALUE!</v>
      </c>
      <c r="AV177" s="182" t="str" cm="1">
        <f t="array" ref="AV177">IFERROR(INDEX(_xlfn._xlws.FILTER('Dang ky_onl'!$J$6:$J$4000,'Dang ky_onl'!$B$6:$B$4000=$B177),2),"")</f>
        <v/>
      </c>
      <c r="AW177" s="183" t="str" cm="1">
        <f t="array" ref="AW177">IFERROR(INDEX(_xlfn._xlws.FILTER('Dang ky_onl'!$H$6:$H$4000,'Dang ky_onl'!$B$6:$B$4000=$B177),2),"")</f>
        <v/>
      </c>
      <c r="AX177" s="184" t="s">
        <v>1564</v>
      </c>
      <c r="AY177" s="182" t="str" cm="1">
        <f t="array" ref="AY177">IFERROR(INDEX(_xlfn._xlws.FILTER('Dang ky_onl'!$L$6:$L$4000,'Dang ky_onl'!$B$6:$B$4000=$B177),2),"")</f>
        <v/>
      </c>
      <c r="AZ177" s="182" t="str" cm="1">
        <f t="array" ref="AZ177">IFERROR(INDEX(_xlfn._xlws.FILTER('Dang ky_onl'!$M$6:$M$4000,'Dang ky_onl'!$B$6:$B$4000=$B177),2),"")</f>
        <v/>
      </c>
      <c r="BA177" s="130"/>
      <c r="BB177" s="130"/>
      <c r="BC177" s="131" t="e">
        <f t="shared" si="26"/>
        <v>#VALUE!</v>
      </c>
    </row>
    <row r="178" spans="1:55" ht="19.5" customHeight="1" x14ac:dyDescent="0.35">
      <c r="A178" s="135">
        <v>172</v>
      </c>
      <c r="B178" s="136">
        <v>2005230391</v>
      </c>
      <c r="C178" s="137" t="s">
        <v>215</v>
      </c>
      <c r="D178" s="138" t="s">
        <v>806</v>
      </c>
      <c r="E178" s="139"/>
      <c r="F178" s="141" t="s">
        <v>1148</v>
      </c>
      <c r="G178" s="142" t="s">
        <v>1356</v>
      </c>
      <c r="H178" s="143" t="s">
        <v>1373</v>
      </c>
      <c r="I178" s="140" t="str">
        <f t="shared" si="20"/>
        <v>Không đậu</v>
      </c>
      <c r="J178" s="144"/>
      <c r="K178" s="145" t="str">
        <f t="shared" si="21"/>
        <v>Không đủ</v>
      </c>
      <c r="L178" s="166">
        <f t="shared" si="27"/>
        <v>1</v>
      </c>
      <c r="M178" s="166" cm="1">
        <f t="array" ref="M178">SUMPRODUCT(--(LEN(CHOOSE({1,2,3},P178,X178,AF178))&gt;0))</f>
        <v>1</v>
      </c>
      <c r="N178" s="166" cm="1">
        <f t="array" ref="N178">SUMPRODUCT(--(LEN(CHOOSE({1,2},AN178,AV178))&gt;0))</f>
        <v>0</v>
      </c>
      <c r="O178" s="166">
        <f t="shared" si="28"/>
        <v>0</v>
      </c>
      <c r="P178" s="171" t="str" cm="1">
        <f t="array" ref="P178">IFERROR(INDEX(_xlfn._xlws.FILTER('Dang ky_off'!$J$4:$J$4000,'Dang ky_off'!$B$4:$B$4000=$B178),1),"")</f>
        <v>Công ty Cổ phần Acecook Việt Nam</v>
      </c>
      <c r="Q178" s="172" cm="1">
        <f t="array" ref="Q178">IFERROR(INDEX(_xlfn._xlws.FILTER('Dang ky_off'!$H$4:$H$4000,'Dang ky_off'!$B$4:$B$4000=$B178),1),"")</f>
        <v>45972</v>
      </c>
      <c r="R178" s="171" t="s">
        <v>1563</v>
      </c>
      <c r="S178" s="171" cm="1">
        <f t="array" ref="S178">IFERROR(INDEX(_xlfn._xlws.FILTER('Dang ky_off'!$L$4:$L$4000,'Dang ky_off'!$B$4:$B$4000=$B178),1),"")</f>
        <v>6</v>
      </c>
      <c r="T178" s="171" cm="1">
        <f t="array" ref="T178">IFERROR(INDEX(_xlfn._xlws.FILTER('Dang ky_off'!$M$4:$M$4000,'Dang ky_off'!$B$4:$B$4000=$B178),1),"")</f>
        <v>0</v>
      </c>
      <c r="U178" s="130"/>
      <c r="V178" s="130"/>
      <c r="W178" s="131">
        <f t="shared" si="22"/>
        <v>1.8</v>
      </c>
      <c r="X178" s="180" t="str" cm="1">
        <f t="array" ref="X178">IFERROR(INDEX(_xlfn._xlws.FILTER('Dang ky_off'!$J$4:$J$4000,'Dang ky_off'!$B$4:$B$4000=$B178),2),"")</f>
        <v/>
      </c>
      <c r="Y178" s="181" t="str" cm="1">
        <f t="array" ref="Y178">IFERROR(INDEX(_xlfn._xlws.FILTER('Dang ky_off'!$H$4:$H$4000,'Dang ky_off'!$B$4:$B$4000=$B178),2),"")</f>
        <v/>
      </c>
      <c r="Z178" s="180" t="s">
        <v>1563</v>
      </c>
      <c r="AA178" s="180" t="str" cm="1">
        <f t="array" ref="AA178">IFERROR(INDEX(_xlfn._xlws.FILTER('Dang ky_off'!$L$4:$L$4000,'Dang ky_off'!$B$4:$B$4000=$B178),2),"")</f>
        <v/>
      </c>
      <c r="AB178" s="180" t="str" cm="1">
        <f t="array" ref="AB178">IFERROR(INDEX(_xlfn._xlws.FILTER('Dang ky_off'!$M$4:$M$4000,'Dang ky_off'!$B$4:$B$4000=$B178),2),"")</f>
        <v/>
      </c>
      <c r="AC178" s="130"/>
      <c r="AD178" s="130"/>
      <c r="AE178" s="179" t="e">
        <f t="shared" si="23"/>
        <v>#VALUE!</v>
      </c>
      <c r="AF178" s="131" t="str" cm="1">
        <f t="array" ref="AF178">IFERROR(INDEX(_xlfn._xlws.FILTER('Dang ky_off'!$J$4:$J$43,'Dang ky_off'!$B$4:$B$43=$B178),3),"")</f>
        <v/>
      </c>
      <c r="AG178" s="154" t="str" cm="1">
        <f t="array" ref="AG178">IFERROR(INDEX(_xlfn._xlws.FILTER('Dang ky_off'!$H$4:$H$43,'Dang ky_off'!$B$4:$B$43=$B178),3),"")</f>
        <v/>
      </c>
      <c r="AH178" s="131" t="s">
        <v>1563</v>
      </c>
      <c r="AI178" s="131" t="str" cm="1">
        <f t="array" ref="AI178">IFERROR(INDEX(_xlfn._xlws.FILTER('Dang ky_off'!$L$4:$L$43,'Dang ky_off'!$B$4:$B$43=$B178),3),"")</f>
        <v/>
      </c>
      <c r="AJ178" s="131" t="str" cm="1">
        <f t="array" ref="AJ178">IFERROR(INDEX(_xlfn._xlws.FILTER('Dang ky_off'!$M$4:$M$43,'Dang ky_off'!$B$4:$B$43=$B178),3),"")</f>
        <v/>
      </c>
      <c r="AK178" s="130"/>
      <c r="AL178" s="130"/>
      <c r="AM178" s="131" t="e">
        <f t="shared" si="24"/>
        <v>#VALUE!</v>
      </c>
      <c r="AN178" s="182" t="str" cm="1">
        <f t="array" ref="AN178">IFERROR(INDEX(_xlfn._xlws.FILTER('Dang ky_onl'!$J$6:$J$4000,'Dang ky_onl'!$B$6:$B$4000=$B178),1),"")</f>
        <v/>
      </c>
      <c r="AO178" s="183" t="str" cm="1">
        <f t="array" ref="AO178">IFERROR(INDEX(_xlfn._xlws.FILTER('Dang ky_onl'!$H$6:$H$4000,'Dang ky_onl'!$B$6:$B$4000=$B178),1),"")</f>
        <v/>
      </c>
      <c r="AP178" s="184" t="s">
        <v>1564</v>
      </c>
      <c r="AQ178" s="182" t="str" cm="1">
        <f t="array" ref="AQ178">IFERROR(INDEX(_xlfn._xlws.FILTER('Dang ky_onl'!$L$6:$L$4000,'Dang ky_onl'!$B$6:$B$4000=$B178),1),"")</f>
        <v/>
      </c>
      <c r="AR178" s="182" t="str" cm="1">
        <f t="array" ref="AR178">IFERROR(INDEX(_xlfn._xlws.FILTER('Dang ky_onl'!$M$6:$M$4000,'Dang ky_onl'!$B$6:$B$4000=$B178),1),"")</f>
        <v/>
      </c>
      <c r="AS178" s="130"/>
      <c r="AT178" s="130"/>
      <c r="AU178" s="131" t="e">
        <f t="shared" si="25"/>
        <v>#VALUE!</v>
      </c>
      <c r="AV178" s="182" t="str" cm="1">
        <f t="array" ref="AV178">IFERROR(INDEX(_xlfn._xlws.FILTER('Dang ky_onl'!$J$6:$J$4000,'Dang ky_onl'!$B$6:$B$4000=$B178),2),"")</f>
        <v/>
      </c>
      <c r="AW178" s="183" t="str" cm="1">
        <f t="array" ref="AW178">IFERROR(INDEX(_xlfn._xlws.FILTER('Dang ky_onl'!$H$6:$H$4000,'Dang ky_onl'!$B$6:$B$4000=$B178),2),"")</f>
        <v/>
      </c>
      <c r="AX178" s="184" t="s">
        <v>1564</v>
      </c>
      <c r="AY178" s="182" t="str" cm="1">
        <f t="array" ref="AY178">IFERROR(INDEX(_xlfn._xlws.FILTER('Dang ky_onl'!$L$6:$L$4000,'Dang ky_onl'!$B$6:$B$4000=$B178),2),"")</f>
        <v/>
      </c>
      <c r="AZ178" s="182" t="str" cm="1">
        <f t="array" ref="AZ178">IFERROR(INDEX(_xlfn._xlws.FILTER('Dang ky_onl'!$M$6:$M$4000,'Dang ky_onl'!$B$6:$B$4000=$B178),2),"")</f>
        <v/>
      </c>
      <c r="BA178" s="130"/>
      <c r="BB178" s="130"/>
      <c r="BC178" s="131" t="e">
        <f t="shared" si="26"/>
        <v>#VALUE!</v>
      </c>
    </row>
    <row r="179" spans="1:55" ht="19.5" customHeight="1" x14ac:dyDescent="0.35">
      <c r="A179" s="135">
        <v>173</v>
      </c>
      <c r="B179" s="136">
        <v>2005230469</v>
      </c>
      <c r="C179" s="137" t="s">
        <v>442</v>
      </c>
      <c r="D179" s="138" t="s">
        <v>809</v>
      </c>
      <c r="E179" s="139"/>
      <c r="F179" s="141" t="s">
        <v>1269</v>
      </c>
      <c r="G179" s="142" t="s">
        <v>1356</v>
      </c>
      <c r="H179" s="143" t="s">
        <v>1373</v>
      </c>
      <c r="I179" s="140" t="str">
        <f t="shared" si="20"/>
        <v>Không đậu</v>
      </c>
      <c r="J179" s="144"/>
      <c r="K179" s="145" t="str">
        <f t="shared" si="21"/>
        <v>Không đủ</v>
      </c>
      <c r="L179" s="166">
        <f t="shared" si="27"/>
        <v>0</v>
      </c>
      <c r="M179" s="166" cm="1">
        <f t="array" ref="M179">SUMPRODUCT(--(LEN(CHOOSE({1,2,3},P179,X179,AF179))&gt;0))</f>
        <v>0</v>
      </c>
      <c r="N179" s="166" cm="1">
        <f t="array" ref="N179">SUMPRODUCT(--(LEN(CHOOSE({1,2},AN179,AV179))&gt;0))</f>
        <v>0</v>
      </c>
      <c r="O179" s="166">
        <f t="shared" si="28"/>
        <v>0</v>
      </c>
      <c r="P179" s="171" t="str" cm="1">
        <f t="array" ref="P179">IFERROR(INDEX(_xlfn._xlws.FILTER('Dang ky_off'!$J$4:$J$4000,'Dang ky_off'!$B$4:$B$4000=$B179),1),"")</f>
        <v/>
      </c>
      <c r="Q179" s="172" t="str" cm="1">
        <f t="array" ref="Q179">IFERROR(INDEX(_xlfn._xlws.FILTER('Dang ky_off'!$H$4:$H$4000,'Dang ky_off'!$B$4:$B$4000=$B179),1),"")</f>
        <v/>
      </c>
      <c r="R179" s="171" t="s">
        <v>1563</v>
      </c>
      <c r="S179" s="171" t="str" cm="1">
        <f t="array" ref="S179">IFERROR(INDEX(_xlfn._xlws.FILTER('Dang ky_off'!$L$4:$L$4000,'Dang ky_off'!$B$4:$B$4000=$B179),1),"")</f>
        <v/>
      </c>
      <c r="T179" s="171" t="str" cm="1">
        <f t="array" ref="T179">IFERROR(INDEX(_xlfn._xlws.FILTER('Dang ky_off'!$M$4:$M$4000,'Dang ky_off'!$B$4:$B$4000=$B179),1),"")</f>
        <v/>
      </c>
      <c r="U179" s="130"/>
      <c r="V179" s="130"/>
      <c r="W179" s="131" t="e">
        <f t="shared" si="22"/>
        <v>#VALUE!</v>
      </c>
      <c r="X179" s="180" t="str" cm="1">
        <f t="array" ref="X179">IFERROR(INDEX(_xlfn._xlws.FILTER('Dang ky_off'!$J$4:$J$4000,'Dang ky_off'!$B$4:$B$4000=$B179),2),"")</f>
        <v/>
      </c>
      <c r="Y179" s="181" t="str" cm="1">
        <f t="array" ref="Y179">IFERROR(INDEX(_xlfn._xlws.FILTER('Dang ky_off'!$H$4:$H$4000,'Dang ky_off'!$B$4:$B$4000=$B179),2),"")</f>
        <v/>
      </c>
      <c r="Z179" s="180" t="s">
        <v>1563</v>
      </c>
      <c r="AA179" s="180" t="str" cm="1">
        <f t="array" ref="AA179">IFERROR(INDEX(_xlfn._xlws.FILTER('Dang ky_off'!$L$4:$L$4000,'Dang ky_off'!$B$4:$B$4000=$B179),2),"")</f>
        <v/>
      </c>
      <c r="AB179" s="180" t="str" cm="1">
        <f t="array" ref="AB179">IFERROR(INDEX(_xlfn._xlws.FILTER('Dang ky_off'!$M$4:$M$4000,'Dang ky_off'!$B$4:$B$4000=$B179),2),"")</f>
        <v/>
      </c>
      <c r="AC179" s="130"/>
      <c r="AD179" s="130"/>
      <c r="AE179" s="179" t="e">
        <f t="shared" si="23"/>
        <v>#VALUE!</v>
      </c>
      <c r="AF179" s="131" t="str" cm="1">
        <f t="array" ref="AF179">IFERROR(INDEX(_xlfn._xlws.FILTER('Dang ky_off'!$J$4:$J$43,'Dang ky_off'!$B$4:$B$43=$B179),3),"")</f>
        <v/>
      </c>
      <c r="AG179" s="154" t="str" cm="1">
        <f t="array" ref="AG179">IFERROR(INDEX(_xlfn._xlws.FILTER('Dang ky_off'!$H$4:$H$43,'Dang ky_off'!$B$4:$B$43=$B179),3),"")</f>
        <v/>
      </c>
      <c r="AH179" s="131" t="s">
        <v>1563</v>
      </c>
      <c r="AI179" s="131" t="str" cm="1">
        <f t="array" ref="AI179">IFERROR(INDEX(_xlfn._xlws.FILTER('Dang ky_off'!$L$4:$L$43,'Dang ky_off'!$B$4:$B$43=$B179),3),"")</f>
        <v/>
      </c>
      <c r="AJ179" s="131" t="str" cm="1">
        <f t="array" ref="AJ179">IFERROR(INDEX(_xlfn._xlws.FILTER('Dang ky_off'!$M$4:$M$43,'Dang ky_off'!$B$4:$B$43=$B179),3),"")</f>
        <v/>
      </c>
      <c r="AK179" s="130"/>
      <c r="AL179" s="130"/>
      <c r="AM179" s="131" t="e">
        <f t="shared" si="24"/>
        <v>#VALUE!</v>
      </c>
      <c r="AN179" s="182" t="str" cm="1">
        <f t="array" ref="AN179">IFERROR(INDEX(_xlfn._xlws.FILTER('Dang ky_onl'!$J$6:$J$4000,'Dang ky_onl'!$B$6:$B$4000=$B179),1),"")</f>
        <v/>
      </c>
      <c r="AO179" s="183" t="str" cm="1">
        <f t="array" ref="AO179">IFERROR(INDEX(_xlfn._xlws.FILTER('Dang ky_onl'!$H$6:$H$4000,'Dang ky_onl'!$B$6:$B$4000=$B179),1),"")</f>
        <v/>
      </c>
      <c r="AP179" s="184" t="s">
        <v>1564</v>
      </c>
      <c r="AQ179" s="182" t="str" cm="1">
        <f t="array" ref="AQ179">IFERROR(INDEX(_xlfn._xlws.FILTER('Dang ky_onl'!$L$6:$L$4000,'Dang ky_onl'!$B$6:$B$4000=$B179),1),"")</f>
        <v/>
      </c>
      <c r="AR179" s="182" t="str" cm="1">
        <f t="array" ref="AR179">IFERROR(INDEX(_xlfn._xlws.FILTER('Dang ky_onl'!$M$6:$M$4000,'Dang ky_onl'!$B$6:$B$4000=$B179),1),"")</f>
        <v/>
      </c>
      <c r="AS179" s="130"/>
      <c r="AT179" s="130"/>
      <c r="AU179" s="131" t="e">
        <f t="shared" si="25"/>
        <v>#VALUE!</v>
      </c>
      <c r="AV179" s="182" t="str" cm="1">
        <f t="array" ref="AV179">IFERROR(INDEX(_xlfn._xlws.FILTER('Dang ky_onl'!$J$6:$J$4000,'Dang ky_onl'!$B$6:$B$4000=$B179),2),"")</f>
        <v/>
      </c>
      <c r="AW179" s="183" t="str" cm="1">
        <f t="array" ref="AW179">IFERROR(INDEX(_xlfn._xlws.FILTER('Dang ky_onl'!$H$6:$H$4000,'Dang ky_onl'!$B$6:$B$4000=$B179),2),"")</f>
        <v/>
      </c>
      <c r="AX179" s="184" t="s">
        <v>1564</v>
      </c>
      <c r="AY179" s="182" t="str" cm="1">
        <f t="array" ref="AY179">IFERROR(INDEX(_xlfn._xlws.FILTER('Dang ky_onl'!$L$6:$L$4000,'Dang ky_onl'!$B$6:$B$4000=$B179),2),"")</f>
        <v/>
      </c>
      <c r="AZ179" s="182" t="str" cm="1">
        <f t="array" ref="AZ179">IFERROR(INDEX(_xlfn._xlws.FILTER('Dang ky_onl'!$M$6:$M$4000,'Dang ky_onl'!$B$6:$B$4000=$B179),2),"")</f>
        <v/>
      </c>
      <c r="BA179" s="130"/>
      <c r="BB179" s="130"/>
      <c r="BC179" s="131" t="e">
        <f t="shared" si="26"/>
        <v>#VALUE!</v>
      </c>
    </row>
    <row r="180" spans="1:55" ht="19.5" customHeight="1" x14ac:dyDescent="0.35">
      <c r="A180" s="135">
        <v>174</v>
      </c>
      <c r="B180" s="136">
        <v>2005230471</v>
      </c>
      <c r="C180" s="137" t="s">
        <v>28</v>
      </c>
      <c r="D180" s="138" t="s">
        <v>906</v>
      </c>
      <c r="E180" s="139"/>
      <c r="F180" s="141" t="s">
        <v>1030</v>
      </c>
      <c r="G180" s="142" t="s">
        <v>1356</v>
      </c>
      <c r="H180" s="143" t="s">
        <v>1373</v>
      </c>
      <c r="I180" s="140" t="str">
        <f t="shared" si="20"/>
        <v>Không đậu</v>
      </c>
      <c r="J180" s="144"/>
      <c r="K180" s="145" t="str">
        <f t="shared" si="21"/>
        <v>Không đủ</v>
      </c>
      <c r="L180" s="166">
        <f t="shared" si="27"/>
        <v>1</v>
      </c>
      <c r="M180" s="166" cm="1">
        <f t="array" ref="M180">SUMPRODUCT(--(LEN(CHOOSE({1,2,3},P180,X180,AF180))&gt;0))</f>
        <v>1</v>
      </c>
      <c r="N180" s="166" cm="1">
        <f t="array" ref="N180">SUMPRODUCT(--(LEN(CHOOSE({1,2},AN180,AV180))&gt;0))</f>
        <v>0</v>
      </c>
      <c r="O180" s="166">
        <f t="shared" si="28"/>
        <v>0</v>
      </c>
      <c r="P180" s="171" t="str" cm="1">
        <f t="array" ref="P180">IFERROR(INDEX(_xlfn._xlws.FILTER('Dang ky_off'!$J$4:$J$4000,'Dang ky_off'!$B$4:$B$4000=$B180),1),"")</f>
        <v>Công ty Cổ phần Acecook Việt Nam</v>
      </c>
      <c r="Q180" s="172" cm="1">
        <f t="array" ref="Q180">IFERROR(INDEX(_xlfn._xlws.FILTER('Dang ky_off'!$H$4:$H$4000,'Dang ky_off'!$B$4:$B$4000=$B180),1),"")</f>
        <v>45972</v>
      </c>
      <c r="R180" s="171" t="s">
        <v>1563</v>
      </c>
      <c r="S180" s="171" cm="1">
        <f t="array" ref="S180">IFERROR(INDEX(_xlfn._xlws.FILTER('Dang ky_off'!$L$4:$L$4000,'Dang ky_off'!$B$4:$B$4000=$B180),1),"")</f>
        <v>6.5</v>
      </c>
      <c r="T180" s="171" cm="1">
        <f t="array" ref="T180">IFERROR(INDEX(_xlfn._xlws.FILTER('Dang ky_off'!$M$4:$M$4000,'Dang ky_off'!$B$4:$B$4000=$B180),1),"")</f>
        <v>0</v>
      </c>
      <c r="U180" s="130"/>
      <c r="V180" s="130"/>
      <c r="W180" s="131">
        <f t="shared" si="22"/>
        <v>2</v>
      </c>
      <c r="X180" s="180" t="str" cm="1">
        <f t="array" ref="X180">IFERROR(INDEX(_xlfn._xlws.FILTER('Dang ky_off'!$J$4:$J$4000,'Dang ky_off'!$B$4:$B$4000=$B180),2),"")</f>
        <v/>
      </c>
      <c r="Y180" s="181" t="str" cm="1">
        <f t="array" ref="Y180">IFERROR(INDEX(_xlfn._xlws.FILTER('Dang ky_off'!$H$4:$H$4000,'Dang ky_off'!$B$4:$B$4000=$B180),2),"")</f>
        <v/>
      </c>
      <c r="Z180" s="180" t="s">
        <v>1563</v>
      </c>
      <c r="AA180" s="180" t="str" cm="1">
        <f t="array" ref="AA180">IFERROR(INDEX(_xlfn._xlws.FILTER('Dang ky_off'!$L$4:$L$4000,'Dang ky_off'!$B$4:$B$4000=$B180),2),"")</f>
        <v/>
      </c>
      <c r="AB180" s="180" t="str" cm="1">
        <f t="array" ref="AB180">IFERROR(INDEX(_xlfn._xlws.FILTER('Dang ky_off'!$M$4:$M$4000,'Dang ky_off'!$B$4:$B$4000=$B180),2),"")</f>
        <v/>
      </c>
      <c r="AC180" s="130"/>
      <c r="AD180" s="130"/>
      <c r="AE180" s="179" t="e">
        <f t="shared" si="23"/>
        <v>#VALUE!</v>
      </c>
      <c r="AF180" s="131" t="str" cm="1">
        <f t="array" ref="AF180">IFERROR(INDEX(_xlfn._xlws.FILTER('Dang ky_off'!$J$4:$J$43,'Dang ky_off'!$B$4:$B$43=$B180),3),"")</f>
        <v/>
      </c>
      <c r="AG180" s="154" t="str" cm="1">
        <f t="array" ref="AG180">IFERROR(INDEX(_xlfn._xlws.FILTER('Dang ky_off'!$H$4:$H$43,'Dang ky_off'!$B$4:$B$43=$B180),3),"")</f>
        <v/>
      </c>
      <c r="AH180" s="131" t="s">
        <v>1563</v>
      </c>
      <c r="AI180" s="131" t="str" cm="1">
        <f t="array" ref="AI180">IFERROR(INDEX(_xlfn._xlws.FILTER('Dang ky_off'!$L$4:$L$43,'Dang ky_off'!$B$4:$B$43=$B180),3),"")</f>
        <v/>
      </c>
      <c r="AJ180" s="131" t="str" cm="1">
        <f t="array" ref="AJ180">IFERROR(INDEX(_xlfn._xlws.FILTER('Dang ky_off'!$M$4:$M$43,'Dang ky_off'!$B$4:$B$43=$B180),3),"")</f>
        <v/>
      </c>
      <c r="AK180" s="130"/>
      <c r="AL180" s="130"/>
      <c r="AM180" s="131" t="e">
        <f t="shared" si="24"/>
        <v>#VALUE!</v>
      </c>
      <c r="AN180" s="182" t="str" cm="1">
        <f t="array" ref="AN180">IFERROR(INDEX(_xlfn._xlws.FILTER('Dang ky_onl'!$J$6:$J$4000,'Dang ky_onl'!$B$6:$B$4000=$B180),1),"")</f>
        <v/>
      </c>
      <c r="AO180" s="183" t="str" cm="1">
        <f t="array" ref="AO180">IFERROR(INDEX(_xlfn._xlws.FILTER('Dang ky_onl'!$H$6:$H$4000,'Dang ky_onl'!$B$6:$B$4000=$B180),1),"")</f>
        <v/>
      </c>
      <c r="AP180" s="184" t="s">
        <v>1564</v>
      </c>
      <c r="AQ180" s="182" t="str" cm="1">
        <f t="array" ref="AQ180">IFERROR(INDEX(_xlfn._xlws.FILTER('Dang ky_onl'!$L$6:$L$4000,'Dang ky_onl'!$B$6:$B$4000=$B180),1),"")</f>
        <v/>
      </c>
      <c r="AR180" s="182" t="str" cm="1">
        <f t="array" ref="AR180">IFERROR(INDEX(_xlfn._xlws.FILTER('Dang ky_onl'!$M$6:$M$4000,'Dang ky_onl'!$B$6:$B$4000=$B180),1),"")</f>
        <v/>
      </c>
      <c r="AS180" s="130"/>
      <c r="AT180" s="130"/>
      <c r="AU180" s="131" t="e">
        <f t="shared" si="25"/>
        <v>#VALUE!</v>
      </c>
      <c r="AV180" s="182" t="str" cm="1">
        <f t="array" ref="AV180">IFERROR(INDEX(_xlfn._xlws.FILTER('Dang ky_onl'!$J$6:$J$4000,'Dang ky_onl'!$B$6:$B$4000=$B180),2),"")</f>
        <v/>
      </c>
      <c r="AW180" s="183" t="str" cm="1">
        <f t="array" ref="AW180">IFERROR(INDEX(_xlfn._xlws.FILTER('Dang ky_onl'!$H$6:$H$4000,'Dang ky_onl'!$B$6:$B$4000=$B180),2),"")</f>
        <v/>
      </c>
      <c r="AX180" s="184" t="s">
        <v>1564</v>
      </c>
      <c r="AY180" s="182" t="str" cm="1">
        <f t="array" ref="AY180">IFERROR(INDEX(_xlfn._xlws.FILTER('Dang ky_onl'!$L$6:$L$4000,'Dang ky_onl'!$B$6:$B$4000=$B180),2),"")</f>
        <v/>
      </c>
      <c r="AZ180" s="182" t="str" cm="1">
        <f t="array" ref="AZ180">IFERROR(INDEX(_xlfn._xlws.FILTER('Dang ky_onl'!$M$6:$M$4000,'Dang ky_onl'!$B$6:$B$4000=$B180),2),"")</f>
        <v/>
      </c>
      <c r="BA180" s="130"/>
      <c r="BB180" s="130"/>
      <c r="BC180" s="131" t="e">
        <f t="shared" si="26"/>
        <v>#VALUE!</v>
      </c>
    </row>
    <row r="181" spans="1:55" ht="19.5" customHeight="1" x14ac:dyDescent="0.35">
      <c r="A181" s="135">
        <v>175</v>
      </c>
      <c r="B181" s="136">
        <v>2005230480</v>
      </c>
      <c r="C181" s="137" t="s">
        <v>443</v>
      </c>
      <c r="D181" s="138" t="s">
        <v>854</v>
      </c>
      <c r="E181" s="139"/>
      <c r="F181" s="141" t="s">
        <v>1138</v>
      </c>
      <c r="G181" s="142" t="s">
        <v>1356</v>
      </c>
      <c r="H181" s="143" t="s">
        <v>1373</v>
      </c>
      <c r="I181" s="140" t="str">
        <f t="shared" si="20"/>
        <v>Không đậu</v>
      </c>
      <c r="J181" s="144"/>
      <c r="K181" s="145" t="str">
        <f t="shared" si="21"/>
        <v>Không đủ</v>
      </c>
      <c r="L181" s="166">
        <f t="shared" si="27"/>
        <v>0</v>
      </c>
      <c r="M181" s="166" cm="1">
        <f t="array" ref="M181">SUMPRODUCT(--(LEN(CHOOSE({1,2,3},P181,X181,AF181))&gt;0))</f>
        <v>0</v>
      </c>
      <c r="N181" s="166" cm="1">
        <f t="array" ref="N181">SUMPRODUCT(--(LEN(CHOOSE({1,2},AN181,AV181))&gt;0))</f>
        <v>0</v>
      </c>
      <c r="O181" s="166">
        <f t="shared" si="28"/>
        <v>0</v>
      </c>
      <c r="P181" s="171" t="str" cm="1">
        <f t="array" ref="P181">IFERROR(INDEX(_xlfn._xlws.FILTER('Dang ky_off'!$J$4:$J$4000,'Dang ky_off'!$B$4:$B$4000=$B181),1),"")</f>
        <v/>
      </c>
      <c r="Q181" s="172" t="str" cm="1">
        <f t="array" ref="Q181">IFERROR(INDEX(_xlfn._xlws.FILTER('Dang ky_off'!$H$4:$H$4000,'Dang ky_off'!$B$4:$B$4000=$B181),1),"")</f>
        <v/>
      </c>
      <c r="R181" s="171" t="s">
        <v>1563</v>
      </c>
      <c r="S181" s="171" t="str" cm="1">
        <f t="array" ref="S181">IFERROR(INDEX(_xlfn._xlws.FILTER('Dang ky_off'!$L$4:$L$4000,'Dang ky_off'!$B$4:$B$4000=$B181),1),"")</f>
        <v/>
      </c>
      <c r="T181" s="171" t="str" cm="1">
        <f t="array" ref="T181">IFERROR(INDEX(_xlfn._xlws.FILTER('Dang ky_off'!$M$4:$M$4000,'Dang ky_off'!$B$4:$B$4000=$B181),1),"")</f>
        <v/>
      </c>
      <c r="U181" s="130"/>
      <c r="V181" s="130"/>
      <c r="W181" s="131" t="e">
        <f t="shared" si="22"/>
        <v>#VALUE!</v>
      </c>
      <c r="X181" s="180" t="str" cm="1">
        <f t="array" ref="X181">IFERROR(INDEX(_xlfn._xlws.FILTER('Dang ky_off'!$J$4:$J$4000,'Dang ky_off'!$B$4:$B$4000=$B181),2),"")</f>
        <v/>
      </c>
      <c r="Y181" s="181" t="str" cm="1">
        <f t="array" ref="Y181">IFERROR(INDEX(_xlfn._xlws.FILTER('Dang ky_off'!$H$4:$H$4000,'Dang ky_off'!$B$4:$B$4000=$B181),2),"")</f>
        <v/>
      </c>
      <c r="Z181" s="180" t="s">
        <v>1563</v>
      </c>
      <c r="AA181" s="180" t="str" cm="1">
        <f t="array" ref="AA181">IFERROR(INDEX(_xlfn._xlws.FILTER('Dang ky_off'!$L$4:$L$4000,'Dang ky_off'!$B$4:$B$4000=$B181),2),"")</f>
        <v/>
      </c>
      <c r="AB181" s="180" t="str" cm="1">
        <f t="array" ref="AB181">IFERROR(INDEX(_xlfn._xlws.FILTER('Dang ky_off'!$M$4:$M$4000,'Dang ky_off'!$B$4:$B$4000=$B181),2),"")</f>
        <v/>
      </c>
      <c r="AC181" s="130"/>
      <c r="AD181" s="130"/>
      <c r="AE181" s="179" t="e">
        <f t="shared" si="23"/>
        <v>#VALUE!</v>
      </c>
      <c r="AF181" s="131" t="str" cm="1">
        <f t="array" ref="AF181">IFERROR(INDEX(_xlfn._xlws.FILTER('Dang ky_off'!$J$4:$J$43,'Dang ky_off'!$B$4:$B$43=$B181),3),"")</f>
        <v/>
      </c>
      <c r="AG181" s="154" t="str" cm="1">
        <f t="array" ref="AG181">IFERROR(INDEX(_xlfn._xlws.FILTER('Dang ky_off'!$H$4:$H$43,'Dang ky_off'!$B$4:$B$43=$B181),3),"")</f>
        <v/>
      </c>
      <c r="AH181" s="131" t="s">
        <v>1563</v>
      </c>
      <c r="AI181" s="131" t="str" cm="1">
        <f t="array" ref="AI181">IFERROR(INDEX(_xlfn._xlws.FILTER('Dang ky_off'!$L$4:$L$43,'Dang ky_off'!$B$4:$B$43=$B181),3),"")</f>
        <v/>
      </c>
      <c r="AJ181" s="131" t="str" cm="1">
        <f t="array" ref="AJ181">IFERROR(INDEX(_xlfn._xlws.FILTER('Dang ky_off'!$M$4:$M$43,'Dang ky_off'!$B$4:$B$43=$B181),3),"")</f>
        <v/>
      </c>
      <c r="AK181" s="130"/>
      <c r="AL181" s="130"/>
      <c r="AM181" s="131" t="e">
        <f t="shared" si="24"/>
        <v>#VALUE!</v>
      </c>
      <c r="AN181" s="182" t="str" cm="1">
        <f t="array" ref="AN181">IFERROR(INDEX(_xlfn._xlws.FILTER('Dang ky_onl'!$J$6:$J$4000,'Dang ky_onl'!$B$6:$B$4000=$B181),1),"")</f>
        <v/>
      </c>
      <c r="AO181" s="183" t="str" cm="1">
        <f t="array" ref="AO181">IFERROR(INDEX(_xlfn._xlws.FILTER('Dang ky_onl'!$H$6:$H$4000,'Dang ky_onl'!$B$6:$B$4000=$B181),1),"")</f>
        <v/>
      </c>
      <c r="AP181" s="184" t="s">
        <v>1564</v>
      </c>
      <c r="AQ181" s="182" t="str" cm="1">
        <f t="array" ref="AQ181">IFERROR(INDEX(_xlfn._xlws.FILTER('Dang ky_onl'!$L$6:$L$4000,'Dang ky_onl'!$B$6:$B$4000=$B181),1),"")</f>
        <v/>
      </c>
      <c r="AR181" s="182" t="str" cm="1">
        <f t="array" ref="AR181">IFERROR(INDEX(_xlfn._xlws.FILTER('Dang ky_onl'!$M$6:$M$4000,'Dang ky_onl'!$B$6:$B$4000=$B181),1),"")</f>
        <v/>
      </c>
      <c r="AS181" s="130"/>
      <c r="AT181" s="130"/>
      <c r="AU181" s="131" t="e">
        <f t="shared" si="25"/>
        <v>#VALUE!</v>
      </c>
      <c r="AV181" s="182" t="str" cm="1">
        <f t="array" ref="AV181">IFERROR(INDEX(_xlfn._xlws.FILTER('Dang ky_onl'!$J$6:$J$4000,'Dang ky_onl'!$B$6:$B$4000=$B181),2),"")</f>
        <v/>
      </c>
      <c r="AW181" s="183" t="str" cm="1">
        <f t="array" ref="AW181">IFERROR(INDEX(_xlfn._xlws.FILTER('Dang ky_onl'!$H$6:$H$4000,'Dang ky_onl'!$B$6:$B$4000=$B181),2),"")</f>
        <v/>
      </c>
      <c r="AX181" s="184" t="s">
        <v>1564</v>
      </c>
      <c r="AY181" s="182" t="str" cm="1">
        <f t="array" ref="AY181">IFERROR(INDEX(_xlfn._xlws.FILTER('Dang ky_onl'!$L$6:$L$4000,'Dang ky_onl'!$B$6:$B$4000=$B181),2),"")</f>
        <v/>
      </c>
      <c r="AZ181" s="182" t="str" cm="1">
        <f t="array" ref="AZ181">IFERROR(INDEX(_xlfn._xlws.FILTER('Dang ky_onl'!$M$6:$M$4000,'Dang ky_onl'!$B$6:$B$4000=$B181),2),"")</f>
        <v/>
      </c>
      <c r="BA181" s="130"/>
      <c r="BB181" s="130"/>
      <c r="BC181" s="131" t="e">
        <f t="shared" si="26"/>
        <v>#VALUE!</v>
      </c>
    </row>
    <row r="182" spans="1:55" ht="19.5" customHeight="1" x14ac:dyDescent="0.35">
      <c r="A182" s="135">
        <v>176</v>
      </c>
      <c r="B182" s="136">
        <v>2005190255</v>
      </c>
      <c r="C182" s="137" t="s">
        <v>2331</v>
      </c>
      <c r="D182" s="138" t="s">
        <v>882</v>
      </c>
      <c r="E182" s="139"/>
      <c r="F182" s="146" t="s">
        <v>2383</v>
      </c>
      <c r="G182" s="147" t="s">
        <v>2384</v>
      </c>
      <c r="H182" s="148" t="s">
        <v>1372</v>
      </c>
      <c r="I182" s="140" t="str">
        <f t="shared" si="20"/>
        <v>Không đậu</v>
      </c>
      <c r="J182" s="144"/>
      <c r="K182" s="145" t="str">
        <f t="shared" si="21"/>
        <v>Không đủ</v>
      </c>
      <c r="L182" s="166">
        <f t="shared" si="27"/>
        <v>0</v>
      </c>
      <c r="M182" s="166" cm="1">
        <f t="array" ref="M182">SUMPRODUCT(--(LEN(CHOOSE({1,2,3},P182,X182,AF182))&gt;0))</f>
        <v>0</v>
      </c>
      <c r="N182" s="166" cm="1">
        <f t="array" ref="N182">SUMPRODUCT(--(LEN(CHOOSE({1,2},AN182,AV182))&gt;0))</f>
        <v>0</v>
      </c>
      <c r="O182" s="166">
        <f t="shared" si="28"/>
        <v>0</v>
      </c>
      <c r="P182" s="171" t="str" cm="1">
        <f t="array" ref="P182">IFERROR(INDEX(_xlfn._xlws.FILTER('Dang ky_off'!$J$4:$J$4000,'Dang ky_off'!$B$4:$B$4000=$B182),1),"")</f>
        <v/>
      </c>
      <c r="Q182" s="172" t="str" cm="1">
        <f t="array" ref="Q182">IFERROR(INDEX(_xlfn._xlws.FILTER('Dang ky_off'!$H$4:$H$4000,'Dang ky_off'!$B$4:$B$4000=$B182),1),"")</f>
        <v/>
      </c>
      <c r="R182" s="171" t="s">
        <v>1563</v>
      </c>
      <c r="S182" s="171" t="str" cm="1">
        <f t="array" ref="S182">IFERROR(INDEX(_xlfn._xlws.FILTER('Dang ky_off'!$L$4:$L$4000,'Dang ky_off'!$B$4:$B$4000=$B182),1),"")</f>
        <v/>
      </c>
      <c r="T182" s="171" t="str" cm="1">
        <f t="array" ref="T182">IFERROR(INDEX(_xlfn._xlws.FILTER('Dang ky_off'!$M$4:$M$4000,'Dang ky_off'!$B$4:$B$4000=$B182),1),"")</f>
        <v/>
      </c>
      <c r="U182" s="130"/>
      <c r="V182" s="130"/>
      <c r="W182" s="131" t="e">
        <f t="shared" si="22"/>
        <v>#VALUE!</v>
      </c>
      <c r="X182" s="180" t="str" cm="1">
        <f t="array" ref="X182">IFERROR(INDEX(_xlfn._xlws.FILTER('Dang ky_off'!$J$4:$J$4000,'Dang ky_off'!$B$4:$B$4000=$B182),2),"")</f>
        <v/>
      </c>
      <c r="Y182" s="181" t="str" cm="1">
        <f t="array" ref="Y182">IFERROR(INDEX(_xlfn._xlws.FILTER('Dang ky_off'!$H$4:$H$4000,'Dang ky_off'!$B$4:$B$4000=$B182),2),"")</f>
        <v/>
      </c>
      <c r="Z182" s="180" t="s">
        <v>1563</v>
      </c>
      <c r="AA182" s="180" t="str" cm="1">
        <f t="array" ref="AA182">IFERROR(INDEX(_xlfn._xlws.FILTER('Dang ky_off'!$L$4:$L$4000,'Dang ky_off'!$B$4:$B$4000=$B182),2),"")</f>
        <v/>
      </c>
      <c r="AB182" s="180" t="str" cm="1">
        <f t="array" ref="AB182">IFERROR(INDEX(_xlfn._xlws.FILTER('Dang ky_off'!$M$4:$M$4000,'Dang ky_off'!$B$4:$B$4000=$B182),2),"")</f>
        <v/>
      </c>
      <c r="AC182" s="130"/>
      <c r="AD182" s="130"/>
      <c r="AE182" s="179" t="e">
        <f t="shared" si="23"/>
        <v>#VALUE!</v>
      </c>
      <c r="AF182" s="131" t="str" cm="1">
        <f t="array" ref="AF182">IFERROR(INDEX(_xlfn._xlws.FILTER('Dang ky_off'!$J$4:$J$43,'Dang ky_off'!$B$4:$B$43=$B182),3),"")</f>
        <v/>
      </c>
      <c r="AG182" s="154" t="str" cm="1">
        <f t="array" ref="AG182">IFERROR(INDEX(_xlfn._xlws.FILTER('Dang ky_off'!$H$4:$H$43,'Dang ky_off'!$B$4:$B$43=$B182),3),"")</f>
        <v/>
      </c>
      <c r="AH182" s="131" t="s">
        <v>1563</v>
      </c>
      <c r="AI182" s="131" t="str" cm="1">
        <f t="array" ref="AI182">IFERROR(INDEX(_xlfn._xlws.FILTER('Dang ky_off'!$L$4:$L$43,'Dang ky_off'!$B$4:$B$43=$B182),3),"")</f>
        <v/>
      </c>
      <c r="AJ182" s="131" t="str" cm="1">
        <f t="array" ref="AJ182">IFERROR(INDEX(_xlfn._xlws.FILTER('Dang ky_off'!$M$4:$M$43,'Dang ky_off'!$B$4:$B$43=$B182),3),"")</f>
        <v/>
      </c>
      <c r="AK182" s="130"/>
      <c r="AL182" s="130"/>
      <c r="AM182" s="131" t="e">
        <f t="shared" si="24"/>
        <v>#VALUE!</v>
      </c>
      <c r="AN182" s="182" t="str" cm="1">
        <f t="array" ref="AN182">IFERROR(INDEX(_xlfn._xlws.FILTER('Dang ky_onl'!$J$6:$J$4000,'Dang ky_onl'!$B$6:$B$4000=$B182),1),"")</f>
        <v/>
      </c>
      <c r="AO182" s="183" t="str" cm="1">
        <f t="array" ref="AO182">IFERROR(INDEX(_xlfn._xlws.FILTER('Dang ky_onl'!$H$6:$H$4000,'Dang ky_onl'!$B$6:$B$4000=$B182),1),"")</f>
        <v/>
      </c>
      <c r="AP182" s="184" t="s">
        <v>1564</v>
      </c>
      <c r="AQ182" s="182" t="str" cm="1">
        <f t="array" ref="AQ182">IFERROR(INDEX(_xlfn._xlws.FILTER('Dang ky_onl'!$L$6:$L$4000,'Dang ky_onl'!$B$6:$B$4000=$B182),1),"")</f>
        <v/>
      </c>
      <c r="AR182" s="182" t="str" cm="1">
        <f t="array" ref="AR182">IFERROR(INDEX(_xlfn._xlws.FILTER('Dang ky_onl'!$M$6:$M$4000,'Dang ky_onl'!$B$6:$B$4000=$B182),1),"")</f>
        <v/>
      </c>
      <c r="AS182" s="130"/>
      <c r="AT182" s="130"/>
      <c r="AU182" s="131" t="e">
        <f t="shared" si="25"/>
        <v>#VALUE!</v>
      </c>
      <c r="AV182" s="182" t="str" cm="1">
        <f t="array" ref="AV182">IFERROR(INDEX(_xlfn._xlws.FILTER('Dang ky_onl'!$J$6:$J$4000,'Dang ky_onl'!$B$6:$B$4000=$B182),2),"")</f>
        <v/>
      </c>
      <c r="AW182" s="183" t="str" cm="1">
        <f t="array" ref="AW182">IFERROR(INDEX(_xlfn._xlws.FILTER('Dang ky_onl'!$H$6:$H$4000,'Dang ky_onl'!$B$6:$B$4000=$B182),2),"")</f>
        <v/>
      </c>
      <c r="AX182" s="184" t="s">
        <v>1564</v>
      </c>
      <c r="AY182" s="182" t="str" cm="1">
        <f t="array" ref="AY182">IFERROR(INDEX(_xlfn._xlws.FILTER('Dang ky_onl'!$L$6:$L$4000,'Dang ky_onl'!$B$6:$B$4000=$B182),2),"")</f>
        <v/>
      </c>
      <c r="AZ182" s="182" t="str" cm="1">
        <f t="array" ref="AZ182">IFERROR(INDEX(_xlfn._xlws.FILTER('Dang ky_onl'!$M$6:$M$4000,'Dang ky_onl'!$B$6:$B$4000=$B182),2),"")</f>
        <v/>
      </c>
      <c r="BA182" s="130"/>
      <c r="BB182" s="130"/>
      <c r="BC182" s="131" t="e">
        <f t="shared" si="26"/>
        <v>#VALUE!</v>
      </c>
    </row>
    <row r="183" spans="1:55" ht="19.5" customHeight="1" x14ac:dyDescent="0.35">
      <c r="A183" s="135">
        <v>177</v>
      </c>
      <c r="B183" s="136">
        <v>2022202009</v>
      </c>
      <c r="C183" s="137" t="s">
        <v>2332</v>
      </c>
      <c r="D183" s="138" t="s">
        <v>2333</v>
      </c>
      <c r="E183" s="139"/>
      <c r="F183" s="146" t="s">
        <v>2386</v>
      </c>
      <c r="G183" s="147" t="s">
        <v>2387</v>
      </c>
      <c r="H183" s="148" t="s">
        <v>1372</v>
      </c>
      <c r="I183" s="140" t="str">
        <f t="shared" si="20"/>
        <v>Không đậu</v>
      </c>
      <c r="J183" s="144"/>
      <c r="K183" s="145" t="str">
        <f t="shared" si="21"/>
        <v>Không đủ</v>
      </c>
      <c r="L183" s="166">
        <f t="shared" si="27"/>
        <v>0</v>
      </c>
      <c r="M183" s="166" cm="1">
        <f t="array" ref="M183">SUMPRODUCT(--(LEN(CHOOSE({1,2,3},P183,X183,AF183))&gt;0))</f>
        <v>0</v>
      </c>
      <c r="N183" s="166" cm="1">
        <f t="array" ref="N183">SUMPRODUCT(--(LEN(CHOOSE({1,2},AN183,AV183))&gt;0))</f>
        <v>0</v>
      </c>
      <c r="O183" s="166">
        <f t="shared" si="28"/>
        <v>0</v>
      </c>
      <c r="P183" s="171" t="str" cm="1">
        <f t="array" ref="P183">IFERROR(INDEX(_xlfn._xlws.FILTER('Dang ky_off'!$J$4:$J$4000,'Dang ky_off'!$B$4:$B$4000=$B183),1),"")</f>
        <v/>
      </c>
      <c r="Q183" s="172" t="str" cm="1">
        <f t="array" ref="Q183">IFERROR(INDEX(_xlfn._xlws.FILTER('Dang ky_off'!$H$4:$H$4000,'Dang ky_off'!$B$4:$B$4000=$B183),1),"")</f>
        <v/>
      </c>
      <c r="R183" s="171" t="s">
        <v>1563</v>
      </c>
      <c r="S183" s="171" t="str" cm="1">
        <f t="array" ref="S183">IFERROR(INDEX(_xlfn._xlws.FILTER('Dang ky_off'!$L$4:$L$4000,'Dang ky_off'!$B$4:$B$4000=$B183),1),"")</f>
        <v/>
      </c>
      <c r="T183" s="171" t="str" cm="1">
        <f t="array" ref="T183">IFERROR(INDEX(_xlfn._xlws.FILTER('Dang ky_off'!$M$4:$M$4000,'Dang ky_off'!$B$4:$B$4000=$B183),1),"")</f>
        <v/>
      </c>
      <c r="U183" s="130"/>
      <c r="V183" s="130"/>
      <c r="W183" s="131" t="e">
        <f t="shared" si="22"/>
        <v>#VALUE!</v>
      </c>
      <c r="X183" s="180" t="str" cm="1">
        <f t="array" ref="X183">IFERROR(INDEX(_xlfn._xlws.FILTER('Dang ky_off'!$J$4:$J$4000,'Dang ky_off'!$B$4:$B$4000=$B183),2),"")</f>
        <v/>
      </c>
      <c r="Y183" s="181" t="str" cm="1">
        <f t="array" ref="Y183">IFERROR(INDEX(_xlfn._xlws.FILTER('Dang ky_off'!$H$4:$H$4000,'Dang ky_off'!$B$4:$B$4000=$B183),2),"")</f>
        <v/>
      </c>
      <c r="Z183" s="180" t="s">
        <v>1563</v>
      </c>
      <c r="AA183" s="180" t="str" cm="1">
        <f t="array" ref="AA183">IFERROR(INDEX(_xlfn._xlws.FILTER('Dang ky_off'!$L$4:$L$4000,'Dang ky_off'!$B$4:$B$4000=$B183),2),"")</f>
        <v/>
      </c>
      <c r="AB183" s="180" t="str" cm="1">
        <f t="array" ref="AB183">IFERROR(INDEX(_xlfn._xlws.FILTER('Dang ky_off'!$M$4:$M$4000,'Dang ky_off'!$B$4:$B$4000=$B183),2),"")</f>
        <v/>
      </c>
      <c r="AC183" s="130"/>
      <c r="AD183" s="130"/>
      <c r="AE183" s="179" t="e">
        <f t="shared" si="23"/>
        <v>#VALUE!</v>
      </c>
      <c r="AF183" s="131" t="str" cm="1">
        <f t="array" ref="AF183">IFERROR(INDEX(_xlfn._xlws.FILTER('Dang ky_off'!$J$4:$J$43,'Dang ky_off'!$B$4:$B$43=$B183),3),"")</f>
        <v/>
      </c>
      <c r="AG183" s="154" t="str" cm="1">
        <f t="array" ref="AG183">IFERROR(INDEX(_xlfn._xlws.FILTER('Dang ky_off'!$H$4:$H$43,'Dang ky_off'!$B$4:$B$43=$B183),3),"")</f>
        <v/>
      </c>
      <c r="AH183" s="131" t="s">
        <v>1563</v>
      </c>
      <c r="AI183" s="131" t="str" cm="1">
        <f t="array" ref="AI183">IFERROR(INDEX(_xlfn._xlws.FILTER('Dang ky_off'!$L$4:$L$43,'Dang ky_off'!$B$4:$B$43=$B183),3),"")</f>
        <v/>
      </c>
      <c r="AJ183" s="131" t="str" cm="1">
        <f t="array" ref="AJ183">IFERROR(INDEX(_xlfn._xlws.FILTER('Dang ky_off'!$M$4:$M$43,'Dang ky_off'!$B$4:$B$43=$B183),3),"")</f>
        <v/>
      </c>
      <c r="AK183" s="130"/>
      <c r="AL183" s="130"/>
      <c r="AM183" s="131" t="e">
        <f t="shared" si="24"/>
        <v>#VALUE!</v>
      </c>
      <c r="AN183" s="182" t="str" cm="1">
        <f t="array" ref="AN183">IFERROR(INDEX(_xlfn._xlws.FILTER('Dang ky_onl'!$J$6:$J$4000,'Dang ky_onl'!$B$6:$B$4000=$B183),1),"")</f>
        <v/>
      </c>
      <c r="AO183" s="183" t="str" cm="1">
        <f t="array" ref="AO183">IFERROR(INDEX(_xlfn._xlws.FILTER('Dang ky_onl'!$H$6:$H$4000,'Dang ky_onl'!$B$6:$B$4000=$B183),1),"")</f>
        <v/>
      </c>
      <c r="AP183" s="184" t="s">
        <v>1564</v>
      </c>
      <c r="AQ183" s="182" t="str" cm="1">
        <f t="array" ref="AQ183">IFERROR(INDEX(_xlfn._xlws.FILTER('Dang ky_onl'!$L$6:$L$4000,'Dang ky_onl'!$B$6:$B$4000=$B183),1),"")</f>
        <v/>
      </c>
      <c r="AR183" s="182" t="str" cm="1">
        <f t="array" ref="AR183">IFERROR(INDEX(_xlfn._xlws.FILTER('Dang ky_onl'!$M$6:$M$4000,'Dang ky_onl'!$B$6:$B$4000=$B183),1),"")</f>
        <v/>
      </c>
      <c r="AS183" s="130"/>
      <c r="AT183" s="130"/>
      <c r="AU183" s="131" t="e">
        <f t="shared" si="25"/>
        <v>#VALUE!</v>
      </c>
      <c r="AV183" s="182" t="str" cm="1">
        <f t="array" ref="AV183">IFERROR(INDEX(_xlfn._xlws.FILTER('Dang ky_onl'!$J$6:$J$4000,'Dang ky_onl'!$B$6:$B$4000=$B183),2),"")</f>
        <v/>
      </c>
      <c r="AW183" s="183" t="str" cm="1">
        <f t="array" ref="AW183">IFERROR(INDEX(_xlfn._xlws.FILTER('Dang ky_onl'!$H$6:$H$4000,'Dang ky_onl'!$B$6:$B$4000=$B183),2),"")</f>
        <v/>
      </c>
      <c r="AX183" s="184" t="s">
        <v>1564</v>
      </c>
      <c r="AY183" s="182" t="str" cm="1">
        <f t="array" ref="AY183">IFERROR(INDEX(_xlfn._xlws.FILTER('Dang ky_onl'!$L$6:$L$4000,'Dang ky_onl'!$B$6:$B$4000=$B183),2),"")</f>
        <v/>
      </c>
      <c r="AZ183" s="182" t="str" cm="1">
        <f t="array" ref="AZ183">IFERROR(INDEX(_xlfn._xlws.FILTER('Dang ky_onl'!$M$6:$M$4000,'Dang ky_onl'!$B$6:$B$4000=$B183),2),"")</f>
        <v/>
      </c>
      <c r="BA183" s="130"/>
      <c r="BB183" s="130"/>
      <c r="BC183" s="131" t="e">
        <f t="shared" si="26"/>
        <v>#VALUE!</v>
      </c>
    </row>
    <row r="184" spans="1:55" ht="19.5" customHeight="1" x14ac:dyDescent="0.35">
      <c r="A184" s="135">
        <v>178</v>
      </c>
      <c r="B184" s="136">
        <v>2022200341</v>
      </c>
      <c r="C184" s="137" t="s">
        <v>2334</v>
      </c>
      <c r="D184" s="138" t="s">
        <v>2335</v>
      </c>
      <c r="E184" s="139"/>
      <c r="F184" s="146" t="s">
        <v>2388</v>
      </c>
      <c r="G184" s="147" t="s">
        <v>1801</v>
      </c>
      <c r="H184" s="148" t="s">
        <v>1372</v>
      </c>
      <c r="I184" s="140" t="str">
        <f t="shared" si="20"/>
        <v>Không đậu</v>
      </c>
      <c r="J184" s="144"/>
      <c r="K184" s="145" t="str">
        <f t="shared" si="21"/>
        <v>Không đủ</v>
      </c>
      <c r="L184" s="166">
        <f t="shared" si="27"/>
        <v>0</v>
      </c>
      <c r="M184" s="166" cm="1">
        <f t="array" ref="M184">SUMPRODUCT(--(LEN(CHOOSE({1,2,3},P184,X184,AF184))&gt;0))</f>
        <v>0</v>
      </c>
      <c r="N184" s="166" cm="1">
        <f t="array" ref="N184">SUMPRODUCT(--(LEN(CHOOSE({1,2},AN184,AV184))&gt;0))</f>
        <v>0</v>
      </c>
      <c r="O184" s="166">
        <f t="shared" si="28"/>
        <v>0</v>
      </c>
      <c r="P184" s="171" t="str" cm="1">
        <f t="array" ref="P184">IFERROR(INDEX(_xlfn._xlws.FILTER('Dang ky_off'!$J$4:$J$4000,'Dang ky_off'!$B$4:$B$4000=$B184),1),"")</f>
        <v/>
      </c>
      <c r="Q184" s="172" t="str" cm="1">
        <f t="array" ref="Q184">IFERROR(INDEX(_xlfn._xlws.FILTER('Dang ky_off'!$H$4:$H$4000,'Dang ky_off'!$B$4:$B$4000=$B184),1),"")</f>
        <v/>
      </c>
      <c r="R184" s="171" t="s">
        <v>1563</v>
      </c>
      <c r="S184" s="171" t="str" cm="1">
        <f t="array" ref="S184">IFERROR(INDEX(_xlfn._xlws.FILTER('Dang ky_off'!$L$4:$L$4000,'Dang ky_off'!$B$4:$B$4000=$B184),1),"")</f>
        <v/>
      </c>
      <c r="T184" s="171" t="str" cm="1">
        <f t="array" ref="T184">IFERROR(INDEX(_xlfn._xlws.FILTER('Dang ky_off'!$M$4:$M$4000,'Dang ky_off'!$B$4:$B$4000=$B184),1),"")</f>
        <v/>
      </c>
      <c r="U184" s="130"/>
      <c r="V184" s="130"/>
      <c r="W184" s="131" t="e">
        <f t="shared" si="22"/>
        <v>#VALUE!</v>
      </c>
      <c r="X184" s="180" t="str" cm="1">
        <f t="array" ref="X184">IFERROR(INDEX(_xlfn._xlws.FILTER('Dang ky_off'!$J$4:$J$4000,'Dang ky_off'!$B$4:$B$4000=$B184),2),"")</f>
        <v/>
      </c>
      <c r="Y184" s="181" t="str" cm="1">
        <f t="array" ref="Y184">IFERROR(INDEX(_xlfn._xlws.FILTER('Dang ky_off'!$H$4:$H$4000,'Dang ky_off'!$B$4:$B$4000=$B184),2),"")</f>
        <v/>
      </c>
      <c r="Z184" s="180" t="s">
        <v>1563</v>
      </c>
      <c r="AA184" s="180" t="str" cm="1">
        <f t="array" ref="AA184">IFERROR(INDEX(_xlfn._xlws.FILTER('Dang ky_off'!$L$4:$L$4000,'Dang ky_off'!$B$4:$B$4000=$B184),2),"")</f>
        <v/>
      </c>
      <c r="AB184" s="180" t="str" cm="1">
        <f t="array" ref="AB184">IFERROR(INDEX(_xlfn._xlws.FILTER('Dang ky_off'!$M$4:$M$4000,'Dang ky_off'!$B$4:$B$4000=$B184),2),"")</f>
        <v/>
      </c>
      <c r="AC184" s="130"/>
      <c r="AD184" s="130"/>
      <c r="AE184" s="179" t="e">
        <f t="shared" si="23"/>
        <v>#VALUE!</v>
      </c>
      <c r="AF184" s="131" t="str" cm="1">
        <f t="array" ref="AF184">IFERROR(INDEX(_xlfn._xlws.FILTER('Dang ky_off'!$J$4:$J$43,'Dang ky_off'!$B$4:$B$43=$B184),3),"")</f>
        <v/>
      </c>
      <c r="AG184" s="154" t="str" cm="1">
        <f t="array" ref="AG184">IFERROR(INDEX(_xlfn._xlws.FILTER('Dang ky_off'!$H$4:$H$43,'Dang ky_off'!$B$4:$B$43=$B184),3),"")</f>
        <v/>
      </c>
      <c r="AH184" s="131" t="s">
        <v>1563</v>
      </c>
      <c r="AI184" s="131" t="str" cm="1">
        <f t="array" ref="AI184">IFERROR(INDEX(_xlfn._xlws.FILTER('Dang ky_off'!$L$4:$L$43,'Dang ky_off'!$B$4:$B$43=$B184),3),"")</f>
        <v/>
      </c>
      <c r="AJ184" s="131" t="str" cm="1">
        <f t="array" ref="AJ184">IFERROR(INDEX(_xlfn._xlws.FILTER('Dang ky_off'!$M$4:$M$43,'Dang ky_off'!$B$4:$B$43=$B184),3),"")</f>
        <v/>
      </c>
      <c r="AK184" s="130"/>
      <c r="AL184" s="130"/>
      <c r="AM184" s="131" t="e">
        <f t="shared" si="24"/>
        <v>#VALUE!</v>
      </c>
      <c r="AN184" s="182" t="str" cm="1">
        <f t="array" ref="AN184">IFERROR(INDEX(_xlfn._xlws.FILTER('Dang ky_onl'!$J$6:$J$4000,'Dang ky_onl'!$B$6:$B$4000=$B184),1),"")</f>
        <v/>
      </c>
      <c r="AO184" s="183" t="str" cm="1">
        <f t="array" ref="AO184">IFERROR(INDEX(_xlfn._xlws.FILTER('Dang ky_onl'!$H$6:$H$4000,'Dang ky_onl'!$B$6:$B$4000=$B184),1),"")</f>
        <v/>
      </c>
      <c r="AP184" s="184" t="s">
        <v>1564</v>
      </c>
      <c r="AQ184" s="182" t="str" cm="1">
        <f t="array" ref="AQ184">IFERROR(INDEX(_xlfn._xlws.FILTER('Dang ky_onl'!$L$6:$L$4000,'Dang ky_onl'!$B$6:$B$4000=$B184),1),"")</f>
        <v/>
      </c>
      <c r="AR184" s="182" t="str" cm="1">
        <f t="array" ref="AR184">IFERROR(INDEX(_xlfn._xlws.FILTER('Dang ky_onl'!$M$6:$M$4000,'Dang ky_onl'!$B$6:$B$4000=$B184),1),"")</f>
        <v/>
      </c>
      <c r="AS184" s="130"/>
      <c r="AT184" s="130"/>
      <c r="AU184" s="131" t="e">
        <f t="shared" si="25"/>
        <v>#VALUE!</v>
      </c>
      <c r="AV184" s="182" t="str" cm="1">
        <f t="array" ref="AV184">IFERROR(INDEX(_xlfn._xlws.FILTER('Dang ky_onl'!$J$6:$J$4000,'Dang ky_onl'!$B$6:$B$4000=$B184),2),"")</f>
        <v/>
      </c>
      <c r="AW184" s="183" t="str" cm="1">
        <f t="array" ref="AW184">IFERROR(INDEX(_xlfn._xlws.FILTER('Dang ky_onl'!$H$6:$H$4000,'Dang ky_onl'!$B$6:$B$4000=$B184),2),"")</f>
        <v/>
      </c>
      <c r="AX184" s="184" t="s">
        <v>1564</v>
      </c>
      <c r="AY184" s="182" t="str" cm="1">
        <f t="array" ref="AY184">IFERROR(INDEX(_xlfn._xlws.FILTER('Dang ky_onl'!$L$6:$L$4000,'Dang ky_onl'!$B$6:$B$4000=$B184),2),"")</f>
        <v/>
      </c>
      <c r="AZ184" s="182" t="str" cm="1">
        <f t="array" ref="AZ184">IFERROR(INDEX(_xlfn._xlws.FILTER('Dang ky_onl'!$M$6:$M$4000,'Dang ky_onl'!$B$6:$B$4000=$B184),2),"")</f>
        <v/>
      </c>
      <c r="BA184" s="130"/>
      <c r="BB184" s="130"/>
      <c r="BC184" s="131" t="e">
        <f t="shared" si="26"/>
        <v>#VALUE!</v>
      </c>
    </row>
    <row r="185" spans="1:55" ht="19.5" customHeight="1" x14ac:dyDescent="0.35">
      <c r="A185" s="135">
        <v>179</v>
      </c>
      <c r="B185" s="136">
        <v>2022200318</v>
      </c>
      <c r="C185" s="137" t="s">
        <v>2336</v>
      </c>
      <c r="D185" s="138" t="s">
        <v>2337</v>
      </c>
      <c r="E185" s="139"/>
      <c r="F185" s="146" t="s">
        <v>2389</v>
      </c>
      <c r="G185" s="147" t="s">
        <v>1801</v>
      </c>
      <c r="H185" s="148" t="s">
        <v>1372</v>
      </c>
      <c r="I185" s="140" t="str">
        <f t="shared" si="20"/>
        <v>Không đậu</v>
      </c>
      <c r="J185" s="144"/>
      <c r="K185" s="145" t="str">
        <f t="shared" si="21"/>
        <v>Không đủ</v>
      </c>
      <c r="L185" s="166">
        <f t="shared" si="27"/>
        <v>0</v>
      </c>
      <c r="M185" s="166" cm="1">
        <f t="array" ref="M185">SUMPRODUCT(--(LEN(CHOOSE({1,2,3},P185,X185,AF185))&gt;0))</f>
        <v>0</v>
      </c>
      <c r="N185" s="166" cm="1">
        <f t="array" ref="N185">SUMPRODUCT(--(LEN(CHOOSE({1,2},AN185,AV185))&gt;0))</f>
        <v>0</v>
      </c>
      <c r="O185" s="166">
        <f t="shared" si="28"/>
        <v>0</v>
      </c>
      <c r="P185" s="171" t="str" cm="1">
        <f t="array" ref="P185">IFERROR(INDEX(_xlfn._xlws.FILTER('Dang ky_off'!$J$4:$J$4000,'Dang ky_off'!$B$4:$B$4000=$B185),1),"")</f>
        <v/>
      </c>
      <c r="Q185" s="172" t="str" cm="1">
        <f t="array" ref="Q185">IFERROR(INDEX(_xlfn._xlws.FILTER('Dang ky_off'!$H$4:$H$4000,'Dang ky_off'!$B$4:$B$4000=$B185),1),"")</f>
        <v/>
      </c>
      <c r="R185" s="171" t="s">
        <v>1563</v>
      </c>
      <c r="S185" s="171" t="str" cm="1">
        <f t="array" ref="S185">IFERROR(INDEX(_xlfn._xlws.FILTER('Dang ky_off'!$L$4:$L$4000,'Dang ky_off'!$B$4:$B$4000=$B185),1),"")</f>
        <v/>
      </c>
      <c r="T185" s="171" t="str" cm="1">
        <f t="array" ref="T185">IFERROR(INDEX(_xlfn._xlws.FILTER('Dang ky_off'!$M$4:$M$4000,'Dang ky_off'!$B$4:$B$4000=$B185),1),"")</f>
        <v/>
      </c>
      <c r="U185" s="130"/>
      <c r="V185" s="130"/>
      <c r="W185" s="131" t="e">
        <f t="shared" si="22"/>
        <v>#VALUE!</v>
      </c>
      <c r="X185" s="180" t="str" cm="1">
        <f t="array" ref="X185">IFERROR(INDEX(_xlfn._xlws.FILTER('Dang ky_off'!$J$4:$J$4000,'Dang ky_off'!$B$4:$B$4000=$B185),2),"")</f>
        <v/>
      </c>
      <c r="Y185" s="181" t="str" cm="1">
        <f t="array" ref="Y185">IFERROR(INDEX(_xlfn._xlws.FILTER('Dang ky_off'!$H$4:$H$4000,'Dang ky_off'!$B$4:$B$4000=$B185),2),"")</f>
        <v/>
      </c>
      <c r="Z185" s="180" t="s">
        <v>1563</v>
      </c>
      <c r="AA185" s="180" t="str" cm="1">
        <f t="array" ref="AA185">IFERROR(INDEX(_xlfn._xlws.FILTER('Dang ky_off'!$L$4:$L$4000,'Dang ky_off'!$B$4:$B$4000=$B185),2),"")</f>
        <v/>
      </c>
      <c r="AB185" s="180" t="str" cm="1">
        <f t="array" ref="AB185">IFERROR(INDEX(_xlfn._xlws.FILTER('Dang ky_off'!$M$4:$M$4000,'Dang ky_off'!$B$4:$B$4000=$B185),2),"")</f>
        <v/>
      </c>
      <c r="AC185" s="130"/>
      <c r="AD185" s="130"/>
      <c r="AE185" s="179" t="e">
        <f t="shared" si="23"/>
        <v>#VALUE!</v>
      </c>
      <c r="AF185" s="131" t="str" cm="1">
        <f t="array" ref="AF185">IFERROR(INDEX(_xlfn._xlws.FILTER('Dang ky_off'!$J$4:$J$43,'Dang ky_off'!$B$4:$B$43=$B185),3),"")</f>
        <v/>
      </c>
      <c r="AG185" s="154" t="str" cm="1">
        <f t="array" ref="AG185">IFERROR(INDEX(_xlfn._xlws.FILTER('Dang ky_off'!$H$4:$H$43,'Dang ky_off'!$B$4:$B$43=$B185),3),"")</f>
        <v/>
      </c>
      <c r="AH185" s="131" t="s">
        <v>1563</v>
      </c>
      <c r="AI185" s="131" t="str" cm="1">
        <f t="array" ref="AI185">IFERROR(INDEX(_xlfn._xlws.FILTER('Dang ky_off'!$L$4:$L$43,'Dang ky_off'!$B$4:$B$43=$B185),3),"")</f>
        <v/>
      </c>
      <c r="AJ185" s="131" t="str" cm="1">
        <f t="array" ref="AJ185">IFERROR(INDEX(_xlfn._xlws.FILTER('Dang ky_off'!$M$4:$M$43,'Dang ky_off'!$B$4:$B$43=$B185),3),"")</f>
        <v/>
      </c>
      <c r="AK185" s="130"/>
      <c r="AL185" s="130"/>
      <c r="AM185" s="131" t="e">
        <f t="shared" si="24"/>
        <v>#VALUE!</v>
      </c>
      <c r="AN185" s="182" t="str" cm="1">
        <f t="array" ref="AN185">IFERROR(INDEX(_xlfn._xlws.FILTER('Dang ky_onl'!$J$6:$J$4000,'Dang ky_onl'!$B$6:$B$4000=$B185),1),"")</f>
        <v/>
      </c>
      <c r="AO185" s="183" t="str" cm="1">
        <f t="array" ref="AO185">IFERROR(INDEX(_xlfn._xlws.FILTER('Dang ky_onl'!$H$6:$H$4000,'Dang ky_onl'!$B$6:$B$4000=$B185),1),"")</f>
        <v/>
      </c>
      <c r="AP185" s="184" t="s">
        <v>1564</v>
      </c>
      <c r="AQ185" s="182" t="str" cm="1">
        <f t="array" ref="AQ185">IFERROR(INDEX(_xlfn._xlws.FILTER('Dang ky_onl'!$L$6:$L$4000,'Dang ky_onl'!$B$6:$B$4000=$B185),1),"")</f>
        <v/>
      </c>
      <c r="AR185" s="182" t="str" cm="1">
        <f t="array" ref="AR185">IFERROR(INDEX(_xlfn._xlws.FILTER('Dang ky_onl'!$M$6:$M$4000,'Dang ky_onl'!$B$6:$B$4000=$B185),1),"")</f>
        <v/>
      </c>
      <c r="AS185" s="130"/>
      <c r="AT185" s="130"/>
      <c r="AU185" s="131" t="e">
        <f t="shared" si="25"/>
        <v>#VALUE!</v>
      </c>
      <c r="AV185" s="182" t="str" cm="1">
        <f t="array" ref="AV185">IFERROR(INDEX(_xlfn._xlws.FILTER('Dang ky_onl'!$J$6:$J$4000,'Dang ky_onl'!$B$6:$B$4000=$B185),2),"")</f>
        <v/>
      </c>
      <c r="AW185" s="183" t="str" cm="1">
        <f t="array" ref="AW185">IFERROR(INDEX(_xlfn._xlws.FILTER('Dang ky_onl'!$H$6:$H$4000,'Dang ky_onl'!$B$6:$B$4000=$B185),2),"")</f>
        <v/>
      </c>
      <c r="AX185" s="184" t="s">
        <v>1564</v>
      </c>
      <c r="AY185" s="182" t="str" cm="1">
        <f t="array" ref="AY185">IFERROR(INDEX(_xlfn._xlws.FILTER('Dang ky_onl'!$L$6:$L$4000,'Dang ky_onl'!$B$6:$B$4000=$B185),2),"")</f>
        <v/>
      </c>
      <c r="AZ185" s="182" t="str" cm="1">
        <f t="array" ref="AZ185">IFERROR(INDEX(_xlfn._xlws.FILTER('Dang ky_onl'!$M$6:$M$4000,'Dang ky_onl'!$B$6:$B$4000=$B185),2),"")</f>
        <v/>
      </c>
      <c r="BA185" s="130"/>
      <c r="BB185" s="130"/>
      <c r="BC185" s="131" t="e">
        <f t="shared" si="26"/>
        <v>#VALUE!</v>
      </c>
    </row>
    <row r="186" spans="1:55" ht="19.5" customHeight="1" x14ac:dyDescent="0.35">
      <c r="A186" s="135">
        <v>180</v>
      </c>
      <c r="B186" s="136">
        <v>2005208587</v>
      </c>
      <c r="C186" s="137" t="s">
        <v>2338</v>
      </c>
      <c r="D186" s="138" t="s">
        <v>2339</v>
      </c>
      <c r="E186" s="139"/>
      <c r="F186" s="146" t="s">
        <v>2390</v>
      </c>
      <c r="G186" s="147" t="s">
        <v>2391</v>
      </c>
      <c r="H186" s="148" t="s">
        <v>1372</v>
      </c>
      <c r="I186" s="140" t="str">
        <f t="shared" si="20"/>
        <v>Không đậu</v>
      </c>
      <c r="J186" s="144"/>
      <c r="K186" s="145" t="str">
        <f t="shared" si="21"/>
        <v>Không đủ</v>
      </c>
      <c r="L186" s="166">
        <f t="shared" si="27"/>
        <v>0</v>
      </c>
      <c r="M186" s="166" cm="1">
        <f t="array" ref="M186">SUMPRODUCT(--(LEN(CHOOSE({1,2,3},P186,X186,AF186))&gt;0))</f>
        <v>0</v>
      </c>
      <c r="N186" s="166" cm="1">
        <f t="array" ref="N186">SUMPRODUCT(--(LEN(CHOOSE({1,2},AN186,AV186))&gt;0))</f>
        <v>0</v>
      </c>
      <c r="O186" s="166">
        <f t="shared" si="28"/>
        <v>0</v>
      </c>
      <c r="P186" s="171" t="str" cm="1">
        <f t="array" ref="P186">IFERROR(INDEX(_xlfn._xlws.FILTER('Dang ky_off'!$J$4:$J$4000,'Dang ky_off'!$B$4:$B$4000=$B186),1),"")</f>
        <v/>
      </c>
      <c r="Q186" s="172" t="str" cm="1">
        <f t="array" ref="Q186">IFERROR(INDEX(_xlfn._xlws.FILTER('Dang ky_off'!$H$4:$H$4000,'Dang ky_off'!$B$4:$B$4000=$B186),1),"")</f>
        <v/>
      </c>
      <c r="R186" s="171" t="s">
        <v>1563</v>
      </c>
      <c r="S186" s="171" t="str" cm="1">
        <f t="array" ref="S186">IFERROR(INDEX(_xlfn._xlws.FILTER('Dang ky_off'!$L$4:$L$4000,'Dang ky_off'!$B$4:$B$4000=$B186),1),"")</f>
        <v/>
      </c>
      <c r="T186" s="171" t="str" cm="1">
        <f t="array" ref="T186">IFERROR(INDEX(_xlfn._xlws.FILTER('Dang ky_off'!$M$4:$M$4000,'Dang ky_off'!$B$4:$B$4000=$B186),1),"")</f>
        <v/>
      </c>
      <c r="U186" s="130"/>
      <c r="V186" s="130"/>
      <c r="W186" s="131" t="e">
        <f t="shared" si="22"/>
        <v>#VALUE!</v>
      </c>
      <c r="X186" s="180" t="str" cm="1">
        <f t="array" ref="X186">IFERROR(INDEX(_xlfn._xlws.FILTER('Dang ky_off'!$J$4:$J$4000,'Dang ky_off'!$B$4:$B$4000=$B186),2),"")</f>
        <v/>
      </c>
      <c r="Y186" s="181" t="str" cm="1">
        <f t="array" ref="Y186">IFERROR(INDEX(_xlfn._xlws.FILTER('Dang ky_off'!$H$4:$H$4000,'Dang ky_off'!$B$4:$B$4000=$B186),2),"")</f>
        <v/>
      </c>
      <c r="Z186" s="180" t="s">
        <v>1563</v>
      </c>
      <c r="AA186" s="180" t="str" cm="1">
        <f t="array" ref="AA186">IFERROR(INDEX(_xlfn._xlws.FILTER('Dang ky_off'!$L$4:$L$4000,'Dang ky_off'!$B$4:$B$4000=$B186),2),"")</f>
        <v/>
      </c>
      <c r="AB186" s="180" t="str" cm="1">
        <f t="array" ref="AB186">IFERROR(INDEX(_xlfn._xlws.FILTER('Dang ky_off'!$M$4:$M$4000,'Dang ky_off'!$B$4:$B$4000=$B186),2),"")</f>
        <v/>
      </c>
      <c r="AC186" s="130"/>
      <c r="AD186" s="130"/>
      <c r="AE186" s="179" t="e">
        <f t="shared" si="23"/>
        <v>#VALUE!</v>
      </c>
      <c r="AF186" s="131" t="str" cm="1">
        <f t="array" ref="AF186">IFERROR(INDEX(_xlfn._xlws.FILTER('Dang ky_off'!$J$4:$J$43,'Dang ky_off'!$B$4:$B$43=$B186),3),"")</f>
        <v/>
      </c>
      <c r="AG186" s="154" t="str" cm="1">
        <f t="array" ref="AG186">IFERROR(INDEX(_xlfn._xlws.FILTER('Dang ky_off'!$H$4:$H$43,'Dang ky_off'!$B$4:$B$43=$B186),3),"")</f>
        <v/>
      </c>
      <c r="AH186" s="131" t="s">
        <v>1563</v>
      </c>
      <c r="AI186" s="131" t="str" cm="1">
        <f t="array" ref="AI186">IFERROR(INDEX(_xlfn._xlws.FILTER('Dang ky_off'!$L$4:$L$43,'Dang ky_off'!$B$4:$B$43=$B186),3),"")</f>
        <v/>
      </c>
      <c r="AJ186" s="131" t="str" cm="1">
        <f t="array" ref="AJ186">IFERROR(INDEX(_xlfn._xlws.FILTER('Dang ky_off'!$M$4:$M$43,'Dang ky_off'!$B$4:$B$43=$B186),3),"")</f>
        <v/>
      </c>
      <c r="AK186" s="130"/>
      <c r="AL186" s="130"/>
      <c r="AM186" s="131" t="e">
        <f t="shared" si="24"/>
        <v>#VALUE!</v>
      </c>
      <c r="AN186" s="182" t="str" cm="1">
        <f t="array" ref="AN186">IFERROR(INDEX(_xlfn._xlws.FILTER('Dang ky_onl'!$J$6:$J$4000,'Dang ky_onl'!$B$6:$B$4000=$B186),1),"")</f>
        <v/>
      </c>
      <c r="AO186" s="183" t="str" cm="1">
        <f t="array" ref="AO186">IFERROR(INDEX(_xlfn._xlws.FILTER('Dang ky_onl'!$H$6:$H$4000,'Dang ky_onl'!$B$6:$B$4000=$B186),1),"")</f>
        <v/>
      </c>
      <c r="AP186" s="184" t="s">
        <v>1564</v>
      </c>
      <c r="AQ186" s="182" t="str" cm="1">
        <f t="array" ref="AQ186">IFERROR(INDEX(_xlfn._xlws.FILTER('Dang ky_onl'!$L$6:$L$4000,'Dang ky_onl'!$B$6:$B$4000=$B186),1),"")</f>
        <v/>
      </c>
      <c r="AR186" s="182" t="str" cm="1">
        <f t="array" ref="AR186">IFERROR(INDEX(_xlfn._xlws.FILTER('Dang ky_onl'!$M$6:$M$4000,'Dang ky_onl'!$B$6:$B$4000=$B186),1),"")</f>
        <v/>
      </c>
      <c r="AS186" s="130"/>
      <c r="AT186" s="130"/>
      <c r="AU186" s="131" t="e">
        <f t="shared" si="25"/>
        <v>#VALUE!</v>
      </c>
      <c r="AV186" s="182" t="str" cm="1">
        <f t="array" ref="AV186">IFERROR(INDEX(_xlfn._xlws.FILTER('Dang ky_onl'!$J$6:$J$4000,'Dang ky_onl'!$B$6:$B$4000=$B186),2),"")</f>
        <v/>
      </c>
      <c r="AW186" s="183" t="str" cm="1">
        <f t="array" ref="AW186">IFERROR(INDEX(_xlfn._xlws.FILTER('Dang ky_onl'!$H$6:$H$4000,'Dang ky_onl'!$B$6:$B$4000=$B186),2),"")</f>
        <v/>
      </c>
      <c r="AX186" s="184" t="s">
        <v>1564</v>
      </c>
      <c r="AY186" s="182" t="str" cm="1">
        <f t="array" ref="AY186">IFERROR(INDEX(_xlfn._xlws.FILTER('Dang ky_onl'!$L$6:$L$4000,'Dang ky_onl'!$B$6:$B$4000=$B186),2),"")</f>
        <v/>
      </c>
      <c r="AZ186" s="182" t="str" cm="1">
        <f t="array" ref="AZ186">IFERROR(INDEX(_xlfn._xlws.FILTER('Dang ky_onl'!$M$6:$M$4000,'Dang ky_onl'!$B$6:$B$4000=$B186),2),"")</f>
        <v/>
      </c>
      <c r="BA186" s="130"/>
      <c r="BB186" s="130"/>
      <c r="BC186" s="131" t="e">
        <f t="shared" si="26"/>
        <v>#VALUE!</v>
      </c>
    </row>
    <row r="187" spans="1:55" ht="19.5" customHeight="1" x14ac:dyDescent="0.35">
      <c r="A187" s="135">
        <v>181</v>
      </c>
      <c r="B187" s="136">
        <v>2005208272</v>
      </c>
      <c r="C187" s="137" t="s">
        <v>2340</v>
      </c>
      <c r="D187" s="138" t="s">
        <v>2341</v>
      </c>
      <c r="E187" s="139"/>
      <c r="F187" s="146" t="s">
        <v>2392</v>
      </c>
      <c r="G187" s="147" t="s">
        <v>2393</v>
      </c>
      <c r="H187" s="148" t="s">
        <v>1372</v>
      </c>
      <c r="I187" s="140" t="str">
        <f t="shared" si="20"/>
        <v>Không đậu</v>
      </c>
      <c r="J187" s="144"/>
      <c r="K187" s="145" t="str">
        <f t="shared" si="21"/>
        <v>Không đủ</v>
      </c>
      <c r="L187" s="166">
        <f t="shared" si="27"/>
        <v>0</v>
      </c>
      <c r="M187" s="166" cm="1">
        <f t="array" ref="M187">SUMPRODUCT(--(LEN(CHOOSE({1,2,3},P187,X187,AF187))&gt;0))</f>
        <v>0</v>
      </c>
      <c r="N187" s="166" cm="1">
        <f t="array" ref="N187">SUMPRODUCT(--(LEN(CHOOSE({1,2},AN187,AV187))&gt;0))</f>
        <v>0</v>
      </c>
      <c r="O187" s="166">
        <f t="shared" si="28"/>
        <v>0</v>
      </c>
      <c r="P187" s="171" t="str" cm="1">
        <f t="array" ref="P187">IFERROR(INDEX(_xlfn._xlws.FILTER('Dang ky_off'!$J$4:$J$4000,'Dang ky_off'!$B$4:$B$4000=$B187),1),"")</f>
        <v/>
      </c>
      <c r="Q187" s="172" t="str" cm="1">
        <f t="array" ref="Q187">IFERROR(INDEX(_xlfn._xlws.FILTER('Dang ky_off'!$H$4:$H$4000,'Dang ky_off'!$B$4:$B$4000=$B187),1),"")</f>
        <v/>
      </c>
      <c r="R187" s="171" t="s">
        <v>1563</v>
      </c>
      <c r="S187" s="171" t="str" cm="1">
        <f t="array" ref="S187">IFERROR(INDEX(_xlfn._xlws.FILTER('Dang ky_off'!$L$4:$L$4000,'Dang ky_off'!$B$4:$B$4000=$B187),1),"")</f>
        <v/>
      </c>
      <c r="T187" s="171" t="str" cm="1">
        <f t="array" ref="T187">IFERROR(INDEX(_xlfn._xlws.FILTER('Dang ky_off'!$M$4:$M$4000,'Dang ky_off'!$B$4:$B$4000=$B187),1),"")</f>
        <v/>
      </c>
      <c r="U187" s="130"/>
      <c r="V187" s="130"/>
      <c r="W187" s="131" t="e">
        <f t="shared" si="22"/>
        <v>#VALUE!</v>
      </c>
      <c r="X187" s="180" t="str" cm="1">
        <f t="array" ref="X187">IFERROR(INDEX(_xlfn._xlws.FILTER('Dang ky_off'!$J$4:$J$4000,'Dang ky_off'!$B$4:$B$4000=$B187),2),"")</f>
        <v/>
      </c>
      <c r="Y187" s="181" t="str" cm="1">
        <f t="array" ref="Y187">IFERROR(INDEX(_xlfn._xlws.FILTER('Dang ky_off'!$H$4:$H$4000,'Dang ky_off'!$B$4:$B$4000=$B187),2),"")</f>
        <v/>
      </c>
      <c r="Z187" s="180" t="s">
        <v>1563</v>
      </c>
      <c r="AA187" s="180" t="str" cm="1">
        <f t="array" ref="AA187">IFERROR(INDEX(_xlfn._xlws.FILTER('Dang ky_off'!$L$4:$L$4000,'Dang ky_off'!$B$4:$B$4000=$B187),2),"")</f>
        <v/>
      </c>
      <c r="AB187" s="180" t="str" cm="1">
        <f t="array" ref="AB187">IFERROR(INDEX(_xlfn._xlws.FILTER('Dang ky_off'!$M$4:$M$4000,'Dang ky_off'!$B$4:$B$4000=$B187),2),"")</f>
        <v/>
      </c>
      <c r="AC187" s="130"/>
      <c r="AD187" s="130"/>
      <c r="AE187" s="179" t="e">
        <f t="shared" si="23"/>
        <v>#VALUE!</v>
      </c>
      <c r="AF187" s="131" t="str" cm="1">
        <f t="array" ref="AF187">IFERROR(INDEX(_xlfn._xlws.FILTER('Dang ky_off'!$J$4:$J$43,'Dang ky_off'!$B$4:$B$43=$B187),3),"")</f>
        <v/>
      </c>
      <c r="AG187" s="154" t="str" cm="1">
        <f t="array" ref="AG187">IFERROR(INDEX(_xlfn._xlws.FILTER('Dang ky_off'!$H$4:$H$43,'Dang ky_off'!$B$4:$B$43=$B187),3),"")</f>
        <v/>
      </c>
      <c r="AH187" s="131" t="s">
        <v>1563</v>
      </c>
      <c r="AI187" s="131" t="str" cm="1">
        <f t="array" ref="AI187">IFERROR(INDEX(_xlfn._xlws.FILTER('Dang ky_off'!$L$4:$L$43,'Dang ky_off'!$B$4:$B$43=$B187),3),"")</f>
        <v/>
      </c>
      <c r="AJ187" s="131" t="str" cm="1">
        <f t="array" ref="AJ187">IFERROR(INDEX(_xlfn._xlws.FILTER('Dang ky_off'!$M$4:$M$43,'Dang ky_off'!$B$4:$B$43=$B187),3),"")</f>
        <v/>
      </c>
      <c r="AK187" s="130"/>
      <c r="AL187" s="130"/>
      <c r="AM187" s="131" t="e">
        <f t="shared" si="24"/>
        <v>#VALUE!</v>
      </c>
      <c r="AN187" s="182" t="str" cm="1">
        <f t="array" ref="AN187">IFERROR(INDEX(_xlfn._xlws.FILTER('Dang ky_onl'!$J$6:$J$4000,'Dang ky_onl'!$B$6:$B$4000=$B187),1),"")</f>
        <v/>
      </c>
      <c r="AO187" s="183" t="str" cm="1">
        <f t="array" ref="AO187">IFERROR(INDEX(_xlfn._xlws.FILTER('Dang ky_onl'!$H$6:$H$4000,'Dang ky_onl'!$B$6:$B$4000=$B187),1),"")</f>
        <v/>
      </c>
      <c r="AP187" s="184" t="s">
        <v>1564</v>
      </c>
      <c r="AQ187" s="182" t="str" cm="1">
        <f t="array" ref="AQ187">IFERROR(INDEX(_xlfn._xlws.FILTER('Dang ky_onl'!$L$6:$L$4000,'Dang ky_onl'!$B$6:$B$4000=$B187),1),"")</f>
        <v/>
      </c>
      <c r="AR187" s="182" t="str" cm="1">
        <f t="array" ref="AR187">IFERROR(INDEX(_xlfn._xlws.FILTER('Dang ky_onl'!$M$6:$M$4000,'Dang ky_onl'!$B$6:$B$4000=$B187),1),"")</f>
        <v/>
      </c>
      <c r="AS187" s="130"/>
      <c r="AT187" s="130"/>
      <c r="AU187" s="131" t="e">
        <f t="shared" si="25"/>
        <v>#VALUE!</v>
      </c>
      <c r="AV187" s="182" t="str" cm="1">
        <f t="array" ref="AV187">IFERROR(INDEX(_xlfn._xlws.FILTER('Dang ky_onl'!$J$6:$J$4000,'Dang ky_onl'!$B$6:$B$4000=$B187),2),"")</f>
        <v/>
      </c>
      <c r="AW187" s="183" t="str" cm="1">
        <f t="array" ref="AW187">IFERROR(INDEX(_xlfn._xlws.FILTER('Dang ky_onl'!$H$6:$H$4000,'Dang ky_onl'!$B$6:$B$4000=$B187),2),"")</f>
        <v/>
      </c>
      <c r="AX187" s="184" t="s">
        <v>1564</v>
      </c>
      <c r="AY187" s="182" t="str" cm="1">
        <f t="array" ref="AY187">IFERROR(INDEX(_xlfn._xlws.FILTER('Dang ky_onl'!$L$6:$L$4000,'Dang ky_onl'!$B$6:$B$4000=$B187),2),"")</f>
        <v/>
      </c>
      <c r="AZ187" s="182" t="str" cm="1">
        <f t="array" ref="AZ187">IFERROR(INDEX(_xlfn._xlws.FILTER('Dang ky_onl'!$M$6:$M$4000,'Dang ky_onl'!$B$6:$B$4000=$B187),2),"")</f>
        <v/>
      </c>
      <c r="BA187" s="130"/>
      <c r="BB187" s="130"/>
      <c r="BC187" s="131" t="e">
        <f t="shared" si="26"/>
        <v>#VALUE!</v>
      </c>
    </row>
    <row r="188" spans="1:55" ht="19.5" customHeight="1" x14ac:dyDescent="0.35">
      <c r="A188" s="135">
        <v>182</v>
      </c>
      <c r="B188" s="136">
        <v>2005200630</v>
      </c>
      <c r="C188" s="137" t="s">
        <v>2342</v>
      </c>
      <c r="D188" s="138" t="s">
        <v>2343</v>
      </c>
      <c r="E188" s="139"/>
      <c r="F188" s="146" t="s">
        <v>2394</v>
      </c>
      <c r="G188" s="147" t="s">
        <v>2395</v>
      </c>
      <c r="H188" s="148" t="s">
        <v>1372</v>
      </c>
      <c r="I188" s="140" t="str">
        <f t="shared" si="20"/>
        <v>Không đậu</v>
      </c>
      <c r="J188" s="144"/>
      <c r="K188" s="145" t="str">
        <f t="shared" si="21"/>
        <v>Không đủ</v>
      </c>
      <c r="L188" s="166">
        <f t="shared" si="27"/>
        <v>0</v>
      </c>
      <c r="M188" s="166" cm="1">
        <f t="array" ref="M188">SUMPRODUCT(--(LEN(CHOOSE({1,2,3},P188,X188,AF188))&gt;0))</f>
        <v>0</v>
      </c>
      <c r="N188" s="166" cm="1">
        <f t="array" ref="N188">SUMPRODUCT(--(LEN(CHOOSE({1,2},AN188,AV188))&gt;0))</f>
        <v>0</v>
      </c>
      <c r="O188" s="166">
        <f t="shared" si="28"/>
        <v>0</v>
      </c>
      <c r="P188" s="171" t="str" cm="1">
        <f t="array" ref="P188">IFERROR(INDEX(_xlfn._xlws.FILTER('Dang ky_off'!$J$4:$J$4000,'Dang ky_off'!$B$4:$B$4000=$B188),1),"")</f>
        <v/>
      </c>
      <c r="Q188" s="172" t="str" cm="1">
        <f t="array" ref="Q188">IFERROR(INDEX(_xlfn._xlws.FILTER('Dang ky_off'!$H$4:$H$4000,'Dang ky_off'!$B$4:$B$4000=$B188),1),"")</f>
        <v/>
      </c>
      <c r="R188" s="171" t="s">
        <v>1563</v>
      </c>
      <c r="S188" s="171" t="str" cm="1">
        <f t="array" ref="S188">IFERROR(INDEX(_xlfn._xlws.FILTER('Dang ky_off'!$L$4:$L$4000,'Dang ky_off'!$B$4:$B$4000=$B188),1),"")</f>
        <v/>
      </c>
      <c r="T188" s="171" t="str" cm="1">
        <f t="array" ref="T188">IFERROR(INDEX(_xlfn._xlws.FILTER('Dang ky_off'!$M$4:$M$4000,'Dang ky_off'!$B$4:$B$4000=$B188),1),"")</f>
        <v/>
      </c>
      <c r="U188" s="130"/>
      <c r="V188" s="130"/>
      <c r="W188" s="131" t="e">
        <f t="shared" si="22"/>
        <v>#VALUE!</v>
      </c>
      <c r="X188" s="180" t="str" cm="1">
        <f t="array" ref="X188">IFERROR(INDEX(_xlfn._xlws.FILTER('Dang ky_off'!$J$4:$J$4000,'Dang ky_off'!$B$4:$B$4000=$B188),2),"")</f>
        <v/>
      </c>
      <c r="Y188" s="181" t="str" cm="1">
        <f t="array" ref="Y188">IFERROR(INDEX(_xlfn._xlws.FILTER('Dang ky_off'!$H$4:$H$4000,'Dang ky_off'!$B$4:$B$4000=$B188),2),"")</f>
        <v/>
      </c>
      <c r="Z188" s="180" t="s">
        <v>1563</v>
      </c>
      <c r="AA188" s="180" t="str" cm="1">
        <f t="array" ref="AA188">IFERROR(INDEX(_xlfn._xlws.FILTER('Dang ky_off'!$L$4:$L$4000,'Dang ky_off'!$B$4:$B$4000=$B188),2),"")</f>
        <v/>
      </c>
      <c r="AB188" s="180" t="str" cm="1">
        <f t="array" ref="AB188">IFERROR(INDEX(_xlfn._xlws.FILTER('Dang ky_off'!$M$4:$M$4000,'Dang ky_off'!$B$4:$B$4000=$B188),2),"")</f>
        <v/>
      </c>
      <c r="AC188" s="130"/>
      <c r="AD188" s="130"/>
      <c r="AE188" s="179" t="e">
        <f t="shared" si="23"/>
        <v>#VALUE!</v>
      </c>
      <c r="AF188" s="131" t="str" cm="1">
        <f t="array" ref="AF188">IFERROR(INDEX(_xlfn._xlws.FILTER('Dang ky_off'!$J$4:$J$43,'Dang ky_off'!$B$4:$B$43=$B188),3),"")</f>
        <v/>
      </c>
      <c r="AG188" s="154" t="str" cm="1">
        <f t="array" ref="AG188">IFERROR(INDEX(_xlfn._xlws.FILTER('Dang ky_off'!$H$4:$H$43,'Dang ky_off'!$B$4:$B$43=$B188),3),"")</f>
        <v/>
      </c>
      <c r="AH188" s="131" t="s">
        <v>1563</v>
      </c>
      <c r="AI188" s="131" t="str" cm="1">
        <f t="array" ref="AI188">IFERROR(INDEX(_xlfn._xlws.FILTER('Dang ky_off'!$L$4:$L$43,'Dang ky_off'!$B$4:$B$43=$B188),3),"")</f>
        <v/>
      </c>
      <c r="AJ188" s="131" t="str" cm="1">
        <f t="array" ref="AJ188">IFERROR(INDEX(_xlfn._xlws.FILTER('Dang ky_off'!$M$4:$M$43,'Dang ky_off'!$B$4:$B$43=$B188),3),"")</f>
        <v/>
      </c>
      <c r="AK188" s="130"/>
      <c r="AL188" s="130"/>
      <c r="AM188" s="131" t="e">
        <f t="shared" si="24"/>
        <v>#VALUE!</v>
      </c>
      <c r="AN188" s="182" t="str" cm="1">
        <f t="array" ref="AN188">IFERROR(INDEX(_xlfn._xlws.FILTER('Dang ky_onl'!$J$6:$J$4000,'Dang ky_onl'!$B$6:$B$4000=$B188),1),"")</f>
        <v/>
      </c>
      <c r="AO188" s="183" t="str" cm="1">
        <f t="array" ref="AO188">IFERROR(INDEX(_xlfn._xlws.FILTER('Dang ky_onl'!$H$6:$H$4000,'Dang ky_onl'!$B$6:$B$4000=$B188),1),"")</f>
        <v/>
      </c>
      <c r="AP188" s="184" t="s">
        <v>1564</v>
      </c>
      <c r="AQ188" s="182" t="str" cm="1">
        <f t="array" ref="AQ188">IFERROR(INDEX(_xlfn._xlws.FILTER('Dang ky_onl'!$L$6:$L$4000,'Dang ky_onl'!$B$6:$B$4000=$B188),1),"")</f>
        <v/>
      </c>
      <c r="AR188" s="182" t="str" cm="1">
        <f t="array" ref="AR188">IFERROR(INDEX(_xlfn._xlws.FILTER('Dang ky_onl'!$M$6:$M$4000,'Dang ky_onl'!$B$6:$B$4000=$B188),1),"")</f>
        <v/>
      </c>
      <c r="AS188" s="130"/>
      <c r="AT188" s="130"/>
      <c r="AU188" s="131" t="e">
        <f t="shared" si="25"/>
        <v>#VALUE!</v>
      </c>
      <c r="AV188" s="182" t="str" cm="1">
        <f t="array" ref="AV188">IFERROR(INDEX(_xlfn._xlws.FILTER('Dang ky_onl'!$J$6:$J$4000,'Dang ky_onl'!$B$6:$B$4000=$B188),2),"")</f>
        <v/>
      </c>
      <c r="AW188" s="183" t="str" cm="1">
        <f t="array" ref="AW188">IFERROR(INDEX(_xlfn._xlws.FILTER('Dang ky_onl'!$H$6:$H$4000,'Dang ky_onl'!$B$6:$B$4000=$B188),2),"")</f>
        <v/>
      </c>
      <c r="AX188" s="184" t="s">
        <v>1564</v>
      </c>
      <c r="AY188" s="182" t="str" cm="1">
        <f t="array" ref="AY188">IFERROR(INDEX(_xlfn._xlws.FILTER('Dang ky_onl'!$L$6:$L$4000,'Dang ky_onl'!$B$6:$B$4000=$B188),2),"")</f>
        <v/>
      </c>
      <c r="AZ188" s="182" t="str" cm="1">
        <f t="array" ref="AZ188">IFERROR(INDEX(_xlfn._xlws.FILTER('Dang ky_onl'!$M$6:$M$4000,'Dang ky_onl'!$B$6:$B$4000=$B188),2),"")</f>
        <v/>
      </c>
      <c r="BA188" s="130"/>
      <c r="BB188" s="130"/>
      <c r="BC188" s="131" t="e">
        <f t="shared" si="26"/>
        <v>#VALUE!</v>
      </c>
    </row>
    <row r="189" spans="1:55" ht="19.5" customHeight="1" x14ac:dyDescent="0.35">
      <c r="A189" s="135">
        <v>183</v>
      </c>
      <c r="B189" s="136">
        <v>2005200495</v>
      </c>
      <c r="C189" s="137" t="s">
        <v>2344</v>
      </c>
      <c r="D189" s="138" t="s">
        <v>2345</v>
      </c>
      <c r="E189" s="139"/>
      <c r="F189" s="146" t="s">
        <v>2396</v>
      </c>
      <c r="G189" s="147" t="s">
        <v>2397</v>
      </c>
      <c r="H189" s="148" t="s">
        <v>1372</v>
      </c>
      <c r="I189" s="140" t="str">
        <f t="shared" si="20"/>
        <v>Không đậu</v>
      </c>
      <c r="J189" s="144"/>
      <c r="K189" s="145" t="str">
        <f t="shared" si="21"/>
        <v>Không đủ</v>
      </c>
      <c r="L189" s="166">
        <f t="shared" si="27"/>
        <v>0</v>
      </c>
      <c r="M189" s="166" cm="1">
        <f t="array" ref="M189">SUMPRODUCT(--(LEN(CHOOSE({1,2,3},P189,X189,AF189))&gt;0))</f>
        <v>0</v>
      </c>
      <c r="N189" s="166" cm="1">
        <f t="array" ref="N189">SUMPRODUCT(--(LEN(CHOOSE({1,2},AN189,AV189))&gt;0))</f>
        <v>0</v>
      </c>
      <c r="O189" s="166">
        <f t="shared" si="28"/>
        <v>0</v>
      </c>
      <c r="P189" s="171" t="str" cm="1">
        <f t="array" ref="P189">IFERROR(INDEX(_xlfn._xlws.FILTER('Dang ky_off'!$J$4:$J$4000,'Dang ky_off'!$B$4:$B$4000=$B189),1),"")</f>
        <v/>
      </c>
      <c r="Q189" s="172" t="str" cm="1">
        <f t="array" ref="Q189">IFERROR(INDEX(_xlfn._xlws.FILTER('Dang ky_off'!$H$4:$H$4000,'Dang ky_off'!$B$4:$B$4000=$B189),1),"")</f>
        <v/>
      </c>
      <c r="R189" s="171" t="s">
        <v>1563</v>
      </c>
      <c r="S189" s="171" t="str" cm="1">
        <f t="array" ref="S189">IFERROR(INDEX(_xlfn._xlws.FILTER('Dang ky_off'!$L$4:$L$4000,'Dang ky_off'!$B$4:$B$4000=$B189),1),"")</f>
        <v/>
      </c>
      <c r="T189" s="171" t="str" cm="1">
        <f t="array" ref="T189">IFERROR(INDEX(_xlfn._xlws.FILTER('Dang ky_off'!$M$4:$M$4000,'Dang ky_off'!$B$4:$B$4000=$B189),1),"")</f>
        <v/>
      </c>
      <c r="U189" s="130"/>
      <c r="V189" s="130"/>
      <c r="W189" s="131" t="e">
        <f t="shared" si="22"/>
        <v>#VALUE!</v>
      </c>
      <c r="X189" s="180" t="str" cm="1">
        <f t="array" ref="X189">IFERROR(INDEX(_xlfn._xlws.FILTER('Dang ky_off'!$J$4:$J$4000,'Dang ky_off'!$B$4:$B$4000=$B189),2),"")</f>
        <v/>
      </c>
      <c r="Y189" s="181" t="str" cm="1">
        <f t="array" ref="Y189">IFERROR(INDEX(_xlfn._xlws.FILTER('Dang ky_off'!$H$4:$H$4000,'Dang ky_off'!$B$4:$B$4000=$B189),2),"")</f>
        <v/>
      </c>
      <c r="Z189" s="180" t="s">
        <v>1563</v>
      </c>
      <c r="AA189" s="180" t="str" cm="1">
        <f t="array" ref="AA189">IFERROR(INDEX(_xlfn._xlws.FILTER('Dang ky_off'!$L$4:$L$4000,'Dang ky_off'!$B$4:$B$4000=$B189),2),"")</f>
        <v/>
      </c>
      <c r="AB189" s="180" t="str" cm="1">
        <f t="array" ref="AB189">IFERROR(INDEX(_xlfn._xlws.FILTER('Dang ky_off'!$M$4:$M$4000,'Dang ky_off'!$B$4:$B$4000=$B189),2),"")</f>
        <v/>
      </c>
      <c r="AC189" s="130"/>
      <c r="AD189" s="130"/>
      <c r="AE189" s="179" t="e">
        <f t="shared" si="23"/>
        <v>#VALUE!</v>
      </c>
      <c r="AF189" s="131" t="str" cm="1">
        <f t="array" ref="AF189">IFERROR(INDEX(_xlfn._xlws.FILTER('Dang ky_off'!$J$4:$J$43,'Dang ky_off'!$B$4:$B$43=$B189),3),"")</f>
        <v/>
      </c>
      <c r="AG189" s="154" t="str" cm="1">
        <f t="array" ref="AG189">IFERROR(INDEX(_xlfn._xlws.FILTER('Dang ky_off'!$H$4:$H$43,'Dang ky_off'!$B$4:$B$43=$B189),3),"")</f>
        <v/>
      </c>
      <c r="AH189" s="131" t="s">
        <v>1563</v>
      </c>
      <c r="AI189" s="131" t="str" cm="1">
        <f t="array" ref="AI189">IFERROR(INDEX(_xlfn._xlws.FILTER('Dang ky_off'!$L$4:$L$43,'Dang ky_off'!$B$4:$B$43=$B189),3),"")</f>
        <v/>
      </c>
      <c r="AJ189" s="131" t="str" cm="1">
        <f t="array" ref="AJ189">IFERROR(INDEX(_xlfn._xlws.FILTER('Dang ky_off'!$M$4:$M$43,'Dang ky_off'!$B$4:$B$43=$B189),3),"")</f>
        <v/>
      </c>
      <c r="AK189" s="130"/>
      <c r="AL189" s="130"/>
      <c r="AM189" s="131" t="e">
        <f t="shared" si="24"/>
        <v>#VALUE!</v>
      </c>
      <c r="AN189" s="182" t="str" cm="1">
        <f t="array" ref="AN189">IFERROR(INDEX(_xlfn._xlws.FILTER('Dang ky_onl'!$J$6:$J$4000,'Dang ky_onl'!$B$6:$B$4000=$B189),1),"")</f>
        <v/>
      </c>
      <c r="AO189" s="183" t="str" cm="1">
        <f t="array" ref="AO189">IFERROR(INDEX(_xlfn._xlws.FILTER('Dang ky_onl'!$H$6:$H$4000,'Dang ky_onl'!$B$6:$B$4000=$B189),1),"")</f>
        <v/>
      </c>
      <c r="AP189" s="184" t="s">
        <v>1564</v>
      </c>
      <c r="AQ189" s="182" t="str" cm="1">
        <f t="array" ref="AQ189">IFERROR(INDEX(_xlfn._xlws.FILTER('Dang ky_onl'!$L$6:$L$4000,'Dang ky_onl'!$B$6:$B$4000=$B189),1),"")</f>
        <v/>
      </c>
      <c r="AR189" s="182" t="str" cm="1">
        <f t="array" ref="AR189">IFERROR(INDEX(_xlfn._xlws.FILTER('Dang ky_onl'!$M$6:$M$4000,'Dang ky_onl'!$B$6:$B$4000=$B189),1),"")</f>
        <v/>
      </c>
      <c r="AS189" s="130"/>
      <c r="AT189" s="130"/>
      <c r="AU189" s="131" t="e">
        <f t="shared" si="25"/>
        <v>#VALUE!</v>
      </c>
      <c r="AV189" s="182" t="str" cm="1">
        <f t="array" ref="AV189">IFERROR(INDEX(_xlfn._xlws.FILTER('Dang ky_onl'!$J$6:$J$4000,'Dang ky_onl'!$B$6:$B$4000=$B189),2),"")</f>
        <v/>
      </c>
      <c r="AW189" s="183" t="str" cm="1">
        <f t="array" ref="AW189">IFERROR(INDEX(_xlfn._xlws.FILTER('Dang ky_onl'!$H$6:$H$4000,'Dang ky_onl'!$B$6:$B$4000=$B189),2),"")</f>
        <v/>
      </c>
      <c r="AX189" s="184" t="s">
        <v>1564</v>
      </c>
      <c r="AY189" s="182" t="str" cm="1">
        <f t="array" ref="AY189">IFERROR(INDEX(_xlfn._xlws.FILTER('Dang ky_onl'!$L$6:$L$4000,'Dang ky_onl'!$B$6:$B$4000=$B189),2),"")</f>
        <v/>
      </c>
      <c r="AZ189" s="182" t="str" cm="1">
        <f t="array" ref="AZ189">IFERROR(INDEX(_xlfn._xlws.FILTER('Dang ky_onl'!$M$6:$M$4000,'Dang ky_onl'!$B$6:$B$4000=$B189),2),"")</f>
        <v/>
      </c>
      <c r="BA189" s="130"/>
      <c r="BB189" s="130"/>
      <c r="BC189" s="131" t="e">
        <f t="shared" si="26"/>
        <v>#VALUE!</v>
      </c>
    </row>
    <row r="190" spans="1:55" ht="19.5" customHeight="1" x14ac:dyDescent="0.35">
      <c r="A190" s="135">
        <v>184</v>
      </c>
      <c r="B190" s="136">
        <v>2005202136</v>
      </c>
      <c r="C190" s="137" t="s">
        <v>2346</v>
      </c>
      <c r="D190" s="138" t="s">
        <v>2347</v>
      </c>
      <c r="E190" s="139"/>
      <c r="F190" s="146" t="s">
        <v>2398</v>
      </c>
      <c r="G190" s="147" t="s">
        <v>1776</v>
      </c>
      <c r="H190" s="148" t="s">
        <v>1372</v>
      </c>
      <c r="I190" s="140" t="str">
        <f t="shared" si="20"/>
        <v>Không đậu</v>
      </c>
      <c r="J190" s="144"/>
      <c r="K190" s="145" t="str">
        <f t="shared" si="21"/>
        <v>Không đủ</v>
      </c>
      <c r="L190" s="166">
        <f t="shared" si="27"/>
        <v>0</v>
      </c>
      <c r="M190" s="166" cm="1">
        <f t="array" ref="M190">SUMPRODUCT(--(LEN(CHOOSE({1,2,3},P190,X190,AF190))&gt;0))</f>
        <v>0</v>
      </c>
      <c r="N190" s="166" cm="1">
        <f t="array" ref="N190">SUMPRODUCT(--(LEN(CHOOSE({1,2},AN190,AV190))&gt;0))</f>
        <v>0</v>
      </c>
      <c r="O190" s="166">
        <f t="shared" si="28"/>
        <v>0</v>
      </c>
      <c r="P190" s="171" t="str" cm="1">
        <f t="array" ref="P190">IFERROR(INDEX(_xlfn._xlws.FILTER('Dang ky_off'!$J$4:$J$4000,'Dang ky_off'!$B$4:$B$4000=$B190),1),"")</f>
        <v/>
      </c>
      <c r="Q190" s="172" t="str" cm="1">
        <f t="array" ref="Q190">IFERROR(INDEX(_xlfn._xlws.FILTER('Dang ky_off'!$H$4:$H$4000,'Dang ky_off'!$B$4:$B$4000=$B190),1),"")</f>
        <v/>
      </c>
      <c r="R190" s="171" t="s">
        <v>1563</v>
      </c>
      <c r="S190" s="171" t="str" cm="1">
        <f t="array" ref="S190">IFERROR(INDEX(_xlfn._xlws.FILTER('Dang ky_off'!$L$4:$L$4000,'Dang ky_off'!$B$4:$B$4000=$B190),1),"")</f>
        <v/>
      </c>
      <c r="T190" s="171" t="str" cm="1">
        <f t="array" ref="T190">IFERROR(INDEX(_xlfn._xlws.FILTER('Dang ky_off'!$M$4:$M$4000,'Dang ky_off'!$B$4:$B$4000=$B190),1),"")</f>
        <v/>
      </c>
      <c r="U190" s="130"/>
      <c r="V190" s="130"/>
      <c r="W190" s="131" t="e">
        <f t="shared" si="22"/>
        <v>#VALUE!</v>
      </c>
      <c r="X190" s="180" t="str" cm="1">
        <f t="array" ref="X190">IFERROR(INDEX(_xlfn._xlws.FILTER('Dang ky_off'!$J$4:$J$4000,'Dang ky_off'!$B$4:$B$4000=$B190),2),"")</f>
        <v/>
      </c>
      <c r="Y190" s="181" t="str" cm="1">
        <f t="array" ref="Y190">IFERROR(INDEX(_xlfn._xlws.FILTER('Dang ky_off'!$H$4:$H$4000,'Dang ky_off'!$B$4:$B$4000=$B190),2),"")</f>
        <v/>
      </c>
      <c r="Z190" s="180" t="s">
        <v>1563</v>
      </c>
      <c r="AA190" s="180" t="str" cm="1">
        <f t="array" ref="AA190">IFERROR(INDEX(_xlfn._xlws.FILTER('Dang ky_off'!$L$4:$L$4000,'Dang ky_off'!$B$4:$B$4000=$B190),2),"")</f>
        <v/>
      </c>
      <c r="AB190" s="180" t="str" cm="1">
        <f t="array" ref="AB190">IFERROR(INDEX(_xlfn._xlws.FILTER('Dang ky_off'!$M$4:$M$4000,'Dang ky_off'!$B$4:$B$4000=$B190),2),"")</f>
        <v/>
      </c>
      <c r="AC190" s="130"/>
      <c r="AD190" s="130"/>
      <c r="AE190" s="179" t="e">
        <f t="shared" si="23"/>
        <v>#VALUE!</v>
      </c>
      <c r="AF190" s="131" t="str" cm="1">
        <f t="array" ref="AF190">IFERROR(INDEX(_xlfn._xlws.FILTER('Dang ky_off'!$J$4:$J$43,'Dang ky_off'!$B$4:$B$43=$B190),3),"")</f>
        <v/>
      </c>
      <c r="AG190" s="154" t="str" cm="1">
        <f t="array" ref="AG190">IFERROR(INDEX(_xlfn._xlws.FILTER('Dang ky_off'!$H$4:$H$43,'Dang ky_off'!$B$4:$B$43=$B190),3),"")</f>
        <v/>
      </c>
      <c r="AH190" s="131" t="s">
        <v>1563</v>
      </c>
      <c r="AI190" s="131" t="str" cm="1">
        <f t="array" ref="AI190">IFERROR(INDEX(_xlfn._xlws.FILTER('Dang ky_off'!$L$4:$L$43,'Dang ky_off'!$B$4:$B$43=$B190),3),"")</f>
        <v/>
      </c>
      <c r="AJ190" s="131" t="str" cm="1">
        <f t="array" ref="AJ190">IFERROR(INDEX(_xlfn._xlws.FILTER('Dang ky_off'!$M$4:$M$43,'Dang ky_off'!$B$4:$B$43=$B190),3),"")</f>
        <v/>
      </c>
      <c r="AK190" s="130"/>
      <c r="AL190" s="130"/>
      <c r="AM190" s="131" t="e">
        <f t="shared" si="24"/>
        <v>#VALUE!</v>
      </c>
      <c r="AN190" s="182" t="str" cm="1">
        <f t="array" ref="AN190">IFERROR(INDEX(_xlfn._xlws.FILTER('Dang ky_onl'!$J$6:$J$4000,'Dang ky_onl'!$B$6:$B$4000=$B190),1),"")</f>
        <v/>
      </c>
      <c r="AO190" s="183" t="str" cm="1">
        <f t="array" ref="AO190">IFERROR(INDEX(_xlfn._xlws.FILTER('Dang ky_onl'!$H$6:$H$4000,'Dang ky_onl'!$B$6:$B$4000=$B190),1),"")</f>
        <v/>
      </c>
      <c r="AP190" s="184" t="s">
        <v>1564</v>
      </c>
      <c r="AQ190" s="182" t="str" cm="1">
        <f t="array" ref="AQ190">IFERROR(INDEX(_xlfn._xlws.FILTER('Dang ky_onl'!$L$6:$L$4000,'Dang ky_onl'!$B$6:$B$4000=$B190),1),"")</f>
        <v/>
      </c>
      <c r="AR190" s="182" t="str" cm="1">
        <f t="array" ref="AR190">IFERROR(INDEX(_xlfn._xlws.FILTER('Dang ky_onl'!$M$6:$M$4000,'Dang ky_onl'!$B$6:$B$4000=$B190),1),"")</f>
        <v/>
      </c>
      <c r="AS190" s="130"/>
      <c r="AT190" s="130"/>
      <c r="AU190" s="131" t="e">
        <f t="shared" si="25"/>
        <v>#VALUE!</v>
      </c>
      <c r="AV190" s="182" t="str" cm="1">
        <f t="array" ref="AV190">IFERROR(INDEX(_xlfn._xlws.FILTER('Dang ky_onl'!$J$6:$J$4000,'Dang ky_onl'!$B$6:$B$4000=$B190),2),"")</f>
        <v/>
      </c>
      <c r="AW190" s="183" t="str" cm="1">
        <f t="array" ref="AW190">IFERROR(INDEX(_xlfn._xlws.FILTER('Dang ky_onl'!$H$6:$H$4000,'Dang ky_onl'!$B$6:$B$4000=$B190),2),"")</f>
        <v/>
      </c>
      <c r="AX190" s="184" t="s">
        <v>1564</v>
      </c>
      <c r="AY190" s="182" t="str" cm="1">
        <f t="array" ref="AY190">IFERROR(INDEX(_xlfn._xlws.FILTER('Dang ky_onl'!$L$6:$L$4000,'Dang ky_onl'!$B$6:$B$4000=$B190),2),"")</f>
        <v/>
      </c>
      <c r="AZ190" s="182" t="str" cm="1">
        <f t="array" ref="AZ190">IFERROR(INDEX(_xlfn._xlws.FILTER('Dang ky_onl'!$M$6:$M$4000,'Dang ky_onl'!$B$6:$B$4000=$B190),2),"")</f>
        <v/>
      </c>
      <c r="BA190" s="130"/>
      <c r="BB190" s="130"/>
      <c r="BC190" s="131" t="e">
        <f t="shared" si="26"/>
        <v>#VALUE!</v>
      </c>
    </row>
    <row r="191" spans="1:55" ht="19.5" customHeight="1" x14ac:dyDescent="0.35">
      <c r="A191" s="135">
        <v>185</v>
      </c>
      <c r="B191" s="136">
        <v>2022210268</v>
      </c>
      <c r="C191" s="137" t="s">
        <v>2348</v>
      </c>
      <c r="D191" s="138" t="s">
        <v>2349</v>
      </c>
      <c r="E191" s="139"/>
      <c r="F191" s="146" t="s">
        <v>2399</v>
      </c>
      <c r="G191" s="147" t="s">
        <v>1791</v>
      </c>
      <c r="H191" s="148" t="s">
        <v>1372</v>
      </c>
      <c r="I191" s="140" t="str">
        <f t="shared" si="20"/>
        <v>Không đậu</v>
      </c>
      <c r="J191" s="144"/>
      <c r="K191" s="145" t="str">
        <f t="shared" si="21"/>
        <v>Không đủ</v>
      </c>
      <c r="L191" s="166">
        <f t="shared" si="27"/>
        <v>0</v>
      </c>
      <c r="M191" s="166" cm="1">
        <f t="array" ref="M191">SUMPRODUCT(--(LEN(CHOOSE({1,2,3},P191,X191,AF191))&gt;0))</f>
        <v>0</v>
      </c>
      <c r="N191" s="166" cm="1">
        <f t="array" ref="N191">SUMPRODUCT(--(LEN(CHOOSE({1,2},AN191,AV191))&gt;0))</f>
        <v>0</v>
      </c>
      <c r="O191" s="166">
        <f t="shared" si="28"/>
        <v>0</v>
      </c>
      <c r="P191" s="171" t="str" cm="1">
        <f t="array" ref="P191">IFERROR(INDEX(_xlfn._xlws.FILTER('Dang ky_off'!$J$4:$J$4000,'Dang ky_off'!$B$4:$B$4000=$B191),1),"")</f>
        <v/>
      </c>
      <c r="Q191" s="172" t="str" cm="1">
        <f t="array" ref="Q191">IFERROR(INDEX(_xlfn._xlws.FILTER('Dang ky_off'!$H$4:$H$4000,'Dang ky_off'!$B$4:$B$4000=$B191),1),"")</f>
        <v/>
      </c>
      <c r="R191" s="171" t="s">
        <v>1563</v>
      </c>
      <c r="S191" s="171" t="str" cm="1">
        <f t="array" ref="S191">IFERROR(INDEX(_xlfn._xlws.FILTER('Dang ky_off'!$L$4:$L$4000,'Dang ky_off'!$B$4:$B$4000=$B191),1),"")</f>
        <v/>
      </c>
      <c r="T191" s="171" t="str" cm="1">
        <f t="array" ref="T191">IFERROR(INDEX(_xlfn._xlws.FILTER('Dang ky_off'!$M$4:$M$4000,'Dang ky_off'!$B$4:$B$4000=$B191),1),"")</f>
        <v/>
      </c>
      <c r="U191" s="130"/>
      <c r="V191" s="130"/>
      <c r="W191" s="131" t="e">
        <f t="shared" si="22"/>
        <v>#VALUE!</v>
      </c>
      <c r="X191" s="180" t="str" cm="1">
        <f t="array" ref="X191">IFERROR(INDEX(_xlfn._xlws.FILTER('Dang ky_off'!$J$4:$J$4000,'Dang ky_off'!$B$4:$B$4000=$B191),2),"")</f>
        <v/>
      </c>
      <c r="Y191" s="181" t="str" cm="1">
        <f t="array" ref="Y191">IFERROR(INDEX(_xlfn._xlws.FILTER('Dang ky_off'!$H$4:$H$4000,'Dang ky_off'!$B$4:$B$4000=$B191),2),"")</f>
        <v/>
      </c>
      <c r="Z191" s="180" t="s">
        <v>1563</v>
      </c>
      <c r="AA191" s="180" t="str" cm="1">
        <f t="array" ref="AA191">IFERROR(INDEX(_xlfn._xlws.FILTER('Dang ky_off'!$L$4:$L$4000,'Dang ky_off'!$B$4:$B$4000=$B191),2),"")</f>
        <v/>
      </c>
      <c r="AB191" s="180" t="str" cm="1">
        <f t="array" ref="AB191">IFERROR(INDEX(_xlfn._xlws.FILTER('Dang ky_off'!$M$4:$M$4000,'Dang ky_off'!$B$4:$B$4000=$B191),2),"")</f>
        <v/>
      </c>
      <c r="AC191" s="130"/>
      <c r="AD191" s="130"/>
      <c r="AE191" s="179" t="e">
        <f t="shared" si="23"/>
        <v>#VALUE!</v>
      </c>
      <c r="AF191" s="131" t="str" cm="1">
        <f t="array" ref="AF191">IFERROR(INDEX(_xlfn._xlws.FILTER('Dang ky_off'!$J$4:$J$43,'Dang ky_off'!$B$4:$B$43=$B191),3),"")</f>
        <v/>
      </c>
      <c r="AG191" s="154" t="str" cm="1">
        <f t="array" ref="AG191">IFERROR(INDEX(_xlfn._xlws.FILTER('Dang ky_off'!$H$4:$H$43,'Dang ky_off'!$B$4:$B$43=$B191),3),"")</f>
        <v/>
      </c>
      <c r="AH191" s="131" t="s">
        <v>1563</v>
      </c>
      <c r="AI191" s="131" t="str" cm="1">
        <f t="array" ref="AI191">IFERROR(INDEX(_xlfn._xlws.FILTER('Dang ky_off'!$L$4:$L$43,'Dang ky_off'!$B$4:$B$43=$B191),3),"")</f>
        <v/>
      </c>
      <c r="AJ191" s="131" t="str" cm="1">
        <f t="array" ref="AJ191">IFERROR(INDEX(_xlfn._xlws.FILTER('Dang ky_off'!$M$4:$M$43,'Dang ky_off'!$B$4:$B$43=$B191),3),"")</f>
        <v/>
      </c>
      <c r="AK191" s="130"/>
      <c r="AL191" s="130"/>
      <c r="AM191" s="131" t="e">
        <f t="shared" si="24"/>
        <v>#VALUE!</v>
      </c>
      <c r="AN191" s="182" t="str" cm="1">
        <f t="array" ref="AN191">IFERROR(INDEX(_xlfn._xlws.FILTER('Dang ky_onl'!$J$6:$J$4000,'Dang ky_onl'!$B$6:$B$4000=$B191),1),"")</f>
        <v/>
      </c>
      <c r="AO191" s="183" t="str" cm="1">
        <f t="array" ref="AO191">IFERROR(INDEX(_xlfn._xlws.FILTER('Dang ky_onl'!$H$6:$H$4000,'Dang ky_onl'!$B$6:$B$4000=$B191),1),"")</f>
        <v/>
      </c>
      <c r="AP191" s="184" t="s">
        <v>1564</v>
      </c>
      <c r="AQ191" s="182" t="str" cm="1">
        <f t="array" ref="AQ191">IFERROR(INDEX(_xlfn._xlws.FILTER('Dang ky_onl'!$L$6:$L$4000,'Dang ky_onl'!$B$6:$B$4000=$B191),1),"")</f>
        <v/>
      </c>
      <c r="AR191" s="182" t="str" cm="1">
        <f t="array" ref="AR191">IFERROR(INDEX(_xlfn._xlws.FILTER('Dang ky_onl'!$M$6:$M$4000,'Dang ky_onl'!$B$6:$B$4000=$B191),1),"")</f>
        <v/>
      </c>
      <c r="AS191" s="130"/>
      <c r="AT191" s="130"/>
      <c r="AU191" s="131" t="e">
        <f t="shared" si="25"/>
        <v>#VALUE!</v>
      </c>
      <c r="AV191" s="182" t="str" cm="1">
        <f t="array" ref="AV191">IFERROR(INDEX(_xlfn._xlws.FILTER('Dang ky_onl'!$J$6:$J$4000,'Dang ky_onl'!$B$6:$B$4000=$B191),2),"")</f>
        <v/>
      </c>
      <c r="AW191" s="183" t="str" cm="1">
        <f t="array" ref="AW191">IFERROR(INDEX(_xlfn._xlws.FILTER('Dang ky_onl'!$H$6:$H$4000,'Dang ky_onl'!$B$6:$B$4000=$B191),2),"")</f>
        <v/>
      </c>
      <c r="AX191" s="184" t="s">
        <v>1564</v>
      </c>
      <c r="AY191" s="182" t="str" cm="1">
        <f t="array" ref="AY191">IFERROR(INDEX(_xlfn._xlws.FILTER('Dang ky_onl'!$L$6:$L$4000,'Dang ky_onl'!$B$6:$B$4000=$B191),2),"")</f>
        <v/>
      </c>
      <c r="AZ191" s="182" t="str" cm="1">
        <f t="array" ref="AZ191">IFERROR(INDEX(_xlfn._xlws.FILTER('Dang ky_onl'!$M$6:$M$4000,'Dang ky_onl'!$B$6:$B$4000=$B191),2),"")</f>
        <v/>
      </c>
      <c r="BA191" s="130"/>
      <c r="BB191" s="130"/>
      <c r="BC191" s="131" t="e">
        <f t="shared" si="26"/>
        <v>#VALUE!</v>
      </c>
    </row>
    <row r="192" spans="1:55" ht="19.5" customHeight="1" x14ac:dyDescent="0.35">
      <c r="A192" s="135">
        <v>186</v>
      </c>
      <c r="B192" s="136">
        <v>2022210069</v>
      </c>
      <c r="C192" s="137" t="s">
        <v>473</v>
      </c>
      <c r="D192" s="138" t="s">
        <v>880</v>
      </c>
      <c r="E192" s="139"/>
      <c r="F192" s="146" t="s">
        <v>2400</v>
      </c>
      <c r="G192" s="147" t="s">
        <v>1791</v>
      </c>
      <c r="H192" s="148" t="s">
        <v>1372</v>
      </c>
      <c r="I192" s="140" t="str">
        <f t="shared" si="20"/>
        <v>Không đậu</v>
      </c>
      <c r="J192" s="144"/>
      <c r="K192" s="145" t="str">
        <f t="shared" si="21"/>
        <v>Không đủ</v>
      </c>
      <c r="L192" s="166">
        <f t="shared" si="27"/>
        <v>0</v>
      </c>
      <c r="M192" s="166" cm="1">
        <f t="array" ref="M192">SUMPRODUCT(--(LEN(CHOOSE({1,2,3},P192,X192,AF192))&gt;0))</f>
        <v>0</v>
      </c>
      <c r="N192" s="166" cm="1">
        <f t="array" ref="N192">SUMPRODUCT(--(LEN(CHOOSE({1,2},AN192,AV192))&gt;0))</f>
        <v>0</v>
      </c>
      <c r="O192" s="166">
        <f t="shared" si="28"/>
        <v>0</v>
      </c>
      <c r="P192" s="171" t="str" cm="1">
        <f t="array" ref="P192">IFERROR(INDEX(_xlfn._xlws.FILTER('Dang ky_off'!$J$4:$J$4000,'Dang ky_off'!$B$4:$B$4000=$B192),1),"")</f>
        <v/>
      </c>
      <c r="Q192" s="172" t="str" cm="1">
        <f t="array" ref="Q192">IFERROR(INDEX(_xlfn._xlws.FILTER('Dang ky_off'!$H$4:$H$4000,'Dang ky_off'!$B$4:$B$4000=$B192),1),"")</f>
        <v/>
      </c>
      <c r="R192" s="171" t="s">
        <v>1563</v>
      </c>
      <c r="S192" s="171" t="str" cm="1">
        <f t="array" ref="S192">IFERROR(INDEX(_xlfn._xlws.FILTER('Dang ky_off'!$L$4:$L$4000,'Dang ky_off'!$B$4:$B$4000=$B192),1),"")</f>
        <v/>
      </c>
      <c r="T192" s="171" t="str" cm="1">
        <f t="array" ref="T192">IFERROR(INDEX(_xlfn._xlws.FILTER('Dang ky_off'!$M$4:$M$4000,'Dang ky_off'!$B$4:$B$4000=$B192),1),"")</f>
        <v/>
      </c>
      <c r="U192" s="130"/>
      <c r="V192" s="130"/>
      <c r="W192" s="131" t="e">
        <f t="shared" si="22"/>
        <v>#VALUE!</v>
      </c>
      <c r="X192" s="180" t="str" cm="1">
        <f t="array" ref="X192">IFERROR(INDEX(_xlfn._xlws.FILTER('Dang ky_off'!$J$4:$J$4000,'Dang ky_off'!$B$4:$B$4000=$B192),2),"")</f>
        <v/>
      </c>
      <c r="Y192" s="181" t="str" cm="1">
        <f t="array" ref="Y192">IFERROR(INDEX(_xlfn._xlws.FILTER('Dang ky_off'!$H$4:$H$4000,'Dang ky_off'!$B$4:$B$4000=$B192),2),"")</f>
        <v/>
      </c>
      <c r="Z192" s="180" t="s">
        <v>1563</v>
      </c>
      <c r="AA192" s="180" t="str" cm="1">
        <f t="array" ref="AA192">IFERROR(INDEX(_xlfn._xlws.FILTER('Dang ky_off'!$L$4:$L$4000,'Dang ky_off'!$B$4:$B$4000=$B192),2),"")</f>
        <v/>
      </c>
      <c r="AB192" s="180" t="str" cm="1">
        <f t="array" ref="AB192">IFERROR(INDEX(_xlfn._xlws.FILTER('Dang ky_off'!$M$4:$M$4000,'Dang ky_off'!$B$4:$B$4000=$B192),2),"")</f>
        <v/>
      </c>
      <c r="AC192" s="130"/>
      <c r="AD192" s="130"/>
      <c r="AE192" s="179" t="e">
        <f t="shared" si="23"/>
        <v>#VALUE!</v>
      </c>
      <c r="AF192" s="131" t="str" cm="1">
        <f t="array" ref="AF192">IFERROR(INDEX(_xlfn._xlws.FILTER('Dang ky_off'!$J$4:$J$43,'Dang ky_off'!$B$4:$B$43=$B192),3),"")</f>
        <v/>
      </c>
      <c r="AG192" s="154" t="str" cm="1">
        <f t="array" ref="AG192">IFERROR(INDEX(_xlfn._xlws.FILTER('Dang ky_off'!$H$4:$H$43,'Dang ky_off'!$B$4:$B$43=$B192),3),"")</f>
        <v/>
      </c>
      <c r="AH192" s="131" t="s">
        <v>1563</v>
      </c>
      <c r="AI192" s="131" t="str" cm="1">
        <f t="array" ref="AI192">IFERROR(INDEX(_xlfn._xlws.FILTER('Dang ky_off'!$L$4:$L$43,'Dang ky_off'!$B$4:$B$43=$B192),3),"")</f>
        <v/>
      </c>
      <c r="AJ192" s="131" t="str" cm="1">
        <f t="array" ref="AJ192">IFERROR(INDEX(_xlfn._xlws.FILTER('Dang ky_off'!$M$4:$M$43,'Dang ky_off'!$B$4:$B$43=$B192),3),"")</f>
        <v/>
      </c>
      <c r="AK192" s="130"/>
      <c r="AL192" s="130"/>
      <c r="AM192" s="131" t="e">
        <f t="shared" si="24"/>
        <v>#VALUE!</v>
      </c>
      <c r="AN192" s="182" t="str" cm="1">
        <f t="array" ref="AN192">IFERROR(INDEX(_xlfn._xlws.FILTER('Dang ky_onl'!$J$6:$J$4000,'Dang ky_onl'!$B$6:$B$4000=$B192),1),"")</f>
        <v/>
      </c>
      <c r="AO192" s="183" t="str" cm="1">
        <f t="array" ref="AO192">IFERROR(INDEX(_xlfn._xlws.FILTER('Dang ky_onl'!$H$6:$H$4000,'Dang ky_onl'!$B$6:$B$4000=$B192),1),"")</f>
        <v/>
      </c>
      <c r="AP192" s="184" t="s">
        <v>1564</v>
      </c>
      <c r="AQ192" s="182" t="str" cm="1">
        <f t="array" ref="AQ192">IFERROR(INDEX(_xlfn._xlws.FILTER('Dang ky_onl'!$L$6:$L$4000,'Dang ky_onl'!$B$6:$B$4000=$B192),1),"")</f>
        <v/>
      </c>
      <c r="AR192" s="182" t="str" cm="1">
        <f t="array" ref="AR192">IFERROR(INDEX(_xlfn._xlws.FILTER('Dang ky_onl'!$M$6:$M$4000,'Dang ky_onl'!$B$6:$B$4000=$B192),1),"")</f>
        <v/>
      </c>
      <c r="AS192" s="130"/>
      <c r="AT192" s="130"/>
      <c r="AU192" s="131" t="e">
        <f t="shared" si="25"/>
        <v>#VALUE!</v>
      </c>
      <c r="AV192" s="182" t="str" cm="1">
        <f t="array" ref="AV192">IFERROR(INDEX(_xlfn._xlws.FILTER('Dang ky_onl'!$J$6:$J$4000,'Dang ky_onl'!$B$6:$B$4000=$B192),2),"")</f>
        <v/>
      </c>
      <c r="AW192" s="183" t="str" cm="1">
        <f t="array" ref="AW192">IFERROR(INDEX(_xlfn._xlws.FILTER('Dang ky_onl'!$H$6:$H$4000,'Dang ky_onl'!$B$6:$B$4000=$B192),2),"")</f>
        <v/>
      </c>
      <c r="AX192" s="184" t="s">
        <v>1564</v>
      </c>
      <c r="AY192" s="182" t="str" cm="1">
        <f t="array" ref="AY192">IFERROR(INDEX(_xlfn._xlws.FILTER('Dang ky_onl'!$L$6:$L$4000,'Dang ky_onl'!$B$6:$B$4000=$B192),2),"")</f>
        <v/>
      </c>
      <c r="AZ192" s="182" t="str" cm="1">
        <f t="array" ref="AZ192">IFERROR(INDEX(_xlfn._xlws.FILTER('Dang ky_onl'!$M$6:$M$4000,'Dang ky_onl'!$B$6:$B$4000=$B192),2),"")</f>
        <v/>
      </c>
      <c r="BA192" s="130"/>
      <c r="BB192" s="130"/>
      <c r="BC192" s="131" t="e">
        <f t="shared" si="26"/>
        <v>#VALUE!</v>
      </c>
    </row>
    <row r="193" spans="1:55" ht="19.5" customHeight="1" x14ac:dyDescent="0.35">
      <c r="A193" s="135">
        <v>187</v>
      </c>
      <c r="B193" s="136">
        <v>2022210085</v>
      </c>
      <c r="C193" s="137" t="s">
        <v>2350</v>
      </c>
      <c r="D193" s="138" t="s">
        <v>786</v>
      </c>
      <c r="E193" s="139"/>
      <c r="F193" s="146" t="s">
        <v>2401</v>
      </c>
      <c r="G193" s="147" t="s">
        <v>1791</v>
      </c>
      <c r="H193" s="148" t="s">
        <v>1372</v>
      </c>
      <c r="I193" s="140" t="str">
        <f t="shared" si="20"/>
        <v>Không đậu</v>
      </c>
      <c r="J193" s="144"/>
      <c r="K193" s="145" t="str">
        <f t="shared" si="21"/>
        <v>Không đủ</v>
      </c>
      <c r="L193" s="166">
        <f t="shared" si="27"/>
        <v>0</v>
      </c>
      <c r="M193" s="166" cm="1">
        <f t="array" ref="M193">SUMPRODUCT(--(LEN(CHOOSE({1,2,3},P193,X193,AF193))&gt;0))</f>
        <v>0</v>
      </c>
      <c r="N193" s="166" cm="1">
        <f t="array" ref="N193">SUMPRODUCT(--(LEN(CHOOSE({1,2},AN193,AV193))&gt;0))</f>
        <v>0</v>
      </c>
      <c r="O193" s="166">
        <f t="shared" si="28"/>
        <v>0</v>
      </c>
      <c r="P193" s="171" t="str" cm="1">
        <f t="array" ref="P193">IFERROR(INDEX(_xlfn._xlws.FILTER('Dang ky_off'!$J$4:$J$4000,'Dang ky_off'!$B$4:$B$4000=$B193),1),"")</f>
        <v/>
      </c>
      <c r="Q193" s="172" t="str" cm="1">
        <f t="array" ref="Q193">IFERROR(INDEX(_xlfn._xlws.FILTER('Dang ky_off'!$H$4:$H$4000,'Dang ky_off'!$B$4:$B$4000=$B193),1),"")</f>
        <v/>
      </c>
      <c r="R193" s="171" t="s">
        <v>1563</v>
      </c>
      <c r="S193" s="171" t="str" cm="1">
        <f t="array" ref="S193">IFERROR(INDEX(_xlfn._xlws.FILTER('Dang ky_off'!$L$4:$L$4000,'Dang ky_off'!$B$4:$B$4000=$B193),1),"")</f>
        <v/>
      </c>
      <c r="T193" s="171" t="str" cm="1">
        <f t="array" ref="T193">IFERROR(INDEX(_xlfn._xlws.FILTER('Dang ky_off'!$M$4:$M$4000,'Dang ky_off'!$B$4:$B$4000=$B193),1),"")</f>
        <v/>
      </c>
      <c r="U193" s="130"/>
      <c r="V193" s="130"/>
      <c r="W193" s="131" t="e">
        <f t="shared" si="22"/>
        <v>#VALUE!</v>
      </c>
      <c r="X193" s="180" t="str" cm="1">
        <f t="array" ref="X193">IFERROR(INDEX(_xlfn._xlws.FILTER('Dang ky_off'!$J$4:$J$4000,'Dang ky_off'!$B$4:$B$4000=$B193),2),"")</f>
        <v/>
      </c>
      <c r="Y193" s="181" t="str" cm="1">
        <f t="array" ref="Y193">IFERROR(INDEX(_xlfn._xlws.FILTER('Dang ky_off'!$H$4:$H$4000,'Dang ky_off'!$B$4:$B$4000=$B193),2),"")</f>
        <v/>
      </c>
      <c r="Z193" s="180" t="s">
        <v>1563</v>
      </c>
      <c r="AA193" s="180" t="str" cm="1">
        <f t="array" ref="AA193">IFERROR(INDEX(_xlfn._xlws.FILTER('Dang ky_off'!$L$4:$L$4000,'Dang ky_off'!$B$4:$B$4000=$B193),2),"")</f>
        <v/>
      </c>
      <c r="AB193" s="180" t="str" cm="1">
        <f t="array" ref="AB193">IFERROR(INDEX(_xlfn._xlws.FILTER('Dang ky_off'!$M$4:$M$4000,'Dang ky_off'!$B$4:$B$4000=$B193),2),"")</f>
        <v/>
      </c>
      <c r="AC193" s="130"/>
      <c r="AD193" s="130"/>
      <c r="AE193" s="179" t="e">
        <f t="shared" si="23"/>
        <v>#VALUE!</v>
      </c>
      <c r="AF193" s="131" t="str" cm="1">
        <f t="array" ref="AF193">IFERROR(INDEX(_xlfn._xlws.FILTER('Dang ky_off'!$J$4:$J$43,'Dang ky_off'!$B$4:$B$43=$B193),3),"")</f>
        <v/>
      </c>
      <c r="AG193" s="154" t="str" cm="1">
        <f t="array" ref="AG193">IFERROR(INDEX(_xlfn._xlws.FILTER('Dang ky_off'!$H$4:$H$43,'Dang ky_off'!$B$4:$B$43=$B193),3),"")</f>
        <v/>
      </c>
      <c r="AH193" s="131" t="s">
        <v>1563</v>
      </c>
      <c r="AI193" s="131" t="str" cm="1">
        <f t="array" ref="AI193">IFERROR(INDEX(_xlfn._xlws.FILTER('Dang ky_off'!$L$4:$L$43,'Dang ky_off'!$B$4:$B$43=$B193),3),"")</f>
        <v/>
      </c>
      <c r="AJ193" s="131" t="str" cm="1">
        <f t="array" ref="AJ193">IFERROR(INDEX(_xlfn._xlws.FILTER('Dang ky_off'!$M$4:$M$43,'Dang ky_off'!$B$4:$B$43=$B193),3),"")</f>
        <v/>
      </c>
      <c r="AK193" s="130"/>
      <c r="AL193" s="130"/>
      <c r="AM193" s="131" t="e">
        <f t="shared" si="24"/>
        <v>#VALUE!</v>
      </c>
      <c r="AN193" s="182" t="str" cm="1">
        <f t="array" ref="AN193">IFERROR(INDEX(_xlfn._xlws.FILTER('Dang ky_onl'!$J$6:$J$4000,'Dang ky_onl'!$B$6:$B$4000=$B193),1),"")</f>
        <v/>
      </c>
      <c r="AO193" s="183" t="str" cm="1">
        <f t="array" ref="AO193">IFERROR(INDEX(_xlfn._xlws.FILTER('Dang ky_onl'!$H$6:$H$4000,'Dang ky_onl'!$B$6:$B$4000=$B193),1),"")</f>
        <v/>
      </c>
      <c r="AP193" s="184" t="s">
        <v>1564</v>
      </c>
      <c r="AQ193" s="182" t="str" cm="1">
        <f t="array" ref="AQ193">IFERROR(INDEX(_xlfn._xlws.FILTER('Dang ky_onl'!$L$6:$L$4000,'Dang ky_onl'!$B$6:$B$4000=$B193),1),"")</f>
        <v/>
      </c>
      <c r="AR193" s="182" t="str" cm="1">
        <f t="array" ref="AR193">IFERROR(INDEX(_xlfn._xlws.FILTER('Dang ky_onl'!$M$6:$M$4000,'Dang ky_onl'!$B$6:$B$4000=$B193),1),"")</f>
        <v/>
      </c>
      <c r="AS193" s="130"/>
      <c r="AT193" s="130"/>
      <c r="AU193" s="131" t="e">
        <f t="shared" si="25"/>
        <v>#VALUE!</v>
      </c>
      <c r="AV193" s="182" t="str" cm="1">
        <f t="array" ref="AV193">IFERROR(INDEX(_xlfn._xlws.FILTER('Dang ky_onl'!$J$6:$J$4000,'Dang ky_onl'!$B$6:$B$4000=$B193),2),"")</f>
        <v/>
      </c>
      <c r="AW193" s="183" t="str" cm="1">
        <f t="array" ref="AW193">IFERROR(INDEX(_xlfn._xlws.FILTER('Dang ky_onl'!$H$6:$H$4000,'Dang ky_onl'!$B$6:$B$4000=$B193),2),"")</f>
        <v/>
      </c>
      <c r="AX193" s="184" t="s">
        <v>1564</v>
      </c>
      <c r="AY193" s="182" t="str" cm="1">
        <f t="array" ref="AY193">IFERROR(INDEX(_xlfn._xlws.FILTER('Dang ky_onl'!$L$6:$L$4000,'Dang ky_onl'!$B$6:$B$4000=$B193),2),"")</f>
        <v/>
      </c>
      <c r="AZ193" s="182" t="str" cm="1">
        <f t="array" ref="AZ193">IFERROR(INDEX(_xlfn._xlws.FILTER('Dang ky_onl'!$M$6:$M$4000,'Dang ky_onl'!$B$6:$B$4000=$B193),2),"")</f>
        <v/>
      </c>
      <c r="BA193" s="130"/>
      <c r="BB193" s="130"/>
      <c r="BC193" s="131" t="e">
        <f t="shared" si="26"/>
        <v>#VALUE!</v>
      </c>
    </row>
    <row r="194" spans="1:55" ht="19.5" customHeight="1" x14ac:dyDescent="0.35">
      <c r="A194" s="135">
        <v>188</v>
      </c>
      <c r="B194" s="136">
        <v>2022218183</v>
      </c>
      <c r="C194" s="137" t="s">
        <v>2351</v>
      </c>
      <c r="D194" s="138" t="s">
        <v>793</v>
      </c>
      <c r="E194" s="139"/>
      <c r="F194" s="146" t="s">
        <v>2402</v>
      </c>
      <c r="G194" s="147" t="s">
        <v>2403</v>
      </c>
      <c r="H194" s="148" t="s">
        <v>1372</v>
      </c>
      <c r="I194" s="140" t="str">
        <f t="shared" si="20"/>
        <v>Không đậu</v>
      </c>
      <c r="J194" s="144"/>
      <c r="K194" s="145" t="str">
        <f t="shared" si="21"/>
        <v>Không đủ</v>
      </c>
      <c r="L194" s="166">
        <f t="shared" si="27"/>
        <v>0</v>
      </c>
      <c r="M194" s="166" cm="1">
        <f t="array" ref="M194">SUMPRODUCT(--(LEN(CHOOSE({1,2,3},P194,X194,AF194))&gt;0))</f>
        <v>0</v>
      </c>
      <c r="N194" s="166" cm="1">
        <f t="array" ref="N194">SUMPRODUCT(--(LEN(CHOOSE({1,2},AN194,AV194))&gt;0))</f>
        <v>0</v>
      </c>
      <c r="O194" s="166">
        <f t="shared" si="28"/>
        <v>0</v>
      </c>
      <c r="P194" s="171" t="str" cm="1">
        <f t="array" ref="P194">IFERROR(INDEX(_xlfn._xlws.FILTER('Dang ky_off'!$J$4:$J$4000,'Dang ky_off'!$B$4:$B$4000=$B194),1),"")</f>
        <v/>
      </c>
      <c r="Q194" s="172" t="str" cm="1">
        <f t="array" ref="Q194">IFERROR(INDEX(_xlfn._xlws.FILTER('Dang ky_off'!$H$4:$H$4000,'Dang ky_off'!$B$4:$B$4000=$B194),1),"")</f>
        <v/>
      </c>
      <c r="R194" s="171" t="s">
        <v>1563</v>
      </c>
      <c r="S194" s="171" t="str" cm="1">
        <f t="array" ref="S194">IFERROR(INDEX(_xlfn._xlws.FILTER('Dang ky_off'!$L$4:$L$4000,'Dang ky_off'!$B$4:$B$4000=$B194),1),"")</f>
        <v/>
      </c>
      <c r="T194" s="171" t="str" cm="1">
        <f t="array" ref="T194">IFERROR(INDEX(_xlfn._xlws.FILTER('Dang ky_off'!$M$4:$M$4000,'Dang ky_off'!$B$4:$B$4000=$B194),1),"")</f>
        <v/>
      </c>
      <c r="U194" s="130"/>
      <c r="V194" s="130"/>
      <c r="W194" s="131" t="e">
        <f t="shared" si="22"/>
        <v>#VALUE!</v>
      </c>
      <c r="X194" s="180" t="str" cm="1">
        <f t="array" ref="X194">IFERROR(INDEX(_xlfn._xlws.FILTER('Dang ky_off'!$J$4:$J$4000,'Dang ky_off'!$B$4:$B$4000=$B194),2),"")</f>
        <v/>
      </c>
      <c r="Y194" s="181" t="str" cm="1">
        <f t="array" ref="Y194">IFERROR(INDEX(_xlfn._xlws.FILTER('Dang ky_off'!$H$4:$H$4000,'Dang ky_off'!$B$4:$B$4000=$B194),2),"")</f>
        <v/>
      </c>
      <c r="Z194" s="180" t="s">
        <v>1563</v>
      </c>
      <c r="AA194" s="180" t="str" cm="1">
        <f t="array" ref="AA194">IFERROR(INDEX(_xlfn._xlws.FILTER('Dang ky_off'!$L$4:$L$4000,'Dang ky_off'!$B$4:$B$4000=$B194),2),"")</f>
        <v/>
      </c>
      <c r="AB194" s="180" t="str" cm="1">
        <f t="array" ref="AB194">IFERROR(INDEX(_xlfn._xlws.FILTER('Dang ky_off'!$M$4:$M$4000,'Dang ky_off'!$B$4:$B$4000=$B194),2),"")</f>
        <v/>
      </c>
      <c r="AC194" s="130"/>
      <c r="AD194" s="130"/>
      <c r="AE194" s="179" t="e">
        <f t="shared" si="23"/>
        <v>#VALUE!</v>
      </c>
      <c r="AF194" s="131" t="str" cm="1">
        <f t="array" ref="AF194">IFERROR(INDEX(_xlfn._xlws.FILTER('Dang ky_off'!$J$4:$J$43,'Dang ky_off'!$B$4:$B$43=$B194),3),"")</f>
        <v/>
      </c>
      <c r="AG194" s="154" t="str" cm="1">
        <f t="array" ref="AG194">IFERROR(INDEX(_xlfn._xlws.FILTER('Dang ky_off'!$H$4:$H$43,'Dang ky_off'!$B$4:$B$43=$B194),3),"")</f>
        <v/>
      </c>
      <c r="AH194" s="131" t="s">
        <v>1563</v>
      </c>
      <c r="AI194" s="131" t="str" cm="1">
        <f t="array" ref="AI194">IFERROR(INDEX(_xlfn._xlws.FILTER('Dang ky_off'!$L$4:$L$43,'Dang ky_off'!$B$4:$B$43=$B194),3),"")</f>
        <v/>
      </c>
      <c r="AJ194" s="131" t="str" cm="1">
        <f t="array" ref="AJ194">IFERROR(INDEX(_xlfn._xlws.FILTER('Dang ky_off'!$M$4:$M$43,'Dang ky_off'!$B$4:$B$43=$B194),3),"")</f>
        <v/>
      </c>
      <c r="AK194" s="130"/>
      <c r="AL194" s="130"/>
      <c r="AM194" s="131" t="e">
        <f t="shared" si="24"/>
        <v>#VALUE!</v>
      </c>
      <c r="AN194" s="182" t="str" cm="1">
        <f t="array" ref="AN194">IFERROR(INDEX(_xlfn._xlws.FILTER('Dang ky_onl'!$J$6:$J$4000,'Dang ky_onl'!$B$6:$B$4000=$B194),1),"")</f>
        <v/>
      </c>
      <c r="AO194" s="183" t="str" cm="1">
        <f t="array" ref="AO194">IFERROR(INDEX(_xlfn._xlws.FILTER('Dang ky_onl'!$H$6:$H$4000,'Dang ky_onl'!$B$6:$B$4000=$B194),1),"")</f>
        <v/>
      </c>
      <c r="AP194" s="184" t="s">
        <v>1564</v>
      </c>
      <c r="AQ194" s="182" t="str" cm="1">
        <f t="array" ref="AQ194">IFERROR(INDEX(_xlfn._xlws.FILTER('Dang ky_onl'!$L$6:$L$4000,'Dang ky_onl'!$B$6:$B$4000=$B194),1),"")</f>
        <v/>
      </c>
      <c r="AR194" s="182" t="str" cm="1">
        <f t="array" ref="AR194">IFERROR(INDEX(_xlfn._xlws.FILTER('Dang ky_onl'!$M$6:$M$4000,'Dang ky_onl'!$B$6:$B$4000=$B194),1),"")</f>
        <v/>
      </c>
      <c r="AS194" s="130"/>
      <c r="AT194" s="130"/>
      <c r="AU194" s="131" t="e">
        <f t="shared" si="25"/>
        <v>#VALUE!</v>
      </c>
      <c r="AV194" s="182" t="str" cm="1">
        <f t="array" ref="AV194">IFERROR(INDEX(_xlfn._xlws.FILTER('Dang ky_onl'!$J$6:$J$4000,'Dang ky_onl'!$B$6:$B$4000=$B194),2),"")</f>
        <v/>
      </c>
      <c r="AW194" s="183" t="str" cm="1">
        <f t="array" ref="AW194">IFERROR(INDEX(_xlfn._xlws.FILTER('Dang ky_onl'!$H$6:$H$4000,'Dang ky_onl'!$B$6:$B$4000=$B194),2),"")</f>
        <v/>
      </c>
      <c r="AX194" s="184" t="s">
        <v>1564</v>
      </c>
      <c r="AY194" s="182" t="str" cm="1">
        <f t="array" ref="AY194">IFERROR(INDEX(_xlfn._xlws.FILTER('Dang ky_onl'!$L$6:$L$4000,'Dang ky_onl'!$B$6:$B$4000=$B194),2),"")</f>
        <v/>
      </c>
      <c r="AZ194" s="182" t="str" cm="1">
        <f t="array" ref="AZ194">IFERROR(INDEX(_xlfn._xlws.FILTER('Dang ky_onl'!$M$6:$M$4000,'Dang ky_onl'!$B$6:$B$4000=$B194),2),"")</f>
        <v/>
      </c>
      <c r="BA194" s="130"/>
      <c r="BB194" s="130"/>
      <c r="BC194" s="131" t="e">
        <f t="shared" si="26"/>
        <v>#VALUE!</v>
      </c>
    </row>
    <row r="195" spans="1:55" ht="19.5" customHeight="1" x14ac:dyDescent="0.35">
      <c r="A195" s="135">
        <v>189</v>
      </c>
      <c r="B195" s="136">
        <v>2022218227</v>
      </c>
      <c r="C195" s="137" t="s">
        <v>2352</v>
      </c>
      <c r="D195" s="138" t="s">
        <v>2353</v>
      </c>
      <c r="E195" s="139"/>
      <c r="F195" s="146" t="s">
        <v>2404</v>
      </c>
      <c r="G195" s="147" t="s">
        <v>2403</v>
      </c>
      <c r="H195" s="148" t="s">
        <v>1372</v>
      </c>
      <c r="I195" s="140" t="str">
        <f t="shared" si="20"/>
        <v>Không đậu</v>
      </c>
      <c r="J195" s="144"/>
      <c r="K195" s="145" t="str">
        <f t="shared" si="21"/>
        <v>Không đủ</v>
      </c>
      <c r="L195" s="166">
        <f t="shared" si="27"/>
        <v>0</v>
      </c>
      <c r="M195" s="166" cm="1">
        <f t="array" ref="M195">SUMPRODUCT(--(LEN(CHOOSE({1,2,3},P195,X195,AF195))&gt;0))</f>
        <v>0</v>
      </c>
      <c r="N195" s="166" cm="1">
        <f t="array" ref="N195">SUMPRODUCT(--(LEN(CHOOSE({1,2},AN195,AV195))&gt;0))</f>
        <v>0</v>
      </c>
      <c r="O195" s="166">
        <f t="shared" si="28"/>
        <v>0</v>
      </c>
      <c r="P195" s="171" t="str" cm="1">
        <f t="array" ref="P195">IFERROR(INDEX(_xlfn._xlws.FILTER('Dang ky_off'!$J$4:$J$4000,'Dang ky_off'!$B$4:$B$4000=$B195),1),"")</f>
        <v/>
      </c>
      <c r="Q195" s="172" t="str" cm="1">
        <f t="array" ref="Q195">IFERROR(INDEX(_xlfn._xlws.FILTER('Dang ky_off'!$H$4:$H$4000,'Dang ky_off'!$B$4:$B$4000=$B195),1),"")</f>
        <v/>
      </c>
      <c r="R195" s="171" t="s">
        <v>1563</v>
      </c>
      <c r="S195" s="171" t="str" cm="1">
        <f t="array" ref="S195">IFERROR(INDEX(_xlfn._xlws.FILTER('Dang ky_off'!$L$4:$L$4000,'Dang ky_off'!$B$4:$B$4000=$B195),1),"")</f>
        <v/>
      </c>
      <c r="T195" s="171" t="str" cm="1">
        <f t="array" ref="T195">IFERROR(INDEX(_xlfn._xlws.FILTER('Dang ky_off'!$M$4:$M$4000,'Dang ky_off'!$B$4:$B$4000=$B195),1),"")</f>
        <v/>
      </c>
      <c r="U195" s="130"/>
      <c r="V195" s="130"/>
      <c r="W195" s="131" t="e">
        <f t="shared" si="22"/>
        <v>#VALUE!</v>
      </c>
      <c r="X195" s="180" t="str" cm="1">
        <f t="array" ref="X195">IFERROR(INDEX(_xlfn._xlws.FILTER('Dang ky_off'!$J$4:$J$4000,'Dang ky_off'!$B$4:$B$4000=$B195),2),"")</f>
        <v/>
      </c>
      <c r="Y195" s="181" t="str" cm="1">
        <f t="array" ref="Y195">IFERROR(INDEX(_xlfn._xlws.FILTER('Dang ky_off'!$H$4:$H$4000,'Dang ky_off'!$B$4:$B$4000=$B195),2),"")</f>
        <v/>
      </c>
      <c r="Z195" s="180" t="s">
        <v>1563</v>
      </c>
      <c r="AA195" s="180" t="str" cm="1">
        <f t="array" ref="AA195">IFERROR(INDEX(_xlfn._xlws.FILTER('Dang ky_off'!$L$4:$L$4000,'Dang ky_off'!$B$4:$B$4000=$B195),2),"")</f>
        <v/>
      </c>
      <c r="AB195" s="180" t="str" cm="1">
        <f t="array" ref="AB195">IFERROR(INDEX(_xlfn._xlws.FILTER('Dang ky_off'!$M$4:$M$4000,'Dang ky_off'!$B$4:$B$4000=$B195),2),"")</f>
        <v/>
      </c>
      <c r="AC195" s="130"/>
      <c r="AD195" s="130"/>
      <c r="AE195" s="179" t="e">
        <f t="shared" si="23"/>
        <v>#VALUE!</v>
      </c>
      <c r="AF195" s="131" t="str" cm="1">
        <f t="array" ref="AF195">IFERROR(INDEX(_xlfn._xlws.FILTER('Dang ky_off'!$J$4:$J$43,'Dang ky_off'!$B$4:$B$43=$B195),3),"")</f>
        <v/>
      </c>
      <c r="AG195" s="154" t="str" cm="1">
        <f t="array" ref="AG195">IFERROR(INDEX(_xlfn._xlws.FILTER('Dang ky_off'!$H$4:$H$43,'Dang ky_off'!$B$4:$B$43=$B195),3),"")</f>
        <v/>
      </c>
      <c r="AH195" s="131" t="s">
        <v>1563</v>
      </c>
      <c r="AI195" s="131" t="str" cm="1">
        <f t="array" ref="AI195">IFERROR(INDEX(_xlfn._xlws.FILTER('Dang ky_off'!$L$4:$L$43,'Dang ky_off'!$B$4:$B$43=$B195),3),"")</f>
        <v/>
      </c>
      <c r="AJ195" s="131" t="str" cm="1">
        <f t="array" ref="AJ195">IFERROR(INDEX(_xlfn._xlws.FILTER('Dang ky_off'!$M$4:$M$43,'Dang ky_off'!$B$4:$B$43=$B195),3),"")</f>
        <v/>
      </c>
      <c r="AK195" s="130"/>
      <c r="AL195" s="130"/>
      <c r="AM195" s="131" t="e">
        <f t="shared" si="24"/>
        <v>#VALUE!</v>
      </c>
      <c r="AN195" s="182" t="str" cm="1">
        <f t="array" ref="AN195">IFERROR(INDEX(_xlfn._xlws.FILTER('Dang ky_onl'!$J$6:$J$4000,'Dang ky_onl'!$B$6:$B$4000=$B195),1),"")</f>
        <v/>
      </c>
      <c r="AO195" s="183" t="str" cm="1">
        <f t="array" ref="AO195">IFERROR(INDEX(_xlfn._xlws.FILTER('Dang ky_onl'!$H$6:$H$4000,'Dang ky_onl'!$B$6:$B$4000=$B195),1),"")</f>
        <v/>
      </c>
      <c r="AP195" s="184" t="s">
        <v>1564</v>
      </c>
      <c r="AQ195" s="182" t="str" cm="1">
        <f t="array" ref="AQ195">IFERROR(INDEX(_xlfn._xlws.FILTER('Dang ky_onl'!$L$6:$L$4000,'Dang ky_onl'!$B$6:$B$4000=$B195),1),"")</f>
        <v/>
      </c>
      <c r="AR195" s="182" t="str" cm="1">
        <f t="array" ref="AR195">IFERROR(INDEX(_xlfn._xlws.FILTER('Dang ky_onl'!$M$6:$M$4000,'Dang ky_onl'!$B$6:$B$4000=$B195),1),"")</f>
        <v/>
      </c>
      <c r="AS195" s="130"/>
      <c r="AT195" s="130"/>
      <c r="AU195" s="131" t="e">
        <f t="shared" si="25"/>
        <v>#VALUE!</v>
      </c>
      <c r="AV195" s="182" t="str" cm="1">
        <f t="array" ref="AV195">IFERROR(INDEX(_xlfn._xlws.FILTER('Dang ky_onl'!$J$6:$J$4000,'Dang ky_onl'!$B$6:$B$4000=$B195),2),"")</f>
        <v/>
      </c>
      <c r="AW195" s="183" t="str" cm="1">
        <f t="array" ref="AW195">IFERROR(INDEX(_xlfn._xlws.FILTER('Dang ky_onl'!$H$6:$H$4000,'Dang ky_onl'!$B$6:$B$4000=$B195),2),"")</f>
        <v/>
      </c>
      <c r="AX195" s="184" t="s">
        <v>1564</v>
      </c>
      <c r="AY195" s="182" t="str" cm="1">
        <f t="array" ref="AY195">IFERROR(INDEX(_xlfn._xlws.FILTER('Dang ky_onl'!$L$6:$L$4000,'Dang ky_onl'!$B$6:$B$4000=$B195),2),"")</f>
        <v/>
      </c>
      <c r="AZ195" s="182" t="str" cm="1">
        <f t="array" ref="AZ195">IFERROR(INDEX(_xlfn._xlws.FILTER('Dang ky_onl'!$M$6:$M$4000,'Dang ky_onl'!$B$6:$B$4000=$B195),2),"")</f>
        <v/>
      </c>
      <c r="BA195" s="130"/>
      <c r="BB195" s="130"/>
      <c r="BC195" s="131" t="e">
        <f t="shared" si="26"/>
        <v>#VALUE!</v>
      </c>
    </row>
    <row r="196" spans="1:55" ht="19.5" customHeight="1" x14ac:dyDescent="0.35">
      <c r="A196" s="135">
        <v>190</v>
      </c>
      <c r="B196" s="136">
        <v>2022218255</v>
      </c>
      <c r="C196" s="137" t="s">
        <v>2354</v>
      </c>
      <c r="D196" s="138" t="s">
        <v>895</v>
      </c>
      <c r="E196" s="139"/>
      <c r="F196" s="146" t="s">
        <v>2405</v>
      </c>
      <c r="G196" s="147" t="s">
        <v>2403</v>
      </c>
      <c r="H196" s="148" t="s">
        <v>1372</v>
      </c>
      <c r="I196" s="140" t="str">
        <f t="shared" si="20"/>
        <v>Không đậu</v>
      </c>
      <c r="J196" s="144"/>
      <c r="K196" s="145" t="str">
        <f t="shared" si="21"/>
        <v>Không đủ</v>
      </c>
      <c r="L196" s="166">
        <f t="shared" si="27"/>
        <v>0</v>
      </c>
      <c r="M196" s="166" cm="1">
        <f t="array" ref="M196">SUMPRODUCT(--(LEN(CHOOSE({1,2,3},P196,X196,AF196))&gt;0))</f>
        <v>0</v>
      </c>
      <c r="N196" s="166" cm="1">
        <f t="array" ref="N196">SUMPRODUCT(--(LEN(CHOOSE({1,2},AN196,AV196))&gt;0))</f>
        <v>0</v>
      </c>
      <c r="O196" s="166">
        <f t="shared" si="28"/>
        <v>0</v>
      </c>
      <c r="P196" s="171" t="str" cm="1">
        <f t="array" ref="P196">IFERROR(INDEX(_xlfn._xlws.FILTER('Dang ky_off'!$J$4:$J$4000,'Dang ky_off'!$B$4:$B$4000=$B196),1),"")</f>
        <v/>
      </c>
      <c r="Q196" s="172" t="str" cm="1">
        <f t="array" ref="Q196">IFERROR(INDEX(_xlfn._xlws.FILTER('Dang ky_off'!$H$4:$H$4000,'Dang ky_off'!$B$4:$B$4000=$B196),1),"")</f>
        <v/>
      </c>
      <c r="R196" s="171" t="s">
        <v>1563</v>
      </c>
      <c r="S196" s="171" t="str" cm="1">
        <f t="array" ref="S196">IFERROR(INDEX(_xlfn._xlws.FILTER('Dang ky_off'!$L$4:$L$4000,'Dang ky_off'!$B$4:$B$4000=$B196),1),"")</f>
        <v/>
      </c>
      <c r="T196" s="171" t="str" cm="1">
        <f t="array" ref="T196">IFERROR(INDEX(_xlfn._xlws.FILTER('Dang ky_off'!$M$4:$M$4000,'Dang ky_off'!$B$4:$B$4000=$B196),1),"")</f>
        <v/>
      </c>
      <c r="U196" s="130"/>
      <c r="V196" s="130"/>
      <c r="W196" s="131" t="e">
        <f t="shared" si="22"/>
        <v>#VALUE!</v>
      </c>
      <c r="X196" s="180" t="str" cm="1">
        <f t="array" ref="X196">IFERROR(INDEX(_xlfn._xlws.FILTER('Dang ky_off'!$J$4:$J$4000,'Dang ky_off'!$B$4:$B$4000=$B196),2),"")</f>
        <v/>
      </c>
      <c r="Y196" s="181" t="str" cm="1">
        <f t="array" ref="Y196">IFERROR(INDEX(_xlfn._xlws.FILTER('Dang ky_off'!$H$4:$H$4000,'Dang ky_off'!$B$4:$B$4000=$B196),2),"")</f>
        <v/>
      </c>
      <c r="Z196" s="180" t="s">
        <v>1563</v>
      </c>
      <c r="AA196" s="180" t="str" cm="1">
        <f t="array" ref="AA196">IFERROR(INDEX(_xlfn._xlws.FILTER('Dang ky_off'!$L$4:$L$4000,'Dang ky_off'!$B$4:$B$4000=$B196),2),"")</f>
        <v/>
      </c>
      <c r="AB196" s="180" t="str" cm="1">
        <f t="array" ref="AB196">IFERROR(INDEX(_xlfn._xlws.FILTER('Dang ky_off'!$M$4:$M$4000,'Dang ky_off'!$B$4:$B$4000=$B196),2),"")</f>
        <v/>
      </c>
      <c r="AC196" s="130"/>
      <c r="AD196" s="130"/>
      <c r="AE196" s="179" t="e">
        <f t="shared" si="23"/>
        <v>#VALUE!</v>
      </c>
      <c r="AF196" s="131" t="str" cm="1">
        <f t="array" ref="AF196">IFERROR(INDEX(_xlfn._xlws.FILTER('Dang ky_off'!$J$4:$J$43,'Dang ky_off'!$B$4:$B$43=$B196),3),"")</f>
        <v/>
      </c>
      <c r="AG196" s="154" t="str" cm="1">
        <f t="array" ref="AG196">IFERROR(INDEX(_xlfn._xlws.FILTER('Dang ky_off'!$H$4:$H$43,'Dang ky_off'!$B$4:$B$43=$B196),3),"")</f>
        <v/>
      </c>
      <c r="AH196" s="131" t="s">
        <v>1563</v>
      </c>
      <c r="AI196" s="131" t="str" cm="1">
        <f t="array" ref="AI196">IFERROR(INDEX(_xlfn._xlws.FILTER('Dang ky_off'!$L$4:$L$43,'Dang ky_off'!$B$4:$B$43=$B196),3),"")</f>
        <v/>
      </c>
      <c r="AJ196" s="131" t="str" cm="1">
        <f t="array" ref="AJ196">IFERROR(INDEX(_xlfn._xlws.FILTER('Dang ky_off'!$M$4:$M$43,'Dang ky_off'!$B$4:$B$43=$B196),3),"")</f>
        <v/>
      </c>
      <c r="AK196" s="130"/>
      <c r="AL196" s="130"/>
      <c r="AM196" s="131" t="e">
        <f t="shared" si="24"/>
        <v>#VALUE!</v>
      </c>
      <c r="AN196" s="182" t="str" cm="1">
        <f t="array" ref="AN196">IFERROR(INDEX(_xlfn._xlws.FILTER('Dang ky_onl'!$J$6:$J$4000,'Dang ky_onl'!$B$6:$B$4000=$B196),1),"")</f>
        <v/>
      </c>
      <c r="AO196" s="183" t="str" cm="1">
        <f t="array" ref="AO196">IFERROR(INDEX(_xlfn._xlws.FILTER('Dang ky_onl'!$H$6:$H$4000,'Dang ky_onl'!$B$6:$B$4000=$B196),1),"")</f>
        <v/>
      </c>
      <c r="AP196" s="184" t="s">
        <v>1564</v>
      </c>
      <c r="AQ196" s="182" t="str" cm="1">
        <f t="array" ref="AQ196">IFERROR(INDEX(_xlfn._xlws.FILTER('Dang ky_onl'!$L$6:$L$4000,'Dang ky_onl'!$B$6:$B$4000=$B196),1),"")</f>
        <v/>
      </c>
      <c r="AR196" s="182" t="str" cm="1">
        <f t="array" ref="AR196">IFERROR(INDEX(_xlfn._xlws.FILTER('Dang ky_onl'!$M$6:$M$4000,'Dang ky_onl'!$B$6:$B$4000=$B196),1),"")</f>
        <v/>
      </c>
      <c r="AS196" s="130"/>
      <c r="AT196" s="130"/>
      <c r="AU196" s="131" t="e">
        <f t="shared" si="25"/>
        <v>#VALUE!</v>
      </c>
      <c r="AV196" s="182" t="str" cm="1">
        <f t="array" ref="AV196">IFERROR(INDEX(_xlfn._xlws.FILTER('Dang ky_onl'!$J$6:$J$4000,'Dang ky_onl'!$B$6:$B$4000=$B196),2),"")</f>
        <v/>
      </c>
      <c r="AW196" s="183" t="str" cm="1">
        <f t="array" ref="AW196">IFERROR(INDEX(_xlfn._xlws.FILTER('Dang ky_onl'!$H$6:$H$4000,'Dang ky_onl'!$B$6:$B$4000=$B196),2),"")</f>
        <v/>
      </c>
      <c r="AX196" s="184" t="s">
        <v>1564</v>
      </c>
      <c r="AY196" s="182" t="str" cm="1">
        <f t="array" ref="AY196">IFERROR(INDEX(_xlfn._xlws.FILTER('Dang ky_onl'!$L$6:$L$4000,'Dang ky_onl'!$B$6:$B$4000=$B196),2),"")</f>
        <v/>
      </c>
      <c r="AZ196" s="182" t="str" cm="1">
        <f t="array" ref="AZ196">IFERROR(INDEX(_xlfn._xlws.FILTER('Dang ky_onl'!$M$6:$M$4000,'Dang ky_onl'!$B$6:$B$4000=$B196),2),"")</f>
        <v/>
      </c>
      <c r="BA196" s="130"/>
      <c r="BB196" s="130"/>
      <c r="BC196" s="131" t="e">
        <f t="shared" si="26"/>
        <v>#VALUE!</v>
      </c>
    </row>
    <row r="197" spans="1:55" ht="19.5" customHeight="1" x14ac:dyDescent="0.35">
      <c r="A197" s="135">
        <v>191</v>
      </c>
      <c r="B197" s="136">
        <v>2022218232</v>
      </c>
      <c r="C197" s="137" t="s">
        <v>2355</v>
      </c>
      <c r="D197" s="138" t="s">
        <v>976</v>
      </c>
      <c r="E197" s="139"/>
      <c r="F197" s="146" t="s">
        <v>2406</v>
      </c>
      <c r="G197" s="147" t="s">
        <v>1598</v>
      </c>
      <c r="H197" s="148" t="s">
        <v>1372</v>
      </c>
      <c r="I197" s="140" t="str">
        <f t="shared" si="20"/>
        <v>Không đậu</v>
      </c>
      <c r="J197" s="144"/>
      <c r="K197" s="145" t="str">
        <f t="shared" si="21"/>
        <v>Không đủ</v>
      </c>
      <c r="L197" s="166">
        <f t="shared" si="27"/>
        <v>0</v>
      </c>
      <c r="M197" s="166" cm="1">
        <f t="array" ref="M197">SUMPRODUCT(--(LEN(CHOOSE({1,2,3},P197,X197,AF197))&gt;0))</f>
        <v>0</v>
      </c>
      <c r="N197" s="166" cm="1">
        <f t="array" ref="N197">SUMPRODUCT(--(LEN(CHOOSE({1,2},AN197,AV197))&gt;0))</f>
        <v>0</v>
      </c>
      <c r="O197" s="166">
        <f t="shared" si="28"/>
        <v>0</v>
      </c>
      <c r="P197" s="171" t="str" cm="1">
        <f t="array" ref="P197">IFERROR(INDEX(_xlfn._xlws.FILTER('Dang ky_off'!$J$4:$J$4000,'Dang ky_off'!$B$4:$B$4000=$B197),1),"")</f>
        <v/>
      </c>
      <c r="Q197" s="172" t="str" cm="1">
        <f t="array" ref="Q197">IFERROR(INDEX(_xlfn._xlws.FILTER('Dang ky_off'!$H$4:$H$4000,'Dang ky_off'!$B$4:$B$4000=$B197),1),"")</f>
        <v/>
      </c>
      <c r="R197" s="171" t="s">
        <v>1563</v>
      </c>
      <c r="S197" s="171" t="str" cm="1">
        <f t="array" ref="S197">IFERROR(INDEX(_xlfn._xlws.FILTER('Dang ky_off'!$L$4:$L$4000,'Dang ky_off'!$B$4:$B$4000=$B197),1),"")</f>
        <v/>
      </c>
      <c r="T197" s="171" t="str" cm="1">
        <f t="array" ref="T197">IFERROR(INDEX(_xlfn._xlws.FILTER('Dang ky_off'!$M$4:$M$4000,'Dang ky_off'!$B$4:$B$4000=$B197),1),"")</f>
        <v/>
      </c>
      <c r="U197" s="130"/>
      <c r="V197" s="130"/>
      <c r="W197" s="131" t="e">
        <f t="shared" si="22"/>
        <v>#VALUE!</v>
      </c>
      <c r="X197" s="180" t="str" cm="1">
        <f t="array" ref="X197">IFERROR(INDEX(_xlfn._xlws.FILTER('Dang ky_off'!$J$4:$J$4000,'Dang ky_off'!$B$4:$B$4000=$B197),2),"")</f>
        <v/>
      </c>
      <c r="Y197" s="181" t="str" cm="1">
        <f t="array" ref="Y197">IFERROR(INDEX(_xlfn._xlws.FILTER('Dang ky_off'!$H$4:$H$4000,'Dang ky_off'!$B$4:$B$4000=$B197),2),"")</f>
        <v/>
      </c>
      <c r="Z197" s="180" t="s">
        <v>1563</v>
      </c>
      <c r="AA197" s="180" t="str" cm="1">
        <f t="array" ref="AA197">IFERROR(INDEX(_xlfn._xlws.FILTER('Dang ky_off'!$L$4:$L$4000,'Dang ky_off'!$B$4:$B$4000=$B197),2),"")</f>
        <v/>
      </c>
      <c r="AB197" s="180" t="str" cm="1">
        <f t="array" ref="AB197">IFERROR(INDEX(_xlfn._xlws.FILTER('Dang ky_off'!$M$4:$M$4000,'Dang ky_off'!$B$4:$B$4000=$B197),2),"")</f>
        <v/>
      </c>
      <c r="AC197" s="130"/>
      <c r="AD197" s="130"/>
      <c r="AE197" s="179" t="e">
        <f t="shared" si="23"/>
        <v>#VALUE!</v>
      </c>
      <c r="AF197" s="131" t="str" cm="1">
        <f t="array" ref="AF197">IFERROR(INDEX(_xlfn._xlws.FILTER('Dang ky_off'!$J$4:$J$43,'Dang ky_off'!$B$4:$B$43=$B197),3),"")</f>
        <v/>
      </c>
      <c r="AG197" s="154" t="str" cm="1">
        <f t="array" ref="AG197">IFERROR(INDEX(_xlfn._xlws.FILTER('Dang ky_off'!$H$4:$H$43,'Dang ky_off'!$B$4:$B$43=$B197),3),"")</f>
        <v/>
      </c>
      <c r="AH197" s="131" t="s">
        <v>1563</v>
      </c>
      <c r="AI197" s="131" t="str" cm="1">
        <f t="array" ref="AI197">IFERROR(INDEX(_xlfn._xlws.FILTER('Dang ky_off'!$L$4:$L$43,'Dang ky_off'!$B$4:$B$43=$B197),3),"")</f>
        <v/>
      </c>
      <c r="AJ197" s="131" t="str" cm="1">
        <f t="array" ref="AJ197">IFERROR(INDEX(_xlfn._xlws.FILTER('Dang ky_off'!$M$4:$M$43,'Dang ky_off'!$B$4:$B$43=$B197),3),"")</f>
        <v/>
      </c>
      <c r="AK197" s="130"/>
      <c r="AL197" s="130"/>
      <c r="AM197" s="131" t="e">
        <f t="shared" si="24"/>
        <v>#VALUE!</v>
      </c>
      <c r="AN197" s="182" t="str" cm="1">
        <f t="array" ref="AN197">IFERROR(INDEX(_xlfn._xlws.FILTER('Dang ky_onl'!$J$6:$J$4000,'Dang ky_onl'!$B$6:$B$4000=$B197),1),"")</f>
        <v/>
      </c>
      <c r="AO197" s="183" t="str" cm="1">
        <f t="array" ref="AO197">IFERROR(INDEX(_xlfn._xlws.FILTER('Dang ky_onl'!$H$6:$H$4000,'Dang ky_onl'!$B$6:$B$4000=$B197),1),"")</f>
        <v/>
      </c>
      <c r="AP197" s="184" t="s">
        <v>1564</v>
      </c>
      <c r="AQ197" s="182" t="str" cm="1">
        <f t="array" ref="AQ197">IFERROR(INDEX(_xlfn._xlws.FILTER('Dang ky_onl'!$L$6:$L$4000,'Dang ky_onl'!$B$6:$B$4000=$B197),1),"")</f>
        <v/>
      </c>
      <c r="AR197" s="182" t="str" cm="1">
        <f t="array" ref="AR197">IFERROR(INDEX(_xlfn._xlws.FILTER('Dang ky_onl'!$M$6:$M$4000,'Dang ky_onl'!$B$6:$B$4000=$B197),1),"")</f>
        <v/>
      </c>
      <c r="AS197" s="130"/>
      <c r="AT197" s="130"/>
      <c r="AU197" s="131" t="e">
        <f t="shared" si="25"/>
        <v>#VALUE!</v>
      </c>
      <c r="AV197" s="182" t="str" cm="1">
        <f t="array" ref="AV197">IFERROR(INDEX(_xlfn._xlws.FILTER('Dang ky_onl'!$J$6:$J$4000,'Dang ky_onl'!$B$6:$B$4000=$B197),2),"")</f>
        <v/>
      </c>
      <c r="AW197" s="183" t="str" cm="1">
        <f t="array" ref="AW197">IFERROR(INDEX(_xlfn._xlws.FILTER('Dang ky_onl'!$H$6:$H$4000,'Dang ky_onl'!$B$6:$B$4000=$B197),2),"")</f>
        <v/>
      </c>
      <c r="AX197" s="184" t="s">
        <v>1564</v>
      </c>
      <c r="AY197" s="182" t="str" cm="1">
        <f t="array" ref="AY197">IFERROR(INDEX(_xlfn._xlws.FILTER('Dang ky_onl'!$L$6:$L$4000,'Dang ky_onl'!$B$6:$B$4000=$B197),2),"")</f>
        <v/>
      </c>
      <c r="AZ197" s="182" t="str" cm="1">
        <f t="array" ref="AZ197">IFERROR(INDEX(_xlfn._xlws.FILTER('Dang ky_onl'!$M$6:$M$4000,'Dang ky_onl'!$B$6:$B$4000=$B197),2),"")</f>
        <v/>
      </c>
      <c r="BA197" s="130"/>
      <c r="BB197" s="130"/>
      <c r="BC197" s="131" t="e">
        <f t="shared" si="26"/>
        <v>#VALUE!</v>
      </c>
    </row>
    <row r="198" spans="1:55" ht="19.5" customHeight="1" x14ac:dyDescent="0.35">
      <c r="A198" s="135">
        <v>192</v>
      </c>
      <c r="B198" s="136">
        <v>2022218304</v>
      </c>
      <c r="C198" s="137" t="s">
        <v>2356</v>
      </c>
      <c r="D198" s="138" t="s">
        <v>851</v>
      </c>
      <c r="E198" s="139"/>
      <c r="F198" s="146" t="s">
        <v>2407</v>
      </c>
      <c r="G198" s="147" t="s">
        <v>1598</v>
      </c>
      <c r="H198" s="148" t="s">
        <v>1372</v>
      </c>
      <c r="I198" s="140" t="str">
        <f t="shared" si="20"/>
        <v>Không đậu</v>
      </c>
      <c r="J198" s="144"/>
      <c r="K198" s="145" t="str">
        <f t="shared" si="21"/>
        <v>Không đủ</v>
      </c>
      <c r="L198" s="166">
        <f t="shared" si="27"/>
        <v>1</v>
      </c>
      <c r="M198" s="166" cm="1">
        <f t="array" ref="M198">SUMPRODUCT(--(LEN(CHOOSE({1,2,3},P198,X198,AF198))&gt;0))</f>
        <v>1</v>
      </c>
      <c r="N198" s="166" cm="1">
        <f t="array" ref="N198">SUMPRODUCT(--(LEN(CHOOSE({1,2},AN198,AV198))&gt;0))</f>
        <v>0</v>
      </c>
      <c r="O198" s="166">
        <f t="shared" si="28"/>
        <v>0</v>
      </c>
      <c r="P198" s="171" t="str" cm="1">
        <f t="array" ref="P198">IFERROR(INDEX(_xlfn._xlws.FILTER('Dang ky_off'!$J$4:$J$4000,'Dang ky_off'!$B$4:$B$4000=$B198),1),"")</f>
        <v>Công ty Cổ phần Acecook Việt Nam</v>
      </c>
      <c r="Q198" s="172" cm="1">
        <f t="array" ref="Q198">IFERROR(INDEX(_xlfn._xlws.FILTER('Dang ky_off'!$H$4:$H$4000,'Dang ky_off'!$B$4:$B$4000=$B198),1),"")</f>
        <v>45909</v>
      </c>
      <c r="R198" s="171" t="s">
        <v>1563</v>
      </c>
      <c r="S198" s="171" cm="1">
        <f t="array" ref="S198">IFERROR(INDEX(_xlfn._xlws.FILTER('Dang ky_off'!$L$4:$L$4000,'Dang ky_off'!$B$4:$B$4000=$B198),1),"")</f>
        <v>8</v>
      </c>
      <c r="T198" s="171" cm="1">
        <f t="array" ref="T198">IFERROR(INDEX(_xlfn._xlws.FILTER('Dang ky_off'!$M$4:$M$4000,'Dang ky_off'!$B$4:$B$4000=$B198),1),"")</f>
        <v>0</v>
      </c>
      <c r="U198" s="130"/>
      <c r="V198" s="130"/>
      <c r="W198" s="131">
        <f t="shared" si="22"/>
        <v>2.4</v>
      </c>
      <c r="X198" s="180" t="str" cm="1">
        <f t="array" ref="X198">IFERROR(INDEX(_xlfn._xlws.FILTER('Dang ky_off'!$J$4:$J$4000,'Dang ky_off'!$B$4:$B$4000=$B198),2),"")</f>
        <v/>
      </c>
      <c r="Y198" s="181" t="str" cm="1">
        <f t="array" ref="Y198">IFERROR(INDEX(_xlfn._xlws.FILTER('Dang ky_off'!$H$4:$H$4000,'Dang ky_off'!$B$4:$B$4000=$B198),2),"")</f>
        <v/>
      </c>
      <c r="Z198" s="180" t="s">
        <v>1563</v>
      </c>
      <c r="AA198" s="180" t="str" cm="1">
        <f t="array" ref="AA198">IFERROR(INDEX(_xlfn._xlws.FILTER('Dang ky_off'!$L$4:$L$4000,'Dang ky_off'!$B$4:$B$4000=$B198),2),"")</f>
        <v/>
      </c>
      <c r="AB198" s="180" t="str" cm="1">
        <f t="array" ref="AB198">IFERROR(INDEX(_xlfn._xlws.FILTER('Dang ky_off'!$M$4:$M$4000,'Dang ky_off'!$B$4:$B$4000=$B198),2),"")</f>
        <v/>
      </c>
      <c r="AC198" s="130"/>
      <c r="AD198" s="130"/>
      <c r="AE198" s="179" t="e">
        <f t="shared" si="23"/>
        <v>#VALUE!</v>
      </c>
      <c r="AF198" s="131" t="str" cm="1">
        <f t="array" ref="AF198">IFERROR(INDEX(_xlfn._xlws.FILTER('Dang ky_off'!$J$4:$J$43,'Dang ky_off'!$B$4:$B$43=$B198),3),"")</f>
        <v/>
      </c>
      <c r="AG198" s="154" t="str" cm="1">
        <f t="array" ref="AG198">IFERROR(INDEX(_xlfn._xlws.FILTER('Dang ky_off'!$H$4:$H$43,'Dang ky_off'!$B$4:$B$43=$B198),3),"")</f>
        <v/>
      </c>
      <c r="AH198" s="131" t="s">
        <v>1563</v>
      </c>
      <c r="AI198" s="131" t="str" cm="1">
        <f t="array" ref="AI198">IFERROR(INDEX(_xlfn._xlws.FILTER('Dang ky_off'!$L$4:$L$43,'Dang ky_off'!$B$4:$B$43=$B198),3),"")</f>
        <v/>
      </c>
      <c r="AJ198" s="131" t="str" cm="1">
        <f t="array" ref="AJ198">IFERROR(INDEX(_xlfn._xlws.FILTER('Dang ky_off'!$M$4:$M$43,'Dang ky_off'!$B$4:$B$43=$B198),3),"")</f>
        <v/>
      </c>
      <c r="AK198" s="130"/>
      <c r="AL198" s="130"/>
      <c r="AM198" s="131" t="e">
        <f t="shared" si="24"/>
        <v>#VALUE!</v>
      </c>
      <c r="AN198" s="182" t="str" cm="1">
        <f t="array" ref="AN198">IFERROR(INDEX(_xlfn._xlws.FILTER('Dang ky_onl'!$J$6:$J$4000,'Dang ky_onl'!$B$6:$B$4000=$B198),1),"")</f>
        <v/>
      </c>
      <c r="AO198" s="183" t="str" cm="1">
        <f t="array" ref="AO198">IFERROR(INDEX(_xlfn._xlws.FILTER('Dang ky_onl'!$H$6:$H$4000,'Dang ky_onl'!$B$6:$B$4000=$B198),1),"")</f>
        <v/>
      </c>
      <c r="AP198" s="184" t="s">
        <v>1564</v>
      </c>
      <c r="AQ198" s="182" t="str" cm="1">
        <f t="array" ref="AQ198">IFERROR(INDEX(_xlfn._xlws.FILTER('Dang ky_onl'!$L$6:$L$4000,'Dang ky_onl'!$B$6:$B$4000=$B198),1),"")</f>
        <v/>
      </c>
      <c r="AR198" s="182" t="str" cm="1">
        <f t="array" ref="AR198">IFERROR(INDEX(_xlfn._xlws.FILTER('Dang ky_onl'!$M$6:$M$4000,'Dang ky_onl'!$B$6:$B$4000=$B198),1),"")</f>
        <v/>
      </c>
      <c r="AS198" s="130"/>
      <c r="AT198" s="130"/>
      <c r="AU198" s="131" t="e">
        <f t="shared" si="25"/>
        <v>#VALUE!</v>
      </c>
      <c r="AV198" s="182" t="str" cm="1">
        <f t="array" ref="AV198">IFERROR(INDEX(_xlfn._xlws.FILTER('Dang ky_onl'!$J$6:$J$4000,'Dang ky_onl'!$B$6:$B$4000=$B198),2),"")</f>
        <v/>
      </c>
      <c r="AW198" s="183" t="str" cm="1">
        <f t="array" ref="AW198">IFERROR(INDEX(_xlfn._xlws.FILTER('Dang ky_onl'!$H$6:$H$4000,'Dang ky_onl'!$B$6:$B$4000=$B198),2),"")</f>
        <v/>
      </c>
      <c r="AX198" s="184" t="s">
        <v>1564</v>
      </c>
      <c r="AY198" s="182" t="str" cm="1">
        <f t="array" ref="AY198">IFERROR(INDEX(_xlfn._xlws.FILTER('Dang ky_onl'!$L$6:$L$4000,'Dang ky_onl'!$B$6:$B$4000=$B198),2),"")</f>
        <v/>
      </c>
      <c r="AZ198" s="182" t="str" cm="1">
        <f t="array" ref="AZ198">IFERROR(INDEX(_xlfn._xlws.FILTER('Dang ky_onl'!$M$6:$M$4000,'Dang ky_onl'!$B$6:$B$4000=$B198),2),"")</f>
        <v/>
      </c>
      <c r="BA198" s="130"/>
      <c r="BB198" s="130"/>
      <c r="BC198" s="131" t="e">
        <f t="shared" si="26"/>
        <v>#VALUE!</v>
      </c>
    </row>
    <row r="199" spans="1:55" ht="19.5" customHeight="1" x14ac:dyDescent="0.35">
      <c r="A199" s="135">
        <v>193</v>
      </c>
      <c r="B199" s="136">
        <v>2041214018</v>
      </c>
      <c r="C199" s="137" t="s">
        <v>391</v>
      </c>
      <c r="D199" s="138" t="s">
        <v>901</v>
      </c>
      <c r="E199" s="139"/>
      <c r="F199" s="146" t="s">
        <v>2408</v>
      </c>
      <c r="G199" s="147" t="s">
        <v>1383</v>
      </c>
      <c r="H199" s="148" t="s">
        <v>1372</v>
      </c>
      <c r="I199" s="140" t="str">
        <f t="shared" si="20"/>
        <v>Không đậu</v>
      </c>
      <c r="J199" s="144"/>
      <c r="K199" s="145" t="str">
        <f t="shared" si="21"/>
        <v>Không đủ</v>
      </c>
      <c r="L199" s="166">
        <f t="shared" si="27"/>
        <v>0</v>
      </c>
      <c r="M199" s="166" cm="1">
        <f t="array" ref="M199">SUMPRODUCT(--(LEN(CHOOSE({1,2,3},P199,X199,AF199))&gt;0))</f>
        <v>0</v>
      </c>
      <c r="N199" s="166" cm="1">
        <f t="array" ref="N199">SUMPRODUCT(--(LEN(CHOOSE({1,2},AN199,AV199))&gt;0))</f>
        <v>0</v>
      </c>
      <c r="O199" s="166">
        <f t="shared" si="28"/>
        <v>0</v>
      </c>
      <c r="P199" s="171" t="str" cm="1">
        <f t="array" ref="P199">IFERROR(INDEX(_xlfn._xlws.FILTER('Dang ky_off'!$J$4:$J$4000,'Dang ky_off'!$B$4:$B$4000=$B199),1),"")</f>
        <v/>
      </c>
      <c r="Q199" s="172" t="str" cm="1">
        <f t="array" ref="Q199">IFERROR(INDEX(_xlfn._xlws.FILTER('Dang ky_off'!$H$4:$H$4000,'Dang ky_off'!$B$4:$B$4000=$B199),1),"")</f>
        <v/>
      </c>
      <c r="R199" s="171" t="s">
        <v>1563</v>
      </c>
      <c r="S199" s="171" t="str" cm="1">
        <f t="array" ref="S199">IFERROR(INDEX(_xlfn._xlws.FILTER('Dang ky_off'!$L$4:$L$4000,'Dang ky_off'!$B$4:$B$4000=$B199),1),"")</f>
        <v/>
      </c>
      <c r="T199" s="171" t="str" cm="1">
        <f t="array" ref="T199">IFERROR(INDEX(_xlfn._xlws.FILTER('Dang ky_off'!$M$4:$M$4000,'Dang ky_off'!$B$4:$B$4000=$B199),1),"")</f>
        <v/>
      </c>
      <c r="U199" s="130"/>
      <c r="V199" s="130"/>
      <c r="W199" s="131" t="e">
        <f t="shared" si="22"/>
        <v>#VALUE!</v>
      </c>
      <c r="X199" s="180" t="str" cm="1">
        <f t="array" ref="X199">IFERROR(INDEX(_xlfn._xlws.FILTER('Dang ky_off'!$J$4:$J$4000,'Dang ky_off'!$B$4:$B$4000=$B199),2),"")</f>
        <v/>
      </c>
      <c r="Y199" s="181" t="str" cm="1">
        <f t="array" ref="Y199">IFERROR(INDEX(_xlfn._xlws.FILTER('Dang ky_off'!$H$4:$H$4000,'Dang ky_off'!$B$4:$B$4000=$B199),2),"")</f>
        <v/>
      </c>
      <c r="Z199" s="180" t="s">
        <v>1563</v>
      </c>
      <c r="AA199" s="180" t="str" cm="1">
        <f t="array" ref="AA199">IFERROR(INDEX(_xlfn._xlws.FILTER('Dang ky_off'!$L$4:$L$4000,'Dang ky_off'!$B$4:$B$4000=$B199),2),"")</f>
        <v/>
      </c>
      <c r="AB199" s="180" t="str" cm="1">
        <f t="array" ref="AB199">IFERROR(INDEX(_xlfn._xlws.FILTER('Dang ky_off'!$M$4:$M$4000,'Dang ky_off'!$B$4:$B$4000=$B199),2),"")</f>
        <v/>
      </c>
      <c r="AC199" s="130"/>
      <c r="AD199" s="130"/>
      <c r="AE199" s="179" t="e">
        <f t="shared" si="23"/>
        <v>#VALUE!</v>
      </c>
      <c r="AF199" s="131" t="str" cm="1">
        <f t="array" ref="AF199">IFERROR(INDEX(_xlfn._xlws.FILTER('Dang ky_off'!$J$4:$J$43,'Dang ky_off'!$B$4:$B$43=$B199),3),"")</f>
        <v/>
      </c>
      <c r="AG199" s="154" t="str" cm="1">
        <f t="array" ref="AG199">IFERROR(INDEX(_xlfn._xlws.FILTER('Dang ky_off'!$H$4:$H$43,'Dang ky_off'!$B$4:$B$43=$B199),3),"")</f>
        <v/>
      </c>
      <c r="AH199" s="131" t="s">
        <v>1563</v>
      </c>
      <c r="AI199" s="131" t="str" cm="1">
        <f t="array" ref="AI199">IFERROR(INDEX(_xlfn._xlws.FILTER('Dang ky_off'!$L$4:$L$43,'Dang ky_off'!$B$4:$B$43=$B199),3),"")</f>
        <v/>
      </c>
      <c r="AJ199" s="131" t="str" cm="1">
        <f t="array" ref="AJ199">IFERROR(INDEX(_xlfn._xlws.FILTER('Dang ky_off'!$M$4:$M$43,'Dang ky_off'!$B$4:$B$43=$B199),3),"")</f>
        <v/>
      </c>
      <c r="AK199" s="130"/>
      <c r="AL199" s="130"/>
      <c r="AM199" s="131" t="e">
        <f t="shared" si="24"/>
        <v>#VALUE!</v>
      </c>
      <c r="AN199" s="182" t="str" cm="1">
        <f t="array" ref="AN199">IFERROR(INDEX(_xlfn._xlws.FILTER('Dang ky_onl'!$J$6:$J$4000,'Dang ky_onl'!$B$6:$B$4000=$B199),1),"")</f>
        <v/>
      </c>
      <c r="AO199" s="183" t="str" cm="1">
        <f t="array" ref="AO199">IFERROR(INDEX(_xlfn._xlws.FILTER('Dang ky_onl'!$H$6:$H$4000,'Dang ky_onl'!$B$6:$B$4000=$B199),1),"")</f>
        <v/>
      </c>
      <c r="AP199" s="184" t="s">
        <v>1564</v>
      </c>
      <c r="AQ199" s="182" t="str" cm="1">
        <f t="array" ref="AQ199">IFERROR(INDEX(_xlfn._xlws.FILTER('Dang ky_onl'!$L$6:$L$4000,'Dang ky_onl'!$B$6:$B$4000=$B199),1),"")</f>
        <v/>
      </c>
      <c r="AR199" s="182" t="str" cm="1">
        <f t="array" ref="AR199">IFERROR(INDEX(_xlfn._xlws.FILTER('Dang ky_onl'!$M$6:$M$4000,'Dang ky_onl'!$B$6:$B$4000=$B199),1),"")</f>
        <v/>
      </c>
      <c r="AS199" s="130"/>
      <c r="AT199" s="130"/>
      <c r="AU199" s="131" t="e">
        <f t="shared" si="25"/>
        <v>#VALUE!</v>
      </c>
      <c r="AV199" s="182" t="str" cm="1">
        <f t="array" ref="AV199">IFERROR(INDEX(_xlfn._xlws.FILTER('Dang ky_onl'!$J$6:$J$4000,'Dang ky_onl'!$B$6:$B$4000=$B199),2),"")</f>
        <v/>
      </c>
      <c r="AW199" s="183" t="str" cm="1">
        <f t="array" ref="AW199">IFERROR(INDEX(_xlfn._xlws.FILTER('Dang ky_onl'!$H$6:$H$4000,'Dang ky_onl'!$B$6:$B$4000=$B199),2),"")</f>
        <v/>
      </c>
      <c r="AX199" s="184" t="s">
        <v>1564</v>
      </c>
      <c r="AY199" s="182" t="str" cm="1">
        <f t="array" ref="AY199">IFERROR(INDEX(_xlfn._xlws.FILTER('Dang ky_onl'!$L$6:$L$4000,'Dang ky_onl'!$B$6:$B$4000=$B199),2),"")</f>
        <v/>
      </c>
      <c r="AZ199" s="182" t="str" cm="1">
        <f t="array" ref="AZ199">IFERROR(INDEX(_xlfn._xlws.FILTER('Dang ky_onl'!$M$6:$M$4000,'Dang ky_onl'!$B$6:$B$4000=$B199),2),"")</f>
        <v/>
      </c>
      <c r="BA199" s="130"/>
      <c r="BB199" s="130"/>
      <c r="BC199" s="131" t="e">
        <f t="shared" si="26"/>
        <v>#VALUE!</v>
      </c>
    </row>
    <row r="200" spans="1:55" ht="19.5" customHeight="1" x14ac:dyDescent="0.35">
      <c r="A200" s="135">
        <v>194</v>
      </c>
      <c r="B200" s="136">
        <v>2041214077</v>
      </c>
      <c r="C200" s="137" t="s">
        <v>114</v>
      </c>
      <c r="D200" s="138" t="s">
        <v>2357</v>
      </c>
      <c r="E200" s="139"/>
      <c r="F200" s="146" t="s">
        <v>2409</v>
      </c>
      <c r="G200" s="147" t="s">
        <v>1383</v>
      </c>
      <c r="H200" s="148" t="s">
        <v>1372</v>
      </c>
      <c r="I200" s="140" t="str">
        <f t="shared" ref="I200:I263" si="29">IF(AND(J200&gt;=4,K200="Đủ"), "Đậu", "Không đậu")</f>
        <v>Không đậu</v>
      </c>
      <c r="J200" s="144"/>
      <c r="K200" s="145" t="str">
        <f t="shared" ref="K200:K263" si="30">IF(AND(L200&gt;=3,M200&gt;=2),"Đủ","Không đủ")</f>
        <v>Không đủ</v>
      </c>
      <c r="L200" s="166">
        <f t="shared" si="27"/>
        <v>0</v>
      </c>
      <c r="M200" s="166" cm="1">
        <f t="array" ref="M200">SUMPRODUCT(--(LEN(CHOOSE({1,2,3},P200,X200,AF200))&gt;0))</f>
        <v>0</v>
      </c>
      <c r="N200" s="166" cm="1">
        <f t="array" ref="N200">SUMPRODUCT(--(LEN(CHOOSE({1,2},AN200,AV200))&gt;0))</f>
        <v>0</v>
      </c>
      <c r="O200" s="166">
        <f t="shared" si="28"/>
        <v>0</v>
      </c>
      <c r="P200" s="171" t="str" cm="1">
        <f t="array" ref="P200">IFERROR(INDEX(_xlfn._xlws.FILTER('Dang ky_off'!$J$4:$J$4000,'Dang ky_off'!$B$4:$B$4000=$B200),1),"")</f>
        <v/>
      </c>
      <c r="Q200" s="172" t="str" cm="1">
        <f t="array" ref="Q200">IFERROR(INDEX(_xlfn._xlws.FILTER('Dang ky_off'!$H$4:$H$4000,'Dang ky_off'!$B$4:$B$4000=$B200),1),"")</f>
        <v/>
      </c>
      <c r="R200" s="171" t="s">
        <v>1563</v>
      </c>
      <c r="S200" s="171" t="str" cm="1">
        <f t="array" ref="S200">IFERROR(INDEX(_xlfn._xlws.FILTER('Dang ky_off'!$L$4:$L$4000,'Dang ky_off'!$B$4:$B$4000=$B200),1),"")</f>
        <v/>
      </c>
      <c r="T200" s="171" t="str" cm="1">
        <f t="array" ref="T200">IFERROR(INDEX(_xlfn._xlws.FILTER('Dang ky_off'!$M$4:$M$4000,'Dang ky_off'!$B$4:$B$4000=$B200),1),"")</f>
        <v/>
      </c>
      <c r="U200" s="130"/>
      <c r="V200" s="130"/>
      <c r="W200" s="131" t="e">
        <f t="shared" ref="W200:W263" si="31">ROUND(MIN(S200*0.3+U200*0.3+V200*0.4+T200,10),1)</f>
        <v>#VALUE!</v>
      </c>
      <c r="X200" s="180" t="str" cm="1">
        <f t="array" ref="X200">IFERROR(INDEX(_xlfn._xlws.FILTER('Dang ky_off'!$J$4:$J$4000,'Dang ky_off'!$B$4:$B$4000=$B200),2),"")</f>
        <v/>
      </c>
      <c r="Y200" s="181" t="str" cm="1">
        <f t="array" ref="Y200">IFERROR(INDEX(_xlfn._xlws.FILTER('Dang ky_off'!$H$4:$H$4000,'Dang ky_off'!$B$4:$B$4000=$B200),2),"")</f>
        <v/>
      </c>
      <c r="Z200" s="180" t="s">
        <v>1563</v>
      </c>
      <c r="AA200" s="180" t="str" cm="1">
        <f t="array" ref="AA200">IFERROR(INDEX(_xlfn._xlws.FILTER('Dang ky_off'!$L$4:$L$4000,'Dang ky_off'!$B$4:$B$4000=$B200),2),"")</f>
        <v/>
      </c>
      <c r="AB200" s="180" t="str" cm="1">
        <f t="array" ref="AB200">IFERROR(INDEX(_xlfn._xlws.FILTER('Dang ky_off'!$M$4:$M$4000,'Dang ky_off'!$B$4:$B$4000=$B200),2),"")</f>
        <v/>
      </c>
      <c r="AC200" s="130"/>
      <c r="AD200" s="130"/>
      <c r="AE200" s="179" t="e">
        <f t="shared" ref="AE200:AE263" si="32">ROUND(MIN(AA200*0.3+AC200*0.3+AD200*0.4+AB200,10),1)</f>
        <v>#VALUE!</v>
      </c>
      <c r="AF200" s="131" t="str" cm="1">
        <f t="array" ref="AF200">IFERROR(INDEX(_xlfn._xlws.FILTER('Dang ky_off'!$J$4:$J$43,'Dang ky_off'!$B$4:$B$43=$B200),3),"")</f>
        <v/>
      </c>
      <c r="AG200" s="154" t="str" cm="1">
        <f t="array" ref="AG200">IFERROR(INDEX(_xlfn._xlws.FILTER('Dang ky_off'!$H$4:$H$43,'Dang ky_off'!$B$4:$B$43=$B200),3),"")</f>
        <v/>
      </c>
      <c r="AH200" s="131" t="s">
        <v>1563</v>
      </c>
      <c r="AI200" s="131" t="str" cm="1">
        <f t="array" ref="AI200">IFERROR(INDEX(_xlfn._xlws.FILTER('Dang ky_off'!$L$4:$L$43,'Dang ky_off'!$B$4:$B$43=$B200),3),"")</f>
        <v/>
      </c>
      <c r="AJ200" s="131" t="str" cm="1">
        <f t="array" ref="AJ200">IFERROR(INDEX(_xlfn._xlws.FILTER('Dang ky_off'!$M$4:$M$43,'Dang ky_off'!$B$4:$B$43=$B200),3),"")</f>
        <v/>
      </c>
      <c r="AK200" s="130"/>
      <c r="AL200" s="130"/>
      <c r="AM200" s="131" t="e">
        <f t="shared" ref="AM200:AM263" si="33">ROUND(MIN(AI200*0.3+AK200*0.3+AL200*0.4+AJ200,10),1)</f>
        <v>#VALUE!</v>
      </c>
      <c r="AN200" s="182" t="str" cm="1">
        <f t="array" ref="AN200">IFERROR(INDEX(_xlfn._xlws.FILTER('Dang ky_onl'!$J$6:$J$4000,'Dang ky_onl'!$B$6:$B$4000=$B200),1),"")</f>
        <v/>
      </c>
      <c r="AO200" s="183" t="str" cm="1">
        <f t="array" ref="AO200">IFERROR(INDEX(_xlfn._xlws.FILTER('Dang ky_onl'!$H$6:$H$4000,'Dang ky_onl'!$B$6:$B$4000=$B200),1),"")</f>
        <v/>
      </c>
      <c r="AP200" s="184" t="s">
        <v>1564</v>
      </c>
      <c r="AQ200" s="182" t="str" cm="1">
        <f t="array" ref="AQ200">IFERROR(INDEX(_xlfn._xlws.FILTER('Dang ky_onl'!$L$6:$L$4000,'Dang ky_onl'!$B$6:$B$4000=$B200),1),"")</f>
        <v/>
      </c>
      <c r="AR200" s="182" t="str" cm="1">
        <f t="array" ref="AR200">IFERROR(INDEX(_xlfn._xlws.FILTER('Dang ky_onl'!$M$6:$M$4000,'Dang ky_onl'!$B$6:$B$4000=$B200),1),"")</f>
        <v/>
      </c>
      <c r="AS200" s="130"/>
      <c r="AT200" s="130"/>
      <c r="AU200" s="131" t="e">
        <f t="shared" ref="AU200:AU263" si="34">ROUND(MIN(AQ200*0.3+AS200*0.3+AT200*0.4+AR200,10),1)</f>
        <v>#VALUE!</v>
      </c>
      <c r="AV200" s="182" t="str" cm="1">
        <f t="array" ref="AV200">IFERROR(INDEX(_xlfn._xlws.FILTER('Dang ky_onl'!$J$6:$J$4000,'Dang ky_onl'!$B$6:$B$4000=$B200),2),"")</f>
        <v/>
      </c>
      <c r="AW200" s="183" t="str" cm="1">
        <f t="array" ref="AW200">IFERROR(INDEX(_xlfn._xlws.FILTER('Dang ky_onl'!$H$6:$H$4000,'Dang ky_onl'!$B$6:$B$4000=$B200),2),"")</f>
        <v/>
      </c>
      <c r="AX200" s="184" t="s">
        <v>1564</v>
      </c>
      <c r="AY200" s="182" t="str" cm="1">
        <f t="array" ref="AY200">IFERROR(INDEX(_xlfn._xlws.FILTER('Dang ky_onl'!$L$6:$L$4000,'Dang ky_onl'!$B$6:$B$4000=$B200),2),"")</f>
        <v/>
      </c>
      <c r="AZ200" s="182" t="str" cm="1">
        <f t="array" ref="AZ200">IFERROR(INDEX(_xlfn._xlws.FILTER('Dang ky_onl'!$M$6:$M$4000,'Dang ky_onl'!$B$6:$B$4000=$B200),2),"")</f>
        <v/>
      </c>
      <c r="BA200" s="130"/>
      <c r="BB200" s="130"/>
      <c r="BC200" s="131" t="e">
        <f t="shared" ref="BC200:BC263" si="35">ROUND(MIN(AY200*0.3+BA200*0.3+BB200*0.4+AZ200,10),1)</f>
        <v>#VALUE!</v>
      </c>
    </row>
    <row r="201" spans="1:55" ht="19.5" customHeight="1" x14ac:dyDescent="0.35">
      <c r="A201" s="135">
        <v>195</v>
      </c>
      <c r="B201" s="136">
        <v>2041210169</v>
      </c>
      <c r="C201" s="137" t="s">
        <v>2358</v>
      </c>
      <c r="D201" s="138" t="s">
        <v>871</v>
      </c>
      <c r="E201" s="139"/>
      <c r="F201" s="146" t="s">
        <v>2410</v>
      </c>
      <c r="G201" s="147" t="s">
        <v>1383</v>
      </c>
      <c r="H201" s="148" t="s">
        <v>1372</v>
      </c>
      <c r="I201" s="140" t="str">
        <f t="shared" si="29"/>
        <v>Không đậu</v>
      </c>
      <c r="J201" s="144"/>
      <c r="K201" s="145" t="str">
        <f t="shared" si="30"/>
        <v>Không đủ</v>
      </c>
      <c r="L201" s="166">
        <f t="shared" ref="L201:L264" si="36">M201+N201-O201</f>
        <v>0</v>
      </c>
      <c r="M201" s="166" cm="1">
        <f t="array" ref="M201">SUMPRODUCT(--(LEN(CHOOSE({1,2,3},P201,X201,AF201))&gt;0))</f>
        <v>0</v>
      </c>
      <c r="N201" s="166" cm="1">
        <f t="array" ref="N201">SUMPRODUCT(--(LEN(CHOOSE({1,2},AN201,AV201))&gt;0))</f>
        <v>0</v>
      </c>
      <c r="O201" s="166">
        <f t="shared" ref="O201:O264" si="37">(IF(P201&lt;&gt;"",P201=X201,0))
+(IF(P201&lt;&gt;"",P201=AF201,0))
+(IF(P201&lt;&gt;"",P201=AN201,0))
+(IF(P201&lt;&gt;"",P201=AV201,0))
+(IF(X201&lt;&gt;"",X201=AF201,0))
+(IF(X201&lt;&gt;"",X201=AN201,0))
+(IF(X201&lt;&gt;"",X201=AV201,0))
+(IF(AF201&lt;&gt;"",AF201=AN201,0))
+(IF(AF201&lt;&gt;"",AF201=AV201,0))
+(IF(AN201&lt;&gt;"",AN201=AV201,0))</f>
        <v>0</v>
      </c>
      <c r="P201" s="171" t="str" cm="1">
        <f t="array" ref="P201">IFERROR(INDEX(_xlfn._xlws.FILTER('Dang ky_off'!$J$4:$J$4000,'Dang ky_off'!$B$4:$B$4000=$B201),1),"")</f>
        <v/>
      </c>
      <c r="Q201" s="172" t="str" cm="1">
        <f t="array" ref="Q201">IFERROR(INDEX(_xlfn._xlws.FILTER('Dang ky_off'!$H$4:$H$4000,'Dang ky_off'!$B$4:$B$4000=$B201),1),"")</f>
        <v/>
      </c>
      <c r="R201" s="171" t="s">
        <v>1563</v>
      </c>
      <c r="S201" s="171" t="str" cm="1">
        <f t="array" ref="S201">IFERROR(INDEX(_xlfn._xlws.FILTER('Dang ky_off'!$L$4:$L$4000,'Dang ky_off'!$B$4:$B$4000=$B201),1),"")</f>
        <v/>
      </c>
      <c r="T201" s="171" t="str" cm="1">
        <f t="array" ref="T201">IFERROR(INDEX(_xlfn._xlws.FILTER('Dang ky_off'!$M$4:$M$4000,'Dang ky_off'!$B$4:$B$4000=$B201),1),"")</f>
        <v/>
      </c>
      <c r="U201" s="130"/>
      <c r="V201" s="130"/>
      <c r="W201" s="131" t="e">
        <f t="shared" si="31"/>
        <v>#VALUE!</v>
      </c>
      <c r="X201" s="180" t="str" cm="1">
        <f t="array" ref="X201">IFERROR(INDEX(_xlfn._xlws.FILTER('Dang ky_off'!$J$4:$J$4000,'Dang ky_off'!$B$4:$B$4000=$B201),2),"")</f>
        <v/>
      </c>
      <c r="Y201" s="181" t="str" cm="1">
        <f t="array" ref="Y201">IFERROR(INDEX(_xlfn._xlws.FILTER('Dang ky_off'!$H$4:$H$4000,'Dang ky_off'!$B$4:$B$4000=$B201),2),"")</f>
        <v/>
      </c>
      <c r="Z201" s="180" t="s">
        <v>1563</v>
      </c>
      <c r="AA201" s="180" t="str" cm="1">
        <f t="array" ref="AA201">IFERROR(INDEX(_xlfn._xlws.FILTER('Dang ky_off'!$L$4:$L$4000,'Dang ky_off'!$B$4:$B$4000=$B201),2),"")</f>
        <v/>
      </c>
      <c r="AB201" s="180" t="str" cm="1">
        <f t="array" ref="AB201">IFERROR(INDEX(_xlfn._xlws.FILTER('Dang ky_off'!$M$4:$M$4000,'Dang ky_off'!$B$4:$B$4000=$B201),2),"")</f>
        <v/>
      </c>
      <c r="AC201" s="130"/>
      <c r="AD201" s="130"/>
      <c r="AE201" s="179" t="e">
        <f t="shared" si="32"/>
        <v>#VALUE!</v>
      </c>
      <c r="AF201" s="131" t="str" cm="1">
        <f t="array" ref="AF201">IFERROR(INDEX(_xlfn._xlws.FILTER('Dang ky_off'!$J$4:$J$43,'Dang ky_off'!$B$4:$B$43=$B201),3),"")</f>
        <v/>
      </c>
      <c r="AG201" s="154" t="str" cm="1">
        <f t="array" ref="AG201">IFERROR(INDEX(_xlfn._xlws.FILTER('Dang ky_off'!$H$4:$H$43,'Dang ky_off'!$B$4:$B$43=$B201),3),"")</f>
        <v/>
      </c>
      <c r="AH201" s="131" t="s">
        <v>1563</v>
      </c>
      <c r="AI201" s="131" t="str" cm="1">
        <f t="array" ref="AI201">IFERROR(INDEX(_xlfn._xlws.FILTER('Dang ky_off'!$L$4:$L$43,'Dang ky_off'!$B$4:$B$43=$B201),3),"")</f>
        <v/>
      </c>
      <c r="AJ201" s="131" t="str" cm="1">
        <f t="array" ref="AJ201">IFERROR(INDEX(_xlfn._xlws.FILTER('Dang ky_off'!$M$4:$M$43,'Dang ky_off'!$B$4:$B$43=$B201),3),"")</f>
        <v/>
      </c>
      <c r="AK201" s="130"/>
      <c r="AL201" s="130"/>
      <c r="AM201" s="131" t="e">
        <f t="shared" si="33"/>
        <v>#VALUE!</v>
      </c>
      <c r="AN201" s="182" t="str" cm="1">
        <f t="array" ref="AN201">IFERROR(INDEX(_xlfn._xlws.FILTER('Dang ky_onl'!$J$6:$J$4000,'Dang ky_onl'!$B$6:$B$4000=$B201),1),"")</f>
        <v/>
      </c>
      <c r="AO201" s="183" t="str" cm="1">
        <f t="array" ref="AO201">IFERROR(INDEX(_xlfn._xlws.FILTER('Dang ky_onl'!$H$6:$H$4000,'Dang ky_onl'!$B$6:$B$4000=$B201),1),"")</f>
        <v/>
      </c>
      <c r="AP201" s="184" t="s">
        <v>1564</v>
      </c>
      <c r="AQ201" s="182" t="str" cm="1">
        <f t="array" ref="AQ201">IFERROR(INDEX(_xlfn._xlws.FILTER('Dang ky_onl'!$L$6:$L$4000,'Dang ky_onl'!$B$6:$B$4000=$B201),1),"")</f>
        <v/>
      </c>
      <c r="AR201" s="182" t="str" cm="1">
        <f t="array" ref="AR201">IFERROR(INDEX(_xlfn._xlws.FILTER('Dang ky_onl'!$M$6:$M$4000,'Dang ky_onl'!$B$6:$B$4000=$B201),1),"")</f>
        <v/>
      </c>
      <c r="AS201" s="130"/>
      <c r="AT201" s="130"/>
      <c r="AU201" s="131" t="e">
        <f t="shared" si="34"/>
        <v>#VALUE!</v>
      </c>
      <c r="AV201" s="182" t="str" cm="1">
        <f t="array" ref="AV201">IFERROR(INDEX(_xlfn._xlws.FILTER('Dang ky_onl'!$J$6:$J$4000,'Dang ky_onl'!$B$6:$B$4000=$B201),2),"")</f>
        <v/>
      </c>
      <c r="AW201" s="183" t="str" cm="1">
        <f t="array" ref="AW201">IFERROR(INDEX(_xlfn._xlws.FILTER('Dang ky_onl'!$H$6:$H$4000,'Dang ky_onl'!$B$6:$B$4000=$B201),2),"")</f>
        <v/>
      </c>
      <c r="AX201" s="184" t="s">
        <v>1564</v>
      </c>
      <c r="AY201" s="182" t="str" cm="1">
        <f t="array" ref="AY201">IFERROR(INDEX(_xlfn._xlws.FILTER('Dang ky_onl'!$L$6:$L$4000,'Dang ky_onl'!$B$6:$B$4000=$B201),2),"")</f>
        <v/>
      </c>
      <c r="AZ201" s="182" t="str" cm="1">
        <f t="array" ref="AZ201">IFERROR(INDEX(_xlfn._xlws.FILTER('Dang ky_onl'!$M$6:$M$4000,'Dang ky_onl'!$B$6:$B$4000=$B201),2),"")</f>
        <v/>
      </c>
      <c r="BA201" s="130"/>
      <c r="BB201" s="130"/>
      <c r="BC201" s="131" t="e">
        <f t="shared" si="35"/>
        <v>#VALUE!</v>
      </c>
    </row>
    <row r="202" spans="1:55" ht="19.5" customHeight="1" x14ac:dyDescent="0.35">
      <c r="A202" s="135">
        <v>196</v>
      </c>
      <c r="B202" s="136">
        <v>2005210481</v>
      </c>
      <c r="C202" s="137" t="s">
        <v>2359</v>
      </c>
      <c r="D202" s="138" t="s">
        <v>843</v>
      </c>
      <c r="E202" s="139"/>
      <c r="F202" s="146" t="s">
        <v>2411</v>
      </c>
      <c r="G202" s="147" t="s">
        <v>1711</v>
      </c>
      <c r="H202" s="148" t="s">
        <v>1372</v>
      </c>
      <c r="I202" s="140" t="str">
        <f t="shared" si="29"/>
        <v>Không đậu</v>
      </c>
      <c r="J202" s="144"/>
      <c r="K202" s="145" t="str">
        <f t="shared" si="30"/>
        <v>Không đủ</v>
      </c>
      <c r="L202" s="166">
        <f t="shared" si="36"/>
        <v>0</v>
      </c>
      <c r="M202" s="166" cm="1">
        <f t="array" ref="M202">SUMPRODUCT(--(LEN(CHOOSE({1,2,3},P202,X202,AF202))&gt;0))</f>
        <v>0</v>
      </c>
      <c r="N202" s="166" cm="1">
        <f t="array" ref="N202">SUMPRODUCT(--(LEN(CHOOSE({1,2},AN202,AV202))&gt;0))</f>
        <v>0</v>
      </c>
      <c r="O202" s="166">
        <f t="shared" si="37"/>
        <v>0</v>
      </c>
      <c r="P202" s="171" t="str" cm="1">
        <f t="array" ref="P202">IFERROR(INDEX(_xlfn._xlws.FILTER('Dang ky_off'!$J$4:$J$4000,'Dang ky_off'!$B$4:$B$4000=$B202),1),"")</f>
        <v/>
      </c>
      <c r="Q202" s="172" t="str" cm="1">
        <f t="array" ref="Q202">IFERROR(INDEX(_xlfn._xlws.FILTER('Dang ky_off'!$H$4:$H$4000,'Dang ky_off'!$B$4:$B$4000=$B202),1),"")</f>
        <v/>
      </c>
      <c r="R202" s="171" t="s">
        <v>1563</v>
      </c>
      <c r="S202" s="171" t="str" cm="1">
        <f t="array" ref="S202">IFERROR(INDEX(_xlfn._xlws.FILTER('Dang ky_off'!$L$4:$L$4000,'Dang ky_off'!$B$4:$B$4000=$B202),1),"")</f>
        <v/>
      </c>
      <c r="T202" s="171" t="str" cm="1">
        <f t="array" ref="T202">IFERROR(INDEX(_xlfn._xlws.FILTER('Dang ky_off'!$M$4:$M$4000,'Dang ky_off'!$B$4:$B$4000=$B202),1),"")</f>
        <v/>
      </c>
      <c r="U202" s="130"/>
      <c r="V202" s="130"/>
      <c r="W202" s="131" t="e">
        <f t="shared" si="31"/>
        <v>#VALUE!</v>
      </c>
      <c r="X202" s="180" t="str" cm="1">
        <f t="array" ref="X202">IFERROR(INDEX(_xlfn._xlws.FILTER('Dang ky_off'!$J$4:$J$4000,'Dang ky_off'!$B$4:$B$4000=$B202),2),"")</f>
        <v/>
      </c>
      <c r="Y202" s="181" t="str" cm="1">
        <f t="array" ref="Y202">IFERROR(INDEX(_xlfn._xlws.FILTER('Dang ky_off'!$H$4:$H$4000,'Dang ky_off'!$B$4:$B$4000=$B202),2),"")</f>
        <v/>
      </c>
      <c r="Z202" s="180" t="s">
        <v>1563</v>
      </c>
      <c r="AA202" s="180" t="str" cm="1">
        <f t="array" ref="AA202">IFERROR(INDEX(_xlfn._xlws.FILTER('Dang ky_off'!$L$4:$L$4000,'Dang ky_off'!$B$4:$B$4000=$B202),2),"")</f>
        <v/>
      </c>
      <c r="AB202" s="180" t="str" cm="1">
        <f t="array" ref="AB202">IFERROR(INDEX(_xlfn._xlws.FILTER('Dang ky_off'!$M$4:$M$4000,'Dang ky_off'!$B$4:$B$4000=$B202),2),"")</f>
        <v/>
      </c>
      <c r="AC202" s="130"/>
      <c r="AD202" s="130"/>
      <c r="AE202" s="179" t="e">
        <f t="shared" si="32"/>
        <v>#VALUE!</v>
      </c>
      <c r="AF202" s="131" t="str" cm="1">
        <f t="array" ref="AF202">IFERROR(INDEX(_xlfn._xlws.FILTER('Dang ky_off'!$J$4:$J$43,'Dang ky_off'!$B$4:$B$43=$B202),3),"")</f>
        <v/>
      </c>
      <c r="AG202" s="154" t="str" cm="1">
        <f t="array" ref="AG202">IFERROR(INDEX(_xlfn._xlws.FILTER('Dang ky_off'!$H$4:$H$43,'Dang ky_off'!$B$4:$B$43=$B202),3),"")</f>
        <v/>
      </c>
      <c r="AH202" s="131" t="s">
        <v>1563</v>
      </c>
      <c r="AI202" s="131" t="str" cm="1">
        <f t="array" ref="AI202">IFERROR(INDEX(_xlfn._xlws.FILTER('Dang ky_off'!$L$4:$L$43,'Dang ky_off'!$B$4:$B$43=$B202),3),"")</f>
        <v/>
      </c>
      <c r="AJ202" s="131" t="str" cm="1">
        <f t="array" ref="AJ202">IFERROR(INDEX(_xlfn._xlws.FILTER('Dang ky_off'!$M$4:$M$43,'Dang ky_off'!$B$4:$B$43=$B202),3),"")</f>
        <v/>
      </c>
      <c r="AK202" s="130"/>
      <c r="AL202" s="130"/>
      <c r="AM202" s="131" t="e">
        <f t="shared" si="33"/>
        <v>#VALUE!</v>
      </c>
      <c r="AN202" s="182" t="str" cm="1">
        <f t="array" ref="AN202">IFERROR(INDEX(_xlfn._xlws.FILTER('Dang ky_onl'!$J$6:$J$4000,'Dang ky_onl'!$B$6:$B$4000=$B202),1),"")</f>
        <v/>
      </c>
      <c r="AO202" s="183" t="str" cm="1">
        <f t="array" ref="AO202">IFERROR(INDEX(_xlfn._xlws.FILTER('Dang ky_onl'!$H$6:$H$4000,'Dang ky_onl'!$B$6:$B$4000=$B202),1),"")</f>
        <v/>
      </c>
      <c r="AP202" s="184" t="s">
        <v>1564</v>
      </c>
      <c r="AQ202" s="182" t="str" cm="1">
        <f t="array" ref="AQ202">IFERROR(INDEX(_xlfn._xlws.FILTER('Dang ky_onl'!$L$6:$L$4000,'Dang ky_onl'!$B$6:$B$4000=$B202),1),"")</f>
        <v/>
      </c>
      <c r="AR202" s="182" t="str" cm="1">
        <f t="array" ref="AR202">IFERROR(INDEX(_xlfn._xlws.FILTER('Dang ky_onl'!$M$6:$M$4000,'Dang ky_onl'!$B$6:$B$4000=$B202),1),"")</f>
        <v/>
      </c>
      <c r="AS202" s="130"/>
      <c r="AT202" s="130"/>
      <c r="AU202" s="131" t="e">
        <f t="shared" si="34"/>
        <v>#VALUE!</v>
      </c>
      <c r="AV202" s="182" t="str" cm="1">
        <f t="array" ref="AV202">IFERROR(INDEX(_xlfn._xlws.FILTER('Dang ky_onl'!$J$6:$J$4000,'Dang ky_onl'!$B$6:$B$4000=$B202),2),"")</f>
        <v/>
      </c>
      <c r="AW202" s="183" t="str" cm="1">
        <f t="array" ref="AW202">IFERROR(INDEX(_xlfn._xlws.FILTER('Dang ky_onl'!$H$6:$H$4000,'Dang ky_onl'!$B$6:$B$4000=$B202),2),"")</f>
        <v/>
      </c>
      <c r="AX202" s="184" t="s">
        <v>1564</v>
      </c>
      <c r="AY202" s="182" t="str" cm="1">
        <f t="array" ref="AY202">IFERROR(INDEX(_xlfn._xlws.FILTER('Dang ky_onl'!$L$6:$L$4000,'Dang ky_onl'!$B$6:$B$4000=$B202),2),"")</f>
        <v/>
      </c>
      <c r="AZ202" s="182" t="str" cm="1">
        <f t="array" ref="AZ202">IFERROR(INDEX(_xlfn._xlws.FILTER('Dang ky_onl'!$M$6:$M$4000,'Dang ky_onl'!$B$6:$B$4000=$B202),2),"")</f>
        <v/>
      </c>
      <c r="BA202" s="130"/>
      <c r="BB202" s="130"/>
      <c r="BC202" s="131" t="e">
        <f t="shared" si="35"/>
        <v>#VALUE!</v>
      </c>
    </row>
    <row r="203" spans="1:55" ht="19.5" customHeight="1" x14ac:dyDescent="0.35">
      <c r="A203" s="135">
        <v>197</v>
      </c>
      <c r="B203" s="136">
        <v>2022221841</v>
      </c>
      <c r="C203" s="137" t="s">
        <v>2360</v>
      </c>
      <c r="D203" s="138" t="s">
        <v>847</v>
      </c>
      <c r="E203" s="139"/>
      <c r="F203" s="146" t="s">
        <v>2412</v>
      </c>
      <c r="G203" s="147" t="s">
        <v>1499</v>
      </c>
      <c r="H203" s="148" t="s">
        <v>1372</v>
      </c>
      <c r="I203" s="140" t="str">
        <f t="shared" si="29"/>
        <v>Không đậu</v>
      </c>
      <c r="J203" s="144"/>
      <c r="K203" s="145" t="str">
        <f t="shared" si="30"/>
        <v>Không đủ</v>
      </c>
      <c r="L203" s="166">
        <f t="shared" si="36"/>
        <v>0</v>
      </c>
      <c r="M203" s="166" cm="1">
        <f t="array" ref="M203">SUMPRODUCT(--(LEN(CHOOSE({1,2,3},P203,X203,AF203))&gt;0))</f>
        <v>0</v>
      </c>
      <c r="N203" s="166" cm="1">
        <f t="array" ref="N203">SUMPRODUCT(--(LEN(CHOOSE({1,2},AN203,AV203))&gt;0))</f>
        <v>0</v>
      </c>
      <c r="O203" s="166">
        <f t="shared" si="37"/>
        <v>0</v>
      </c>
      <c r="P203" s="171" t="str" cm="1">
        <f t="array" ref="P203">IFERROR(INDEX(_xlfn._xlws.FILTER('Dang ky_off'!$J$4:$J$4000,'Dang ky_off'!$B$4:$B$4000=$B203),1),"")</f>
        <v/>
      </c>
      <c r="Q203" s="172" t="str" cm="1">
        <f t="array" ref="Q203">IFERROR(INDEX(_xlfn._xlws.FILTER('Dang ky_off'!$H$4:$H$4000,'Dang ky_off'!$B$4:$B$4000=$B203),1),"")</f>
        <v/>
      </c>
      <c r="R203" s="171" t="s">
        <v>1563</v>
      </c>
      <c r="S203" s="171" t="str" cm="1">
        <f t="array" ref="S203">IFERROR(INDEX(_xlfn._xlws.FILTER('Dang ky_off'!$L$4:$L$4000,'Dang ky_off'!$B$4:$B$4000=$B203),1),"")</f>
        <v/>
      </c>
      <c r="T203" s="171" t="str" cm="1">
        <f t="array" ref="T203">IFERROR(INDEX(_xlfn._xlws.FILTER('Dang ky_off'!$M$4:$M$4000,'Dang ky_off'!$B$4:$B$4000=$B203),1),"")</f>
        <v/>
      </c>
      <c r="U203" s="130"/>
      <c r="V203" s="130"/>
      <c r="W203" s="131" t="e">
        <f t="shared" si="31"/>
        <v>#VALUE!</v>
      </c>
      <c r="X203" s="180" t="str" cm="1">
        <f t="array" ref="X203">IFERROR(INDEX(_xlfn._xlws.FILTER('Dang ky_off'!$J$4:$J$4000,'Dang ky_off'!$B$4:$B$4000=$B203),2),"")</f>
        <v/>
      </c>
      <c r="Y203" s="181" t="str" cm="1">
        <f t="array" ref="Y203">IFERROR(INDEX(_xlfn._xlws.FILTER('Dang ky_off'!$H$4:$H$4000,'Dang ky_off'!$B$4:$B$4000=$B203),2),"")</f>
        <v/>
      </c>
      <c r="Z203" s="180" t="s">
        <v>1563</v>
      </c>
      <c r="AA203" s="180" t="str" cm="1">
        <f t="array" ref="AA203">IFERROR(INDEX(_xlfn._xlws.FILTER('Dang ky_off'!$L$4:$L$4000,'Dang ky_off'!$B$4:$B$4000=$B203),2),"")</f>
        <v/>
      </c>
      <c r="AB203" s="180" t="str" cm="1">
        <f t="array" ref="AB203">IFERROR(INDEX(_xlfn._xlws.FILTER('Dang ky_off'!$M$4:$M$4000,'Dang ky_off'!$B$4:$B$4000=$B203),2),"")</f>
        <v/>
      </c>
      <c r="AC203" s="130"/>
      <c r="AD203" s="130"/>
      <c r="AE203" s="179" t="e">
        <f t="shared" si="32"/>
        <v>#VALUE!</v>
      </c>
      <c r="AF203" s="131" t="str" cm="1">
        <f t="array" ref="AF203">IFERROR(INDEX(_xlfn._xlws.FILTER('Dang ky_off'!$J$4:$J$43,'Dang ky_off'!$B$4:$B$43=$B203),3),"")</f>
        <v/>
      </c>
      <c r="AG203" s="154" t="str" cm="1">
        <f t="array" ref="AG203">IFERROR(INDEX(_xlfn._xlws.FILTER('Dang ky_off'!$H$4:$H$43,'Dang ky_off'!$B$4:$B$43=$B203),3),"")</f>
        <v/>
      </c>
      <c r="AH203" s="131" t="s">
        <v>1563</v>
      </c>
      <c r="AI203" s="131" t="str" cm="1">
        <f t="array" ref="AI203">IFERROR(INDEX(_xlfn._xlws.FILTER('Dang ky_off'!$L$4:$L$43,'Dang ky_off'!$B$4:$B$43=$B203),3),"")</f>
        <v/>
      </c>
      <c r="AJ203" s="131" t="str" cm="1">
        <f t="array" ref="AJ203">IFERROR(INDEX(_xlfn._xlws.FILTER('Dang ky_off'!$M$4:$M$43,'Dang ky_off'!$B$4:$B$43=$B203),3),"")</f>
        <v/>
      </c>
      <c r="AK203" s="130"/>
      <c r="AL203" s="130"/>
      <c r="AM203" s="131" t="e">
        <f t="shared" si="33"/>
        <v>#VALUE!</v>
      </c>
      <c r="AN203" s="182" t="str" cm="1">
        <f t="array" ref="AN203">IFERROR(INDEX(_xlfn._xlws.FILTER('Dang ky_onl'!$J$6:$J$4000,'Dang ky_onl'!$B$6:$B$4000=$B203),1),"")</f>
        <v/>
      </c>
      <c r="AO203" s="183" t="str" cm="1">
        <f t="array" ref="AO203">IFERROR(INDEX(_xlfn._xlws.FILTER('Dang ky_onl'!$H$6:$H$4000,'Dang ky_onl'!$B$6:$B$4000=$B203),1),"")</f>
        <v/>
      </c>
      <c r="AP203" s="184" t="s">
        <v>1564</v>
      </c>
      <c r="AQ203" s="182" t="str" cm="1">
        <f t="array" ref="AQ203">IFERROR(INDEX(_xlfn._xlws.FILTER('Dang ky_onl'!$L$6:$L$4000,'Dang ky_onl'!$B$6:$B$4000=$B203),1),"")</f>
        <v/>
      </c>
      <c r="AR203" s="182" t="str" cm="1">
        <f t="array" ref="AR203">IFERROR(INDEX(_xlfn._xlws.FILTER('Dang ky_onl'!$M$6:$M$4000,'Dang ky_onl'!$B$6:$B$4000=$B203),1),"")</f>
        <v/>
      </c>
      <c r="AS203" s="130"/>
      <c r="AT203" s="130"/>
      <c r="AU203" s="131" t="e">
        <f t="shared" si="34"/>
        <v>#VALUE!</v>
      </c>
      <c r="AV203" s="182" t="str" cm="1">
        <f t="array" ref="AV203">IFERROR(INDEX(_xlfn._xlws.FILTER('Dang ky_onl'!$J$6:$J$4000,'Dang ky_onl'!$B$6:$B$4000=$B203),2),"")</f>
        <v/>
      </c>
      <c r="AW203" s="183" t="str" cm="1">
        <f t="array" ref="AW203">IFERROR(INDEX(_xlfn._xlws.FILTER('Dang ky_onl'!$H$6:$H$4000,'Dang ky_onl'!$B$6:$B$4000=$B203),2),"")</f>
        <v/>
      </c>
      <c r="AX203" s="184" t="s">
        <v>1564</v>
      </c>
      <c r="AY203" s="182" t="str" cm="1">
        <f t="array" ref="AY203">IFERROR(INDEX(_xlfn._xlws.FILTER('Dang ky_onl'!$L$6:$L$4000,'Dang ky_onl'!$B$6:$B$4000=$B203),2),"")</f>
        <v/>
      </c>
      <c r="AZ203" s="182" t="str" cm="1">
        <f t="array" ref="AZ203">IFERROR(INDEX(_xlfn._xlws.FILTER('Dang ky_onl'!$M$6:$M$4000,'Dang ky_onl'!$B$6:$B$4000=$B203),2),"")</f>
        <v/>
      </c>
      <c r="BA203" s="130"/>
      <c r="BB203" s="130"/>
      <c r="BC203" s="131" t="e">
        <f t="shared" si="35"/>
        <v>#VALUE!</v>
      </c>
    </row>
    <row r="204" spans="1:55" ht="19.5" customHeight="1" x14ac:dyDescent="0.35">
      <c r="A204" s="135">
        <v>198</v>
      </c>
      <c r="B204" s="136">
        <v>2022221502</v>
      </c>
      <c r="C204" s="137" t="s">
        <v>2361</v>
      </c>
      <c r="D204" s="138" t="s">
        <v>774</v>
      </c>
      <c r="E204" s="139"/>
      <c r="F204" s="146" t="s">
        <v>2413</v>
      </c>
      <c r="G204" s="147" t="s">
        <v>1912</v>
      </c>
      <c r="H204" s="148" t="s">
        <v>1372</v>
      </c>
      <c r="I204" s="140" t="str">
        <f t="shared" si="29"/>
        <v>Không đậu</v>
      </c>
      <c r="J204" s="144"/>
      <c r="K204" s="145" t="str">
        <f t="shared" si="30"/>
        <v>Không đủ</v>
      </c>
      <c r="L204" s="166">
        <f t="shared" si="36"/>
        <v>0</v>
      </c>
      <c r="M204" s="166" cm="1">
        <f t="array" ref="M204">SUMPRODUCT(--(LEN(CHOOSE({1,2,3},P204,X204,AF204))&gt;0))</f>
        <v>0</v>
      </c>
      <c r="N204" s="166" cm="1">
        <f t="array" ref="N204">SUMPRODUCT(--(LEN(CHOOSE({1,2},AN204,AV204))&gt;0))</f>
        <v>0</v>
      </c>
      <c r="O204" s="166">
        <f t="shared" si="37"/>
        <v>0</v>
      </c>
      <c r="P204" s="171" t="str" cm="1">
        <f t="array" ref="P204">IFERROR(INDEX(_xlfn._xlws.FILTER('Dang ky_off'!$J$4:$J$4000,'Dang ky_off'!$B$4:$B$4000=$B204),1),"")</f>
        <v/>
      </c>
      <c r="Q204" s="172" t="str" cm="1">
        <f t="array" ref="Q204">IFERROR(INDEX(_xlfn._xlws.FILTER('Dang ky_off'!$H$4:$H$4000,'Dang ky_off'!$B$4:$B$4000=$B204),1),"")</f>
        <v/>
      </c>
      <c r="R204" s="171" t="s">
        <v>1563</v>
      </c>
      <c r="S204" s="171" t="str" cm="1">
        <f t="array" ref="S204">IFERROR(INDEX(_xlfn._xlws.FILTER('Dang ky_off'!$L$4:$L$4000,'Dang ky_off'!$B$4:$B$4000=$B204),1),"")</f>
        <v/>
      </c>
      <c r="T204" s="171" t="str" cm="1">
        <f t="array" ref="T204">IFERROR(INDEX(_xlfn._xlws.FILTER('Dang ky_off'!$M$4:$M$4000,'Dang ky_off'!$B$4:$B$4000=$B204),1),"")</f>
        <v/>
      </c>
      <c r="U204" s="130"/>
      <c r="V204" s="130"/>
      <c r="W204" s="131" t="e">
        <f t="shared" si="31"/>
        <v>#VALUE!</v>
      </c>
      <c r="X204" s="180" t="str" cm="1">
        <f t="array" ref="X204">IFERROR(INDEX(_xlfn._xlws.FILTER('Dang ky_off'!$J$4:$J$4000,'Dang ky_off'!$B$4:$B$4000=$B204),2),"")</f>
        <v/>
      </c>
      <c r="Y204" s="181" t="str" cm="1">
        <f t="array" ref="Y204">IFERROR(INDEX(_xlfn._xlws.FILTER('Dang ky_off'!$H$4:$H$4000,'Dang ky_off'!$B$4:$B$4000=$B204),2),"")</f>
        <v/>
      </c>
      <c r="Z204" s="180" t="s">
        <v>1563</v>
      </c>
      <c r="AA204" s="180" t="str" cm="1">
        <f t="array" ref="AA204">IFERROR(INDEX(_xlfn._xlws.FILTER('Dang ky_off'!$L$4:$L$4000,'Dang ky_off'!$B$4:$B$4000=$B204),2),"")</f>
        <v/>
      </c>
      <c r="AB204" s="180" t="str" cm="1">
        <f t="array" ref="AB204">IFERROR(INDEX(_xlfn._xlws.FILTER('Dang ky_off'!$M$4:$M$4000,'Dang ky_off'!$B$4:$B$4000=$B204),2),"")</f>
        <v/>
      </c>
      <c r="AC204" s="130"/>
      <c r="AD204" s="130"/>
      <c r="AE204" s="179" t="e">
        <f t="shared" si="32"/>
        <v>#VALUE!</v>
      </c>
      <c r="AF204" s="131" t="str" cm="1">
        <f t="array" ref="AF204">IFERROR(INDEX(_xlfn._xlws.FILTER('Dang ky_off'!$J$4:$J$43,'Dang ky_off'!$B$4:$B$43=$B204),3),"")</f>
        <v/>
      </c>
      <c r="AG204" s="154" t="str" cm="1">
        <f t="array" ref="AG204">IFERROR(INDEX(_xlfn._xlws.FILTER('Dang ky_off'!$H$4:$H$43,'Dang ky_off'!$B$4:$B$43=$B204),3),"")</f>
        <v/>
      </c>
      <c r="AH204" s="131" t="s">
        <v>1563</v>
      </c>
      <c r="AI204" s="131" t="str" cm="1">
        <f t="array" ref="AI204">IFERROR(INDEX(_xlfn._xlws.FILTER('Dang ky_off'!$L$4:$L$43,'Dang ky_off'!$B$4:$B$43=$B204),3),"")</f>
        <v/>
      </c>
      <c r="AJ204" s="131" t="str" cm="1">
        <f t="array" ref="AJ204">IFERROR(INDEX(_xlfn._xlws.FILTER('Dang ky_off'!$M$4:$M$43,'Dang ky_off'!$B$4:$B$43=$B204),3),"")</f>
        <v/>
      </c>
      <c r="AK204" s="130"/>
      <c r="AL204" s="130"/>
      <c r="AM204" s="131" t="e">
        <f t="shared" si="33"/>
        <v>#VALUE!</v>
      </c>
      <c r="AN204" s="182" t="str" cm="1">
        <f t="array" ref="AN204">IFERROR(INDEX(_xlfn._xlws.FILTER('Dang ky_onl'!$J$6:$J$4000,'Dang ky_onl'!$B$6:$B$4000=$B204),1),"")</f>
        <v/>
      </c>
      <c r="AO204" s="183" t="str" cm="1">
        <f t="array" ref="AO204">IFERROR(INDEX(_xlfn._xlws.FILTER('Dang ky_onl'!$H$6:$H$4000,'Dang ky_onl'!$B$6:$B$4000=$B204),1),"")</f>
        <v/>
      </c>
      <c r="AP204" s="184" t="s">
        <v>1564</v>
      </c>
      <c r="AQ204" s="182" t="str" cm="1">
        <f t="array" ref="AQ204">IFERROR(INDEX(_xlfn._xlws.FILTER('Dang ky_onl'!$L$6:$L$4000,'Dang ky_onl'!$B$6:$B$4000=$B204),1),"")</f>
        <v/>
      </c>
      <c r="AR204" s="182" t="str" cm="1">
        <f t="array" ref="AR204">IFERROR(INDEX(_xlfn._xlws.FILTER('Dang ky_onl'!$M$6:$M$4000,'Dang ky_onl'!$B$6:$B$4000=$B204),1),"")</f>
        <v/>
      </c>
      <c r="AS204" s="130"/>
      <c r="AT204" s="130"/>
      <c r="AU204" s="131" t="e">
        <f t="shared" si="34"/>
        <v>#VALUE!</v>
      </c>
      <c r="AV204" s="182" t="str" cm="1">
        <f t="array" ref="AV204">IFERROR(INDEX(_xlfn._xlws.FILTER('Dang ky_onl'!$J$6:$J$4000,'Dang ky_onl'!$B$6:$B$4000=$B204),2),"")</f>
        <v/>
      </c>
      <c r="AW204" s="183" t="str" cm="1">
        <f t="array" ref="AW204">IFERROR(INDEX(_xlfn._xlws.FILTER('Dang ky_onl'!$H$6:$H$4000,'Dang ky_onl'!$B$6:$B$4000=$B204),2),"")</f>
        <v/>
      </c>
      <c r="AX204" s="184" t="s">
        <v>1564</v>
      </c>
      <c r="AY204" s="182" t="str" cm="1">
        <f t="array" ref="AY204">IFERROR(INDEX(_xlfn._xlws.FILTER('Dang ky_onl'!$L$6:$L$4000,'Dang ky_onl'!$B$6:$B$4000=$B204),2),"")</f>
        <v/>
      </c>
      <c r="AZ204" s="182" t="str" cm="1">
        <f t="array" ref="AZ204">IFERROR(INDEX(_xlfn._xlws.FILTER('Dang ky_onl'!$M$6:$M$4000,'Dang ky_onl'!$B$6:$B$4000=$B204),2),"")</f>
        <v/>
      </c>
      <c r="BA204" s="130"/>
      <c r="BB204" s="130"/>
      <c r="BC204" s="131" t="e">
        <f t="shared" si="35"/>
        <v>#VALUE!</v>
      </c>
    </row>
    <row r="205" spans="1:55" ht="19.5" customHeight="1" x14ac:dyDescent="0.35">
      <c r="A205" s="135">
        <v>199</v>
      </c>
      <c r="B205" s="136">
        <v>2041220378</v>
      </c>
      <c r="C205" s="137" t="s">
        <v>529</v>
      </c>
      <c r="D205" s="138" t="s">
        <v>1462</v>
      </c>
      <c r="E205" s="139"/>
      <c r="F205" s="146" t="s">
        <v>2414</v>
      </c>
      <c r="G205" s="147" t="s">
        <v>1400</v>
      </c>
      <c r="H205" s="148" t="s">
        <v>1372</v>
      </c>
      <c r="I205" s="140" t="str">
        <f t="shared" si="29"/>
        <v>Không đậu</v>
      </c>
      <c r="J205" s="144"/>
      <c r="K205" s="145" t="str">
        <f t="shared" si="30"/>
        <v>Không đủ</v>
      </c>
      <c r="L205" s="166">
        <f t="shared" si="36"/>
        <v>0</v>
      </c>
      <c r="M205" s="166" cm="1">
        <f t="array" ref="M205">SUMPRODUCT(--(LEN(CHOOSE({1,2,3},P205,X205,AF205))&gt;0))</f>
        <v>0</v>
      </c>
      <c r="N205" s="166" cm="1">
        <f t="array" ref="N205">SUMPRODUCT(--(LEN(CHOOSE({1,2},AN205,AV205))&gt;0))</f>
        <v>0</v>
      </c>
      <c r="O205" s="166">
        <f t="shared" si="37"/>
        <v>0</v>
      </c>
      <c r="P205" s="171" t="str" cm="1">
        <f t="array" ref="P205">IFERROR(INDEX(_xlfn._xlws.FILTER('Dang ky_off'!$J$4:$J$4000,'Dang ky_off'!$B$4:$B$4000=$B205),1),"")</f>
        <v/>
      </c>
      <c r="Q205" s="172" t="str" cm="1">
        <f t="array" ref="Q205">IFERROR(INDEX(_xlfn._xlws.FILTER('Dang ky_off'!$H$4:$H$4000,'Dang ky_off'!$B$4:$B$4000=$B205),1),"")</f>
        <v/>
      </c>
      <c r="R205" s="171" t="s">
        <v>1563</v>
      </c>
      <c r="S205" s="171" t="str" cm="1">
        <f t="array" ref="S205">IFERROR(INDEX(_xlfn._xlws.FILTER('Dang ky_off'!$L$4:$L$4000,'Dang ky_off'!$B$4:$B$4000=$B205),1),"")</f>
        <v/>
      </c>
      <c r="T205" s="171" t="str" cm="1">
        <f t="array" ref="T205">IFERROR(INDEX(_xlfn._xlws.FILTER('Dang ky_off'!$M$4:$M$4000,'Dang ky_off'!$B$4:$B$4000=$B205),1),"")</f>
        <v/>
      </c>
      <c r="U205" s="130"/>
      <c r="V205" s="130"/>
      <c r="W205" s="131" t="e">
        <f t="shared" si="31"/>
        <v>#VALUE!</v>
      </c>
      <c r="X205" s="180" t="str" cm="1">
        <f t="array" ref="X205">IFERROR(INDEX(_xlfn._xlws.FILTER('Dang ky_off'!$J$4:$J$4000,'Dang ky_off'!$B$4:$B$4000=$B205),2),"")</f>
        <v/>
      </c>
      <c r="Y205" s="181" t="str" cm="1">
        <f t="array" ref="Y205">IFERROR(INDEX(_xlfn._xlws.FILTER('Dang ky_off'!$H$4:$H$4000,'Dang ky_off'!$B$4:$B$4000=$B205),2),"")</f>
        <v/>
      </c>
      <c r="Z205" s="180" t="s">
        <v>1563</v>
      </c>
      <c r="AA205" s="180" t="str" cm="1">
        <f t="array" ref="AA205">IFERROR(INDEX(_xlfn._xlws.FILTER('Dang ky_off'!$L$4:$L$4000,'Dang ky_off'!$B$4:$B$4000=$B205),2),"")</f>
        <v/>
      </c>
      <c r="AB205" s="180" t="str" cm="1">
        <f t="array" ref="AB205">IFERROR(INDEX(_xlfn._xlws.FILTER('Dang ky_off'!$M$4:$M$4000,'Dang ky_off'!$B$4:$B$4000=$B205),2),"")</f>
        <v/>
      </c>
      <c r="AC205" s="130"/>
      <c r="AD205" s="130"/>
      <c r="AE205" s="179" t="e">
        <f t="shared" si="32"/>
        <v>#VALUE!</v>
      </c>
      <c r="AF205" s="131" t="str" cm="1">
        <f t="array" ref="AF205">IFERROR(INDEX(_xlfn._xlws.FILTER('Dang ky_off'!$J$4:$J$43,'Dang ky_off'!$B$4:$B$43=$B205),3),"")</f>
        <v/>
      </c>
      <c r="AG205" s="154" t="str" cm="1">
        <f t="array" ref="AG205">IFERROR(INDEX(_xlfn._xlws.FILTER('Dang ky_off'!$H$4:$H$43,'Dang ky_off'!$B$4:$B$43=$B205),3),"")</f>
        <v/>
      </c>
      <c r="AH205" s="131" t="s">
        <v>1563</v>
      </c>
      <c r="AI205" s="131" t="str" cm="1">
        <f t="array" ref="AI205">IFERROR(INDEX(_xlfn._xlws.FILTER('Dang ky_off'!$L$4:$L$43,'Dang ky_off'!$B$4:$B$43=$B205),3),"")</f>
        <v/>
      </c>
      <c r="AJ205" s="131" t="str" cm="1">
        <f t="array" ref="AJ205">IFERROR(INDEX(_xlfn._xlws.FILTER('Dang ky_off'!$M$4:$M$43,'Dang ky_off'!$B$4:$B$43=$B205),3),"")</f>
        <v/>
      </c>
      <c r="AK205" s="130"/>
      <c r="AL205" s="130"/>
      <c r="AM205" s="131" t="e">
        <f t="shared" si="33"/>
        <v>#VALUE!</v>
      </c>
      <c r="AN205" s="182" t="str" cm="1">
        <f t="array" ref="AN205">IFERROR(INDEX(_xlfn._xlws.FILTER('Dang ky_onl'!$J$6:$J$4000,'Dang ky_onl'!$B$6:$B$4000=$B205),1),"")</f>
        <v/>
      </c>
      <c r="AO205" s="183" t="str" cm="1">
        <f t="array" ref="AO205">IFERROR(INDEX(_xlfn._xlws.FILTER('Dang ky_onl'!$H$6:$H$4000,'Dang ky_onl'!$B$6:$B$4000=$B205),1),"")</f>
        <v/>
      </c>
      <c r="AP205" s="184" t="s">
        <v>1564</v>
      </c>
      <c r="AQ205" s="182" t="str" cm="1">
        <f t="array" ref="AQ205">IFERROR(INDEX(_xlfn._xlws.FILTER('Dang ky_onl'!$L$6:$L$4000,'Dang ky_onl'!$B$6:$B$4000=$B205),1),"")</f>
        <v/>
      </c>
      <c r="AR205" s="182" t="str" cm="1">
        <f t="array" ref="AR205">IFERROR(INDEX(_xlfn._xlws.FILTER('Dang ky_onl'!$M$6:$M$4000,'Dang ky_onl'!$B$6:$B$4000=$B205),1),"")</f>
        <v/>
      </c>
      <c r="AS205" s="130"/>
      <c r="AT205" s="130"/>
      <c r="AU205" s="131" t="e">
        <f t="shared" si="34"/>
        <v>#VALUE!</v>
      </c>
      <c r="AV205" s="182" t="str" cm="1">
        <f t="array" ref="AV205">IFERROR(INDEX(_xlfn._xlws.FILTER('Dang ky_onl'!$J$6:$J$4000,'Dang ky_onl'!$B$6:$B$4000=$B205),2),"")</f>
        <v/>
      </c>
      <c r="AW205" s="183" t="str" cm="1">
        <f t="array" ref="AW205">IFERROR(INDEX(_xlfn._xlws.FILTER('Dang ky_onl'!$H$6:$H$4000,'Dang ky_onl'!$B$6:$B$4000=$B205),2),"")</f>
        <v/>
      </c>
      <c r="AX205" s="184" t="s">
        <v>1564</v>
      </c>
      <c r="AY205" s="182" t="str" cm="1">
        <f t="array" ref="AY205">IFERROR(INDEX(_xlfn._xlws.FILTER('Dang ky_onl'!$L$6:$L$4000,'Dang ky_onl'!$B$6:$B$4000=$B205),2),"")</f>
        <v/>
      </c>
      <c r="AZ205" s="182" t="str" cm="1">
        <f t="array" ref="AZ205">IFERROR(INDEX(_xlfn._xlws.FILTER('Dang ky_onl'!$M$6:$M$4000,'Dang ky_onl'!$B$6:$B$4000=$B205),2),"")</f>
        <v/>
      </c>
      <c r="BA205" s="130"/>
      <c r="BB205" s="130"/>
      <c r="BC205" s="131" t="e">
        <f t="shared" si="35"/>
        <v>#VALUE!</v>
      </c>
    </row>
    <row r="206" spans="1:55" ht="19.5" customHeight="1" x14ac:dyDescent="0.35">
      <c r="A206" s="135">
        <v>200</v>
      </c>
      <c r="B206" s="136">
        <v>2041220583</v>
      </c>
      <c r="C206" s="137" t="s">
        <v>2362</v>
      </c>
      <c r="D206" s="138" t="s">
        <v>860</v>
      </c>
      <c r="E206" s="139"/>
      <c r="F206" s="146" t="s">
        <v>2415</v>
      </c>
      <c r="G206" s="147" t="s">
        <v>1400</v>
      </c>
      <c r="H206" s="148" t="s">
        <v>1372</v>
      </c>
      <c r="I206" s="140" t="str">
        <f t="shared" si="29"/>
        <v>Không đậu</v>
      </c>
      <c r="J206" s="144"/>
      <c r="K206" s="145" t="str">
        <f t="shared" si="30"/>
        <v>Không đủ</v>
      </c>
      <c r="L206" s="166">
        <f t="shared" si="36"/>
        <v>0</v>
      </c>
      <c r="M206" s="166" cm="1">
        <f t="array" ref="M206">SUMPRODUCT(--(LEN(CHOOSE({1,2,3},P206,X206,AF206))&gt;0))</f>
        <v>0</v>
      </c>
      <c r="N206" s="166" cm="1">
        <f t="array" ref="N206">SUMPRODUCT(--(LEN(CHOOSE({1,2},AN206,AV206))&gt;0))</f>
        <v>0</v>
      </c>
      <c r="O206" s="166">
        <f t="shared" si="37"/>
        <v>0</v>
      </c>
      <c r="P206" s="171" t="str" cm="1">
        <f t="array" ref="P206">IFERROR(INDEX(_xlfn._xlws.FILTER('Dang ky_off'!$J$4:$J$4000,'Dang ky_off'!$B$4:$B$4000=$B206),1),"")</f>
        <v/>
      </c>
      <c r="Q206" s="172" t="str" cm="1">
        <f t="array" ref="Q206">IFERROR(INDEX(_xlfn._xlws.FILTER('Dang ky_off'!$H$4:$H$4000,'Dang ky_off'!$B$4:$B$4000=$B206),1),"")</f>
        <v/>
      </c>
      <c r="R206" s="171" t="s">
        <v>1563</v>
      </c>
      <c r="S206" s="171" t="str" cm="1">
        <f t="array" ref="S206">IFERROR(INDEX(_xlfn._xlws.FILTER('Dang ky_off'!$L$4:$L$4000,'Dang ky_off'!$B$4:$B$4000=$B206),1),"")</f>
        <v/>
      </c>
      <c r="T206" s="171" t="str" cm="1">
        <f t="array" ref="T206">IFERROR(INDEX(_xlfn._xlws.FILTER('Dang ky_off'!$M$4:$M$4000,'Dang ky_off'!$B$4:$B$4000=$B206),1),"")</f>
        <v/>
      </c>
      <c r="U206" s="130"/>
      <c r="V206" s="130"/>
      <c r="W206" s="131" t="e">
        <f t="shared" si="31"/>
        <v>#VALUE!</v>
      </c>
      <c r="X206" s="180" t="str" cm="1">
        <f t="array" ref="X206">IFERROR(INDEX(_xlfn._xlws.FILTER('Dang ky_off'!$J$4:$J$4000,'Dang ky_off'!$B$4:$B$4000=$B206),2),"")</f>
        <v/>
      </c>
      <c r="Y206" s="181" t="str" cm="1">
        <f t="array" ref="Y206">IFERROR(INDEX(_xlfn._xlws.FILTER('Dang ky_off'!$H$4:$H$4000,'Dang ky_off'!$B$4:$B$4000=$B206),2),"")</f>
        <v/>
      </c>
      <c r="Z206" s="180" t="s">
        <v>1563</v>
      </c>
      <c r="AA206" s="180" t="str" cm="1">
        <f t="array" ref="AA206">IFERROR(INDEX(_xlfn._xlws.FILTER('Dang ky_off'!$L$4:$L$4000,'Dang ky_off'!$B$4:$B$4000=$B206),2),"")</f>
        <v/>
      </c>
      <c r="AB206" s="180" t="str" cm="1">
        <f t="array" ref="AB206">IFERROR(INDEX(_xlfn._xlws.FILTER('Dang ky_off'!$M$4:$M$4000,'Dang ky_off'!$B$4:$B$4000=$B206),2),"")</f>
        <v/>
      </c>
      <c r="AC206" s="130"/>
      <c r="AD206" s="130"/>
      <c r="AE206" s="179" t="e">
        <f t="shared" si="32"/>
        <v>#VALUE!</v>
      </c>
      <c r="AF206" s="131" t="str" cm="1">
        <f t="array" ref="AF206">IFERROR(INDEX(_xlfn._xlws.FILTER('Dang ky_off'!$J$4:$J$43,'Dang ky_off'!$B$4:$B$43=$B206),3),"")</f>
        <v/>
      </c>
      <c r="AG206" s="154" t="str" cm="1">
        <f t="array" ref="AG206">IFERROR(INDEX(_xlfn._xlws.FILTER('Dang ky_off'!$H$4:$H$43,'Dang ky_off'!$B$4:$B$43=$B206),3),"")</f>
        <v/>
      </c>
      <c r="AH206" s="131" t="s">
        <v>1563</v>
      </c>
      <c r="AI206" s="131" t="str" cm="1">
        <f t="array" ref="AI206">IFERROR(INDEX(_xlfn._xlws.FILTER('Dang ky_off'!$L$4:$L$43,'Dang ky_off'!$B$4:$B$43=$B206),3),"")</f>
        <v/>
      </c>
      <c r="AJ206" s="131" t="str" cm="1">
        <f t="array" ref="AJ206">IFERROR(INDEX(_xlfn._xlws.FILTER('Dang ky_off'!$M$4:$M$43,'Dang ky_off'!$B$4:$B$43=$B206),3),"")</f>
        <v/>
      </c>
      <c r="AK206" s="130"/>
      <c r="AL206" s="130"/>
      <c r="AM206" s="131" t="e">
        <f t="shared" si="33"/>
        <v>#VALUE!</v>
      </c>
      <c r="AN206" s="182" t="str" cm="1">
        <f t="array" ref="AN206">IFERROR(INDEX(_xlfn._xlws.FILTER('Dang ky_onl'!$J$6:$J$4000,'Dang ky_onl'!$B$6:$B$4000=$B206),1),"")</f>
        <v/>
      </c>
      <c r="AO206" s="183" t="str" cm="1">
        <f t="array" ref="AO206">IFERROR(INDEX(_xlfn._xlws.FILTER('Dang ky_onl'!$H$6:$H$4000,'Dang ky_onl'!$B$6:$B$4000=$B206),1),"")</f>
        <v/>
      </c>
      <c r="AP206" s="184" t="s">
        <v>1564</v>
      </c>
      <c r="AQ206" s="182" t="str" cm="1">
        <f t="array" ref="AQ206">IFERROR(INDEX(_xlfn._xlws.FILTER('Dang ky_onl'!$L$6:$L$4000,'Dang ky_onl'!$B$6:$B$4000=$B206),1),"")</f>
        <v/>
      </c>
      <c r="AR206" s="182" t="str" cm="1">
        <f t="array" ref="AR206">IFERROR(INDEX(_xlfn._xlws.FILTER('Dang ky_onl'!$M$6:$M$4000,'Dang ky_onl'!$B$6:$B$4000=$B206),1),"")</f>
        <v/>
      </c>
      <c r="AS206" s="130"/>
      <c r="AT206" s="130"/>
      <c r="AU206" s="131" t="e">
        <f t="shared" si="34"/>
        <v>#VALUE!</v>
      </c>
      <c r="AV206" s="182" t="str" cm="1">
        <f t="array" ref="AV206">IFERROR(INDEX(_xlfn._xlws.FILTER('Dang ky_onl'!$J$6:$J$4000,'Dang ky_onl'!$B$6:$B$4000=$B206),2),"")</f>
        <v/>
      </c>
      <c r="AW206" s="183" t="str" cm="1">
        <f t="array" ref="AW206">IFERROR(INDEX(_xlfn._xlws.FILTER('Dang ky_onl'!$H$6:$H$4000,'Dang ky_onl'!$B$6:$B$4000=$B206),2),"")</f>
        <v/>
      </c>
      <c r="AX206" s="184" t="s">
        <v>1564</v>
      </c>
      <c r="AY206" s="182" t="str" cm="1">
        <f t="array" ref="AY206">IFERROR(INDEX(_xlfn._xlws.FILTER('Dang ky_onl'!$L$6:$L$4000,'Dang ky_onl'!$B$6:$B$4000=$B206),2),"")</f>
        <v/>
      </c>
      <c r="AZ206" s="182" t="str" cm="1">
        <f t="array" ref="AZ206">IFERROR(INDEX(_xlfn._xlws.FILTER('Dang ky_onl'!$M$6:$M$4000,'Dang ky_onl'!$B$6:$B$4000=$B206),2),"")</f>
        <v/>
      </c>
      <c r="BA206" s="130"/>
      <c r="BB206" s="130"/>
      <c r="BC206" s="131" t="e">
        <f t="shared" si="35"/>
        <v>#VALUE!</v>
      </c>
    </row>
    <row r="207" spans="1:55" ht="19.5" customHeight="1" x14ac:dyDescent="0.35">
      <c r="A207" s="135">
        <v>201</v>
      </c>
      <c r="B207" s="136">
        <v>2041224874</v>
      </c>
      <c r="C207" s="137" t="s">
        <v>2363</v>
      </c>
      <c r="D207" s="138" t="s">
        <v>2364</v>
      </c>
      <c r="E207" s="139"/>
      <c r="F207" s="146" t="s">
        <v>2416</v>
      </c>
      <c r="G207" s="147" t="s">
        <v>1400</v>
      </c>
      <c r="H207" s="148" t="s">
        <v>1372</v>
      </c>
      <c r="I207" s="140" t="str">
        <f t="shared" si="29"/>
        <v>Không đậu</v>
      </c>
      <c r="J207" s="144"/>
      <c r="K207" s="145" t="str">
        <f t="shared" si="30"/>
        <v>Không đủ</v>
      </c>
      <c r="L207" s="166">
        <f t="shared" si="36"/>
        <v>1</v>
      </c>
      <c r="M207" s="166" cm="1">
        <f t="array" ref="M207">SUMPRODUCT(--(LEN(CHOOSE({1,2,3},P207,X207,AF207))&gt;0))</f>
        <v>1</v>
      </c>
      <c r="N207" s="166" cm="1">
        <f t="array" ref="N207">SUMPRODUCT(--(LEN(CHOOSE({1,2},AN207,AV207))&gt;0))</f>
        <v>0</v>
      </c>
      <c r="O207" s="166">
        <f t="shared" si="37"/>
        <v>0</v>
      </c>
      <c r="P207" s="171" t="str" cm="1">
        <f t="array" ref="P207">IFERROR(INDEX(_xlfn._xlws.FILTER('Dang ky_off'!$J$4:$J$4000,'Dang ky_off'!$B$4:$B$4000=$B207),1),"")</f>
        <v>Công ty Cổ phần Acecook Việt Nam</v>
      </c>
      <c r="Q207" s="172" cm="1">
        <f t="array" ref="Q207">IFERROR(INDEX(_xlfn._xlws.FILTER('Dang ky_off'!$H$4:$H$4000,'Dang ky_off'!$B$4:$B$4000=$B207),1),"")</f>
        <v>45904</v>
      </c>
      <c r="R207" s="171" t="s">
        <v>1563</v>
      </c>
      <c r="S207" s="171" cm="1">
        <f t="array" ref="S207">IFERROR(INDEX(_xlfn._xlws.FILTER('Dang ky_off'!$L$4:$L$4000,'Dang ky_off'!$B$4:$B$4000=$B207),1),"")</f>
        <v>9</v>
      </c>
      <c r="T207" s="171" cm="1">
        <f t="array" ref="T207">IFERROR(INDEX(_xlfn._xlws.FILTER('Dang ky_off'!$M$4:$M$4000,'Dang ky_off'!$B$4:$B$4000=$B207),1),"")</f>
        <v>0</v>
      </c>
      <c r="U207" s="130"/>
      <c r="V207" s="130"/>
      <c r="W207" s="131">
        <f t="shared" si="31"/>
        <v>2.7</v>
      </c>
      <c r="X207" s="180" t="str" cm="1">
        <f t="array" ref="X207">IFERROR(INDEX(_xlfn._xlws.FILTER('Dang ky_off'!$J$4:$J$4000,'Dang ky_off'!$B$4:$B$4000=$B207),2),"")</f>
        <v/>
      </c>
      <c r="Y207" s="181" t="str" cm="1">
        <f t="array" ref="Y207">IFERROR(INDEX(_xlfn._xlws.FILTER('Dang ky_off'!$H$4:$H$4000,'Dang ky_off'!$B$4:$B$4000=$B207),2),"")</f>
        <v/>
      </c>
      <c r="Z207" s="180" t="s">
        <v>1563</v>
      </c>
      <c r="AA207" s="180" t="str" cm="1">
        <f t="array" ref="AA207">IFERROR(INDEX(_xlfn._xlws.FILTER('Dang ky_off'!$L$4:$L$4000,'Dang ky_off'!$B$4:$B$4000=$B207),2),"")</f>
        <v/>
      </c>
      <c r="AB207" s="180" t="str" cm="1">
        <f t="array" ref="AB207">IFERROR(INDEX(_xlfn._xlws.FILTER('Dang ky_off'!$M$4:$M$4000,'Dang ky_off'!$B$4:$B$4000=$B207),2),"")</f>
        <v/>
      </c>
      <c r="AC207" s="130"/>
      <c r="AD207" s="130"/>
      <c r="AE207" s="179" t="e">
        <f t="shared" si="32"/>
        <v>#VALUE!</v>
      </c>
      <c r="AF207" s="131" t="str" cm="1">
        <f t="array" ref="AF207">IFERROR(INDEX(_xlfn._xlws.FILTER('Dang ky_off'!$J$4:$J$43,'Dang ky_off'!$B$4:$B$43=$B207),3),"")</f>
        <v/>
      </c>
      <c r="AG207" s="154" t="str" cm="1">
        <f t="array" ref="AG207">IFERROR(INDEX(_xlfn._xlws.FILTER('Dang ky_off'!$H$4:$H$43,'Dang ky_off'!$B$4:$B$43=$B207),3),"")</f>
        <v/>
      </c>
      <c r="AH207" s="131" t="s">
        <v>1563</v>
      </c>
      <c r="AI207" s="131" t="str" cm="1">
        <f t="array" ref="AI207">IFERROR(INDEX(_xlfn._xlws.FILTER('Dang ky_off'!$L$4:$L$43,'Dang ky_off'!$B$4:$B$43=$B207),3),"")</f>
        <v/>
      </c>
      <c r="AJ207" s="131" t="str" cm="1">
        <f t="array" ref="AJ207">IFERROR(INDEX(_xlfn._xlws.FILTER('Dang ky_off'!$M$4:$M$43,'Dang ky_off'!$B$4:$B$43=$B207),3),"")</f>
        <v/>
      </c>
      <c r="AK207" s="130"/>
      <c r="AL207" s="130"/>
      <c r="AM207" s="131" t="e">
        <f t="shared" si="33"/>
        <v>#VALUE!</v>
      </c>
      <c r="AN207" s="182" t="str" cm="1">
        <f t="array" ref="AN207">IFERROR(INDEX(_xlfn._xlws.FILTER('Dang ky_onl'!$J$6:$J$4000,'Dang ky_onl'!$B$6:$B$4000=$B207),1),"")</f>
        <v/>
      </c>
      <c r="AO207" s="183" t="str" cm="1">
        <f t="array" ref="AO207">IFERROR(INDEX(_xlfn._xlws.FILTER('Dang ky_onl'!$H$6:$H$4000,'Dang ky_onl'!$B$6:$B$4000=$B207),1),"")</f>
        <v/>
      </c>
      <c r="AP207" s="184" t="s">
        <v>1564</v>
      </c>
      <c r="AQ207" s="182" t="str" cm="1">
        <f t="array" ref="AQ207">IFERROR(INDEX(_xlfn._xlws.FILTER('Dang ky_onl'!$L$6:$L$4000,'Dang ky_onl'!$B$6:$B$4000=$B207),1),"")</f>
        <v/>
      </c>
      <c r="AR207" s="182" t="str" cm="1">
        <f t="array" ref="AR207">IFERROR(INDEX(_xlfn._xlws.FILTER('Dang ky_onl'!$M$6:$M$4000,'Dang ky_onl'!$B$6:$B$4000=$B207),1),"")</f>
        <v/>
      </c>
      <c r="AS207" s="130"/>
      <c r="AT207" s="130"/>
      <c r="AU207" s="131" t="e">
        <f t="shared" si="34"/>
        <v>#VALUE!</v>
      </c>
      <c r="AV207" s="182" t="str" cm="1">
        <f t="array" ref="AV207">IFERROR(INDEX(_xlfn._xlws.FILTER('Dang ky_onl'!$J$6:$J$4000,'Dang ky_onl'!$B$6:$B$4000=$B207),2),"")</f>
        <v/>
      </c>
      <c r="AW207" s="183" t="str" cm="1">
        <f t="array" ref="AW207">IFERROR(INDEX(_xlfn._xlws.FILTER('Dang ky_onl'!$H$6:$H$4000,'Dang ky_onl'!$B$6:$B$4000=$B207),2),"")</f>
        <v/>
      </c>
      <c r="AX207" s="184" t="s">
        <v>1564</v>
      </c>
      <c r="AY207" s="182" t="str" cm="1">
        <f t="array" ref="AY207">IFERROR(INDEX(_xlfn._xlws.FILTER('Dang ky_onl'!$L$6:$L$4000,'Dang ky_onl'!$B$6:$B$4000=$B207),2),"")</f>
        <v/>
      </c>
      <c r="AZ207" s="182" t="str" cm="1">
        <f t="array" ref="AZ207">IFERROR(INDEX(_xlfn._xlws.FILTER('Dang ky_onl'!$M$6:$M$4000,'Dang ky_onl'!$B$6:$B$4000=$B207),2),"")</f>
        <v/>
      </c>
      <c r="BA207" s="130"/>
      <c r="BB207" s="130"/>
      <c r="BC207" s="131" t="e">
        <f t="shared" si="35"/>
        <v>#VALUE!</v>
      </c>
    </row>
    <row r="208" spans="1:55" ht="19.5" customHeight="1" x14ac:dyDescent="0.35">
      <c r="A208" s="135">
        <v>202</v>
      </c>
      <c r="B208" s="136">
        <v>2041226099</v>
      </c>
      <c r="C208" s="137" t="s">
        <v>2365</v>
      </c>
      <c r="D208" s="138" t="s">
        <v>939</v>
      </c>
      <c r="E208" s="139"/>
      <c r="F208" s="146" t="s">
        <v>2417</v>
      </c>
      <c r="G208" s="147" t="s">
        <v>1421</v>
      </c>
      <c r="H208" s="148" t="s">
        <v>1372</v>
      </c>
      <c r="I208" s="140" t="str">
        <f t="shared" si="29"/>
        <v>Không đậu</v>
      </c>
      <c r="J208" s="144"/>
      <c r="K208" s="145" t="str">
        <f t="shared" si="30"/>
        <v>Không đủ</v>
      </c>
      <c r="L208" s="166">
        <f t="shared" si="36"/>
        <v>0</v>
      </c>
      <c r="M208" s="166" cm="1">
        <f t="array" ref="M208">SUMPRODUCT(--(LEN(CHOOSE({1,2,3},P208,X208,AF208))&gt;0))</f>
        <v>0</v>
      </c>
      <c r="N208" s="166" cm="1">
        <f t="array" ref="N208">SUMPRODUCT(--(LEN(CHOOSE({1,2},AN208,AV208))&gt;0))</f>
        <v>0</v>
      </c>
      <c r="O208" s="166">
        <f t="shared" si="37"/>
        <v>0</v>
      </c>
      <c r="P208" s="171" t="str" cm="1">
        <f t="array" ref="P208">IFERROR(INDEX(_xlfn._xlws.FILTER('Dang ky_off'!$J$4:$J$4000,'Dang ky_off'!$B$4:$B$4000=$B208),1),"")</f>
        <v/>
      </c>
      <c r="Q208" s="172" t="str" cm="1">
        <f t="array" ref="Q208">IFERROR(INDEX(_xlfn._xlws.FILTER('Dang ky_off'!$H$4:$H$4000,'Dang ky_off'!$B$4:$B$4000=$B208),1),"")</f>
        <v/>
      </c>
      <c r="R208" s="171" t="s">
        <v>1563</v>
      </c>
      <c r="S208" s="171" t="str" cm="1">
        <f t="array" ref="S208">IFERROR(INDEX(_xlfn._xlws.FILTER('Dang ky_off'!$L$4:$L$4000,'Dang ky_off'!$B$4:$B$4000=$B208),1),"")</f>
        <v/>
      </c>
      <c r="T208" s="171" t="str" cm="1">
        <f t="array" ref="T208">IFERROR(INDEX(_xlfn._xlws.FILTER('Dang ky_off'!$M$4:$M$4000,'Dang ky_off'!$B$4:$B$4000=$B208),1),"")</f>
        <v/>
      </c>
      <c r="U208" s="130"/>
      <c r="V208" s="130"/>
      <c r="W208" s="131" t="e">
        <f t="shared" si="31"/>
        <v>#VALUE!</v>
      </c>
      <c r="X208" s="180" t="str" cm="1">
        <f t="array" ref="X208">IFERROR(INDEX(_xlfn._xlws.FILTER('Dang ky_off'!$J$4:$J$4000,'Dang ky_off'!$B$4:$B$4000=$B208),2),"")</f>
        <v/>
      </c>
      <c r="Y208" s="181" t="str" cm="1">
        <f t="array" ref="Y208">IFERROR(INDEX(_xlfn._xlws.FILTER('Dang ky_off'!$H$4:$H$4000,'Dang ky_off'!$B$4:$B$4000=$B208),2),"")</f>
        <v/>
      </c>
      <c r="Z208" s="180" t="s">
        <v>1563</v>
      </c>
      <c r="AA208" s="180" t="str" cm="1">
        <f t="array" ref="AA208">IFERROR(INDEX(_xlfn._xlws.FILTER('Dang ky_off'!$L$4:$L$4000,'Dang ky_off'!$B$4:$B$4000=$B208),2),"")</f>
        <v/>
      </c>
      <c r="AB208" s="180" t="str" cm="1">
        <f t="array" ref="AB208">IFERROR(INDEX(_xlfn._xlws.FILTER('Dang ky_off'!$M$4:$M$4000,'Dang ky_off'!$B$4:$B$4000=$B208),2),"")</f>
        <v/>
      </c>
      <c r="AC208" s="130"/>
      <c r="AD208" s="130"/>
      <c r="AE208" s="179" t="e">
        <f t="shared" si="32"/>
        <v>#VALUE!</v>
      </c>
      <c r="AF208" s="131" t="str" cm="1">
        <f t="array" ref="AF208">IFERROR(INDEX(_xlfn._xlws.FILTER('Dang ky_off'!$J$4:$J$43,'Dang ky_off'!$B$4:$B$43=$B208),3),"")</f>
        <v/>
      </c>
      <c r="AG208" s="154" t="str" cm="1">
        <f t="array" ref="AG208">IFERROR(INDEX(_xlfn._xlws.FILTER('Dang ky_off'!$H$4:$H$43,'Dang ky_off'!$B$4:$B$43=$B208),3),"")</f>
        <v/>
      </c>
      <c r="AH208" s="131" t="s">
        <v>1563</v>
      </c>
      <c r="AI208" s="131" t="str" cm="1">
        <f t="array" ref="AI208">IFERROR(INDEX(_xlfn._xlws.FILTER('Dang ky_off'!$L$4:$L$43,'Dang ky_off'!$B$4:$B$43=$B208),3),"")</f>
        <v/>
      </c>
      <c r="AJ208" s="131" t="str" cm="1">
        <f t="array" ref="AJ208">IFERROR(INDEX(_xlfn._xlws.FILTER('Dang ky_off'!$M$4:$M$43,'Dang ky_off'!$B$4:$B$43=$B208),3),"")</f>
        <v/>
      </c>
      <c r="AK208" s="130"/>
      <c r="AL208" s="130"/>
      <c r="AM208" s="131" t="e">
        <f t="shared" si="33"/>
        <v>#VALUE!</v>
      </c>
      <c r="AN208" s="182" t="str" cm="1">
        <f t="array" ref="AN208">IFERROR(INDEX(_xlfn._xlws.FILTER('Dang ky_onl'!$J$6:$J$4000,'Dang ky_onl'!$B$6:$B$4000=$B208),1),"")</f>
        <v/>
      </c>
      <c r="AO208" s="183" t="str" cm="1">
        <f t="array" ref="AO208">IFERROR(INDEX(_xlfn._xlws.FILTER('Dang ky_onl'!$H$6:$H$4000,'Dang ky_onl'!$B$6:$B$4000=$B208),1),"")</f>
        <v/>
      </c>
      <c r="AP208" s="184" t="s">
        <v>1564</v>
      </c>
      <c r="AQ208" s="182" t="str" cm="1">
        <f t="array" ref="AQ208">IFERROR(INDEX(_xlfn._xlws.FILTER('Dang ky_onl'!$L$6:$L$4000,'Dang ky_onl'!$B$6:$B$4000=$B208),1),"")</f>
        <v/>
      </c>
      <c r="AR208" s="182" t="str" cm="1">
        <f t="array" ref="AR208">IFERROR(INDEX(_xlfn._xlws.FILTER('Dang ky_onl'!$M$6:$M$4000,'Dang ky_onl'!$B$6:$B$4000=$B208),1),"")</f>
        <v/>
      </c>
      <c r="AS208" s="130"/>
      <c r="AT208" s="130"/>
      <c r="AU208" s="131" t="e">
        <f t="shared" si="34"/>
        <v>#VALUE!</v>
      </c>
      <c r="AV208" s="182" t="str" cm="1">
        <f t="array" ref="AV208">IFERROR(INDEX(_xlfn._xlws.FILTER('Dang ky_onl'!$J$6:$J$4000,'Dang ky_onl'!$B$6:$B$4000=$B208),2),"")</f>
        <v/>
      </c>
      <c r="AW208" s="183" t="str" cm="1">
        <f t="array" ref="AW208">IFERROR(INDEX(_xlfn._xlws.FILTER('Dang ky_onl'!$H$6:$H$4000,'Dang ky_onl'!$B$6:$B$4000=$B208),2),"")</f>
        <v/>
      </c>
      <c r="AX208" s="184" t="s">
        <v>1564</v>
      </c>
      <c r="AY208" s="182" t="str" cm="1">
        <f t="array" ref="AY208">IFERROR(INDEX(_xlfn._xlws.FILTER('Dang ky_onl'!$L$6:$L$4000,'Dang ky_onl'!$B$6:$B$4000=$B208),2),"")</f>
        <v/>
      </c>
      <c r="AZ208" s="182" t="str" cm="1">
        <f t="array" ref="AZ208">IFERROR(INDEX(_xlfn._xlws.FILTER('Dang ky_onl'!$M$6:$M$4000,'Dang ky_onl'!$B$6:$B$4000=$B208),2),"")</f>
        <v/>
      </c>
      <c r="BA208" s="130"/>
      <c r="BB208" s="130"/>
      <c r="BC208" s="131" t="e">
        <f t="shared" si="35"/>
        <v>#VALUE!</v>
      </c>
    </row>
    <row r="209" spans="1:55" ht="19.5" customHeight="1" x14ac:dyDescent="0.35">
      <c r="A209" s="135">
        <v>203</v>
      </c>
      <c r="B209" s="136">
        <v>2041220593</v>
      </c>
      <c r="C209" s="137" t="s">
        <v>2366</v>
      </c>
      <c r="D209" s="138" t="s">
        <v>860</v>
      </c>
      <c r="E209" s="139"/>
      <c r="F209" s="146" t="s">
        <v>2418</v>
      </c>
      <c r="G209" s="147" t="s">
        <v>1435</v>
      </c>
      <c r="H209" s="148" t="s">
        <v>1372</v>
      </c>
      <c r="I209" s="140" t="str">
        <f t="shared" si="29"/>
        <v>Không đậu</v>
      </c>
      <c r="J209" s="144"/>
      <c r="K209" s="145" t="str">
        <f t="shared" si="30"/>
        <v>Không đủ</v>
      </c>
      <c r="L209" s="166">
        <f t="shared" si="36"/>
        <v>1</v>
      </c>
      <c r="M209" s="166" cm="1">
        <f t="array" ref="M209">SUMPRODUCT(--(LEN(CHOOSE({1,2,3},P209,X209,AF209))&gt;0))</f>
        <v>1</v>
      </c>
      <c r="N209" s="166" cm="1">
        <f t="array" ref="N209">SUMPRODUCT(--(LEN(CHOOSE({1,2},AN209,AV209))&gt;0))</f>
        <v>0</v>
      </c>
      <c r="O209" s="166">
        <f t="shared" si="37"/>
        <v>0</v>
      </c>
      <c r="P209" s="171" t="str" cm="1">
        <f t="array" ref="P209">IFERROR(INDEX(_xlfn._xlws.FILTER('Dang ky_off'!$J$4:$J$4000,'Dang ky_off'!$B$4:$B$4000=$B209),1),"")</f>
        <v>Công ty Cổ phần Đầu tư và Thương mại SATORI</v>
      </c>
      <c r="Q209" s="172" cm="1">
        <f t="array" ref="Q209">IFERROR(INDEX(_xlfn._xlws.FILTER('Dang ky_off'!$H$4:$H$4000,'Dang ky_off'!$B$4:$B$4000=$B209),1),"")</f>
        <v>45939</v>
      </c>
      <c r="R209" s="171" t="s">
        <v>1563</v>
      </c>
      <c r="S209" s="171" cm="1">
        <f t="array" ref="S209">IFERROR(INDEX(_xlfn._xlws.FILTER('Dang ky_off'!$L$4:$L$4000,'Dang ky_off'!$B$4:$B$4000=$B209),1),"")</f>
        <v>8.5</v>
      </c>
      <c r="T209" s="171" cm="1">
        <f t="array" ref="T209">IFERROR(INDEX(_xlfn._xlws.FILTER('Dang ky_off'!$M$4:$M$4000,'Dang ky_off'!$B$4:$B$4000=$B209),1),"")</f>
        <v>0</v>
      </c>
      <c r="U209" s="130"/>
      <c r="V209" s="130"/>
      <c r="W209" s="131">
        <f t="shared" si="31"/>
        <v>2.6</v>
      </c>
      <c r="X209" s="180" t="str" cm="1">
        <f t="array" ref="X209">IFERROR(INDEX(_xlfn._xlws.FILTER('Dang ky_off'!$J$4:$J$4000,'Dang ky_off'!$B$4:$B$4000=$B209),2),"")</f>
        <v/>
      </c>
      <c r="Y209" s="181" t="str" cm="1">
        <f t="array" ref="Y209">IFERROR(INDEX(_xlfn._xlws.FILTER('Dang ky_off'!$H$4:$H$4000,'Dang ky_off'!$B$4:$B$4000=$B209),2),"")</f>
        <v/>
      </c>
      <c r="Z209" s="180" t="s">
        <v>1563</v>
      </c>
      <c r="AA209" s="180" t="str" cm="1">
        <f t="array" ref="AA209">IFERROR(INDEX(_xlfn._xlws.FILTER('Dang ky_off'!$L$4:$L$4000,'Dang ky_off'!$B$4:$B$4000=$B209),2),"")</f>
        <v/>
      </c>
      <c r="AB209" s="180" t="str" cm="1">
        <f t="array" ref="AB209">IFERROR(INDEX(_xlfn._xlws.FILTER('Dang ky_off'!$M$4:$M$4000,'Dang ky_off'!$B$4:$B$4000=$B209),2),"")</f>
        <v/>
      </c>
      <c r="AC209" s="130"/>
      <c r="AD209" s="130"/>
      <c r="AE209" s="179" t="e">
        <f t="shared" si="32"/>
        <v>#VALUE!</v>
      </c>
      <c r="AF209" s="131" t="str" cm="1">
        <f t="array" ref="AF209">IFERROR(INDEX(_xlfn._xlws.FILTER('Dang ky_off'!$J$4:$J$43,'Dang ky_off'!$B$4:$B$43=$B209),3),"")</f>
        <v/>
      </c>
      <c r="AG209" s="154" t="str" cm="1">
        <f t="array" ref="AG209">IFERROR(INDEX(_xlfn._xlws.FILTER('Dang ky_off'!$H$4:$H$43,'Dang ky_off'!$B$4:$B$43=$B209),3),"")</f>
        <v/>
      </c>
      <c r="AH209" s="131" t="s">
        <v>1563</v>
      </c>
      <c r="AI209" s="131" t="str" cm="1">
        <f t="array" ref="AI209">IFERROR(INDEX(_xlfn._xlws.FILTER('Dang ky_off'!$L$4:$L$43,'Dang ky_off'!$B$4:$B$43=$B209),3),"")</f>
        <v/>
      </c>
      <c r="AJ209" s="131" t="str" cm="1">
        <f t="array" ref="AJ209">IFERROR(INDEX(_xlfn._xlws.FILTER('Dang ky_off'!$M$4:$M$43,'Dang ky_off'!$B$4:$B$43=$B209),3),"")</f>
        <v/>
      </c>
      <c r="AK209" s="130"/>
      <c r="AL209" s="130"/>
      <c r="AM209" s="131" t="e">
        <f t="shared" si="33"/>
        <v>#VALUE!</v>
      </c>
      <c r="AN209" s="182" t="str" cm="1">
        <f t="array" ref="AN209">IFERROR(INDEX(_xlfn._xlws.FILTER('Dang ky_onl'!$J$6:$J$4000,'Dang ky_onl'!$B$6:$B$4000=$B209),1),"")</f>
        <v/>
      </c>
      <c r="AO209" s="183" t="str" cm="1">
        <f t="array" ref="AO209">IFERROR(INDEX(_xlfn._xlws.FILTER('Dang ky_onl'!$H$6:$H$4000,'Dang ky_onl'!$B$6:$B$4000=$B209),1),"")</f>
        <v/>
      </c>
      <c r="AP209" s="184" t="s">
        <v>1564</v>
      </c>
      <c r="AQ209" s="182" t="str" cm="1">
        <f t="array" ref="AQ209">IFERROR(INDEX(_xlfn._xlws.FILTER('Dang ky_onl'!$L$6:$L$4000,'Dang ky_onl'!$B$6:$B$4000=$B209),1),"")</f>
        <v/>
      </c>
      <c r="AR209" s="182" t="str" cm="1">
        <f t="array" ref="AR209">IFERROR(INDEX(_xlfn._xlws.FILTER('Dang ky_onl'!$M$6:$M$4000,'Dang ky_onl'!$B$6:$B$4000=$B209),1),"")</f>
        <v/>
      </c>
      <c r="AS209" s="130"/>
      <c r="AT209" s="130"/>
      <c r="AU209" s="131" t="e">
        <f t="shared" si="34"/>
        <v>#VALUE!</v>
      </c>
      <c r="AV209" s="182" t="str" cm="1">
        <f t="array" ref="AV209">IFERROR(INDEX(_xlfn._xlws.FILTER('Dang ky_onl'!$J$6:$J$4000,'Dang ky_onl'!$B$6:$B$4000=$B209),2),"")</f>
        <v/>
      </c>
      <c r="AW209" s="183" t="str" cm="1">
        <f t="array" ref="AW209">IFERROR(INDEX(_xlfn._xlws.FILTER('Dang ky_onl'!$H$6:$H$4000,'Dang ky_onl'!$B$6:$B$4000=$B209),2),"")</f>
        <v/>
      </c>
      <c r="AX209" s="184" t="s">
        <v>1564</v>
      </c>
      <c r="AY209" s="182" t="str" cm="1">
        <f t="array" ref="AY209">IFERROR(INDEX(_xlfn._xlws.FILTER('Dang ky_onl'!$L$6:$L$4000,'Dang ky_onl'!$B$6:$B$4000=$B209),2),"")</f>
        <v/>
      </c>
      <c r="AZ209" s="182" t="str" cm="1">
        <f t="array" ref="AZ209">IFERROR(INDEX(_xlfn._xlws.FILTER('Dang ky_onl'!$M$6:$M$4000,'Dang ky_onl'!$B$6:$B$4000=$B209),2),"")</f>
        <v/>
      </c>
      <c r="BA209" s="130"/>
      <c r="BB209" s="130"/>
      <c r="BC209" s="131" t="e">
        <f t="shared" si="35"/>
        <v>#VALUE!</v>
      </c>
    </row>
    <row r="210" spans="1:55" ht="19.5" customHeight="1" x14ac:dyDescent="0.35">
      <c r="A210" s="135">
        <v>204</v>
      </c>
      <c r="B210" s="136">
        <v>2041220954</v>
      </c>
      <c r="C210" s="137" t="s">
        <v>2367</v>
      </c>
      <c r="D210" s="138" t="s">
        <v>917</v>
      </c>
      <c r="E210" s="139"/>
      <c r="F210" s="146" t="s">
        <v>2419</v>
      </c>
      <c r="G210" s="147" t="s">
        <v>1435</v>
      </c>
      <c r="H210" s="148" t="s">
        <v>1372</v>
      </c>
      <c r="I210" s="140" t="str">
        <f t="shared" si="29"/>
        <v>Không đậu</v>
      </c>
      <c r="J210" s="144"/>
      <c r="K210" s="145" t="str">
        <f t="shared" si="30"/>
        <v>Không đủ</v>
      </c>
      <c r="L210" s="166">
        <f t="shared" si="36"/>
        <v>0</v>
      </c>
      <c r="M210" s="166" cm="1">
        <f t="array" ref="M210">SUMPRODUCT(--(LEN(CHOOSE({1,2,3},P210,X210,AF210))&gt;0))</f>
        <v>0</v>
      </c>
      <c r="N210" s="166" cm="1">
        <f t="array" ref="N210">SUMPRODUCT(--(LEN(CHOOSE({1,2},AN210,AV210))&gt;0))</f>
        <v>0</v>
      </c>
      <c r="O210" s="166">
        <f t="shared" si="37"/>
        <v>0</v>
      </c>
      <c r="P210" s="171" t="str" cm="1">
        <f t="array" ref="P210">IFERROR(INDEX(_xlfn._xlws.FILTER('Dang ky_off'!$J$4:$J$4000,'Dang ky_off'!$B$4:$B$4000=$B210),1),"")</f>
        <v/>
      </c>
      <c r="Q210" s="172" t="str" cm="1">
        <f t="array" ref="Q210">IFERROR(INDEX(_xlfn._xlws.FILTER('Dang ky_off'!$H$4:$H$4000,'Dang ky_off'!$B$4:$B$4000=$B210),1),"")</f>
        <v/>
      </c>
      <c r="R210" s="171" t="s">
        <v>1563</v>
      </c>
      <c r="S210" s="171" t="str" cm="1">
        <f t="array" ref="S210">IFERROR(INDEX(_xlfn._xlws.FILTER('Dang ky_off'!$L$4:$L$4000,'Dang ky_off'!$B$4:$B$4000=$B210),1),"")</f>
        <v/>
      </c>
      <c r="T210" s="171" t="str" cm="1">
        <f t="array" ref="T210">IFERROR(INDEX(_xlfn._xlws.FILTER('Dang ky_off'!$M$4:$M$4000,'Dang ky_off'!$B$4:$B$4000=$B210),1),"")</f>
        <v/>
      </c>
      <c r="U210" s="130"/>
      <c r="V210" s="130"/>
      <c r="W210" s="131" t="e">
        <f t="shared" si="31"/>
        <v>#VALUE!</v>
      </c>
      <c r="X210" s="180" t="str" cm="1">
        <f t="array" ref="X210">IFERROR(INDEX(_xlfn._xlws.FILTER('Dang ky_off'!$J$4:$J$4000,'Dang ky_off'!$B$4:$B$4000=$B210),2),"")</f>
        <v/>
      </c>
      <c r="Y210" s="181" t="str" cm="1">
        <f t="array" ref="Y210">IFERROR(INDEX(_xlfn._xlws.FILTER('Dang ky_off'!$H$4:$H$4000,'Dang ky_off'!$B$4:$B$4000=$B210),2),"")</f>
        <v/>
      </c>
      <c r="Z210" s="180" t="s">
        <v>1563</v>
      </c>
      <c r="AA210" s="180" t="str" cm="1">
        <f t="array" ref="AA210">IFERROR(INDEX(_xlfn._xlws.FILTER('Dang ky_off'!$L$4:$L$4000,'Dang ky_off'!$B$4:$B$4000=$B210),2),"")</f>
        <v/>
      </c>
      <c r="AB210" s="180" t="str" cm="1">
        <f t="array" ref="AB210">IFERROR(INDEX(_xlfn._xlws.FILTER('Dang ky_off'!$M$4:$M$4000,'Dang ky_off'!$B$4:$B$4000=$B210),2),"")</f>
        <v/>
      </c>
      <c r="AC210" s="130"/>
      <c r="AD210" s="130"/>
      <c r="AE210" s="179" t="e">
        <f t="shared" si="32"/>
        <v>#VALUE!</v>
      </c>
      <c r="AF210" s="131" t="str" cm="1">
        <f t="array" ref="AF210">IFERROR(INDEX(_xlfn._xlws.FILTER('Dang ky_off'!$J$4:$J$43,'Dang ky_off'!$B$4:$B$43=$B210),3),"")</f>
        <v/>
      </c>
      <c r="AG210" s="154" t="str" cm="1">
        <f t="array" ref="AG210">IFERROR(INDEX(_xlfn._xlws.FILTER('Dang ky_off'!$H$4:$H$43,'Dang ky_off'!$B$4:$B$43=$B210),3),"")</f>
        <v/>
      </c>
      <c r="AH210" s="131" t="s">
        <v>1563</v>
      </c>
      <c r="AI210" s="131" t="str" cm="1">
        <f t="array" ref="AI210">IFERROR(INDEX(_xlfn._xlws.FILTER('Dang ky_off'!$L$4:$L$43,'Dang ky_off'!$B$4:$B$43=$B210),3),"")</f>
        <v/>
      </c>
      <c r="AJ210" s="131" t="str" cm="1">
        <f t="array" ref="AJ210">IFERROR(INDEX(_xlfn._xlws.FILTER('Dang ky_off'!$M$4:$M$43,'Dang ky_off'!$B$4:$B$43=$B210),3),"")</f>
        <v/>
      </c>
      <c r="AK210" s="130"/>
      <c r="AL210" s="130"/>
      <c r="AM210" s="131" t="e">
        <f t="shared" si="33"/>
        <v>#VALUE!</v>
      </c>
      <c r="AN210" s="182" t="str" cm="1">
        <f t="array" ref="AN210">IFERROR(INDEX(_xlfn._xlws.FILTER('Dang ky_onl'!$J$6:$J$4000,'Dang ky_onl'!$B$6:$B$4000=$B210),1),"")</f>
        <v/>
      </c>
      <c r="AO210" s="183" t="str" cm="1">
        <f t="array" ref="AO210">IFERROR(INDEX(_xlfn._xlws.FILTER('Dang ky_onl'!$H$6:$H$4000,'Dang ky_onl'!$B$6:$B$4000=$B210),1),"")</f>
        <v/>
      </c>
      <c r="AP210" s="184" t="s">
        <v>1564</v>
      </c>
      <c r="AQ210" s="182" t="str" cm="1">
        <f t="array" ref="AQ210">IFERROR(INDEX(_xlfn._xlws.FILTER('Dang ky_onl'!$L$6:$L$4000,'Dang ky_onl'!$B$6:$B$4000=$B210),1),"")</f>
        <v/>
      </c>
      <c r="AR210" s="182" t="str" cm="1">
        <f t="array" ref="AR210">IFERROR(INDEX(_xlfn._xlws.FILTER('Dang ky_onl'!$M$6:$M$4000,'Dang ky_onl'!$B$6:$B$4000=$B210),1),"")</f>
        <v/>
      </c>
      <c r="AS210" s="130"/>
      <c r="AT210" s="130"/>
      <c r="AU210" s="131" t="e">
        <f t="shared" si="34"/>
        <v>#VALUE!</v>
      </c>
      <c r="AV210" s="182" t="str" cm="1">
        <f t="array" ref="AV210">IFERROR(INDEX(_xlfn._xlws.FILTER('Dang ky_onl'!$J$6:$J$4000,'Dang ky_onl'!$B$6:$B$4000=$B210),2),"")</f>
        <v/>
      </c>
      <c r="AW210" s="183" t="str" cm="1">
        <f t="array" ref="AW210">IFERROR(INDEX(_xlfn._xlws.FILTER('Dang ky_onl'!$H$6:$H$4000,'Dang ky_onl'!$B$6:$B$4000=$B210),2),"")</f>
        <v/>
      </c>
      <c r="AX210" s="184" t="s">
        <v>1564</v>
      </c>
      <c r="AY210" s="182" t="str" cm="1">
        <f t="array" ref="AY210">IFERROR(INDEX(_xlfn._xlws.FILTER('Dang ky_onl'!$L$6:$L$4000,'Dang ky_onl'!$B$6:$B$4000=$B210),2),"")</f>
        <v/>
      </c>
      <c r="AZ210" s="182" t="str" cm="1">
        <f t="array" ref="AZ210">IFERROR(INDEX(_xlfn._xlws.FILTER('Dang ky_onl'!$M$6:$M$4000,'Dang ky_onl'!$B$6:$B$4000=$B210),2),"")</f>
        <v/>
      </c>
      <c r="BA210" s="130"/>
      <c r="BB210" s="130"/>
      <c r="BC210" s="131" t="e">
        <f t="shared" si="35"/>
        <v>#VALUE!</v>
      </c>
    </row>
    <row r="211" spans="1:55" ht="19.5" customHeight="1" x14ac:dyDescent="0.35">
      <c r="A211" s="135">
        <v>205</v>
      </c>
      <c r="B211" s="136">
        <v>2041220953</v>
      </c>
      <c r="C211" s="137" t="s">
        <v>2368</v>
      </c>
      <c r="D211" s="138" t="s">
        <v>917</v>
      </c>
      <c r="E211" s="139"/>
      <c r="F211" s="146" t="s">
        <v>2420</v>
      </c>
      <c r="G211" s="147" t="s">
        <v>1439</v>
      </c>
      <c r="H211" s="148" t="s">
        <v>1372</v>
      </c>
      <c r="I211" s="140" t="str">
        <f t="shared" si="29"/>
        <v>Không đậu</v>
      </c>
      <c r="J211" s="144"/>
      <c r="K211" s="145" t="str">
        <f t="shared" si="30"/>
        <v>Không đủ</v>
      </c>
      <c r="L211" s="166">
        <f t="shared" si="36"/>
        <v>0</v>
      </c>
      <c r="M211" s="166" cm="1">
        <f t="array" ref="M211">SUMPRODUCT(--(LEN(CHOOSE({1,2,3},P211,X211,AF211))&gt;0))</f>
        <v>0</v>
      </c>
      <c r="N211" s="166" cm="1">
        <f t="array" ref="N211">SUMPRODUCT(--(LEN(CHOOSE({1,2},AN211,AV211))&gt;0))</f>
        <v>0</v>
      </c>
      <c r="O211" s="166">
        <f t="shared" si="37"/>
        <v>0</v>
      </c>
      <c r="P211" s="171" t="str" cm="1">
        <f t="array" ref="P211">IFERROR(INDEX(_xlfn._xlws.FILTER('Dang ky_off'!$J$4:$J$4000,'Dang ky_off'!$B$4:$B$4000=$B211),1),"")</f>
        <v/>
      </c>
      <c r="Q211" s="172" t="str" cm="1">
        <f t="array" ref="Q211">IFERROR(INDEX(_xlfn._xlws.FILTER('Dang ky_off'!$H$4:$H$4000,'Dang ky_off'!$B$4:$B$4000=$B211),1),"")</f>
        <v/>
      </c>
      <c r="R211" s="171" t="s">
        <v>1563</v>
      </c>
      <c r="S211" s="171" t="str" cm="1">
        <f t="array" ref="S211">IFERROR(INDEX(_xlfn._xlws.FILTER('Dang ky_off'!$L$4:$L$4000,'Dang ky_off'!$B$4:$B$4000=$B211),1),"")</f>
        <v/>
      </c>
      <c r="T211" s="171" t="str" cm="1">
        <f t="array" ref="T211">IFERROR(INDEX(_xlfn._xlws.FILTER('Dang ky_off'!$M$4:$M$4000,'Dang ky_off'!$B$4:$B$4000=$B211),1),"")</f>
        <v/>
      </c>
      <c r="U211" s="130"/>
      <c r="V211" s="130"/>
      <c r="W211" s="131" t="e">
        <f t="shared" si="31"/>
        <v>#VALUE!</v>
      </c>
      <c r="X211" s="180" t="str" cm="1">
        <f t="array" ref="X211">IFERROR(INDEX(_xlfn._xlws.FILTER('Dang ky_off'!$J$4:$J$4000,'Dang ky_off'!$B$4:$B$4000=$B211),2),"")</f>
        <v/>
      </c>
      <c r="Y211" s="181" t="str" cm="1">
        <f t="array" ref="Y211">IFERROR(INDEX(_xlfn._xlws.FILTER('Dang ky_off'!$H$4:$H$4000,'Dang ky_off'!$B$4:$B$4000=$B211),2),"")</f>
        <v/>
      </c>
      <c r="Z211" s="180" t="s">
        <v>1563</v>
      </c>
      <c r="AA211" s="180" t="str" cm="1">
        <f t="array" ref="AA211">IFERROR(INDEX(_xlfn._xlws.FILTER('Dang ky_off'!$L$4:$L$4000,'Dang ky_off'!$B$4:$B$4000=$B211),2),"")</f>
        <v/>
      </c>
      <c r="AB211" s="180" t="str" cm="1">
        <f t="array" ref="AB211">IFERROR(INDEX(_xlfn._xlws.FILTER('Dang ky_off'!$M$4:$M$4000,'Dang ky_off'!$B$4:$B$4000=$B211),2),"")</f>
        <v/>
      </c>
      <c r="AC211" s="130"/>
      <c r="AD211" s="130"/>
      <c r="AE211" s="179" t="e">
        <f t="shared" si="32"/>
        <v>#VALUE!</v>
      </c>
      <c r="AF211" s="131" t="str" cm="1">
        <f t="array" ref="AF211">IFERROR(INDEX(_xlfn._xlws.FILTER('Dang ky_off'!$J$4:$J$43,'Dang ky_off'!$B$4:$B$43=$B211),3),"")</f>
        <v/>
      </c>
      <c r="AG211" s="154" t="str" cm="1">
        <f t="array" ref="AG211">IFERROR(INDEX(_xlfn._xlws.FILTER('Dang ky_off'!$H$4:$H$43,'Dang ky_off'!$B$4:$B$43=$B211),3),"")</f>
        <v/>
      </c>
      <c r="AH211" s="131" t="s">
        <v>1563</v>
      </c>
      <c r="AI211" s="131" t="str" cm="1">
        <f t="array" ref="AI211">IFERROR(INDEX(_xlfn._xlws.FILTER('Dang ky_off'!$L$4:$L$43,'Dang ky_off'!$B$4:$B$43=$B211),3),"")</f>
        <v/>
      </c>
      <c r="AJ211" s="131" t="str" cm="1">
        <f t="array" ref="AJ211">IFERROR(INDEX(_xlfn._xlws.FILTER('Dang ky_off'!$M$4:$M$43,'Dang ky_off'!$B$4:$B$43=$B211),3),"")</f>
        <v/>
      </c>
      <c r="AK211" s="130"/>
      <c r="AL211" s="130"/>
      <c r="AM211" s="131" t="e">
        <f t="shared" si="33"/>
        <v>#VALUE!</v>
      </c>
      <c r="AN211" s="182" t="str" cm="1">
        <f t="array" ref="AN211">IFERROR(INDEX(_xlfn._xlws.FILTER('Dang ky_onl'!$J$6:$J$4000,'Dang ky_onl'!$B$6:$B$4000=$B211),1),"")</f>
        <v/>
      </c>
      <c r="AO211" s="183" t="str" cm="1">
        <f t="array" ref="AO211">IFERROR(INDEX(_xlfn._xlws.FILTER('Dang ky_onl'!$H$6:$H$4000,'Dang ky_onl'!$B$6:$B$4000=$B211),1),"")</f>
        <v/>
      </c>
      <c r="AP211" s="184" t="s">
        <v>1564</v>
      </c>
      <c r="AQ211" s="182" t="str" cm="1">
        <f t="array" ref="AQ211">IFERROR(INDEX(_xlfn._xlws.FILTER('Dang ky_onl'!$L$6:$L$4000,'Dang ky_onl'!$B$6:$B$4000=$B211),1),"")</f>
        <v/>
      </c>
      <c r="AR211" s="182" t="str" cm="1">
        <f t="array" ref="AR211">IFERROR(INDEX(_xlfn._xlws.FILTER('Dang ky_onl'!$M$6:$M$4000,'Dang ky_onl'!$B$6:$B$4000=$B211),1),"")</f>
        <v/>
      </c>
      <c r="AS211" s="130"/>
      <c r="AT211" s="130"/>
      <c r="AU211" s="131" t="e">
        <f t="shared" si="34"/>
        <v>#VALUE!</v>
      </c>
      <c r="AV211" s="182" t="str" cm="1">
        <f t="array" ref="AV211">IFERROR(INDEX(_xlfn._xlws.FILTER('Dang ky_onl'!$J$6:$J$4000,'Dang ky_onl'!$B$6:$B$4000=$B211),2),"")</f>
        <v/>
      </c>
      <c r="AW211" s="183" t="str" cm="1">
        <f t="array" ref="AW211">IFERROR(INDEX(_xlfn._xlws.FILTER('Dang ky_onl'!$H$6:$H$4000,'Dang ky_onl'!$B$6:$B$4000=$B211),2),"")</f>
        <v/>
      </c>
      <c r="AX211" s="184" t="s">
        <v>1564</v>
      </c>
      <c r="AY211" s="182" t="str" cm="1">
        <f t="array" ref="AY211">IFERROR(INDEX(_xlfn._xlws.FILTER('Dang ky_onl'!$L$6:$L$4000,'Dang ky_onl'!$B$6:$B$4000=$B211),2),"")</f>
        <v/>
      </c>
      <c r="AZ211" s="182" t="str" cm="1">
        <f t="array" ref="AZ211">IFERROR(INDEX(_xlfn._xlws.FILTER('Dang ky_onl'!$M$6:$M$4000,'Dang ky_onl'!$B$6:$B$4000=$B211),2),"")</f>
        <v/>
      </c>
      <c r="BA211" s="130"/>
      <c r="BB211" s="130"/>
      <c r="BC211" s="131" t="e">
        <f t="shared" si="35"/>
        <v>#VALUE!</v>
      </c>
    </row>
    <row r="212" spans="1:55" ht="19.5" customHeight="1" x14ac:dyDescent="0.35">
      <c r="A212" s="135">
        <v>206</v>
      </c>
      <c r="B212" s="136">
        <v>2041221067</v>
      </c>
      <c r="C212" s="137" t="s">
        <v>2369</v>
      </c>
      <c r="D212" s="138" t="s">
        <v>2370</v>
      </c>
      <c r="E212" s="139"/>
      <c r="F212" s="146" t="s">
        <v>2421</v>
      </c>
      <c r="G212" s="147" t="s">
        <v>1439</v>
      </c>
      <c r="H212" s="148" t="s">
        <v>1372</v>
      </c>
      <c r="I212" s="140" t="str">
        <f t="shared" si="29"/>
        <v>Không đậu</v>
      </c>
      <c r="J212" s="144"/>
      <c r="K212" s="145" t="str">
        <f t="shared" si="30"/>
        <v>Không đủ</v>
      </c>
      <c r="L212" s="166">
        <f t="shared" si="36"/>
        <v>0</v>
      </c>
      <c r="M212" s="166" cm="1">
        <f t="array" ref="M212">SUMPRODUCT(--(LEN(CHOOSE({1,2,3},P212,X212,AF212))&gt;0))</f>
        <v>0</v>
      </c>
      <c r="N212" s="166" cm="1">
        <f t="array" ref="N212">SUMPRODUCT(--(LEN(CHOOSE({1,2},AN212,AV212))&gt;0))</f>
        <v>0</v>
      </c>
      <c r="O212" s="166">
        <f t="shared" si="37"/>
        <v>0</v>
      </c>
      <c r="P212" s="171" t="str" cm="1">
        <f t="array" ref="P212">IFERROR(INDEX(_xlfn._xlws.FILTER('Dang ky_off'!$J$4:$J$4000,'Dang ky_off'!$B$4:$B$4000=$B212),1),"")</f>
        <v/>
      </c>
      <c r="Q212" s="172" t="str" cm="1">
        <f t="array" ref="Q212">IFERROR(INDEX(_xlfn._xlws.FILTER('Dang ky_off'!$H$4:$H$4000,'Dang ky_off'!$B$4:$B$4000=$B212),1),"")</f>
        <v/>
      </c>
      <c r="R212" s="171" t="s">
        <v>1563</v>
      </c>
      <c r="S212" s="171" t="str" cm="1">
        <f t="array" ref="S212">IFERROR(INDEX(_xlfn._xlws.FILTER('Dang ky_off'!$L$4:$L$4000,'Dang ky_off'!$B$4:$B$4000=$B212),1),"")</f>
        <v/>
      </c>
      <c r="T212" s="171" t="str" cm="1">
        <f t="array" ref="T212">IFERROR(INDEX(_xlfn._xlws.FILTER('Dang ky_off'!$M$4:$M$4000,'Dang ky_off'!$B$4:$B$4000=$B212),1),"")</f>
        <v/>
      </c>
      <c r="U212" s="130"/>
      <c r="V212" s="130"/>
      <c r="W212" s="131" t="e">
        <f t="shared" si="31"/>
        <v>#VALUE!</v>
      </c>
      <c r="X212" s="180" t="str" cm="1">
        <f t="array" ref="X212">IFERROR(INDEX(_xlfn._xlws.FILTER('Dang ky_off'!$J$4:$J$4000,'Dang ky_off'!$B$4:$B$4000=$B212),2),"")</f>
        <v/>
      </c>
      <c r="Y212" s="181" t="str" cm="1">
        <f t="array" ref="Y212">IFERROR(INDEX(_xlfn._xlws.FILTER('Dang ky_off'!$H$4:$H$4000,'Dang ky_off'!$B$4:$B$4000=$B212),2),"")</f>
        <v/>
      </c>
      <c r="Z212" s="180" t="s">
        <v>1563</v>
      </c>
      <c r="AA212" s="180" t="str" cm="1">
        <f t="array" ref="AA212">IFERROR(INDEX(_xlfn._xlws.FILTER('Dang ky_off'!$L$4:$L$4000,'Dang ky_off'!$B$4:$B$4000=$B212),2),"")</f>
        <v/>
      </c>
      <c r="AB212" s="180" t="str" cm="1">
        <f t="array" ref="AB212">IFERROR(INDEX(_xlfn._xlws.FILTER('Dang ky_off'!$M$4:$M$4000,'Dang ky_off'!$B$4:$B$4000=$B212),2),"")</f>
        <v/>
      </c>
      <c r="AC212" s="130"/>
      <c r="AD212" s="130"/>
      <c r="AE212" s="179" t="e">
        <f t="shared" si="32"/>
        <v>#VALUE!</v>
      </c>
      <c r="AF212" s="131" t="str" cm="1">
        <f t="array" ref="AF212">IFERROR(INDEX(_xlfn._xlws.FILTER('Dang ky_off'!$J$4:$J$43,'Dang ky_off'!$B$4:$B$43=$B212),3),"")</f>
        <v/>
      </c>
      <c r="AG212" s="154" t="str" cm="1">
        <f t="array" ref="AG212">IFERROR(INDEX(_xlfn._xlws.FILTER('Dang ky_off'!$H$4:$H$43,'Dang ky_off'!$B$4:$B$43=$B212),3),"")</f>
        <v/>
      </c>
      <c r="AH212" s="131" t="s">
        <v>1563</v>
      </c>
      <c r="AI212" s="131" t="str" cm="1">
        <f t="array" ref="AI212">IFERROR(INDEX(_xlfn._xlws.FILTER('Dang ky_off'!$L$4:$L$43,'Dang ky_off'!$B$4:$B$43=$B212),3),"")</f>
        <v/>
      </c>
      <c r="AJ212" s="131" t="str" cm="1">
        <f t="array" ref="AJ212">IFERROR(INDEX(_xlfn._xlws.FILTER('Dang ky_off'!$M$4:$M$43,'Dang ky_off'!$B$4:$B$43=$B212),3),"")</f>
        <v/>
      </c>
      <c r="AK212" s="130"/>
      <c r="AL212" s="130"/>
      <c r="AM212" s="131" t="e">
        <f t="shared" si="33"/>
        <v>#VALUE!</v>
      </c>
      <c r="AN212" s="182" t="str" cm="1">
        <f t="array" ref="AN212">IFERROR(INDEX(_xlfn._xlws.FILTER('Dang ky_onl'!$J$6:$J$4000,'Dang ky_onl'!$B$6:$B$4000=$B212),1),"")</f>
        <v/>
      </c>
      <c r="AO212" s="183" t="str" cm="1">
        <f t="array" ref="AO212">IFERROR(INDEX(_xlfn._xlws.FILTER('Dang ky_onl'!$H$6:$H$4000,'Dang ky_onl'!$B$6:$B$4000=$B212),1),"")</f>
        <v/>
      </c>
      <c r="AP212" s="184" t="s">
        <v>1564</v>
      </c>
      <c r="AQ212" s="182" t="str" cm="1">
        <f t="array" ref="AQ212">IFERROR(INDEX(_xlfn._xlws.FILTER('Dang ky_onl'!$L$6:$L$4000,'Dang ky_onl'!$B$6:$B$4000=$B212),1),"")</f>
        <v/>
      </c>
      <c r="AR212" s="182" t="str" cm="1">
        <f t="array" ref="AR212">IFERROR(INDEX(_xlfn._xlws.FILTER('Dang ky_onl'!$M$6:$M$4000,'Dang ky_onl'!$B$6:$B$4000=$B212),1),"")</f>
        <v/>
      </c>
      <c r="AS212" s="130"/>
      <c r="AT212" s="130"/>
      <c r="AU212" s="131" t="e">
        <f t="shared" si="34"/>
        <v>#VALUE!</v>
      </c>
      <c r="AV212" s="182" t="str" cm="1">
        <f t="array" ref="AV212">IFERROR(INDEX(_xlfn._xlws.FILTER('Dang ky_onl'!$J$6:$J$4000,'Dang ky_onl'!$B$6:$B$4000=$B212),2),"")</f>
        <v/>
      </c>
      <c r="AW212" s="183" t="str" cm="1">
        <f t="array" ref="AW212">IFERROR(INDEX(_xlfn._xlws.FILTER('Dang ky_onl'!$H$6:$H$4000,'Dang ky_onl'!$B$6:$B$4000=$B212),2),"")</f>
        <v/>
      </c>
      <c r="AX212" s="184" t="s">
        <v>1564</v>
      </c>
      <c r="AY212" s="182" t="str" cm="1">
        <f t="array" ref="AY212">IFERROR(INDEX(_xlfn._xlws.FILTER('Dang ky_onl'!$L$6:$L$4000,'Dang ky_onl'!$B$6:$B$4000=$B212),2),"")</f>
        <v/>
      </c>
      <c r="AZ212" s="182" t="str" cm="1">
        <f t="array" ref="AZ212">IFERROR(INDEX(_xlfn._xlws.FILTER('Dang ky_onl'!$M$6:$M$4000,'Dang ky_onl'!$B$6:$B$4000=$B212),2),"")</f>
        <v/>
      </c>
      <c r="BA212" s="130"/>
      <c r="BB212" s="130"/>
      <c r="BC212" s="131" t="e">
        <f t="shared" si="35"/>
        <v>#VALUE!</v>
      </c>
    </row>
    <row r="213" spans="1:55" ht="19.5" customHeight="1" x14ac:dyDescent="0.35">
      <c r="A213" s="135">
        <v>207</v>
      </c>
      <c r="B213" s="136">
        <v>2005220726</v>
      </c>
      <c r="C213" s="137" t="s">
        <v>621</v>
      </c>
      <c r="D213" s="138" t="s">
        <v>770</v>
      </c>
      <c r="E213" s="139"/>
      <c r="F213" s="146" t="s">
        <v>2422</v>
      </c>
      <c r="G213" s="147" t="s">
        <v>1500</v>
      </c>
      <c r="H213" s="148" t="s">
        <v>1372</v>
      </c>
      <c r="I213" s="140" t="str">
        <f t="shared" si="29"/>
        <v>Không đậu</v>
      </c>
      <c r="J213" s="144"/>
      <c r="K213" s="145" t="str">
        <f t="shared" si="30"/>
        <v>Không đủ</v>
      </c>
      <c r="L213" s="166">
        <f t="shared" si="36"/>
        <v>0</v>
      </c>
      <c r="M213" s="166" cm="1">
        <f t="array" ref="M213">SUMPRODUCT(--(LEN(CHOOSE({1,2,3},P213,X213,AF213))&gt;0))</f>
        <v>0</v>
      </c>
      <c r="N213" s="166" cm="1">
        <f t="array" ref="N213">SUMPRODUCT(--(LEN(CHOOSE({1,2},AN213,AV213))&gt;0))</f>
        <v>0</v>
      </c>
      <c r="O213" s="166">
        <f t="shared" si="37"/>
        <v>0</v>
      </c>
      <c r="P213" s="171" t="str" cm="1">
        <f t="array" ref="P213">IFERROR(INDEX(_xlfn._xlws.FILTER('Dang ky_off'!$J$4:$J$4000,'Dang ky_off'!$B$4:$B$4000=$B213),1),"")</f>
        <v/>
      </c>
      <c r="Q213" s="172" t="str" cm="1">
        <f t="array" ref="Q213">IFERROR(INDEX(_xlfn._xlws.FILTER('Dang ky_off'!$H$4:$H$4000,'Dang ky_off'!$B$4:$B$4000=$B213),1),"")</f>
        <v/>
      </c>
      <c r="R213" s="171" t="s">
        <v>1563</v>
      </c>
      <c r="S213" s="171" t="str" cm="1">
        <f t="array" ref="S213">IFERROR(INDEX(_xlfn._xlws.FILTER('Dang ky_off'!$L$4:$L$4000,'Dang ky_off'!$B$4:$B$4000=$B213),1),"")</f>
        <v/>
      </c>
      <c r="T213" s="171" t="str" cm="1">
        <f t="array" ref="T213">IFERROR(INDEX(_xlfn._xlws.FILTER('Dang ky_off'!$M$4:$M$4000,'Dang ky_off'!$B$4:$B$4000=$B213),1),"")</f>
        <v/>
      </c>
      <c r="U213" s="130"/>
      <c r="V213" s="130"/>
      <c r="W213" s="131" t="e">
        <f t="shared" si="31"/>
        <v>#VALUE!</v>
      </c>
      <c r="X213" s="180" t="str" cm="1">
        <f t="array" ref="X213">IFERROR(INDEX(_xlfn._xlws.FILTER('Dang ky_off'!$J$4:$J$4000,'Dang ky_off'!$B$4:$B$4000=$B213),2),"")</f>
        <v/>
      </c>
      <c r="Y213" s="181" t="str" cm="1">
        <f t="array" ref="Y213">IFERROR(INDEX(_xlfn._xlws.FILTER('Dang ky_off'!$H$4:$H$4000,'Dang ky_off'!$B$4:$B$4000=$B213),2),"")</f>
        <v/>
      </c>
      <c r="Z213" s="180" t="s">
        <v>1563</v>
      </c>
      <c r="AA213" s="180" t="str" cm="1">
        <f t="array" ref="AA213">IFERROR(INDEX(_xlfn._xlws.FILTER('Dang ky_off'!$L$4:$L$4000,'Dang ky_off'!$B$4:$B$4000=$B213),2),"")</f>
        <v/>
      </c>
      <c r="AB213" s="180" t="str" cm="1">
        <f t="array" ref="AB213">IFERROR(INDEX(_xlfn._xlws.FILTER('Dang ky_off'!$M$4:$M$4000,'Dang ky_off'!$B$4:$B$4000=$B213),2),"")</f>
        <v/>
      </c>
      <c r="AC213" s="130"/>
      <c r="AD213" s="130"/>
      <c r="AE213" s="179" t="e">
        <f t="shared" si="32"/>
        <v>#VALUE!</v>
      </c>
      <c r="AF213" s="131" t="str" cm="1">
        <f t="array" ref="AF213">IFERROR(INDEX(_xlfn._xlws.FILTER('Dang ky_off'!$J$4:$J$43,'Dang ky_off'!$B$4:$B$43=$B213),3),"")</f>
        <v/>
      </c>
      <c r="AG213" s="154" t="str" cm="1">
        <f t="array" ref="AG213">IFERROR(INDEX(_xlfn._xlws.FILTER('Dang ky_off'!$H$4:$H$43,'Dang ky_off'!$B$4:$B$43=$B213),3),"")</f>
        <v/>
      </c>
      <c r="AH213" s="131" t="s">
        <v>1563</v>
      </c>
      <c r="AI213" s="131" t="str" cm="1">
        <f t="array" ref="AI213">IFERROR(INDEX(_xlfn._xlws.FILTER('Dang ky_off'!$L$4:$L$43,'Dang ky_off'!$B$4:$B$43=$B213),3),"")</f>
        <v/>
      </c>
      <c r="AJ213" s="131" t="str" cm="1">
        <f t="array" ref="AJ213">IFERROR(INDEX(_xlfn._xlws.FILTER('Dang ky_off'!$M$4:$M$43,'Dang ky_off'!$B$4:$B$43=$B213),3),"")</f>
        <v/>
      </c>
      <c r="AK213" s="130"/>
      <c r="AL213" s="130"/>
      <c r="AM213" s="131" t="e">
        <f t="shared" si="33"/>
        <v>#VALUE!</v>
      </c>
      <c r="AN213" s="182" t="str" cm="1">
        <f t="array" ref="AN213">IFERROR(INDEX(_xlfn._xlws.FILTER('Dang ky_onl'!$J$6:$J$4000,'Dang ky_onl'!$B$6:$B$4000=$B213),1),"")</f>
        <v/>
      </c>
      <c r="AO213" s="183" t="str" cm="1">
        <f t="array" ref="AO213">IFERROR(INDEX(_xlfn._xlws.FILTER('Dang ky_onl'!$H$6:$H$4000,'Dang ky_onl'!$B$6:$B$4000=$B213),1),"")</f>
        <v/>
      </c>
      <c r="AP213" s="184" t="s">
        <v>1564</v>
      </c>
      <c r="AQ213" s="182" t="str" cm="1">
        <f t="array" ref="AQ213">IFERROR(INDEX(_xlfn._xlws.FILTER('Dang ky_onl'!$L$6:$L$4000,'Dang ky_onl'!$B$6:$B$4000=$B213),1),"")</f>
        <v/>
      </c>
      <c r="AR213" s="182" t="str" cm="1">
        <f t="array" ref="AR213">IFERROR(INDEX(_xlfn._xlws.FILTER('Dang ky_onl'!$M$6:$M$4000,'Dang ky_onl'!$B$6:$B$4000=$B213),1),"")</f>
        <v/>
      </c>
      <c r="AS213" s="130"/>
      <c r="AT213" s="130"/>
      <c r="AU213" s="131" t="e">
        <f t="shared" si="34"/>
        <v>#VALUE!</v>
      </c>
      <c r="AV213" s="182" t="str" cm="1">
        <f t="array" ref="AV213">IFERROR(INDEX(_xlfn._xlws.FILTER('Dang ky_onl'!$J$6:$J$4000,'Dang ky_onl'!$B$6:$B$4000=$B213),2),"")</f>
        <v/>
      </c>
      <c r="AW213" s="183" t="str" cm="1">
        <f t="array" ref="AW213">IFERROR(INDEX(_xlfn._xlws.FILTER('Dang ky_onl'!$H$6:$H$4000,'Dang ky_onl'!$B$6:$B$4000=$B213),2),"")</f>
        <v/>
      </c>
      <c r="AX213" s="184" t="s">
        <v>1564</v>
      </c>
      <c r="AY213" s="182" t="str" cm="1">
        <f t="array" ref="AY213">IFERROR(INDEX(_xlfn._xlws.FILTER('Dang ky_onl'!$L$6:$L$4000,'Dang ky_onl'!$B$6:$B$4000=$B213),2),"")</f>
        <v/>
      </c>
      <c r="AZ213" s="182" t="str" cm="1">
        <f t="array" ref="AZ213">IFERROR(INDEX(_xlfn._xlws.FILTER('Dang ky_onl'!$M$6:$M$4000,'Dang ky_onl'!$B$6:$B$4000=$B213),2),"")</f>
        <v/>
      </c>
      <c r="BA213" s="130"/>
      <c r="BB213" s="130"/>
      <c r="BC213" s="131" t="e">
        <f t="shared" si="35"/>
        <v>#VALUE!</v>
      </c>
    </row>
    <row r="214" spans="1:55" ht="19.5" customHeight="1" x14ac:dyDescent="0.35">
      <c r="A214" s="135">
        <v>208</v>
      </c>
      <c r="B214" s="136">
        <v>2005221245</v>
      </c>
      <c r="C214" s="137" t="s">
        <v>142</v>
      </c>
      <c r="D214" s="138" t="s">
        <v>797</v>
      </c>
      <c r="E214" s="139"/>
      <c r="F214" s="146" t="s">
        <v>2423</v>
      </c>
      <c r="G214" s="147" t="s">
        <v>1444</v>
      </c>
      <c r="H214" s="148" t="s">
        <v>1372</v>
      </c>
      <c r="I214" s="140" t="str">
        <f t="shared" si="29"/>
        <v>Không đậu</v>
      </c>
      <c r="J214" s="144"/>
      <c r="K214" s="145" t="str">
        <f t="shared" si="30"/>
        <v>Không đủ</v>
      </c>
      <c r="L214" s="166">
        <f t="shared" si="36"/>
        <v>0</v>
      </c>
      <c r="M214" s="166" cm="1">
        <f t="array" ref="M214">SUMPRODUCT(--(LEN(CHOOSE({1,2,3},P214,X214,AF214))&gt;0))</f>
        <v>0</v>
      </c>
      <c r="N214" s="166" cm="1">
        <f t="array" ref="N214">SUMPRODUCT(--(LEN(CHOOSE({1,2},AN214,AV214))&gt;0))</f>
        <v>0</v>
      </c>
      <c r="O214" s="166">
        <f t="shared" si="37"/>
        <v>0</v>
      </c>
      <c r="P214" s="171" t="str" cm="1">
        <f t="array" ref="P214">IFERROR(INDEX(_xlfn._xlws.FILTER('Dang ky_off'!$J$4:$J$4000,'Dang ky_off'!$B$4:$B$4000=$B214),1),"")</f>
        <v/>
      </c>
      <c r="Q214" s="172" t="str" cm="1">
        <f t="array" ref="Q214">IFERROR(INDEX(_xlfn._xlws.FILTER('Dang ky_off'!$H$4:$H$4000,'Dang ky_off'!$B$4:$B$4000=$B214),1),"")</f>
        <v/>
      </c>
      <c r="R214" s="171" t="s">
        <v>1563</v>
      </c>
      <c r="S214" s="171" t="str" cm="1">
        <f t="array" ref="S214">IFERROR(INDEX(_xlfn._xlws.FILTER('Dang ky_off'!$L$4:$L$4000,'Dang ky_off'!$B$4:$B$4000=$B214),1),"")</f>
        <v/>
      </c>
      <c r="T214" s="171" t="str" cm="1">
        <f t="array" ref="T214">IFERROR(INDEX(_xlfn._xlws.FILTER('Dang ky_off'!$M$4:$M$4000,'Dang ky_off'!$B$4:$B$4000=$B214),1),"")</f>
        <v/>
      </c>
      <c r="U214" s="130"/>
      <c r="V214" s="130"/>
      <c r="W214" s="131" t="e">
        <f t="shared" si="31"/>
        <v>#VALUE!</v>
      </c>
      <c r="X214" s="180" t="str" cm="1">
        <f t="array" ref="X214">IFERROR(INDEX(_xlfn._xlws.FILTER('Dang ky_off'!$J$4:$J$4000,'Dang ky_off'!$B$4:$B$4000=$B214),2),"")</f>
        <v/>
      </c>
      <c r="Y214" s="181" t="str" cm="1">
        <f t="array" ref="Y214">IFERROR(INDEX(_xlfn._xlws.FILTER('Dang ky_off'!$H$4:$H$4000,'Dang ky_off'!$B$4:$B$4000=$B214),2),"")</f>
        <v/>
      </c>
      <c r="Z214" s="180" t="s">
        <v>1563</v>
      </c>
      <c r="AA214" s="180" t="str" cm="1">
        <f t="array" ref="AA214">IFERROR(INDEX(_xlfn._xlws.FILTER('Dang ky_off'!$L$4:$L$4000,'Dang ky_off'!$B$4:$B$4000=$B214),2),"")</f>
        <v/>
      </c>
      <c r="AB214" s="180" t="str" cm="1">
        <f t="array" ref="AB214">IFERROR(INDEX(_xlfn._xlws.FILTER('Dang ky_off'!$M$4:$M$4000,'Dang ky_off'!$B$4:$B$4000=$B214),2),"")</f>
        <v/>
      </c>
      <c r="AC214" s="130"/>
      <c r="AD214" s="130"/>
      <c r="AE214" s="179" t="e">
        <f t="shared" si="32"/>
        <v>#VALUE!</v>
      </c>
      <c r="AF214" s="131" t="str" cm="1">
        <f t="array" ref="AF214">IFERROR(INDEX(_xlfn._xlws.FILTER('Dang ky_off'!$J$4:$J$43,'Dang ky_off'!$B$4:$B$43=$B214),3),"")</f>
        <v/>
      </c>
      <c r="AG214" s="154" t="str" cm="1">
        <f t="array" ref="AG214">IFERROR(INDEX(_xlfn._xlws.FILTER('Dang ky_off'!$H$4:$H$43,'Dang ky_off'!$B$4:$B$43=$B214),3),"")</f>
        <v/>
      </c>
      <c r="AH214" s="131" t="s">
        <v>1563</v>
      </c>
      <c r="AI214" s="131" t="str" cm="1">
        <f t="array" ref="AI214">IFERROR(INDEX(_xlfn._xlws.FILTER('Dang ky_off'!$L$4:$L$43,'Dang ky_off'!$B$4:$B$43=$B214),3),"")</f>
        <v/>
      </c>
      <c r="AJ214" s="131" t="str" cm="1">
        <f t="array" ref="AJ214">IFERROR(INDEX(_xlfn._xlws.FILTER('Dang ky_off'!$M$4:$M$43,'Dang ky_off'!$B$4:$B$43=$B214),3),"")</f>
        <v/>
      </c>
      <c r="AK214" s="130"/>
      <c r="AL214" s="130"/>
      <c r="AM214" s="131" t="e">
        <f t="shared" si="33"/>
        <v>#VALUE!</v>
      </c>
      <c r="AN214" s="182" t="str" cm="1">
        <f t="array" ref="AN214">IFERROR(INDEX(_xlfn._xlws.FILTER('Dang ky_onl'!$J$6:$J$4000,'Dang ky_onl'!$B$6:$B$4000=$B214),1),"")</f>
        <v/>
      </c>
      <c r="AO214" s="183" t="str" cm="1">
        <f t="array" ref="AO214">IFERROR(INDEX(_xlfn._xlws.FILTER('Dang ky_onl'!$H$6:$H$4000,'Dang ky_onl'!$B$6:$B$4000=$B214),1),"")</f>
        <v/>
      </c>
      <c r="AP214" s="184" t="s">
        <v>1564</v>
      </c>
      <c r="AQ214" s="182" t="str" cm="1">
        <f t="array" ref="AQ214">IFERROR(INDEX(_xlfn._xlws.FILTER('Dang ky_onl'!$L$6:$L$4000,'Dang ky_onl'!$B$6:$B$4000=$B214),1),"")</f>
        <v/>
      </c>
      <c r="AR214" s="182" t="str" cm="1">
        <f t="array" ref="AR214">IFERROR(INDEX(_xlfn._xlws.FILTER('Dang ky_onl'!$M$6:$M$4000,'Dang ky_onl'!$B$6:$B$4000=$B214),1),"")</f>
        <v/>
      </c>
      <c r="AS214" s="130"/>
      <c r="AT214" s="130"/>
      <c r="AU214" s="131" t="e">
        <f t="shared" si="34"/>
        <v>#VALUE!</v>
      </c>
      <c r="AV214" s="182" t="str" cm="1">
        <f t="array" ref="AV214">IFERROR(INDEX(_xlfn._xlws.FILTER('Dang ky_onl'!$J$6:$J$4000,'Dang ky_onl'!$B$6:$B$4000=$B214),2),"")</f>
        <v/>
      </c>
      <c r="AW214" s="183" t="str" cm="1">
        <f t="array" ref="AW214">IFERROR(INDEX(_xlfn._xlws.FILTER('Dang ky_onl'!$H$6:$H$4000,'Dang ky_onl'!$B$6:$B$4000=$B214),2),"")</f>
        <v/>
      </c>
      <c r="AX214" s="184" t="s">
        <v>1564</v>
      </c>
      <c r="AY214" s="182" t="str" cm="1">
        <f t="array" ref="AY214">IFERROR(INDEX(_xlfn._xlws.FILTER('Dang ky_onl'!$L$6:$L$4000,'Dang ky_onl'!$B$6:$B$4000=$B214),2),"")</f>
        <v/>
      </c>
      <c r="AZ214" s="182" t="str" cm="1">
        <f t="array" ref="AZ214">IFERROR(INDEX(_xlfn._xlws.FILTER('Dang ky_onl'!$M$6:$M$4000,'Dang ky_onl'!$B$6:$B$4000=$B214),2),"")</f>
        <v/>
      </c>
      <c r="BA214" s="130"/>
      <c r="BB214" s="130"/>
      <c r="BC214" s="131" t="e">
        <f t="shared" si="35"/>
        <v>#VALUE!</v>
      </c>
    </row>
    <row r="215" spans="1:55" ht="19.5" customHeight="1" x14ac:dyDescent="0.35">
      <c r="A215" s="135">
        <v>209</v>
      </c>
      <c r="B215" s="136">
        <v>2005221404</v>
      </c>
      <c r="C215" s="137" t="s">
        <v>401</v>
      </c>
      <c r="D215" s="138" t="s">
        <v>901</v>
      </c>
      <c r="E215" s="139"/>
      <c r="F215" s="146" t="s">
        <v>2424</v>
      </c>
      <c r="G215" s="147" t="s">
        <v>1444</v>
      </c>
      <c r="H215" s="148" t="s">
        <v>1372</v>
      </c>
      <c r="I215" s="140" t="str">
        <f t="shared" si="29"/>
        <v>Không đậu</v>
      </c>
      <c r="J215" s="144"/>
      <c r="K215" s="145" t="str">
        <f t="shared" si="30"/>
        <v>Không đủ</v>
      </c>
      <c r="L215" s="166">
        <f t="shared" si="36"/>
        <v>2</v>
      </c>
      <c r="M215" s="166" cm="1">
        <f t="array" ref="M215">SUMPRODUCT(--(LEN(CHOOSE({1,2,3},P215,X215,AF215))&gt;0))</f>
        <v>2</v>
      </c>
      <c r="N215" s="166" cm="1">
        <f t="array" ref="N215">SUMPRODUCT(--(LEN(CHOOSE({1,2},AN215,AV215))&gt;0))</f>
        <v>0</v>
      </c>
      <c r="O215" s="166">
        <f t="shared" si="37"/>
        <v>0</v>
      </c>
      <c r="P215" s="171" t="str" cm="1">
        <f t="array" ref="P215">IFERROR(INDEX(_xlfn._xlws.FILTER('Dang ky_off'!$J$4:$J$4000,'Dang ky_off'!$B$4:$B$4000=$B215),1),"")</f>
        <v>Công ty Cổ phần Đầu tư và Thương mại SATORI</v>
      </c>
      <c r="Q215" s="172" cm="1">
        <f t="array" ref="Q215">IFERROR(INDEX(_xlfn._xlws.FILTER('Dang ky_off'!$H$4:$H$4000,'Dang ky_off'!$B$4:$B$4000=$B215),1),"")</f>
        <v>45939</v>
      </c>
      <c r="R215" s="171" t="s">
        <v>1563</v>
      </c>
      <c r="S215" s="171" cm="1">
        <f t="array" ref="S215">IFERROR(INDEX(_xlfn._xlws.FILTER('Dang ky_off'!$L$4:$L$4000,'Dang ky_off'!$B$4:$B$4000=$B215),1),"")</f>
        <v>9</v>
      </c>
      <c r="T215" s="171" cm="1">
        <f t="array" ref="T215">IFERROR(INDEX(_xlfn._xlws.FILTER('Dang ky_off'!$M$4:$M$4000,'Dang ky_off'!$B$4:$B$4000=$B215),1),"")</f>
        <v>0</v>
      </c>
      <c r="U215" s="130"/>
      <c r="V215" s="130"/>
      <c r="W215" s="131">
        <f t="shared" si="31"/>
        <v>2.7</v>
      </c>
      <c r="X215" s="180" t="str" cm="1">
        <f t="array" ref="X215">IFERROR(INDEX(_xlfn._xlws.FILTER('Dang ky_off'!$J$4:$J$4000,'Dang ky_off'!$B$4:$B$4000=$B215),2),"")</f>
        <v>Công ty TNHH Yakult Việt Nam</v>
      </c>
      <c r="Y215" s="181" cm="1">
        <f t="array" ref="Y215">IFERROR(INDEX(_xlfn._xlws.FILTER('Dang ky_off'!$H$4:$H$4000,'Dang ky_off'!$B$4:$B$4000=$B215),2),"")</f>
        <v>46022</v>
      </c>
      <c r="Z215" s="180" t="s">
        <v>1563</v>
      </c>
      <c r="AA215" s="180" cm="1">
        <f t="array" ref="AA215">IFERROR(INDEX(_xlfn._xlws.FILTER('Dang ky_off'!$L$4:$L$4000,'Dang ky_off'!$B$4:$B$4000=$B215),2),"")</f>
        <v>8</v>
      </c>
      <c r="AB215" s="180" cm="1">
        <f t="array" ref="AB215">IFERROR(INDEX(_xlfn._xlws.FILTER('Dang ky_off'!$M$4:$M$4000,'Dang ky_off'!$B$4:$B$4000=$B215),2),"")</f>
        <v>0.5</v>
      </c>
      <c r="AC215" s="130"/>
      <c r="AD215" s="130"/>
      <c r="AE215" s="179">
        <f t="shared" si="32"/>
        <v>2.9</v>
      </c>
      <c r="AF215" s="131" t="str" cm="1">
        <f t="array" ref="AF215">IFERROR(INDEX(_xlfn._xlws.FILTER('Dang ky_off'!$J$4:$J$43,'Dang ky_off'!$B$4:$B$43=$B215),3),"")</f>
        <v/>
      </c>
      <c r="AG215" s="154" t="str" cm="1">
        <f t="array" ref="AG215">IFERROR(INDEX(_xlfn._xlws.FILTER('Dang ky_off'!$H$4:$H$43,'Dang ky_off'!$B$4:$B$43=$B215),3),"")</f>
        <v/>
      </c>
      <c r="AH215" s="131" t="s">
        <v>1563</v>
      </c>
      <c r="AI215" s="131" t="str" cm="1">
        <f t="array" ref="AI215">IFERROR(INDEX(_xlfn._xlws.FILTER('Dang ky_off'!$L$4:$L$43,'Dang ky_off'!$B$4:$B$43=$B215),3),"")</f>
        <v/>
      </c>
      <c r="AJ215" s="131" t="str" cm="1">
        <f t="array" ref="AJ215">IFERROR(INDEX(_xlfn._xlws.FILTER('Dang ky_off'!$M$4:$M$43,'Dang ky_off'!$B$4:$B$43=$B215),3),"")</f>
        <v/>
      </c>
      <c r="AK215" s="130"/>
      <c r="AL215" s="130"/>
      <c r="AM215" s="131" t="e">
        <f t="shared" si="33"/>
        <v>#VALUE!</v>
      </c>
      <c r="AN215" s="182" t="str" cm="1">
        <f t="array" ref="AN215">IFERROR(INDEX(_xlfn._xlws.FILTER('Dang ky_onl'!$J$6:$J$4000,'Dang ky_onl'!$B$6:$B$4000=$B215),1),"")</f>
        <v/>
      </c>
      <c r="AO215" s="183" t="str" cm="1">
        <f t="array" ref="AO215">IFERROR(INDEX(_xlfn._xlws.FILTER('Dang ky_onl'!$H$6:$H$4000,'Dang ky_onl'!$B$6:$B$4000=$B215),1),"")</f>
        <v/>
      </c>
      <c r="AP215" s="184" t="s">
        <v>1564</v>
      </c>
      <c r="AQ215" s="182" t="str" cm="1">
        <f t="array" ref="AQ215">IFERROR(INDEX(_xlfn._xlws.FILTER('Dang ky_onl'!$L$6:$L$4000,'Dang ky_onl'!$B$6:$B$4000=$B215),1),"")</f>
        <v/>
      </c>
      <c r="AR215" s="182" t="str" cm="1">
        <f t="array" ref="AR215">IFERROR(INDEX(_xlfn._xlws.FILTER('Dang ky_onl'!$M$6:$M$4000,'Dang ky_onl'!$B$6:$B$4000=$B215),1),"")</f>
        <v/>
      </c>
      <c r="AS215" s="130"/>
      <c r="AT215" s="130"/>
      <c r="AU215" s="131" t="e">
        <f t="shared" si="34"/>
        <v>#VALUE!</v>
      </c>
      <c r="AV215" s="182" t="str" cm="1">
        <f t="array" ref="AV215">IFERROR(INDEX(_xlfn._xlws.FILTER('Dang ky_onl'!$J$6:$J$4000,'Dang ky_onl'!$B$6:$B$4000=$B215),2),"")</f>
        <v/>
      </c>
      <c r="AW215" s="183" t="str" cm="1">
        <f t="array" ref="AW215">IFERROR(INDEX(_xlfn._xlws.FILTER('Dang ky_onl'!$H$6:$H$4000,'Dang ky_onl'!$B$6:$B$4000=$B215),2),"")</f>
        <v/>
      </c>
      <c r="AX215" s="184" t="s">
        <v>1564</v>
      </c>
      <c r="AY215" s="182" t="str" cm="1">
        <f t="array" ref="AY215">IFERROR(INDEX(_xlfn._xlws.FILTER('Dang ky_onl'!$L$6:$L$4000,'Dang ky_onl'!$B$6:$B$4000=$B215),2),"")</f>
        <v/>
      </c>
      <c r="AZ215" s="182" t="str" cm="1">
        <f t="array" ref="AZ215">IFERROR(INDEX(_xlfn._xlws.FILTER('Dang ky_onl'!$M$6:$M$4000,'Dang ky_onl'!$B$6:$B$4000=$B215),2),"")</f>
        <v/>
      </c>
      <c r="BA215" s="130"/>
      <c r="BB215" s="130"/>
      <c r="BC215" s="131" t="e">
        <f t="shared" si="35"/>
        <v>#VALUE!</v>
      </c>
    </row>
    <row r="216" spans="1:55" ht="19.5" customHeight="1" x14ac:dyDescent="0.35">
      <c r="A216" s="135">
        <v>210</v>
      </c>
      <c r="B216" s="136">
        <v>2005220325</v>
      </c>
      <c r="C216" s="137" t="s">
        <v>2371</v>
      </c>
      <c r="D216" s="138" t="s">
        <v>843</v>
      </c>
      <c r="E216" s="139"/>
      <c r="F216" s="146" t="s">
        <v>2425</v>
      </c>
      <c r="G216" s="147" t="s">
        <v>1449</v>
      </c>
      <c r="H216" s="148" t="s">
        <v>1372</v>
      </c>
      <c r="I216" s="140" t="str">
        <f t="shared" si="29"/>
        <v>Không đậu</v>
      </c>
      <c r="J216" s="144"/>
      <c r="K216" s="145" t="str">
        <f t="shared" si="30"/>
        <v>Không đủ</v>
      </c>
      <c r="L216" s="166">
        <f t="shared" si="36"/>
        <v>0</v>
      </c>
      <c r="M216" s="166" cm="1">
        <f t="array" ref="M216">SUMPRODUCT(--(LEN(CHOOSE({1,2,3},P216,X216,AF216))&gt;0))</f>
        <v>0</v>
      </c>
      <c r="N216" s="166" cm="1">
        <f t="array" ref="N216">SUMPRODUCT(--(LEN(CHOOSE({1,2},AN216,AV216))&gt;0))</f>
        <v>0</v>
      </c>
      <c r="O216" s="166">
        <f t="shared" si="37"/>
        <v>0</v>
      </c>
      <c r="P216" s="171" t="str" cm="1">
        <f t="array" ref="P216">IFERROR(INDEX(_xlfn._xlws.FILTER('Dang ky_off'!$J$4:$J$4000,'Dang ky_off'!$B$4:$B$4000=$B216),1),"")</f>
        <v/>
      </c>
      <c r="Q216" s="172" t="str" cm="1">
        <f t="array" ref="Q216">IFERROR(INDEX(_xlfn._xlws.FILTER('Dang ky_off'!$H$4:$H$4000,'Dang ky_off'!$B$4:$B$4000=$B216),1),"")</f>
        <v/>
      </c>
      <c r="R216" s="171" t="s">
        <v>1563</v>
      </c>
      <c r="S216" s="171" t="str" cm="1">
        <f t="array" ref="S216">IFERROR(INDEX(_xlfn._xlws.FILTER('Dang ky_off'!$L$4:$L$4000,'Dang ky_off'!$B$4:$B$4000=$B216),1),"")</f>
        <v/>
      </c>
      <c r="T216" s="171" t="str" cm="1">
        <f t="array" ref="T216">IFERROR(INDEX(_xlfn._xlws.FILTER('Dang ky_off'!$M$4:$M$4000,'Dang ky_off'!$B$4:$B$4000=$B216),1),"")</f>
        <v/>
      </c>
      <c r="U216" s="130"/>
      <c r="V216" s="130"/>
      <c r="W216" s="131" t="e">
        <f t="shared" si="31"/>
        <v>#VALUE!</v>
      </c>
      <c r="X216" s="180" t="str" cm="1">
        <f t="array" ref="X216">IFERROR(INDEX(_xlfn._xlws.FILTER('Dang ky_off'!$J$4:$J$4000,'Dang ky_off'!$B$4:$B$4000=$B216),2),"")</f>
        <v/>
      </c>
      <c r="Y216" s="181" t="str" cm="1">
        <f t="array" ref="Y216">IFERROR(INDEX(_xlfn._xlws.FILTER('Dang ky_off'!$H$4:$H$4000,'Dang ky_off'!$B$4:$B$4000=$B216),2),"")</f>
        <v/>
      </c>
      <c r="Z216" s="180" t="s">
        <v>1563</v>
      </c>
      <c r="AA216" s="180" t="str" cm="1">
        <f t="array" ref="AA216">IFERROR(INDEX(_xlfn._xlws.FILTER('Dang ky_off'!$L$4:$L$4000,'Dang ky_off'!$B$4:$B$4000=$B216),2),"")</f>
        <v/>
      </c>
      <c r="AB216" s="180" t="str" cm="1">
        <f t="array" ref="AB216">IFERROR(INDEX(_xlfn._xlws.FILTER('Dang ky_off'!$M$4:$M$4000,'Dang ky_off'!$B$4:$B$4000=$B216),2),"")</f>
        <v/>
      </c>
      <c r="AC216" s="130"/>
      <c r="AD216" s="130"/>
      <c r="AE216" s="179" t="e">
        <f t="shared" si="32"/>
        <v>#VALUE!</v>
      </c>
      <c r="AF216" s="131" t="str" cm="1">
        <f t="array" ref="AF216">IFERROR(INDEX(_xlfn._xlws.FILTER('Dang ky_off'!$J$4:$J$43,'Dang ky_off'!$B$4:$B$43=$B216),3),"")</f>
        <v/>
      </c>
      <c r="AG216" s="154" t="str" cm="1">
        <f t="array" ref="AG216">IFERROR(INDEX(_xlfn._xlws.FILTER('Dang ky_off'!$H$4:$H$43,'Dang ky_off'!$B$4:$B$43=$B216),3),"")</f>
        <v/>
      </c>
      <c r="AH216" s="131" t="s">
        <v>1563</v>
      </c>
      <c r="AI216" s="131" t="str" cm="1">
        <f t="array" ref="AI216">IFERROR(INDEX(_xlfn._xlws.FILTER('Dang ky_off'!$L$4:$L$43,'Dang ky_off'!$B$4:$B$43=$B216),3),"")</f>
        <v/>
      </c>
      <c r="AJ216" s="131" t="str" cm="1">
        <f t="array" ref="AJ216">IFERROR(INDEX(_xlfn._xlws.FILTER('Dang ky_off'!$M$4:$M$43,'Dang ky_off'!$B$4:$B$43=$B216),3),"")</f>
        <v/>
      </c>
      <c r="AK216" s="130"/>
      <c r="AL216" s="130"/>
      <c r="AM216" s="131" t="e">
        <f t="shared" si="33"/>
        <v>#VALUE!</v>
      </c>
      <c r="AN216" s="182" t="str" cm="1">
        <f t="array" ref="AN216">IFERROR(INDEX(_xlfn._xlws.FILTER('Dang ky_onl'!$J$6:$J$4000,'Dang ky_onl'!$B$6:$B$4000=$B216),1),"")</f>
        <v/>
      </c>
      <c r="AO216" s="183" t="str" cm="1">
        <f t="array" ref="AO216">IFERROR(INDEX(_xlfn._xlws.FILTER('Dang ky_onl'!$H$6:$H$4000,'Dang ky_onl'!$B$6:$B$4000=$B216),1),"")</f>
        <v/>
      </c>
      <c r="AP216" s="184" t="s">
        <v>1564</v>
      </c>
      <c r="AQ216" s="182" t="str" cm="1">
        <f t="array" ref="AQ216">IFERROR(INDEX(_xlfn._xlws.FILTER('Dang ky_onl'!$L$6:$L$4000,'Dang ky_onl'!$B$6:$B$4000=$B216),1),"")</f>
        <v/>
      </c>
      <c r="AR216" s="182" t="str" cm="1">
        <f t="array" ref="AR216">IFERROR(INDEX(_xlfn._xlws.FILTER('Dang ky_onl'!$M$6:$M$4000,'Dang ky_onl'!$B$6:$B$4000=$B216),1),"")</f>
        <v/>
      </c>
      <c r="AS216" s="130"/>
      <c r="AT216" s="130"/>
      <c r="AU216" s="131" t="e">
        <f t="shared" si="34"/>
        <v>#VALUE!</v>
      </c>
      <c r="AV216" s="182" t="str" cm="1">
        <f t="array" ref="AV216">IFERROR(INDEX(_xlfn._xlws.FILTER('Dang ky_onl'!$J$6:$J$4000,'Dang ky_onl'!$B$6:$B$4000=$B216),2),"")</f>
        <v/>
      </c>
      <c r="AW216" s="183" t="str" cm="1">
        <f t="array" ref="AW216">IFERROR(INDEX(_xlfn._xlws.FILTER('Dang ky_onl'!$H$6:$H$4000,'Dang ky_onl'!$B$6:$B$4000=$B216),2),"")</f>
        <v/>
      </c>
      <c r="AX216" s="184" t="s">
        <v>1564</v>
      </c>
      <c r="AY216" s="182" t="str" cm="1">
        <f t="array" ref="AY216">IFERROR(INDEX(_xlfn._xlws.FILTER('Dang ky_onl'!$L$6:$L$4000,'Dang ky_onl'!$B$6:$B$4000=$B216),2),"")</f>
        <v/>
      </c>
      <c r="AZ216" s="182" t="str" cm="1">
        <f t="array" ref="AZ216">IFERROR(INDEX(_xlfn._xlws.FILTER('Dang ky_onl'!$M$6:$M$4000,'Dang ky_onl'!$B$6:$B$4000=$B216),2),"")</f>
        <v/>
      </c>
      <c r="BA216" s="130"/>
      <c r="BB216" s="130"/>
      <c r="BC216" s="131" t="e">
        <f t="shared" si="35"/>
        <v>#VALUE!</v>
      </c>
    </row>
    <row r="217" spans="1:55" ht="19.5" customHeight="1" x14ac:dyDescent="0.35">
      <c r="A217" s="135">
        <v>211</v>
      </c>
      <c r="B217" s="136">
        <v>2005220449</v>
      </c>
      <c r="C217" s="137" t="s">
        <v>443</v>
      </c>
      <c r="D217" s="138" t="s">
        <v>890</v>
      </c>
      <c r="E217" s="139"/>
      <c r="F217" s="146" t="s">
        <v>2426</v>
      </c>
      <c r="G217" s="147" t="s">
        <v>1458</v>
      </c>
      <c r="H217" s="148" t="s">
        <v>1372</v>
      </c>
      <c r="I217" s="140" t="str">
        <f t="shared" si="29"/>
        <v>Không đậu</v>
      </c>
      <c r="J217" s="144"/>
      <c r="K217" s="145" t="str">
        <f t="shared" si="30"/>
        <v>Không đủ</v>
      </c>
      <c r="L217" s="166">
        <f t="shared" si="36"/>
        <v>0</v>
      </c>
      <c r="M217" s="166" cm="1">
        <f t="array" ref="M217">SUMPRODUCT(--(LEN(CHOOSE({1,2,3},P217,X217,AF217))&gt;0))</f>
        <v>0</v>
      </c>
      <c r="N217" s="166" cm="1">
        <f t="array" ref="N217">SUMPRODUCT(--(LEN(CHOOSE({1,2},AN217,AV217))&gt;0))</f>
        <v>0</v>
      </c>
      <c r="O217" s="166">
        <f t="shared" si="37"/>
        <v>0</v>
      </c>
      <c r="P217" s="171" t="str" cm="1">
        <f t="array" ref="P217">IFERROR(INDEX(_xlfn._xlws.FILTER('Dang ky_off'!$J$4:$J$4000,'Dang ky_off'!$B$4:$B$4000=$B217),1),"")</f>
        <v/>
      </c>
      <c r="Q217" s="172" t="str" cm="1">
        <f t="array" ref="Q217">IFERROR(INDEX(_xlfn._xlws.FILTER('Dang ky_off'!$H$4:$H$4000,'Dang ky_off'!$B$4:$B$4000=$B217),1),"")</f>
        <v/>
      </c>
      <c r="R217" s="171" t="s">
        <v>1563</v>
      </c>
      <c r="S217" s="171" t="str" cm="1">
        <f t="array" ref="S217">IFERROR(INDEX(_xlfn._xlws.FILTER('Dang ky_off'!$L$4:$L$4000,'Dang ky_off'!$B$4:$B$4000=$B217),1),"")</f>
        <v/>
      </c>
      <c r="T217" s="171" t="str" cm="1">
        <f t="array" ref="T217">IFERROR(INDEX(_xlfn._xlws.FILTER('Dang ky_off'!$M$4:$M$4000,'Dang ky_off'!$B$4:$B$4000=$B217),1),"")</f>
        <v/>
      </c>
      <c r="U217" s="130"/>
      <c r="V217" s="130"/>
      <c r="W217" s="131" t="e">
        <f t="shared" si="31"/>
        <v>#VALUE!</v>
      </c>
      <c r="X217" s="180" t="str" cm="1">
        <f t="array" ref="X217">IFERROR(INDEX(_xlfn._xlws.FILTER('Dang ky_off'!$J$4:$J$4000,'Dang ky_off'!$B$4:$B$4000=$B217),2),"")</f>
        <v/>
      </c>
      <c r="Y217" s="181" t="str" cm="1">
        <f t="array" ref="Y217">IFERROR(INDEX(_xlfn._xlws.FILTER('Dang ky_off'!$H$4:$H$4000,'Dang ky_off'!$B$4:$B$4000=$B217),2),"")</f>
        <v/>
      </c>
      <c r="Z217" s="180" t="s">
        <v>1563</v>
      </c>
      <c r="AA217" s="180" t="str" cm="1">
        <f t="array" ref="AA217">IFERROR(INDEX(_xlfn._xlws.FILTER('Dang ky_off'!$L$4:$L$4000,'Dang ky_off'!$B$4:$B$4000=$B217),2),"")</f>
        <v/>
      </c>
      <c r="AB217" s="180" t="str" cm="1">
        <f t="array" ref="AB217">IFERROR(INDEX(_xlfn._xlws.FILTER('Dang ky_off'!$M$4:$M$4000,'Dang ky_off'!$B$4:$B$4000=$B217),2),"")</f>
        <v/>
      </c>
      <c r="AC217" s="130"/>
      <c r="AD217" s="130"/>
      <c r="AE217" s="179" t="e">
        <f t="shared" si="32"/>
        <v>#VALUE!</v>
      </c>
      <c r="AF217" s="131" t="str" cm="1">
        <f t="array" ref="AF217">IFERROR(INDEX(_xlfn._xlws.FILTER('Dang ky_off'!$J$4:$J$43,'Dang ky_off'!$B$4:$B$43=$B217),3),"")</f>
        <v/>
      </c>
      <c r="AG217" s="154" t="str" cm="1">
        <f t="array" ref="AG217">IFERROR(INDEX(_xlfn._xlws.FILTER('Dang ky_off'!$H$4:$H$43,'Dang ky_off'!$B$4:$B$43=$B217),3),"")</f>
        <v/>
      </c>
      <c r="AH217" s="131" t="s">
        <v>1563</v>
      </c>
      <c r="AI217" s="131" t="str" cm="1">
        <f t="array" ref="AI217">IFERROR(INDEX(_xlfn._xlws.FILTER('Dang ky_off'!$L$4:$L$43,'Dang ky_off'!$B$4:$B$43=$B217),3),"")</f>
        <v/>
      </c>
      <c r="AJ217" s="131" t="str" cm="1">
        <f t="array" ref="AJ217">IFERROR(INDEX(_xlfn._xlws.FILTER('Dang ky_off'!$M$4:$M$43,'Dang ky_off'!$B$4:$B$43=$B217),3),"")</f>
        <v/>
      </c>
      <c r="AK217" s="130"/>
      <c r="AL217" s="130"/>
      <c r="AM217" s="131" t="e">
        <f t="shared" si="33"/>
        <v>#VALUE!</v>
      </c>
      <c r="AN217" s="182" t="str" cm="1">
        <f t="array" ref="AN217">IFERROR(INDEX(_xlfn._xlws.FILTER('Dang ky_onl'!$J$6:$J$4000,'Dang ky_onl'!$B$6:$B$4000=$B217),1),"")</f>
        <v/>
      </c>
      <c r="AO217" s="183" t="str" cm="1">
        <f t="array" ref="AO217">IFERROR(INDEX(_xlfn._xlws.FILTER('Dang ky_onl'!$H$6:$H$4000,'Dang ky_onl'!$B$6:$B$4000=$B217),1),"")</f>
        <v/>
      </c>
      <c r="AP217" s="184" t="s">
        <v>1564</v>
      </c>
      <c r="AQ217" s="182" t="str" cm="1">
        <f t="array" ref="AQ217">IFERROR(INDEX(_xlfn._xlws.FILTER('Dang ky_onl'!$L$6:$L$4000,'Dang ky_onl'!$B$6:$B$4000=$B217),1),"")</f>
        <v/>
      </c>
      <c r="AR217" s="182" t="str" cm="1">
        <f t="array" ref="AR217">IFERROR(INDEX(_xlfn._xlws.FILTER('Dang ky_onl'!$M$6:$M$4000,'Dang ky_onl'!$B$6:$B$4000=$B217),1),"")</f>
        <v/>
      </c>
      <c r="AS217" s="130"/>
      <c r="AT217" s="130"/>
      <c r="AU217" s="131" t="e">
        <f t="shared" si="34"/>
        <v>#VALUE!</v>
      </c>
      <c r="AV217" s="182" t="str" cm="1">
        <f t="array" ref="AV217">IFERROR(INDEX(_xlfn._xlws.FILTER('Dang ky_onl'!$J$6:$J$4000,'Dang ky_onl'!$B$6:$B$4000=$B217),2),"")</f>
        <v/>
      </c>
      <c r="AW217" s="183" t="str" cm="1">
        <f t="array" ref="AW217">IFERROR(INDEX(_xlfn._xlws.FILTER('Dang ky_onl'!$H$6:$H$4000,'Dang ky_onl'!$B$6:$B$4000=$B217),2),"")</f>
        <v/>
      </c>
      <c r="AX217" s="184" t="s">
        <v>1564</v>
      </c>
      <c r="AY217" s="182" t="str" cm="1">
        <f t="array" ref="AY217">IFERROR(INDEX(_xlfn._xlws.FILTER('Dang ky_onl'!$L$6:$L$4000,'Dang ky_onl'!$B$6:$B$4000=$B217),2),"")</f>
        <v/>
      </c>
      <c r="AZ217" s="182" t="str" cm="1">
        <f t="array" ref="AZ217">IFERROR(INDEX(_xlfn._xlws.FILTER('Dang ky_onl'!$M$6:$M$4000,'Dang ky_onl'!$B$6:$B$4000=$B217),2),"")</f>
        <v/>
      </c>
      <c r="BA217" s="130"/>
      <c r="BB217" s="130"/>
      <c r="BC217" s="131" t="e">
        <f t="shared" si="35"/>
        <v>#VALUE!</v>
      </c>
    </row>
    <row r="218" spans="1:55" ht="19.5" customHeight="1" x14ac:dyDescent="0.35">
      <c r="A218" s="135">
        <v>212</v>
      </c>
      <c r="B218" s="136">
        <v>2005222140</v>
      </c>
      <c r="C218" s="137" t="s">
        <v>2372</v>
      </c>
      <c r="D218" s="138" t="s">
        <v>801</v>
      </c>
      <c r="E218" s="139"/>
      <c r="F218" s="146" t="s">
        <v>2427</v>
      </c>
      <c r="G218" s="147" t="s">
        <v>1458</v>
      </c>
      <c r="H218" s="148" t="s">
        <v>1372</v>
      </c>
      <c r="I218" s="140" t="str">
        <f t="shared" si="29"/>
        <v>Không đậu</v>
      </c>
      <c r="J218" s="144"/>
      <c r="K218" s="145" t="str">
        <f t="shared" si="30"/>
        <v>Không đủ</v>
      </c>
      <c r="L218" s="166">
        <f t="shared" si="36"/>
        <v>0</v>
      </c>
      <c r="M218" s="166" cm="1">
        <f t="array" ref="M218">SUMPRODUCT(--(LEN(CHOOSE({1,2,3},P218,X218,AF218))&gt;0))</f>
        <v>0</v>
      </c>
      <c r="N218" s="166" cm="1">
        <f t="array" ref="N218">SUMPRODUCT(--(LEN(CHOOSE({1,2},AN218,AV218))&gt;0))</f>
        <v>0</v>
      </c>
      <c r="O218" s="166">
        <f t="shared" si="37"/>
        <v>0</v>
      </c>
      <c r="P218" s="171" t="str" cm="1">
        <f t="array" ref="P218">IFERROR(INDEX(_xlfn._xlws.FILTER('Dang ky_off'!$J$4:$J$4000,'Dang ky_off'!$B$4:$B$4000=$B218),1),"")</f>
        <v/>
      </c>
      <c r="Q218" s="172" t="str" cm="1">
        <f t="array" ref="Q218">IFERROR(INDEX(_xlfn._xlws.FILTER('Dang ky_off'!$H$4:$H$4000,'Dang ky_off'!$B$4:$B$4000=$B218),1),"")</f>
        <v/>
      </c>
      <c r="R218" s="171" t="s">
        <v>1563</v>
      </c>
      <c r="S218" s="171" t="str" cm="1">
        <f t="array" ref="S218">IFERROR(INDEX(_xlfn._xlws.FILTER('Dang ky_off'!$L$4:$L$4000,'Dang ky_off'!$B$4:$B$4000=$B218),1),"")</f>
        <v/>
      </c>
      <c r="T218" s="171" t="str" cm="1">
        <f t="array" ref="T218">IFERROR(INDEX(_xlfn._xlws.FILTER('Dang ky_off'!$M$4:$M$4000,'Dang ky_off'!$B$4:$B$4000=$B218),1),"")</f>
        <v/>
      </c>
      <c r="U218" s="130"/>
      <c r="V218" s="130"/>
      <c r="W218" s="131" t="e">
        <f t="shared" si="31"/>
        <v>#VALUE!</v>
      </c>
      <c r="X218" s="180" t="str" cm="1">
        <f t="array" ref="X218">IFERROR(INDEX(_xlfn._xlws.FILTER('Dang ky_off'!$J$4:$J$4000,'Dang ky_off'!$B$4:$B$4000=$B218),2),"")</f>
        <v/>
      </c>
      <c r="Y218" s="181" t="str" cm="1">
        <f t="array" ref="Y218">IFERROR(INDEX(_xlfn._xlws.FILTER('Dang ky_off'!$H$4:$H$4000,'Dang ky_off'!$B$4:$B$4000=$B218),2),"")</f>
        <v/>
      </c>
      <c r="Z218" s="180" t="s">
        <v>1563</v>
      </c>
      <c r="AA218" s="180" t="str" cm="1">
        <f t="array" ref="AA218">IFERROR(INDEX(_xlfn._xlws.FILTER('Dang ky_off'!$L$4:$L$4000,'Dang ky_off'!$B$4:$B$4000=$B218),2),"")</f>
        <v/>
      </c>
      <c r="AB218" s="180" t="str" cm="1">
        <f t="array" ref="AB218">IFERROR(INDEX(_xlfn._xlws.FILTER('Dang ky_off'!$M$4:$M$4000,'Dang ky_off'!$B$4:$B$4000=$B218),2),"")</f>
        <v/>
      </c>
      <c r="AC218" s="130"/>
      <c r="AD218" s="130"/>
      <c r="AE218" s="179" t="e">
        <f t="shared" si="32"/>
        <v>#VALUE!</v>
      </c>
      <c r="AF218" s="131" t="str" cm="1">
        <f t="array" ref="AF218">IFERROR(INDEX(_xlfn._xlws.FILTER('Dang ky_off'!$J$4:$J$43,'Dang ky_off'!$B$4:$B$43=$B218),3),"")</f>
        <v/>
      </c>
      <c r="AG218" s="154" t="str" cm="1">
        <f t="array" ref="AG218">IFERROR(INDEX(_xlfn._xlws.FILTER('Dang ky_off'!$H$4:$H$43,'Dang ky_off'!$B$4:$B$43=$B218),3),"")</f>
        <v/>
      </c>
      <c r="AH218" s="131" t="s">
        <v>1563</v>
      </c>
      <c r="AI218" s="131" t="str" cm="1">
        <f t="array" ref="AI218">IFERROR(INDEX(_xlfn._xlws.FILTER('Dang ky_off'!$L$4:$L$43,'Dang ky_off'!$B$4:$B$43=$B218),3),"")</f>
        <v/>
      </c>
      <c r="AJ218" s="131" t="str" cm="1">
        <f t="array" ref="AJ218">IFERROR(INDEX(_xlfn._xlws.FILTER('Dang ky_off'!$M$4:$M$43,'Dang ky_off'!$B$4:$B$43=$B218),3),"")</f>
        <v/>
      </c>
      <c r="AK218" s="130"/>
      <c r="AL218" s="130"/>
      <c r="AM218" s="131" t="e">
        <f t="shared" si="33"/>
        <v>#VALUE!</v>
      </c>
      <c r="AN218" s="182" t="str" cm="1">
        <f t="array" ref="AN218">IFERROR(INDEX(_xlfn._xlws.FILTER('Dang ky_onl'!$J$6:$J$4000,'Dang ky_onl'!$B$6:$B$4000=$B218),1),"")</f>
        <v/>
      </c>
      <c r="AO218" s="183" t="str" cm="1">
        <f t="array" ref="AO218">IFERROR(INDEX(_xlfn._xlws.FILTER('Dang ky_onl'!$H$6:$H$4000,'Dang ky_onl'!$B$6:$B$4000=$B218),1),"")</f>
        <v/>
      </c>
      <c r="AP218" s="184" t="s">
        <v>1564</v>
      </c>
      <c r="AQ218" s="182" t="str" cm="1">
        <f t="array" ref="AQ218">IFERROR(INDEX(_xlfn._xlws.FILTER('Dang ky_onl'!$L$6:$L$4000,'Dang ky_onl'!$B$6:$B$4000=$B218),1),"")</f>
        <v/>
      </c>
      <c r="AR218" s="182" t="str" cm="1">
        <f t="array" ref="AR218">IFERROR(INDEX(_xlfn._xlws.FILTER('Dang ky_onl'!$M$6:$M$4000,'Dang ky_onl'!$B$6:$B$4000=$B218),1),"")</f>
        <v/>
      </c>
      <c r="AS218" s="130"/>
      <c r="AT218" s="130"/>
      <c r="AU218" s="131" t="e">
        <f t="shared" si="34"/>
        <v>#VALUE!</v>
      </c>
      <c r="AV218" s="182" t="str" cm="1">
        <f t="array" ref="AV218">IFERROR(INDEX(_xlfn._xlws.FILTER('Dang ky_onl'!$J$6:$J$4000,'Dang ky_onl'!$B$6:$B$4000=$B218),2),"")</f>
        <v/>
      </c>
      <c r="AW218" s="183" t="str" cm="1">
        <f t="array" ref="AW218">IFERROR(INDEX(_xlfn._xlws.FILTER('Dang ky_onl'!$H$6:$H$4000,'Dang ky_onl'!$B$6:$B$4000=$B218),2),"")</f>
        <v/>
      </c>
      <c r="AX218" s="184" t="s">
        <v>1564</v>
      </c>
      <c r="AY218" s="182" t="str" cm="1">
        <f t="array" ref="AY218">IFERROR(INDEX(_xlfn._xlws.FILTER('Dang ky_onl'!$L$6:$L$4000,'Dang ky_onl'!$B$6:$B$4000=$B218),2),"")</f>
        <v/>
      </c>
      <c r="AZ218" s="182" t="str" cm="1">
        <f t="array" ref="AZ218">IFERROR(INDEX(_xlfn._xlws.FILTER('Dang ky_onl'!$M$6:$M$4000,'Dang ky_onl'!$B$6:$B$4000=$B218),2),"")</f>
        <v/>
      </c>
      <c r="BA218" s="130"/>
      <c r="BB218" s="130"/>
      <c r="BC218" s="131" t="e">
        <f t="shared" si="35"/>
        <v>#VALUE!</v>
      </c>
    </row>
    <row r="219" spans="1:55" ht="19.5" customHeight="1" x14ac:dyDescent="0.35">
      <c r="A219" s="135">
        <v>213</v>
      </c>
      <c r="B219" s="136">
        <v>2005223353</v>
      </c>
      <c r="C219" s="137" t="s">
        <v>2373</v>
      </c>
      <c r="D219" s="138" t="s">
        <v>806</v>
      </c>
      <c r="E219" s="139"/>
      <c r="F219" s="146" t="s">
        <v>1308</v>
      </c>
      <c r="G219" s="147" t="s">
        <v>1458</v>
      </c>
      <c r="H219" s="148" t="s">
        <v>1372</v>
      </c>
      <c r="I219" s="140" t="str">
        <f t="shared" si="29"/>
        <v>Không đậu</v>
      </c>
      <c r="J219" s="144"/>
      <c r="K219" s="145" t="str">
        <f t="shared" si="30"/>
        <v>Không đủ</v>
      </c>
      <c r="L219" s="166">
        <f t="shared" si="36"/>
        <v>0</v>
      </c>
      <c r="M219" s="166" cm="1">
        <f t="array" ref="M219">SUMPRODUCT(--(LEN(CHOOSE({1,2,3},P219,X219,AF219))&gt;0))</f>
        <v>0</v>
      </c>
      <c r="N219" s="166" cm="1">
        <f t="array" ref="N219">SUMPRODUCT(--(LEN(CHOOSE({1,2},AN219,AV219))&gt;0))</f>
        <v>0</v>
      </c>
      <c r="O219" s="166">
        <f t="shared" si="37"/>
        <v>0</v>
      </c>
      <c r="P219" s="171" t="str" cm="1">
        <f t="array" ref="P219">IFERROR(INDEX(_xlfn._xlws.FILTER('Dang ky_off'!$J$4:$J$4000,'Dang ky_off'!$B$4:$B$4000=$B219),1),"")</f>
        <v/>
      </c>
      <c r="Q219" s="172" t="str" cm="1">
        <f t="array" ref="Q219">IFERROR(INDEX(_xlfn._xlws.FILTER('Dang ky_off'!$H$4:$H$4000,'Dang ky_off'!$B$4:$B$4000=$B219),1),"")</f>
        <v/>
      </c>
      <c r="R219" s="171" t="s">
        <v>1563</v>
      </c>
      <c r="S219" s="171" t="str" cm="1">
        <f t="array" ref="S219">IFERROR(INDEX(_xlfn._xlws.FILTER('Dang ky_off'!$L$4:$L$4000,'Dang ky_off'!$B$4:$B$4000=$B219),1),"")</f>
        <v/>
      </c>
      <c r="T219" s="171" t="str" cm="1">
        <f t="array" ref="T219">IFERROR(INDEX(_xlfn._xlws.FILTER('Dang ky_off'!$M$4:$M$4000,'Dang ky_off'!$B$4:$B$4000=$B219),1),"")</f>
        <v/>
      </c>
      <c r="U219" s="130"/>
      <c r="V219" s="130"/>
      <c r="W219" s="131" t="e">
        <f t="shared" si="31"/>
        <v>#VALUE!</v>
      </c>
      <c r="X219" s="180" t="str" cm="1">
        <f t="array" ref="X219">IFERROR(INDEX(_xlfn._xlws.FILTER('Dang ky_off'!$J$4:$J$4000,'Dang ky_off'!$B$4:$B$4000=$B219),2),"")</f>
        <v/>
      </c>
      <c r="Y219" s="181" t="str" cm="1">
        <f t="array" ref="Y219">IFERROR(INDEX(_xlfn._xlws.FILTER('Dang ky_off'!$H$4:$H$4000,'Dang ky_off'!$B$4:$B$4000=$B219),2),"")</f>
        <v/>
      </c>
      <c r="Z219" s="180" t="s">
        <v>1563</v>
      </c>
      <c r="AA219" s="180" t="str" cm="1">
        <f t="array" ref="AA219">IFERROR(INDEX(_xlfn._xlws.FILTER('Dang ky_off'!$L$4:$L$4000,'Dang ky_off'!$B$4:$B$4000=$B219),2),"")</f>
        <v/>
      </c>
      <c r="AB219" s="180" t="str" cm="1">
        <f t="array" ref="AB219">IFERROR(INDEX(_xlfn._xlws.FILTER('Dang ky_off'!$M$4:$M$4000,'Dang ky_off'!$B$4:$B$4000=$B219),2),"")</f>
        <v/>
      </c>
      <c r="AC219" s="130"/>
      <c r="AD219" s="130"/>
      <c r="AE219" s="179" t="e">
        <f t="shared" si="32"/>
        <v>#VALUE!</v>
      </c>
      <c r="AF219" s="131" t="str" cm="1">
        <f t="array" ref="AF219">IFERROR(INDEX(_xlfn._xlws.FILTER('Dang ky_off'!$J$4:$J$43,'Dang ky_off'!$B$4:$B$43=$B219),3),"")</f>
        <v/>
      </c>
      <c r="AG219" s="154" t="str" cm="1">
        <f t="array" ref="AG219">IFERROR(INDEX(_xlfn._xlws.FILTER('Dang ky_off'!$H$4:$H$43,'Dang ky_off'!$B$4:$B$43=$B219),3),"")</f>
        <v/>
      </c>
      <c r="AH219" s="131" t="s">
        <v>1563</v>
      </c>
      <c r="AI219" s="131" t="str" cm="1">
        <f t="array" ref="AI219">IFERROR(INDEX(_xlfn._xlws.FILTER('Dang ky_off'!$L$4:$L$43,'Dang ky_off'!$B$4:$B$43=$B219),3),"")</f>
        <v/>
      </c>
      <c r="AJ219" s="131" t="str" cm="1">
        <f t="array" ref="AJ219">IFERROR(INDEX(_xlfn._xlws.FILTER('Dang ky_off'!$M$4:$M$43,'Dang ky_off'!$B$4:$B$43=$B219),3),"")</f>
        <v/>
      </c>
      <c r="AK219" s="130"/>
      <c r="AL219" s="130"/>
      <c r="AM219" s="131" t="e">
        <f t="shared" si="33"/>
        <v>#VALUE!</v>
      </c>
      <c r="AN219" s="182" t="str" cm="1">
        <f t="array" ref="AN219">IFERROR(INDEX(_xlfn._xlws.FILTER('Dang ky_onl'!$J$6:$J$4000,'Dang ky_onl'!$B$6:$B$4000=$B219),1),"")</f>
        <v/>
      </c>
      <c r="AO219" s="183" t="str" cm="1">
        <f t="array" ref="AO219">IFERROR(INDEX(_xlfn._xlws.FILTER('Dang ky_onl'!$H$6:$H$4000,'Dang ky_onl'!$B$6:$B$4000=$B219),1),"")</f>
        <v/>
      </c>
      <c r="AP219" s="184" t="s">
        <v>1564</v>
      </c>
      <c r="AQ219" s="182" t="str" cm="1">
        <f t="array" ref="AQ219">IFERROR(INDEX(_xlfn._xlws.FILTER('Dang ky_onl'!$L$6:$L$4000,'Dang ky_onl'!$B$6:$B$4000=$B219),1),"")</f>
        <v/>
      </c>
      <c r="AR219" s="182" t="str" cm="1">
        <f t="array" ref="AR219">IFERROR(INDEX(_xlfn._xlws.FILTER('Dang ky_onl'!$M$6:$M$4000,'Dang ky_onl'!$B$6:$B$4000=$B219),1),"")</f>
        <v/>
      </c>
      <c r="AS219" s="130"/>
      <c r="AT219" s="130"/>
      <c r="AU219" s="131" t="e">
        <f t="shared" si="34"/>
        <v>#VALUE!</v>
      </c>
      <c r="AV219" s="182" t="str" cm="1">
        <f t="array" ref="AV219">IFERROR(INDEX(_xlfn._xlws.FILTER('Dang ky_onl'!$J$6:$J$4000,'Dang ky_onl'!$B$6:$B$4000=$B219),2),"")</f>
        <v/>
      </c>
      <c r="AW219" s="183" t="str" cm="1">
        <f t="array" ref="AW219">IFERROR(INDEX(_xlfn._xlws.FILTER('Dang ky_onl'!$H$6:$H$4000,'Dang ky_onl'!$B$6:$B$4000=$B219),2),"")</f>
        <v/>
      </c>
      <c r="AX219" s="184" t="s">
        <v>1564</v>
      </c>
      <c r="AY219" s="182" t="str" cm="1">
        <f t="array" ref="AY219">IFERROR(INDEX(_xlfn._xlws.FILTER('Dang ky_onl'!$L$6:$L$4000,'Dang ky_onl'!$B$6:$B$4000=$B219),2),"")</f>
        <v/>
      </c>
      <c r="AZ219" s="182" t="str" cm="1">
        <f t="array" ref="AZ219">IFERROR(INDEX(_xlfn._xlws.FILTER('Dang ky_onl'!$M$6:$M$4000,'Dang ky_onl'!$B$6:$B$4000=$B219),2),"")</f>
        <v/>
      </c>
      <c r="BA219" s="130"/>
      <c r="BB219" s="130"/>
      <c r="BC219" s="131" t="e">
        <f t="shared" si="35"/>
        <v>#VALUE!</v>
      </c>
    </row>
    <row r="220" spans="1:55" ht="19.5" customHeight="1" x14ac:dyDescent="0.35">
      <c r="A220" s="135">
        <v>214</v>
      </c>
      <c r="B220" s="136">
        <v>2005224214</v>
      </c>
      <c r="C220" s="137" t="s">
        <v>2374</v>
      </c>
      <c r="D220" s="138" t="s">
        <v>854</v>
      </c>
      <c r="E220" s="139"/>
      <c r="F220" s="146" t="s">
        <v>1451</v>
      </c>
      <c r="G220" s="147" t="s">
        <v>1458</v>
      </c>
      <c r="H220" s="148" t="s">
        <v>1372</v>
      </c>
      <c r="I220" s="140" t="str">
        <f t="shared" si="29"/>
        <v>Không đậu</v>
      </c>
      <c r="J220" s="144"/>
      <c r="K220" s="145" t="str">
        <f t="shared" si="30"/>
        <v>Không đủ</v>
      </c>
      <c r="L220" s="166">
        <f t="shared" si="36"/>
        <v>1</v>
      </c>
      <c r="M220" s="166" cm="1">
        <f t="array" ref="M220">SUMPRODUCT(--(LEN(CHOOSE({1,2,3},P220,X220,AF220))&gt;0))</f>
        <v>1</v>
      </c>
      <c r="N220" s="166" cm="1">
        <f t="array" ref="N220">SUMPRODUCT(--(LEN(CHOOSE({1,2},AN220,AV220))&gt;0))</f>
        <v>0</v>
      </c>
      <c r="O220" s="166">
        <f t="shared" si="37"/>
        <v>0</v>
      </c>
      <c r="P220" s="171" t="str" cm="1">
        <f t="array" ref="P220">IFERROR(INDEX(_xlfn._xlws.FILTER('Dang ky_off'!$J$4:$J$4000,'Dang ky_off'!$B$4:$B$4000=$B220),1),"")</f>
        <v>Công ty Cổ phần Acecook Việt Nam</v>
      </c>
      <c r="Q220" s="172" cm="1">
        <f t="array" ref="Q220">IFERROR(INDEX(_xlfn._xlws.FILTER('Dang ky_off'!$H$4:$H$4000,'Dang ky_off'!$B$4:$B$4000=$B220),1),"")</f>
        <v>46000</v>
      </c>
      <c r="R220" s="171" t="s">
        <v>1563</v>
      </c>
      <c r="S220" s="171" cm="1">
        <f t="array" ref="S220">IFERROR(INDEX(_xlfn._xlws.FILTER('Dang ky_off'!$L$4:$L$4000,'Dang ky_off'!$B$4:$B$4000=$B220),1),"")</f>
        <v>5.5</v>
      </c>
      <c r="T220" s="171" cm="1">
        <f t="array" ref="T220">IFERROR(INDEX(_xlfn._xlws.FILTER('Dang ky_off'!$M$4:$M$4000,'Dang ky_off'!$B$4:$B$4000=$B220),1),"")</f>
        <v>0</v>
      </c>
      <c r="U220" s="130"/>
      <c r="V220" s="130"/>
      <c r="W220" s="131">
        <f t="shared" si="31"/>
        <v>1.7</v>
      </c>
      <c r="X220" s="180" t="str" cm="1">
        <f t="array" ref="X220">IFERROR(INDEX(_xlfn._xlws.FILTER('Dang ky_off'!$J$4:$J$4000,'Dang ky_off'!$B$4:$B$4000=$B220),2),"")</f>
        <v/>
      </c>
      <c r="Y220" s="181" t="str" cm="1">
        <f t="array" ref="Y220">IFERROR(INDEX(_xlfn._xlws.FILTER('Dang ky_off'!$H$4:$H$4000,'Dang ky_off'!$B$4:$B$4000=$B220),2),"")</f>
        <v/>
      </c>
      <c r="Z220" s="180" t="s">
        <v>1563</v>
      </c>
      <c r="AA220" s="180" t="str" cm="1">
        <f t="array" ref="AA220">IFERROR(INDEX(_xlfn._xlws.FILTER('Dang ky_off'!$L$4:$L$4000,'Dang ky_off'!$B$4:$B$4000=$B220),2),"")</f>
        <v/>
      </c>
      <c r="AB220" s="180" t="str" cm="1">
        <f t="array" ref="AB220">IFERROR(INDEX(_xlfn._xlws.FILTER('Dang ky_off'!$M$4:$M$4000,'Dang ky_off'!$B$4:$B$4000=$B220),2),"")</f>
        <v/>
      </c>
      <c r="AC220" s="130"/>
      <c r="AD220" s="130"/>
      <c r="AE220" s="179" t="e">
        <f t="shared" si="32"/>
        <v>#VALUE!</v>
      </c>
      <c r="AF220" s="131" t="str" cm="1">
        <f t="array" ref="AF220">IFERROR(INDEX(_xlfn._xlws.FILTER('Dang ky_off'!$J$4:$J$43,'Dang ky_off'!$B$4:$B$43=$B220),3),"")</f>
        <v/>
      </c>
      <c r="AG220" s="154" t="str" cm="1">
        <f t="array" ref="AG220">IFERROR(INDEX(_xlfn._xlws.FILTER('Dang ky_off'!$H$4:$H$43,'Dang ky_off'!$B$4:$B$43=$B220),3),"")</f>
        <v/>
      </c>
      <c r="AH220" s="131" t="s">
        <v>1563</v>
      </c>
      <c r="AI220" s="131" t="str" cm="1">
        <f t="array" ref="AI220">IFERROR(INDEX(_xlfn._xlws.FILTER('Dang ky_off'!$L$4:$L$43,'Dang ky_off'!$B$4:$B$43=$B220),3),"")</f>
        <v/>
      </c>
      <c r="AJ220" s="131" t="str" cm="1">
        <f t="array" ref="AJ220">IFERROR(INDEX(_xlfn._xlws.FILTER('Dang ky_off'!$M$4:$M$43,'Dang ky_off'!$B$4:$B$43=$B220),3),"")</f>
        <v/>
      </c>
      <c r="AK220" s="130"/>
      <c r="AL220" s="130"/>
      <c r="AM220" s="131" t="e">
        <f t="shared" si="33"/>
        <v>#VALUE!</v>
      </c>
      <c r="AN220" s="182" t="str" cm="1">
        <f t="array" ref="AN220">IFERROR(INDEX(_xlfn._xlws.FILTER('Dang ky_onl'!$J$6:$J$4000,'Dang ky_onl'!$B$6:$B$4000=$B220),1),"")</f>
        <v/>
      </c>
      <c r="AO220" s="183" t="str" cm="1">
        <f t="array" ref="AO220">IFERROR(INDEX(_xlfn._xlws.FILTER('Dang ky_onl'!$H$6:$H$4000,'Dang ky_onl'!$B$6:$B$4000=$B220),1),"")</f>
        <v/>
      </c>
      <c r="AP220" s="184" t="s">
        <v>1564</v>
      </c>
      <c r="AQ220" s="182" t="str" cm="1">
        <f t="array" ref="AQ220">IFERROR(INDEX(_xlfn._xlws.FILTER('Dang ky_onl'!$L$6:$L$4000,'Dang ky_onl'!$B$6:$B$4000=$B220),1),"")</f>
        <v/>
      </c>
      <c r="AR220" s="182" t="str" cm="1">
        <f t="array" ref="AR220">IFERROR(INDEX(_xlfn._xlws.FILTER('Dang ky_onl'!$M$6:$M$4000,'Dang ky_onl'!$B$6:$B$4000=$B220),1),"")</f>
        <v/>
      </c>
      <c r="AS220" s="130"/>
      <c r="AT220" s="130"/>
      <c r="AU220" s="131" t="e">
        <f t="shared" si="34"/>
        <v>#VALUE!</v>
      </c>
      <c r="AV220" s="182" t="str" cm="1">
        <f t="array" ref="AV220">IFERROR(INDEX(_xlfn._xlws.FILTER('Dang ky_onl'!$J$6:$J$4000,'Dang ky_onl'!$B$6:$B$4000=$B220),2),"")</f>
        <v/>
      </c>
      <c r="AW220" s="183" t="str" cm="1">
        <f t="array" ref="AW220">IFERROR(INDEX(_xlfn._xlws.FILTER('Dang ky_onl'!$H$6:$H$4000,'Dang ky_onl'!$B$6:$B$4000=$B220),2),"")</f>
        <v/>
      </c>
      <c r="AX220" s="184" t="s">
        <v>1564</v>
      </c>
      <c r="AY220" s="182" t="str" cm="1">
        <f t="array" ref="AY220">IFERROR(INDEX(_xlfn._xlws.FILTER('Dang ky_onl'!$L$6:$L$4000,'Dang ky_onl'!$B$6:$B$4000=$B220),2),"")</f>
        <v/>
      </c>
      <c r="AZ220" s="182" t="str" cm="1">
        <f t="array" ref="AZ220">IFERROR(INDEX(_xlfn._xlws.FILTER('Dang ky_onl'!$M$6:$M$4000,'Dang ky_onl'!$B$6:$B$4000=$B220),2),"")</f>
        <v/>
      </c>
      <c r="BA220" s="130"/>
      <c r="BB220" s="130"/>
      <c r="BC220" s="131" t="e">
        <f t="shared" si="35"/>
        <v>#VALUE!</v>
      </c>
    </row>
    <row r="221" spans="1:55" ht="19.5" customHeight="1" x14ac:dyDescent="0.35">
      <c r="A221" s="135">
        <v>215</v>
      </c>
      <c r="B221" s="136">
        <v>2005224383</v>
      </c>
      <c r="C221" s="137" t="s">
        <v>2375</v>
      </c>
      <c r="D221" s="138" t="s">
        <v>968</v>
      </c>
      <c r="E221" s="139"/>
      <c r="F221" s="146" t="s">
        <v>2428</v>
      </c>
      <c r="G221" s="147" t="s">
        <v>1458</v>
      </c>
      <c r="H221" s="148" t="s">
        <v>1372</v>
      </c>
      <c r="I221" s="140" t="str">
        <f t="shared" si="29"/>
        <v>Không đậu</v>
      </c>
      <c r="J221" s="144"/>
      <c r="K221" s="145" t="str">
        <f t="shared" si="30"/>
        <v>Không đủ</v>
      </c>
      <c r="L221" s="166">
        <f t="shared" si="36"/>
        <v>0</v>
      </c>
      <c r="M221" s="166" cm="1">
        <f t="array" ref="M221">SUMPRODUCT(--(LEN(CHOOSE({1,2,3},P221,X221,AF221))&gt;0))</f>
        <v>0</v>
      </c>
      <c r="N221" s="166" cm="1">
        <f t="array" ref="N221">SUMPRODUCT(--(LEN(CHOOSE({1,2},AN221,AV221))&gt;0))</f>
        <v>0</v>
      </c>
      <c r="O221" s="166">
        <f t="shared" si="37"/>
        <v>0</v>
      </c>
      <c r="P221" s="171" t="str" cm="1">
        <f t="array" ref="P221">IFERROR(INDEX(_xlfn._xlws.FILTER('Dang ky_off'!$J$4:$J$4000,'Dang ky_off'!$B$4:$B$4000=$B221),1),"")</f>
        <v/>
      </c>
      <c r="Q221" s="172" t="str" cm="1">
        <f t="array" ref="Q221">IFERROR(INDEX(_xlfn._xlws.FILTER('Dang ky_off'!$H$4:$H$4000,'Dang ky_off'!$B$4:$B$4000=$B221),1),"")</f>
        <v/>
      </c>
      <c r="R221" s="171" t="s">
        <v>1563</v>
      </c>
      <c r="S221" s="171" t="str" cm="1">
        <f t="array" ref="S221">IFERROR(INDEX(_xlfn._xlws.FILTER('Dang ky_off'!$L$4:$L$4000,'Dang ky_off'!$B$4:$B$4000=$B221),1),"")</f>
        <v/>
      </c>
      <c r="T221" s="171" t="str" cm="1">
        <f t="array" ref="T221">IFERROR(INDEX(_xlfn._xlws.FILTER('Dang ky_off'!$M$4:$M$4000,'Dang ky_off'!$B$4:$B$4000=$B221),1),"")</f>
        <v/>
      </c>
      <c r="U221" s="130"/>
      <c r="V221" s="130"/>
      <c r="W221" s="131" t="e">
        <f t="shared" si="31"/>
        <v>#VALUE!</v>
      </c>
      <c r="X221" s="180" t="str" cm="1">
        <f t="array" ref="X221">IFERROR(INDEX(_xlfn._xlws.FILTER('Dang ky_off'!$J$4:$J$4000,'Dang ky_off'!$B$4:$B$4000=$B221),2),"")</f>
        <v/>
      </c>
      <c r="Y221" s="181" t="str" cm="1">
        <f t="array" ref="Y221">IFERROR(INDEX(_xlfn._xlws.FILTER('Dang ky_off'!$H$4:$H$4000,'Dang ky_off'!$B$4:$B$4000=$B221),2),"")</f>
        <v/>
      </c>
      <c r="Z221" s="180" t="s">
        <v>1563</v>
      </c>
      <c r="AA221" s="180" t="str" cm="1">
        <f t="array" ref="AA221">IFERROR(INDEX(_xlfn._xlws.FILTER('Dang ky_off'!$L$4:$L$4000,'Dang ky_off'!$B$4:$B$4000=$B221),2),"")</f>
        <v/>
      </c>
      <c r="AB221" s="180" t="str" cm="1">
        <f t="array" ref="AB221">IFERROR(INDEX(_xlfn._xlws.FILTER('Dang ky_off'!$M$4:$M$4000,'Dang ky_off'!$B$4:$B$4000=$B221),2),"")</f>
        <v/>
      </c>
      <c r="AC221" s="130"/>
      <c r="AD221" s="130"/>
      <c r="AE221" s="179" t="e">
        <f t="shared" si="32"/>
        <v>#VALUE!</v>
      </c>
      <c r="AF221" s="131" t="str" cm="1">
        <f t="array" ref="AF221">IFERROR(INDEX(_xlfn._xlws.FILTER('Dang ky_off'!$J$4:$J$43,'Dang ky_off'!$B$4:$B$43=$B221),3),"")</f>
        <v/>
      </c>
      <c r="AG221" s="154" t="str" cm="1">
        <f t="array" ref="AG221">IFERROR(INDEX(_xlfn._xlws.FILTER('Dang ky_off'!$H$4:$H$43,'Dang ky_off'!$B$4:$B$43=$B221),3),"")</f>
        <v/>
      </c>
      <c r="AH221" s="131" t="s">
        <v>1563</v>
      </c>
      <c r="AI221" s="131" t="str" cm="1">
        <f t="array" ref="AI221">IFERROR(INDEX(_xlfn._xlws.FILTER('Dang ky_off'!$L$4:$L$43,'Dang ky_off'!$B$4:$B$43=$B221),3),"")</f>
        <v/>
      </c>
      <c r="AJ221" s="131" t="str" cm="1">
        <f t="array" ref="AJ221">IFERROR(INDEX(_xlfn._xlws.FILTER('Dang ky_off'!$M$4:$M$43,'Dang ky_off'!$B$4:$B$43=$B221),3),"")</f>
        <v/>
      </c>
      <c r="AK221" s="130"/>
      <c r="AL221" s="130"/>
      <c r="AM221" s="131" t="e">
        <f t="shared" si="33"/>
        <v>#VALUE!</v>
      </c>
      <c r="AN221" s="182" t="str" cm="1">
        <f t="array" ref="AN221">IFERROR(INDEX(_xlfn._xlws.FILTER('Dang ky_onl'!$J$6:$J$4000,'Dang ky_onl'!$B$6:$B$4000=$B221),1),"")</f>
        <v/>
      </c>
      <c r="AO221" s="183" t="str" cm="1">
        <f t="array" ref="AO221">IFERROR(INDEX(_xlfn._xlws.FILTER('Dang ky_onl'!$H$6:$H$4000,'Dang ky_onl'!$B$6:$B$4000=$B221),1),"")</f>
        <v/>
      </c>
      <c r="AP221" s="184" t="s">
        <v>1564</v>
      </c>
      <c r="AQ221" s="182" t="str" cm="1">
        <f t="array" ref="AQ221">IFERROR(INDEX(_xlfn._xlws.FILTER('Dang ky_onl'!$L$6:$L$4000,'Dang ky_onl'!$B$6:$B$4000=$B221),1),"")</f>
        <v/>
      </c>
      <c r="AR221" s="182" t="str" cm="1">
        <f t="array" ref="AR221">IFERROR(INDEX(_xlfn._xlws.FILTER('Dang ky_onl'!$M$6:$M$4000,'Dang ky_onl'!$B$6:$B$4000=$B221),1),"")</f>
        <v/>
      </c>
      <c r="AS221" s="130"/>
      <c r="AT221" s="130"/>
      <c r="AU221" s="131" t="e">
        <f t="shared" si="34"/>
        <v>#VALUE!</v>
      </c>
      <c r="AV221" s="182" t="str" cm="1">
        <f t="array" ref="AV221">IFERROR(INDEX(_xlfn._xlws.FILTER('Dang ky_onl'!$J$6:$J$4000,'Dang ky_onl'!$B$6:$B$4000=$B221),2),"")</f>
        <v/>
      </c>
      <c r="AW221" s="183" t="str" cm="1">
        <f t="array" ref="AW221">IFERROR(INDEX(_xlfn._xlws.FILTER('Dang ky_onl'!$H$6:$H$4000,'Dang ky_onl'!$B$6:$B$4000=$B221),2),"")</f>
        <v/>
      </c>
      <c r="AX221" s="184" t="s">
        <v>1564</v>
      </c>
      <c r="AY221" s="182" t="str" cm="1">
        <f t="array" ref="AY221">IFERROR(INDEX(_xlfn._xlws.FILTER('Dang ky_onl'!$L$6:$L$4000,'Dang ky_onl'!$B$6:$B$4000=$B221),2),"")</f>
        <v/>
      </c>
      <c r="AZ221" s="182" t="str" cm="1">
        <f t="array" ref="AZ221">IFERROR(INDEX(_xlfn._xlws.FILTER('Dang ky_onl'!$M$6:$M$4000,'Dang ky_onl'!$B$6:$B$4000=$B221),2),"")</f>
        <v/>
      </c>
      <c r="BA221" s="130"/>
      <c r="BB221" s="130"/>
      <c r="BC221" s="131" t="e">
        <f t="shared" si="35"/>
        <v>#VALUE!</v>
      </c>
    </row>
    <row r="222" spans="1:55" ht="19.5" customHeight="1" x14ac:dyDescent="0.35">
      <c r="A222" s="135">
        <v>216</v>
      </c>
      <c r="B222" s="136">
        <v>2005226167</v>
      </c>
      <c r="C222" s="137" t="s">
        <v>2376</v>
      </c>
      <c r="D222" s="138" t="s">
        <v>2377</v>
      </c>
      <c r="E222" s="139"/>
      <c r="F222" s="146" t="s">
        <v>2429</v>
      </c>
      <c r="G222" s="147" t="s">
        <v>1473</v>
      </c>
      <c r="H222" s="148" t="s">
        <v>1372</v>
      </c>
      <c r="I222" s="140" t="str">
        <f t="shared" si="29"/>
        <v>Không đậu</v>
      </c>
      <c r="J222" s="144"/>
      <c r="K222" s="145" t="str">
        <f t="shared" si="30"/>
        <v>Không đủ</v>
      </c>
      <c r="L222" s="166">
        <f t="shared" si="36"/>
        <v>0</v>
      </c>
      <c r="M222" s="166" cm="1">
        <f t="array" ref="M222">SUMPRODUCT(--(LEN(CHOOSE({1,2,3},P222,X222,AF222))&gt;0))</f>
        <v>0</v>
      </c>
      <c r="N222" s="166" cm="1">
        <f t="array" ref="N222">SUMPRODUCT(--(LEN(CHOOSE({1,2},AN222,AV222))&gt;0))</f>
        <v>0</v>
      </c>
      <c r="O222" s="166">
        <f t="shared" si="37"/>
        <v>0</v>
      </c>
      <c r="P222" s="171" t="str" cm="1">
        <f t="array" ref="P222">IFERROR(INDEX(_xlfn._xlws.FILTER('Dang ky_off'!$J$4:$J$4000,'Dang ky_off'!$B$4:$B$4000=$B222),1),"")</f>
        <v/>
      </c>
      <c r="Q222" s="172" t="str" cm="1">
        <f t="array" ref="Q222">IFERROR(INDEX(_xlfn._xlws.FILTER('Dang ky_off'!$H$4:$H$4000,'Dang ky_off'!$B$4:$B$4000=$B222),1),"")</f>
        <v/>
      </c>
      <c r="R222" s="171" t="s">
        <v>1563</v>
      </c>
      <c r="S222" s="171" t="str" cm="1">
        <f t="array" ref="S222">IFERROR(INDEX(_xlfn._xlws.FILTER('Dang ky_off'!$L$4:$L$4000,'Dang ky_off'!$B$4:$B$4000=$B222),1),"")</f>
        <v/>
      </c>
      <c r="T222" s="171" t="str" cm="1">
        <f t="array" ref="T222">IFERROR(INDEX(_xlfn._xlws.FILTER('Dang ky_off'!$M$4:$M$4000,'Dang ky_off'!$B$4:$B$4000=$B222),1),"")</f>
        <v/>
      </c>
      <c r="U222" s="130"/>
      <c r="V222" s="130"/>
      <c r="W222" s="131" t="e">
        <f t="shared" si="31"/>
        <v>#VALUE!</v>
      </c>
      <c r="X222" s="180" t="str" cm="1">
        <f t="array" ref="X222">IFERROR(INDEX(_xlfn._xlws.FILTER('Dang ky_off'!$J$4:$J$4000,'Dang ky_off'!$B$4:$B$4000=$B222),2),"")</f>
        <v/>
      </c>
      <c r="Y222" s="181" t="str" cm="1">
        <f t="array" ref="Y222">IFERROR(INDEX(_xlfn._xlws.FILTER('Dang ky_off'!$H$4:$H$4000,'Dang ky_off'!$B$4:$B$4000=$B222),2),"")</f>
        <v/>
      </c>
      <c r="Z222" s="180" t="s">
        <v>1563</v>
      </c>
      <c r="AA222" s="180" t="str" cm="1">
        <f t="array" ref="AA222">IFERROR(INDEX(_xlfn._xlws.FILTER('Dang ky_off'!$L$4:$L$4000,'Dang ky_off'!$B$4:$B$4000=$B222),2),"")</f>
        <v/>
      </c>
      <c r="AB222" s="180" t="str" cm="1">
        <f t="array" ref="AB222">IFERROR(INDEX(_xlfn._xlws.FILTER('Dang ky_off'!$M$4:$M$4000,'Dang ky_off'!$B$4:$B$4000=$B222),2),"")</f>
        <v/>
      </c>
      <c r="AC222" s="130"/>
      <c r="AD222" s="130"/>
      <c r="AE222" s="179" t="e">
        <f t="shared" si="32"/>
        <v>#VALUE!</v>
      </c>
      <c r="AF222" s="131" t="str" cm="1">
        <f t="array" ref="AF222">IFERROR(INDEX(_xlfn._xlws.FILTER('Dang ky_off'!$J$4:$J$43,'Dang ky_off'!$B$4:$B$43=$B222),3),"")</f>
        <v/>
      </c>
      <c r="AG222" s="154" t="str" cm="1">
        <f t="array" ref="AG222">IFERROR(INDEX(_xlfn._xlws.FILTER('Dang ky_off'!$H$4:$H$43,'Dang ky_off'!$B$4:$B$43=$B222),3),"")</f>
        <v/>
      </c>
      <c r="AH222" s="131" t="s">
        <v>1563</v>
      </c>
      <c r="AI222" s="131" t="str" cm="1">
        <f t="array" ref="AI222">IFERROR(INDEX(_xlfn._xlws.FILTER('Dang ky_off'!$L$4:$L$43,'Dang ky_off'!$B$4:$B$43=$B222),3),"")</f>
        <v/>
      </c>
      <c r="AJ222" s="131" t="str" cm="1">
        <f t="array" ref="AJ222">IFERROR(INDEX(_xlfn._xlws.FILTER('Dang ky_off'!$M$4:$M$43,'Dang ky_off'!$B$4:$B$43=$B222),3),"")</f>
        <v/>
      </c>
      <c r="AK222" s="130"/>
      <c r="AL222" s="130"/>
      <c r="AM222" s="131" t="e">
        <f t="shared" si="33"/>
        <v>#VALUE!</v>
      </c>
      <c r="AN222" s="182" t="str" cm="1">
        <f t="array" ref="AN222">IFERROR(INDEX(_xlfn._xlws.FILTER('Dang ky_onl'!$J$6:$J$4000,'Dang ky_onl'!$B$6:$B$4000=$B222),1),"")</f>
        <v/>
      </c>
      <c r="AO222" s="183" t="str" cm="1">
        <f t="array" ref="AO222">IFERROR(INDEX(_xlfn._xlws.FILTER('Dang ky_onl'!$H$6:$H$4000,'Dang ky_onl'!$B$6:$B$4000=$B222),1),"")</f>
        <v/>
      </c>
      <c r="AP222" s="184" t="s">
        <v>1564</v>
      </c>
      <c r="AQ222" s="182" t="str" cm="1">
        <f t="array" ref="AQ222">IFERROR(INDEX(_xlfn._xlws.FILTER('Dang ky_onl'!$L$6:$L$4000,'Dang ky_onl'!$B$6:$B$4000=$B222),1),"")</f>
        <v/>
      </c>
      <c r="AR222" s="182" t="str" cm="1">
        <f t="array" ref="AR222">IFERROR(INDEX(_xlfn._xlws.FILTER('Dang ky_onl'!$M$6:$M$4000,'Dang ky_onl'!$B$6:$B$4000=$B222),1),"")</f>
        <v/>
      </c>
      <c r="AS222" s="130"/>
      <c r="AT222" s="130"/>
      <c r="AU222" s="131" t="e">
        <f t="shared" si="34"/>
        <v>#VALUE!</v>
      </c>
      <c r="AV222" s="182" t="str" cm="1">
        <f t="array" ref="AV222">IFERROR(INDEX(_xlfn._xlws.FILTER('Dang ky_onl'!$J$6:$J$4000,'Dang ky_onl'!$B$6:$B$4000=$B222),2),"")</f>
        <v/>
      </c>
      <c r="AW222" s="183" t="str" cm="1">
        <f t="array" ref="AW222">IFERROR(INDEX(_xlfn._xlws.FILTER('Dang ky_onl'!$H$6:$H$4000,'Dang ky_onl'!$B$6:$B$4000=$B222),2),"")</f>
        <v/>
      </c>
      <c r="AX222" s="184" t="s">
        <v>1564</v>
      </c>
      <c r="AY222" s="182" t="str" cm="1">
        <f t="array" ref="AY222">IFERROR(INDEX(_xlfn._xlws.FILTER('Dang ky_onl'!$L$6:$L$4000,'Dang ky_onl'!$B$6:$B$4000=$B222),2),"")</f>
        <v/>
      </c>
      <c r="AZ222" s="182" t="str" cm="1">
        <f t="array" ref="AZ222">IFERROR(INDEX(_xlfn._xlws.FILTER('Dang ky_onl'!$M$6:$M$4000,'Dang ky_onl'!$B$6:$B$4000=$B222),2),"")</f>
        <v/>
      </c>
      <c r="BA222" s="130"/>
      <c r="BB222" s="130"/>
      <c r="BC222" s="131" t="e">
        <f t="shared" si="35"/>
        <v>#VALUE!</v>
      </c>
    </row>
    <row r="223" spans="1:55" ht="19.5" customHeight="1" x14ac:dyDescent="0.35">
      <c r="A223" s="135">
        <v>217</v>
      </c>
      <c r="B223" s="136">
        <v>2005222307</v>
      </c>
      <c r="C223" s="137" t="s">
        <v>2378</v>
      </c>
      <c r="D223" s="138" t="s">
        <v>777</v>
      </c>
      <c r="E223" s="139"/>
      <c r="F223" s="146" t="s">
        <v>2430</v>
      </c>
      <c r="G223" s="147" t="s">
        <v>1473</v>
      </c>
      <c r="H223" s="148" t="s">
        <v>1372</v>
      </c>
      <c r="I223" s="140" t="str">
        <f t="shared" si="29"/>
        <v>Không đậu</v>
      </c>
      <c r="J223" s="144"/>
      <c r="K223" s="145" t="str">
        <f t="shared" si="30"/>
        <v>Không đủ</v>
      </c>
      <c r="L223" s="166">
        <f t="shared" si="36"/>
        <v>2</v>
      </c>
      <c r="M223" s="166" cm="1">
        <f t="array" ref="M223">SUMPRODUCT(--(LEN(CHOOSE({1,2,3},P223,X223,AF223))&gt;0))</f>
        <v>2</v>
      </c>
      <c r="N223" s="166" cm="1">
        <f t="array" ref="N223">SUMPRODUCT(--(LEN(CHOOSE({1,2},AN223,AV223))&gt;0))</f>
        <v>0</v>
      </c>
      <c r="O223" s="166">
        <f t="shared" si="37"/>
        <v>0</v>
      </c>
      <c r="P223" s="171" t="str" cm="1">
        <f t="array" ref="P223">IFERROR(INDEX(_xlfn._xlws.FILTER('Dang ky_off'!$J$4:$J$4000,'Dang ky_off'!$B$4:$B$4000=$B223),1),"")</f>
        <v>Công ty Cổ phần Acecook Việt Nam</v>
      </c>
      <c r="Q223" s="172" cm="1">
        <f t="array" ref="Q223">IFERROR(INDEX(_xlfn._xlws.FILTER('Dang ky_off'!$H$4:$H$4000,'Dang ky_off'!$B$4:$B$4000=$B223),1),"")</f>
        <v>46007</v>
      </c>
      <c r="R223" s="171" t="s">
        <v>1563</v>
      </c>
      <c r="S223" s="171" cm="1">
        <f t="array" ref="S223">IFERROR(INDEX(_xlfn._xlws.FILTER('Dang ky_off'!$L$4:$L$4000,'Dang ky_off'!$B$4:$B$4000=$B223),1),"")</f>
        <v>9.5</v>
      </c>
      <c r="T223" s="171" cm="1">
        <f t="array" ref="T223">IFERROR(INDEX(_xlfn._xlws.FILTER('Dang ky_off'!$M$4:$M$4000,'Dang ky_off'!$B$4:$B$4000=$B223),1),"")</f>
        <v>0</v>
      </c>
      <c r="U223" s="130"/>
      <c r="V223" s="130"/>
      <c r="W223" s="131">
        <f t="shared" si="31"/>
        <v>2.9</v>
      </c>
      <c r="X223" s="180" t="str" cm="1">
        <f t="array" ref="X223">IFERROR(INDEX(_xlfn._xlws.FILTER('Dang ky_off'!$J$4:$J$4000,'Dang ky_off'!$B$4:$B$4000=$B223),2),"")</f>
        <v>Công ty Cổ phần Đầu tư và Thương mại SATORI</v>
      </c>
      <c r="Y223" s="181" cm="1">
        <f t="array" ref="Y223">IFERROR(INDEX(_xlfn._xlws.FILTER('Dang ky_off'!$H$4:$H$4000,'Dang ky_off'!$B$4:$B$4000=$B223),2),"")</f>
        <v>45953</v>
      </c>
      <c r="Z223" s="180" t="s">
        <v>1563</v>
      </c>
      <c r="AA223" s="180" cm="1">
        <f t="array" ref="AA223">IFERROR(INDEX(_xlfn._xlws.FILTER('Dang ky_off'!$L$4:$L$4000,'Dang ky_off'!$B$4:$B$4000=$B223),2),"")</f>
        <v>10</v>
      </c>
      <c r="AB223" s="180" cm="1">
        <f t="array" ref="AB223">IFERROR(INDEX(_xlfn._xlws.FILTER('Dang ky_off'!$M$4:$M$4000,'Dang ky_off'!$B$4:$B$4000=$B223),2),"")</f>
        <v>0</v>
      </c>
      <c r="AC223" s="130"/>
      <c r="AD223" s="130"/>
      <c r="AE223" s="179">
        <f t="shared" si="32"/>
        <v>3</v>
      </c>
      <c r="AF223" s="131" t="str" cm="1">
        <f t="array" ref="AF223">IFERROR(INDEX(_xlfn._xlws.FILTER('Dang ky_off'!$J$4:$J$43,'Dang ky_off'!$B$4:$B$43=$B223),3),"")</f>
        <v/>
      </c>
      <c r="AG223" s="154" t="str" cm="1">
        <f t="array" ref="AG223">IFERROR(INDEX(_xlfn._xlws.FILTER('Dang ky_off'!$H$4:$H$43,'Dang ky_off'!$B$4:$B$43=$B223),3),"")</f>
        <v/>
      </c>
      <c r="AH223" s="131" t="s">
        <v>1563</v>
      </c>
      <c r="AI223" s="131" t="str" cm="1">
        <f t="array" ref="AI223">IFERROR(INDEX(_xlfn._xlws.FILTER('Dang ky_off'!$L$4:$L$43,'Dang ky_off'!$B$4:$B$43=$B223),3),"")</f>
        <v/>
      </c>
      <c r="AJ223" s="131" t="str" cm="1">
        <f t="array" ref="AJ223">IFERROR(INDEX(_xlfn._xlws.FILTER('Dang ky_off'!$M$4:$M$43,'Dang ky_off'!$B$4:$B$43=$B223),3),"")</f>
        <v/>
      </c>
      <c r="AK223" s="130"/>
      <c r="AL223" s="130"/>
      <c r="AM223" s="131" t="e">
        <f t="shared" si="33"/>
        <v>#VALUE!</v>
      </c>
      <c r="AN223" s="182" t="str" cm="1">
        <f t="array" ref="AN223">IFERROR(INDEX(_xlfn._xlws.FILTER('Dang ky_onl'!$J$6:$J$4000,'Dang ky_onl'!$B$6:$B$4000=$B223),1),"")</f>
        <v/>
      </c>
      <c r="AO223" s="183" t="str" cm="1">
        <f t="array" ref="AO223">IFERROR(INDEX(_xlfn._xlws.FILTER('Dang ky_onl'!$H$6:$H$4000,'Dang ky_onl'!$B$6:$B$4000=$B223),1),"")</f>
        <v/>
      </c>
      <c r="AP223" s="184" t="s">
        <v>1564</v>
      </c>
      <c r="AQ223" s="182" t="str" cm="1">
        <f t="array" ref="AQ223">IFERROR(INDEX(_xlfn._xlws.FILTER('Dang ky_onl'!$L$6:$L$4000,'Dang ky_onl'!$B$6:$B$4000=$B223),1),"")</f>
        <v/>
      </c>
      <c r="AR223" s="182" t="str" cm="1">
        <f t="array" ref="AR223">IFERROR(INDEX(_xlfn._xlws.FILTER('Dang ky_onl'!$M$6:$M$4000,'Dang ky_onl'!$B$6:$B$4000=$B223),1),"")</f>
        <v/>
      </c>
      <c r="AS223" s="130"/>
      <c r="AT223" s="130"/>
      <c r="AU223" s="131" t="e">
        <f t="shared" si="34"/>
        <v>#VALUE!</v>
      </c>
      <c r="AV223" s="182" t="str" cm="1">
        <f t="array" ref="AV223">IFERROR(INDEX(_xlfn._xlws.FILTER('Dang ky_onl'!$J$6:$J$4000,'Dang ky_onl'!$B$6:$B$4000=$B223),2),"")</f>
        <v/>
      </c>
      <c r="AW223" s="183" t="str" cm="1">
        <f t="array" ref="AW223">IFERROR(INDEX(_xlfn._xlws.FILTER('Dang ky_onl'!$H$6:$H$4000,'Dang ky_onl'!$B$6:$B$4000=$B223),2),"")</f>
        <v/>
      </c>
      <c r="AX223" s="184" t="s">
        <v>1564</v>
      </c>
      <c r="AY223" s="182" t="str" cm="1">
        <f t="array" ref="AY223">IFERROR(INDEX(_xlfn._xlws.FILTER('Dang ky_onl'!$L$6:$L$4000,'Dang ky_onl'!$B$6:$B$4000=$B223),2),"")</f>
        <v/>
      </c>
      <c r="AZ223" s="182" t="str" cm="1">
        <f t="array" ref="AZ223">IFERROR(INDEX(_xlfn._xlws.FILTER('Dang ky_onl'!$M$6:$M$4000,'Dang ky_onl'!$B$6:$B$4000=$B223),2),"")</f>
        <v/>
      </c>
      <c r="BA223" s="130"/>
      <c r="BB223" s="130"/>
      <c r="BC223" s="131" t="e">
        <f t="shared" si="35"/>
        <v>#VALUE!</v>
      </c>
    </row>
    <row r="224" spans="1:55" ht="19.5" customHeight="1" x14ac:dyDescent="0.35">
      <c r="A224" s="135">
        <v>218</v>
      </c>
      <c r="B224" s="136">
        <v>2005224485</v>
      </c>
      <c r="C224" s="137" t="s">
        <v>595</v>
      </c>
      <c r="D224" s="138" t="s">
        <v>819</v>
      </c>
      <c r="E224" s="139"/>
      <c r="F224" s="146" t="s">
        <v>2431</v>
      </c>
      <c r="G224" s="147" t="s">
        <v>1473</v>
      </c>
      <c r="H224" s="148" t="s">
        <v>1372</v>
      </c>
      <c r="I224" s="140" t="str">
        <f t="shared" si="29"/>
        <v>Không đậu</v>
      </c>
      <c r="J224" s="144"/>
      <c r="K224" s="145" t="str">
        <f t="shared" si="30"/>
        <v>Không đủ</v>
      </c>
      <c r="L224" s="166">
        <f t="shared" si="36"/>
        <v>0</v>
      </c>
      <c r="M224" s="166" cm="1">
        <f t="array" ref="M224">SUMPRODUCT(--(LEN(CHOOSE({1,2,3},P224,X224,AF224))&gt;0))</f>
        <v>0</v>
      </c>
      <c r="N224" s="166" cm="1">
        <f t="array" ref="N224">SUMPRODUCT(--(LEN(CHOOSE({1,2},AN224,AV224))&gt;0))</f>
        <v>0</v>
      </c>
      <c r="O224" s="166">
        <f t="shared" si="37"/>
        <v>0</v>
      </c>
      <c r="P224" s="171" t="str" cm="1">
        <f t="array" ref="P224">IFERROR(INDEX(_xlfn._xlws.FILTER('Dang ky_off'!$J$4:$J$4000,'Dang ky_off'!$B$4:$B$4000=$B224),1),"")</f>
        <v/>
      </c>
      <c r="Q224" s="172" t="str" cm="1">
        <f t="array" ref="Q224">IFERROR(INDEX(_xlfn._xlws.FILTER('Dang ky_off'!$H$4:$H$4000,'Dang ky_off'!$B$4:$B$4000=$B224),1),"")</f>
        <v/>
      </c>
      <c r="R224" s="171" t="s">
        <v>1563</v>
      </c>
      <c r="S224" s="171" t="str" cm="1">
        <f t="array" ref="S224">IFERROR(INDEX(_xlfn._xlws.FILTER('Dang ky_off'!$L$4:$L$4000,'Dang ky_off'!$B$4:$B$4000=$B224),1),"")</f>
        <v/>
      </c>
      <c r="T224" s="171" t="str" cm="1">
        <f t="array" ref="T224">IFERROR(INDEX(_xlfn._xlws.FILTER('Dang ky_off'!$M$4:$M$4000,'Dang ky_off'!$B$4:$B$4000=$B224),1),"")</f>
        <v/>
      </c>
      <c r="U224" s="130"/>
      <c r="V224" s="130"/>
      <c r="W224" s="131" t="e">
        <f t="shared" si="31"/>
        <v>#VALUE!</v>
      </c>
      <c r="X224" s="180" t="str" cm="1">
        <f t="array" ref="X224">IFERROR(INDEX(_xlfn._xlws.FILTER('Dang ky_off'!$J$4:$J$4000,'Dang ky_off'!$B$4:$B$4000=$B224),2),"")</f>
        <v/>
      </c>
      <c r="Y224" s="181" t="str" cm="1">
        <f t="array" ref="Y224">IFERROR(INDEX(_xlfn._xlws.FILTER('Dang ky_off'!$H$4:$H$4000,'Dang ky_off'!$B$4:$B$4000=$B224),2),"")</f>
        <v/>
      </c>
      <c r="Z224" s="180" t="s">
        <v>1563</v>
      </c>
      <c r="AA224" s="180" t="str" cm="1">
        <f t="array" ref="AA224">IFERROR(INDEX(_xlfn._xlws.FILTER('Dang ky_off'!$L$4:$L$4000,'Dang ky_off'!$B$4:$B$4000=$B224),2),"")</f>
        <v/>
      </c>
      <c r="AB224" s="180" t="str" cm="1">
        <f t="array" ref="AB224">IFERROR(INDEX(_xlfn._xlws.FILTER('Dang ky_off'!$M$4:$M$4000,'Dang ky_off'!$B$4:$B$4000=$B224),2),"")</f>
        <v/>
      </c>
      <c r="AC224" s="130"/>
      <c r="AD224" s="130"/>
      <c r="AE224" s="179" t="e">
        <f t="shared" si="32"/>
        <v>#VALUE!</v>
      </c>
      <c r="AF224" s="131" t="str" cm="1">
        <f t="array" ref="AF224">IFERROR(INDEX(_xlfn._xlws.FILTER('Dang ky_off'!$J$4:$J$43,'Dang ky_off'!$B$4:$B$43=$B224),3),"")</f>
        <v/>
      </c>
      <c r="AG224" s="154" t="str" cm="1">
        <f t="array" ref="AG224">IFERROR(INDEX(_xlfn._xlws.FILTER('Dang ky_off'!$H$4:$H$43,'Dang ky_off'!$B$4:$B$43=$B224),3),"")</f>
        <v/>
      </c>
      <c r="AH224" s="131" t="s">
        <v>1563</v>
      </c>
      <c r="AI224" s="131" t="str" cm="1">
        <f t="array" ref="AI224">IFERROR(INDEX(_xlfn._xlws.FILTER('Dang ky_off'!$L$4:$L$43,'Dang ky_off'!$B$4:$B$43=$B224),3),"")</f>
        <v/>
      </c>
      <c r="AJ224" s="131" t="str" cm="1">
        <f t="array" ref="AJ224">IFERROR(INDEX(_xlfn._xlws.FILTER('Dang ky_off'!$M$4:$M$43,'Dang ky_off'!$B$4:$B$43=$B224),3),"")</f>
        <v/>
      </c>
      <c r="AK224" s="130"/>
      <c r="AL224" s="130"/>
      <c r="AM224" s="131" t="e">
        <f t="shared" si="33"/>
        <v>#VALUE!</v>
      </c>
      <c r="AN224" s="182" t="str" cm="1">
        <f t="array" ref="AN224">IFERROR(INDEX(_xlfn._xlws.FILTER('Dang ky_onl'!$J$6:$J$4000,'Dang ky_onl'!$B$6:$B$4000=$B224),1),"")</f>
        <v/>
      </c>
      <c r="AO224" s="183" t="str" cm="1">
        <f t="array" ref="AO224">IFERROR(INDEX(_xlfn._xlws.FILTER('Dang ky_onl'!$H$6:$H$4000,'Dang ky_onl'!$B$6:$B$4000=$B224),1),"")</f>
        <v/>
      </c>
      <c r="AP224" s="184" t="s">
        <v>1564</v>
      </c>
      <c r="AQ224" s="182" t="str" cm="1">
        <f t="array" ref="AQ224">IFERROR(INDEX(_xlfn._xlws.FILTER('Dang ky_onl'!$L$6:$L$4000,'Dang ky_onl'!$B$6:$B$4000=$B224),1),"")</f>
        <v/>
      </c>
      <c r="AR224" s="182" t="str" cm="1">
        <f t="array" ref="AR224">IFERROR(INDEX(_xlfn._xlws.FILTER('Dang ky_onl'!$M$6:$M$4000,'Dang ky_onl'!$B$6:$B$4000=$B224),1),"")</f>
        <v/>
      </c>
      <c r="AS224" s="130"/>
      <c r="AT224" s="130"/>
      <c r="AU224" s="131" t="e">
        <f t="shared" si="34"/>
        <v>#VALUE!</v>
      </c>
      <c r="AV224" s="182" t="str" cm="1">
        <f t="array" ref="AV224">IFERROR(INDEX(_xlfn._xlws.FILTER('Dang ky_onl'!$J$6:$J$4000,'Dang ky_onl'!$B$6:$B$4000=$B224),2),"")</f>
        <v/>
      </c>
      <c r="AW224" s="183" t="str" cm="1">
        <f t="array" ref="AW224">IFERROR(INDEX(_xlfn._xlws.FILTER('Dang ky_onl'!$H$6:$H$4000,'Dang ky_onl'!$B$6:$B$4000=$B224),2),"")</f>
        <v/>
      </c>
      <c r="AX224" s="184" t="s">
        <v>1564</v>
      </c>
      <c r="AY224" s="182" t="str" cm="1">
        <f t="array" ref="AY224">IFERROR(INDEX(_xlfn._xlws.FILTER('Dang ky_onl'!$L$6:$L$4000,'Dang ky_onl'!$B$6:$B$4000=$B224),2),"")</f>
        <v/>
      </c>
      <c r="AZ224" s="182" t="str" cm="1">
        <f t="array" ref="AZ224">IFERROR(INDEX(_xlfn._xlws.FILTER('Dang ky_onl'!$M$6:$M$4000,'Dang ky_onl'!$B$6:$B$4000=$B224),2),"")</f>
        <v/>
      </c>
      <c r="BA224" s="130"/>
      <c r="BB224" s="130"/>
      <c r="BC224" s="131" t="e">
        <f t="shared" si="35"/>
        <v>#VALUE!</v>
      </c>
    </row>
    <row r="225" spans="1:55" ht="19.5" customHeight="1" x14ac:dyDescent="0.35">
      <c r="A225" s="135">
        <v>219</v>
      </c>
      <c r="B225" s="136">
        <v>2005220730</v>
      </c>
      <c r="C225" s="137" t="s">
        <v>2379</v>
      </c>
      <c r="D225" s="138" t="s">
        <v>770</v>
      </c>
      <c r="E225" s="139"/>
      <c r="F225" s="146" t="s">
        <v>2432</v>
      </c>
      <c r="G225" s="147" t="s">
        <v>1479</v>
      </c>
      <c r="H225" s="148" t="s">
        <v>1372</v>
      </c>
      <c r="I225" s="140" t="str">
        <f t="shared" si="29"/>
        <v>Không đậu</v>
      </c>
      <c r="J225" s="144"/>
      <c r="K225" s="145" t="str">
        <f t="shared" si="30"/>
        <v>Không đủ</v>
      </c>
      <c r="L225" s="166">
        <f t="shared" si="36"/>
        <v>0</v>
      </c>
      <c r="M225" s="166" cm="1">
        <f t="array" ref="M225">SUMPRODUCT(--(LEN(CHOOSE({1,2,3},P225,X225,AF225))&gt;0))</f>
        <v>0</v>
      </c>
      <c r="N225" s="166" cm="1">
        <f t="array" ref="N225">SUMPRODUCT(--(LEN(CHOOSE({1,2},AN225,AV225))&gt;0))</f>
        <v>0</v>
      </c>
      <c r="O225" s="166">
        <f t="shared" si="37"/>
        <v>0</v>
      </c>
      <c r="P225" s="171" t="str" cm="1">
        <f t="array" ref="P225">IFERROR(INDEX(_xlfn._xlws.FILTER('Dang ky_off'!$J$4:$J$4000,'Dang ky_off'!$B$4:$B$4000=$B225),1),"")</f>
        <v/>
      </c>
      <c r="Q225" s="172" t="str" cm="1">
        <f t="array" ref="Q225">IFERROR(INDEX(_xlfn._xlws.FILTER('Dang ky_off'!$H$4:$H$4000,'Dang ky_off'!$B$4:$B$4000=$B225),1),"")</f>
        <v/>
      </c>
      <c r="R225" s="171" t="s">
        <v>1563</v>
      </c>
      <c r="S225" s="171" t="str" cm="1">
        <f t="array" ref="S225">IFERROR(INDEX(_xlfn._xlws.FILTER('Dang ky_off'!$L$4:$L$4000,'Dang ky_off'!$B$4:$B$4000=$B225),1),"")</f>
        <v/>
      </c>
      <c r="T225" s="171" t="str" cm="1">
        <f t="array" ref="T225">IFERROR(INDEX(_xlfn._xlws.FILTER('Dang ky_off'!$M$4:$M$4000,'Dang ky_off'!$B$4:$B$4000=$B225),1),"")</f>
        <v/>
      </c>
      <c r="U225" s="130"/>
      <c r="V225" s="130"/>
      <c r="W225" s="131" t="e">
        <f t="shared" si="31"/>
        <v>#VALUE!</v>
      </c>
      <c r="X225" s="180" t="str" cm="1">
        <f t="array" ref="X225">IFERROR(INDEX(_xlfn._xlws.FILTER('Dang ky_off'!$J$4:$J$4000,'Dang ky_off'!$B$4:$B$4000=$B225),2),"")</f>
        <v/>
      </c>
      <c r="Y225" s="181" t="str" cm="1">
        <f t="array" ref="Y225">IFERROR(INDEX(_xlfn._xlws.FILTER('Dang ky_off'!$H$4:$H$4000,'Dang ky_off'!$B$4:$B$4000=$B225),2),"")</f>
        <v/>
      </c>
      <c r="Z225" s="180" t="s">
        <v>1563</v>
      </c>
      <c r="AA225" s="180" t="str" cm="1">
        <f t="array" ref="AA225">IFERROR(INDEX(_xlfn._xlws.FILTER('Dang ky_off'!$L$4:$L$4000,'Dang ky_off'!$B$4:$B$4000=$B225),2),"")</f>
        <v/>
      </c>
      <c r="AB225" s="180" t="str" cm="1">
        <f t="array" ref="AB225">IFERROR(INDEX(_xlfn._xlws.FILTER('Dang ky_off'!$M$4:$M$4000,'Dang ky_off'!$B$4:$B$4000=$B225),2),"")</f>
        <v/>
      </c>
      <c r="AC225" s="130"/>
      <c r="AD225" s="130"/>
      <c r="AE225" s="179" t="e">
        <f t="shared" si="32"/>
        <v>#VALUE!</v>
      </c>
      <c r="AF225" s="131" t="str" cm="1">
        <f t="array" ref="AF225">IFERROR(INDEX(_xlfn._xlws.FILTER('Dang ky_off'!$J$4:$J$43,'Dang ky_off'!$B$4:$B$43=$B225),3),"")</f>
        <v/>
      </c>
      <c r="AG225" s="154" t="str" cm="1">
        <f t="array" ref="AG225">IFERROR(INDEX(_xlfn._xlws.FILTER('Dang ky_off'!$H$4:$H$43,'Dang ky_off'!$B$4:$B$43=$B225),3),"")</f>
        <v/>
      </c>
      <c r="AH225" s="131" t="s">
        <v>1563</v>
      </c>
      <c r="AI225" s="131" t="str" cm="1">
        <f t="array" ref="AI225">IFERROR(INDEX(_xlfn._xlws.FILTER('Dang ky_off'!$L$4:$L$43,'Dang ky_off'!$B$4:$B$43=$B225),3),"")</f>
        <v/>
      </c>
      <c r="AJ225" s="131" t="str" cm="1">
        <f t="array" ref="AJ225">IFERROR(INDEX(_xlfn._xlws.FILTER('Dang ky_off'!$M$4:$M$43,'Dang ky_off'!$B$4:$B$43=$B225),3),"")</f>
        <v/>
      </c>
      <c r="AK225" s="130"/>
      <c r="AL225" s="130"/>
      <c r="AM225" s="131" t="e">
        <f t="shared" si="33"/>
        <v>#VALUE!</v>
      </c>
      <c r="AN225" s="182" t="str" cm="1">
        <f t="array" ref="AN225">IFERROR(INDEX(_xlfn._xlws.FILTER('Dang ky_onl'!$J$6:$J$4000,'Dang ky_onl'!$B$6:$B$4000=$B225),1),"")</f>
        <v/>
      </c>
      <c r="AO225" s="183" t="str" cm="1">
        <f t="array" ref="AO225">IFERROR(INDEX(_xlfn._xlws.FILTER('Dang ky_onl'!$H$6:$H$4000,'Dang ky_onl'!$B$6:$B$4000=$B225),1),"")</f>
        <v/>
      </c>
      <c r="AP225" s="184" t="s">
        <v>1564</v>
      </c>
      <c r="AQ225" s="182" t="str" cm="1">
        <f t="array" ref="AQ225">IFERROR(INDEX(_xlfn._xlws.FILTER('Dang ky_onl'!$L$6:$L$4000,'Dang ky_onl'!$B$6:$B$4000=$B225),1),"")</f>
        <v/>
      </c>
      <c r="AR225" s="182" t="str" cm="1">
        <f t="array" ref="AR225">IFERROR(INDEX(_xlfn._xlws.FILTER('Dang ky_onl'!$M$6:$M$4000,'Dang ky_onl'!$B$6:$B$4000=$B225),1),"")</f>
        <v/>
      </c>
      <c r="AS225" s="130"/>
      <c r="AT225" s="130"/>
      <c r="AU225" s="131" t="e">
        <f t="shared" si="34"/>
        <v>#VALUE!</v>
      </c>
      <c r="AV225" s="182" t="str" cm="1">
        <f t="array" ref="AV225">IFERROR(INDEX(_xlfn._xlws.FILTER('Dang ky_onl'!$J$6:$J$4000,'Dang ky_onl'!$B$6:$B$4000=$B225),2),"")</f>
        <v/>
      </c>
      <c r="AW225" s="183" t="str" cm="1">
        <f t="array" ref="AW225">IFERROR(INDEX(_xlfn._xlws.FILTER('Dang ky_onl'!$H$6:$H$4000,'Dang ky_onl'!$B$6:$B$4000=$B225),2),"")</f>
        <v/>
      </c>
      <c r="AX225" s="184" t="s">
        <v>1564</v>
      </c>
      <c r="AY225" s="182" t="str" cm="1">
        <f t="array" ref="AY225">IFERROR(INDEX(_xlfn._xlws.FILTER('Dang ky_onl'!$L$6:$L$4000,'Dang ky_onl'!$B$6:$B$4000=$B225),2),"")</f>
        <v/>
      </c>
      <c r="AZ225" s="182" t="str" cm="1">
        <f t="array" ref="AZ225">IFERROR(INDEX(_xlfn._xlws.FILTER('Dang ky_onl'!$M$6:$M$4000,'Dang ky_onl'!$B$6:$B$4000=$B225),2),"")</f>
        <v/>
      </c>
      <c r="BA225" s="130"/>
      <c r="BB225" s="130"/>
      <c r="BC225" s="131" t="e">
        <f t="shared" si="35"/>
        <v>#VALUE!</v>
      </c>
    </row>
    <row r="226" spans="1:55" ht="19.5" customHeight="1" x14ac:dyDescent="0.35">
      <c r="A226" s="135">
        <v>220</v>
      </c>
      <c r="B226" s="136">
        <v>2005223276</v>
      </c>
      <c r="C226" s="137" t="s">
        <v>2380</v>
      </c>
      <c r="D226" s="138" t="s">
        <v>781</v>
      </c>
      <c r="E226" s="139"/>
      <c r="F226" s="146" t="s">
        <v>1410</v>
      </c>
      <c r="G226" s="147" t="s">
        <v>1479</v>
      </c>
      <c r="H226" s="148" t="s">
        <v>1372</v>
      </c>
      <c r="I226" s="140" t="str">
        <f t="shared" si="29"/>
        <v>Không đậu</v>
      </c>
      <c r="J226" s="144"/>
      <c r="K226" s="145" t="str">
        <f t="shared" si="30"/>
        <v>Không đủ</v>
      </c>
      <c r="L226" s="166">
        <f t="shared" si="36"/>
        <v>0</v>
      </c>
      <c r="M226" s="166" cm="1">
        <f t="array" ref="M226">SUMPRODUCT(--(LEN(CHOOSE({1,2,3},P226,X226,AF226))&gt;0))</f>
        <v>0</v>
      </c>
      <c r="N226" s="166" cm="1">
        <f t="array" ref="N226">SUMPRODUCT(--(LEN(CHOOSE({1,2},AN226,AV226))&gt;0))</f>
        <v>0</v>
      </c>
      <c r="O226" s="166">
        <f t="shared" si="37"/>
        <v>0</v>
      </c>
      <c r="P226" s="171" t="str" cm="1">
        <f t="array" ref="P226">IFERROR(INDEX(_xlfn._xlws.FILTER('Dang ky_off'!$J$4:$J$4000,'Dang ky_off'!$B$4:$B$4000=$B226),1),"")</f>
        <v/>
      </c>
      <c r="Q226" s="172" t="str" cm="1">
        <f t="array" ref="Q226">IFERROR(INDEX(_xlfn._xlws.FILTER('Dang ky_off'!$H$4:$H$4000,'Dang ky_off'!$B$4:$B$4000=$B226),1),"")</f>
        <v/>
      </c>
      <c r="R226" s="171" t="s">
        <v>1563</v>
      </c>
      <c r="S226" s="171" t="str" cm="1">
        <f t="array" ref="S226">IFERROR(INDEX(_xlfn._xlws.FILTER('Dang ky_off'!$L$4:$L$4000,'Dang ky_off'!$B$4:$B$4000=$B226),1),"")</f>
        <v/>
      </c>
      <c r="T226" s="171" t="str" cm="1">
        <f t="array" ref="T226">IFERROR(INDEX(_xlfn._xlws.FILTER('Dang ky_off'!$M$4:$M$4000,'Dang ky_off'!$B$4:$B$4000=$B226),1),"")</f>
        <v/>
      </c>
      <c r="U226" s="130"/>
      <c r="V226" s="130"/>
      <c r="W226" s="131" t="e">
        <f t="shared" si="31"/>
        <v>#VALUE!</v>
      </c>
      <c r="X226" s="180" t="str" cm="1">
        <f t="array" ref="X226">IFERROR(INDEX(_xlfn._xlws.FILTER('Dang ky_off'!$J$4:$J$4000,'Dang ky_off'!$B$4:$B$4000=$B226),2),"")</f>
        <v/>
      </c>
      <c r="Y226" s="181" t="str" cm="1">
        <f t="array" ref="Y226">IFERROR(INDEX(_xlfn._xlws.FILTER('Dang ky_off'!$H$4:$H$4000,'Dang ky_off'!$B$4:$B$4000=$B226),2),"")</f>
        <v/>
      </c>
      <c r="Z226" s="180" t="s">
        <v>1563</v>
      </c>
      <c r="AA226" s="180" t="str" cm="1">
        <f t="array" ref="AA226">IFERROR(INDEX(_xlfn._xlws.FILTER('Dang ky_off'!$L$4:$L$4000,'Dang ky_off'!$B$4:$B$4000=$B226),2),"")</f>
        <v/>
      </c>
      <c r="AB226" s="180" t="str" cm="1">
        <f t="array" ref="AB226">IFERROR(INDEX(_xlfn._xlws.FILTER('Dang ky_off'!$M$4:$M$4000,'Dang ky_off'!$B$4:$B$4000=$B226),2),"")</f>
        <v/>
      </c>
      <c r="AC226" s="130"/>
      <c r="AD226" s="130"/>
      <c r="AE226" s="179" t="e">
        <f t="shared" si="32"/>
        <v>#VALUE!</v>
      </c>
      <c r="AF226" s="131" t="str" cm="1">
        <f t="array" ref="AF226">IFERROR(INDEX(_xlfn._xlws.FILTER('Dang ky_off'!$J$4:$J$43,'Dang ky_off'!$B$4:$B$43=$B226),3),"")</f>
        <v/>
      </c>
      <c r="AG226" s="154" t="str" cm="1">
        <f t="array" ref="AG226">IFERROR(INDEX(_xlfn._xlws.FILTER('Dang ky_off'!$H$4:$H$43,'Dang ky_off'!$B$4:$B$43=$B226),3),"")</f>
        <v/>
      </c>
      <c r="AH226" s="131" t="s">
        <v>1563</v>
      </c>
      <c r="AI226" s="131" t="str" cm="1">
        <f t="array" ref="AI226">IFERROR(INDEX(_xlfn._xlws.FILTER('Dang ky_off'!$L$4:$L$43,'Dang ky_off'!$B$4:$B$43=$B226),3),"")</f>
        <v/>
      </c>
      <c r="AJ226" s="131" t="str" cm="1">
        <f t="array" ref="AJ226">IFERROR(INDEX(_xlfn._xlws.FILTER('Dang ky_off'!$M$4:$M$43,'Dang ky_off'!$B$4:$B$43=$B226),3),"")</f>
        <v/>
      </c>
      <c r="AK226" s="130"/>
      <c r="AL226" s="130"/>
      <c r="AM226" s="131" t="e">
        <f t="shared" si="33"/>
        <v>#VALUE!</v>
      </c>
      <c r="AN226" s="182" t="str" cm="1">
        <f t="array" ref="AN226">IFERROR(INDEX(_xlfn._xlws.FILTER('Dang ky_onl'!$J$6:$J$4000,'Dang ky_onl'!$B$6:$B$4000=$B226),1),"")</f>
        <v/>
      </c>
      <c r="AO226" s="183" t="str" cm="1">
        <f t="array" ref="AO226">IFERROR(INDEX(_xlfn._xlws.FILTER('Dang ky_onl'!$H$6:$H$4000,'Dang ky_onl'!$B$6:$B$4000=$B226),1),"")</f>
        <v/>
      </c>
      <c r="AP226" s="184" t="s">
        <v>1564</v>
      </c>
      <c r="AQ226" s="182" t="str" cm="1">
        <f t="array" ref="AQ226">IFERROR(INDEX(_xlfn._xlws.FILTER('Dang ky_onl'!$L$6:$L$4000,'Dang ky_onl'!$B$6:$B$4000=$B226),1),"")</f>
        <v/>
      </c>
      <c r="AR226" s="182" t="str" cm="1">
        <f t="array" ref="AR226">IFERROR(INDEX(_xlfn._xlws.FILTER('Dang ky_onl'!$M$6:$M$4000,'Dang ky_onl'!$B$6:$B$4000=$B226),1),"")</f>
        <v/>
      </c>
      <c r="AS226" s="130"/>
      <c r="AT226" s="130"/>
      <c r="AU226" s="131" t="e">
        <f t="shared" si="34"/>
        <v>#VALUE!</v>
      </c>
      <c r="AV226" s="182" t="str" cm="1">
        <f t="array" ref="AV226">IFERROR(INDEX(_xlfn._xlws.FILTER('Dang ky_onl'!$J$6:$J$4000,'Dang ky_onl'!$B$6:$B$4000=$B226),2),"")</f>
        <v/>
      </c>
      <c r="AW226" s="183" t="str" cm="1">
        <f t="array" ref="AW226">IFERROR(INDEX(_xlfn._xlws.FILTER('Dang ky_onl'!$H$6:$H$4000,'Dang ky_onl'!$B$6:$B$4000=$B226),2),"")</f>
        <v/>
      </c>
      <c r="AX226" s="184" t="s">
        <v>1564</v>
      </c>
      <c r="AY226" s="182" t="str" cm="1">
        <f t="array" ref="AY226">IFERROR(INDEX(_xlfn._xlws.FILTER('Dang ky_onl'!$L$6:$L$4000,'Dang ky_onl'!$B$6:$B$4000=$B226),2),"")</f>
        <v/>
      </c>
      <c r="AZ226" s="182" t="str" cm="1">
        <f t="array" ref="AZ226">IFERROR(INDEX(_xlfn._xlws.FILTER('Dang ky_onl'!$M$6:$M$4000,'Dang ky_onl'!$B$6:$B$4000=$B226),2),"")</f>
        <v/>
      </c>
      <c r="BA226" s="130"/>
      <c r="BB226" s="130"/>
      <c r="BC226" s="131" t="e">
        <f t="shared" si="35"/>
        <v>#VALUE!</v>
      </c>
    </row>
    <row r="227" spans="1:55" ht="19.5" customHeight="1" x14ac:dyDescent="0.35">
      <c r="A227" s="135">
        <v>221</v>
      </c>
      <c r="B227" s="136">
        <v>2005223583</v>
      </c>
      <c r="C227" s="137" t="s">
        <v>2381</v>
      </c>
      <c r="D227" s="138" t="s">
        <v>851</v>
      </c>
      <c r="E227" s="139"/>
      <c r="F227" s="146" t="s">
        <v>1297</v>
      </c>
      <c r="G227" s="147" t="s">
        <v>1479</v>
      </c>
      <c r="H227" s="148" t="s">
        <v>1372</v>
      </c>
      <c r="I227" s="140" t="str">
        <f t="shared" si="29"/>
        <v>Không đậu</v>
      </c>
      <c r="J227" s="144"/>
      <c r="K227" s="145" t="str">
        <f t="shared" si="30"/>
        <v>Không đủ</v>
      </c>
      <c r="L227" s="166">
        <f t="shared" si="36"/>
        <v>0</v>
      </c>
      <c r="M227" s="166" cm="1">
        <f t="array" ref="M227">SUMPRODUCT(--(LEN(CHOOSE({1,2,3},P227,X227,AF227))&gt;0))</f>
        <v>0</v>
      </c>
      <c r="N227" s="166" cm="1">
        <f t="array" ref="N227">SUMPRODUCT(--(LEN(CHOOSE({1,2},AN227,AV227))&gt;0))</f>
        <v>0</v>
      </c>
      <c r="O227" s="166">
        <f t="shared" si="37"/>
        <v>0</v>
      </c>
      <c r="P227" s="171" t="str" cm="1">
        <f t="array" ref="P227">IFERROR(INDEX(_xlfn._xlws.FILTER('Dang ky_off'!$J$4:$J$4000,'Dang ky_off'!$B$4:$B$4000=$B227),1),"")</f>
        <v/>
      </c>
      <c r="Q227" s="172" t="str" cm="1">
        <f t="array" ref="Q227">IFERROR(INDEX(_xlfn._xlws.FILTER('Dang ky_off'!$H$4:$H$4000,'Dang ky_off'!$B$4:$B$4000=$B227),1),"")</f>
        <v/>
      </c>
      <c r="R227" s="171" t="s">
        <v>1563</v>
      </c>
      <c r="S227" s="171" t="str" cm="1">
        <f t="array" ref="S227">IFERROR(INDEX(_xlfn._xlws.FILTER('Dang ky_off'!$L$4:$L$4000,'Dang ky_off'!$B$4:$B$4000=$B227),1),"")</f>
        <v/>
      </c>
      <c r="T227" s="171" t="str" cm="1">
        <f t="array" ref="T227">IFERROR(INDEX(_xlfn._xlws.FILTER('Dang ky_off'!$M$4:$M$4000,'Dang ky_off'!$B$4:$B$4000=$B227),1),"")</f>
        <v/>
      </c>
      <c r="U227" s="130"/>
      <c r="V227" s="130"/>
      <c r="W227" s="131" t="e">
        <f t="shared" si="31"/>
        <v>#VALUE!</v>
      </c>
      <c r="X227" s="180" t="str" cm="1">
        <f t="array" ref="X227">IFERROR(INDEX(_xlfn._xlws.FILTER('Dang ky_off'!$J$4:$J$4000,'Dang ky_off'!$B$4:$B$4000=$B227),2),"")</f>
        <v/>
      </c>
      <c r="Y227" s="181" t="str" cm="1">
        <f t="array" ref="Y227">IFERROR(INDEX(_xlfn._xlws.FILTER('Dang ky_off'!$H$4:$H$4000,'Dang ky_off'!$B$4:$B$4000=$B227),2),"")</f>
        <v/>
      </c>
      <c r="Z227" s="180" t="s">
        <v>1563</v>
      </c>
      <c r="AA227" s="180" t="str" cm="1">
        <f t="array" ref="AA227">IFERROR(INDEX(_xlfn._xlws.FILTER('Dang ky_off'!$L$4:$L$4000,'Dang ky_off'!$B$4:$B$4000=$B227),2),"")</f>
        <v/>
      </c>
      <c r="AB227" s="180" t="str" cm="1">
        <f t="array" ref="AB227">IFERROR(INDEX(_xlfn._xlws.FILTER('Dang ky_off'!$M$4:$M$4000,'Dang ky_off'!$B$4:$B$4000=$B227),2),"")</f>
        <v/>
      </c>
      <c r="AC227" s="130"/>
      <c r="AD227" s="130"/>
      <c r="AE227" s="179" t="e">
        <f t="shared" si="32"/>
        <v>#VALUE!</v>
      </c>
      <c r="AF227" s="131" t="str" cm="1">
        <f t="array" ref="AF227">IFERROR(INDEX(_xlfn._xlws.FILTER('Dang ky_off'!$J$4:$J$43,'Dang ky_off'!$B$4:$B$43=$B227),3),"")</f>
        <v/>
      </c>
      <c r="AG227" s="154" t="str" cm="1">
        <f t="array" ref="AG227">IFERROR(INDEX(_xlfn._xlws.FILTER('Dang ky_off'!$H$4:$H$43,'Dang ky_off'!$B$4:$B$43=$B227),3),"")</f>
        <v/>
      </c>
      <c r="AH227" s="131" t="s">
        <v>1563</v>
      </c>
      <c r="AI227" s="131" t="str" cm="1">
        <f t="array" ref="AI227">IFERROR(INDEX(_xlfn._xlws.FILTER('Dang ky_off'!$L$4:$L$43,'Dang ky_off'!$B$4:$B$43=$B227),3),"")</f>
        <v/>
      </c>
      <c r="AJ227" s="131" t="str" cm="1">
        <f t="array" ref="AJ227">IFERROR(INDEX(_xlfn._xlws.FILTER('Dang ky_off'!$M$4:$M$43,'Dang ky_off'!$B$4:$B$43=$B227),3),"")</f>
        <v/>
      </c>
      <c r="AK227" s="130"/>
      <c r="AL227" s="130"/>
      <c r="AM227" s="131" t="e">
        <f t="shared" si="33"/>
        <v>#VALUE!</v>
      </c>
      <c r="AN227" s="182" t="str" cm="1">
        <f t="array" ref="AN227">IFERROR(INDEX(_xlfn._xlws.FILTER('Dang ky_onl'!$J$6:$J$4000,'Dang ky_onl'!$B$6:$B$4000=$B227),1),"")</f>
        <v/>
      </c>
      <c r="AO227" s="183" t="str" cm="1">
        <f t="array" ref="AO227">IFERROR(INDEX(_xlfn._xlws.FILTER('Dang ky_onl'!$H$6:$H$4000,'Dang ky_onl'!$B$6:$B$4000=$B227),1),"")</f>
        <v/>
      </c>
      <c r="AP227" s="184" t="s">
        <v>1564</v>
      </c>
      <c r="AQ227" s="182" t="str" cm="1">
        <f t="array" ref="AQ227">IFERROR(INDEX(_xlfn._xlws.FILTER('Dang ky_onl'!$L$6:$L$4000,'Dang ky_onl'!$B$6:$B$4000=$B227),1),"")</f>
        <v/>
      </c>
      <c r="AR227" s="182" t="str" cm="1">
        <f t="array" ref="AR227">IFERROR(INDEX(_xlfn._xlws.FILTER('Dang ky_onl'!$M$6:$M$4000,'Dang ky_onl'!$B$6:$B$4000=$B227),1),"")</f>
        <v/>
      </c>
      <c r="AS227" s="130"/>
      <c r="AT227" s="130"/>
      <c r="AU227" s="131" t="e">
        <f t="shared" si="34"/>
        <v>#VALUE!</v>
      </c>
      <c r="AV227" s="182" t="str" cm="1">
        <f t="array" ref="AV227">IFERROR(INDEX(_xlfn._xlws.FILTER('Dang ky_onl'!$J$6:$J$4000,'Dang ky_onl'!$B$6:$B$4000=$B227),2),"")</f>
        <v/>
      </c>
      <c r="AW227" s="183" t="str" cm="1">
        <f t="array" ref="AW227">IFERROR(INDEX(_xlfn._xlws.FILTER('Dang ky_onl'!$H$6:$H$4000,'Dang ky_onl'!$B$6:$B$4000=$B227),2),"")</f>
        <v/>
      </c>
      <c r="AX227" s="184" t="s">
        <v>1564</v>
      </c>
      <c r="AY227" s="182" t="str" cm="1">
        <f t="array" ref="AY227">IFERROR(INDEX(_xlfn._xlws.FILTER('Dang ky_onl'!$L$6:$L$4000,'Dang ky_onl'!$B$6:$B$4000=$B227),2),"")</f>
        <v/>
      </c>
      <c r="AZ227" s="182" t="str" cm="1">
        <f t="array" ref="AZ227">IFERROR(INDEX(_xlfn._xlws.FILTER('Dang ky_onl'!$M$6:$M$4000,'Dang ky_onl'!$B$6:$B$4000=$B227),2),"")</f>
        <v/>
      </c>
      <c r="BA227" s="130"/>
      <c r="BB227" s="130"/>
      <c r="BC227" s="131" t="e">
        <f t="shared" si="35"/>
        <v>#VALUE!</v>
      </c>
    </row>
    <row r="228" spans="1:55" ht="19.5" customHeight="1" x14ac:dyDescent="0.35">
      <c r="A228" s="135">
        <v>222</v>
      </c>
      <c r="B228" s="136">
        <v>2005224639</v>
      </c>
      <c r="C228" s="137" t="s">
        <v>2382</v>
      </c>
      <c r="D228" s="138" t="s">
        <v>811</v>
      </c>
      <c r="E228" s="139"/>
      <c r="F228" s="146" t="s">
        <v>2433</v>
      </c>
      <c r="G228" s="147" t="s">
        <v>1479</v>
      </c>
      <c r="H228" s="148" t="s">
        <v>1372</v>
      </c>
      <c r="I228" s="140" t="str">
        <f t="shared" si="29"/>
        <v>Không đậu</v>
      </c>
      <c r="J228" s="144"/>
      <c r="K228" s="145" t="str">
        <f t="shared" si="30"/>
        <v>Không đủ</v>
      </c>
      <c r="L228" s="166">
        <f t="shared" si="36"/>
        <v>2</v>
      </c>
      <c r="M228" s="166" cm="1">
        <f t="array" ref="M228">SUMPRODUCT(--(LEN(CHOOSE({1,2,3},P228,X228,AF228))&gt;0))</f>
        <v>2</v>
      </c>
      <c r="N228" s="166" cm="1">
        <f t="array" ref="N228">SUMPRODUCT(--(LEN(CHOOSE({1,2},AN228,AV228))&gt;0))</f>
        <v>0</v>
      </c>
      <c r="O228" s="166">
        <f t="shared" si="37"/>
        <v>0</v>
      </c>
      <c r="P228" s="171" t="str" cm="1">
        <f t="array" ref="P228">IFERROR(INDEX(_xlfn._xlws.FILTER('Dang ky_off'!$J$4:$J$4000,'Dang ky_off'!$B$4:$B$4000=$B228),1),"")</f>
        <v>Công ty Cổ phần Acecook Việt Nam</v>
      </c>
      <c r="Q228" s="172" cm="1">
        <f t="array" ref="Q228">IFERROR(INDEX(_xlfn._xlws.FILTER('Dang ky_off'!$H$4:$H$4000,'Dang ky_off'!$B$4:$B$4000=$B228),1),"")</f>
        <v>45909</v>
      </c>
      <c r="R228" s="171" t="s">
        <v>1563</v>
      </c>
      <c r="S228" s="171" cm="1">
        <f t="array" ref="S228">IFERROR(INDEX(_xlfn._xlws.FILTER('Dang ky_off'!$L$4:$L$4000,'Dang ky_off'!$B$4:$B$4000=$B228),1),"")</f>
        <v>7.5</v>
      </c>
      <c r="T228" s="171" cm="1">
        <f t="array" ref="T228">IFERROR(INDEX(_xlfn._xlws.FILTER('Dang ky_off'!$M$4:$M$4000,'Dang ky_off'!$B$4:$B$4000=$B228),1),"")</f>
        <v>0</v>
      </c>
      <c r="U228" s="130"/>
      <c r="V228" s="130"/>
      <c r="W228" s="131">
        <f t="shared" si="31"/>
        <v>2.2999999999999998</v>
      </c>
      <c r="X228" s="180" t="str" cm="1">
        <f t="array" ref="X228">IFERROR(INDEX(_xlfn._xlws.FILTER('Dang ky_off'!$J$4:$J$4000,'Dang ky_off'!$B$4:$B$4000=$B228),2),"")</f>
        <v>Công ty TNHH Yakult Việt Nam</v>
      </c>
      <c r="Y228" s="181" cm="1">
        <f t="array" ref="Y228">IFERROR(INDEX(_xlfn._xlws.FILTER('Dang ky_off'!$H$4:$H$4000,'Dang ky_off'!$B$4:$B$4000=$B228),2),"")</f>
        <v>45936</v>
      </c>
      <c r="Z228" s="180" t="s">
        <v>1563</v>
      </c>
      <c r="AA228" s="180" cm="1">
        <f t="array" ref="AA228">IFERROR(INDEX(_xlfn._xlws.FILTER('Dang ky_off'!$L$4:$L$4000,'Dang ky_off'!$B$4:$B$4000=$B228),2),"")</f>
        <v>7.5</v>
      </c>
      <c r="AB228" s="180" cm="1">
        <f t="array" ref="AB228">IFERROR(INDEX(_xlfn._xlws.FILTER('Dang ky_off'!$M$4:$M$4000,'Dang ky_off'!$B$4:$B$4000=$B228),2),"")</f>
        <v>0</v>
      </c>
      <c r="AC228" s="130"/>
      <c r="AD228" s="130"/>
      <c r="AE228" s="179">
        <f t="shared" si="32"/>
        <v>2.2999999999999998</v>
      </c>
      <c r="AF228" s="131" t="str" cm="1">
        <f t="array" ref="AF228">IFERROR(INDEX(_xlfn._xlws.FILTER('Dang ky_off'!$J$4:$J$43,'Dang ky_off'!$B$4:$B$43=$B228),3),"")</f>
        <v/>
      </c>
      <c r="AG228" s="154" t="str" cm="1">
        <f t="array" ref="AG228">IFERROR(INDEX(_xlfn._xlws.FILTER('Dang ky_off'!$H$4:$H$43,'Dang ky_off'!$B$4:$B$43=$B228),3),"")</f>
        <v/>
      </c>
      <c r="AH228" s="131" t="s">
        <v>1563</v>
      </c>
      <c r="AI228" s="131" t="str" cm="1">
        <f t="array" ref="AI228">IFERROR(INDEX(_xlfn._xlws.FILTER('Dang ky_off'!$L$4:$L$43,'Dang ky_off'!$B$4:$B$43=$B228),3),"")</f>
        <v/>
      </c>
      <c r="AJ228" s="131" t="str" cm="1">
        <f t="array" ref="AJ228">IFERROR(INDEX(_xlfn._xlws.FILTER('Dang ky_off'!$M$4:$M$43,'Dang ky_off'!$B$4:$B$43=$B228),3),"")</f>
        <v/>
      </c>
      <c r="AK228" s="130"/>
      <c r="AL228" s="130"/>
      <c r="AM228" s="131" t="e">
        <f t="shared" si="33"/>
        <v>#VALUE!</v>
      </c>
      <c r="AN228" s="182" t="str" cm="1">
        <f t="array" ref="AN228">IFERROR(INDEX(_xlfn._xlws.FILTER('Dang ky_onl'!$J$6:$J$4000,'Dang ky_onl'!$B$6:$B$4000=$B228),1),"")</f>
        <v/>
      </c>
      <c r="AO228" s="183" t="str" cm="1">
        <f t="array" ref="AO228">IFERROR(INDEX(_xlfn._xlws.FILTER('Dang ky_onl'!$H$6:$H$4000,'Dang ky_onl'!$B$6:$B$4000=$B228),1),"")</f>
        <v/>
      </c>
      <c r="AP228" s="184" t="s">
        <v>1564</v>
      </c>
      <c r="AQ228" s="182" t="str" cm="1">
        <f t="array" ref="AQ228">IFERROR(INDEX(_xlfn._xlws.FILTER('Dang ky_onl'!$L$6:$L$4000,'Dang ky_onl'!$B$6:$B$4000=$B228),1),"")</f>
        <v/>
      </c>
      <c r="AR228" s="182" t="str" cm="1">
        <f t="array" ref="AR228">IFERROR(INDEX(_xlfn._xlws.FILTER('Dang ky_onl'!$M$6:$M$4000,'Dang ky_onl'!$B$6:$B$4000=$B228),1),"")</f>
        <v/>
      </c>
      <c r="AS228" s="130"/>
      <c r="AT228" s="130"/>
      <c r="AU228" s="131" t="e">
        <f t="shared" si="34"/>
        <v>#VALUE!</v>
      </c>
      <c r="AV228" s="182" t="str" cm="1">
        <f t="array" ref="AV228">IFERROR(INDEX(_xlfn._xlws.FILTER('Dang ky_onl'!$J$6:$J$4000,'Dang ky_onl'!$B$6:$B$4000=$B228),2),"")</f>
        <v/>
      </c>
      <c r="AW228" s="183" t="str" cm="1">
        <f t="array" ref="AW228">IFERROR(INDEX(_xlfn._xlws.FILTER('Dang ky_onl'!$H$6:$H$4000,'Dang ky_onl'!$B$6:$B$4000=$B228),2),"")</f>
        <v/>
      </c>
      <c r="AX228" s="184" t="s">
        <v>1564</v>
      </c>
      <c r="AY228" s="182" t="str" cm="1">
        <f t="array" ref="AY228">IFERROR(INDEX(_xlfn._xlws.FILTER('Dang ky_onl'!$L$6:$L$4000,'Dang ky_onl'!$B$6:$B$4000=$B228),2),"")</f>
        <v/>
      </c>
      <c r="AZ228" s="182" t="str" cm="1">
        <f t="array" ref="AZ228">IFERROR(INDEX(_xlfn._xlws.FILTER('Dang ky_onl'!$M$6:$M$4000,'Dang ky_onl'!$B$6:$B$4000=$B228),2),"")</f>
        <v/>
      </c>
      <c r="BA228" s="130"/>
      <c r="BB228" s="130"/>
      <c r="BC228" s="131" t="e">
        <f t="shared" si="35"/>
        <v>#VALUE!</v>
      </c>
    </row>
    <row r="229" spans="1:55" ht="19.5" customHeight="1" x14ac:dyDescent="0.35">
      <c r="A229" s="135">
        <v>223</v>
      </c>
      <c r="B229" s="136">
        <v>2005230478</v>
      </c>
      <c r="C229" s="137" t="s">
        <v>444</v>
      </c>
      <c r="D229" s="138" t="s">
        <v>854</v>
      </c>
      <c r="E229" s="139"/>
      <c r="F229" s="141" t="s">
        <v>1270</v>
      </c>
      <c r="G229" s="142" t="s">
        <v>1356</v>
      </c>
      <c r="H229" s="143" t="s">
        <v>1372</v>
      </c>
      <c r="I229" s="140" t="str">
        <f t="shared" si="29"/>
        <v>Không đậu</v>
      </c>
      <c r="J229" s="144"/>
      <c r="K229" s="145" t="str">
        <f t="shared" si="30"/>
        <v>Không đủ</v>
      </c>
      <c r="L229" s="166">
        <f t="shared" si="36"/>
        <v>0</v>
      </c>
      <c r="M229" s="166" cm="1">
        <f t="array" ref="M229">SUMPRODUCT(--(LEN(CHOOSE({1,2,3},P229,X229,AF229))&gt;0))</f>
        <v>0</v>
      </c>
      <c r="N229" s="166" cm="1">
        <f t="array" ref="N229">SUMPRODUCT(--(LEN(CHOOSE({1,2},AN229,AV229))&gt;0))</f>
        <v>0</v>
      </c>
      <c r="O229" s="166">
        <f t="shared" si="37"/>
        <v>0</v>
      </c>
      <c r="P229" s="171" t="str" cm="1">
        <f t="array" ref="P229">IFERROR(INDEX(_xlfn._xlws.FILTER('Dang ky_off'!$J$4:$J$4000,'Dang ky_off'!$B$4:$B$4000=$B229),1),"")</f>
        <v/>
      </c>
      <c r="Q229" s="172" t="str" cm="1">
        <f t="array" ref="Q229">IFERROR(INDEX(_xlfn._xlws.FILTER('Dang ky_off'!$H$4:$H$4000,'Dang ky_off'!$B$4:$B$4000=$B229),1),"")</f>
        <v/>
      </c>
      <c r="R229" s="171" t="s">
        <v>1563</v>
      </c>
      <c r="S229" s="171" t="str" cm="1">
        <f t="array" ref="S229">IFERROR(INDEX(_xlfn._xlws.FILTER('Dang ky_off'!$L$4:$L$4000,'Dang ky_off'!$B$4:$B$4000=$B229),1),"")</f>
        <v/>
      </c>
      <c r="T229" s="171" t="str" cm="1">
        <f t="array" ref="T229">IFERROR(INDEX(_xlfn._xlws.FILTER('Dang ky_off'!$M$4:$M$4000,'Dang ky_off'!$B$4:$B$4000=$B229),1),"")</f>
        <v/>
      </c>
      <c r="U229" s="130"/>
      <c r="V229" s="130"/>
      <c r="W229" s="131" t="e">
        <f t="shared" si="31"/>
        <v>#VALUE!</v>
      </c>
      <c r="X229" s="180" t="str" cm="1">
        <f t="array" ref="X229">IFERROR(INDEX(_xlfn._xlws.FILTER('Dang ky_off'!$J$4:$J$4000,'Dang ky_off'!$B$4:$B$4000=$B229),2),"")</f>
        <v/>
      </c>
      <c r="Y229" s="181" t="str" cm="1">
        <f t="array" ref="Y229">IFERROR(INDEX(_xlfn._xlws.FILTER('Dang ky_off'!$H$4:$H$4000,'Dang ky_off'!$B$4:$B$4000=$B229),2),"")</f>
        <v/>
      </c>
      <c r="Z229" s="180" t="s">
        <v>1563</v>
      </c>
      <c r="AA229" s="180" t="str" cm="1">
        <f t="array" ref="AA229">IFERROR(INDEX(_xlfn._xlws.FILTER('Dang ky_off'!$L$4:$L$4000,'Dang ky_off'!$B$4:$B$4000=$B229),2),"")</f>
        <v/>
      </c>
      <c r="AB229" s="180" t="str" cm="1">
        <f t="array" ref="AB229">IFERROR(INDEX(_xlfn._xlws.FILTER('Dang ky_off'!$M$4:$M$4000,'Dang ky_off'!$B$4:$B$4000=$B229),2),"")</f>
        <v/>
      </c>
      <c r="AC229" s="130"/>
      <c r="AD229" s="130"/>
      <c r="AE229" s="179" t="e">
        <f t="shared" si="32"/>
        <v>#VALUE!</v>
      </c>
      <c r="AF229" s="131" t="str" cm="1">
        <f t="array" ref="AF229">IFERROR(INDEX(_xlfn._xlws.FILTER('Dang ky_off'!$J$4:$J$43,'Dang ky_off'!$B$4:$B$43=$B229),3),"")</f>
        <v/>
      </c>
      <c r="AG229" s="154" t="str" cm="1">
        <f t="array" ref="AG229">IFERROR(INDEX(_xlfn._xlws.FILTER('Dang ky_off'!$H$4:$H$43,'Dang ky_off'!$B$4:$B$43=$B229),3),"")</f>
        <v/>
      </c>
      <c r="AH229" s="131" t="s">
        <v>1563</v>
      </c>
      <c r="AI229" s="131" t="str" cm="1">
        <f t="array" ref="AI229">IFERROR(INDEX(_xlfn._xlws.FILTER('Dang ky_off'!$L$4:$L$43,'Dang ky_off'!$B$4:$B$43=$B229),3),"")</f>
        <v/>
      </c>
      <c r="AJ229" s="131" t="str" cm="1">
        <f t="array" ref="AJ229">IFERROR(INDEX(_xlfn._xlws.FILTER('Dang ky_off'!$M$4:$M$43,'Dang ky_off'!$B$4:$B$43=$B229),3),"")</f>
        <v/>
      </c>
      <c r="AK229" s="130"/>
      <c r="AL229" s="130"/>
      <c r="AM229" s="131" t="e">
        <f t="shared" si="33"/>
        <v>#VALUE!</v>
      </c>
      <c r="AN229" s="182" t="str" cm="1">
        <f t="array" ref="AN229">IFERROR(INDEX(_xlfn._xlws.FILTER('Dang ky_onl'!$J$6:$J$4000,'Dang ky_onl'!$B$6:$B$4000=$B229),1),"")</f>
        <v/>
      </c>
      <c r="AO229" s="183" t="str" cm="1">
        <f t="array" ref="AO229">IFERROR(INDEX(_xlfn._xlws.FILTER('Dang ky_onl'!$H$6:$H$4000,'Dang ky_onl'!$B$6:$B$4000=$B229),1),"")</f>
        <v/>
      </c>
      <c r="AP229" s="184" t="s">
        <v>1564</v>
      </c>
      <c r="AQ229" s="182" t="str" cm="1">
        <f t="array" ref="AQ229">IFERROR(INDEX(_xlfn._xlws.FILTER('Dang ky_onl'!$L$6:$L$4000,'Dang ky_onl'!$B$6:$B$4000=$B229),1),"")</f>
        <v/>
      </c>
      <c r="AR229" s="182" t="str" cm="1">
        <f t="array" ref="AR229">IFERROR(INDEX(_xlfn._xlws.FILTER('Dang ky_onl'!$M$6:$M$4000,'Dang ky_onl'!$B$6:$B$4000=$B229),1),"")</f>
        <v/>
      </c>
      <c r="AS229" s="130"/>
      <c r="AT229" s="130"/>
      <c r="AU229" s="131" t="e">
        <f t="shared" si="34"/>
        <v>#VALUE!</v>
      </c>
      <c r="AV229" s="182" t="str" cm="1">
        <f t="array" ref="AV229">IFERROR(INDEX(_xlfn._xlws.FILTER('Dang ky_onl'!$J$6:$J$4000,'Dang ky_onl'!$B$6:$B$4000=$B229),2),"")</f>
        <v/>
      </c>
      <c r="AW229" s="183" t="str" cm="1">
        <f t="array" ref="AW229">IFERROR(INDEX(_xlfn._xlws.FILTER('Dang ky_onl'!$H$6:$H$4000,'Dang ky_onl'!$B$6:$B$4000=$B229),2),"")</f>
        <v/>
      </c>
      <c r="AX229" s="184" t="s">
        <v>1564</v>
      </c>
      <c r="AY229" s="182" t="str" cm="1">
        <f t="array" ref="AY229">IFERROR(INDEX(_xlfn._xlws.FILTER('Dang ky_onl'!$L$6:$L$4000,'Dang ky_onl'!$B$6:$B$4000=$B229),2),"")</f>
        <v/>
      </c>
      <c r="AZ229" s="182" t="str" cm="1">
        <f t="array" ref="AZ229">IFERROR(INDEX(_xlfn._xlws.FILTER('Dang ky_onl'!$M$6:$M$4000,'Dang ky_onl'!$B$6:$B$4000=$B229),2),"")</f>
        <v/>
      </c>
      <c r="BA229" s="130"/>
      <c r="BB229" s="130"/>
      <c r="BC229" s="131" t="e">
        <f t="shared" si="35"/>
        <v>#VALUE!</v>
      </c>
    </row>
    <row r="230" spans="1:55" ht="19.5" customHeight="1" x14ac:dyDescent="0.35">
      <c r="A230" s="135">
        <v>224</v>
      </c>
      <c r="B230" s="136">
        <v>2005230497</v>
      </c>
      <c r="C230" s="137" t="s">
        <v>451</v>
      </c>
      <c r="D230" s="138" t="s">
        <v>786</v>
      </c>
      <c r="E230" s="139"/>
      <c r="F230" s="141" t="s">
        <v>1148</v>
      </c>
      <c r="G230" s="142" t="s">
        <v>1356</v>
      </c>
      <c r="H230" s="143" t="s">
        <v>1372</v>
      </c>
      <c r="I230" s="140" t="str">
        <f t="shared" si="29"/>
        <v>Không đậu</v>
      </c>
      <c r="J230" s="144"/>
      <c r="K230" s="145" t="str">
        <f t="shared" si="30"/>
        <v>Không đủ</v>
      </c>
      <c r="L230" s="166">
        <f t="shared" si="36"/>
        <v>2</v>
      </c>
      <c r="M230" s="166" cm="1">
        <f t="array" ref="M230">SUMPRODUCT(--(LEN(CHOOSE({1,2,3},P230,X230,AF230))&gt;0))</f>
        <v>2</v>
      </c>
      <c r="N230" s="166" cm="1">
        <f t="array" ref="N230">SUMPRODUCT(--(LEN(CHOOSE({1,2},AN230,AV230))&gt;0))</f>
        <v>0</v>
      </c>
      <c r="O230" s="166">
        <f t="shared" si="37"/>
        <v>0</v>
      </c>
      <c r="P230" s="171" t="str" cm="1">
        <f t="array" ref="P230">IFERROR(INDEX(_xlfn._xlws.FILTER('Dang ky_off'!$J$4:$J$4000,'Dang ky_off'!$B$4:$B$4000=$B230),1),"")</f>
        <v>Công ty Cổ phần Acecook Việt Nam</v>
      </c>
      <c r="Q230" s="172" cm="1">
        <f t="array" ref="Q230">IFERROR(INDEX(_xlfn._xlws.FILTER('Dang ky_off'!$H$4:$H$4000,'Dang ky_off'!$B$4:$B$4000=$B230),1),"")</f>
        <v>45972</v>
      </c>
      <c r="R230" s="171" t="s">
        <v>1563</v>
      </c>
      <c r="S230" s="171" cm="1">
        <f t="array" ref="S230">IFERROR(INDEX(_xlfn._xlws.FILTER('Dang ky_off'!$L$4:$L$4000,'Dang ky_off'!$B$4:$B$4000=$B230),1),"")</f>
        <v>6.5</v>
      </c>
      <c r="T230" s="171" cm="1">
        <f t="array" ref="T230">IFERROR(INDEX(_xlfn._xlws.FILTER('Dang ky_off'!$M$4:$M$4000,'Dang ky_off'!$B$4:$B$4000=$B230),1),"")</f>
        <v>0</v>
      </c>
      <c r="U230" s="130"/>
      <c r="V230" s="130"/>
      <c r="W230" s="131">
        <f t="shared" si="31"/>
        <v>2</v>
      </c>
      <c r="X230" s="180" t="str" cm="1">
        <f t="array" ref="X230">IFERROR(INDEX(_xlfn._xlws.FILTER('Dang ky_off'!$J$4:$J$4000,'Dang ky_off'!$B$4:$B$4000=$B230),2),"")</f>
        <v>Công ty TNHH Yakult Việt Nam</v>
      </c>
      <c r="Y230" s="181" cm="1">
        <f t="array" ref="Y230">IFERROR(INDEX(_xlfn._xlws.FILTER('Dang ky_off'!$H$4:$H$4000,'Dang ky_off'!$B$4:$B$4000=$B230),2),"")</f>
        <v>45936</v>
      </c>
      <c r="Z230" s="180" t="s">
        <v>1563</v>
      </c>
      <c r="AA230" s="180" cm="1">
        <f t="array" ref="AA230">IFERROR(INDEX(_xlfn._xlws.FILTER('Dang ky_off'!$L$4:$L$4000,'Dang ky_off'!$B$4:$B$4000=$B230),2),"")</f>
        <v>9.5</v>
      </c>
      <c r="AB230" s="180" cm="1">
        <f t="array" ref="AB230">IFERROR(INDEX(_xlfn._xlws.FILTER('Dang ky_off'!$M$4:$M$4000,'Dang ky_off'!$B$4:$B$4000=$B230),2),"")</f>
        <v>0</v>
      </c>
      <c r="AC230" s="130"/>
      <c r="AD230" s="130"/>
      <c r="AE230" s="179">
        <f t="shared" si="32"/>
        <v>2.9</v>
      </c>
      <c r="AF230" s="131" t="str" cm="1">
        <f t="array" ref="AF230">IFERROR(INDEX(_xlfn._xlws.FILTER('Dang ky_off'!$J$4:$J$43,'Dang ky_off'!$B$4:$B$43=$B230),3),"")</f>
        <v/>
      </c>
      <c r="AG230" s="154" t="str" cm="1">
        <f t="array" ref="AG230">IFERROR(INDEX(_xlfn._xlws.FILTER('Dang ky_off'!$H$4:$H$43,'Dang ky_off'!$B$4:$B$43=$B230),3),"")</f>
        <v/>
      </c>
      <c r="AH230" s="131" t="s">
        <v>1563</v>
      </c>
      <c r="AI230" s="131" t="str" cm="1">
        <f t="array" ref="AI230">IFERROR(INDEX(_xlfn._xlws.FILTER('Dang ky_off'!$L$4:$L$43,'Dang ky_off'!$B$4:$B$43=$B230),3),"")</f>
        <v/>
      </c>
      <c r="AJ230" s="131" t="str" cm="1">
        <f t="array" ref="AJ230">IFERROR(INDEX(_xlfn._xlws.FILTER('Dang ky_off'!$M$4:$M$43,'Dang ky_off'!$B$4:$B$43=$B230),3),"")</f>
        <v/>
      </c>
      <c r="AK230" s="130"/>
      <c r="AL230" s="130"/>
      <c r="AM230" s="131" t="e">
        <f t="shared" si="33"/>
        <v>#VALUE!</v>
      </c>
      <c r="AN230" s="182" t="str" cm="1">
        <f t="array" ref="AN230">IFERROR(INDEX(_xlfn._xlws.FILTER('Dang ky_onl'!$J$6:$J$4000,'Dang ky_onl'!$B$6:$B$4000=$B230),1),"")</f>
        <v/>
      </c>
      <c r="AO230" s="183" t="str" cm="1">
        <f t="array" ref="AO230">IFERROR(INDEX(_xlfn._xlws.FILTER('Dang ky_onl'!$H$6:$H$4000,'Dang ky_onl'!$B$6:$B$4000=$B230),1),"")</f>
        <v/>
      </c>
      <c r="AP230" s="184" t="s">
        <v>1564</v>
      </c>
      <c r="AQ230" s="182" t="str" cm="1">
        <f t="array" ref="AQ230">IFERROR(INDEX(_xlfn._xlws.FILTER('Dang ky_onl'!$L$6:$L$4000,'Dang ky_onl'!$B$6:$B$4000=$B230),1),"")</f>
        <v/>
      </c>
      <c r="AR230" s="182" t="str" cm="1">
        <f t="array" ref="AR230">IFERROR(INDEX(_xlfn._xlws.FILTER('Dang ky_onl'!$M$6:$M$4000,'Dang ky_onl'!$B$6:$B$4000=$B230),1),"")</f>
        <v/>
      </c>
      <c r="AS230" s="130"/>
      <c r="AT230" s="130"/>
      <c r="AU230" s="131" t="e">
        <f t="shared" si="34"/>
        <v>#VALUE!</v>
      </c>
      <c r="AV230" s="182" t="str" cm="1">
        <f t="array" ref="AV230">IFERROR(INDEX(_xlfn._xlws.FILTER('Dang ky_onl'!$J$6:$J$4000,'Dang ky_onl'!$B$6:$B$4000=$B230),2),"")</f>
        <v/>
      </c>
      <c r="AW230" s="183" t="str" cm="1">
        <f t="array" ref="AW230">IFERROR(INDEX(_xlfn._xlws.FILTER('Dang ky_onl'!$H$6:$H$4000,'Dang ky_onl'!$B$6:$B$4000=$B230),2),"")</f>
        <v/>
      </c>
      <c r="AX230" s="184" t="s">
        <v>1564</v>
      </c>
      <c r="AY230" s="182" t="str" cm="1">
        <f t="array" ref="AY230">IFERROR(INDEX(_xlfn._xlws.FILTER('Dang ky_onl'!$L$6:$L$4000,'Dang ky_onl'!$B$6:$B$4000=$B230),2),"")</f>
        <v/>
      </c>
      <c r="AZ230" s="182" t="str" cm="1">
        <f t="array" ref="AZ230">IFERROR(INDEX(_xlfn._xlws.FILTER('Dang ky_onl'!$M$6:$M$4000,'Dang ky_onl'!$B$6:$B$4000=$B230),2),"")</f>
        <v/>
      </c>
      <c r="BA230" s="130"/>
      <c r="BB230" s="130"/>
      <c r="BC230" s="131" t="e">
        <f t="shared" si="35"/>
        <v>#VALUE!</v>
      </c>
    </row>
    <row r="231" spans="1:55" ht="19.5" customHeight="1" x14ac:dyDescent="0.35">
      <c r="A231" s="135">
        <v>225</v>
      </c>
      <c r="B231" s="136">
        <v>2005230505</v>
      </c>
      <c r="C231" s="137" t="s">
        <v>73</v>
      </c>
      <c r="D231" s="138" t="s">
        <v>819</v>
      </c>
      <c r="E231" s="139"/>
      <c r="F231" s="141" t="s">
        <v>1075</v>
      </c>
      <c r="G231" s="142" t="s">
        <v>1356</v>
      </c>
      <c r="H231" s="143" t="s">
        <v>1372</v>
      </c>
      <c r="I231" s="140" t="str">
        <f t="shared" si="29"/>
        <v>Không đậu</v>
      </c>
      <c r="J231" s="144"/>
      <c r="K231" s="145" t="str">
        <f t="shared" si="30"/>
        <v>Không đủ</v>
      </c>
      <c r="L231" s="166">
        <f t="shared" si="36"/>
        <v>0</v>
      </c>
      <c r="M231" s="166" cm="1">
        <f t="array" ref="M231">SUMPRODUCT(--(LEN(CHOOSE({1,2,3},P231,X231,AF231))&gt;0))</f>
        <v>0</v>
      </c>
      <c r="N231" s="166" cm="1">
        <f t="array" ref="N231">SUMPRODUCT(--(LEN(CHOOSE({1,2},AN231,AV231))&gt;0))</f>
        <v>0</v>
      </c>
      <c r="O231" s="166">
        <f t="shared" si="37"/>
        <v>0</v>
      </c>
      <c r="P231" s="171" t="str" cm="1">
        <f t="array" ref="P231">IFERROR(INDEX(_xlfn._xlws.FILTER('Dang ky_off'!$J$4:$J$4000,'Dang ky_off'!$B$4:$B$4000=$B231),1),"")</f>
        <v/>
      </c>
      <c r="Q231" s="172" t="str" cm="1">
        <f t="array" ref="Q231">IFERROR(INDEX(_xlfn._xlws.FILTER('Dang ky_off'!$H$4:$H$4000,'Dang ky_off'!$B$4:$B$4000=$B231),1),"")</f>
        <v/>
      </c>
      <c r="R231" s="171" t="s">
        <v>1563</v>
      </c>
      <c r="S231" s="171" t="str" cm="1">
        <f t="array" ref="S231">IFERROR(INDEX(_xlfn._xlws.FILTER('Dang ky_off'!$L$4:$L$4000,'Dang ky_off'!$B$4:$B$4000=$B231),1),"")</f>
        <v/>
      </c>
      <c r="T231" s="171" t="str" cm="1">
        <f t="array" ref="T231">IFERROR(INDEX(_xlfn._xlws.FILTER('Dang ky_off'!$M$4:$M$4000,'Dang ky_off'!$B$4:$B$4000=$B231),1),"")</f>
        <v/>
      </c>
      <c r="U231" s="130"/>
      <c r="V231" s="130"/>
      <c r="W231" s="131" t="e">
        <f t="shared" si="31"/>
        <v>#VALUE!</v>
      </c>
      <c r="X231" s="180" t="str" cm="1">
        <f t="array" ref="X231">IFERROR(INDEX(_xlfn._xlws.FILTER('Dang ky_off'!$J$4:$J$4000,'Dang ky_off'!$B$4:$B$4000=$B231),2),"")</f>
        <v/>
      </c>
      <c r="Y231" s="181" t="str" cm="1">
        <f t="array" ref="Y231">IFERROR(INDEX(_xlfn._xlws.FILTER('Dang ky_off'!$H$4:$H$4000,'Dang ky_off'!$B$4:$B$4000=$B231),2),"")</f>
        <v/>
      </c>
      <c r="Z231" s="180" t="s">
        <v>1563</v>
      </c>
      <c r="AA231" s="180" t="str" cm="1">
        <f t="array" ref="AA231">IFERROR(INDEX(_xlfn._xlws.FILTER('Dang ky_off'!$L$4:$L$4000,'Dang ky_off'!$B$4:$B$4000=$B231),2),"")</f>
        <v/>
      </c>
      <c r="AB231" s="180" t="str" cm="1">
        <f t="array" ref="AB231">IFERROR(INDEX(_xlfn._xlws.FILTER('Dang ky_off'!$M$4:$M$4000,'Dang ky_off'!$B$4:$B$4000=$B231),2),"")</f>
        <v/>
      </c>
      <c r="AC231" s="130"/>
      <c r="AD231" s="130"/>
      <c r="AE231" s="179" t="e">
        <f t="shared" si="32"/>
        <v>#VALUE!</v>
      </c>
      <c r="AF231" s="131" t="str" cm="1">
        <f t="array" ref="AF231">IFERROR(INDEX(_xlfn._xlws.FILTER('Dang ky_off'!$J$4:$J$43,'Dang ky_off'!$B$4:$B$43=$B231),3),"")</f>
        <v/>
      </c>
      <c r="AG231" s="154" t="str" cm="1">
        <f t="array" ref="AG231">IFERROR(INDEX(_xlfn._xlws.FILTER('Dang ky_off'!$H$4:$H$43,'Dang ky_off'!$B$4:$B$43=$B231),3),"")</f>
        <v/>
      </c>
      <c r="AH231" s="131" t="s">
        <v>1563</v>
      </c>
      <c r="AI231" s="131" t="str" cm="1">
        <f t="array" ref="AI231">IFERROR(INDEX(_xlfn._xlws.FILTER('Dang ky_off'!$L$4:$L$43,'Dang ky_off'!$B$4:$B$43=$B231),3),"")</f>
        <v/>
      </c>
      <c r="AJ231" s="131" t="str" cm="1">
        <f t="array" ref="AJ231">IFERROR(INDEX(_xlfn._xlws.FILTER('Dang ky_off'!$M$4:$M$43,'Dang ky_off'!$B$4:$B$43=$B231),3),"")</f>
        <v/>
      </c>
      <c r="AK231" s="130"/>
      <c r="AL231" s="130"/>
      <c r="AM231" s="131" t="e">
        <f t="shared" si="33"/>
        <v>#VALUE!</v>
      </c>
      <c r="AN231" s="182" t="str" cm="1">
        <f t="array" ref="AN231">IFERROR(INDEX(_xlfn._xlws.FILTER('Dang ky_onl'!$J$6:$J$4000,'Dang ky_onl'!$B$6:$B$4000=$B231),1),"")</f>
        <v/>
      </c>
      <c r="AO231" s="183" t="str" cm="1">
        <f t="array" ref="AO231">IFERROR(INDEX(_xlfn._xlws.FILTER('Dang ky_onl'!$H$6:$H$4000,'Dang ky_onl'!$B$6:$B$4000=$B231),1),"")</f>
        <v/>
      </c>
      <c r="AP231" s="184" t="s">
        <v>1564</v>
      </c>
      <c r="AQ231" s="182" t="str" cm="1">
        <f t="array" ref="AQ231">IFERROR(INDEX(_xlfn._xlws.FILTER('Dang ky_onl'!$L$6:$L$4000,'Dang ky_onl'!$B$6:$B$4000=$B231),1),"")</f>
        <v/>
      </c>
      <c r="AR231" s="182" t="str" cm="1">
        <f t="array" ref="AR231">IFERROR(INDEX(_xlfn._xlws.FILTER('Dang ky_onl'!$M$6:$M$4000,'Dang ky_onl'!$B$6:$B$4000=$B231),1),"")</f>
        <v/>
      </c>
      <c r="AS231" s="130"/>
      <c r="AT231" s="130"/>
      <c r="AU231" s="131" t="e">
        <f t="shared" si="34"/>
        <v>#VALUE!</v>
      </c>
      <c r="AV231" s="182" t="str" cm="1">
        <f t="array" ref="AV231">IFERROR(INDEX(_xlfn._xlws.FILTER('Dang ky_onl'!$J$6:$J$4000,'Dang ky_onl'!$B$6:$B$4000=$B231),2),"")</f>
        <v/>
      </c>
      <c r="AW231" s="183" t="str" cm="1">
        <f t="array" ref="AW231">IFERROR(INDEX(_xlfn._xlws.FILTER('Dang ky_onl'!$H$6:$H$4000,'Dang ky_onl'!$B$6:$B$4000=$B231),2),"")</f>
        <v/>
      </c>
      <c r="AX231" s="184" t="s">
        <v>1564</v>
      </c>
      <c r="AY231" s="182" t="str" cm="1">
        <f t="array" ref="AY231">IFERROR(INDEX(_xlfn._xlws.FILTER('Dang ky_onl'!$L$6:$L$4000,'Dang ky_onl'!$B$6:$B$4000=$B231),2),"")</f>
        <v/>
      </c>
      <c r="AZ231" s="182" t="str" cm="1">
        <f t="array" ref="AZ231">IFERROR(INDEX(_xlfn._xlws.FILTER('Dang ky_onl'!$M$6:$M$4000,'Dang ky_onl'!$B$6:$B$4000=$B231),2),"")</f>
        <v/>
      </c>
      <c r="BA231" s="130"/>
      <c r="BB231" s="130"/>
      <c r="BC231" s="131" t="e">
        <f t="shared" si="35"/>
        <v>#VALUE!</v>
      </c>
    </row>
    <row r="232" spans="1:55" ht="19.5" customHeight="1" x14ac:dyDescent="0.35">
      <c r="A232" s="135">
        <v>226</v>
      </c>
      <c r="B232" s="136">
        <v>2005230519</v>
      </c>
      <c r="C232" s="137" t="s">
        <v>268</v>
      </c>
      <c r="D232" s="138" t="s">
        <v>811</v>
      </c>
      <c r="E232" s="139"/>
      <c r="F232" s="141" t="s">
        <v>1038</v>
      </c>
      <c r="G232" s="142" t="s">
        <v>1356</v>
      </c>
      <c r="H232" s="143" t="s">
        <v>1372</v>
      </c>
      <c r="I232" s="140" t="str">
        <f t="shared" si="29"/>
        <v>Không đậu</v>
      </c>
      <c r="J232" s="144"/>
      <c r="K232" s="145" t="str">
        <f t="shared" si="30"/>
        <v>Không đủ</v>
      </c>
      <c r="L232" s="166">
        <f t="shared" si="36"/>
        <v>1</v>
      </c>
      <c r="M232" s="166" cm="1">
        <f t="array" ref="M232">SUMPRODUCT(--(LEN(CHOOSE({1,2,3},P232,X232,AF232))&gt;0))</f>
        <v>1</v>
      </c>
      <c r="N232" s="166" cm="1">
        <f t="array" ref="N232">SUMPRODUCT(--(LEN(CHOOSE({1,2},AN232,AV232))&gt;0))</f>
        <v>0</v>
      </c>
      <c r="O232" s="166">
        <f t="shared" si="37"/>
        <v>0</v>
      </c>
      <c r="P232" s="171" t="str" cm="1">
        <f t="array" ref="P232">IFERROR(INDEX(_xlfn._xlws.FILTER('Dang ky_off'!$J$4:$J$4000,'Dang ky_off'!$B$4:$B$4000=$B232),1),"")</f>
        <v>Công ty Cổ phần Acecook Việt Nam</v>
      </c>
      <c r="Q232" s="172" cm="1">
        <f t="array" ref="Q232">IFERROR(INDEX(_xlfn._xlws.FILTER('Dang ky_off'!$H$4:$H$4000,'Dang ky_off'!$B$4:$B$4000=$B232),1),"")</f>
        <v>45972</v>
      </c>
      <c r="R232" s="171" t="s">
        <v>1563</v>
      </c>
      <c r="S232" s="171" cm="1">
        <f t="array" ref="S232">IFERROR(INDEX(_xlfn._xlws.FILTER('Dang ky_off'!$L$4:$L$4000,'Dang ky_off'!$B$4:$B$4000=$B232),1),"")</f>
        <v>6</v>
      </c>
      <c r="T232" s="171" cm="1">
        <f t="array" ref="T232">IFERROR(INDEX(_xlfn._xlws.FILTER('Dang ky_off'!$M$4:$M$4000,'Dang ky_off'!$B$4:$B$4000=$B232),1),"")</f>
        <v>0</v>
      </c>
      <c r="U232" s="130"/>
      <c r="V232" s="130"/>
      <c r="W232" s="131">
        <f t="shared" si="31"/>
        <v>1.8</v>
      </c>
      <c r="X232" s="180" t="str" cm="1">
        <f t="array" ref="X232">IFERROR(INDEX(_xlfn._xlws.FILTER('Dang ky_off'!$J$4:$J$4000,'Dang ky_off'!$B$4:$B$4000=$B232),2),"")</f>
        <v/>
      </c>
      <c r="Y232" s="181" t="str" cm="1">
        <f t="array" ref="Y232">IFERROR(INDEX(_xlfn._xlws.FILTER('Dang ky_off'!$H$4:$H$4000,'Dang ky_off'!$B$4:$B$4000=$B232),2),"")</f>
        <v/>
      </c>
      <c r="Z232" s="180" t="s">
        <v>1563</v>
      </c>
      <c r="AA232" s="180" t="str" cm="1">
        <f t="array" ref="AA232">IFERROR(INDEX(_xlfn._xlws.FILTER('Dang ky_off'!$L$4:$L$4000,'Dang ky_off'!$B$4:$B$4000=$B232),2),"")</f>
        <v/>
      </c>
      <c r="AB232" s="180" t="str" cm="1">
        <f t="array" ref="AB232">IFERROR(INDEX(_xlfn._xlws.FILTER('Dang ky_off'!$M$4:$M$4000,'Dang ky_off'!$B$4:$B$4000=$B232),2),"")</f>
        <v/>
      </c>
      <c r="AC232" s="130"/>
      <c r="AD232" s="130"/>
      <c r="AE232" s="179" t="e">
        <f t="shared" si="32"/>
        <v>#VALUE!</v>
      </c>
      <c r="AF232" s="131" t="str" cm="1">
        <f t="array" ref="AF232">IFERROR(INDEX(_xlfn._xlws.FILTER('Dang ky_off'!$J$4:$J$43,'Dang ky_off'!$B$4:$B$43=$B232),3),"")</f>
        <v/>
      </c>
      <c r="AG232" s="154" t="str" cm="1">
        <f t="array" ref="AG232">IFERROR(INDEX(_xlfn._xlws.FILTER('Dang ky_off'!$H$4:$H$43,'Dang ky_off'!$B$4:$B$43=$B232),3),"")</f>
        <v/>
      </c>
      <c r="AH232" s="131" t="s">
        <v>1563</v>
      </c>
      <c r="AI232" s="131" t="str" cm="1">
        <f t="array" ref="AI232">IFERROR(INDEX(_xlfn._xlws.FILTER('Dang ky_off'!$L$4:$L$43,'Dang ky_off'!$B$4:$B$43=$B232),3),"")</f>
        <v/>
      </c>
      <c r="AJ232" s="131" t="str" cm="1">
        <f t="array" ref="AJ232">IFERROR(INDEX(_xlfn._xlws.FILTER('Dang ky_off'!$M$4:$M$43,'Dang ky_off'!$B$4:$B$43=$B232),3),"")</f>
        <v/>
      </c>
      <c r="AK232" s="130"/>
      <c r="AL232" s="130"/>
      <c r="AM232" s="131" t="e">
        <f t="shared" si="33"/>
        <v>#VALUE!</v>
      </c>
      <c r="AN232" s="182" t="str" cm="1">
        <f t="array" ref="AN232">IFERROR(INDEX(_xlfn._xlws.FILTER('Dang ky_onl'!$J$6:$J$4000,'Dang ky_onl'!$B$6:$B$4000=$B232),1),"")</f>
        <v/>
      </c>
      <c r="AO232" s="183" t="str" cm="1">
        <f t="array" ref="AO232">IFERROR(INDEX(_xlfn._xlws.FILTER('Dang ky_onl'!$H$6:$H$4000,'Dang ky_onl'!$B$6:$B$4000=$B232),1),"")</f>
        <v/>
      </c>
      <c r="AP232" s="184" t="s">
        <v>1564</v>
      </c>
      <c r="AQ232" s="182" t="str" cm="1">
        <f t="array" ref="AQ232">IFERROR(INDEX(_xlfn._xlws.FILTER('Dang ky_onl'!$L$6:$L$4000,'Dang ky_onl'!$B$6:$B$4000=$B232),1),"")</f>
        <v/>
      </c>
      <c r="AR232" s="182" t="str" cm="1">
        <f t="array" ref="AR232">IFERROR(INDEX(_xlfn._xlws.FILTER('Dang ky_onl'!$M$6:$M$4000,'Dang ky_onl'!$B$6:$B$4000=$B232),1),"")</f>
        <v/>
      </c>
      <c r="AS232" s="130"/>
      <c r="AT232" s="130"/>
      <c r="AU232" s="131" t="e">
        <f t="shared" si="34"/>
        <v>#VALUE!</v>
      </c>
      <c r="AV232" s="182" t="str" cm="1">
        <f t="array" ref="AV232">IFERROR(INDEX(_xlfn._xlws.FILTER('Dang ky_onl'!$J$6:$J$4000,'Dang ky_onl'!$B$6:$B$4000=$B232),2),"")</f>
        <v/>
      </c>
      <c r="AW232" s="183" t="str" cm="1">
        <f t="array" ref="AW232">IFERROR(INDEX(_xlfn._xlws.FILTER('Dang ky_onl'!$H$6:$H$4000,'Dang ky_onl'!$B$6:$B$4000=$B232),2),"")</f>
        <v/>
      </c>
      <c r="AX232" s="184" t="s">
        <v>1564</v>
      </c>
      <c r="AY232" s="182" t="str" cm="1">
        <f t="array" ref="AY232">IFERROR(INDEX(_xlfn._xlws.FILTER('Dang ky_onl'!$L$6:$L$4000,'Dang ky_onl'!$B$6:$B$4000=$B232),2),"")</f>
        <v/>
      </c>
      <c r="AZ232" s="182" t="str" cm="1">
        <f t="array" ref="AZ232">IFERROR(INDEX(_xlfn._xlws.FILTER('Dang ky_onl'!$M$6:$M$4000,'Dang ky_onl'!$B$6:$B$4000=$B232),2),"")</f>
        <v/>
      </c>
      <c r="BA232" s="130"/>
      <c r="BB232" s="130"/>
      <c r="BC232" s="131" t="e">
        <f t="shared" si="35"/>
        <v>#VALUE!</v>
      </c>
    </row>
    <row r="233" spans="1:55" ht="19.5" customHeight="1" x14ac:dyDescent="0.35">
      <c r="A233" s="135">
        <v>227</v>
      </c>
      <c r="B233" s="136">
        <v>2005230541</v>
      </c>
      <c r="C233" s="137" t="s">
        <v>446</v>
      </c>
      <c r="D233" s="138" t="s">
        <v>923</v>
      </c>
      <c r="E233" s="139"/>
      <c r="F233" s="141" t="s">
        <v>1222</v>
      </c>
      <c r="G233" s="142" t="s">
        <v>1356</v>
      </c>
      <c r="H233" s="143" t="s">
        <v>1372</v>
      </c>
      <c r="I233" s="140" t="str">
        <f t="shared" si="29"/>
        <v>Không đậu</v>
      </c>
      <c r="J233" s="144"/>
      <c r="K233" s="145" t="str">
        <f t="shared" si="30"/>
        <v>Không đủ</v>
      </c>
      <c r="L233" s="166">
        <f t="shared" si="36"/>
        <v>2</v>
      </c>
      <c r="M233" s="166" cm="1">
        <f t="array" ref="M233">SUMPRODUCT(--(LEN(CHOOSE({1,2,3},P233,X233,AF233))&gt;0))</f>
        <v>2</v>
      </c>
      <c r="N233" s="166" cm="1">
        <f t="array" ref="N233">SUMPRODUCT(--(LEN(CHOOSE({1,2},AN233,AV233))&gt;0))</f>
        <v>0</v>
      </c>
      <c r="O233" s="166">
        <f t="shared" si="37"/>
        <v>0</v>
      </c>
      <c r="P233" s="171" t="str" cm="1">
        <f t="array" ref="P233">IFERROR(INDEX(_xlfn._xlws.FILTER('Dang ky_off'!$J$4:$J$4000,'Dang ky_off'!$B$4:$B$4000=$B233),1),"")</f>
        <v>Công ty TNHH Nhà Máy Bia HEINEKEN Việt Nam - Nhà máy bia Vũng Tàu</v>
      </c>
      <c r="Q233" s="172" cm="1">
        <f t="array" ref="Q233">IFERROR(INDEX(_xlfn._xlws.FILTER('Dang ky_off'!$H$4:$H$4000,'Dang ky_off'!$B$4:$B$4000=$B233),1),"")</f>
        <v>46009</v>
      </c>
      <c r="R233" s="171" t="s">
        <v>1563</v>
      </c>
      <c r="S233" s="171" cm="1">
        <f t="array" ref="S233">IFERROR(INDEX(_xlfn._xlws.FILTER('Dang ky_off'!$L$4:$L$4000,'Dang ky_off'!$B$4:$B$4000=$B233),1),"")</f>
        <v>7</v>
      </c>
      <c r="T233" s="171" cm="1">
        <f t="array" ref="T233">IFERROR(INDEX(_xlfn._xlws.FILTER('Dang ky_off'!$M$4:$M$4000,'Dang ky_off'!$B$4:$B$4000=$B233),1),"")</f>
        <v>0</v>
      </c>
      <c r="U233" s="130"/>
      <c r="V233" s="130"/>
      <c r="W233" s="131">
        <f t="shared" si="31"/>
        <v>2.1</v>
      </c>
      <c r="X233" s="180" t="str" cm="1">
        <f t="array" ref="X233">IFERROR(INDEX(_xlfn._xlws.FILTER('Dang ky_off'!$J$4:$J$4000,'Dang ky_off'!$B$4:$B$4000=$B233),2),"")</f>
        <v>Công ty TNHH Yakult Việt Nam</v>
      </c>
      <c r="Y233" s="181" cm="1">
        <f t="array" ref="Y233">IFERROR(INDEX(_xlfn._xlws.FILTER('Dang ky_off'!$H$4:$H$4000,'Dang ky_off'!$B$4:$B$4000=$B233),2),"")</f>
        <v>46022</v>
      </c>
      <c r="Z233" s="180" t="s">
        <v>1563</v>
      </c>
      <c r="AA233" s="180" cm="1">
        <f t="array" ref="AA233">IFERROR(INDEX(_xlfn._xlws.FILTER('Dang ky_off'!$L$4:$L$4000,'Dang ky_off'!$B$4:$B$4000=$B233),2),"")</f>
        <v>9.5</v>
      </c>
      <c r="AB233" s="180" cm="1">
        <f t="array" ref="AB233">IFERROR(INDEX(_xlfn._xlws.FILTER('Dang ky_off'!$M$4:$M$4000,'Dang ky_off'!$B$4:$B$4000=$B233),2),"")</f>
        <v>0</v>
      </c>
      <c r="AC233" s="130"/>
      <c r="AD233" s="130"/>
      <c r="AE233" s="179">
        <f t="shared" si="32"/>
        <v>2.9</v>
      </c>
      <c r="AF233" s="131" t="str" cm="1">
        <f t="array" ref="AF233">IFERROR(INDEX(_xlfn._xlws.FILTER('Dang ky_off'!$J$4:$J$43,'Dang ky_off'!$B$4:$B$43=$B233),3),"")</f>
        <v/>
      </c>
      <c r="AG233" s="154" t="str" cm="1">
        <f t="array" ref="AG233">IFERROR(INDEX(_xlfn._xlws.FILTER('Dang ky_off'!$H$4:$H$43,'Dang ky_off'!$B$4:$B$43=$B233),3),"")</f>
        <v/>
      </c>
      <c r="AH233" s="131" t="s">
        <v>1563</v>
      </c>
      <c r="AI233" s="131" t="str" cm="1">
        <f t="array" ref="AI233">IFERROR(INDEX(_xlfn._xlws.FILTER('Dang ky_off'!$L$4:$L$43,'Dang ky_off'!$B$4:$B$43=$B233),3),"")</f>
        <v/>
      </c>
      <c r="AJ233" s="131" t="str" cm="1">
        <f t="array" ref="AJ233">IFERROR(INDEX(_xlfn._xlws.FILTER('Dang ky_off'!$M$4:$M$43,'Dang ky_off'!$B$4:$B$43=$B233),3),"")</f>
        <v/>
      </c>
      <c r="AK233" s="130"/>
      <c r="AL233" s="130"/>
      <c r="AM233" s="131" t="e">
        <f t="shared" si="33"/>
        <v>#VALUE!</v>
      </c>
      <c r="AN233" s="182" t="str" cm="1">
        <f t="array" ref="AN233">IFERROR(INDEX(_xlfn._xlws.FILTER('Dang ky_onl'!$J$6:$J$4000,'Dang ky_onl'!$B$6:$B$4000=$B233),1),"")</f>
        <v/>
      </c>
      <c r="AO233" s="183" t="str" cm="1">
        <f t="array" ref="AO233">IFERROR(INDEX(_xlfn._xlws.FILTER('Dang ky_onl'!$H$6:$H$4000,'Dang ky_onl'!$B$6:$B$4000=$B233),1),"")</f>
        <v/>
      </c>
      <c r="AP233" s="184" t="s">
        <v>1564</v>
      </c>
      <c r="AQ233" s="182" t="str" cm="1">
        <f t="array" ref="AQ233">IFERROR(INDEX(_xlfn._xlws.FILTER('Dang ky_onl'!$L$6:$L$4000,'Dang ky_onl'!$B$6:$B$4000=$B233),1),"")</f>
        <v/>
      </c>
      <c r="AR233" s="182" t="str" cm="1">
        <f t="array" ref="AR233">IFERROR(INDEX(_xlfn._xlws.FILTER('Dang ky_onl'!$M$6:$M$4000,'Dang ky_onl'!$B$6:$B$4000=$B233),1),"")</f>
        <v/>
      </c>
      <c r="AS233" s="130"/>
      <c r="AT233" s="130"/>
      <c r="AU233" s="131" t="e">
        <f t="shared" si="34"/>
        <v>#VALUE!</v>
      </c>
      <c r="AV233" s="182" t="str" cm="1">
        <f t="array" ref="AV233">IFERROR(INDEX(_xlfn._xlws.FILTER('Dang ky_onl'!$J$6:$J$4000,'Dang ky_onl'!$B$6:$B$4000=$B233),2),"")</f>
        <v/>
      </c>
      <c r="AW233" s="183" t="str" cm="1">
        <f t="array" ref="AW233">IFERROR(INDEX(_xlfn._xlws.FILTER('Dang ky_onl'!$H$6:$H$4000,'Dang ky_onl'!$B$6:$B$4000=$B233),2),"")</f>
        <v/>
      </c>
      <c r="AX233" s="184" t="s">
        <v>1564</v>
      </c>
      <c r="AY233" s="182" t="str" cm="1">
        <f t="array" ref="AY233">IFERROR(INDEX(_xlfn._xlws.FILTER('Dang ky_onl'!$L$6:$L$4000,'Dang ky_onl'!$B$6:$B$4000=$B233),2),"")</f>
        <v/>
      </c>
      <c r="AZ233" s="182" t="str" cm="1">
        <f t="array" ref="AZ233">IFERROR(INDEX(_xlfn._xlws.FILTER('Dang ky_onl'!$M$6:$M$4000,'Dang ky_onl'!$B$6:$B$4000=$B233),2),"")</f>
        <v/>
      </c>
      <c r="BA233" s="130"/>
      <c r="BB233" s="130"/>
      <c r="BC233" s="131" t="e">
        <f t="shared" si="35"/>
        <v>#VALUE!</v>
      </c>
    </row>
    <row r="234" spans="1:55" ht="19.5" customHeight="1" x14ac:dyDescent="0.35">
      <c r="A234" s="135">
        <v>228</v>
      </c>
      <c r="B234" s="136">
        <v>2005230576</v>
      </c>
      <c r="C234" s="137" t="s">
        <v>448</v>
      </c>
      <c r="D234" s="138" t="s">
        <v>814</v>
      </c>
      <c r="E234" s="139"/>
      <c r="F234" s="141" t="s">
        <v>1250</v>
      </c>
      <c r="G234" s="142" t="s">
        <v>1356</v>
      </c>
      <c r="H234" s="143" t="s">
        <v>1372</v>
      </c>
      <c r="I234" s="140" t="str">
        <f t="shared" si="29"/>
        <v>Không đậu</v>
      </c>
      <c r="J234" s="144"/>
      <c r="K234" s="145" t="str">
        <f t="shared" si="30"/>
        <v>Không đủ</v>
      </c>
      <c r="L234" s="166">
        <f t="shared" si="36"/>
        <v>0</v>
      </c>
      <c r="M234" s="166" cm="1">
        <f t="array" ref="M234">SUMPRODUCT(--(LEN(CHOOSE({1,2,3},P234,X234,AF234))&gt;0))</f>
        <v>0</v>
      </c>
      <c r="N234" s="166" cm="1">
        <f t="array" ref="N234">SUMPRODUCT(--(LEN(CHOOSE({1,2},AN234,AV234))&gt;0))</f>
        <v>0</v>
      </c>
      <c r="O234" s="166">
        <f t="shared" si="37"/>
        <v>0</v>
      </c>
      <c r="P234" s="171" t="str" cm="1">
        <f t="array" ref="P234">IFERROR(INDEX(_xlfn._xlws.FILTER('Dang ky_off'!$J$4:$J$4000,'Dang ky_off'!$B$4:$B$4000=$B234),1),"")</f>
        <v/>
      </c>
      <c r="Q234" s="172" t="str" cm="1">
        <f t="array" ref="Q234">IFERROR(INDEX(_xlfn._xlws.FILTER('Dang ky_off'!$H$4:$H$4000,'Dang ky_off'!$B$4:$B$4000=$B234),1),"")</f>
        <v/>
      </c>
      <c r="R234" s="171" t="s">
        <v>1563</v>
      </c>
      <c r="S234" s="171" t="str" cm="1">
        <f t="array" ref="S234">IFERROR(INDEX(_xlfn._xlws.FILTER('Dang ky_off'!$L$4:$L$4000,'Dang ky_off'!$B$4:$B$4000=$B234),1),"")</f>
        <v/>
      </c>
      <c r="T234" s="171" t="str" cm="1">
        <f t="array" ref="T234">IFERROR(INDEX(_xlfn._xlws.FILTER('Dang ky_off'!$M$4:$M$4000,'Dang ky_off'!$B$4:$B$4000=$B234),1),"")</f>
        <v/>
      </c>
      <c r="U234" s="130"/>
      <c r="V234" s="130"/>
      <c r="W234" s="131" t="e">
        <f t="shared" si="31"/>
        <v>#VALUE!</v>
      </c>
      <c r="X234" s="180" t="str" cm="1">
        <f t="array" ref="X234">IFERROR(INDEX(_xlfn._xlws.FILTER('Dang ky_off'!$J$4:$J$4000,'Dang ky_off'!$B$4:$B$4000=$B234),2),"")</f>
        <v/>
      </c>
      <c r="Y234" s="181" t="str" cm="1">
        <f t="array" ref="Y234">IFERROR(INDEX(_xlfn._xlws.FILTER('Dang ky_off'!$H$4:$H$4000,'Dang ky_off'!$B$4:$B$4000=$B234),2),"")</f>
        <v/>
      </c>
      <c r="Z234" s="180" t="s">
        <v>1563</v>
      </c>
      <c r="AA234" s="180" t="str" cm="1">
        <f t="array" ref="AA234">IFERROR(INDEX(_xlfn._xlws.FILTER('Dang ky_off'!$L$4:$L$4000,'Dang ky_off'!$B$4:$B$4000=$B234),2),"")</f>
        <v/>
      </c>
      <c r="AB234" s="180" t="str" cm="1">
        <f t="array" ref="AB234">IFERROR(INDEX(_xlfn._xlws.FILTER('Dang ky_off'!$M$4:$M$4000,'Dang ky_off'!$B$4:$B$4000=$B234),2),"")</f>
        <v/>
      </c>
      <c r="AC234" s="130"/>
      <c r="AD234" s="130"/>
      <c r="AE234" s="179" t="e">
        <f t="shared" si="32"/>
        <v>#VALUE!</v>
      </c>
      <c r="AF234" s="131" t="str" cm="1">
        <f t="array" ref="AF234">IFERROR(INDEX(_xlfn._xlws.FILTER('Dang ky_off'!$J$4:$J$43,'Dang ky_off'!$B$4:$B$43=$B234),3),"")</f>
        <v/>
      </c>
      <c r="AG234" s="154" t="str" cm="1">
        <f t="array" ref="AG234">IFERROR(INDEX(_xlfn._xlws.FILTER('Dang ky_off'!$H$4:$H$43,'Dang ky_off'!$B$4:$B$43=$B234),3),"")</f>
        <v/>
      </c>
      <c r="AH234" s="131" t="s">
        <v>1563</v>
      </c>
      <c r="AI234" s="131" t="str" cm="1">
        <f t="array" ref="AI234">IFERROR(INDEX(_xlfn._xlws.FILTER('Dang ky_off'!$L$4:$L$43,'Dang ky_off'!$B$4:$B$43=$B234),3),"")</f>
        <v/>
      </c>
      <c r="AJ234" s="131" t="str" cm="1">
        <f t="array" ref="AJ234">IFERROR(INDEX(_xlfn._xlws.FILTER('Dang ky_off'!$M$4:$M$43,'Dang ky_off'!$B$4:$B$43=$B234),3),"")</f>
        <v/>
      </c>
      <c r="AK234" s="130"/>
      <c r="AL234" s="130"/>
      <c r="AM234" s="131" t="e">
        <f t="shared" si="33"/>
        <v>#VALUE!</v>
      </c>
      <c r="AN234" s="182" t="str" cm="1">
        <f t="array" ref="AN234">IFERROR(INDEX(_xlfn._xlws.FILTER('Dang ky_onl'!$J$6:$J$4000,'Dang ky_onl'!$B$6:$B$4000=$B234),1),"")</f>
        <v/>
      </c>
      <c r="AO234" s="183" t="str" cm="1">
        <f t="array" ref="AO234">IFERROR(INDEX(_xlfn._xlws.FILTER('Dang ky_onl'!$H$6:$H$4000,'Dang ky_onl'!$B$6:$B$4000=$B234),1),"")</f>
        <v/>
      </c>
      <c r="AP234" s="184" t="s">
        <v>1564</v>
      </c>
      <c r="AQ234" s="182" t="str" cm="1">
        <f t="array" ref="AQ234">IFERROR(INDEX(_xlfn._xlws.FILTER('Dang ky_onl'!$L$6:$L$4000,'Dang ky_onl'!$B$6:$B$4000=$B234),1),"")</f>
        <v/>
      </c>
      <c r="AR234" s="182" t="str" cm="1">
        <f t="array" ref="AR234">IFERROR(INDEX(_xlfn._xlws.FILTER('Dang ky_onl'!$M$6:$M$4000,'Dang ky_onl'!$B$6:$B$4000=$B234),1),"")</f>
        <v/>
      </c>
      <c r="AS234" s="130"/>
      <c r="AT234" s="130"/>
      <c r="AU234" s="131" t="e">
        <f t="shared" si="34"/>
        <v>#VALUE!</v>
      </c>
      <c r="AV234" s="182" t="str" cm="1">
        <f t="array" ref="AV234">IFERROR(INDEX(_xlfn._xlws.FILTER('Dang ky_onl'!$J$6:$J$4000,'Dang ky_onl'!$B$6:$B$4000=$B234),2),"")</f>
        <v/>
      </c>
      <c r="AW234" s="183" t="str" cm="1">
        <f t="array" ref="AW234">IFERROR(INDEX(_xlfn._xlws.FILTER('Dang ky_onl'!$H$6:$H$4000,'Dang ky_onl'!$B$6:$B$4000=$B234),2),"")</f>
        <v/>
      </c>
      <c r="AX234" s="184" t="s">
        <v>1564</v>
      </c>
      <c r="AY234" s="182" t="str" cm="1">
        <f t="array" ref="AY234">IFERROR(INDEX(_xlfn._xlws.FILTER('Dang ky_onl'!$L$6:$L$4000,'Dang ky_onl'!$B$6:$B$4000=$B234),2),"")</f>
        <v/>
      </c>
      <c r="AZ234" s="182" t="str" cm="1">
        <f t="array" ref="AZ234">IFERROR(INDEX(_xlfn._xlws.FILTER('Dang ky_onl'!$M$6:$M$4000,'Dang ky_onl'!$B$6:$B$4000=$B234),2),"")</f>
        <v/>
      </c>
      <c r="BA234" s="130"/>
      <c r="BB234" s="130"/>
      <c r="BC234" s="131" t="e">
        <f t="shared" si="35"/>
        <v>#VALUE!</v>
      </c>
    </row>
    <row r="235" spans="1:55" ht="19.5" customHeight="1" x14ac:dyDescent="0.35">
      <c r="A235" s="135">
        <v>229</v>
      </c>
      <c r="B235" s="136">
        <v>2005230568</v>
      </c>
      <c r="C235" s="137" t="s">
        <v>449</v>
      </c>
      <c r="D235" s="138" t="s">
        <v>814</v>
      </c>
      <c r="E235" s="139"/>
      <c r="F235" s="141" t="s">
        <v>1273</v>
      </c>
      <c r="G235" s="142" t="s">
        <v>1356</v>
      </c>
      <c r="H235" s="143" t="s">
        <v>1372</v>
      </c>
      <c r="I235" s="140" t="str">
        <f t="shared" si="29"/>
        <v>Không đậu</v>
      </c>
      <c r="J235" s="144"/>
      <c r="K235" s="145" t="str">
        <f t="shared" si="30"/>
        <v>Không đủ</v>
      </c>
      <c r="L235" s="166">
        <f t="shared" si="36"/>
        <v>1</v>
      </c>
      <c r="M235" s="166" cm="1">
        <f t="array" ref="M235">SUMPRODUCT(--(LEN(CHOOSE({1,2,3},P235,X235,AF235))&gt;0))</f>
        <v>1</v>
      </c>
      <c r="N235" s="166" cm="1">
        <f t="array" ref="N235">SUMPRODUCT(--(LEN(CHOOSE({1,2},AN235,AV235))&gt;0))</f>
        <v>0</v>
      </c>
      <c r="O235" s="166">
        <f t="shared" si="37"/>
        <v>0</v>
      </c>
      <c r="P235" s="171" t="str" cm="1">
        <f t="array" ref="P235">IFERROR(INDEX(_xlfn._xlws.FILTER('Dang ky_off'!$J$4:$J$4000,'Dang ky_off'!$B$4:$B$4000=$B235),1),"")</f>
        <v>Công ty TNHH Yakult Việt Nam</v>
      </c>
      <c r="Q235" s="172" cm="1">
        <f t="array" ref="Q235">IFERROR(INDEX(_xlfn._xlws.FILTER('Dang ky_off'!$H$4:$H$4000,'Dang ky_off'!$B$4:$B$4000=$B235),1),"")</f>
        <v>45946</v>
      </c>
      <c r="R235" s="171" t="s">
        <v>1563</v>
      </c>
      <c r="S235" s="171" cm="1">
        <f t="array" ref="S235">IFERROR(INDEX(_xlfn._xlws.FILTER('Dang ky_off'!$L$4:$L$4000,'Dang ky_off'!$B$4:$B$4000=$B235),1),"")</f>
        <v>9.5</v>
      </c>
      <c r="T235" s="171" cm="1">
        <f t="array" ref="T235">IFERROR(INDEX(_xlfn._xlws.FILTER('Dang ky_off'!$M$4:$M$4000,'Dang ky_off'!$B$4:$B$4000=$B235),1),"")</f>
        <v>0</v>
      </c>
      <c r="U235" s="130"/>
      <c r="V235" s="130"/>
      <c r="W235" s="131">
        <f t="shared" si="31"/>
        <v>2.9</v>
      </c>
      <c r="X235" s="180" t="str" cm="1">
        <f t="array" ref="X235">IFERROR(INDEX(_xlfn._xlws.FILTER('Dang ky_off'!$J$4:$J$4000,'Dang ky_off'!$B$4:$B$4000=$B235),2),"")</f>
        <v/>
      </c>
      <c r="Y235" s="181" t="str" cm="1">
        <f t="array" ref="Y235">IFERROR(INDEX(_xlfn._xlws.FILTER('Dang ky_off'!$H$4:$H$4000,'Dang ky_off'!$B$4:$B$4000=$B235),2),"")</f>
        <v/>
      </c>
      <c r="Z235" s="180" t="s">
        <v>1563</v>
      </c>
      <c r="AA235" s="180" t="str" cm="1">
        <f t="array" ref="AA235">IFERROR(INDEX(_xlfn._xlws.FILTER('Dang ky_off'!$L$4:$L$4000,'Dang ky_off'!$B$4:$B$4000=$B235),2),"")</f>
        <v/>
      </c>
      <c r="AB235" s="180" t="str" cm="1">
        <f t="array" ref="AB235">IFERROR(INDEX(_xlfn._xlws.FILTER('Dang ky_off'!$M$4:$M$4000,'Dang ky_off'!$B$4:$B$4000=$B235),2),"")</f>
        <v/>
      </c>
      <c r="AC235" s="130"/>
      <c r="AD235" s="130"/>
      <c r="AE235" s="179" t="e">
        <f t="shared" si="32"/>
        <v>#VALUE!</v>
      </c>
      <c r="AF235" s="131" t="str" cm="1">
        <f t="array" ref="AF235">IFERROR(INDEX(_xlfn._xlws.FILTER('Dang ky_off'!$J$4:$J$43,'Dang ky_off'!$B$4:$B$43=$B235),3),"")</f>
        <v/>
      </c>
      <c r="AG235" s="154" t="str" cm="1">
        <f t="array" ref="AG235">IFERROR(INDEX(_xlfn._xlws.FILTER('Dang ky_off'!$H$4:$H$43,'Dang ky_off'!$B$4:$B$43=$B235),3),"")</f>
        <v/>
      </c>
      <c r="AH235" s="131" t="s">
        <v>1563</v>
      </c>
      <c r="AI235" s="131" t="str" cm="1">
        <f t="array" ref="AI235">IFERROR(INDEX(_xlfn._xlws.FILTER('Dang ky_off'!$L$4:$L$43,'Dang ky_off'!$B$4:$B$43=$B235),3),"")</f>
        <v/>
      </c>
      <c r="AJ235" s="131" t="str" cm="1">
        <f t="array" ref="AJ235">IFERROR(INDEX(_xlfn._xlws.FILTER('Dang ky_off'!$M$4:$M$43,'Dang ky_off'!$B$4:$B$43=$B235),3),"")</f>
        <v/>
      </c>
      <c r="AK235" s="130"/>
      <c r="AL235" s="130"/>
      <c r="AM235" s="131" t="e">
        <f t="shared" si="33"/>
        <v>#VALUE!</v>
      </c>
      <c r="AN235" s="182" t="str" cm="1">
        <f t="array" ref="AN235">IFERROR(INDEX(_xlfn._xlws.FILTER('Dang ky_onl'!$J$6:$J$4000,'Dang ky_onl'!$B$6:$B$4000=$B235),1),"")</f>
        <v/>
      </c>
      <c r="AO235" s="183" t="str" cm="1">
        <f t="array" ref="AO235">IFERROR(INDEX(_xlfn._xlws.FILTER('Dang ky_onl'!$H$6:$H$4000,'Dang ky_onl'!$B$6:$B$4000=$B235),1),"")</f>
        <v/>
      </c>
      <c r="AP235" s="184" t="s">
        <v>1564</v>
      </c>
      <c r="AQ235" s="182" t="str" cm="1">
        <f t="array" ref="AQ235">IFERROR(INDEX(_xlfn._xlws.FILTER('Dang ky_onl'!$L$6:$L$4000,'Dang ky_onl'!$B$6:$B$4000=$B235),1),"")</f>
        <v/>
      </c>
      <c r="AR235" s="182" t="str" cm="1">
        <f t="array" ref="AR235">IFERROR(INDEX(_xlfn._xlws.FILTER('Dang ky_onl'!$M$6:$M$4000,'Dang ky_onl'!$B$6:$B$4000=$B235),1),"")</f>
        <v/>
      </c>
      <c r="AS235" s="130"/>
      <c r="AT235" s="130"/>
      <c r="AU235" s="131" t="e">
        <f t="shared" si="34"/>
        <v>#VALUE!</v>
      </c>
      <c r="AV235" s="182" t="str" cm="1">
        <f t="array" ref="AV235">IFERROR(INDEX(_xlfn._xlws.FILTER('Dang ky_onl'!$J$6:$J$4000,'Dang ky_onl'!$B$6:$B$4000=$B235),2),"")</f>
        <v/>
      </c>
      <c r="AW235" s="183" t="str" cm="1">
        <f t="array" ref="AW235">IFERROR(INDEX(_xlfn._xlws.FILTER('Dang ky_onl'!$H$6:$H$4000,'Dang ky_onl'!$B$6:$B$4000=$B235),2),"")</f>
        <v/>
      </c>
      <c r="AX235" s="184" t="s">
        <v>1564</v>
      </c>
      <c r="AY235" s="182" t="str" cm="1">
        <f t="array" ref="AY235">IFERROR(INDEX(_xlfn._xlws.FILTER('Dang ky_onl'!$L$6:$L$4000,'Dang ky_onl'!$B$6:$B$4000=$B235),2),"")</f>
        <v/>
      </c>
      <c r="AZ235" s="182" t="str" cm="1">
        <f t="array" ref="AZ235">IFERROR(INDEX(_xlfn._xlws.FILTER('Dang ky_onl'!$M$6:$M$4000,'Dang ky_onl'!$B$6:$B$4000=$B235),2),"")</f>
        <v/>
      </c>
      <c r="BA235" s="130"/>
      <c r="BB235" s="130"/>
      <c r="BC235" s="131" t="e">
        <f t="shared" si="35"/>
        <v>#VALUE!</v>
      </c>
    </row>
    <row r="236" spans="1:55" ht="19.5" customHeight="1" x14ac:dyDescent="0.35">
      <c r="A236" s="135">
        <v>230</v>
      </c>
      <c r="B236" s="136">
        <v>2005230587</v>
      </c>
      <c r="C236" s="137" t="s">
        <v>450</v>
      </c>
      <c r="D236" s="138" t="s">
        <v>924</v>
      </c>
      <c r="E236" s="139"/>
      <c r="F236" s="141" t="s">
        <v>1191</v>
      </c>
      <c r="G236" s="142" t="s">
        <v>1356</v>
      </c>
      <c r="H236" s="143" t="s">
        <v>1372</v>
      </c>
      <c r="I236" s="140" t="str">
        <f t="shared" si="29"/>
        <v>Không đậu</v>
      </c>
      <c r="J236" s="144"/>
      <c r="K236" s="145" t="str">
        <f t="shared" si="30"/>
        <v>Không đủ</v>
      </c>
      <c r="L236" s="166">
        <f t="shared" si="36"/>
        <v>2</v>
      </c>
      <c r="M236" s="166" cm="1">
        <f t="array" ref="M236">SUMPRODUCT(--(LEN(CHOOSE({1,2,3},P236,X236,AF236))&gt;0))</f>
        <v>2</v>
      </c>
      <c r="N236" s="166" cm="1">
        <f t="array" ref="N236">SUMPRODUCT(--(LEN(CHOOSE({1,2},AN236,AV236))&gt;0))</f>
        <v>0</v>
      </c>
      <c r="O236" s="166">
        <f t="shared" si="37"/>
        <v>0</v>
      </c>
      <c r="P236" s="171" t="str" cm="1">
        <f t="array" ref="P236">IFERROR(INDEX(_xlfn._xlws.FILTER('Dang ky_off'!$J$4:$J$4000,'Dang ky_off'!$B$4:$B$4000=$B236),1),"")</f>
        <v>Công ty Cổ phần Acecook Việt Nam</v>
      </c>
      <c r="Q236" s="172" cm="1">
        <f t="array" ref="Q236">IFERROR(INDEX(_xlfn._xlws.FILTER('Dang ky_off'!$H$4:$H$4000,'Dang ky_off'!$B$4:$B$4000=$B236),1),"")</f>
        <v>45965</v>
      </c>
      <c r="R236" s="171" t="s">
        <v>1563</v>
      </c>
      <c r="S236" s="171" cm="1">
        <f t="array" ref="S236">IFERROR(INDEX(_xlfn._xlws.FILTER('Dang ky_off'!$L$4:$L$4000,'Dang ky_off'!$B$4:$B$4000=$B236),1),"")</f>
        <v>6</v>
      </c>
      <c r="T236" s="171" cm="1">
        <f t="array" ref="T236">IFERROR(INDEX(_xlfn._xlws.FILTER('Dang ky_off'!$M$4:$M$4000,'Dang ky_off'!$B$4:$B$4000=$B236),1),"")</f>
        <v>0.5</v>
      </c>
      <c r="U236" s="130"/>
      <c r="V236" s="130"/>
      <c r="W236" s="131">
        <f t="shared" si="31"/>
        <v>2.2999999999999998</v>
      </c>
      <c r="X236" s="180" t="str" cm="1">
        <f t="array" ref="X236">IFERROR(INDEX(_xlfn._xlws.FILTER('Dang ky_off'!$J$4:$J$4000,'Dang ky_off'!$B$4:$B$4000=$B236),2),"")</f>
        <v>Công ty Cổ phần Đầu tư và Thương mại SATORI</v>
      </c>
      <c r="Y236" s="181" cm="1">
        <f t="array" ref="Y236">IFERROR(INDEX(_xlfn._xlws.FILTER('Dang ky_off'!$H$4:$H$4000,'Dang ky_off'!$B$4:$B$4000=$B236),2),"")</f>
        <v>45939</v>
      </c>
      <c r="Z236" s="180" t="s">
        <v>1563</v>
      </c>
      <c r="AA236" s="180" cm="1">
        <f t="array" ref="AA236">IFERROR(INDEX(_xlfn._xlws.FILTER('Dang ky_off'!$L$4:$L$4000,'Dang ky_off'!$B$4:$B$4000=$B236),2),"")</f>
        <v>8.5</v>
      </c>
      <c r="AB236" s="180" cm="1">
        <f t="array" ref="AB236">IFERROR(INDEX(_xlfn._xlws.FILTER('Dang ky_off'!$M$4:$M$4000,'Dang ky_off'!$B$4:$B$4000=$B236),2),"")</f>
        <v>0</v>
      </c>
      <c r="AC236" s="130"/>
      <c r="AD236" s="130"/>
      <c r="AE236" s="179">
        <f t="shared" si="32"/>
        <v>2.6</v>
      </c>
      <c r="AF236" s="131" t="str" cm="1">
        <f t="array" ref="AF236">IFERROR(INDEX(_xlfn._xlws.FILTER('Dang ky_off'!$J$4:$J$43,'Dang ky_off'!$B$4:$B$43=$B236),3),"")</f>
        <v/>
      </c>
      <c r="AG236" s="154" t="str" cm="1">
        <f t="array" ref="AG236">IFERROR(INDEX(_xlfn._xlws.FILTER('Dang ky_off'!$H$4:$H$43,'Dang ky_off'!$B$4:$B$43=$B236),3),"")</f>
        <v/>
      </c>
      <c r="AH236" s="131" t="s">
        <v>1563</v>
      </c>
      <c r="AI236" s="131" t="str" cm="1">
        <f t="array" ref="AI236">IFERROR(INDEX(_xlfn._xlws.FILTER('Dang ky_off'!$L$4:$L$43,'Dang ky_off'!$B$4:$B$43=$B236),3),"")</f>
        <v/>
      </c>
      <c r="AJ236" s="131" t="str" cm="1">
        <f t="array" ref="AJ236">IFERROR(INDEX(_xlfn._xlws.FILTER('Dang ky_off'!$M$4:$M$43,'Dang ky_off'!$B$4:$B$43=$B236),3),"")</f>
        <v/>
      </c>
      <c r="AK236" s="130"/>
      <c r="AL236" s="130"/>
      <c r="AM236" s="131" t="e">
        <f t="shared" si="33"/>
        <v>#VALUE!</v>
      </c>
      <c r="AN236" s="182" t="str" cm="1">
        <f t="array" ref="AN236">IFERROR(INDEX(_xlfn._xlws.FILTER('Dang ky_onl'!$J$6:$J$4000,'Dang ky_onl'!$B$6:$B$4000=$B236),1),"")</f>
        <v/>
      </c>
      <c r="AO236" s="183" t="str" cm="1">
        <f t="array" ref="AO236">IFERROR(INDEX(_xlfn._xlws.FILTER('Dang ky_onl'!$H$6:$H$4000,'Dang ky_onl'!$B$6:$B$4000=$B236),1),"")</f>
        <v/>
      </c>
      <c r="AP236" s="184" t="s">
        <v>1564</v>
      </c>
      <c r="AQ236" s="182" t="str" cm="1">
        <f t="array" ref="AQ236">IFERROR(INDEX(_xlfn._xlws.FILTER('Dang ky_onl'!$L$6:$L$4000,'Dang ky_onl'!$B$6:$B$4000=$B236),1),"")</f>
        <v/>
      </c>
      <c r="AR236" s="182" t="str" cm="1">
        <f t="array" ref="AR236">IFERROR(INDEX(_xlfn._xlws.FILTER('Dang ky_onl'!$M$6:$M$4000,'Dang ky_onl'!$B$6:$B$4000=$B236),1),"")</f>
        <v/>
      </c>
      <c r="AS236" s="130"/>
      <c r="AT236" s="130"/>
      <c r="AU236" s="131" t="e">
        <f t="shared" si="34"/>
        <v>#VALUE!</v>
      </c>
      <c r="AV236" s="182" t="str" cm="1">
        <f t="array" ref="AV236">IFERROR(INDEX(_xlfn._xlws.FILTER('Dang ky_onl'!$J$6:$J$4000,'Dang ky_onl'!$B$6:$B$4000=$B236),2),"")</f>
        <v/>
      </c>
      <c r="AW236" s="183" t="str" cm="1">
        <f t="array" ref="AW236">IFERROR(INDEX(_xlfn._xlws.FILTER('Dang ky_onl'!$H$6:$H$4000,'Dang ky_onl'!$B$6:$B$4000=$B236),2),"")</f>
        <v/>
      </c>
      <c r="AX236" s="184" t="s">
        <v>1564</v>
      </c>
      <c r="AY236" s="182" t="str" cm="1">
        <f t="array" ref="AY236">IFERROR(INDEX(_xlfn._xlws.FILTER('Dang ky_onl'!$L$6:$L$4000,'Dang ky_onl'!$B$6:$B$4000=$B236),2),"")</f>
        <v/>
      </c>
      <c r="AZ236" s="182" t="str" cm="1">
        <f t="array" ref="AZ236">IFERROR(INDEX(_xlfn._xlws.FILTER('Dang ky_onl'!$M$6:$M$4000,'Dang ky_onl'!$B$6:$B$4000=$B236),2),"")</f>
        <v/>
      </c>
      <c r="BA236" s="130"/>
      <c r="BB236" s="130"/>
      <c r="BC236" s="131" t="e">
        <f t="shared" si="35"/>
        <v>#VALUE!</v>
      </c>
    </row>
    <row r="237" spans="1:55" ht="19.5" customHeight="1" x14ac:dyDescent="0.35">
      <c r="A237" s="135">
        <v>231</v>
      </c>
      <c r="B237" s="136">
        <v>2005230594</v>
      </c>
      <c r="C237" s="137" t="s">
        <v>452</v>
      </c>
      <c r="D237" s="138" t="s">
        <v>817</v>
      </c>
      <c r="E237" s="139"/>
      <c r="F237" s="141" t="s">
        <v>1109</v>
      </c>
      <c r="G237" s="142" t="s">
        <v>1356</v>
      </c>
      <c r="H237" s="143" t="s">
        <v>1372</v>
      </c>
      <c r="I237" s="140" t="str">
        <f t="shared" si="29"/>
        <v>Không đậu</v>
      </c>
      <c r="J237" s="144"/>
      <c r="K237" s="145" t="str">
        <f t="shared" si="30"/>
        <v>Không đủ</v>
      </c>
      <c r="L237" s="166">
        <f t="shared" si="36"/>
        <v>1</v>
      </c>
      <c r="M237" s="166" cm="1">
        <f t="array" ref="M237">SUMPRODUCT(--(LEN(CHOOSE({1,2,3},P237,X237,AF237))&gt;0))</f>
        <v>1</v>
      </c>
      <c r="N237" s="166" cm="1">
        <f t="array" ref="N237">SUMPRODUCT(--(LEN(CHOOSE({1,2},AN237,AV237))&gt;0))</f>
        <v>0</v>
      </c>
      <c r="O237" s="166">
        <f t="shared" si="37"/>
        <v>0</v>
      </c>
      <c r="P237" s="171" t="str" cm="1">
        <f t="array" ref="P237">IFERROR(INDEX(_xlfn._xlws.FILTER('Dang ky_off'!$J$4:$J$4000,'Dang ky_off'!$B$4:$B$4000=$B237),1),"")</f>
        <v>Công ty Cổ phần Acecook Việt Nam</v>
      </c>
      <c r="Q237" s="172" cm="1">
        <f t="array" ref="Q237">IFERROR(INDEX(_xlfn._xlws.FILTER('Dang ky_off'!$H$4:$H$4000,'Dang ky_off'!$B$4:$B$4000=$B237),1),"")</f>
        <v>45972</v>
      </c>
      <c r="R237" s="171" t="s">
        <v>1563</v>
      </c>
      <c r="S237" s="171" cm="1">
        <f t="array" ref="S237">IFERROR(INDEX(_xlfn._xlws.FILTER('Dang ky_off'!$L$4:$L$4000,'Dang ky_off'!$B$4:$B$4000=$B237),1),"")</f>
        <v>6</v>
      </c>
      <c r="T237" s="171" cm="1">
        <f t="array" ref="T237">IFERROR(INDEX(_xlfn._xlws.FILTER('Dang ky_off'!$M$4:$M$4000,'Dang ky_off'!$B$4:$B$4000=$B237),1),"")</f>
        <v>0</v>
      </c>
      <c r="U237" s="130"/>
      <c r="V237" s="130"/>
      <c r="W237" s="131">
        <f t="shared" si="31"/>
        <v>1.8</v>
      </c>
      <c r="X237" s="180" t="str" cm="1">
        <f t="array" ref="X237">IFERROR(INDEX(_xlfn._xlws.FILTER('Dang ky_off'!$J$4:$J$4000,'Dang ky_off'!$B$4:$B$4000=$B237),2),"")</f>
        <v/>
      </c>
      <c r="Y237" s="181" t="str" cm="1">
        <f t="array" ref="Y237">IFERROR(INDEX(_xlfn._xlws.FILTER('Dang ky_off'!$H$4:$H$4000,'Dang ky_off'!$B$4:$B$4000=$B237),2),"")</f>
        <v/>
      </c>
      <c r="Z237" s="180" t="s">
        <v>1563</v>
      </c>
      <c r="AA237" s="180" t="str" cm="1">
        <f t="array" ref="AA237">IFERROR(INDEX(_xlfn._xlws.FILTER('Dang ky_off'!$L$4:$L$4000,'Dang ky_off'!$B$4:$B$4000=$B237),2),"")</f>
        <v/>
      </c>
      <c r="AB237" s="180" t="str" cm="1">
        <f t="array" ref="AB237">IFERROR(INDEX(_xlfn._xlws.FILTER('Dang ky_off'!$M$4:$M$4000,'Dang ky_off'!$B$4:$B$4000=$B237),2),"")</f>
        <v/>
      </c>
      <c r="AC237" s="130"/>
      <c r="AD237" s="130"/>
      <c r="AE237" s="179" t="e">
        <f t="shared" si="32"/>
        <v>#VALUE!</v>
      </c>
      <c r="AF237" s="131" t="str" cm="1">
        <f t="array" ref="AF237">IFERROR(INDEX(_xlfn._xlws.FILTER('Dang ky_off'!$J$4:$J$43,'Dang ky_off'!$B$4:$B$43=$B237),3),"")</f>
        <v/>
      </c>
      <c r="AG237" s="154" t="str" cm="1">
        <f t="array" ref="AG237">IFERROR(INDEX(_xlfn._xlws.FILTER('Dang ky_off'!$H$4:$H$43,'Dang ky_off'!$B$4:$B$43=$B237),3),"")</f>
        <v/>
      </c>
      <c r="AH237" s="131" t="s">
        <v>1563</v>
      </c>
      <c r="AI237" s="131" t="str" cm="1">
        <f t="array" ref="AI237">IFERROR(INDEX(_xlfn._xlws.FILTER('Dang ky_off'!$L$4:$L$43,'Dang ky_off'!$B$4:$B$43=$B237),3),"")</f>
        <v/>
      </c>
      <c r="AJ237" s="131" t="str" cm="1">
        <f t="array" ref="AJ237">IFERROR(INDEX(_xlfn._xlws.FILTER('Dang ky_off'!$M$4:$M$43,'Dang ky_off'!$B$4:$B$43=$B237),3),"")</f>
        <v/>
      </c>
      <c r="AK237" s="130"/>
      <c r="AL237" s="130"/>
      <c r="AM237" s="131" t="e">
        <f t="shared" si="33"/>
        <v>#VALUE!</v>
      </c>
      <c r="AN237" s="182" t="str" cm="1">
        <f t="array" ref="AN237">IFERROR(INDEX(_xlfn._xlws.FILTER('Dang ky_onl'!$J$6:$J$4000,'Dang ky_onl'!$B$6:$B$4000=$B237),1),"")</f>
        <v/>
      </c>
      <c r="AO237" s="183" t="str" cm="1">
        <f t="array" ref="AO237">IFERROR(INDEX(_xlfn._xlws.FILTER('Dang ky_onl'!$H$6:$H$4000,'Dang ky_onl'!$B$6:$B$4000=$B237),1),"")</f>
        <v/>
      </c>
      <c r="AP237" s="184" t="s">
        <v>1564</v>
      </c>
      <c r="AQ237" s="182" t="str" cm="1">
        <f t="array" ref="AQ237">IFERROR(INDEX(_xlfn._xlws.FILTER('Dang ky_onl'!$L$6:$L$4000,'Dang ky_onl'!$B$6:$B$4000=$B237),1),"")</f>
        <v/>
      </c>
      <c r="AR237" s="182" t="str" cm="1">
        <f t="array" ref="AR237">IFERROR(INDEX(_xlfn._xlws.FILTER('Dang ky_onl'!$M$6:$M$4000,'Dang ky_onl'!$B$6:$B$4000=$B237),1),"")</f>
        <v/>
      </c>
      <c r="AS237" s="130"/>
      <c r="AT237" s="130"/>
      <c r="AU237" s="131" t="e">
        <f t="shared" si="34"/>
        <v>#VALUE!</v>
      </c>
      <c r="AV237" s="182" t="str" cm="1">
        <f t="array" ref="AV237">IFERROR(INDEX(_xlfn._xlws.FILTER('Dang ky_onl'!$J$6:$J$4000,'Dang ky_onl'!$B$6:$B$4000=$B237),2),"")</f>
        <v/>
      </c>
      <c r="AW237" s="183" t="str" cm="1">
        <f t="array" ref="AW237">IFERROR(INDEX(_xlfn._xlws.FILTER('Dang ky_onl'!$H$6:$H$4000,'Dang ky_onl'!$B$6:$B$4000=$B237),2),"")</f>
        <v/>
      </c>
      <c r="AX237" s="184" t="s">
        <v>1564</v>
      </c>
      <c r="AY237" s="182" t="str" cm="1">
        <f t="array" ref="AY237">IFERROR(INDEX(_xlfn._xlws.FILTER('Dang ky_onl'!$L$6:$L$4000,'Dang ky_onl'!$B$6:$B$4000=$B237),2),"")</f>
        <v/>
      </c>
      <c r="AZ237" s="182" t="str" cm="1">
        <f t="array" ref="AZ237">IFERROR(INDEX(_xlfn._xlws.FILTER('Dang ky_onl'!$M$6:$M$4000,'Dang ky_onl'!$B$6:$B$4000=$B237),2),"")</f>
        <v/>
      </c>
      <c r="BA237" s="130"/>
      <c r="BB237" s="130"/>
      <c r="BC237" s="131" t="e">
        <f t="shared" si="35"/>
        <v>#VALUE!</v>
      </c>
    </row>
    <row r="238" spans="1:55" ht="19.5" customHeight="1" x14ac:dyDescent="0.35">
      <c r="A238" s="135">
        <v>232</v>
      </c>
      <c r="B238" s="136">
        <v>2005230629</v>
      </c>
      <c r="C238" s="137" t="s">
        <v>453</v>
      </c>
      <c r="D238" s="138" t="s">
        <v>790</v>
      </c>
      <c r="E238" s="139"/>
      <c r="F238" s="141" t="s">
        <v>1202</v>
      </c>
      <c r="G238" s="142" t="s">
        <v>1356</v>
      </c>
      <c r="H238" s="143" t="s">
        <v>1372</v>
      </c>
      <c r="I238" s="140" t="str">
        <f t="shared" si="29"/>
        <v>Không đậu</v>
      </c>
      <c r="J238" s="144"/>
      <c r="K238" s="145" t="str">
        <f t="shared" si="30"/>
        <v>Không đủ</v>
      </c>
      <c r="L238" s="166">
        <f t="shared" si="36"/>
        <v>2</v>
      </c>
      <c r="M238" s="166" cm="1">
        <f t="array" ref="M238">SUMPRODUCT(--(LEN(CHOOSE({1,2,3},P238,X238,AF238))&gt;0))</f>
        <v>2</v>
      </c>
      <c r="N238" s="166" cm="1">
        <f t="array" ref="N238">SUMPRODUCT(--(LEN(CHOOSE({1,2},AN238,AV238))&gt;0))</f>
        <v>0</v>
      </c>
      <c r="O238" s="166">
        <f t="shared" si="37"/>
        <v>0</v>
      </c>
      <c r="P238" s="171" t="str" cm="1">
        <f t="array" ref="P238">IFERROR(INDEX(_xlfn._xlws.FILTER('Dang ky_off'!$J$4:$J$4000,'Dang ky_off'!$B$4:$B$4000=$B238),1),"")</f>
        <v>Công ty TNHH Nhà Máy Bia HEINEKEN Việt Nam - Nhà máy bia Vũng Tàu</v>
      </c>
      <c r="Q238" s="172" cm="1">
        <f t="array" ref="Q238">IFERROR(INDEX(_xlfn._xlws.FILTER('Dang ky_off'!$H$4:$H$4000,'Dang ky_off'!$B$4:$B$4000=$B238),1),"")</f>
        <v>46009</v>
      </c>
      <c r="R238" s="171" t="s">
        <v>1563</v>
      </c>
      <c r="S238" s="171" cm="1">
        <f t="array" ref="S238">IFERROR(INDEX(_xlfn._xlws.FILTER('Dang ky_off'!$L$4:$L$4000,'Dang ky_off'!$B$4:$B$4000=$B238),1),"")</f>
        <v>6</v>
      </c>
      <c r="T238" s="171" cm="1">
        <f t="array" ref="T238">IFERROR(INDEX(_xlfn._xlws.FILTER('Dang ky_off'!$M$4:$M$4000,'Dang ky_off'!$B$4:$B$4000=$B238),1),"")</f>
        <v>0.5</v>
      </c>
      <c r="U238" s="130"/>
      <c r="V238" s="130"/>
      <c r="W238" s="131">
        <f t="shared" si="31"/>
        <v>2.2999999999999998</v>
      </c>
      <c r="X238" s="180" t="str" cm="1">
        <f t="array" ref="X238">IFERROR(INDEX(_xlfn._xlws.FILTER('Dang ky_off'!$J$4:$J$4000,'Dang ky_off'!$B$4:$B$4000=$B238),2),"")</f>
        <v>Công ty TNHH Yakult Việt Nam</v>
      </c>
      <c r="Y238" s="181" cm="1">
        <f t="array" ref="Y238">IFERROR(INDEX(_xlfn._xlws.FILTER('Dang ky_off'!$H$4:$H$4000,'Dang ky_off'!$B$4:$B$4000=$B238),2),"")</f>
        <v>46022</v>
      </c>
      <c r="Z238" s="180" t="s">
        <v>1563</v>
      </c>
      <c r="AA238" s="180" cm="1">
        <f t="array" ref="AA238">IFERROR(INDEX(_xlfn._xlws.FILTER('Dang ky_off'!$L$4:$L$4000,'Dang ky_off'!$B$4:$B$4000=$B238),2),"")</f>
        <v>8.5</v>
      </c>
      <c r="AB238" s="180" cm="1">
        <f t="array" ref="AB238">IFERROR(INDEX(_xlfn._xlws.FILTER('Dang ky_off'!$M$4:$M$4000,'Dang ky_off'!$B$4:$B$4000=$B238),2),"")</f>
        <v>1</v>
      </c>
      <c r="AC238" s="130"/>
      <c r="AD238" s="130"/>
      <c r="AE238" s="179">
        <f t="shared" si="32"/>
        <v>3.6</v>
      </c>
      <c r="AF238" s="131" t="str" cm="1">
        <f t="array" ref="AF238">IFERROR(INDEX(_xlfn._xlws.FILTER('Dang ky_off'!$J$4:$J$43,'Dang ky_off'!$B$4:$B$43=$B238),3),"")</f>
        <v/>
      </c>
      <c r="AG238" s="154" t="str" cm="1">
        <f t="array" ref="AG238">IFERROR(INDEX(_xlfn._xlws.FILTER('Dang ky_off'!$H$4:$H$43,'Dang ky_off'!$B$4:$B$43=$B238),3),"")</f>
        <v/>
      </c>
      <c r="AH238" s="131" t="s">
        <v>1563</v>
      </c>
      <c r="AI238" s="131" t="str" cm="1">
        <f t="array" ref="AI238">IFERROR(INDEX(_xlfn._xlws.FILTER('Dang ky_off'!$L$4:$L$43,'Dang ky_off'!$B$4:$B$43=$B238),3),"")</f>
        <v/>
      </c>
      <c r="AJ238" s="131" t="str" cm="1">
        <f t="array" ref="AJ238">IFERROR(INDEX(_xlfn._xlws.FILTER('Dang ky_off'!$M$4:$M$43,'Dang ky_off'!$B$4:$B$43=$B238),3),"")</f>
        <v/>
      </c>
      <c r="AK238" s="130"/>
      <c r="AL238" s="130"/>
      <c r="AM238" s="131" t="e">
        <f t="shared" si="33"/>
        <v>#VALUE!</v>
      </c>
      <c r="AN238" s="182" t="str" cm="1">
        <f t="array" ref="AN238">IFERROR(INDEX(_xlfn._xlws.FILTER('Dang ky_onl'!$J$6:$J$4000,'Dang ky_onl'!$B$6:$B$4000=$B238),1),"")</f>
        <v/>
      </c>
      <c r="AO238" s="183" t="str" cm="1">
        <f t="array" ref="AO238">IFERROR(INDEX(_xlfn._xlws.FILTER('Dang ky_onl'!$H$6:$H$4000,'Dang ky_onl'!$B$6:$B$4000=$B238),1),"")</f>
        <v/>
      </c>
      <c r="AP238" s="184" t="s">
        <v>1564</v>
      </c>
      <c r="AQ238" s="182" t="str" cm="1">
        <f t="array" ref="AQ238">IFERROR(INDEX(_xlfn._xlws.FILTER('Dang ky_onl'!$L$6:$L$4000,'Dang ky_onl'!$B$6:$B$4000=$B238),1),"")</f>
        <v/>
      </c>
      <c r="AR238" s="182" t="str" cm="1">
        <f t="array" ref="AR238">IFERROR(INDEX(_xlfn._xlws.FILTER('Dang ky_onl'!$M$6:$M$4000,'Dang ky_onl'!$B$6:$B$4000=$B238),1),"")</f>
        <v/>
      </c>
      <c r="AS238" s="130"/>
      <c r="AT238" s="130"/>
      <c r="AU238" s="131" t="e">
        <f t="shared" si="34"/>
        <v>#VALUE!</v>
      </c>
      <c r="AV238" s="182" t="str" cm="1">
        <f t="array" ref="AV238">IFERROR(INDEX(_xlfn._xlws.FILTER('Dang ky_onl'!$J$6:$J$4000,'Dang ky_onl'!$B$6:$B$4000=$B238),2),"")</f>
        <v/>
      </c>
      <c r="AW238" s="183" t="str" cm="1">
        <f t="array" ref="AW238">IFERROR(INDEX(_xlfn._xlws.FILTER('Dang ky_onl'!$H$6:$H$4000,'Dang ky_onl'!$B$6:$B$4000=$B238),2),"")</f>
        <v/>
      </c>
      <c r="AX238" s="184" t="s">
        <v>1564</v>
      </c>
      <c r="AY238" s="182" t="str" cm="1">
        <f t="array" ref="AY238">IFERROR(INDEX(_xlfn._xlws.FILTER('Dang ky_onl'!$L$6:$L$4000,'Dang ky_onl'!$B$6:$B$4000=$B238),2),"")</f>
        <v/>
      </c>
      <c r="AZ238" s="182" t="str" cm="1">
        <f t="array" ref="AZ238">IFERROR(INDEX(_xlfn._xlws.FILTER('Dang ky_onl'!$M$6:$M$4000,'Dang ky_onl'!$B$6:$B$4000=$B238),2),"")</f>
        <v/>
      </c>
      <c r="BA238" s="130"/>
      <c r="BB238" s="130"/>
      <c r="BC238" s="131" t="e">
        <f t="shared" si="35"/>
        <v>#VALUE!</v>
      </c>
    </row>
    <row r="239" spans="1:55" ht="19.5" customHeight="1" x14ac:dyDescent="0.35">
      <c r="A239" s="135">
        <v>233</v>
      </c>
      <c r="B239" s="136">
        <v>2005230630</v>
      </c>
      <c r="C239" s="137" t="s">
        <v>259</v>
      </c>
      <c r="D239" s="138" t="s">
        <v>790</v>
      </c>
      <c r="E239" s="139"/>
      <c r="F239" s="141" t="s">
        <v>1111</v>
      </c>
      <c r="G239" s="142" t="s">
        <v>1356</v>
      </c>
      <c r="H239" s="143" t="s">
        <v>1372</v>
      </c>
      <c r="I239" s="140" t="str">
        <f t="shared" si="29"/>
        <v>Không đậu</v>
      </c>
      <c r="J239" s="144"/>
      <c r="K239" s="145" t="str">
        <f t="shared" si="30"/>
        <v>Không đủ</v>
      </c>
      <c r="L239" s="166">
        <f t="shared" si="36"/>
        <v>1</v>
      </c>
      <c r="M239" s="166" cm="1">
        <f t="array" ref="M239">SUMPRODUCT(--(LEN(CHOOSE({1,2,3},P239,X239,AF239))&gt;0))</f>
        <v>1</v>
      </c>
      <c r="N239" s="166" cm="1">
        <f t="array" ref="N239">SUMPRODUCT(--(LEN(CHOOSE({1,2},AN239,AV239))&gt;0))</f>
        <v>0</v>
      </c>
      <c r="O239" s="166">
        <f t="shared" si="37"/>
        <v>0</v>
      </c>
      <c r="P239" s="171" t="str" cm="1">
        <f t="array" ref="P239">IFERROR(INDEX(_xlfn._xlws.FILTER('Dang ky_off'!$J$4:$J$4000,'Dang ky_off'!$B$4:$B$4000=$B239),1),"")</f>
        <v>Công ty Cổ phần Acecook Việt Nam</v>
      </c>
      <c r="Q239" s="172" cm="1">
        <f t="array" ref="Q239">IFERROR(INDEX(_xlfn._xlws.FILTER('Dang ky_off'!$H$4:$H$4000,'Dang ky_off'!$B$4:$B$4000=$B239),1),"")</f>
        <v>45972</v>
      </c>
      <c r="R239" s="171" t="s">
        <v>1563</v>
      </c>
      <c r="S239" s="171" cm="1">
        <f t="array" ref="S239">IFERROR(INDEX(_xlfn._xlws.FILTER('Dang ky_off'!$L$4:$L$4000,'Dang ky_off'!$B$4:$B$4000=$B239),1),"")</f>
        <v>7</v>
      </c>
      <c r="T239" s="171" cm="1">
        <f t="array" ref="T239">IFERROR(INDEX(_xlfn._xlws.FILTER('Dang ky_off'!$M$4:$M$4000,'Dang ky_off'!$B$4:$B$4000=$B239),1),"")</f>
        <v>0</v>
      </c>
      <c r="U239" s="130"/>
      <c r="V239" s="130"/>
      <c r="W239" s="131">
        <f t="shared" si="31"/>
        <v>2.1</v>
      </c>
      <c r="X239" s="180" t="str" cm="1">
        <f t="array" ref="X239">IFERROR(INDEX(_xlfn._xlws.FILTER('Dang ky_off'!$J$4:$J$4000,'Dang ky_off'!$B$4:$B$4000=$B239),2),"")</f>
        <v/>
      </c>
      <c r="Y239" s="181" t="str" cm="1">
        <f t="array" ref="Y239">IFERROR(INDEX(_xlfn._xlws.FILTER('Dang ky_off'!$H$4:$H$4000,'Dang ky_off'!$B$4:$B$4000=$B239),2),"")</f>
        <v/>
      </c>
      <c r="Z239" s="180" t="s">
        <v>1563</v>
      </c>
      <c r="AA239" s="180" t="str" cm="1">
        <f t="array" ref="AA239">IFERROR(INDEX(_xlfn._xlws.FILTER('Dang ky_off'!$L$4:$L$4000,'Dang ky_off'!$B$4:$B$4000=$B239),2),"")</f>
        <v/>
      </c>
      <c r="AB239" s="180" t="str" cm="1">
        <f t="array" ref="AB239">IFERROR(INDEX(_xlfn._xlws.FILTER('Dang ky_off'!$M$4:$M$4000,'Dang ky_off'!$B$4:$B$4000=$B239),2),"")</f>
        <v/>
      </c>
      <c r="AC239" s="130"/>
      <c r="AD239" s="130"/>
      <c r="AE239" s="179" t="e">
        <f t="shared" si="32"/>
        <v>#VALUE!</v>
      </c>
      <c r="AF239" s="131" t="str" cm="1">
        <f t="array" ref="AF239">IFERROR(INDEX(_xlfn._xlws.FILTER('Dang ky_off'!$J$4:$J$43,'Dang ky_off'!$B$4:$B$43=$B239),3),"")</f>
        <v/>
      </c>
      <c r="AG239" s="154" t="str" cm="1">
        <f t="array" ref="AG239">IFERROR(INDEX(_xlfn._xlws.FILTER('Dang ky_off'!$H$4:$H$43,'Dang ky_off'!$B$4:$B$43=$B239),3),"")</f>
        <v/>
      </c>
      <c r="AH239" s="131" t="s">
        <v>1563</v>
      </c>
      <c r="AI239" s="131" t="str" cm="1">
        <f t="array" ref="AI239">IFERROR(INDEX(_xlfn._xlws.FILTER('Dang ky_off'!$L$4:$L$43,'Dang ky_off'!$B$4:$B$43=$B239),3),"")</f>
        <v/>
      </c>
      <c r="AJ239" s="131" t="str" cm="1">
        <f t="array" ref="AJ239">IFERROR(INDEX(_xlfn._xlws.FILTER('Dang ky_off'!$M$4:$M$43,'Dang ky_off'!$B$4:$B$43=$B239),3),"")</f>
        <v/>
      </c>
      <c r="AK239" s="130"/>
      <c r="AL239" s="130"/>
      <c r="AM239" s="131" t="e">
        <f t="shared" si="33"/>
        <v>#VALUE!</v>
      </c>
      <c r="AN239" s="182" t="str" cm="1">
        <f t="array" ref="AN239">IFERROR(INDEX(_xlfn._xlws.FILTER('Dang ky_onl'!$J$6:$J$4000,'Dang ky_onl'!$B$6:$B$4000=$B239),1),"")</f>
        <v/>
      </c>
      <c r="AO239" s="183" t="str" cm="1">
        <f t="array" ref="AO239">IFERROR(INDEX(_xlfn._xlws.FILTER('Dang ky_onl'!$H$6:$H$4000,'Dang ky_onl'!$B$6:$B$4000=$B239),1),"")</f>
        <v/>
      </c>
      <c r="AP239" s="184" t="s">
        <v>1564</v>
      </c>
      <c r="AQ239" s="182" t="str" cm="1">
        <f t="array" ref="AQ239">IFERROR(INDEX(_xlfn._xlws.FILTER('Dang ky_onl'!$L$6:$L$4000,'Dang ky_onl'!$B$6:$B$4000=$B239),1),"")</f>
        <v/>
      </c>
      <c r="AR239" s="182" t="str" cm="1">
        <f t="array" ref="AR239">IFERROR(INDEX(_xlfn._xlws.FILTER('Dang ky_onl'!$M$6:$M$4000,'Dang ky_onl'!$B$6:$B$4000=$B239),1),"")</f>
        <v/>
      </c>
      <c r="AS239" s="130"/>
      <c r="AT239" s="130"/>
      <c r="AU239" s="131" t="e">
        <f t="shared" si="34"/>
        <v>#VALUE!</v>
      </c>
      <c r="AV239" s="182" t="str" cm="1">
        <f t="array" ref="AV239">IFERROR(INDEX(_xlfn._xlws.FILTER('Dang ky_onl'!$J$6:$J$4000,'Dang ky_onl'!$B$6:$B$4000=$B239),2),"")</f>
        <v/>
      </c>
      <c r="AW239" s="183" t="str" cm="1">
        <f t="array" ref="AW239">IFERROR(INDEX(_xlfn._xlws.FILTER('Dang ky_onl'!$H$6:$H$4000,'Dang ky_onl'!$B$6:$B$4000=$B239),2),"")</f>
        <v/>
      </c>
      <c r="AX239" s="184" t="s">
        <v>1564</v>
      </c>
      <c r="AY239" s="182" t="str" cm="1">
        <f t="array" ref="AY239">IFERROR(INDEX(_xlfn._xlws.FILTER('Dang ky_onl'!$L$6:$L$4000,'Dang ky_onl'!$B$6:$B$4000=$B239),2),"")</f>
        <v/>
      </c>
      <c r="AZ239" s="182" t="str" cm="1">
        <f t="array" ref="AZ239">IFERROR(INDEX(_xlfn._xlws.FILTER('Dang ky_onl'!$M$6:$M$4000,'Dang ky_onl'!$B$6:$B$4000=$B239),2),"")</f>
        <v/>
      </c>
      <c r="BA239" s="130"/>
      <c r="BB239" s="130"/>
      <c r="BC239" s="131" t="e">
        <f t="shared" si="35"/>
        <v>#VALUE!</v>
      </c>
    </row>
    <row r="240" spans="1:55" ht="19.5" customHeight="1" x14ac:dyDescent="0.35">
      <c r="A240" s="135">
        <v>234</v>
      </c>
      <c r="B240" s="136">
        <v>2005230701</v>
      </c>
      <c r="C240" s="137" t="s">
        <v>456</v>
      </c>
      <c r="D240" s="138" t="s">
        <v>841</v>
      </c>
      <c r="E240" s="139"/>
      <c r="F240" s="141" t="s">
        <v>1274</v>
      </c>
      <c r="G240" s="142" t="s">
        <v>1356</v>
      </c>
      <c r="H240" s="143" t="s">
        <v>1372</v>
      </c>
      <c r="I240" s="140" t="str">
        <f t="shared" si="29"/>
        <v>Không đậu</v>
      </c>
      <c r="J240" s="144"/>
      <c r="K240" s="145" t="str">
        <f t="shared" si="30"/>
        <v>Không đủ</v>
      </c>
      <c r="L240" s="166">
        <f t="shared" si="36"/>
        <v>1</v>
      </c>
      <c r="M240" s="166" cm="1">
        <f t="array" ref="M240">SUMPRODUCT(--(LEN(CHOOSE({1,2,3},P240,X240,AF240))&gt;0))</f>
        <v>1</v>
      </c>
      <c r="N240" s="166" cm="1">
        <f t="array" ref="N240">SUMPRODUCT(--(LEN(CHOOSE({1,2},AN240,AV240))&gt;0))</f>
        <v>0</v>
      </c>
      <c r="O240" s="166">
        <f t="shared" si="37"/>
        <v>0</v>
      </c>
      <c r="P240" s="171" t="str" cm="1">
        <f t="array" ref="P240">IFERROR(INDEX(_xlfn._xlws.FILTER('Dang ky_off'!$J$4:$J$4000,'Dang ky_off'!$B$4:$B$4000=$B240),1),"")</f>
        <v>Công ty TNHH Yakult Việt Nam</v>
      </c>
      <c r="Q240" s="172" cm="1">
        <f t="array" ref="Q240">IFERROR(INDEX(_xlfn._xlws.FILTER('Dang ky_off'!$H$4:$H$4000,'Dang ky_off'!$B$4:$B$4000=$B240),1),"")</f>
        <v>46022</v>
      </c>
      <c r="R240" s="171" t="s">
        <v>1563</v>
      </c>
      <c r="S240" s="171" cm="1">
        <f t="array" ref="S240">IFERROR(INDEX(_xlfn._xlws.FILTER('Dang ky_off'!$L$4:$L$4000,'Dang ky_off'!$B$4:$B$4000=$B240),1),"")</f>
        <v>9</v>
      </c>
      <c r="T240" s="171" cm="1">
        <f t="array" ref="T240">IFERROR(INDEX(_xlfn._xlws.FILTER('Dang ky_off'!$M$4:$M$4000,'Dang ky_off'!$B$4:$B$4000=$B240),1),"")</f>
        <v>0.5</v>
      </c>
      <c r="U240" s="130"/>
      <c r="V240" s="130"/>
      <c r="W240" s="131">
        <f t="shared" si="31"/>
        <v>3.2</v>
      </c>
      <c r="X240" s="180" t="str" cm="1">
        <f t="array" ref="X240">IFERROR(INDEX(_xlfn._xlws.FILTER('Dang ky_off'!$J$4:$J$4000,'Dang ky_off'!$B$4:$B$4000=$B240),2),"")</f>
        <v/>
      </c>
      <c r="Y240" s="181" t="str" cm="1">
        <f t="array" ref="Y240">IFERROR(INDEX(_xlfn._xlws.FILTER('Dang ky_off'!$H$4:$H$4000,'Dang ky_off'!$B$4:$B$4000=$B240),2),"")</f>
        <v/>
      </c>
      <c r="Z240" s="180" t="s">
        <v>1563</v>
      </c>
      <c r="AA240" s="180" t="str" cm="1">
        <f t="array" ref="AA240">IFERROR(INDEX(_xlfn._xlws.FILTER('Dang ky_off'!$L$4:$L$4000,'Dang ky_off'!$B$4:$B$4000=$B240),2),"")</f>
        <v/>
      </c>
      <c r="AB240" s="180" t="str" cm="1">
        <f t="array" ref="AB240">IFERROR(INDEX(_xlfn._xlws.FILTER('Dang ky_off'!$M$4:$M$4000,'Dang ky_off'!$B$4:$B$4000=$B240),2),"")</f>
        <v/>
      </c>
      <c r="AC240" s="130"/>
      <c r="AD240" s="130"/>
      <c r="AE240" s="179" t="e">
        <f t="shared" si="32"/>
        <v>#VALUE!</v>
      </c>
      <c r="AF240" s="131" t="str" cm="1">
        <f t="array" ref="AF240">IFERROR(INDEX(_xlfn._xlws.FILTER('Dang ky_off'!$J$4:$J$43,'Dang ky_off'!$B$4:$B$43=$B240),3),"")</f>
        <v/>
      </c>
      <c r="AG240" s="154" t="str" cm="1">
        <f t="array" ref="AG240">IFERROR(INDEX(_xlfn._xlws.FILTER('Dang ky_off'!$H$4:$H$43,'Dang ky_off'!$B$4:$B$43=$B240),3),"")</f>
        <v/>
      </c>
      <c r="AH240" s="131" t="s">
        <v>1563</v>
      </c>
      <c r="AI240" s="131" t="str" cm="1">
        <f t="array" ref="AI240">IFERROR(INDEX(_xlfn._xlws.FILTER('Dang ky_off'!$L$4:$L$43,'Dang ky_off'!$B$4:$B$43=$B240),3),"")</f>
        <v/>
      </c>
      <c r="AJ240" s="131" t="str" cm="1">
        <f t="array" ref="AJ240">IFERROR(INDEX(_xlfn._xlws.FILTER('Dang ky_off'!$M$4:$M$43,'Dang ky_off'!$B$4:$B$43=$B240),3),"")</f>
        <v/>
      </c>
      <c r="AK240" s="130"/>
      <c r="AL240" s="130"/>
      <c r="AM240" s="131" t="e">
        <f t="shared" si="33"/>
        <v>#VALUE!</v>
      </c>
      <c r="AN240" s="182" t="str" cm="1">
        <f t="array" ref="AN240">IFERROR(INDEX(_xlfn._xlws.FILTER('Dang ky_onl'!$J$6:$J$4000,'Dang ky_onl'!$B$6:$B$4000=$B240),1),"")</f>
        <v/>
      </c>
      <c r="AO240" s="183" t="str" cm="1">
        <f t="array" ref="AO240">IFERROR(INDEX(_xlfn._xlws.FILTER('Dang ky_onl'!$H$6:$H$4000,'Dang ky_onl'!$B$6:$B$4000=$B240),1),"")</f>
        <v/>
      </c>
      <c r="AP240" s="184" t="s">
        <v>1564</v>
      </c>
      <c r="AQ240" s="182" t="str" cm="1">
        <f t="array" ref="AQ240">IFERROR(INDEX(_xlfn._xlws.FILTER('Dang ky_onl'!$L$6:$L$4000,'Dang ky_onl'!$B$6:$B$4000=$B240),1),"")</f>
        <v/>
      </c>
      <c r="AR240" s="182" t="str" cm="1">
        <f t="array" ref="AR240">IFERROR(INDEX(_xlfn._xlws.FILTER('Dang ky_onl'!$M$6:$M$4000,'Dang ky_onl'!$B$6:$B$4000=$B240),1),"")</f>
        <v/>
      </c>
      <c r="AS240" s="130"/>
      <c r="AT240" s="130"/>
      <c r="AU240" s="131" t="e">
        <f t="shared" si="34"/>
        <v>#VALUE!</v>
      </c>
      <c r="AV240" s="182" t="str" cm="1">
        <f t="array" ref="AV240">IFERROR(INDEX(_xlfn._xlws.FILTER('Dang ky_onl'!$J$6:$J$4000,'Dang ky_onl'!$B$6:$B$4000=$B240),2),"")</f>
        <v/>
      </c>
      <c r="AW240" s="183" t="str" cm="1">
        <f t="array" ref="AW240">IFERROR(INDEX(_xlfn._xlws.FILTER('Dang ky_onl'!$H$6:$H$4000,'Dang ky_onl'!$B$6:$B$4000=$B240),2),"")</f>
        <v/>
      </c>
      <c r="AX240" s="184" t="s">
        <v>1564</v>
      </c>
      <c r="AY240" s="182" t="str" cm="1">
        <f t="array" ref="AY240">IFERROR(INDEX(_xlfn._xlws.FILTER('Dang ky_onl'!$L$6:$L$4000,'Dang ky_onl'!$B$6:$B$4000=$B240),2),"")</f>
        <v/>
      </c>
      <c r="AZ240" s="182" t="str" cm="1">
        <f t="array" ref="AZ240">IFERROR(INDEX(_xlfn._xlws.FILTER('Dang ky_onl'!$M$6:$M$4000,'Dang ky_onl'!$B$6:$B$4000=$B240),2),"")</f>
        <v/>
      </c>
      <c r="BA240" s="130"/>
      <c r="BB240" s="130"/>
      <c r="BC240" s="131" t="e">
        <f t="shared" si="35"/>
        <v>#VALUE!</v>
      </c>
    </row>
    <row r="241" spans="1:55" ht="19.5" customHeight="1" x14ac:dyDescent="0.35">
      <c r="A241" s="135">
        <v>235</v>
      </c>
      <c r="B241" s="136">
        <v>2005230009</v>
      </c>
      <c r="C241" s="137" t="s">
        <v>457</v>
      </c>
      <c r="D241" s="138" t="s">
        <v>793</v>
      </c>
      <c r="E241" s="139"/>
      <c r="F241" s="141" t="s">
        <v>1275</v>
      </c>
      <c r="G241" s="142" t="s">
        <v>1357</v>
      </c>
      <c r="H241" s="143" t="s">
        <v>1372</v>
      </c>
      <c r="I241" s="140" t="str">
        <f t="shared" si="29"/>
        <v>Không đậu</v>
      </c>
      <c r="J241" s="144"/>
      <c r="K241" s="145" t="str">
        <f t="shared" si="30"/>
        <v>Không đủ</v>
      </c>
      <c r="L241" s="166">
        <f t="shared" si="36"/>
        <v>1</v>
      </c>
      <c r="M241" s="166" cm="1">
        <f t="array" ref="M241">SUMPRODUCT(--(LEN(CHOOSE({1,2,3},P241,X241,AF241))&gt;0))</f>
        <v>1</v>
      </c>
      <c r="N241" s="166" cm="1">
        <f t="array" ref="N241">SUMPRODUCT(--(LEN(CHOOSE({1,2},AN241,AV241))&gt;0))</f>
        <v>0</v>
      </c>
      <c r="O241" s="166">
        <f t="shared" si="37"/>
        <v>0</v>
      </c>
      <c r="P241" s="171" t="str" cm="1">
        <f t="array" ref="P241">IFERROR(INDEX(_xlfn._xlws.FILTER('Dang ky_off'!$J$4:$J$4000,'Dang ky_off'!$B$4:$B$4000=$B241),1),"")</f>
        <v>Công ty TNHH Nhà Máy Bia HEINEKEN Việt Nam - Nhà máy bia Vũng Tàu</v>
      </c>
      <c r="Q241" s="172" cm="1">
        <f t="array" ref="Q241">IFERROR(INDEX(_xlfn._xlws.FILTER('Dang ky_off'!$H$4:$H$4000,'Dang ky_off'!$B$4:$B$4000=$B241),1),"")</f>
        <v>46009</v>
      </c>
      <c r="R241" s="171" t="s">
        <v>1563</v>
      </c>
      <c r="S241" s="171" cm="1">
        <f t="array" ref="S241">IFERROR(INDEX(_xlfn._xlws.FILTER('Dang ky_off'!$L$4:$L$4000,'Dang ky_off'!$B$4:$B$4000=$B241),1),"")</f>
        <v>8.5</v>
      </c>
      <c r="T241" s="171" cm="1">
        <f t="array" ref="T241">IFERROR(INDEX(_xlfn._xlws.FILTER('Dang ky_off'!$M$4:$M$4000,'Dang ky_off'!$B$4:$B$4000=$B241),1),"")</f>
        <v>0</v>
      </c>
      <c r="U241" s="130"/>
      <c r="V241" s="130"/>
      <c r="W241" s="131">
        <f t="shared" si="31"/>
        <v>2.6</v>
      </c>
      <c r="X241" s="180" t="str" cm="1">
        <f t="array" ref="X241">IFERROR(INDEX(_xlfn._xlws.FILTER('Dang ky_off'!$J$4:$J$4000,'Dang ky_off'!$B$4:$B$4000=$B241),2),"")</f>
        <v/>
      </c>
      <c r="Y241" s="181" t="str" cm="1">
        <f t="array" ref="Y241">IFERROR(INDEX(_xlfn._xlws.FILTER('Dang ky_off'!$H$4:$H$4000,'Dang ky_off'!$B$4:$B$4000=$B241),2),"")</f>
        <v/>
      </c>
      <c r="Z241" s="180" t="s">
        <v>1563</v>
      </c>
      <c r="AA241" s="180" t="str" cm="1">
        <f t="array" ref="AA241">IFERROR(INDEX(_xlfn._xlws.FILTER('Dang ky_off'!$L$4:$L$4000,'Dang ky_off'!$B$4:$B$4000=$B241),2),"")</f>
        <v/>
      </c>
      <c r="AB241" s="180" t="str" cm="1">
        <f t="array" ref="AB241">IFERROR(INDEX(_xlfn._xlws.FILTER('Dang ky_off'!$M$4:$M$4000,'Dang ky_off'!$B$4:$B$4000=$B241),2),"")</f>
        <v/>
      </c>
      <c r="AC241" s="130"/>
      <c r="AD241" s="130"/>
      <c r="AE241" s="179" t="e">
        <f t="shared" si="32"/>
        <v>#VALUE!</v>
      </c>
      <c r="AF241" s="131" t="str" cm="1">
        <f t="array" ref="AF241">IFERROR(INDEX(_xlfn._xlws.FILTER('Dang ky_off'!$J$4:$J$43,'Dang ky_off'!$B$4:$B$43=$B241),3),"")</f>
        <v/>
      </c>
      <c r="AG241" s="154" t="str" cm="1">
        <f t="array" ref="AG241">IFERROR(INDEX(_xlfn._xlws.FILTER('Dang ky_off'!$H$4:$H$43,'Dang ky_off'!$B$4:$B$43=$B241),3),"")</f>
        <v/>
      </c>
      <c r="AH241" s="131" t="s">
        <v>1563</v>
      </c>
      <c r="AI241" s="131" t="str" cm="1">
        <f t="array" ref="AI241">IFERROR(INDEX(_xlfn._xlws.FILTER('Dang ky_off'!$L$4:$L$43,'Dang ky_off'!$B$4:$B$43=$B241),3),"")</f>
        <v/>
      </c>
      <c r="AJ241" s="131" t="str" cm="1">
        <f t="array" ref="AJ241">IFERROR(INDEX(_xlfn._xlws.FILTER('Dang ky_off'!$M$4:$M$43,'Dang ky_off'!$B$4:$B$43=$B241),3),"")</f>
        <v/>
      </c>
      <c r="AK241" s="130"/>
      <c r="AL241" s="130"/>
      <c r="AM241" s="131" t="e">
        <f t="shared" si="33"/>
        <v>#VALUE!</v>
      </c>
      <c r="AN241" s="182" t="str" cm="1">
        <f t="array" ref="AN241">IFERROR(INDEX(_xlfn._xlws.FILTER('Dang ky_onl'!$J$6:$J$4000,'Dang ky_onl'!$B$6:$B$4000=$B241),1),"")</f>
        <v/>
      </c>
      <c r="AO241" s="183" t="str" cm="1">
        <f t="array" ref="AO241">IFERROR(INDEX(_xlfn._xlws.FILTER('Dang ky_onl'!$H$6:$H$4000,'Dang ky_onl'!$B$6:$B$4000=$B241),1),"")</f>
        <v/>
      </c>
      <c r="AP241" s="184" t="s">
        <v>1564</v>
      </c>
      <c r="AQ241" s="182" t="str" cm="1">
        <f t="array" ref="AQ241">IFERROR(INDEX(_xlfn._xlws.FILTER('Dang ky_onl'!$L$6:$L$4000,'Dang ky_onl'!$B$6:$B$4000=$B241),1),"")</f>
        <v/>
      </c>
      <c r="AR241" s="182" t="str" cm="1">
        <f t="array" ref="AR241">IFERROR(INDEX(_xlfn._xlws.FILTER('Dang ky_onl'!$M$6:$M$4000,'Dang ky_onl'!$B$6:$B$4000=$B241),1),"")</f>
        <v/>
      </c>
      <c r="AS241" s="130"/>
      <c r="AT241" s="130"/>
      <c r="AU241" s="131" t="e">
        <f t="shared" si="34"/>
        <v>#VALUE!</v>
      </c>
      <c r="AV241" s="182" t="str" cm="1">
        <f t="array" ref="AV241">IFERROR(INDEX(_xlfn._xlws.FILTER('Dang ky_onl'!$J$6:$J$4000,'Dang ky_onl'!$B$6:$B$4000=$B241),2),"")</f>
        <v/>
      </c>
      <c r="AW241" s="183" t="str" cm="1">
        <f t="array" ref="AW241">IFERROR(INDEX(_xlfn._xlws.FILTER('Dang ky_onl'!$H$6:$H$4000,'Dang ky_onl'!$B$6:$B$4000=$B241),2),"")</f>
        <v/>
      </c>
      <c r="AX241" s="184" t="s">
        <v>1564</v>
      </c>
      <c r="AY241" s="182" t="str" cm="1">
        <f t="array" ref="AY241">IFERROR(INDEX(_xlfn._xlws.FILTER('Dang ky_onl'!$L$6:$L$4000,'Dang ky_onl'!$B$6:$B$4000=$B241),2),"")</f>
        <v/>
      </c>
      <c r="AZ241" s="182" t="str" cm="1">
        <f t="array" ref="AZ241">IFERROR(INDEX(_xlfn._xlws.FILTER('Dang ky_onl'!$M$6:$M$4000,'Dang ky_onl'!$B$6:$B$4000=$B241),2),"")</f>
        <v/>
      </c>
      <c r="BA241" s="130"/>
      <c r="BB241" s="130"/>
      <c r="BC241" s="131" t="e">
        <f t="shared" si="35"/>
        <v>#VALUE!</v>
      </c>
    </row>
    <row r="242" spans="1:55" ht="19.5" customHeight="1" x14ac:dyDescent="0.35">
      <c r="A242" s="135">
        <v>236</v>
      </c>
      <c r="B242" s="136">
        <v>2005230064</v>
      </c>
      <c r="C242" s="137" t="s">
        <v>458</v>
      </c>
      <c r="D242" s="138" t="s">
        <v>926</v>
      </c>
      <c r="E242" s="139"/>
      <c r="F242" s="141" t="s">
        <v>1270</v>
      </c>
      <c r="G242" s="142" t="s">
        <v>1357</v>
      </c>
      <c r="H242" s="143" t="s">
        <v>1372</v>
      </c>
      <c r="I242" s="140" t="str">
        <f t="shared" si="29"/>
        <v>Không đậu</v>
      </c>
      <c r="J242" s="144"/>
      <c r="K242" s="145" t="str">
        <f t="shared" si="30"/>
        <v>Không đủ</v>
      </c>
      <c r="L242" s="166">
        <f t="shared" si="36"/>
        <v>0</v>
      </c>
      <c r="M242" s="166" cm="1">
        <f t="array" ref="M242">SUMPRODUCT(--(LEN(CHOOSE({1,2,3},P242,X242,AF242))&gt;0))</f>
        <v>0</v>
      </c>
      <c r="N242" s="166" cm="1">
        <f t="array" ref="N242">SUMPRODUCT(--(LEN(CHOOSE({1,2},AN242,AV242))&gt;0))</f>
        <v>0</v>
      </c>
      <c r="O242" s="166">
        <f t="shared" si="37"/>
        <v>0</v>
      </c>
      <c r="P242" s="171" t="str" cm="1">
        <f t="array" ref="P242">IFERROR(INDEX(_xlfn._xlws.FILTER('Dang ky_off'!$J$4:$J$4000,'Dang ky_off'!$B$4:$B$4000=$B242),1),"")</f>
        <v/>
      </c>
      <c r="Q242" s="172" t="str" cm="1">
        <f t="array" ref="Q242">IFERROR(INDEX(_xlfn._xlws.FILTER('Dang ky_off'!$H$4:$H$4000,'Dang ky_off'!$B$4:$B$4000=$B242),1),"")</f>
        <v/>
      </c>
      <c r="R242" s="171" t="s">
        <v>1563</v>
      </c>
      <c r="S242" s="171" t="str" cm="1">
        <f t="array" ref="S242">IFERROR(INDEX(_xlfn._xlws.FILTER('Dang ky_off'!$L$4:$L$4000,'Dang ky_off'!$B$4:$B$4000=$B242),1),"")</f>
        <v/>
      </c>
      <c r="T242" s="171" t="str" cm="1">
        <f t="array" ref="T242">IFERROR(INDEX(_xlfn._xlws.FILTER('Dang ky_off'!$M$4:$M$4000,'Dang ky_off'!$B$4:$B$4000=$B242),1),"")</f>
        <v/>
      </c>
      <c r="U242" s="130"/>
      <c r="V242" s="130"/>
      <c r="W242" s="131" t="e">
        <f t="shared" si="31"/>
        <v>#VALUE!</v>
      </c>
      <c r="X242" s="180" t="str" cm="1">
        <f t="array" ref="X242">IFERROR(INDEX(_xlfn._xlws.FILTER('Dang ky_off'!$J$4:$J$4000,'Dang ky_off'!$B$4:$B$4000=$B242),2),"")</f>
        <v/>
      </c>
      <c r="Y242" s="181" t="str" cm="1">
        <f t="array" ref="Y242">IFERROR(INDEX(_xlfn._xlws.FILTER('Dang ky_off'!$H$4:$H$4000,'Dang ky_off'!$B$4:$B$4000=$B242),2),"")</f>
        <v/>
      </c>
      <c r="Z242" s="180" t="s">
        <v>1563</v>
      </c>
      <c r="AA242" s="180" t="str" cm="1">
        <f t="array" ref="AA242">IFERROR(INDEX(_xlfn._xlws.FILTER('Dang ky_off'!$L$4:$L$4000,'Dang ky_off'!$B$4:$B$4000=$B242),2),"")</f>
        <v/>
      </c>
      <c r="AB242" s="180" t="str" cm="1">
        <f t="array" ref="AB242">IFERROR(INDEX(_xlfn._xlws.FILTER('Dang ky_off'!$M$4:$M$4000,'Dang ky_off'!$B$4:$B$4000=$B242),2),"")</f>
        <v/>
      </c>
      <c r="AC242" s="130"/>
      <c r="AD242" s="130"/>
      <c r="AE242" s="179" t="e">
        <f t="shared" si="32"/>
        <v>#VALUE!</v>
      </c>
      <c r="AF242" s="131" t="str" cm="1">
        <f t="array" ref="AF242">IFERROR(INDEX(_xlfn._xlws.FILTER('Dang ky_off'!$J$4:$J$43,'Dang ky_off'!$B$4:$B$43=$B242),3),"")</f>
        <v/>
      </c>
      <c r="AG242" s="154" t="str" cm="1">
        <f t="array" ref="AG242">IFERROR(INDEX(_xlfn._xlws.FILTER('Dang ky_off'!$H$4:$H$43,'Dang ky_off'!$B$4:$B$43=$B242),3),"")</f>
        <v/>
      </c>
      <c r="AH242" s="131" t="s">
        <v>1563</v>
      </c>
      <c r="AI242" s="131" t="str" cm="1">
        <f t="array" ref="AI242">IFERROR(INDEX(_xlfn._xlws.FILTER('Dang ky_off'!$L$4:$L$43,'Dang ky_off'!$B$4:$B$43=$B242),3),"")</f>
        <v/>
      </c>
      <c r="AJ242" s="131" t="str" cm="1">
        <f t="array" ref="AJ242">IFERROR(INDEX(_xlfn._xlws.FILTER('Dang ky_off'!$M$4:$M$43,'Dang ky_off'!$B$4:$B$43=$B242),3),"")</f>
        <v/>
      </c>
      <c r="AK242" s="130"/>
      <c r="AL242" s="130"/>
      <c r="AM242" s="131" t="e">
        <f t="shared" si="33"/>
        <v>#VALUE!</v>
      </c>
      <c r="AN242" s="182" t="str" cm="1">
        <f t="array" ref="AN242">IFERROR(INDEX(_xlfn._xlws.FILTER('Dang ky_onl'!$J$6:$J$4000,'Dang ky_onl'!$B$6:$B$4000=$B242),1),"")</f>
        <v/>
      </c>
      <c r="AO242" s="183" t="str" cm="1">
        <f t="array" ref="AO242">IFERROR(INDEX(_xlfn._xlws.FILTER('Dang ky_onl'!$H$6:$H$4000,'Dang ky_onl'!$B$6:$B$4000=$B242),1),"")</f>
        <v/>
      </c>
      <c r="AP242" s="184" t="s">
        <v>1564</v>
      </c>
      <c r="AQ242" s="182" t="str" cm="1">
        <f t="array" ref="AQ242">IFERROR(INDEX(_xlfn._xlws.FILTER('Dang ky_onl'!$L$6:$L$4000,'Dang ky_onl'!$B$6:$B$4000=$B242),1),"")</f>
        <v/>
      </c>
      <c r="AR242" s="182" t="str" cm="1">
        <f t="array" ref="AR242">IFERROR(INDEX(_xlfn._xlws.FILTER('Dang ky_onl'!$M$6:$M$4000,'Dang ky_onl'!$B$6:$B$4000=$B242),1),"")</f>
        <v/>
      </c>
      <c r="AS242" s="130"/>
      <c r="AT242" s="130"/>
      <c r="AU242" s="131" t="e">
        <f t="shared" si="34"/>
        <v>#VALUE!</v>
      </c>
      <c r="AV242" s="182" t="str" cm="1">
        <f t="array" ref="AV242">IFERROR(INDEX(_xlfn._xlws.FILTER('Dang ky_onl'!$J$6:$J$4000,'Dang ky_onl'!$B$6:$B$4000=$B242),2),"")</f>
        <v/>
      </c>
      <c r="AW242" s="183" t="str" cm="1">
        <f t="array" ref="AW242">IFERROR(INDEX(_xlfn._xlws.FILTER('Dang ky_onl'!$H$6:$H$4000,'Dang ky_onl'!$B$6:$B$4000=$B242),2),"")</f>
        <v/>
      </c>
      <c r="AX242" s="184" t="s">
        <v>1564</v>
      </c>
      <c r="AY242" s="182" t="str" cm="1">
        <f t="array" ref="AY242">IFERROR(INDEX(_xlfn._xlws.FILTER('Dang ky_onl'!$L$6:$L$4000,'Dang ky_onl'!$B$6:$B$4000=$B242),2),"")</f>
        <v/>
      </c>
      <c r="AZ242" s="182" t="str" cm="1">
        <f t="array" ref="AZ242">IFERROR(INDEX(_xlfn._xlws.FILTER('Dang ky_onl'!$M$6:$M$4000,'Dang ky_onl'!$B$6:$B$4000=$B242),2),"")</f>
        <v/>
      </c>
      <c r="BA242" s="130"/>
      <c r="BB242" s="130"/>
      <c r="BC242" s="131" t="e">
        <f t="shared" si="35"/>
        <v>#VALUE!</v>
      </c>
    </row>
    <row r="243" spans="1:55" ht="19.5" customHeight="1" x14ac:dyDescent="0.35">
      <c r="A243" s="135">
        <v>237</v>
      </c>
      <c r="B243" s="136">
        <v>2005230072</v>
      </c>
      <c r="C243" s="137" t="s">
        <v>461</v>
      </c>
      <c r="D243" s="138" t="s">
        <v>928</v>
      </c>
      <c r="E243" s="139"/>
      <c r="F243" s="141" t="s">
        <v>1010</v>
      </c>
      <c r="G243" s="142" t="s">
        <v>1357</v>
      </c>
      <c r="H243" s="143" t="s">
        <v>1372</v>
      </c>
      <c r="I243" s="140" t="str">
        <f t="shared" si="29"/>
        <v>Không đậu</v>
      </c>
      <c r="J243" s="144"/>
      <c r="K243" s="145" t="str">
        <f t="shared" si="30"/>
        <v>Không đủ</v>
      </c>
      <c r="L243" s="166">
        <f t="shared" si="36"/>
        <v>0</v>
      </c>
      <c r="M243" s="166" cm="1">
        <f t="array" ref="M243">SUMPRODUCT(--(LEN(CHOOSE({1,2,3},P243,X243,AF243))&gt;0))</f>
        <v>0</v>
      </c>
      <c r="N243" s="166" cm="1">
        <f t="array" ref="N243">SUMPRODUCT(--(LEN(CHOOSE({1,2},AN243,AV243))&gt;0))</f>
        <v>0</v>
      </c>
      <c r="O243" s="166">
        <f t="shared" si="37"/>
        <v>0</v>
      </c>
      <c r="P243" s="171" t="str" cm="1">
        <f t="array" ref="P243">IFERROR(INDEX(_xlfn._xlws.FILTER('Dang ky_off'!$J$4:$J$4000,'Dang ky_off'!$B$4:$B$4000=$B243),1),"")</f>
        <v/>
      </c>
      <c r="Q243" s="172" t="str" cm="1">
        <f t="array" ref="Q243">IFERROR(INDEX(_xlfn._xlws.FILTER('Dang ky_off'!$H$4:$H$4000,'Dang ky_off'!$B$4:$B$4000=$B243),1),"")</f>
        <v/>
      </c>
      <c r="R243" s="171" t="s">
        <v>1563</v>
      </c>
      <c r="S243" s="171" t="str" cm="1">
        <f t="array" ref="S243">IFERROR(INDEX(_xlfn._xlws.FILTER('Dang ky_off'!$L$4:$L$4000,'Dang ky_off'!$B$4:$B$4000=$B243),1),"")</f>
        <v/>
      </c>
      <c r="T243" s="171" t="str" cm="1">
        <f t="array" ref="T243">IFERROR(INDEX(_xlfn._xlws.FILTER('Dang ky_off'!$M$4:$M$4000,'Dang ky_off'!$B$4:$B$4000=$B243),1),"")</f>
        <v/>
      </c>
      <c r="U243" s="130"/>
      <c r="V243" s="130"/>
      <c r="W243" s="131" t="e">
        <f t="shared" si="31"/>
        <v>#VALUE!</v>
      </c>
      <c r="X243" s="180" t="str" cm="1">
        <f t="array" ref="X243">IFERROR(INDEX(_xlfn._xlws.FILTER('Dang ky_off'!$J$4:$J$4000,'Dang ky_off'!$B$4:$B$4000=$B243),2),"")</f>
        <v/>
      </c>
      <c r="Y243" s="181" t="str" cm="1">
        <f t="array" ref="Y243">IFERROR(INDEX(_xlfn._xlws.FILTER('Dang ky_off'!$H$4:$H$4000,'Dang ky_off'!$B$4:$B$4000=$B243),2),"")</f>
        <v/>
      </c>
      <c r="Z243" s="180" t="s">
        <v>1563</v>
      </c>
      <c r="AA243" s="180" t="str" cm="1">
        <f t="array" ref="AA243">IFERROR(INDEX(_xlfn._xlws.FILTER('Dang ky_off'!$L$4:$L$4000,'Dang ky_off'!$B$4:$B$4000=$B243),2),"")</f>
        <v/>
      </c>
      <c r="AB243" s="180" t="str" cm="1">
        <f t="array" ref="AB243">IFERROR(INDEX(_xlfn._xlws.FILTER('Dang ky_off'!$M$4:$M$4000,'Dang ky_off'!$B$4:$B$4000=$B243),2),"")</f>
        <v/>
      </c>
      <c r="AC243" s="130"/>
      <c r="AD243" s="130"/>
      <c r="AE243" s="179" t="e">
        <f t="shared" si="32"/>
        <v>#VALUE!</v>
      </c>
      <c r="AF243" s="131" t="str" cm="1">
        <f t="array" ref="AF243">IFERROR(INDEX(_xlfn._xlws.FILTER('Dang ky_off'!$J$4:$J$43,'Dang ky_off'!$B$4:$B$43=$B243),3),"")</f>
        <v/>
      </c>
      <c r="AG243" s="154" t="str" cm="1">
        <f t="array" ref="AG243">IFERROR(INDEX(_xlfn._xlws.FILTER('Dang ky_off'!$H$4:$H$43,'Dang ky_off'!$B$4:$B$43=$B243),3),"")</f>
        <v/>
      </c>
      <c r="AH243" s="131" t="s">
        <v>1563</v>
      </c>
      <c r="AI243" s="131" t="str" cm="1">
        <f t="array" ref="AI243">IFERROR(INDEX(_xlfn._xlws.FILTER('Dang ky_off'!$L$4:$L$43,'Dang ky_off'!$B$4:$B$43=$B243),3),"")</f>
        <v/>
      </c>
      <c r="AJ243" s="131" t="str" cm="1">
        <f t="array" ref="AJ243">IFERROR(INDEX(_xlfn._xlws.FILTER('Dang ky_off'!$M$4:$M$43,'Dang ky_off'!$B$4:$B$43=$B243),3),"")</f>
        <v/>
      </c>
      <c r="AK243" s="130"/>
      <c r="AL243" s="130"/>
      <c r="AM243" s="131" t="e">
        <f t="shared" si="33"/>
        <v>#VALUE!</v>
      </c>
      <c r="AN243" s="182" t="str" cm="1">
        <f t="array" ref="AN243">IFERROR(INDEX(_xlfn._xlws.FILTER('Dang ky_onl'!$J$6:$J$4000,'Dang ky_onl'!$B$6:$B$4000=$B243),1),"")</f>
        <v/>
      </c>
      <c r="AO243" s="183" t="str" cm="1">
        <f t="array" ref="AO243">IFERROR(INDEX(_xlfn._xlws.FILTER('Dang ky_onl'!$H$6:$H$4000,'Dang ky_onl'!$B$6:$B$4000=$B243),1),"")</f>
        <v/>
      </c>
      <c r="AP243" s="184" t="s">
        <v>1564</v>
      </c>
      <c r="AQ243" s="182" t="str" cm="1">
        <f t="array" ref="AQ243">IFERROR(INDEX(_xlfn._xlws.FILTER('Dang ky_onl'!$L$6:$L$4000,'Dang ky_onl'!$B$6:$B$4000=$B243),1),"")</f>
        <v/>
      </c>
      <c r="AR243" s="182" t="str" cm="1">
        <f t="array" ref="AR243">IFERROR(INDEX(_xlfn._xlws.FILTER('Dang ky_onl'!$M$6:$M$4000,'Dang ky_onl'!$B$6:$B$4000=$B243),1),"")</f>
        <v/>
      </c>
      <c r="AS243" s="130"/>
      <c r="AT243" s="130"/>
      <c r="AU243" s="131" t="e">
        <f t="shared" si="34"/>
        <v>#VALUE!</v>
      </c>
      <c r="AV243" s="182" t="str" cm="1">
        <f t="array" ref="AV243">IFERROR(INDEX(_xlfn._xlws.FILTER('Dang ky_onl'!$J$6:$J$4000,'Dang ky_onl'!$B$6:$B$4000=$B243),2),"")</f>
        <v/>
      </c>
      <c r="AW243" s="183" t="str" cm="1">
        <f t="array" ref="AW243">IFERROR(INDEX(_xlfn._xlws.FILTER('Dang ky_onl'!$H$6:$H$4000,'Dang ky_onl'!$B$6:$B$4000=$B243),2),"")</f>
        <v/>
      </c>
      <c r="AX243" s="184" t="s">
        <v>1564</v>
      </c>
      <c r="AY243" s="182" t="str" cm="1">
        <f t="array" ref="AY243">IFERROR(INDEX(_xlfn._xlws.FILTER('Dang ky_onl'!$L$6:$L$4000,'Dang ky_onl'!$B$6:$B$4000=$B243),2),"")</f>
        <v/>
      </c>
      <c r="AZ243" s="182" t="str" cm="1">
        <f t="array" ref="AZ243">IFERROR(INDEX(_xlfn._xlws.FILTER('Dang ky_onl'!$M$6:$M$4000,'Dang ky_onl'!$B$6:$B$4000=$B243),2),"")</f>
        <v/>
      </c>
      <c r="BA243" s="130"/>
      <c r="BB243" s="130"/>
      <c r="BC243" s="131" t="e">
        <f t="shared" si="35"/>
        <v>#VALUE!</v>
      </c>
    </row>
    <row r="244" spans="1:55" ht="19.5" customHeight="1" x14ac:dyDescent="0.35">
      <c r="A244" s="135">
        <v>238</v>
      </c>
      <c r="B244" s="136">
        <v>2005230078</v>
      </c>
      <c r="C244" s="137" t="s">
        <v>416</v>
      </c>
      <c r="D244" s="138" t="s">
        <v>930</v>
      </c>
      <c r="E244" s="139"/>
      <c r="F244" s="141" t="s">
        <v>1277</v>
      </c>
      <c r="G244" s="142" t="s">
        <v>1357</v>
      </c>
      <c r="H244" s="143" t="s">
        <v>1372</v>
      </c>
      <c r="I244" s="140" t="str">
        <f t="shared" si="29"/>
        <v>Không đậu</v>
      </c>
      <c r="J244" s="144"/>
      <c r="K244" s="145" t="str">
        <f t="shared" si="30"/>
        <v>Không đủ</v>
      </c>
      <c r="L244" s="166">
        <f t="shared" si="36"/>
        <v>0</v>
      </c>
      <c r="M244" s="166" cm="1">
        <f t="array" ref="M244">SUMPRODUCT(--(LEN(CHOOSE({1,2,3},P244,X244,AF244))&gt;0))</f>
        <v>0</v>
      </c>
      <c r="N244" s="166" cm="1">
        <f t="array" ref="N244">SUMPRODUCT(--(LEN(CHOOSE({1,2},AN244,AV244))&gt;0))</f>
        <v>0</v>
      </c>
      <c r="O244" s="166">
        <f t="shared" si="37"/>
        <v>0</v>
      </c>
      <c r="P244" s="171" t="str" cm="1">
        <f t="array" ref="P244">IFERROR(INDEX(_xlfn._xlws.FILTER('Dang ky_off'!$J$4:$J$4000,'Dang ky_off'!$B$4:$B$4000=$B244),1),"")</f>
        <v/>
      </c>
      <c r="Q244" s="172" t="str" cm="1">
        <f t="array" ref="Q244">IFERROR(INDEX(_xlfn._xlws.FILTER('Dang ky_off'!$H$4:$H$4000,'Dang ky_off'!$B$4:$B$4000=$B244),1),"")</f>
        <v/>
      </c>
      <c r="R244" s="171" t="s">
        <v>1563</v>
      </c>
      <c r="S244" s="171" t="str" cm="1">
        <f t="array" ref="S244">IFERROR(INDEX(_xlfn._xlws.FILTER('Dang ky_off'!$L$4:$L$4000,'Dang ky_off'!$B$4:$B$4000=$B244),1),"")</f>
        <v/>
      </c>
      <c r="T244" s="171" t="str" cm="1">
        <f t="array" ref="T244">IFERROR(INDEX(_xlfn._xlws.FILTER('Dang ky_off'!$M$4:$M$4000,'Dang ky_off'!$B$4:$B$4000=$B244),1),"")</f>
        <v/>
      </c>
      <c r="U244" s="130"/>
      <c r="V244" s="130"/>
      <c r="W244" s="131" t="e">
        <f t="shared" si="31"/>
        <v>#VALUE!</v>
      </c>
      <c r="X244" s="180" t="str" cm="1">
        <f t="array" ref="X244">IFERROR(INDEX(_xlfn._xlws.FILTER('Dang ky_off'!$J$4:$J$4000,'Dang ky_off'!$B$4:$B$4000=$B244),2),"")</f>
        <v/>
      </c>
      <c r="Y244" s="181" t="str" cm="1">
        <f t="array" ref="Y244">IFERROR(INDEX(_xlfn._xlws.FILTER('Dang ky_off'!$H$4:$H$4000,'Dang ky_off'!$B$4:$B$4000=$B244),2),"")</f>
        <v/>
      </c>
      <c r="Z244" s="180" t="s">
        <v>1563</v>
      </c>
      <c r="AA244" s="180" t="str" cm="1">
        <f t="array" ref="AA244">IFERROR(INDEX(_xlfn._xlws.FILTER('Dang ky_off'!$L$4:$L$4000,'Dang ky_off'!$B$4:$B$4000=$B244),2),"")</f>
        <v/>
      </c>
      <c r="AB244" s="180" t="str" cm="1">
        <f t="array" ref="AB244">IFERROR(INDEX(_xlfn._xlws.FILTER('Dang ky_off'!$M$4:$M$4000,'Dang ky_off'!$B$4:$B$4000=$B244),2),"")</f>
        <v/>
      </c>
      <c r="AC244" s="130"/>
      <c r="AD244" s="130"/>
      <c r="AE244" s="179" t="e">
        <f t="shared" si="32"/>
        <v>#VALUE!</v>
      </c>
      <c r="AF244" s="131" t="str" cm="1">
        <f t="array" ref="AF244">IFERROR(INDEX(_xlfn._xlws.FILTER('Dang ky_off'!$J$4:$J$43,'Dang ky_off'!$B$4:$B$43=$B244),3),"")</f>
        <v/>
      </c>
      <c r="AG244" s="154" t="str" cm="1">
        <f t="array" ref="AG244">IFERROR(INDEX(_xlfn._xlws.FILTER('Dang ky_off'!$H$4:$H$43,'Dang ky_off'!$B$4:$B$43=$B244),3),"")</f>
        <v/>
      </c>
      <c r="AH244" s="131" t="s">
        <v>1563</v>
      </c>
      <c r="AI244" s="131" t="str" cm="1">
        <f t="array" ref="AI244">IFERROR(INDEX(_xlfn._xlws.FILTER('Dang ky_off'!$L$4:$L$43,'Dang ky_off'!$B$4:$B$43=$B244),3),"")</f>
        <v/>
      </c>
      <c r="AJ244" s="131" t="str" cm="1">
        <f t="array" ref="AJ244">IFERROR(INDEX(_xlfn._xlws.FILTER('Dang ky_off'!$M$4:$M$43,'Dang ky_off'!$B$4:$B$43=$B244),3),"")</f>
        <v/>
      </c>
      <c r="AK244" s="130"/>
      <c r="AL244" s="130"/>
      <c r="AM244" s="131" t="e">
        <f t="shared" si="33"/>
        <v>#VALUE!</v>
      </c>
      <c r="AN244" s="182" t="str" cm="1">
        <f t="array" ref="AN244">IFERROR(INDEX(_xlfn._xlws.FILTER('Dang ky_onl'!$J$6:$J$4000,'Dang ky_onl'!$B$6:$B$4000=$B244),1),"")</f>
        <v/>
      </c>
      <c r="AO244" s="183" t="str" cm="1">
        <f t="array" ref="AO244">IFERROR(INDEX(_xlfn._xlws.FILTER('Dang ky_onl'!$H$6:$H$4000,'Dang ky_onl'!$B$6:$B$4000=$B244),1),"")</f>
        <v/>
      </c>
      <c r="AP244" s="184" t="s">
        <v>1564</v>
      </c>
      <c r="AQ244" s="182" t="str" cm="1">
        <f t="array" ref="AQ244">IFERROR(INDEX(_xlfn._xlws.FILTER('Dang ky_onl'!$L$6:$L$4000,'Dang ky_onl'!$B$6:$B$4000=$B244),1),"")</f>
        <v/>
      </c>
      <c r="AR244" s="182" t="str" cm="1">
        <f t="array" ref="AR244">IFERROR(INDEX(_xlfn._xlws.FILTER('Dang ky_onl'!$M$6:$M$4000,'Dang ky_onl'!$B$6:$B$4000=$B244),1),"")</f>
        <v/>
      </c>
      <c r="AS244" s="130"/>
      <c r="AT244" s="130"/>
      <c r="AU244" s="131" t="e">
        <f t="shared" si="34"/>
        <v>#VALUE!</v>
      </c>
      <c r="AV244" s="182" t="str" cm="1">
        <f t="array" ref="AV244">IFERROR(INDEX(_xlfn._xlws.FILTER('Dang ky_onl'!$J$6:$J$4000,'Dang ky_onl'!$B$6:$B$4000=$B244),2),"")</f>
        <v/>
      </c>
      <c r="AW244" s="183" t="str" cm="1">
        <f t="array" ref="AW244">IFERROR(INDEX(_xlfn._xlws.FILTER('Dang ky_onl'!$H$6:$H$4000,'Dang ky_onl'!$B$6:$B$4000=$B244),2),"")</f>
        <v/>
      </c>
      <c r="AX244" s="184" t="s">
        <v>1564</v>
      </c>
      <c r="AY244" s="182" t="str" cm="1">
        <f t="array" ref="AY244">IFERROR(INDEX(_xlfn._xlws.FILTER('Dang ky_onl'!$L$6:$L$4000,'Dang ky_onl'!$B$6:$B$4000=$B244),2),"")</f>
        <v/>
      </c>
      <c r="AZ244" s="182" t="str" cm="1">
        <f t="array" ref="AZ244">IFERROR(INDEX(_xlfn._xlws.FILTER('Dang ky_onl'!$M$6:$M$4000,'Dang ky_onl'!$B$6:$B$4000=$B244),2),"")</f>
        <v/>
      </c>
      <c r="BA244" s="130"/>
      <c r="BB244" s="130"/>
      <c r="BC244" s="131" t="e">
        <f t="shared" si="35"/>
        <v>#VALUE!</v>
      </c>
    </row>
    <row r="245" spans="1:55" ht="19.5" customHeight="1" x14ac:dyDescent="0.35">
      <c r="A245" s="135">
        <v>239</v>
      </c>
      <c r="B245" s="136">
        <v>2005230080</v>
      </c>
      <c r="C245" s="137" t="s">
        <v>463</v>
      </c>
      <c r="D245" s="138" t="s">
        <v>930</v>
      </c>
      <c r="E245" s="139"/>
      <c r="F245" s="141" t="s">
        <v>1276</v>
      </c>
      <c r="G245" s="142" t="s">
        <v>1357</v>
      </c>
      <c r="H245" s="143" t="s">
        <v>1372</v>
      </c>
      <c r="I245" s="140" t="str">
        <f t="shared" si="29"/>
        <v>Không đậu</v>
      </c>
      <c r="J245" s="144"/>
      <c r="K245" s="145" t="str">
        <f t="shared" si="30"/>
        <v>Không đủ</v>
      </c>
      <c r="L245" s="166">
        <f t="shared" si="36"/>
        <v>2</v>
      </c>
      <c r="M245" s="166" cm="1">
        <f t="array" ref="M245">SUMPRODUCT(--(LEN(CHOOSE({1,2,3},P245,X245,AF245))&gt;0))</f>
        <v>2</v>
      </c>
      <c r="N245" s="166" cm="1">
        <f t="array" ref="N245">SUMPRODUCT(--(LEN(CHOOSE({1,2},AN245,AV245))&gt;0))</f>
        <v>0</v>
      </c>
      <c r="O245" s="166">
        <f t="shared" si="37"/>
        <v>0</v>
      </c>
      <c r="P245" s="171" t="str" cm="1">
        <f t="array" ref="P245">IFERROR(INDEX(_xlfn._xlws.FILTER('Dang ky_off'!$J$4:$J$4000,'Dang ky_off'!$B$4:$B$4000=$B245),1),"")</f>
        <v>Công ty Cổ phần Acecook Việt Nam</v>
      </c>
      <c r="Q245" s="172" cm="1">
        <f t="array" ref="Q245">IFERROR(INDEX(_xlfn._xlws.FILTER('Dang ky_off'!$H$4:$H$4000,'Dang ky_off'!$B$4:$B$4000=$B245),1),"")</f>
        <v>45904</v>
      </c>
      <c r="R245" s="171" t="s">
        <v>1563</v>
      </c>
      <c r="S245" s="171" cm="1">
        <f t="array" ref="S245">IFERROR(INDEX(_xlfn._xlws.FILTER('Dang ky_off'!$L$4:$L$4000,'Dang ky_off'!$B$4:$B$4000=$B245),1),"")</f>
        <v>9</v>
      </c>
      <c r="T245" s="171" cm="1">
        <f t="array" ref="T245">IFERROR(INDEX(_xlfn._xlws.FILTER('Dang ky_off'!$M$4:$M$4000,'Dang ky_off'!$B$4:$B$4000=$B245),1),"")</f>
        <v>0</v>
      </c>
      <c r="U245" s="130"/>
      <c r="V245" s="130"/>
      <c r="W245" s="131">
        <f t="shared" si="31"/>
        <v>2.7</v>
      </c>
      <c r="X245" s="180" t="str" cm="1">
        <f t="array" ref="X245">IFERROR(INDEX(_xlfn._xlws.FILTER('Dang ky_off'!$J$4:$J$4000,'Dang ky_off'!$B$4:$B$4000=$B245),2),"")</f>
        <v>Công ty TNHH Yakult Việt Nam</v>
      </c>
      <c r="Y245" s="181" cm="1">
        <f t="array" ref="Y245">IFERROR(INDEX(_xlfn._xlws.FILTER('Dang ky_off'!$H$4:$H$4000,'Dang ky_off'!$B$4:$B$4000=$B245),2),"")</f>
        <v>45986</v>
      </c>
      <c r="Z245" s="180" t="s">
        <v>1563</v>
      </c>
      <c r="AA245" s="180" cm="1">
        <f t="array" ref="AA245">IFERROR(INDEX(_xlfn._xlws.FILTER('Dang ky_off'!$L$4:$L$4000,'Dang ky_off'!$B$4:$B$4000=$B245),2),"")</f>
        <v>10</v>
      </c>
      <c r="AB245" s="180" cm="1">
        <f t="array" ref="AB245">IFERROR(INDEX(_xlfn._xlws.FILTER('Dang ky_off'!$M$4:$M$4000,'Dang ky_off'!$B$4:$B$4000=$B245),2),"")</f>
        <v>0</v>
      </c>
      <c r="AC245" s="130"/>
      <c r="AD245" s="130"/>
      <c r="AE245" s="179">
        <f t="shared" si="32"/>
        <v>3</v>
      </c>
      <c r="AF245" s="131" t="str" cm="1">
        <f t="array" ref="AF245">IFERROR(INDEX(_xlfn._xlws.FILTER('Dang ky_off'!$J$4:$J$43,'Dang ky_off'!$B$4:$B$43=$B245),3),"")</f>
        <v/>
      </c>
      <c r="AG245" s="154" t="str" cm="1">
        <f t="array" ref="AG245">IFERROR(INDEX(_xlfn._xlws.FILTER('Dang ky_off'!$H$4:$H$43,'Dang ky_off'!$B$4:$B$43=$B245),3),"")</f>
        <v/>
      </c>
      <c r="AH245" s="131" t="s">
        <v>1563</v>
      </c>
      <c r="AI245" s="131" t="str" cm="1">
        <f t="array" ref="AI245">IFERROR(INDEX(_xlfn._xlws.FILTER('Dang ky_off'!$L$4:$L$43,'Dang ky_off'!$B$4:$B$43=$B245),3),"")</f>
        <v/>
      </c>
      <c r="AJ245" s="131" t="str" cm="1">
        <f t="array" ref="AJ245">IFERROR(INDEX(_xlfn._xlws.FILTER('Dang ky_off'!$M$4:$M$43,'Dang ky_off'!$B$4:$B$43=$B245),3),"")</f>
        <v/>
      </c>
      <c r="AK245" s="130"/>
      <c r="AL245" s="130"/>
      <c r="AM245" s="131" t="e">
        <f t="shared" si="33"/>
        <v>#VALUE!</v>
      </c>
      <c r="AN245" s="182" t="str" cm="1">
        <f t="array" ref="AN245">IFERROR(INDEX(_xlfn._xlws.FILTER('Dang ky_onl'!$J$6:$J$4000,'Dang ky_onl'!$B$6:$B$4000=$B245),1),"")</f>
        <v/>
      </c>
      <c r="AO245" s="183" t="str" cm="1">
        <f t="array" ref="AO245">IFERROR(INDEX(_xlfn._xlws.FILTER('Dang ky_onl'!$H$6:$H$4000,'Dang ky_onl'!$B$6:$B$4000=$B245),1),"")</f>
        <v/>
      </c>
      <c r="AP245" s="184" t="s">
        <v>1564</v>
      </c>
      <c r="AQ245" s="182" t="str" cm="1">
        <f t="array" ref="AQ245">IFERROR(INDEX(_xlfn._xlws.FILTER('Dang ky_onl'!$L$6:$L$4000,'Dang ky_onl'!$B$6:$B$4000=$B245),1),"")</f>
        <v/>
      </c>
      <c r="AR245" s="182" t="str" cm="1">
        <f t="array" ref="AR245">IFERROR(INDEX(_xlfn._xlws.FILTER('Dang ky_onl'!$M$6:$M$4000,'Dang ky_onl'!$B$6:$B$4000=$B245),1),"")</f>
        <v/>
      </c>
      <c r="AS245" s="130"/>
      <c r="AT245" s="130"/>
      <c r="AU245" s="131" t="e">
        <f t="shared" si="34"/>
        <v>#VALUE!</v>
      </c>
      <c r="AV245" s="182" t="str" cm="1">
        <f t="array" ref="AV245">IFERROR(INDEX(_xlfn._xlws.FILTER('Dang ky_onl'!$J$6:$J$4000,'Dang ky_onl'!$B$6:$B$4000=$B245),2),"")</f>
        <v/>
      </c>
      <c r="AW245" s="183" t="str" cm="1">
        <f t="array" ref="AW245">IFERROR(INDEX(_xlfn._xlws.FILTER('Dang ky_onl'!$H$6:$H$4000,'Dang ky_onl'!$B$6:$B$4000=$B245),2),"")</f>
        <v/>
      </c>
      <c r="AX245" s="184" t="s">
        <v>1564</v>
      </c>
      <c r="AY245" s="182" t="str" cm="1">
        <f t="array" ref="AY245">IFERROR(INDEX(_xlfn._xlws.FILTER('Dang ky_onl'!$L$6:$L$4000,'Dang ky_onl'!$B$6:$B$4000=$B245),2),"")</f>
        <v/>
      </c>
      <c r="AZ245" s="182" t="str" cm="1">
        <f t="array" ref="AZ245">IFERROR(INDEX(_xlfn._xlws.FILTER('Dang ky_onl'!$M$6:$M$4000,'Dang ky_onl'!$B$6:$B$4000=$B245),2),"")</f>
        <v/>
      </c>
      <c r="BA245" s="130"/>
      <c r="BB245" s="130"/>
      <c r="BC245" s="131" t="e">
        <f t="shared" si="35"/>
        <v>#VALUE!</v>
      </c>
    </row>
    <row r="246" spans="1:55" ht="19.5" customHeight="1" x14ac:dyDescent="0.35">
      <c r="A246" s="135">
        <v>240</v>
      </c>
      <c r="B246" s="136">
        <v>2005230091</v>
      </c>
      <c r="C246" s="137" t="s">
        <v>465</v>
      </c>
      <c r="D246" s="138" t="s">
        <v>770</v>
      </c>
      <c r="E246" s="139"/>
      <c r="F246" s="141" t="s">
        <v>1065</v>
      </c>
      <c r="G246" s="142" t="s">
        <v>1357</v>
      </c>
      <c r="H246" s="143" t="s">
        <v>1372</v>
      </c>
      <c r="I246" s="140" t="str">
        <f t="shared" si="29"/>
        <v>Không đậu</v>
      </c>
      <c r="J246" s="144"/>
      <c r="K246" s="145" t="str">
        <f t="shared" si="30"/>
        <v>Không đủ</v>
      </c>
      <c r="L246" s="166">
        <f t="shared" si="36"/>
        <v>2</v>
      </c>
      <c r="M246" s="166" cm="1">
        <f t="array" ref="M246">SUMPRODUCT(--(LEN(CHOOSE({1,2,3},P246,X246,AF246))&gt;0))</f>
        <v>2</v>
      </c>
      <c r="N246" s="166" cm="1">
        <f t="array" ref="N246">SUMPRODUCT(--(LEN(CHOOSE({1,2},AN246,AV246))&gt;0))</f>
        <v>0</v>
      </c>
      <c r="O246" s="166">
        <f t="shared" si="37"/>
        <v>0</v>
      </c>
      <c r="P246" s="171" t="str" cm="1">
        <f t="array" ref="P246">IFERROR(INDEX(_xlfn._xlws.FILTER('Dang ky_off'!$J$4:$J$4000,'Dang ky_off'!$B$4:$B$4000=$B246),1),"")</f>
        <v>Công ty Cổ phần Acecook Việt Nam</v>
      </c>
      <c r="Q246" s="172" cm="1">
        <f t="array" ref="Q246">IFERROR(INDEX(_xlfn._xlws.FILTER('Dang ky_off'!$H$4:$H$4000,'Dang ky_off'!$B$4:$B$4000=$B246),1),"")</f>
        <v>45932</v>
      </c>
      <c r="R246" s="171" t="s">
        <v>1563</v>
      </c>
      <c r="S246" s="171" cm="1">
        <f t="array" ref="S246">IFERROR(INDEX(_xlfn._xlws.FILTER('Dang ky_off'!$L$4:$L$4000,'Dang ky_off'!$B$4:$B$4000=$B246),1),"")</f>
        <v>9</v>
      </c>
      <c r="T246" s="171" cm="1">
        <f t="array" ref="T246">IFERROR(INDEX(_xlfn._xlws.FILTER('Dang ky_off'!$M$4:$M$4000,'Dang ky_off'!$B$4:$B$4000=$B246),1),"")</f>
        <v>0.5</v>
      </c>
      <c r="U246" s="130"/>
      <c r="V246" s="130"/>
      <c r="W246" s="131">
        <f t="shared" si="31"/>
        <v>3.2</v>
      </c>
      <c r="X246" s="180" t="str" cm="1">
        <f t="array" ref="X246">IFERROR(INDEX(_xlfn._xlws.FILTER('Dang ky_off'!$J$4:$J$4000,'Dang ky_off'!$B$4:$B$4000=$B246),2),"")</f>
        <v>Công ty TNHH Yakult Việt Nam</v>
      </c>
      <c r="Y246" s="181" cm="1">
        <f t="array" ref="Y246">IFERROR(INDEX(_xlfn._xlws.FILTER('Dang ky_off'!$H$4:$H$4000,'Dang ky_off'!$B$4:$B$4000=$B246),2),"")</f>
        <v>46022</v>
      </c>
      <c r="Z246" s="180" t="s">
        <v>1563</v>
      </c>
      <c r="AA246" s="180" cm="1">
        <f t="array" ref="AA246">IFERROR(INDEX(_xlfn._xlws.FILTER('Dang ky_off'!$L$4:$L$4000,'Dang ky_off'!$B$4:$B$4000=$B246),2),"")</f>
        <v>7.5</v>
      </c>
      <c r="AB246" s="180" cm="1">
        <f t="array" ref="AB246">IFERROR(INDEX(_xlfn._xlws.FILTER('Dang ky_off'!$M$4:$M$4000,'Dang ky_off'!$B$4:$B$4000=$B246),2),"")</f>
        <v>0</v>
      </c>
      <c r="AC246" s="130"/>
      <c r="AD246" s="130"/>
      <c r="AE246" s="179">
        <f t="shared" si="32"/>
        <v>2.2999999999999998</v>
      </c>
      <c r="AF246" s="131" t="str" cm="1">
        <f t="array" ref="AF246">IFERROR(INDEX(_xlfn._xlws.FILTER('Dang ky_off'!$J$4:$J$43,'Dang ky_off'!$B$4:$B$43=$B246),3),"")</f>
        <v/>
      </c>
      <c r="AG246" s="154" t="str" cm="1">
        <f t="array" ref="AG246">IFERROR(INDEX(_xlfn._xlws.FILTER('Dang ky_off'!$H$4:$H$43,'Dang ky_off'!$B$4:$B$43=$B246),3),"")</f>
        <v/>
      </c>
      <c r="AH246" s="131" t="s">
        <v>1563</v>
      </c>
      <c r="AI246" s="131" t="str" cm="1">
        <f t="array" ref="AI246">IFERROR(INDEX(_xlfn._xlws.FILTER('Dang ky_off'!$L$4:$L$43,'Dang ky_off'!$B$4:$B$43=$B246),3),"")</f>
        <v/>
      </c>
      <c r="AJ246" s="131" t="str" cm="1">
        <f t="array" ref="AJ246">IFERROR(INDEX(_xlfn._xlws.FILTER('Dang ky_off'!$M$4:$M$43,'Dang ky_off'!$B$4:$B$43=$B246),3),"")</f>
        <v/>
      </c>
      <c r="AK246" s="130"/>
      <c r="AL246" s="130"/>
      <c r="AM246" s="131" t="e">
        <f t="shared" si="33"/>
        <v>#VALUE!</v>
      </c>
      <c r="AN246" s="182" t="str" cm="1">
        <f t="array" ref="AN246">IFERROR(INDEX(_xlfn._xlws.FILTER('Dang ky_onl'!$J$6:$J$4000,'Dang ky_onl'!$B$6:$B$4000=$B246),1),"")</f>
        <v/>
      </c>
      <c r="AO246" s="183" t="str" cm="1">
        <f t="array" ref="AO246">IFERROR(INDEX(_xlfn._xlws.FILTER('Dang ky_onl'!$H$6:$H$4000,'Dang ky_onl'!$B$6:$B$4000=$B246),1),"")</f>
        <v/>
      </c>
      <c r="AP246" s="184" t="s">
        <v>1564</v>
      </c>
      <c r="AQ246" s="182" t="str" cm="1">
        <f t="array" ref="AQ246">IFERROR(INDEX(_xlfn._xlws.FILTER('Dang ky_onl'!$L$6:$L$4000,'Dang ky_onl'!$B$6:$B$4000=$B246),1),"")</f>
        <v/>
      </c>
      <c r="AR246" s="182" t="str" cm="1">
        <f t="array" ref="AR246">IFERROR(INDEX(_xlfn._xlws.FILTER('Dang ky_onl'!$M$6:$M$4000,'Dang ky_onl'!$B$6:$B$4000=$B246),1),"")</f>
        <v/>
      </c>
      <c r="AS246" s="130"/>
      <c r="AT246" s="130"/>
      <c r="AU246" s="131" t="e">
        <f t="shared" si="34"/>
        <v>#VALUE!</v>
      </c>
      <c r="AV246" s="182" t="str" cm="1">
        <f t="array" ref="AV246">IFERROR(INDEX(_xlfn._xlws.FILTER('Dang ky_onl'!$J$6:$J$4000,'Dang ky_onl'!$B$6:$B$4000=$B246),2),"")</f>
        <v/>
      </c>
      <c r="AW246" s="183" t="str" cm="1">
        <f t="array" ref="AW246">IFERROR(INDEX(_xlfn._xlws.FILTER('Dang ky_onl'!$H$6:$H$4000,'Dang ky_onl'!$B$6:$B$4000=$B246),2),"")</f>
        <v/>
      </c>
      <c r="AX246" s="184" t="s">
        <v>1564</v>
      </c>
      <c r="AY246" s="182" t="str" cm="1">
        <f t="array" ref="AY246">IFERROR(INDEX(_xlfn._xlws.FILTER('Dang ky_onl'!$L$6:$L$4000,'Dang ky_onl'!$B$6:$B$4000=$B246),2),"")</f>
        <v/>
      </c>
      <c r="AZ246" s="182" t="str" cm="1">
        <f t="array" ref="AZ246">IFERROR(INDEX(_xlfn._xlws.FILTER('Dang ky_onl'!$M$6:$M$4000,'Dang ky_onl'!$B$6:$B$4000=$B246),2),"")</f>
        <v/>
      </c>
      <c r="BA246" s="130"/>
      <c r="BB246" s="130"/>
      <c r="BC246" s="131" t="e">
        <f t="shared" si="35"/>
        <v>#VALUE!</v>
      </c>
    </row>
    <row r="247" spans="1:55" ht="19.5" customHeight="1" x14ac:dyDescent="0.35">
      <c r="A247" s="135">
        <v>241</v>
      </c>
      <c r="B247" s="136">
        <v>2005230105</v>
      </c>
      <c r="C247" s="137" t="s">
        <v>459</v>
      </c>
      <c r="D247" s="138" t="s">
        <v>927</v>
      </c>
      <c r="E247" s="139"/>
      <c r="F247" s="141" t="s">
        <v>1010</v>
      </c>
      <c r="G247" s="142" t="s">
        <v>1357</v>
      </c>
      <c r="H247" s="143" t="s">
        <v>1372</v>
      </c>
      <c r="I247" s="140" t="str">
        <f t="shared" si="29"/>
        <v>Không đậu</v>
      </c>
      <c r="J247" s="144"/>
      <c r="K247" s="145" t="str">
        <f t="shared" si="30"/>
        <v>Không đủ</v>
      </c>
      <c r="L247" s="166">
        <f t="shared" si="36"/>
        <v>0</v>
      </c>
      <c r="M247" s="166" cm="1">
        <f t="array" ref="M247">SUMPRODUCT(--(LEN(CHOOSE({1,2,3},P247,X247,AF247))&gt;0))</f>
        <v>0</v>
      </c>
      <c r="N247" s="166" cm="1">
        <f t="array" ref="N247">SUMPRODUCT(--(LEN(CHOOSE({1,2},AN247,AV247))&gt;0))</f>
        <v>0</v>
      </c>
      <c r="O247" s="166">
        <f t="shared" si="37"/>
        <v>0</v>
      </c>
      <c r="P247" s="171" t="str" cm="1">
        <f t="array" ref="P247">IFERROR(INDEX(_xlfn._xlws.FILTER('Dang ky_off'!$J$4:$J$4000,'Dang ky_off'!$B$4:$B$4000=$B247),1),"")</f>
        <v/>
      </c>
      <c r="Q247" s="172" t="str" cm="1">
        <f t="array" ref="Q247">IFERROR(INDEX(_xlfn._xlws.FILTER('Dang ky_off'!$H$4:$H$4000,'Dang ky_off'!$B$4:$B$4000=$B247),1),"")</f>
        <v/>
      </c>
      <c r="R247" s="171" t="s">
        <v>1563</v>
      </c>
      <c r="S247" s="171" t="str" cm="1">
        <f t="array" ref="S247">IFERROR(INDEX(_xlfn._xlws.FILTER('Dang ky_off'!$L$4:$L$4000,'Dang ky_off'!$B$4:$B$4000=$B247),1),"")</f>
        <v/>
      </c>
      <c r="T247" s="171" t="str" cm="1">
        <f t="array" ref="T247">IFERROR(INDEX(_xlfn._xlws.FILTER('Dang ky_off'!$M$4:$M$4000,'Dang ky_off'!$B$4:$B$4000=$B247),1),"")</f>
        <v/>
      </c>
      <c r="U247" s="130"/>
      <c r="V247" s="130"/>
      <c r="W247" s="131" t="e">
        <f t="shared" si="31"/>
        <v>#VALUE!</v>
      </c>
      <c r="X247" s="180" t="str" cm="1">
        <f t="array" ref="X247">IFERROR(INDEX(_xlfn._xlws.FILTER('Dang ky_off'!$J$4:$J$4000,'Dang ky_off'!$B$4:$B$4000=$B247),2),"")</f>
        <v/>
      </c>
      <c r="Y247" s="181" t="str" cm="1">
        <f t="array" ref="Y247">IFERROR(INDEX(_xlfn._xlws.FILTER('Dang ky_off'!$H$4:$H$4000,'Dang ky_off'!$B$4:$B$4000=$B247),2),"")</f>
        <v/>
      </c>
      <c r="Z247" s="180" t="s">
        <v>1563</v>
      </c>
      <c r="AA247" s="180" t="str" cm="1">
        <f t="array" ref="AA247">IFERROR(INDEX(_xlfn._xlws.FILTER('Dang ky_off'!$L$4:$L$4000,'Dang ky_off'!$B$4:$B$4000=$B247),2),"")</f>
        <v/>
      </c>
      <c r="AB247" s="180" t="str" cm="1">
        <f t="array" ref="AB247">IFERROR(INDEX(_xlfn._xlws.FILTER('Dang ky_off'!$M$4:$M$4000,'Dang ky_off'!$B$4:$B$4000=$B247),2),"")</f>
        <v/>
      </c>
      <c r="AC247" s="130"/>
      <c r="AD247" s="130"/>
      <c r="AE247" s="179" t="e">
        <f t="shared" si="32"/>
        <v>#VALUE!</v>
      </c>
      <c r="AF247" s="131" t="str" cm="1">
        <f t="array" ref="AF247">IFERROR(INDEX(_xlfn._xlws.FILTER('Dang ky_off'!$J$4:$J$43,'Dang ky_off'!$B$4:$B$43=$B247),3),"")</f>
        <v/>
      </c>
      <c r="AG247" s="154" t="str" cm="1">
        <f t="array" ref="AG247">IFERROR(INDEX(_xlfn._xlws.FILTER('Dang ky_off'!$H$4:$H$43,'Dang ky_off'!$B$4:$B$43=$B247),3),"")</f>
        <v/>
      </c>
      <c r="AH247" s="131" t="s">
        <v>1563</v>
      </c>
      <c r="AI247" s="131" t="str" cm="1">
        <f t="array" ref="AI247">IFERROR(INDEX(_xlfn._xlws.FILTER('Dang ky_off'!$L$4:$L$43,'Dang ky_off'!$B$4:$B$43=$B247),3),"")</f>
        <v/>
      </c>
      <c r="AJ247" s="131" t="str" cm="1">
        <f t="array" ref="AJ247">IFERROR(INDEX(_xlfn._xlws.FILTER('Dang ky_off'!$M$4:$M$43,'Dang ky_off'!$B$4:$B$43=$B247),3),"")</f>
        <v/>
      </c>
      <c r="AK247" s="130"/>
      <c r="AL247" s="130"/>
      <c r="AM247" s="131" t="e">
        <f t="shared" si="33"/>
        <v>#VALUE!</v>
      </c>
      <c r="AN247" s="182" t="str" cm="1">
        <f t="array" ref="AN247">IFERROR(INDEX(_xlfn._xlws.FILTER('Dang ky_onl'!$J$6:$J$4000,'Dang ky_onl'!$B$6:$B$4000=$B247),1),"")</f>
        <v/>
      </c>
      <c r="AO247" s="183" t="str" cm="1">
        <f t="array" ref="AO247">IFERROR(INDEX(_xlfn._xlws.FILTER('Dang ky_onl'!$H$6:$H$4000,'Dang ky_onl'!$B$6:$B$4000=$B247),1),"")</f>
        <v/>
      </c>
      <c r="AP247" s="184" t="s">
        <v>1564</v>
      </c>
      <c r="AQ247" s="182" t="str" cm="1">
        <f t="array" ref="AQ247">IFERROR(INDEX(_xlfn._xlws.FILTER('Dang ky_onl'!$L$6:$L$4000,'Dang ky_onl'!$B$6:$B$4000=$B247),1),"")</f>
        <v/>
      </c>
      <c r="AR247" s="182" t="str" cm="1">
        <f t="array" ref="AR247">IFERROR(INDEX(_xlfn._xlws.FILTER('Dang ky_onl'!$M$6:$M$4000,'Dang ky_onl'!$B$6:$B$4000=$B247),1),"")</f>
        <v/>
      </c>
      <c r="AS247" s="130"/>
      <c r="AT247" s="130"/>
      <c r="AU247" s="131" t="e">
        <f t="shared" si="34"/>
        <v>#VALUE!</v>
      </c>
      <c r="AV247" s="182" t="str" cm="1">
        <f t="array" ref="AV247">IFERROR(INDEX(_xlfn._xlws.FILTER('Dang ky_onl'!$J$6:$J$4000,'Dang ky_onl'!$B$6:$B$4000=$B247),2),"")</f>
        <v/>
      </c>
      <c r="AW247" s="183" t="str" cm="1">
        <f t="array" ref="AW247">IFERROR(INDEX(_xlfn._xlws.FILTER('Dang ky_onl'!$H$6:$H$4000,'Dang ky_onl'!$B$6:$B$4000=$B247),2),"")</f>
        <v/>
      </c>
      <c r="AX247" s="184" t="s">
        <v>1564</v>
      </c>
      <c r="AY247" s="182" t="str" cm="1">
        <f t="array" ref="AY247">IFERROR(INDEX(_xlfn._xlws.FILTER('Dang ky_onl'!$L$6:$L$4000,'Dang ky_onl'!$B$6:$B$4000=$B247),2),"")</f>
        <v/>
      </c>
      <c r="AZ247" s="182" t="str" cm="1">
        <f t="array" ref="AZ247">IFERROR(INDEX(_xlfn._xlws.FILTER('Dang ky_onl'!$M$6:$M$4000,'Dang ky_onl'!$B$6:$B$4000=$B247),2),"")</f>
        <v/>
      </c>
      <c r="BA247" s="130"/>
      <c r="BB247" s="130"/>
      <c r="BC247" s="131" t="e">
        <f t="shared" si="35"/>
        <v>#VALUE!</v>
      </c>
    </row>
    <row r="248" spans="1:55" ht="19.5" customHeight="1" x14ac:dyDescent="0.35">
      <c r="A248" s="135">
        <v>242</v>
      </c>
      <c r="B248" s="136">
        <v>2005230113</v>
      </c>
      <c r="C248" s="137" t="s">
        <v>460</v>
      </c>
      <c r="D248" s="138" t="s">
        <v>917</v>
      </c>
      <c r="E248" s="139"/>
      <c r="F248" s="141" t="s">
        <v>1041</v>
      </c>
      <c r="G248" s="142" t="s">
        <v>1357</v>
      </c>
      <c r="H248" s="143" t="s">
        <v>1372</v>
      </c>
      <c r="I248" s="140" t="str">
        <f t="shared" si="29"/>
        <v>Không đậu</v>
      </c>
      <c r="J248" s="144"/>
      <c r="K248" s="145" t="str">
        <f t="shared" si="30"/>
        <v>Không đủ</v>
      </c>
      <c r="L248" s="166">
        <f t="shared" si="36"/>
        <v>0</v>
      </c>
      <c r="M248" s="166" cm="1">
        <f t="array" ref="M248">SUMPRODUCT(--(LEN(CHOOSE({1,2,3},P248,X248,AF248))&gt;0))</f>
        <v>0</v>
      </c>
      <c r="N248" s="166" cm="1">
        <f t="array" ref="N248">SUMPRODUCT(--(LEN(CHOOSE({1,2},AN248,AV248))&gt;0))</f>
        <v>0</v>
      </c>
      <c r="O248" s="166">
        <f t="shared" si="37"/>
        <v>0</v>
      </c>
      <c r="P248" s="171" t="str" cm="1">
        <f t="array" ref="P248">IFERROR(INDEX(_xlfn._xlws.FILTER('Dang ky_off'!$J$4:$J$4000,'Dang ky_off'!$B$4:$B$4000=$B248),1),"")</f>
        <v/>
      </c>
      <c r="Q248" s="172" t="str" cm="1">
        <f t="array" ref="Q248">IFERROR(INDEX(_xlfn._xlws.FILTER('Dang ky_off'!$H$4:$H$4000,'Dang ky_off'!$B$4:$B$4000=$B248),1),"")</f>
        <v/>
      </c>
      <c r="R248" s="171" t="s">
        <v>1563</v>
      </c>
      <c r="S248" s="171" t="str" cm="1">
        <f t="array" ref="S248">IFERROR(INDEX(_xlfn._xlws.FILTER('Dang ky_off'!$L$4:$L$4000,'Dang ky_off'!$B$4:$B$4000=$B248),1),"")</f>
        <v/>
      </c>
      <c r="T248" s="171" t="str" cm="1">
        <f t="array" ref="T248">IFERROR(INDEX(_xlfn._xlws.FILTER('Dang ky_off'!$M$4:$M$4000,'Dang ky_off'!$B$4:$B$4000=$B248),1),"")</f>
        <v/>
      </c>
      <c r="U248" s="130"/>
      <c r="V248" s="130"/>
      <c r="W248" s="131" t="e">
        <f t="shared" si="31"/>
        <v>#VALUE!</v>
      </c>
      <c r="X248" s="180" t="str" cm="1">
        <f t="array" ref="X248">IFERROR(INDEX(_xlfn._xlws.FILTER('Dang ky_off'!$J$4:$J$4000,'Dang ky_off'!$B$4:$B$4000=$B248),2),"")</f>
        <v/>
      </c>
      <c r="Y248" s="181" t="str" cm="1">
        <f t="array" ref="Y248">IFERROR(INDEX(_xlfn._xlws.FILTER('Dang ky_off'!$H$4:$H$4000,'Dang ky_off'!$B$4:$B$4000=$B248),2),"")</f>
        <v/>
      </c>
      <c r="Z248" s="180" t="s">
        <v>1563</v>
      </c>
      <c r="AA248" s="180" t="str" cm="1">
        <f t="array" ref="AA248">IFERROR(INDEX(_xlfn._xlws.FILTER('Dang ky_off'!$L$4:$L$4000,'Dang ky_off'!$B$4:$B$4000=$B248),2),"")</f>
        <v/>
      </c>
      <c r="AB248" s="180" t="str" cm="1">
        <f t="array" ref="AB248">IFERROR(INDEX(_xlfn._xlws.FILTER('Dang ky_off'!$M$4:$M$4000,'Dang ky_off'!$B$4:$B$4000=$B248),2),"")</f>
        <v/>
      </c>
      <c r="AC248" s="130"/>
      <c r="AD248" s="130"/>
      <c r="AE248" s="179" t="e">
        <f t="shared" si="32"/>
        <v>#VALUE!</v>
      </c>
      <c r="AF248" s="131" t="str" cm="1">
        <f t="array" ref="AF248">IFERROR(INDEX(_xlfn._xlws.FILTER('Dang ky_off'!$J$4:$J$43,'Dang ky_off'!$B$4:$B$43=$B248),3),"")</f>
        <v/>
      </c>
      <c r="AG248" s="154" t="str" cm="1">
        <f t="array" ref="AG248">IFERROR(INDEX(_xlfn._xlws.FILTER('Dang ky_off'!$H$4:$H$43,'Dang ky_off'!$B$4:$B$43=$B248),3),"")</f>
        <v/>
      </c>
      <c r="AH248" s="131" t="s">
        <v>1563</v>
      </c>
      <c r="AI248" s="131" t="str" cm="1">
        <f t="array" ref="AI248">IFERROR(INDEX(_xlfn._xlws.FILTER('Dang ky_off'!$L$4:$L$43,'Dang ky_off'!$B$4:$B$43=$B248),3),"")</f>
        <v/>
      </c>
      <c r="AJ248" s="131" t="str" cm="1">
        <f t="array" ref="AJ248">IFERROR(INDEX(_xlfn._xlws.FILTER('Dang ky_off'!$M$4:$M$43,'Dang ky_off'!$B$4:$B$43=$B248),3),"")</f>
        <v/>
      </c>
      <c r="AK248" s="130"/>
      <c r="AL248" s="130"/>
      <c r="AM248" s="131" t="e">
        <f t="shared" si="33"/>
        <v>#VALUE!</v>
      </c>
      <c r="AN248" s="182" t="str" cm="1">
        <f t="array" ref="AN248">IFERROR(INDEX(_xlfn._xlws.FILTER('Dang ky_onl'!$J$6:$J$4000,'Dang ky_onl'!$B$6:$B$4000=$B248),1),"")</f>
        <v/>
      </c>
      <c r="AO248" s="183" t="str" cm="1">
        <f t="array" ref="AO248">IFERROR(INDEX(_xlfn._xlws.FILTER('Dang ky_onl'!$H$6:$H$4000,'Dang ky_onl'!$B$6:$B$4000=$B248),1),"")</f>
        <v/>
      </c>
      <c r="AP248" s="184" t="s">
        <v>1564</v>
      </c>
      <c r="AQ248" s="182" t="str" cm="1">
        <f t="array" ref="AQ248">IFERROR(INDEX(_xlfn._xlws.FILTER('Dang ky_onl'!$L$6:$L$4000,'Dang ky_onl'!$B$6:$B$4000=$B248),1),"")</f>
        <v/>
      </c>
      <c r="AR248" s="182" t="str" cm="1">
        <f t="array" ref="AR248">IFERROR(INDEX(_xlfn._xlws.FILTER('Dang ky_onl'!$M$6:$M$4000,'Dang ky_onl'!$B$6:$B$4000=$B248),1),"")</f>
        <v/>
      </c>
      <c r="AS248" s="130"/>
      <c r="AT248" s="130"/>
      <c r="AU248" s="131" t="e">
        <f t="shared" si="34"/>
        <v>#VALUE!</v>
      </c>
      <c r="AV248" s="182" t="str" cm="1">
        <f t="array" ref="AV248">IFERROR(INDEX(_xlfn._xlws.FILTER('Dang ky_onl'!$J$6:$J$4000,'Dang ky_onl'!$B$6:$B$4000=$B248),2),"")</f>
        <v/>
      </c>
      <c r="AW248" s="183" t="str" cm="1">
        <f t="array" ref="AW248">IFERROR(INDEX(_xlfn._xlws.FILTER('Dang ky_onl'!$H$6:$H$4000,'Dang ky_onl'!$B$6:$B$4000=$B248),2),"")</f>
        <v/>
      </c>
      <c r="AX248" s="184" t="s">
        <v>1564</v>
      </c>
      <c r="AY248" s="182" t="str" cm="1">
        <f t="array" ref="AY248">IFERROR(INDEX(_xlfn._xlws.FILTER('Dang ky_onl'!$L$6:$L$4000,'Dang ky_onl'!$B$6:$B$4000=$B248),2),"")</f>
        <v/>
      </c>
      <c r="AZ248" s="182" t="str" cm="1">
        <f t="array" ref="AZ248">IFERROR(INDEX(_xlfn._xlws.FILTER('Dang ky_onl'!$M$6:$M$4000,'Dang ky_onl'!$B$6:$B$4000=$B248),2),"")</f>
        <v/>
      </c>
      <c r="BA248" s="130"/>
      <c r="BB248" s="130"/>
      <c r="BC248" s="131" t="e">
        <f t="shared" si="35"/>
        <v>#VALUE!</v>
      </c>
    </row>
    <row r="249" spans="1:55" ht="19.5" customHeight="1" x14ac:dyDescent="0.35">
      <c r="A249" s="135">
        <v>243</v>
      </c>
      <c r="B249" s="136">
        <v>2005230116</v>
      </c>
      <c r="C249" s="137" t="s">
        <v>462</v>
      </c>
      <c r="D249" s="138" t="s">
        <v>929</v>
      </c>
      <c r="E249" s="139"/>
      <c r="F249" s="141" t="s">
        <v>986</v>
      </c>
      <c r="G249" s="142" t="s">
        <v>1357</v>
      </c>
      <c r="H249" s="143" t="s">
        <v>1372</v>
      </c>
      <c r="I249" s="140" t="str">
        <f t="shared" si="29"/>
        <v>Không đậu</v>
      </c>
      <c r="J249" s="144"/>
      <c r="K249" s="145" t="str">
        <f t="shared" si="30"/>
        <v>Không đủ</v>
      </c>
      <c r="L249" s="166">
        <f t="shared" si="36"/>
        <v>0</v>
      </c>
      <c r="M249" s="166" cm="1">
        <f t="array" ref="M249">SUMPRODUCT(--(LEN(CHOOSE({1,2,3},P249,X249,AF249))&gt;0))</f>
        <v>0</v>
      </c>
      <c r="N249" s="166" cm="1">
        <f t="array" ref="N249">SUMPRODUCT(--(LEN(CHOOSE({1,2},AN249,AV249))&gt;0))</f>
        <v>0</v>
      </c>
      <c r="O249" s="166">
        <f t="shared" si="37"/>
        <v>0</v>
      </c>
      <c r="P249" s="171" t="str" cm="1">
        <f t="array" ref="P249">IFERROR(INDEX(_xlfn._xlws.FILTER('Dang ky_off'!$J$4:$J$4000,'Dang ky_off'!$B$4:$B$4000=$B249),1),"")</f>
        <v/>
      </c>
      <c r="Q249" s="172" t="str" cm="1">
        <f t="array" ref="Q249">IFERROR(INDEX(_xlfn._xlws.FILTER('Dang ky_off'!$H$4:$H$4000,'Dang ky_off'!$B$4:$B$4000=$B249),1),"")</f>
        <v/>
      </c>
      <c r="R249" s="171" t="s">
        <v>1563</v>
      </c>
      <c r="S249" s="171" t="str" cm="1">
        <f t="array" ref="S249">IFERROR(INDEX(_xlfn._xlws.FILTER('Dang ky_off'!$L$4:$L$4000,'Dang ky_off'!$B$4:$B$4000=$B249),1),"")</f>
        <v/>
      </c>
      <c r="T249" s="171" t="str" cm="1">
        <f t="array" ref="T249">IFERROR(INDEX(_xlfn._xlws.FILTER('Dang ky_off'!$M$4:$M$4000,'Dang ky_off'!$B$4:$B$4000=$B249),1),"")</f>
        <v/>
      </c>
      <c r="U249" s="130"/>
      <c r="V249" s="130"/>
      <c r="W249" s="131" t="e">
        <f t="shared" si="31"/>
        <v>#VALUE!</v>
      </c>
      <c r="X249" s="180" t="str" cm="1">
        <f t="array" ref="X249">IFERROR(INDEX(_xlfn._xlws.FILTER('Dang ky_off'!$J$4:$J$4000,'Dang ky_off'!$B$4:$B$4000=$B249),2),"")</f>
        <v/>
      </c>
      <c r="Y249" s="181" t="str" cm="1">
        <f t="array" ref="Y249">IFERROR(INDEX(_xlfn._xlws.FILTER('Dang ky_off'!$H$4:$H$4000,'Dang ky_off'!$B$4:$B$4000=$B249),2),"")</f>
        <v/>
      </c>
      <c r="Z249" s="180" t="s">
        <v>1563</v>
      </c>
      <c r="AA249" s="180" t="str" cm="1">
        <f t="array" ref="AA249">IFERROR(INDEX(_xlfn._xlws.FILTER('Dang ky_off'!$L$4:$L$4000,'Dang ky_off'!$B$4:$B$4000=$B249),2),"")</f>
        <v/>
      </c>
      <c r="AB249" s="180" t="str" cm="1">
        <f t="array" ref="AB249">IFERROR(INDEX(_xlfn._xlws.FILTER('Dang ky_off'!$M$4:$M$4000,'Dang ky_off'!$B$4:$B$4000=$B249),2),"")</f>
        <v/>
      </c>
      <c r="AC249" s="130"/>
      <c r="AD249" s="130"/>
      <c r="AE249" s="179" t="e">
        <f t="shared" si="32"/>
        <v>#VALUE!</v>
      </c>
      <c r="AF249" s="131" t="str" cm="1">
        <f t="array" ref="AF249">IFERROR(INDEX(_xlfn._xlws.FILTER('Dang ky_off'!$J$4:$J$43,'Dang ky_off'!$B$4:$B$43=$B249),3),"")</f>
        <v/>
      </c>
      <c r="AG249" s="154" t="str" cm="1">
        <f t="array" ref="AG249">IFERROR(INDEX(_xlfn._xlws.FILTER('Dang ky_off'!$H$4:$H$43,'Dang ky_off'!$B$4:$B$43=$B249),3),"")</f>
        <v/>
      </c>
      <c r="AH249" s="131" t="s">
        <v>1563</v>
      </c>
      <c r="AI249" s="131" t="str" cm="1">
        <f t="array" ref="AI249">IFERROR(INDEX(_xlfn._xlws.FILTER('Dang ky_off'!$L$4:$L$43,'Dang ky_off'!$B$4:$B$43=$B249),3),"")</f>
        <v/>
      </c>
      <c r="AJ249" s="131" t="str" cm="1">
        <f t="array" ref="AJ249">IFERROR(INDEX(_xlfn._xlws.FILTER('Dang ky_off'!$M$4:$M$43,'Dang ky_off'!$B$4:$B$43=$B249),3),"")</f>
        <v/>
      </c>
      <c r="AK249" s="130"/>
      <c r="AL249" s="130"/>
      <c r="AM249" s="131" t="e">
        <f t="shared" si="33"/>
        <v>#VALUE!</v>
      </c>
      <c r="AN249" s="182" t="str" cm="1">
        <f t="array" ref="AN249">IFERROR(INDEX(_xlfn._xlws.FILTER('Dang ky_onl'!$J$6:$J$4000,'Dang ky_onl'!$B$6:$B$4000=$B249),1),"")</f>
        <v/>
      </c>
      <c r="AO249" s="183" t="str" cm="1">
        <f t="array" ref="AO249">IFERROR(INDEX(_xlfn._xlws.FILTER('Dang ky_onl'!$H$6:$H$4000,'Dang ky_onl'!$B$6:$B$4000=$B249),1),"")</f>
        <v/>
      </c>
      <c r="AP249" s="184" t="s">
        <v>1564</v>
      </c>
      <c r="AQ249" s="182" t="str" cm="1">
        <f t="array" ref="AQ249">IFERROR(INDEX(_xlfn._xlws.FILTER('Dang ky_onl'!$L$6:$L$4000,'Dang ky_onl'!$B$6:$B$4000=$B249),1),"")</f>
        <v/>
      </c>
      <c r="AR249" s="182" t="str" cm="1">
        <f t="array" ref="AR249">IFERROR(INDEX(_xlfn._xlws.FILTER('Dang ky_onl'!$M$6:$M$4000,'Dang ky_onl'!$B$6:$B$4000=$B249),1),"")</f>
        <v/>
      </c>
      <c r="AS249" s="130"/>
      <c r="AT249" s="130"/>
      <c r="AU249" s="131" t="e">
        <f t="shared" si="34"/>
        <v>#VALUE!</v>
      </c>
      <c r="AV249" s="182" t="str" cm="1">
        <f t="array" ref="AV249">IFERROR(INDEX(_xlfn._xlws.FILTER('Dang ky_onl'!$J$6:$J$4000,'Dang ky_onl'!$B$6:$B$4000=$B249),2),"")</f>
        <v/>
      </c>
      <c r="AW249" s="183" t="str" cm="1">
        <f t="array" ref="AW249">IFERROR(INDEX(_xlfn._xlws.FILTER('Dang ky_onl'!$H$6:$H$4000,'Dang ky_onl'!$B$6:$B$4000=$B249),2),"")</f>
        <v/>
      </c>
      <c r="AX249" s="184" t="s">
        <v>1564</v>
      </c>
      <c r="AY249" s="182" t="str" cm="1">
        <f t="array" ref="AY249">IFERROR(INDEX(_xlfn._xlws.FILTER('Dang ky_onl'!$L$6:$L$4000,'Dang ky_onl'!$B$6:$B$4000=$B249),2),"")</f>
        <v/>
      </c>
      <c r="AZ249" s="182" t="str" cm="1">
        <f t="array" ref="AZ249">IFERROR(INDEX(_xlfn._xlws.FILTER('Dang ky_onl'!$M$6:$M$4000,'Dang ky_onl'!$B$6:$B$4000=$B249),2),"")</f>
        <v/>
      </c>
      <c r="BA249" s="130"/>
      <c r="BB249" s="130"/>
      <c r="BC249" s="131" t="e">
        <f t="shared" si="35"/>
        <v>#VALUE!</v>
      </c>
    </row>
    <row r="250" spans="1:55" ht="19.5" customHeight="1" x14ac:dyDescent="0.35">
      <c r="A250" s="135">
        <v>244</v>
      </c>
      <c r="B250" s="136">
        <v>2005230126</v>
      </c>
      <c r="C250" s="137" t="s">
        <v>466</v>
      </c>
      <c r="D250" s="138" t="s">
        <v>877</v>
      </c>
      <c r="E250" s="139"/>
      <c r="F250" s="141" t="s">
        <v>1020</v>
      </c>
      <c r="G250" s="142" t="s">
        <v>1357</v>
      </c>
      <c r="H250" s="143" t="s">
        <v>1372</v>
      </c>
      <c r="I250" s="140" t="str">
        <f t="shared" si="29"/>
        <v>Không đậu</v>
      </c>
      <c r="J250" s="144"/>
      <c r="K250" s="145" t="str">
        <f t="shared" si="30"/>
        <v>Không đủ</v>
      </c>
      <c r="L250" s="166">
        <f t="shared" si="36"/>
        <v>2</v>
      </c>
      <c r="M250" s="166" cm="1">
        <f t="array" ref="M250">SUMPRODUCT(--(LEN(CHOOSE({1,2,3},P250,X250,AF250))&gt;0))</f>
        <v>2</v>
      </c>
      <c r="N250" s="166" cm="1">
        <f t="array" ref="N250">SUMPRODUCT(--(LEN(CHOOSE({1,2},AN250,AV250))&gt;0))</f>
        <v>0</v>
      </c>
      <c r="O250" s="166">
        <f t="shared" si="37"/>
        <v>0</v>
      </c>
      <c r="P250" s="171" t="str" cm="1">
        <f t="array" ref="P250">IFERROR(INDEX(_xlfn._xlws.FILTER('Dang ky_off'!$J$4:$J$4000,'Dang ky_off'!$B$4:$B$4000=$B250),1),"")</f>
        <v>Công ty Cổ phần Acecook Việt Nam</v>
      </c>
      <c r="Q250" s="172" cm="1">
        <f t="array" ref="Q250">IFERROR(INDEX(_xlfn._xlws.FILTER('Dang ky_off'!$H$4:$H$4000,'Dang ky_off'!$B$4:$B$4000=$B250),1),"")</f>
        <v>45904</v>
      </c>
      <c r="R250" s="171" t="s">
        <v>1563</v>
      </c>
      <c r="S250" s="171" cm="1">
        <f t="array" ref="S250">IFERROR(INDEX(_xlfn._xlws.FILTER('Dang ky_off'!$L$4:$L$4000,'Dang ky_off'!$B$4:$B$4000=$B250),1),"")</f>
        <v>9</v>
      </c>
      <c r="T250" s="171" cm="1">
        <f t="array" ref="T250">IFERROR(INDEX(_xlfn._xlws.FILTER('Dang ky_off'!$M$4:$M$4000,'Dang ky_off'!$B$4:$B$4000=$B250),1),"")</f>
        <v>0</v>
      </c>
      <c r="U250" s="130"/>
      <c r="V250" s="130"/>
      <c r="W250" s="131">
        <f t="shared" si="31"/>
        <v>2.7</v>
      </c>
      <c r="X250" s="180" t="str" cm="1">
        <f t="array" ref="X250">IFERROR(INDEX(_xlfn._xlws.FILTER('Dang ky_off'!$J$4:$J$4000,'Dang ky_off'!$B$4:$B$4000=$B250),2),"")</f>
        <v>Công ty TNHH Yakult Việt Nam</v>
      </c>
      <c r="Y250" s="181" cm="1">
        <f t="array" ref="Y250">IFERROR(INDEX(_xlfn._xlws.FILTER('Dang ky_off'!$H$4:$H$4000,'Dang ky_off'!$B$4:$B$4000=$B250),2),"")</f>
        <v>45986</v>
      </c>
      <c r="Z250" s="180" t="s">
        <v>1563</v>
      </c>
      <c r="AA250" s="180" cm="1">
        <f t="array" ref="AA250">IFERROR(INDEX(_xlfn._xlws.FILTER('Dang ky_off'!$L$4:$L$4000,'Dang ky_off'!$B$4:$B$4000=$B250),2),"")</f>
        <v>9</v>
      </c>
      <c r="AB250" s="180" cm="1">
        <f t="array" ref="AB250">IFERROR(INDEX(_xlfn._xlws.FILTER('Dang ky_off'!$M$4:$M$4000,'Dang ky_off'!$B$4:$B$4000=$B250),2),"")</f>
        <v>0</v>
      </c>
      <c r="AC250" s="130"/>
      <c r="AD250" s="130"/>
      <c r="AE250" s="179">
        <f t="shared" si="32"/>
        <v>2.7</v>
      </c>
      <c r="AF250" s="131" t="str" cm="1">
        <f t="array" ref="AF250">IFERROR(INDEX(_xlfn._xlws.FILTER('Dang ky_off'!$J$4:$J$43,'Dang ky_off'!$B$4:$B$43=$B250),3),"")</f>
        <v/>
      </c>
      <c r="AG250" s="154" t="str" cm="1">
        <f t="array" ref="AG250">IFERROR(INDEX(_xlfn._xlws.FILTER('Dang ky_off'!$H$4:$H$43,'Dang ky_off'!$B$4:$B$43=$B250),3),"")</f>
        <v/>
      </c>
      <c r="AH250" s="131" t="s">
        <v>1563</v>
      </c>
      <c r="AI250" s="131" t="str" cm="1">
        <f t="array" ref="AI250">IFERROR(INDEX(_xlfn._xlws.FILTER('Dang ky_off'!$L$4:$L$43,'Dang ky_off'!$B$4:$B$43=$B250),3),"")</f>
        <v/>
      </c>
      <c r="AJ250" s="131" t="str" cm="1">
        <f t="array" ref="AJ250">IFERROR(INDEX(_xlfn._xlws.FILTER('Dang ky_off'!$M$4:$M$43,'Dang ky_off'!$B$4:$B$43=$B250),3),"")</f>
        <v/>
      </c>
      <c r="AK250" s="130"/>
      <c r="AL250" s="130"/>
      <c r="AM250" s="131" t="e">
        <f t="shared" si="33"/>
        <v>#VALUE!</v>
      </c>
      <c r="AN250" s="182" t="str" cm="1">
        <f t="array" ref="AN250">IFERROR(INDEX(_xlfn._xlws.FILTER('Dang ky_onl'!$J$6:$J$4000,'Dang ky_onl'!$B$6:$B$4000=$B250),1),"")</f>
        <v/>
      </c>
      <c r="AO250" s="183" t="str" cm="1">
        <f t="array" ref="AO250">IFERROR(INDEX(_xlfn._xlws.FILTER('Dang ky_onl'!$H$6:$H$4000,'Dang ky_onl'!$B$6:$B$4000=$B250),1),"")</f>
        <v/>
      </c>
      <c r="AP250" s="184" t="s">
        <v>1564</v>
      </c>
      <c r="AQ250" s="182" t="str" cm="1">
        <f t="array" ref="AQ250">IFERROR(INDEX(_xlfn._xlws.FILTER('Dang ky_onl'!$L$6:$L$4000,'Dang ky_onl'!$B$6:$B$4000=$B250),1),"")</f>
        <v/>
      </c>
      <c r="AR250" s="182" t="str" cm="1">
        <f t="array" ref="AR250">IFERROR(INDEX(_xlfn._xlws.FILTER('Dang ky_onl'!$M$6:$M$4000,'Dang ky_onl'!$B$6:$B$4000=$B250),1),"")</f>
        <v/>
      </c>
      <c r="AS250" s="130"/>
      <c r="AT250" s="130"/>
      <c r="AU250" s="131" t="e">
        <f t="shared" si="34"/>
        <v>#VALUE!</v>
      </c>
      <c r="AV250" s="182" t="str" cm="1">
        <f t="array" ref="AV250">IFERROR(INDEX(_xlfn._xlws.FILTER('Dang ky_onl'!$J$6:$J$4000,'Dang ky_onl'!$B$6:$B$4000=$B250),2),"")</f>
        <v/>
      </c>
      <c r="AW250" s="183" t="str" cm="1">
        <f t="array" ref="AW250">IFERROR(INDEX(_xlfn._xlws.FILTER('Dang ky_onl'!$H$6:$H$4000,'Dang ky_onl'!$B$6:$B$4000=$B250),2),"")</f>
        <v/>
      </c>
      <c r="AX250" s="184" t="s">
        <v>1564</v>
      </c>
      <c r="AY250" s="182" t="str" cm="1">
        <f t="array" ref="AY250">IFERROR(INDEX(_xlfn._xlws.FILTER('Dang ky_onl'!$L$6:$L$4000,'Dang ky_onl'!$B$6:$B$4000=$B250),2),"")</f>
        <v/>
      </c>
      <c r="AZ250" s="182" t="str" cm="1">
        <f t="array" ref="AZ250">IFERROR(INDEX(_xlfn._xlws.FILTER('Dang ky_onl'!$M$6:$M$4000,'Dang ky_onl'!$B$6:$B$4000=$B250),2),"")</f>
        <v/>
      </c>
      <c r="BA250" s="130"/>
      <c r="BB250" s="130"/>
      <c r="BC250" s="131" t="e">
        <f t="shared" si="35"/>
        <v>#VALUE!</v>
      </c>
    </row>
    <row r="251" spans="1:55" ht="19.5" customHeight="1" x14ac:dyDescent="0.35">
      <c r="A251" s="135">
        <v>245</v>
      </c>
      <c r="B251" s="136">
        <v>2005230129</v>
      </c>
      <c r="C251" s="137" t="s">
        <v>467</v>
      </c>
      <c r="D251" s="138" t="s">
        <v>796</v>
      </c>
      <c r="E251" s="139"/>
      <c r="F251" s="141" t="s">
        <v>1176</v>
      </c>
      <c r="G251" s="142" t="s">
        <v>1357</v>
      </c>
      <c r="H251" s="143" t="s">
        <v>1372</v>
      </c>
      <c r="I251" s="140" t="str">
        <f t="shared" si="29"/>
        <v>Không đậu</v>
      </c>
      <c r="J251" s="144"/>
      <c r="K251" s="145" t="str">
        <f t="shared" si="30"/>
        <v>Không đủ</v>
      </c>
      <c r="L251" s="166">
        <f t="shared" si="36"/>
        <v>0</v>
      </c>
      <c r="M251" s="166" cm="1">
        <f t="array" ref="M251">SUMPRODUCT(--(LEN(CHOOSE({1,2,3},P251,X251,AF251))&gt;0))</f>
        <v>0</v>
      </c>
      <c r="N251" s="166" cm="1">
        <f t="array" ref="N251">SUMPRODUCT(--(LEN(CHOOSE({1,2},AN251,AV251))&gt;0))</f>
        <v>0</v>
      </c>
      <c r="O251" s="166">
        <f t="shared" si="37"/>
        <v>0</v>
      </c>
      <c r="P251" s="171" t="str" cm="1">
        <f t="array" ref="P251">IFERROR(INDEX(_xlfn._xlws.FILTER('Dang ky_off'!$J$4:$J$4000,'Dang ky_off'!$B$4:$B$4000=$B251),1),"")</f>
        <v/>
      </c>
      <c r="Q251" s="172" t="str" cm="1">
        <f t="array" ref="Q251">IFERROR(INDEX(_xlfn._xlws.FILTER('Dang ky_off'!$H$4:$H$4000,'Dang ky_off'!$B$4:$B$4000=$B251),1),"")</f>
        <v/>
      </c>
      <c r="R251" s="171" t="s">
        <v>1563</v>
      </c>
      <c r="S251" s="171" t="str" cm="1">
        <f t="array" ref="S251">IFERROR(INDEX(_xlfn._xlws.FILTER('Dang ky_off'!$L$4:$L$4000,'Dang ky_off'!$B$4:$B$4000=$B251),1),"")</f>
        <v/>
      </c>
      <c r="T251" s="171" t="str" cm="1">
        <f t="array" ref="T251">IFERROR(INDEX(_xlfn._xlws.FILTER('Dang ky_off'!$M$4:$M$4000,'Dang ky_off'!$B$4:$B$4000=$B251),1),"")</f>
        <v/>
      </c>
      <c r="U251" s="130"/>
      <c r="V251" s="130"/>
      <c r="W251" s="131" t="e">
        <f t="shared" si="31"/>
        <v>#VALUE!</v>
      </c>
      <c r="X251" s="180" t="str" cm="1">
        <f t="array" ref="X251">IFERROR(INDEX(_xlfn._xlws.FILTER('Dang ky_off'!$J$4:$J$4000,'Dang ky_off'!$B$4:$B$4000=$B251),2),"")</f>
        <v/>
      </c>
      <c r="Y251" s="181" t="str" cm="1">
        <f t="array" ref="Y251">IFERROR(INDEX(_xlfn._xlws.FILTER('Dang ky_off'!$H$4:$H$4000,'Dang ky_off'!$B$4:$B$4000=$B251),2),"")</f>
        <v/>
      </c>
      <c r="Z251" s="180" t="s">
        <v>1563</v>
      </c>
      <c r="AA251" s="180" t="str" cm="1">
        <f t="array" ref="AA251">IFERROR(INDEX(_xlfn._xlws.FILTER('Dang ky_off'!$L$4:$L$4000,'Dang ky_off'!$B$4:$B$4000=$B251),2),"")</f>
        <v/>
      </c>
      <c r="AB251" s="180" t="str" cm="1">
        <f t="array" ref="AB251">IFERROR(INDEX(_xlfn._xlws.FILTER('Dang ky_off'!$M$4:$M$4000,'Dang ky_off'!$B$4:$B$4000=$B251),2),"")</f>
        <v/>
      </c>
      <c r="AC251" s="130"/>
      <c r="AD251" s="130"/>
      <c r="AE251" s="179" t="e">
        <f t="shared" si="32"/>
        <v>#VALUE!</v>
      </c>
      <c r="AF251" s="131" t="str" cm="1">
        <f t="array" ref="AF251">IFERROR(INDEX(_xlfn._xlws.FILTER('Dang ky_off'!$J$4:$J$43,'Dang ky_off'!$B$4:$B$43=$B251),3),"")</f>
        <v/>
      </c>
      <c r="AG251" s="154" t="str" cm="1">
        <f t="array" ref="AG251">IFERROR(INDEX(_xlfn._xlws.FILTER('Dang ky_off'!$H$4:$H$43,'Dang ky_off'!$B$4:$B$43=$B251),3),"")</f>
        <v/>
      </c>
      <c r="AH251" s="131" t="s">
        <v>1563</v>
      </c>
      <c r="AI251" s="131" t="str" cm="1">
        <f t="array" ref="AI251">IFERROR(INDEX(_xlfn._xlws.FILTER('Dang ky_off'!$L$4:$L$43,'Dang ky_off'!$B$4:$B$43=$B251),3),"")</f>
        <v/>
      </c>
      <c r="AJ251" s="131" t="str" cm="1">
        <f t="array" ref="AJ251">IFERROR(INDEX(_xlfn._xlws.FILTER('Dang ky_off'!$M$4:$M$43,'Dang ky_off'!$B$4:$B$43=$B251),3),"")</f>
        <v/>
      </c>
      <c r="AK251" s="130"/>
      <c r="AL251" s="130"/>
      <c r="AM251" s="131" t="e">
        <f t="shared" si="33"/>
        <v>#VALUE!</v>
      </c>
      <c r="AN251" s="182" t="str" cm="1">
        <f t="array" ref="AN251">IFERROR(INDEX(_xlfn._xlws.FILTER('Dang ky_onl'!$J$6:$J$4000,'Dang ky_onl'!$B$6:$B$4000=$B251),1),"")</f>
        <v/>
      </c>
      <c r="AO251" s="183" t="str" cm="1">
        <f t="array" ref="AO251">IFERROR(INDEX(_xlfn._xlws.FILTER('Dang ky_onl'!$H$6:$H$4000,'Dang ky_onl'!$B$6:$B$4000=$B251),1),"")</f>
        <v/>
      </c>
      <c r="AP251" s="184" t="s">
        <v>1564</v>
      </c>
      <c r="AQ251" s="182" t="str" cm="1">
        <f t="array" ref="AQ251">IFERROR(INDEX(_xlfn._xlws.FILTER('Dang ky_onl'!$L$6:$L$4000,'Dang ky_onl'!$B$6:$B$4000=$B251),1),"")</f>
        <v/>
      </c>
      <c r="AR251" s="182" t="str" cm="1">
        <f t="array" ref="AR251">IFERROR(INDEX(_xlfn._xlws.FILTER('Dang ky_onl'!$M$6:$M$4000,'Dang ky_onl'!$B$6:$B$4000=$B251),1),"")</f>
        <v/>
      </c>
      <c r="AS251" s="130"/>
      <c r="AT251" s="130"/>
      <c r="AU251" s="131" t="e">
        <f t="shared" si="34"/>
        <v>#VALUE!</v>
      </c>
      <c r="AV251" s="182" t="str" cm="1">
        <f t="array" ref="AV251">IFERROR(INDEX(_xlfn._xlws.FILTER('Dang ky_onl'!$J$6:$J$4000,'Dang ky_onl'!$B$6:$B$4000=$B251),2),"")</f>
        <v/>
      </c>
      <c r="AW251" s="183" t="str" cm="1">
        <f t="array" ref="AW251">IFERROR(INDEX(_xlfn._xlws.FILTER('Dang ky_onl'!$H$6:$H$4000,'Dang ky_onl'!$B$6:$B$4000=$B251),2),"")</f>
        <v/>
      </c>
      <c r="AX251" s="184" t="s">
        <v>1564</v>
      </c>
      <c r="AY251" s="182" t="str" cm="1">
        <f t="array" ref="AY251">IFERROR(INDEX(_xlfn._xlws.FILTER('Dang ky_onl'!$L$6:$L$4000,'Dang ky_onl'!$B$6:$B$4000=$B251),2),"")</f>
        <v/>
      </c>
      <c r="AZ251" s="182" t="str" cm="1">
        <f t="array" ref="AZ251">IFERROR(INDEX(_xlfn._xlws.FILTER('Dang ky_onl'!$M$6:$M$4000,'Dang ky_onl'!$B$6:$B$4000=$B251),2),"")</f>
        <v/>
      </c>
      <c r="BA251" s="130"/>
      <c r="BB251" s="130"/>
      <c r="BC251" s="131" t="e">
        <f t="shared" si="35"/>
        <v>#VALUE!</v>
      </c>
    </row>
    <row r="252" spans="1:55" ht="19.5" customHeight="1" x14ac:dyDescent="0.35">
      <c r="A252" s="135">
        <v>246</v>
      </c>
      <c r="B252" s="136">
        <v>2005230132</v>
      </c>
      <c r="C252" s="137" t="s">
        <v>30</v>
      </c>
      <c r="D252" s="138" t="s">
        <v>796</v>
      </c>
      <c r="E252" s="139"/>
      <c r="F252" s="141" t="s">
        <v>1264</v>
      </c>
      <c r="G252" s="142" t="s">
        <v>1357</v>
      </c>
      <c r="H252" s="143" t="s">
        <v>1372</v>
      </c>
      <c r="I252" s="140" t="str">
        <f t="shared" si="29"/>
        <v>Không đậu</v>
      </c>
      <c r="J252" s="144"/>
      <c r="K252" s="145" t="str">
        <f t="shared" si="30"/>
        <v>Không đủ</v>
      </c>
      <c r="L252" s="166">
        <f t="shared" si="36"/>
        <v>0</v>
      </c>
      <c r="M252" s="166" cm="1">
        <f t="array" ref="M252">SUMPRODUCT(--(LEN(CHOOSE({1,2,3},P252,X252,AF252))&gt;0))</f>
        <v>0</v>
      </c>
      <c r="N252" s="166" cm="1">
        <f t="array" ref="N252">SUMPRODUCT(--(LEN(CHOOSE({1,2},AN252,AV252))&gt;0))</f>
        <v>0</v>
      </c>
      <c r="O252" s="166">
        <f t="shared" si="37"/>
        <v>0</v>
      </c>
      <c r="P252" s="171" t="str" cm="1">
        <f t="array" ref="P252">IFERROR(INDEX(_xlfn._xlws.FILTER('Dang ky_off'!$J$4:$J$4000,'Dang ky_off'!$B$4:$B$4000=$B252),1),"")</f>
        <v/>
      </c>
      <c r="Q252" s="172" t="str" cm="1">
        <f t="array" ref="Q252">IFERROR(INDEX(_xlfn._xlws.FILTER('Dang ky_off'!$H$4:$H$4000,'Dang ky_off'!$B$4:$B$4000=$B252),1),"")</f>
        <v/>
      </c>
      <c r="R252" s="171" t="s">
        <v>1563</v>
      </c>
      <c r="S252" s="171" t="str" cm="1">
        <f t="array" ref="S252">IFERROR(INDEX(_xlfn._xlws.FILTER('Dang ky_off'!$L$4:$L$4000,'Dang ky_off'!$B$4:$B$4000=$B252),1),"")</f>
        <v/>
      </c>
      <c r="T252" s="171" t="str" cm="1">
        <f t="array" ref="T252">IFERROR(INDEX(_xlfn._xlws.FILTER('Dang ky_off'!$M$4:$M$4000,'Dang ky_off'!$B$4:$B$4000=$B252),1),"")</f>
        <v/>
      </c>
      <c r="U252" s="130"/>
      <c r="V252" s="130"/>
      <c r="W252" s="131" t="e">
        <f t="shared" si="31"/>
        <v>#VALUE!</v>
      </c>
      <c r="X252" s="180" t="str" cm="1">
        <f t="array" ref="X252">IFERROR(INDEX(_xlfn._xlws.FILTER('Dang ky_off'!$J$4:$J$4000,'Dang ky_off'!$B$4:$B$4000=$B252),2),"")</f>
        <v/>
      </c>
      <c r="Y252" s="181" t="str" cm="1">
        <f t="array" ref="Y252">IFERROR(INDEX(_xlfn._xlws.FILTER('Dang ky_off'!$H$4:$H$4000,'Dang ky_off'!$B$4:$B$4000=$B252),2),"")</f>
        <v/>
      </c>
      <c r="Z252" s="180" t="s">
        <v>1563</v>
      </c>
      <c r="AA252" s="180" t="str" cm="1">
        <f t="array" ref="AA252">IFERROR(INDEX(_xlfn._xlws.FILTER('Dang ky_off'!$L$4:$L$4000,'Dang ky_off'!$B$4:$B$4000=$B252),2),"")</f>
        <v/>
      </c>
      <c r="AB252" s="180" t="str" cm="1">
        <f t="array" ref="AB252">IFERROR(INDEX(_xlfn._xlws.FILTER('Dang ky_off'!$M$4:$M$4000,'Dang ky_off'!$B$4:$B$4000=$B252),2),"")</f>
        <v/>
      </c>
      <c r="AC252" s="130"/>
      <c r="AD252" s="130"/>
      <c r="AE252" s="179" t="e">
        <f t="shared" si="32"/>
        <v>#VALUE!</v>
      </c>
      <c r="AF252" s="131" t="str" cm="1">
        <f t="array" ref="AF252">IFERROR(INDEX(_xlfn._xlws.FILTER('Dang ky_off'!$J$4:$J$43,'Dang ky_off'!$B$4:$B$43=$B252),3),"")</f>
        <v/>
      </c>
      <c r="AG252" s="154" t="str" cm="1">
        <f t="array" ref="AG252">IFERROR(INDEX(_xlfn._xlws.FILTER('Dang ky_off'!$H$4:$H$43,'Dang ky_off'!$B$4:$B$43=$B252),3),"")</f>
        <v/>
      </c>
      <c r="AH252" s="131" t="s">
        <v>1563</v>
      </c>
      <c r="AI252" s="131" t="str" cm="1">
        <f t="array" ref="AI252">IFERROR(INDEX(_xlfn._xlws.FILTER('Dang ky_off'!$L$4:$L$43,'Dang ky_off'!$B$4:$B$43=$B252),3),"")</f>
        <v/>
      </c>
      <c r="AJ252" s="131" t="str" cm="1">
        <f t="array" ref="AJ252">IFERROR(INDEX(_xlfn._xlws.FILTER('Dang ky_off'!$M$4:$M$43,'Dang ky_off'!$B$4:$B$43=$B252),3),"")</f>
        <v/>
      </c>
      <c r="AK252" s="130"/>
      <c r="AL252" s="130"/>
      <c r="AM252" s="131" t="e">
        <f t="shared" si="33"/>
        <v>#VALUE!</v>
      </c>
      <c r="AN252" s="182" t="str" cm="1">
        <f t="array" ref="AN252">IFERROR(INDEX(_xlfn._xlws.FILTER('Dang ky_onl'!$J$6:$J$4000,'Dang ky_onl'!$B$6:$B$4000=$B252),1),"")</f>
        <v/>
      </c>
      <c r="AO252" s="183" t="str" cm="1">
        <f t="array" ref="AO252">IFERROR(INDEX(_xlfn._xlws.FILTER('Dang ky_onl'!$H$6:$H$4000,'Dang ky_onl'!$B$6:$B$4000=$B252),1),"")</f>
        <v/>
      </c>
      <c r="AP252" s="184" t="s">
        <v>1564</v>
      </c>
      <c r="AQ252" s="182" t="str" cm="1">
        <f t="array" ref="AQ252">IFERROR(INDEX(_xlfn._xlws.FILTER('Dang ky_onl'!$L$6:$L$4000,'Dang ky_onl'!$B$6:$B$4000=$B252),1),"")</f>
        <v/>
      </c>
      <c r="AR252" s="182" t="str" cm="1">
        <f t="array" ref="AR252">IFERROR(INDEX(_xlfn._xlws.FILTER('Dang ky_onl'!$M$6:$M$4000,'Dang ky_onl'!$B$6:$B$4000=$B252),1),"")</f>
        <v/>
      </c>
      <c r="AS252" s="130"/>
      <c r="AT252" s="130"/>
      <c r="AU252" s="131" t="e">
        <f t="shared" si="34"/>
        <v>#VALUE!</v>
      </c>
      <c r="AV252" s="182" t="str" cm="1">
        <f t="array" ref="AV252">IFERROR(INDEX(_xlfn._xlws.FILTER('Dang ky_onl'!$J$6:$J$4000,'Dang ky_onl'!$B$6:$B$4000=$B252),2),"")</f>
        <v/>
      </c>
      <c r="AW252" s="183" t="str" cm="1">
        <f t="array" ref="AW252">IFERROR(INDEX(_xlfn._xlws.FILTER('Dang ky_onl'!$H$6:$H$4000,'Dang ky_onl'!$B$6:$B$4000=$B252),2),"")</f>
        <v/>
      </c>
      <c r="AX252" s="184" t="s">
        <v>1564</v>
      </c>
      <c r="AY252" s="182" t="str" cm="1">
        <f t="array" ref="AY252">IFERROR(INDEX(_xlfn._xlws.FILTER('Dang ky_onl'!$L$6:$L$4000,'Dang ky_onl'!$B$6:$B$4000=$B252),2),"")</f>
        <v/>
      </c>
      <c r="AZ252" s="182" t="str" cm="1">
        <f t="array" ref="AZ252">IFERROR(INDEX(_xlfn._xlws.FILTER('Dang ky_onl'!$M$6:$M$4000,'Dang ky_onl'!$B$6:$B$4000=$B252),2),"")</f>
        <v/>
      </c>
      <c r="BA252" s="130"/>
      <c r="BB252" s="130"/>
      <c r="BC252" s="131" t="e">
        <f t="shared" si="35"/>
        <v>#VALUE!</v>
      </c>
    </row>
    <row r="253" spans="1:55" ht="19.5" customHeight="1" x14ac:dyDescent="0.35">
      <c r="A253" s="135">
        <v>247</v>
      </c>
      <c r="B253" s="136">
        <v>2005230147</v>
      </c>
      <c r="C253" s="137" t="s">
        <v>468</v>
      </c>
      <c r="D253" s="138" t="s">
        <v>797</v>
      </c>
      <c r="E253" s="139"/>
      <c r="F253" s="141" t="s">
        <v>1278</v>
      </c>
      <c r="G253" s="142" t="s">
        <v>1357</v>
      </c>
      <c r="H253" s="143" t="s">
        <v>1372</v>
      </c>
      <c r="I253" s="140" t="str">
        <f t="shared" si="29"/>
        <v>Không đậu</v>
      </c>
      <c r="J253" s="144"/>
      <c r="K253" s="145" t="str">
        <f t="shared" si="30"/>
        <v>Không đủ</v>
      </c>
      <c r="L253" s="166">
        <f t="shared" si="36"/>
        <v>0</v>
      </c>
      <c r="M253" s="166" cm="1">
        <f t="array" ref="M253">SUMPRODUCT(--(LEN(CHOOSE({1,2,3},P253,X253,AF253))&gt;0))</f>
        <v>0</v>
      </c>
      <c r="N253" s="166" cm="1">
        <f t="array" ref="N253">SUMPRODUCT(--(LEN(CHOOSE({1,2},AN253,AV253))&gt;0))</f>
        <v>0</v>
      </c>
      <c r="O253" s="166">
        <f t="shared" si="37"/>
        <v>0</v>
      </c>
      <c r="P253" s="171" t="str" cm="1">
        <f t="array" ref="P253">IFERROR(INDEX(_xlfn._xlws.FILTER('Dang ky_off'!$J$4:$J$4000,'Dang ky_off'!$B$4:$B$4000=$B253),1),"")</f>
        <v/>
      </c>
      <c r="Q253" s="172" t="str" cm="1">
        <f t="array" ref="Q253">IFERROR(INDEX(_xlfn._xlws.FILTER('Dang ky_off'!$H$4:$H$4000,'Dang ky_off'!$B$4:$B$4000=$B253),1),"")</f>
        <v/>
      </c>
      <c r="R253" s="171" t="s">
        <v>1563</v>
      </c>
      <c r="S253" s="171" t="str" cm="1">
        <f t="array" ref="S253">IFERROR(INDEX(_xlfn._xlws.FILTER('Dang ky_off'!$L$4:$L$4000,'Dang ky_off'!$B$4:$B$4000=$B253),1),"")</f>
        <v/>
      </c>
      <c r="T253" s="171" t="str" cm="1">
        <f t="array" ref="T253">IFERROR(INDEX(_xlfn._xlws.FILTER('Dang ky_off'!$M$4:$M$4000,'Dang ky_off'!$B$4:$B$4000=$B253),1),"")</f>
        <v/>
      </c>
      <c r="U253" s="130"/>
      <c r="V253" s="130"/>
      <c r="W253" s="131" t="e">
        <f t="shared" si="31"/>
        <v>#VALUE!</v>
      </c>
      <c r="X253" s="180" t="str" cm="1">
        <f t="array" ref="X253">IFERROR(INDEX(_xlfn._xlws.FILTER('Dang ky_off'!$J$4:$J$4000,'Dang ky_off'!$B$4:$B$4000=$B253),2),"")</f>
        <v/>
      </c>
      <c r="Y253" s="181" t="str" cm="1">
        <f t="array" ref="Y253">IFERROR(INDEX(_xlfn._xlws.FILTER('Dang ky_off'!$H$4:$H$4000,'Dang ky_off'!$B$4:$B$4000=$B253),2),"")</f>
        <v/>
      </c>
      <c r="Z253" s="180" t="s">
        <v>1563</v>
      </c>
      <c r="AA253" s="180" t="str" cm="1">
        <f t="array" ref="AA253">IFERROR(INDEX(_xlfn._xlws.FILTER('Dang ky_off'!$L$4:$L$4000,'Dang ky_off'!$B$4:$B$4000=$B253),2),"")</f>
        <v/>
      </c>
      <c r="AB253" s="180" t="str" cm="1">
        <f t="array" ref="AB253">IFERROR(INDEX(_xlfn._xlws.FILTER('Dang ky_off'!$M$4:$M$4000,'Dang ky_off'!$B$4:$B$4000=$B253),2),"")</f>
        <v/>
      </c>
      <c r="AC253" s="130"/>
      <c r="AD253" s="130"/>
      <c r="AE253" s="179" t="e">
        <f t="shared" si="32"/>
        <v>#VALUE!</v>
      </c>
      <c r="AF253" s="131" t="str" cm="1">
        <f t="array" ref="AF253">IFERROR(INDEX(_xlfn._xlws.FILTER('Dang ky_off'!$J$4:$J$43,'Dang ky_off'!$B$4:$B$43=$B253),3),"")</f>
        <v/>
      </c>
      <c r="AG253" s="154" t="str" cm="1">
        <f t="array" ref="AG253">IFERROR(INDEX(_xlfn._xlws.FILTER('Dang ky_off'!$H$4:$H$43,'Dang ky_off'!$B$4:$B$43=$B253),3),"")</f>
        <v/>
      </c>
      <c r="AH253" s="131" t="s">
        <v>1563</v>
      </c>
      <c r="AI253" s="131" t="str" cm="1">
        <f t="array" ref="AI253">IFERROR(INDEX(_xlfn._xlws.FILTER('Dang ky_off'!$L$4:$L$43,'Dang ky_off'!$B$4:$B$43=$B253),3),"")</f>
        <v/>
      </c>
      <c r="AJ253" s="131" t="str" cm="1">
        <f t="array" ref="AJ253">IFERROR(INDEX(_xlfn._xlws.FILTER('Dang ky_off'!$M$4:$M$43,'Dang ky_off'!$B$4:$B$43=$B253),3),"")</f>
        <v/>
      </c>
      <c r="AK253" s="130"/>
      <c r="AL253" s="130"/>
      <c r="AM253" s="131" t="e">
        <f t="shared" si="33"/>
        <v>#VALUE!</v>
      </c>
      <c r="AN253" s="182" t="str" cm="1">
        <f t="array" ref="AN253">IFERROR(INDEX(_xlfn._xlws.FILTER('Dang ky_onl'!$J$6:$J$4000,'Dang ky_onl'!$B$6:$B$4000=$B253),1),"")</f>
        <v/>
      </c>
      <c r="AO253" s="183" t="str" cm="1">
        <f t="array" ref="AO253">IFERROR(INDEX(_xlfn._xlws.FILTER('Dang ky_onl'!$H$6:$H$4000,'Dang ky_onl'!$B$6:$B$4000=$B253),1),"")</f>
        <v/>
      </c>
      <c r="AP253" s="184" t="s">
        <v>1564</v>
      </c>
      <c r="AQ253" s="182" t="str" cm="1">
        <f t="array" ref="AQ253">IFERROR(INDEX(_xlfn._xlws.FILTER('Dang ky_onl'!$L$6:$L$4000,'Dang ky_onl'!$B$6:$B$4000=$B253),1),"")</f>
        <v/>
      </c>
      <c r="AR253" s="182" t="str" cm="1">
        <f t="array" ref="AR253">IFERROR(INDEX(_xlfn._xlws.FILTER('Dang ky_onl'!$M$6:$M$4000,'Dang ky_onl'!$B$6:$B$4000=$B253),1),"")</f>
        <v/>
      </c>
      <c r="AS253" s="130"/>
      <c r="AT253" s="130"/>
      <c r="AU253" s="131" t="e">
        <f t="shared" si="34"/>
        <v>#VALUE!</v>
      </c>
      <c r="AV253" s="182" t="str" cm="1">
        <f t="array" ref="AV253">IFERROR(INDEX(_xlfn._xlws.FILTER('Dang ky_onl'!$J$6:$J$4000,'Dang ky_onl'!$B$6:$B$4000=$B253),2),"")</f>
        <v/>
      </c>
      <c r="AW253" s="183" t="str" cm="1">
        <f t="array" ref="AW253">IFERROR(INDEX(_xlfn._xlws.FILTER('Dang ky_onl'!$H$6:$H$4000,'Dang ky_onl'!$B$6:$B$4000=$B253),2),"")</f>
        <v/>
      </c>
      <c r="AX253" s="184" t="s">
        <v>1564</v>
      </c>
      <c r="AY253" s="182" t="str" cm="1">
        <f t="array" ref="AY253">IFERROR(INDEX(_xlfn._xlws.FILTER('Dang ky_onl'!$L$6:$L$4000,'Dang ky_onl'!$B$6:$B$4000=$B253),2),"")</f>
        <v/>
      </c>
      <c r="AZ253" s="182" t="str" cm="1">
        <f t="array" ref="AZ253">IFERROR(INDEX(_xlfn._xlws.FILTER('Dang ky_onl'!$M$6:$M$4000,'Dang ky_onl'!$B$6:$B$4000=$B253),2),"")</f>
        <v/>
      </c>
      <c r="BA253" s="130"/>
      <c r="BB253" s="130"/>
      <c r="BC253" s="131" t="e">
        <f t="shared" si="35"/>
        <v>#VALUE!</v>
      </c>
    </row>
    <row r="254" spans="1:55" ht="19.5" customHeight="1" x14ac:dyDescent="0.35">
      <c r="A254" s="135">
        <v>248</v>
      </c>
      <c r="B254" s="136">
        <v>2005230171</v>
      </c>
      <c r="C254" s="137" t="s">
        <v>470</v>
      </c>
      <c r="D254" s="138" t="s">
        <v>901</v>
      </c>
      <c r="E254" s="139"/>
      <c r="F254" s="141" t="s">
        <v>1138</v>
      </c>
      <c r="G254" s="142" t="s">
        <v>1357</v>
      </c>
      <c r="H254" s="143" t="s">
        <v>1372</v>
      </c>
      <c r="I254" s="140" t="str">
        <f t="shared" si="29"/>
        <v>Không đậu</v>
      </c>
      <c r="J254" s="144"/>
      <c r="K254" s="145" t="str">
        <f t="shared" si="30"/>
        <v>Không đủ</v>
      </c>
      <c r="L254" s="166">
        <f t="shared" si="36"/>
        <v>0</v>
      </c>
      <c r="M254" s="166" cm="1">
        <f t="array" ref="M254">SUMPRODUCT(--(LEN(CHOOSE({1,2,3},P254,X254,AF254))&gt;0))</f>
        <v>0</v>
      </c>
      <c r="N254" s="166" cm="1">
        <f t="array" ref="N254">SUMPRODUCT(--(LEN(CHOOSE({1,2},AN254,AV254))&gt;0))</f>
        <v>0</v>
      </c>
      <c r="O254" s="166">
        <f t="shared" si="37"/>
        <v>0</v>
      </c>
      <c r="P254" s="171" t="str" cm="1">
        <f t="array" ref="P254">IFERROR(INDEX(_xlfn._xlws.FILTER('Dang ky_off'!$J$4:$J$4000,'Dang ky_off'!$B$4:$B$4000=$B254),1),"")</f>
        <v/>
      </c>
      <c r="Q254" s="172" t="str" cm="1">
        <f t="array" ref="Q254">IFERROR(INDEX(_xlfn._xlws.FILTER('Dang ky_off'!$H$4:$H$4000,'Dang ky_off'!$B$4:$B$4000=$B254),1),"")</f>
        <v/>
      </c>
      <c r="R254" s="171" t="s">
        <v>1563</v>
      </c>
      <c r="S254" s="171" t="str" cm="1">
        <f t="array" ref="S254">IFERROR(INDEX(_xlfn._xlws.FILTER('Dang ky_off'!$L$4:$L$4000,'Dang ky_off'!$B$4:$B$4000=$B254),1),"")</f>
        <v/>
      </c>
      <c r="T254" s="171" t="str" cm="1">
        <f t="array" ref="T254">IFERROR(INDEX(_xlfn._xlws.FILTER('Dang ky_off'!$M$4:$M$4000,'Dang ky_off'!$B$4:$B$4000=$B254),1),"")</f>
        <v/>
      </c>
      <c r="U254" s="130"/>
      <c r="V254" s="130"/>
      <c r="W254" s="131" t="e">
        <f t="shared" si="31"/>
        <v>#VALUE!</v>
      </c>
      <c r="X254" s="180" t="str" cm="1">
        <f t="array" ref="X254">IFERROR(INDEX(_xlfn._xlws.FILTER('Dang ky_off'!$J$4:$J$4000,'Dang ky_off'!$B$4:$B$4000=$B254),2),"")</f>
        <v/>
      </c>
      <c r="Y254" s="181" t="str" cm="1">
        <f t="array" ref="Y254">IFERROR(INDEX(_xlfn._xlws.FILTER('Dang ky_off'!$H$4:$H$4000,'Dang ky_off'!$B$4:$B$4000=$B254),2),"")</f>
        <v/>
      </c>
      <c r="Z254" s="180" t="s">
        <v>1563</v>
      </c>
      <c r="AA254" s="180" t="str" cm="1">
        <f t="array" ref="AA254">IFERROR(INDEX(_xlfn._xlws.FILTER('Dang ky_off'!$L$4:$L$4000,'Dang ky_off'!$B$4:$B$4000=$B254),2),"")</f>
        <v/>
      </c>
      <c r="AB254" s="180" t="str" cm="1">
        <f t="array" ref="AB254">IFERROR(INDEX(_xlfn._xlws.FILTER('Dang ky_off'!$M$4:$M$4000,'Dang ky_off'!$B$4:$B$4000=$B254),2),"")</f>
        <v/>
      </c>
      <c r="AC254" s="130"/>
      <c r="AD254" s="130"/>
      <c r="AE254" s="179" t="e">
        <f t="shared" si="32"/>
        <v>#VALUE!</v>
      </c>
      <c r="AF254" s="131" t="str" cm="1">
        <f t="array" ref="AF254">IFERROR(INDEX(_xlfn._xlws.FILTER('Dang ky_off'!$J$4:$J$43,'Dang ky_off'!$B$4:$B$43=$B254),3),"")</f>
        <v/>
      </c>
      <c r="AG254" s="154" t="str" cm="1">
        <f t="array" ref="AG254">IFERROR(INDEX(_xlfn._xlws.FILTER('Dang ky_off'!$H$4:$H$43,'Dang ky_off'!$B$4:$B$43=$B254),3),"")</f>
        <v/>
      </c>
      <c r="AH254" s="131" t="s">
        <v>1563</v>
      </c>
      <c r="AI254" s="131" t="str" cm="1">
        <f t="array" ref="AI254">IFERROR(INDEX(_xlfn._xlws.FILTER('Dang ky_off'!$L$4:$L$43,'Dang ky_off'!$B$4:$B$43=$B254),3),"")</f>
        <v/>
      </c>
      <c r="AJ254" s="131" t="str" cm="1">
        <f t="array" ref="AJ254">IFERROR(INDEX(_xlfn._xlws.FILTER('Dang ky_off'!$M$4:$M$43,'Dang ky_off'!$B$4:$B$43=$B254),3),"")</f>
        <v/>
      </c>
      <c r="AK254" s="130"/>
      <c r="AL254" s="130"/>
      <c r="AM254" s="131" t="e">
        <f t="shared" si="33"/>
        <v>#VALUE!</v>
      </c>
      <c r="AN254" s="182" t="str" cm="1">
        <f t="array" ref="AN254">IFERROR(INDEX(_xlfn._xlws.FILTER('Dang ky_onl'!$J$6:$J$4000,'Dang ky_onl'!$B$6:$B$4000=$B254),1),"")</f>
        <v/>
      </c>
      <c r="AO254" s="183" t="str" cm="1">
        <f t="array" ref="AO254">IFERROR(INDEX(_xlfn._xlws.FILTER('Dang ky_onl'!$H$6:$H$4000,'Dang ky_onl'!$B$6:$B$4000=$B254),1),"")</f>
        <v/>
      </c>
      <c r="AP254" s="184" t="s">
        <v>1564</v>
      </c>
      <c r="AQ254" s="182" t="str" cm="1">
        <f t="array" ref="AQ254">IFERROR(INDEX(_xlfn._xlws.FILTER('Dang ky_onl'!$L$6:$L$4000,'Dang ky_onl'!$B$6:$B$4000=$B254),1),"")</f>
        <v/>
      </c>
      <c r="AR254" s="182" t="str" cm="1">
        <f t="array" ref="AR254">IFERROR(INDEX(_xlfn._xlws.FILTER('Dang ky_onl'!$M$6:$M$4000,'Dang ky_onl'!$B$6:$B$4000=$B254),1),"")</f>
        <v/>
      </c>
      <c r="AS254" s="130"/>
      <c r="AT254" s="130"/>
      <c r="AU254" s="131" t="e">
        <f t="shared" si="34"/>
        <v>#VALUE!</v>
      </c>
      <c r="AV254" s="182" t="str" cm="1">
        <f t="array" ref="AV254">IFERROR(INDEX(_xlfn._xlws.FILTER('Dang ky_onl'!$J$6:$J$4000,'Dang ky_onl'!$B$6:$B$4000=$B254),2),"")</f>
        <v/>
      </c>
      <c r="AW254" s="183" t="str" cm="1">
        <f t="array" ref="AW254">IFERROR(INDEX(_xlfn._xlws.FILTER('Dang ky_onl'!$H$6:$H$4000,'Dang ky_onl'!$B$6:$B$4000=$B254),2),"")</f>
        <v/>
      </c>
      <c r="AX254" s="184" t="s">
        <v>1564</v>
      </c>
      <c r="AY254" s="182" t="str" cm="1">
        <f t="array" ref="AY254">IFERROR(INDEX(_xlfn._xlws.FILTER('Dang ky_onl'!$L$6:$L$4000,'Dang ky_onl'!$B$6:$B$4000=$B254),2),"")</f>
        <v/>
      </c>
      <c r="AZ254" s="182" t="str" cm="1">
        <f t="array" ref="AZ254">IFERROR(INDEX(_xlfn._xlws.FILTER('Dang ky_onl'!$M$6:$M$4000,'Dang ky_onl'!$B$6:$B$4000=$B254),2),"")</f>
        <v/>
      </c>
      <c r="BA254" s="130"/>
      <c r="BB254" s="130"/>
      <c r="BC254" s="131" t="e">
        <f t="shared" si="35"/>
        <v>#VALUE!</v>
      </c>
    </row>
    <row r="255" spans="1:55" ht="19.5" customHeight="1" x14ac:dyDescent="0.35">
      <c r="A255" s="135">
        <v>249</v>
      </c>
      <c r="B255" s="136">
        <v>2005230179</v>
      </c>
      <c r="C255" s="137" t="s">
        <v>471</v>
      </c>
      <c r="D255" s="138" t="s">
        <v>774</v>
      </c>
      <c r="E255" s="139"/>
      <c r="F255" s="141" t="s">
        <v>1019</v>
      </c>
      <c r="G255" s="142" t="s">
        <v>1357</v>
      </c>
      <c r="H255" s="143" t="s">
        <v>1372</v>
      </c>
      <c r="I255" s="140" t="str">
        <f t="shared" si="29"/>
        <v>Không đậu</v>
      </c>
      <c r="J255" s="144"/>
      <c r="K255" s="145" t="str">
        <f t="shared" si="30"/>
        <v>Không đủ</v>
      </c>
      <c r="L255" s="166">
        <f t="shared" si="36"/>
        <v>0</v>
      </c>
      <c r="M255" s="166" cm="1">
        <f t="array" ref="M255">SUMPRODUCT(--(LEN(CHOOSE({1,2,3},P255,X255,AF255))&gt;0))</f>
        <v>0</v>
      </c>
      <c r="N255" s="166" cm="1">
        <f t="array" ref="N255">SUMPRODUCT(--(LEN(CHOOSE({1,2},AN255,AV255))&gt;0))</f>
        <v>0</v>
      </c>
      <c r="O255" s="166">
        <f t="shared" si="37"/>
        <v>0</v>
      </c>
      <c r="P255" s="171" t="str" cm="1">
        <f t="array" ref="P255">IFERROR(INDEX(_xlfn._xlws.FILTER('Dang ky_off'!$J$4:$J$4000,'Dang ky_off'!$B$4:$B$4000=$B255),1),"")</f>
        <v/>
      </c>
      <c r="Q255" s="172" t="str" cm="1">
        <f t="array" ref="Q255">IFERROR(INDEX(_xlfn._xlws.FILTER('Dang ky_off'!$H$4:$H$4000,'Dang ky_off'!$B$4:$B$4000=$B255),1),"")</f>
        <v/>
      </c>
      <c r="R255" s="171" t="s">
        <v>1563</v>
      </c>
      <c r="S255" s="171" t="str" cm="1">
        <f t="array" ref="S255">IFERROR(INDEX(_xlfn._xlws.FILTER('Dang ky_off'!$L$4:$L$4000,'Dang ky_off'!$B$4:$B$4000=$B255),1),"")</f>
        <v/>
      </c>
      <c r="T255" s="171" t="str" cm="1">
        <f t="array" ref="T255">IFERROR(INDEX(_xlfn._xlws.FILTER('Dang ky_off'!$M$4:$M$4000,'Dang ky_off'!$B$4:$B$4000=$B255),1),"")</f>
        <v/>
      </c>
      <c r="U255" s="130"/>
      <c r="V255" s="130"/>
      <c r="W255" s="131" t="e">
        <f t="shared" si="31"/>
        <v>#VALUE!</v>
      </c>
      <c r="X255" s="180" t="str" cm="1">
        <f t="array" ref="X255">IFERROR(INDEX(_xlfn._xlws.FILTER('Dang ky_off'!$J$4:$J$4000,'Dang ky_off'!$B$4:$B$4000=$B255),2),"")</f>
        <v/>
      </c>
      <c r="Y255" s="181" t="str" cm="1">
        <f t="array" ref="Y255">IFERROR(INDEX(_xlfn._xlws.FILTER('Dang ky_off'!$H$4:$H$4000,'Dang ky_off'!$B$4:$B$4000=$B255),2),"")</f>
        <v/>
      </c>
      <c r="Z255" s="180" t="s">
        <v>1563</v>
      </c>
      <c r="AA255" s="180" t="str" cm="1">
        <f t="array" ref="AA255">IFERROR(INDEX(_xlfn._xlws.FILTER('Dang ky_off'!$L$4:$L$4000,'Dang ky_off'!$B$4:$B$4000=$B255),2),"")</f>
        <v/>
      </c>
      <c r="AB255" s="180" t="str" cm="1">
        <f t="array" ref="AB255">IFERROR(INDEX(_xlfn._xlws.FILTER('Dang ky_off'!$M$4:$M$4000,'Dang ky_off'!$B$4:$B$4000=$B255),2),"")</f>
        <v/>
      </c>
      <c r="AC255" s="130"/>
      <c r="AD255" s="130"/>
      <c r="AE255" s="179" t="e">
        <f t="shared" si="32"/>
        <v>#VALUE!</v>
      </c>
      <c r="AF255" s="131" t="str" cm="1">
        <f t="array" ref="AF255">IFERROR(INDEX(_xlfn._xlws.FILTER('Dang ky_off'!$J$4:$J$43,'Dang ky_off'!$B$4:$B$43=$B255),3),"")</f>
        <v/>
      </c>
      <c r="AG255" s="154" t="str" cm="1">
        <f t="array" ref="AG255">IFERROR(INDEX(_xlfn._xlws.FILTER('Dang ky_off'!$H$4:$H$43,'Dang ky_off'!$B$4:$B$43=$B255),3),"")</f>
        <v/>
      </c>
      <c r="AH255" s="131" t="s">
        <v>1563</v>
      </c>
      <c r="AI255" s="131" t="str" cm="1">
        <f t="array" ref="AI255">IFERROR(INDEX(_xlfn._xlws.FILTER('Dang ky_off'!$L$4:$L$43,'Dang ky_off'!$B$4:$B$43=$B255),3),"")</f>
        <v/>
      </c>
      <c r="AJ255" s="131" t="str" cm="1">
        <f t="array" ref="AJ255">IFERROR(INDEX(_xlfn._xlws.FILTER('Dang ky_off'!$M$4:$M$43,'Dang ky_off'!$B$4:$B$43=$B255),3),"")</f>
        <v/>
      </c>
      <c r="AK255" s="130"/>
      <c r="AL255" s="130"/>
      <c r="AM255" s="131" t="e">
        <f t="shared" si="33"/>
        <v>#VALUE!</v>
      </c>
      <c r="AN255" s="182" t="str" cm="1">
        <f t="array" ref="AN255">IFERROR(INDEX(_xlfn._xlws.FILTER('Dang ky_onl'!$J$6:$J$4000,'Dang ky_onl'!$B$6:$B$4000=$B255),1),"")</f>
        <v/>
      </c>
      <c r="AO255" s="183" t="str" cm="1">
        <f t="array" ref="AO255">IFERROR(INDEX(_xlfn._xlws.FILTER('Dang ky_onl'!$H$6:$H$4000,'Dang ky_onl'!$B$6:$B$4000=$B255),1),"")</f>
        <v/>
      </c>
      <c r="AP255" s="184" t="s">
        <v>1564</v>
      </c>
      <c r="AQ255" s="182" t="str" cm="1">
        <f t="array" ref="AQ255">IFERROR(INDEX(_xlfn._xlws.FILTER('Dang ky_onl'!$L$6:$L$4000,'Dang ky_onl'!$B$6:$B$4000=$B255),1),"")</f>
        <v/>
      </c>
      <c r="AR255" s="182" t="str" cm="1">
        <f t="array" ref="AR255">IFERROR(INDEX(_xlfn._xlws.FILTER('Dang ky_onl'!$M$6:$M$4000,'Dang ky_onl'!$B$6:$B$4000=$B255),1),"")</f>
        <v/>
      </c>
      <c r="AS255" s="130"/>
      <c r="AT255" s="130"/>
      <c r="AU255" s="131" t="e">
        <f t="shared" si="34"/>
        <v>#VALUE!</v>
      </c>
      <c r="AV255" s="182" t="str" cm="1">
        <f t="array" ref="AV255">IFERROR(INDEX(_xlfn._xlws.FILTER('Dang ky_onl'!$J$6:$J$4000,'Dang ky_onl'!$B$6:$B$4000=$B255),2),"")</f>
        <v/>
      </c>
      <c r="AW255" s="183" t="str" cm="1">
        <f t="array" ref="AW255">IFERROR(INDEX(_xlfn._xlws.FILTER('Dang ky_onl'!$H$6:$H$4000,'Dang ky_onl'!$B$6:$B$4000=$B255),2),"")</f>
        <v/>
      </c>
      <c r="AX255" s="184" t="s">
        <v>1564</v>
      </c>
      <c r="AY255" s="182" t="str" cm="1">
        <f t="array" ref="AY255">IFERROR(INDEX(_xlfn._xlws.FILTER('Dang ky_onl'!$L$6:$L$4000,'Dang ky_onl'!$B$6:$B$4000=$B255),2),"")</f>
        <v/>
      </c>
      <c r="AZ255" s="182" t="str" cm="1">
        <f t="array" ref="AZ255">IFERROR(INDEX(_xlfn._xlws.FILTER('Dang ky_onl'!$M$6:$M$4000,'Dang ky_onl'!$B$6:$B$4000=$B255),2),"")</f>
        <v/>
      </c>
      <c r="BA255" s="130"/>
      <c r="BB255" s="130"/>
      <c r="BC255" s="131" t="e">
        <f t="shared" si="35"/>
        <v>#VALUE!</v>
      </c>
    </row>
    <row r="256" spans="1:55" ht="19.5" customHeight="1" x14ac:dyDescent="0.35">
      <c r="A256" s="135">
        <v>250</v>
      </c>
      <c r="B256" s="136">
        <v>2005230185</v>
      </c>
      <c r="C256" s="137" t="s">
        <v>472</v>
      </c>
      <c r="D256" s="138" t="s">
        <v>931</v>
      </c>
      <c r="E256" s="139"/>
      <c r="F256" s="141" t="s">
        <v>1279</v>
      </c>
      <c r="G256" s="142" t="s">
        <v>1357</v>
      </c>
      <c r="H256" s="143" t="s">
        <v>1372</v>
      </c>
      <c r="I256" s="140" t="str">
        <f t="shared" si="29"/>
        <v>Không đậu</v>
      </c>
      <c r="J256" s="144"/>
      <c r="K256" s="145" t="str">
        <f t="shared" si="30"/>
        <v>Không đủ</v>
      </c>
      <c r="L256" s="166">
        <f t="shared" si="36"/>
        <v>0</v>
      </c>
      <c r="M256" s="166" cm="1">
        <f t="array" ref="M256">SUMPRODUCT(--(LEN(CHOOSE({1,2,3},P256,X256,AF256))&gt;0))</f>
        <v>0</v>
      </c>
      <c r="N256" s="166" cm="1">
        <f t="array" ref="N256">SUMPRODUCT(--(LEN(CHOOSE({1,2},AN256,AV256))&gt;0))</f>
        <v>0</v>
      </c>
      <c r="O256" s="166">
        <f t="shared" si="37"/>
        <v>0</v>
      </c>
      <c r="P256" s="171" t="str" cm="1">
        <f t="array" ref="P256">IFERROR(INDEX(_xlfn._xlws.FILTER('Dang ky_off'!$J$4:$J$4000,'Dang ky_off'!$B$4:$B$4000=$B256),1),"")</f>
        <v/>
      </c>
      <c r="Q256" s="172" t="str" cm="1">
        <f t="array" ref="Q256">IFERROR(INDEX(_xlfn._xlws.FILTER('Dang ky_off'!$H$4:$H$4000,'Dang ky_off'!$B$4:$B$4000=$B256),1),"")</f>
        <v/>
      </c>
      <c r="R256" s="171" t="s">
        <v>1563</v>
      </c>
      <c r="S256" s="171" t="str" cm="1">
        <f t="array" ref="S256">IFERROR(INDEX(_xlfn._xlws.FILTER('Dang ky_off'!$L$4:$L$4000,'Dang ky_off'!$B$4:$B$4000=$B256),1),"")</f>
        <v/>
      </c>
      <c r="T256" s="171" t="str" cm="1">
        <f t="array" ref="T256">IFERROR(INDEX(_xlfn._xlws.FILTER('Dang ky_off'!$M$4:$M$4000,'Dang ky_off'!$B$4:$B$4000=$B256),1),"")</f>
        <v/>
      </c>
      <c r="U256" s="130"/>
      <c r="V256" s="130"/>
      <c r="W256" s="131" t="e">
        <f t="shared" si="31"/>
        <v>#VALUE!</v>
      </c>
      <c r="X256" s="180" t="str" cm="1">
        <f t="array" ref="X256">IFERROR(INDEX(_xlfn._xlws.FILTER('Dang ky_off'!$J$4:$J$4000,'Dang ky_off'!$B$4:$B$4000=$B256),2),"")</f>
        <v/>
      </c>
      <c r="Y256" s="181" t="str" cm="1">
        <f t="array" ref="Y256">IFERROR(INDEX(_xlfn._xlws.FILTER('Dang ky_off'!$H$4:$H$4000,'Dang ky_off'!$B$4:$B$4000=$B256),2),"")</f>
        <v/>
      </c>
      <c r="Z256" s="180" t="s">
        <v>1563</v>
      </c>
      <c r="AA256" s="180" t="str" cm="1">
        <f t="array" ref="AA256">IFERROR(INDEX(_xlfn._xlws.FILTER('Dang ky_off'!$L$4:$L$4000,'Dang ky_off'!$B$4:$B$4000=$B256),2),"")</f>
        <v/>
      </c>
      <c r="AB256" s="180" t="str" cm="1">
        <f t="array" ref="AB256">IFERROR(INDEX(_xlfn._xlws.FILTER('Dang ky_off'!$M$4:$M$4000,'Dang ky_off'!$B$4:$B$4000=$B256),2),"")</f>
        <v/>
      </c>
      <c r="AC256" s="130"/>
      <c r="AD256" s="130"/>
      <c r="AE256" s="179" t="e">
        <f t="shared" si="32"/>
        <v>#VALUE!</v>
      </c>
      <c r="AF256" s="131" t="str" cm="1">
        <f t="array" ref="AF256">IFERROR(INDEX(_xlfn._xlws.FILTER('Dang ky_off'!$J$4:$J$43,'Dang ky_off'!$B$4:$B$43=$B256),3),"")</f>
        <v/>
      </c>
      <c r="AG256" s="154" t="str" cm="1">
        <f t="array" ref="AG256">IFERROR(INDEX(_xlfn._xlws.FILTER('Dang ky_off'!$H$4:$H$43,'Dang ky_off'!$B$4:$B$43=$B256),3),"")</f>
        <v/>
      </c>
      <c r="AH256" s="131" t="s">
        <v>1563</v>
      </c>
      <c r="AI256" s="131" t="str" cm="1">
        <f t="array" ref="AI256">IFERROR(INDEX(_xlfn._xlws.FILTER('Dang ky_off'!$L$4:$L$43,'Dang ky_off'!$B$4:$B$43=$B256),3),"")</f>
        <v/>
      </c>
      <c r="AJ256" s="131" t="str" cm="1">
        <f t="array" ref="AJ256">IFERROR(INDEX(_xlfn._xlws.FILTER('Dang ky_off'!$M$4:$M$43,'Dang ky_off'!$B$4:$B$43=$B256),3),"")</f>
        <v/>
      </c>
      <c r="AK256" s="130"/>
      <c r="AL256" s="130"/>
      <c r="AM256" s="131" t="e">
        <f t="shared" si="33"/>
        <v>#VALUE!</v>
      </c>
      <c r="AN256" s="182" t="str" cm="1">
        <f t="array" ref="AN256">IFERROR(INDEX(_xlfn._xlws.FILTER('Dang ky_onl'!$J$6:$J$4000,'Dang ky_onl'!$B$6:$B$4000=$B256),1),"")</f>
        <v/>
      </c>
      <c r="AO256" s="183" t="str" cm="1">
        <f t="array" ref="AO256">IFERROR(INDEX(_xlfn._xlws.FILTER('Dang ky_onl'!$H$6:$H$4000,'Dang ky_onl'!$B$6:$B$4000=$B256),1),"")</f>
        <v/>
      </c>
      <c r="AP256" s="184" t="s">
        <v>1564</v>
      </c>
      <c r="AQ256" s="182" t="str" cm="1">
        <f t="array" ref="AQ256">IFERROR(INDEX(_xlfn._xlws.FILTER('Dang ky_onl'!$L$6:$L$4000,'Dang ky_onl'!$B$6:$B$4000=$B256),1),"")</f>
        <v/>
      </c>
      <c r="AR256" s="182" t="str" cm="1">
        <f t="array" ref="AR256">IFERROR(INDEX(_xlfn._xlws.FILTER('Dang ky_onl'!$M$6:$M$4000,'Dang ky_onl'!$B$6:$B$4000=$B256),1),"")</f>
        <v/>
      </c>
      <c r="AS256" s="130"/>
      <c r="AT256" s="130"/>
      <c r="AU256" s="131" t="e">
        <f t="shared" si="34"/>
        <v>#VALUE!</v>
      </c>
      <c r="AV256" s="182" t="str" cm="1">
        <f t="array" ref="AV256">IFERROR(INDEX(_xlfn._xlws.FILTER('Dang ky_onl'!$J$6:$J$4000,'Dang ky_onl'!$B$6:$B$4000=$B256),2),"")</f>
        <v/>
      </c>
      <c r="AW256" s="183" t="str" cm="1">
        <f t="array" ref="AW256">IFERROR(INDEX(_xlfn._xlws.FILTER('Dang ky_onl'!$H$6:$H$4000,'Dang ky_onl'!$B$6:$B$4000=$B256),2),"")</f>
        <v/>
      </c>
      <c r="AX256" s="184" t="s">
        <v>1564</v>
      </c>
      <c r="AY256" s="182" t="str" cm="1">
        <f t="array" ref="AY256">IFERROR(INDEX(_xlfn._xlws.FILTER('Dang ky_onl'!$L$6:$L$4000,'Dang ky_onl'!$B$6:$B$4000=$B256),2),"")</f>
        <v/>
      </c>
      <c r="AZ256" s="182" t="str" cm="1">
        <f t="array" ref="AZ256">IFERROR(INDEX(_xlfn._xlws.FILTER('Dang ky_onl'!$M$6:$M$4000,'Dang ky_onl'!$B$6:$B$4000=$B256),2),"")</f>
        <v/>
      </c>
      <c r="BA256" s="130"/>
      <c r="BB256" s="130"/>
      <c r="BC256" s="131" t="e">
        <f t="shared" si="35"/>
        <v>#VALUE!</v>
      </c>
    </row>
    <row r="257" spans="1:55" ht="19.5" customHeight="1" x14ac:dyDescent="0.35">
      <c r="A257" s="135">
        <v>251</v>
      </c>
      <c r="B257" s="136">
        <v>2005230190</v>
      </c>
      <c r="C257" s="137" t="s">
        <v>473</v>
      </c>
      <c r="D257" s="138" t="s">
        <v>826</v>
      </c>
      <c r="E257" s="139"/>
      <c r="F257" s="141" t="s">
        <v>1058</v>
      </c>
      <c r="G257" s="142" t="s">
        <v>1357</v>
      </c>
      <c r="H257" s="143" t="s">
        <v>1372</v>
      </c>
      <c r="I257" s="140" t="str">
        <f t="shared" si="29"/>
        <v>Không đậu</v>
      </c>
      <c r="J257" s="144"/>
      <c r="K257" s="145" t="str">
        <f t="shared" si="30"/>
        <v>Không đủ</v>
      </c>
      <c r="L257" s="166">
        <f t="shared" si="36"/>
        <v>1</v>
      </c>
      <c r="M257" s="166" cm="1">
        <f t="array" ref="M257">SUMPRODUCT(--(LEN(CHOOSE({1,2,3},P257,X257,AF257))&gt;0))</f>
        <v>1</v>
      </c>
      <c r="N257" s="166" cm="1">
        <f t="array" ref="N257">SUMPRODUCT(--(LEN(CHOOSE({1,2},AN257,AV257))&gt;0))</f>
        <v>0</v>
      </c>
      <c r="O257" s="166">
        <f t="shared" si="37"/>
        <v>0</v>
      </c>
      <c r="P257" s="171" t="str" cm="1">
        <f t="array" ref="P257">IFERROR(INDEX(_xlfn._xlws.FILTER('Dang ky_off'!$J$4:$J$4000,'Dang ky_off'!$B$4:$B$4000=$B257),1),"")</f>
        <v>Công ty TNHH Yakult Việt Nam</v>
      </c>
      <c r="Q257" s="172" cm="1">
        <f t="array" ref="Q257">IFERROR(INDEX(_xlfn._xlws.FILTER('Dang ky_off'!$H$4:$H$4000,'Dang ky_off'!$B$4:$B$4000=$B257),1),"")</f>
        <v>45986</v>
      </c>
      <c r="R257" s="171" t="s">
        <v>1563</v>
      </c>
      <c r="S257" s="171" cm="1">
        <f t="array" ref="S257">IFERROR(INDEX(_xlfn._xlws.FILTER('Dang ky_off'!$L$4:$L$4000,'Dang ky_off'!$B$4:$B$4000=$B257),1),"")</f>
        <v>9.5</v>
      </c>
      <c r="T257" s="171" cm="1">
        <f t="array" ref="T257">IFERROR(INDEX(_xlfn._xlws.FILTER('Dang ky_off'!$M$4:$M$4000,'Dang ky_off'!$B$4:$B$4000=$B257),1),"")</f>
        <v>0</v>
      </c>
      <c r="U257" s="130"/>
      <c r="V257" s="130"/>
      <c r="W257" s="131">
        <f t="shared" si="31"/>
        <v>2.9</v>
      </c>
      <c r="X257" s="180" t="str" cm="1">
        <f t="array" ref="X257">IFERROR(INDEX(_xlfn._xlws.FILTER('Dang ky_off'!$J$4:$J$4000,'Dang ky_off'!$B$4:$B$4000=$B257),2),"")</f>
        <v/>
      </c>
      <c r="Y257" s="181" t="str" cm="1">
        <f t="array" ref="Y257">IFERROR(INDEX(_xlfn._xlws.FILTER('Dang ky_off'!$H$4:$H$4000,'Dang ky_off'!$B$4:$B$4000=$B257),2),"")</f>
        <v/>
      </c>
      <c r="Z257" s="180" t="s">
        <v>1563</v>
      </c>
      <c r="AA257" s="180" t="str" cm="1">
        <f t="array" ref="AA257">IFERROR(INDEX(_xlfn._xlws.FILTER('Dang ky_off'!$L$4:$L$4000,'Dang ky_off'!$B$4:$B$4000=$B257),2),"")</f>
        <v/>
      </c>
      <c r="AB257" s="180" t="str" cm="1">
        <f t="array" ref="AB257">IFERROR(INDEX(_xlfn._xlws.FILTER('Dang ky_off'!$M$4:$M$4000,'Dang ky_off'!$B$4:$B$4000=$B257),2),"")</f>
        <v/>
      </c>
      <c r="AC257" s="130"/>
      <c r="AD257" s="130"/>
      <c r="AE257" s="179" t="e">
        <f t="shared" si="32"/>
        <v>#VALUE!</v>
      </c>
      <c r="AF257" s="131" t="str" cm="1">
        <f t="array" ref="AF257">IFERROR(INDEX(_xlfn._xlws.FILTER('Dang ky_off'!$J$4:$J$43,'Dang ky_off'!$B$4:$B$43=$B257),3),"")</f>
        <v/>
      </c>
      <c r="AG257" s="154" t="str" cm="1">
        <f t="array" ref="AG257">IFERROR(INDEX(_xlfn._xlws.FILTER('Dang ky_off'!$H$4:$H$43,'Dang ky_off'!$B$4:$B$43=$B257),3),"")</f>
        <v/>
      </c>
      <c r="AH257" s="131" t="s">
        <v>1563</v>
      </c>
      <c r="AI257" s="131" t="str" cm="1">
        <f t="array" ref="AI257">IFERROR(INDEX(_xlfn._xlws.FILTER('Dang ky_off'!$L$4:$L$43,'Dang ky_off'!$B$4:$B$43=$B257),3),"")</f>
        <v/>
      </c>
      <c r="AJ257" s="131" t="str" cm="1">
        <f t="array" ref="AJ257">IFERROR(INDEX(_xlfn._xlws.FILTER('Dang ky_off'!$M$4:$M$43,'Dang ky_off'!$B$4:$B$43=$B257),3),"")</f>
        <v/>
      </c>
      <c r="AK257" s="130"/>
      <c r="AL257" s="130"/>
      <c r="AM257" s="131" t="e">
        <f t="shared" si="33"/>
        <v>#VALUE!</v>
      </c>
      <c r="AN257" s="182" t="str" cm="1">
        <f t="array" ref="AN257">IFERROR(INDEX(_xlfn._xlws.FILTER('Dang ky_onl'!$J$6:$J$4000,'Dang ky_onl'!$B$6:$B$4000=$B257),1),"")</f>
        <v/>
      </c>
      <c r="AO257" s="183" t="str" cm="1">
        <f t="array" ref="AO257">IFERROR(INDEX(_xlfn._xlws.FILTER('Dang ky_onl'!$H$6:$H$4000,'Dang ky_onl'!$B$6:$B$4000=$B257),1),"")</f>
        <v/>
      </c>
      <c r="AP257" s="184" t="s">
        <v>1564</v>
      </c>
      <c r="AQ257" s="182" t="str" cm="1">
        <f t="array" ref="AQ257">IFERROR(INDEX(_xlfn._xlws.FILTER('Dang ky_onl'!$L$6:$L$4000,'Dang ky_onl'!$B$6:$B$4000=$B257),1),"")</f>
        <v/>
      </c>
      <c r="AR257" s="182" t="str" cm="1">
        <f t="array" ref="AR257">IFERROR(INDEX(_xlfn._xlws.FILTER('Dang ky_onl'!$M$6:$M$4000,'Dang ky_onl'!$B$6:$B$4000=$B257),1),"")</f>
        <v/>
      </c>
      <c r="AS257" s="130"/>
      <c r="AT257" s="130"/>
      <c r="AU257" s="131" t="e">
        <f t="shared" si="34"/>
        <v>#VALUE!</v>
      </c>
      <c r="AV257" s="182" t="str" cm="1">
        <f t="array" ref="AV257">IFERROR(INDEX(_xlfn._xlws.FILTER('Dang ky_onl'!$J$6:$J$4000,'Dang ky_onl'!$B$6:$B$4000=$B257),2),"")</f>
        <v/>
      </c>
      <c r="AW257" s="183" t="str" cm="1">
        <f t="array" ref="AW257">IFERROR(INDEX(_xlfn._xlws.FILTER('Dang ky_onl'!$H$6:$H$4000,'Dang ky_onl'!$B$6:$B$4000=$B257),2),"")</f>
        <v/>
      </c>
      <c r="AX257" s="184" t="s">
        <v>1564</v>
      </c>
      <c r="AY257" s="182" t="str" cm="1">
        <f t="array" ref="AY257">IFERROR(INDEX(_xlfn._xlws.FILTER('Dang ky_onl'!$L$6:$L$4000,'Dang ky_onl'!$B$6:$B$4000=$B257),2),"")</f>
        <v/>
      </c>
      <c r="AZ257" s="182" t="str" cm="1">
        <f t="array" ref="AZ257">IFERROR(INDEX(_xlfn._xlws.FILTER('Dang ky_onl'!$M$6:$M$4000,'Dang ky_onl'!$B$6:$B$4000=$B257),2),"")</f>
        <v/>
      </c>
      <c r="BA257" s="130"/>
      <c r="BB257" s="130"/>
      <c r="BC257" s="131" t="e">
        <f t="shared" si="35"/>
        <v>#VALUE!</v>
      </c>
    </row>
    <row r="258" spans="1:55" ht="19.5" customHeight="1" x14ac:dyDescent="0.35">
      <c r="A258" s="135">
        <v>252</v>
      </c>
      <c r="B258" s="136">
        <v>2005230206</v>
      </c>
      <c r="C258" s="137" t="s">
        <v>107</v>
      </c>
      <c r="D258" s="138" t="s">
        <v>847</v>
      </c>
      <c r="E258" s="139"/>
      <c r="F258" s="141" t="s">
        <v>1143</v>
      </c>
      <c r="G258" s="142" t="s">
        <v>1357</v>
      </c>
      <c r="H258" s="143" t="s">
        <v>1372</v>
      </c>
      <c r="I258" s="140" t="str">
        <f t="shared" si="29"/>
        <v>Không đậu</v>
      </c>
      <c r="J258" s="144"/>
      <c r="K258" s="145" t="str">
        <f t="shared" si="30"/>
        <v>Không đủ</v>
      </c>
      <c r="L258" s="166">
        <f t="shared" si="36"/>
        <v>0</v>
      </c>
      <c r="M258" s="166" cm="1">
        <f t="array" ref="M258">SUMPRODUCT(--(LEN(CHOOSE({1,2,3},P258,X258,AF258))&gt;0))</f>
        <v>0</v>
      </c>
      <c r="N258" s="166" cm="1">
        <f t="array" ref="N258">SUMPRODUCT(--(LEN(CHOOSE({1,2},AN258,AV258))&gt;0))</f>
        <v>0</v>
      </c>
      <c r="O258" s="166">
        <f t="shared" si="37"/>
        <v>0</v>
      </c>
      <c r="P258" s="171" t="str" cm="1">
        <f t="array" ref="P258">IFERROR(INDEX(_xlfn._xlws.FILTER('Dang ky_off'!$J$4:$J$4000,'Dang ky_off'!$B$4:$B$4000=$B258),1),"")</f>
        <v/>
      </c>
      <c r="Q258" s="172" t="str" cm="1">
        <f t="array" ref="Q258">IFERROR(INDEX(_xlfn._xlws.FILTER('Dang ky_off'!$H$4:$H$4000,'Dang ky_off'!$B$4:$B$4000=$B258),1),"")</f>
        <v/>
      </c>
      <c r="R258" s="171" t="s">
        <v>1563</v>
      </c>
      <c r="S258" s="171" t="str" cm="1">
        <f t="array" ref="S258">IFERROR(INDEX(_xlfn._xlws.FILTER('Dang ky_off'!$L$4:$L$4000,'Dang ky_off'!$B$4:$B$4000=$B258),1),"")</f>
        <v/>
      </c>
      <c r="T258" s="171" t="str" cm="1">
        <f t="array" ref="T258">IFERROR(INDEX(_xlfn._xlws.FILTER('Dang ky_off'!$M$4:$M$4000,'Dang ky_off'!$B$4:$B$4000=$B258),1),"")</f>
        <v/>
      </c>
      <c r="U258" s="130"/>
      <c r="V258" s="130"/>
      <c r="W258" s="131" t="e">
        <f t="shared" si="31"/>
        <v>#VALUE!</v>
      </c>
      <c r="X258" s="180" t="str" cm="1">
        <f t="array" ref="X258">IFERROR(INDEX(_xlfn._xlws.FILTER('Dang ky_off'!$J$4:$J$4000,'Dang ky_off'!$B$4:$B$4000=$B258),2),"")</f>
        <v/>
      </c>
      <c r="Y258" s="181" t="str" cm="1">
        <f t="array" ref="Y258">IFERROR(INDEX(_xlfn._xlws.FILTER('Dang ky_off'!$H$4:$H$4000,'Dang ky_off'!$B$4:$B$4000=$B258),2),"")</f>
        <v/>
      </c>
      <c r="Z258" s="180" t="s">
        <v>1563</v>
      </c>
      <c r="AA258" s="180" t="str" cm="1">
        <f t="array" ref="AA258">IFERROR(INDEX(_xlfn._xlws.FILTER('Dang ky_off'!$L$4:$L$4000,'Dang ky_off'!$B$4:$B$4000=$B258),2),"")</f>
        <v/>
      </c>
      <c r="AB258" s="180" t="str" cm="1">
        <f t="array" ref="AB258">IFERROR(INDEX(_xlfn._xlws.FILTER('Dang ky_off'!$M$4:$M$4000,'Dang ky_off'!$B$4:$B$4000=$B258),2),"")</f>
        <v/>
      </c>
      <c r="AC258" s="130"/>
      <c r="AD258" s="130"/>
      <c r="AE258" s="179" t="e">
        <f t="shared" si="32"/>
        <v>#VALUE!</v>
      </c>
      <c r="AF258" s="131" t="str" cm="1">
        <f t="array" ref="AF258">IFERROR(INDEX(_xlfn._xlws.FILTER('Dang ky_off'!$J$4:$J$43,'Dang ky_off'!$B$4:$B$43=$B258),3),"")</f>
        <v/>
      </c>
      <c r="AG258" s="154" t="str" cm="1">
        <f t="array" ref="AG258">IFERROR(INDEX(_xlfn._xlws.FILTER('Dang ky_off'!$H$4:$H$43,'Dang ky_off'!$B$4:$B$43=$B258),3),"")</f>
        <v/>
      </c>
      <c r="AH258" s="131" t="s">
        <v>1563</v>
      </c>
      <c r="AI258" s="131" t="str" cm="1">
        <f t="array" ref="AI258">IFERROR(INDEX(_xlfn._xlws.FILTER('Dang ky_off'!$L$4:$L$43,'Dang ky_off'!$B$4:$B$43=$B258),3),"")</f>
        <v/>
      </c>
      <c r="AJ258" s="131" t="str" cm="1">
        <f t="array" ref="AJ258">IFERROR(INDEX(_xlfn._xlws.FILTER('Dang ky_off'!$M$4:$M$43,'Dang ky_off'!$B$4:$B$43=$B258),3),"")</f>
        <v/>
      </c>
      <c r="AK258" s="130"/>
      <c r="AL258" s="130"/>
      <c r="AM258" s="131" t="e">
        <f t="shared" si="33"/>
        <v>#VALUE!</v>
      </c>
      <c r="AN258" s="182" t="str" cm="1">
        <f t="array" ref="AN258">IFERROR(INDEX(_xlfn._xlws.FILTER('Dang ky_onl'!$J$6:$J$4000,'Dang ky_onl'!$B$6:$B$4000=$B258),1),"")</f>
        <v/>
      </c>
      <c r="AO258" s="183" t="str" cm="1">
        <f t="array" ref="AO258">IFERROR(INDEX(_xlfn._xlws.FILTER('Dang ky_onl'!$H$6:$H$4000,'Dang ky_onl'!$B$6:$B$4000=$B258),1),"")</f>
        <v/>
      </c>
      <c r="AP258" s="184" t="s">
        <v>1564</v>
      </c>
      <c r="AQ258" s="182" t="str" cm="1">
        <f t="array" ref="AQ258">IFERROR(INDEX(_xlfn._xlws.FILTER('Dang ky_onl'!$L$6:$L$4000,'Dang ky_onl'!$B$6:$B$4000=$B258),1),"")</f>
        <v/>
      </c>
      <c r="AR258" s="182" t="str" cm="1">
        <f t="array" ref="AR258">IFERROR(INDEX(_xlfn._xlws.FILTER('Dang ky_onl'!$M$6:$M$4000,'Dang ky_onl'!$B$6:$B$4000=$B258),1),"")</f>
        <v/>
      </c>
      <c r="AS258" s="130"/>
      <c r="AT258" s="130"/>
      <c r="AU258" s="131" t="e">
        <f t="shared" si="34"/>
        <v>#VALUE!</v>
      </c>
      <c r="AV258" s="182" t="str" cm="1">
        <f t="array" ref="AV258">IFERROR(INDEX(_xlfn._xlws.FILTER('Dang ky_onl'!$J$6:$J$4000,'Dang ky_onl'!$B$6:$B$4000=$B258),2),"")</f>
        <v/>
      </c>
      <c r="AW258" s="183" t="str" cm="1">
        <f t="array" ref="AW258">IFERROR(INDEX(_xlfn._xlws.FILTER('Dang ky_onl'!$H$6:$H$4000,'Dang ky_onl'!$B$6:$B$4000=$B258),2),"")</f>
        <v/>
      </c>
      <c r="AX258" s="184" t="s">
        <v>1564</v>
      </c>
      <c r="AY258" s="182" t="str" cm="1">
        <f t="array" ref="AY258">IFERROR(INDEX(_xlfn._xlws.FILTER('Dang ky_onl'!$L$6:$L$4000,'Dang ky_onl'!$B$6:$B$4000=$B258),2),"")</f>
        <v/>
      </c>
      <c r="AZ258" s="182" t="str" cm="1">
        <f t="array" ref="AZ258">IFERROR(INDEX(_xlfn._xlws.FILTER('Dang ky_onl'!$M$6:$M$4000,'Dang ky_onl'!$B$6:$B$4000=$B258),2),"")</f>
        <v/>
      </c>
      <c r="BA258" s="130"/>
      <c r="BB258" s="130"/>
      <c r="BC258" s="131" t="e">
        <f t="shared" si="35"/>
        <v>#VALUE!</v>
      </c>
    </row>
    <row r="259" spans="1:55" ht="19.5" customHeight="1" x14ac:dyDescent="0.35">
      <c r="A259" s="135">
        <v>253</v>
      </c>
      <c r="B259" s="136">
        <v>2005230213</v>
      </c>
      <c r="C259" s="137" t="s">
        <v>476</v>
      </c>
      <c r="D259" s="138" t="s">
        <v>932</v>
      </c>
      <c r="E259" s="139"/>
      <c r="F259" s="141" t="s">
        <v>1280</v>
      </c>
      <c r="G259" s="142" t="s">
        <v>1357</v>
      </c>
      <c r="H259" s="143" t="s">
        <v>1372</v>
      </c>
      <c r="I259" s="140" t="str">
        <f t="shared" si="29"/>
        <v>Không đậu</v>
      </c>
      <c r="J259" s="144"/>
      <c r="K259" s="145" t="str">
        <f t="shared" si="30"/>
        <v>Không đủ</v>
      </c>
      <c r="L259" s="166">
        <f t="shared" si="36"/>
        <v>2</v>
      </c>
      <c r="M259" s="166" cm="1">
        <f t="array" ref="M259">SUMPRODUCT(--(LEN(CHOOSE({1,2,3},P259,X259,AF259))&gt;0))</f>
        <v>2</v>
      </c>
      <c r="N259" s="166" cm="1">
        <f t="array" ref="N259">SUMPRODUCT(--(LEN(CHOOSE({1,2},AN259,AV259))&gt;0))</f>
        <v>0</v>
      </c>
      <c r="O259" s="166">
        <f t="shared" si="37"/>
        <v>0</v>
      </c>
      <c r="P259" s="171" t="str" cm="1">
        <f t="array" ref="P259">IFERROR(INDEX(_xlfn._xlws.FILTER('Dang ky_off'!$J$4:$J$4000,'Dang ky_off'!$B$4:$B$4000=$B259),1),"")</f>
        <v>Công ty Cổ phần Acecook Việt Nam</v>
      </c>
      <c r="Q259" s="172" cm="1">
        <f t="array" ref="Q259">IFERROR(INDEX(_xlfn._xlws.FILTER('Dang ky_off'!$H$4:$H$4000,'Dang ky_off'!$B$4:$B$4000=$B259),1),"")</f>
        <v>45932</v>
      </c>
      <c r="R259" s="171" t="s">
        <v>1563</v>
      </c>
      <c r="S259" s="171" cm="1">
        <f t="array" ref="S259">IFERROR(INDEX(_xlfn._xlws.FILTER('Dang ky_off'!$L$4:$L$4000,'Dang ky_off'!$B$4:$B$4000=$B259),1),"")</f>
        <v>8.5</v>
      </c>
      <c r="T259" s="171" cm="1">
        <f t="array" ref="T259">IFERROR(INDEX(_xlfn._xlws.FILTER('Dang ky_off'!$M$4:$M$4000,'Dang ky_off'!$B$4:$B$4000=$B259),1),"")</f>
        <v>0</v>
      </c>
      <c r="U259" s="130"/>
      <c r="V259" s="130"/>
      <c r="W259" s="131">
        <f t="shared" si="31"/>
        <v>2.6</v>
      </c>
      <c r="X259" s="180" t="str" cm="1">
        <f t="array" ref="X259">IFERROR(INDEX(_xlfn._xlws.FILTER('Dang ky_off'!$J$4:$J$4000,'Dang ky_off'!$B$4:$B$4000=$B259),2),"")</f>
        <v>Công ty TNHH Nhà Máy Bia HEINEKEN Việt Nam - Nhà máy bia Vũng Tàu</v>
      </c>
      <c r="Y259" s="181" cm="1">
        <f t="array" ref="Y259">IFERROR(INDEX(_xlfn._xlws.FILTER('Dang ky_off'!$H$4:$H$4000,'Dang ky_off'!$B$4:$B$4000=$B259),2),"")</f>
        <v>46009</v>
      </c>
      <c r="Z259" s="180" t="s">
        <v>1563</v>
      </c>
      <c r="AA259" s="180" cm="1">
        <f t="array" ref="AA259">IFERROR(INDEX(_xlfn._xlws.FILTER('Dang ky_off'!$L$4:$L$4000,'Dang ky_off'!$B$4:$B$4000=$B259),2),"")</f>
        <v>6.5</v>
      </c>
      <c r="AB259" s="180" cm="1">
        <f t="array" ref="AB259">IFERROR(INDEX(_xlfn._xlws.FILTER('Dang ky_off'!$M$4:$M$4000,'Dang ky_off'!$B$4:$B$4000=$B259),2),"")</f>
        <v>0</v>
      </c>
      <c r="AC259" s="130"/>
      <c r="AD259" s="130"/>
      <c r="AE259" s="179">
        <f t="shared" si="32"/>
        <v>2</v>
      </c>
      <c r="AF259" s="131" t="str" cm="1">
        <f t="array" ref="AF259">IFERROR(INDEX(_xlfn._xlws.FILTER('Dang ky_off'!$J$4:$J$43,'Dang ky_off'!$B$4:$B$43=$B259),3),"")</f>
        <v/>
      </c>
      <c r="AG259" s="154" t="str" cm="1">
        <f t="array" ref="AG259">IFERROR(INDEX(_xlfn._xlws.FILTER('Dang ky_off'!$H$4:$H$43,'Dang ky_off'!$B$4:$B$43=$B259),3),"")</f>
        <v/>
      </c>
      <c r="AH259" s="131" t="s">
        <v>1563</v>
      </c>
      <c r="AI259" s="131" t="str" cm="1">
        <f t="array" ref="AI259">IFERROR(INDEX(_xlfn._xlws.FILTER('Dang ky_off'!$L$4:$L$43,'Dang ky_off'!$B$4:$B$43=$B259),3),"")</f>
        <v/>
      </c>
      <c r="AJ259" s="131" t="str" cm="1">
        <f t="array" ref="AJ259">IFERROR(INDEX(_xlfn._xlws.FILTER('Dang ky_off'!$M$4:$M$43,'Dang ky_off'!$B$4:$B$43=$B259),3),"")</f>
        <v/>
      </c>
      <c r="AK259" s="130"/>
      <c r="AL259" s="130"/>
      <c r="AM259" s="131" t="e">
        <f t="shared" si="33"/>
        <v>#VALUE!</v>
      </c>
      <c r="AN259" s="182" t="str" cm="1">
        <f t="array" ref="AN259">IFERROR(INDEX(_xlfn._xlws.FILTER('Dang ky_onl'!$J$6:$J$4000,'Dang ky_onl'!$B$6:$B$4000=$B259),1),"")</f>
        <v/>
      </c>
      <c r="AO259" s="183" t="str" cm="1">
        <f t="array" ref="AO259">IFERROR(INDEX(_xlfn._xlws.FILTER('Dang ky_onl'!$H$6:$H$4000,'Dang ky_onl'!$B$6:$B$4000=$B259),1),"")</f>
        <v/>
      </c>
      <c r="AP259" s="184" t="s">
        <v>1564</v>
      </c>
      <c r="AQ259" s="182" t="str" cm="1">
        <f t="array" ref="AQ259">IFERROR(INDEX(_xlfn._xlws.FILTER('Dang ky_onl'!$L$6:$L$4000,'Dang ky_onl'!$B$6:$B$4000=$B259),1),"")</f>
        <v/>
      </c>
      <c r="AR259" s="182" t="str" cm="1">
        <f t="array" ref="AR259">IFERROR(INDEX(_xlfn._xlws.FILTER('Dang ky_onl'!$M$6:$M$4000,'Dang ky_onl'!$B$6:$B$4000=$B259),1),"")</f>
        <v/>
      </c>
      <c r="AS259" s="130"/>
      <c r="AT259" s="130"/>
      <c r="AU259" s="131" t="e">
        <f t="shared" si="34"/>
        <v>#VALUE!</v>
      </c>
      <c r="AV259" s="182" t="str" cm="1">
        <f t="array" ref="AV259">IFERROR(INDEX(_xlfn._xlws.FILTER('Dang ky_onl'!$J$6:$J$4000,'Dang ky_onl'!$B$6:$B$4000=$B259),2),"")</f>
        <v/>
      </c>
      <c r="AW259" s="183" t="str" cm="1">
        <f t="array" ref="AW259">IFERROR(INDEX(_xlfn._xlws.FILTER('Dang ky_onl'!$H$6:$H$4000,'Dang ky_onl'!$B$6:$B$4000=$B259),2),"")</f>
        <v/>
      </c>
      <c r="AX259" s="184" t="s">
        <v>1564</v>
      </c>
      <c r="AY259" s="182" t="str" cm="1">
        <f t="array" ref="AY259">IFERROR(INDEX(_xlfn._xlws.FILTER('Dang ky_onl'!$L$6:$L$4000,'Dang ky_onl'!$B$6:$B$4000=$B259),2),"")</f>
        <v/>
      </c>
      <c r="AZ259" s="182" t="str" cm="1">
        <f t="array" ref="AZ259">IFERROR(INDEX(_xlfn._xlws.FILTER('Dang ky_onl'!$M$6:$M$4000,'Dang ky_onl'!$B$6:$B$4000=$B259),2),"")</f>
        <v/>
      </c>
      <c r="BA259" s="130"/>
      <c r="BB259" s="130"/>
      <c r="BC259" s="131" t="e">
        <f t="shared" si="35"/>
        <v>#VALUE!</v>
      </c>
    </row>
    <row r="260" spans="1:55" ht="19.5" customHeight="1" x14ac:dyDescent="0.35">
      <c r="A260" s="135">
        <v>254</v>
      </c>
      <c r="B260" s="136">
        <v>2005230214</v>
      </c>
      <c r="C260" s="137" t="s">
        <v>477</v>
      </c>
      <c r="D260" s="138" t="s">
        <v>933</v>
      </c>
      <c r="E260" s="139"/>
      <c r="F260" s="141" t="s">
        <v>1027</v>
      </c>
      <c r="G260" s="142" t="s">
        <v>1357</v>
      </c>
      <c r="H260" s="143" t="s">
        <v>1372</v>
      </c>
      <c r="I260" s="140" t="str">
        <f t="shared" si="29"/>
        <v>Không đậu</v>
      </c>
      <c r="J260" s="144"/>
      <c r="K260" s="145" t="str">
        <f t="shared" si="30"/>
        <v>Không đủ</v>
      </c>
      <c r="L260" s="166">
        <f t="shared" si="36"/>
        <v>0</v>
      </c>
      <c r="M260" s="166" cm="1">
        <f t="array" ref="M260">SUMPRODUCT(--(LEN(CHOOSE({1,2,3},P260,X260,AF260))&gt;0))</f>
        <v>0</v>
      </c>
      <c r="N260" s="166" cm="1">
        <f t="array" ref="N260">SUMPRODUCT(--(LEN(CHOOSE({1,2},AN260,AV260))&gt;0))</f>
        <v>0</v>
      </c>
      <c r="O260" s="166">
        <f t="shared" si="37"/>
        <v>0</v>
      </c>
      <c r="P260" s="171" t="str" cm="1">
        <f t="array" ref="P260">IFERROR(INDEX(_xlfn._xlws.FILTER('Dang ky_off'!$J$4:$J$4000,'Dang ky_off'!$B$4:$B$4000=$B260),1),"")</f>
        <v/>
      </c>
      <c r="Q260" s="172" t="str" cm="1">
        <f t="array" ref="Q260">IFERROR(INDEX(_xlfn._xlws.FILTER('Dang ky_off'!$H$4:$H$4000,'Dang ky_off'!$B$4:$B$4000=$B260),1),"")</f>
        <v/>
      </c>
      <c r="R260" s="171" t="s">
        <v>1563</v>
      </c>
      <c r="S260" s="171" t="str" cm="1">
        <f t="array" ref="S260">IFERROR(INDEX(_xlfn._xlws.FILTER('Dang ky_off'!$L$4:$L$4000,'Dang ky_off'!$B$4:$B$4000=$B260),1),"")</f>
        <v/>
      </c>
      <c r="T260" s="171" t="str" cm="1">
        <f t="array" ref="T260">IFERROR(INDEX(_xlfn._xlws.FILTER('Dang ky_off'!$M$4:$M$4000,'Dang ky_off'!$B$4:$B$4000=$B260),1),"")</f>
        <v/>
      </c>
      <c r="U260" s="130"/>
      <c r="V260" s="130"/>
      <c r="W260" s="131" t="e">
        <f t="shared" si="31"/>
        <v>#VALUE!</v>
      </c>
      <c r="X260" s="180" t="str" cm="1">
        <f t="array" ref="X260">IFERROR(INDEX(_xlfn._xlws.FILTER('Dang ky_off'!$J$4:$J$4000,'Dang ky_off'!$B$4:$B$4000=$B260),2),"")</f>
        <v/>
      </c>
      <c r="Y260" s="181" t="str" cm="1">
        <f t="array" ref="Y260">IFERROR(INDEX(_xlfn._xlws.FILTER('Dang ky_off'!$H$4:$H$4000,'Dang ky_off'!$B$4:$B$4000=$B260),2),"")</f>
        <v/>
      </c>
      <c r="Z260" s="180" t="s">
        <v>1563</v>
      </c>
      <c r="AA260" s="180" t="str" cm="1">
        <f t="array" ref="AA260">IFERROR(INDEX(_xlfn._xlws.FILTER('Dang ky_off'!$L$4:$L$4000,'Dang ky_off'!$B$4:$B$4000=$B260),2),"")</f>
        <v/>
      </c>
      <c r="AB260" s="180" t="str" cm="1">
        <f t="array" ref="AB260">IFERROR(INDEX(_xlfn._xlws.FILTER('Dang ky_off'!$M$4:$M$4000,'Dang ky_off'!$B$4:$B$4000=$B260),2),"")</f>
        <v/>
      </c>
      <c r="AC260" s="130"/>
      <c r="AD260" s="130"/>
      <c r="AE260" s="179" t="e">
        <f t="shared" si="32"/>
        <v>#VALUE!</v>
      </c>
      <c r="AF260" s="131" t="str" cm="1">
        <f t="array" ref="AF260">IFERROR(INDEX(_xlfn._xlws.FILTER('Dang ky_off'!$J$4:$J$43,'Dang ky_off'!$B$4:$B$43=$B260),3),"")</f>
        <v/>
      </c>
      <c r="AG260" s="154" t="str" cm="1">
        <f t="array" ref="AG260">IFERROR(INDEX(_xlfn._xlws.FILTER('Dang ky_off'!$H$4:$H$43,'Dang ky_off'!$B$4:$B$43=$B260),3),"")</f>
        <v/>
      </c>
      <c r="AH260" s="131" t="s">
        <v>1563</v>
      </c>
      <c r="AI260" s="131" t="str" cm="1">
        <f t="array" ref="AI260">IFERROR(INDEX(_xlfn._xlws.FILTER('Dang ky_off'!$L$4:$L$43,'Dang ky_off'!$B$4:$B$43=$B260),3),"")</f>
        <v/>
      </c>
      <c r="AJ260" s="131" t="str" cm="1">
        <f t="array" ref="AJ260">IFERROR(INDEX(_xlfn._xlws.FILTER('Dang ky_off'!$M$4:$M$43,'Dang ky_off'!$B$4:$B$43=$B260),3),"")</f>
        <v/>
      </c>
      <c r="AK260" s="130"/>
      <c r="AL260" s="130"/>
      <c r="AM260" s="131" t="e">
        <f t="shared" si="33"/>
        <v>#VALUE!</v>
      </c>
      <c r="AN260" s="182" t="str" cm="1">
        <f t="array" ref="AN260">IFERROR(INDEX(_xlfn._xlws.FILTER('Dang ky_onl'!$J$6:$J$4000,'Dang ky_onl'!$B$6:$B$4000=$B260),1),"")</f>
        <v/>
      </c>
      <c r="AO260" s="183" t="str" cm="1">
        <f t="array" ref="AO260">IFERROR(INDEX(_xlfn._xlws.FILTER('Dang ky_onl'!$H$6:$H$4000,'Dang ky_onl'!$B$6:$B$4000=$B260),1),"")</f>
        <v/>
      </c>
      <c r="AP260" s="184" t="s">
        <v>1564</v>
      </c>
      <c r="AQ260" s="182" t="str" cm="1">
        <f t="array" ref="AQ260">IFERROR(INDEX(_xlfn._xlws.FILTER('Dang ky_onl'!$L$6:$L$4000,'Dang ky_onl'!$B$6:$B$4000=$B260),1),"")</f>
        <v/>
      </c>
      <c r="AR260" s="182" t="str" cm="1">
        <f t="array" ref="AR260">IFERROR(INDEX(_xlfn._xlws.FILTER('Dang ky_onl'!$M$6:$M$4000,'Dang ky_onl'!$B$6:$B$4000=$B260),1),"")</f>
        <v/>
      </c>
      <c r="AS260" s="130"/>
      <c r="AT260" s="130"/>
      <c r="AU260" s="131" t="e">
        <f t="shared" si="34"/>
        <v>#VALUE!</v>
      </c>
      <c r="AV260" s="182" t="str" cm="1">
        <f t="array" ref="AV260">IFERROR(INDEX(_xlfn._xlws.FILTER('Dang ky_onl'!$J$6:$J$4000,'Dang ky_onl'!$B$6:$B$4000=$B260),2),"")</f>
        <v/>
      </c>
      <c r="AW260" s="183" t="str" cm="1">
        <f t="array" ref="AW260">IFERROR(INDEX(_xlfn._xlws.FILTER('Dang ky_onl'!$H$6:$H$4000,'Dang ky_onl'!$B$6:$B$4000=$B260),2),"")</f>
        <v/>
      </c>
      <c r="AX260" s="184" t="s">
        <v>1564</v>
      </c>
      <c r="AY260" s="182" t="str" cm="1">
        <f t="array" ref="AY260">IFERROR(INDEX(_xlfn._xlws.FILTER('Dang ky_onl'!$L$6:$L$4000,'Dang ky_onl'!$B$6:$B$4000=$B260),2),"")</f>
        <v/>
      </c>
      <c r="AZ260" s="182" t="str" cm="1">
        <f t="array" ref="AZ260">IFERROR(INDEX(_xlfn._xlws.FILTER('Dang ky_onl'!$M$6:$M$4000,'Dang ky_onl'!$B$6:$B$4000=$B260),2),"")</f>
        <v/>
      </c>
      <c r="BA260" s="130"/>
      <c r="BB260" s="130"/>
      <c r="BC260" s="131" t="e">
        <f t="shared" si="35"/>
        <v>#VALUE!</v>
      </c>
    </row>
    <row r="261" spans="1:55" ht="19.5" customHeight="1" x14ac:dyDescent="0.35">
      <c r="A261" s="135">
        <v>255</v>
      </c>
      <c r="B261" s="136">
        <v>2005230222</v>
      </c>
      <c r="C261" s="137" t="s">
        <v>9</v>
      </c>
      <c r="D261" s="138" t="s">
        <v>800</v>
      </c>
      <c r="E261" s="139"/>
      <c r="F261" s="141" t="s">
        <v>1249</v>
      </c>
      <c r="G261" s="142" t="s">
        <v>1357</v>
      </c>
      <c r="H261" s="143" t="s">
        <v>1372</v>
      </c>
      <c r="I261" s="140" t="str">
        <f t="shared" si="29"/>
        <v>Không đậu</v>
      </c>
      <c r="J261" s="144"/>
      <c r="K261" s="145" t="str">
        <f t="shared" si="30"/>
        <v>Không đủ</v>
      </c>
      <c r="L261" s="166">
        <f t="shared" si="36"/>
        <v>1</v>
      </c>
      <c r="M261" s="166" cm="1">
        <f t="array" ref="M261">SUMPRODUCT(--(LEN(CHOOSE({1,2,3},P261,X261,AF261))&gt;0))</f>
        <v>1</v>
      </c>
      <c r="N261" s="166" cm="1">
        <f t="array" ref="N261">SUMPRODUCT(--(LEN(CHOOSE({1,2},AN261,AV261))&gt;0))</f>
        <v>0</v>
      </c>
      <c r="O261" s="166">
        <f t="shared" si="37"/>
        <v>0</v>
      </c>
      <c r="P261" s="171" t="str" cm="1">
        <f t="array" ref="P261">IFERROR(INDEX(_xlfn._xlws.FILTER('Dang ky_off'!$J$4:$J$4000,'Dang ky_off'!$B$4:$B$4000=$B261),1),"")</f>
        <v>Công ty Cổ phần Acecook Việt Nam</v>
      </c>
      <c r="Q261" s="172" cm="1">
        <f t="array" ref="Q261">IFERROR(INDEX(_xlfn._xlws.FILTER('Dang ky_off'!$H$4:$H$4000,'Dang ky_off'!$B$4:$B$4000=$B261),1),"")</f>
        <v>45932</v>
      </c>
      <c r="R261" s="171" t="s">
        <v>1563</v>
      </c>
      <c r="S261" s="171" cm="1">
        <f t="array" ref="S261">IFERROR(INDEX(_xlfn._xlws.FILTER('Dang ky_off'!$L$4:$L$4000,'Dang ky_off'!$B$4:$B$4000=$B261),1),"")</f>
        <v>9</v>
      </c>
      <c r="T261" s="171" cm="1">
        <f t="array" ref="T261">IFERROR(INDEX(_xlfn._xlws.FILTER('Dang ky_off'!$M$4:$M$4000,'Dang ky_off'!$B$4:$B$4000=$B261),1),"")</f>
        <v>0</v>
      </c>
      <c r="U261" s="130"/>
      <c r="V261" s="130"/>
      <c r="W261" s="131">
        <f t="shared" si="31"/>
        <v>2.7</v>
      </c>
      <c r="X261" s="180" t="str" cm="1">
        <f t="array" ref="X261">IFERROR(INDEX(_xlfn._xlws.FILTER('Dang ky_off'!$J$4:$J$4000,'Dang ky_off'!$B$4:$B$4000=$B261),2),"")</f>
        <v/>
      </c>
      <c r="Y261" s="181" t="str" cm="1">
        <f t="array" ref="Y261">IFERROR(INDEX(_xlfn._xlws.FILTER('Dang ky_off'!$H$4:$H$4000,'Dang ky_off'!$B$4:$B$4000=$B261),2),"")</f>
        <v/>
      </c>
      <c r="Z261" s="180" t="s">
        <v>1563</v>
      </c>
      <c r="AA261" s="180" t="str" cm="1">
        <f t="array" ref="AA261">IFERROR(INDEX(_xlfn._xlws.FILTER('Dang ky_off'!$L$4:$L$4000,'Dang ky_off'!$B$4:$B$4000=$B261),2),"")</f>
        <v/>
      </c>
      <c r="AB261" s="180" t="str" cm="1">
        <f t="array" ref="AB261">IFERROR(INDEX(_xlfn._xlws.FILTER('Dang ky_off'!$M$4:$M$4000,'Dang ky_off'!$B$4:$B$4000=$B261),2),"")</f>
        <v/>
      </c>
      <c r="AC261" s="130"/>
      <c r="AD261" s="130"/>
      <c r="AE261" s="179" t="e">
        <f t="shared" si="32"/>
        <v>#VALUE!</v>
      </c>
      <c r="AF261" s="131" t="str" cm="1">
        <f t="array" ref="AF261">IFERROR(INDEX(_xlfn._xlws.FILTER('Dang ky_off'!$J$4:$J$43,'Dang ky_off'!$B$4:$B$43=$B261),3),"")</f>
        <v/>
      </c>
      <c r="AG261" s="154" t="str" cm="1">
        <f t="array" ref="AG261">IFERROR(INDEX(_xlfn._xlws.FILTER('Dang ky_off'!$H$4:$H$43,'Dang ky_off'!$B$4:$B$43=$B261),3),"")</f>
        <v/>
      </c>
      <c r="AH261" s="131" t="s">
        <v>1563</v>
      </c>
      <c r="AI261" s="131" t="str" cm="1">
        <f t="array" ref="AI261">IFERROR(INDEX(_xlfn._xlws.FILTER('Dang ky_off'!$L$4:$L$43,'Dang ky_off'!$B$4:$B$43=$B261),3),"")</f>
        <v/>
      </c>
      <c r="AJ261" s="131" t="str" cm="1">
        <f t="array" ref="AJ261">IFERROR(INDEX(_xlfn._xlws.FILTER('Dang ky_off'!$M$4:$M$43,'Dang ky_off'!$B$4:$B$43=$B261),3),"")</f>
        <v/>
      </c>
      <c r="AK261" s="130"/>
      <c r="AL261" s="130"/>
      <c r="AM261" s="131" t="e">
        <f t="shared" si="33"/>
        <v>#VALUE!</v>
      </c>
      <c r="AN261" s="182" t="str" cm="1">
        <f t="array" ref="AN261">IFERROR(INDEX(_xlfn._xlws.FILTER('Dang ky_onl'!$J$6:$J$4000,'Dang ky_onl'!$B$6:$B$4000=$B261),1),"")</f>
        <v/>
      </c>
      <c r="AO261" s="183" t="str" cm="1">
        <f t="array" ref="AO261">IFERROR(INDEX(_xlfn._xlws.FILTER('Dang ky_onl'!$H$6:$H$4000,'Dang ky_onl'!$B$6:$B$4000=$B261),1),"")</f>
        <v/>
      </c>
      <c r="AP261" s="184" t="s">
        <v>1564</v>
      </c>
      <c r="AQ261" s="182" t="str" cm="1">
        <f t="array" ref="AQ261">IFERROR(INDEX(_xlfn._xlws.FILTER('Dang ky_onl'!$L$6:$L$4000,'Dang ky_onl'!$B$6:$B$4000=$B261),1),"")</f>
        <v/>
      </c>
      <c r="AR261" s="182" t="str" cm="1">
        <f t="array" ref="AR261">IFERROR(INDEX(_xlfn._xlws.FILTER('Dang ky_onl'!$M$6:$M$4000,'Dang ky_onl'!$B$6:$B$4000=$B261),1),"")</f>
        <v/>
      </c>
      <c r="AS261" s="130"/>
      <c r="AT261" s="130"/>
      <c r="AU261" s="131" t="e">
        <f t="shared" si="34"/>
        <v>#VALUE!</v>
      </c>
      <c r="AV261" s="182" t="str" cm="1">
        <f t="array" ref="AV261">IFERROR(INDEX(_xlfn._xlws.FILTER('Dang ky_onl'!$J$6:$J$4000,'Dang ky_onl'!$B$6:$B$4000=$B261),2),"")</f>
        <v/>
      </c>
      <c r="AW261" s="183" t="str" cm="1">
        <f t="array" ref="AW261">IFERROR(INDEX(_xlfn._xlws.FILTER('Dang ky_onl'!$H$6:$H$4000,'Dang ky_onl'!$B$6:$B$4000=$B261),2),"")</f>
        <v/>
      </c>
      <c r="AX261" s="184" t="s">
        <v>1564</v>
      </c>
      <c r="AY261" s="182" t="str" cm="1">
        <f t="array" ref="AY261">IFERROR(INDEX(_xlfn._xlws.FILTER('Dang ky_onl'!$L$6:$L$4000,'Dang ky_onl'!$B$6:$B$4000=$B261),2),"")</f>
        <v/>
      </c>
      <c r="AZ261" s="182" t="str" cm="1">
        <f t="array" ref="AZ261">IFERROR(INDEX(_xlfn._xlws.FILTER('Dang ky_onl'!$M$6:$M$4000,'Dang ky_onl'!$B$6:$B$4000=$B261),2),"")</f>
        <v/>
      </c>
      <c r="BA261" s="130"/>
      <c r="BB261" s="130"/>
      <c r="BC261" s="131" t="e">
        <f t="shared" si="35"/>
        <v>#VALUE!</v>
      </c>
    </row>
    <row r="262" spans="1:55" ht="19.5" customHeight="1" x14ac:dyDescent="0.35">
      <c r="A262" s="135">
        <v>256</v>
      </c>
      <c r="B262" s="136">
        <v>2005230243</v>
      </c>
      <c r="C262" s="137" t="s">
        <v>475</v>
      </c>
      <c r="D262" s="138" t="s">
        <v>801</v>
      </c>
      <c r="E262" s="139"/>
      <c r="F262" s="141" t="s">
        <v>1030</v>
      </c>
      <c r="G262" s="142" t="s">
        <v>1357</v>
      </c>
      <c r="H262" s="143" t="s">
        <v>1372</v>
      </c>
      <c r="I262" s="140" t="str">
        <f t="shared" si="29"/>
        <v>Không đậu</v>
      </c>
      <c r="J262" s="144"/>
      <c r="K262" s="145" t="str">
        <f t="shared" si="30"/>
        <v>Không đủ</v>
      </c>
      <c r="L262" s="166">
        <f t="shared" si="36"/>
        <v>0</v>
      </c>
      <c r="M262" s="166" cm="1">
        <f t="array" ref="M262">SUMPRODUCT(--(LEN(CHOOSE({1,2,3},P262,X262,AF262))&gt;0))</f>
        <v>0</v>
      </c>
      <c r="N262" s="166" cm="1">
        <f t="array" ref="N262">SUMPRODUCT(--(LEN(CHOOSE({1,2},AN262,AV262))&gt;0))</f>
        <v>0</v>
      </c>
      <c r="O262" s="166">
        <f t="shared" si="37"/>
        <v>0</v>
      </c>
      <c r="P262" s="171" t="str" cm="1">
        <f t="array" ref="P262">IFERROR(INDEX(_xlfn._xlws.FILTER('Dang ky_off'!$J$4:$J$4000,'Dang ky_off'!$B$4:$B$4000=$B262),1),"")</f>
        <v/>
      </c>
      <c r="Q262" s="172" t="str" cm="1">
        <f t="array" ref="Q262">IFERROR(INDEX(_xlfn._xlws.FILTER('Dang ky_off'!$H$4:$H$4000,'Dang ky_off'!$B$4:$B$4000=$B262),1),"")</f>
        <v/>
      </c>
      <c r="R262" s="171" t="s">
        <v>1563</v>
      </c>
      <c r="S262" s="171" t="str" cm="1">
        <f t="array" ref="S262">IFERROR(INDEX(_xlfn._xlws.FILTER('Dang ky_off'!$L$4:$L$4000,'Dang ky_off'!$B$4:$B$4000=$B262),1),"")</f>
        <v/>
      </c>
      <c r="T262" s="171" t="str" cm="1">
        <f t="array" ref="T262">IFERROR(INDEX(_xlfn._xlws.FILTER('Dang ky_off'!$M$4:$M$4000,'Dang ky_off'!$B$4:$B$4000=$B262),1),"")</f>
        <v/>
      </c>
      <c r="U262" s="130"/>
      <c r="V262" s="130"/>
      <c r="W262" s="131" t="e">
        <f t="shared" si="31"/>
        <v>#VALUE!</v>
      </c>
      <c r="X262" s="180" t="str" cm="1">
        <f t="array" ref="X262">IFERROR(INDEX(_xlfn._xlws.FILTER('Dang ky_off'!$J$4:$J$4000,'Dang ky_off'!$B$4:$B$4000=$B262),2),"")</f>
        <v/>
      </c>
      <c r="Y262" s="181" t="str" cm="1">
        <f t="array" ref="Y262">IFERROR(INDEX(_xlfn._xlws.FILTER('Dang ky_off'!$H$4:$H$4000,'Dang ky_off'!$B$4:$B$4000=$B262),2),"")</f>
        <v/>
      </c>
      <c r="Z262" s="180" t="s">
        <v>1563</v>
      </c>
      <c r="AA262" s="180" t="str" cm="1">
        <f t="array" ref="AA262">IFERROR(INDEX(_xlfn._xlws.FILTER('Dang ky_off'!$L$4:$L$4000,'Dang ky_off'!$B$4:$B$4000=$B262),2),"")</f>
        <v/>
      </c>
      <c r="AB262" s="180" t="str" cm="1">
        <f t="array" ref="AB262">IFERROR(INDEX(_xlfn._xlws.FILTER('Dang ky_off'!$M$4:$M$4000,'Dang ky_off'!$B$4:$B$4000=$B262),2),"")</f>
        <v/>
      </c>
      <c r="AC262" s="130"/>
      <c r="AD262" s="130"/>
      <c r="AE262" s="179" t="e">
        <f t="shared" si="32"/>
        <v>#VALUE!</v>
      </c>
      <c r="AF262" s="131" t="str" cm="1">
        <f t="array" ref="AF262">IFERROR(INDEX(_xlfn._xlws.FILTER('Dang ky_off'!$J$4:$J$43,'Dang ky_off'!$B$4:$B$43=$B262),3),"")</f>
        <v/>
      </c>
      <c r="AG262" s="154" t="str" cm="1">
        <f t="array" ref="AG262">IFERROR(INDEX(_xlfn._xlws.FILTER('Dang ky_off'!$H$4:$H$43,'Dang ky_off'!$B$4:$B$43=$B262),3),"")</f>
        <v/>
      </c>
      <c r="AH262" s="131" t="s">
        <v>1563</v>
      </c>
      <c r="AI262" s="131" t="str" cm="1">
        <f t="array" ref="AI262">IFERROR(INDEX(_xlfn._xlws.FILTER('Dang ky_off'!$L$4:$L$43,'Dang ky_off'!$B$4:$B$43=$B262),3),"")</f>
        <v/>
      </c>
      <c r="AJ262" s="131" t="str" cm="1">
        <f t="array" ref="AJ262">IFERROR(INDEX(_xlfn._xlws.FILTER('Dang ky_off'!$M$4:$M$43,'Dang ky_off'!$B$4:$B$43=$B262),3),"")</f>
        <v/>
      </c>
      <c r="AK262" s="130"/>
      <c r="AL262" s="130"/>
      <c r="AM262" s="131" t="e">
        <f t="shared" si="33"/>
        <v>#VALUE!</v>
      </c>
      <c r="AN262" s="182" t="str" cm="1">
        <f t="array" ref="AN262">IFERROR(INDEX(_xlfn._xlws.FILTER('Dang ky_onl'!$J$6:$J$4000,'Dang ky_onl'!$B$6:$B$4000=$B262),1),"")</f>
        <v/>
      </c>
      <c r="AO262" s="183" t="str" cm="1">
        <f t="array" ref="AO262">IFERROR(INDEX(_xlfn._xlws.FILTER('Dang ky_onl'!$H$6:$H$4000,'Dang ky_onl'!$B$6:$B$4000=$B262),1),"")</f>
        <v/>
      </c>
      <c r="AP262" s="184" t="s">
        <v>1564</v>
      </c>
      <c r="AQ262" s="182" t="str" cm="1">
        <f t="array" ref="AQ262">IFERROR(INDEX(_xlfn._xlws.FILTER('Dang ky_onl'!$L$6:$L$4000,'Dang ky_onl'!$B$6:$B$4000=$B262),1),"")</f>
        <v/>
      </c>
      <c r="AR262" s="182" t="str" cm="1">
        <f t="array" ref="AR262">IFERROR(INDEX(_xlfn._xlws.FILTER('Dang ky_onl'!$M$6:$M$4000,'Dang ky_onl'!$B$6:$B$4000=$B262),1),"")</f>
        <v/>
      </c>
      <c r="AS262" s="130"/>
      <c r="AT262" s="130"/>
      <c r="AU262" s="131" t="e">
        <f t="shared" si="34"/>
        <v>#VALUE!</v>
      </c>
      <c r="AV262" s="182" t="str" cm="1">
        <f t="array" ref="AV262">IFERROR(INDEX(_xlfn._xlws.FILTER('Dang ky_onl'!$J$6:$J$4000,'Dang ky_onl'!$B$6:$B$4000=$B262),2),"")</f>
        <v/>
      </c>
      <c r="AW262" s="183" t="str" cm="1">
        <f t="array" ref="AW262">IFERROR(INDEX(_xlfn._xlws.FILTER('Dang ky_onl'!$H$6:$H$4000,'Dang ky_onl'!$B$6:$B$4000=$B262),2),"")</f>
        <v/>
      </c>
      <c r="AX262" s="184" t="s">
        <v>1564</v>
      </c>
      <c r="AY262" s="182" t="str" cm="1">
        <f t="array" ref="AY262">IFERROR(INDEX(_xlfn._xlws.FILTER('Dang ky_onl'!$L$6:$L$4000,'Dang ky_onl'!$B$6:$B$4000=$B262),2),"")</f>
        <v/>
      </c>
      <c r="AZ262" s="182" t="str" cm="1">
        <f t="array" ref="AZ262">IFERROR(INDEX(_xlfn._xlws.FILTER('Dang ky_onl'!$M$6:$M$4000,'Dang ky_onl'!$B$6:$B$4000=$B262),2),"")</f>
        <v/>
      </c>
      <c r="BA262" s="130"/>
      <c r="BB262" s="130"/>
      <c r="BC262" s="131" t="e">
        <f t="shared" si="35"/>
        <v>#VALUE!</v>
      </c>
    </row>
    <row r="263" spans="1:55" ht="19.5" customHeight="1" x14ac:dyDescent="0.35">
      <c r="A263" s="135">
        <v>257</v>
      </c>
      <c r="B263" s="136">
        <v>2005230242</v>
      </c>
      <c r="C263" s="137" t="s">
        <v>114</v>
      </c>
      <c r="D263" s="138" t="s">
        <v>801</v>
      </c>
      <c r="E263" s="139"/>
      <c r="F263" s="141" t="s">
        <v>1076</v>
      </c>
      <c r="G263" s="142" t="s">
        <v>1357</v>
      </c>
      <c r="H263" s="143" t="s">
        <v>1372</v>
      </c>
      <c r="I263" s="140" t="str">
        <f t="shared" si="29"/>
        <v>Không đậu</v>
      </c>
      <c r="J263" s="144"/>
      <c r="K263" s="145" t="str">
        <f t="shared" si="30"/>
        <v>Không đủ</v>
      </c>
      <c r="L263" s="166">
        <f t="shared" si="36"/>
        <v>1</v>
      </c>
      <c r="M263" s="166" cm="1">
        <f t="array" ref="M263">SUMPRODUCT(--(LEN(CHOOSE({1,2,3},P263,X263,AF263))&gt;0))</f>
        <v>1</v>
      </c>
      <c r="N263" s="166" cm="1">
        <f t="array" ref="N263">SUMPRODUCT(--(LEN(CHOOSE({1,2},AN263,AV263))&gt;0))</f>
        <v>0</v>
      </c>
      <c r="O263" s="166">
        <f t="shared" si="37"/>
        <v>0</v>
      </c>
      <c r="P263" s="171" t="str" cm="1">
        <f t="array" ref="P263">IFERROR(INDEX(_xlfn._xlws.FILTER('Dang ky_off'!$J$4:$J$4000,'Dang ky_off'!$B$4:$B$4000=$B263),1),"")</f>
        <v>Công ty Cổ phần Acecook Việt Nam</v>
      </c>
      <c r="Q263" s="172" cm="1">
        <f t="array" ref="Q263">IFERROR(INDEX(_xlfn._xlws.FILTER('Dang ky_off'!$H$4:$H$4000,'Dang ky_off'!$B$4:$B$4000=$B263),1),"")</f>
        <v>46000</v>
      </c>
      <c r="R263" s="171" t="s">
        <v>1563</v>
      </c>
      <c r="S263" s="171" cm="1">
        <f t="array" ref="S263">IFERROR(INDEX(_xlfn._xlws.FILTER('Dang ky_off'!$L$4:$L$4000,'Dang ky_off'!$B$4:$B$4000=$B263),1),"")</f>
        <v>9.5</v>
      </c>
      <c r="T263" s="171" cm="1">
        <f t="array" ref="T263">IFERROR(INDEX(_xlfn._xlws.FILTER('Dang ky_off'!$M$4:$M$4000,'Dang ky_off'!$B$4:$B$4000=$B263),1),"")</f>
        <v>0.5</v>
      </c>
      <c r="U263" s="130"/>
      <c r="V263" s="130"/>
      <c r="W263" s="131">
        <f t="shared" si="31"/>
        <v>3.4</v>
      </c>
      <c r="X263" s="180" t="str" cm="1">
        <f t="array" ref="X263">IFERROR(INDEX(_xlfn._xlws.FILTER('Dang ky_off'!$J$4:$J$4000,'Dang ky_off'!$B$4:$B$4000=$B263),2),"")</f>
        <v/>
      </c>
      <c r="Y263" s="181" t="str" cm="1">
        <f t="array" ref="Y263">IFERROR(INDEX(_xlfn._xlws.FILTER('Dang ky_off'!$H$4:$H$4000,'Dang ky_off'!$B$4:$B$4000=$B263),2),"")</f>
        <v/>
      </c>
      <c r="Z263" s="180" t="s">
        <v>1563</v>
      </c>
      <c r="AA263" s="180" t="str" cm="1">
        <f t="array" ref="AA263">IFERROR(INDEX(_xlfn._xlws.FILTER('Dang ky_off'!$L$4:$L$4000,'Dang ky_off'!$B$4:$B$4000=$B263),2),"")</f>
        <v/>
      </c>
      <c r="AB263" s="180" t="str" cm="1">
        <f t="array" ref="AB263">IFERROR(INDEX(_xlfn._xlws.FILTER('Dang ky_off'!$M$4:$M$4000,'Dang ky_off'!$B$4:$B$4000=$B263),2),"")</f>
        <v/>
      </c>
      <c r="AC263" s="130"/>
      <c r="AD263" s="130"/>
      <c r="AE263" s="179" t="e">
        <f t="shared" si="32"/>
        <v>#VALUE!</v>
      </c>
      <c r="AF263" s="131" t="str" cm="1">
        <f t="array" ref="AF263">IFERROR(INDEX(_xlfn._xlws.FILTER('Dang ky_off'!$J$4:$J$43,'Dang ky_off'!$B$4:$B$43=$B263),3),"")</f>
        <v/>
      </c>
      <c r="AG263" s="154" t="str" cm="1">
        <f t="array" ref="AG263">IFERROR(INDEX(_xlfn._xlws.FILTER('Dang ky_off'!$H$4:$H$43,'Dang ky_off'!$B$4:$B$43=$B263),3),"")</f>
        <v/>
      </c>
      <c r="AH263" s="131" t="s">
        <v>1563</v>
      </c>
      <c r="AI263" s="131" t="str" cm="1">
        <f t="array" ref="AI263">IFERROR(INDEX(_xlfn._xlws.FILTER('Dang ky_off'!$L$4:$L$43,'Dang ky_off'!$B$4:$B$43=$B263),3),"")</f>
        <v/>
      </c>
      <c r="AJ263" s="131" t="str" cm="1">
        <f t="array" ref="AJ263">IFERROR(INDEX(_xlfn._xlws.FILTER('Dang ky_off'!$M$4:$M$43,'Dang ky_off'!$B$4:$B$43=$B263),3),"")</f>
        <v/>
      </c>
      <c r="AK263" s="130"/>
      <c r="AL263" s="130"/>
      <c r="AM263" s="131" t="e">
        <f t="shared" si="33"/>
        <v>#VALUE!</v>
      </c>
      <c r="AN263" s="182" t="str" cm="1">
        <f t="array" ref="AN263">IFERROR(INDEX(_xlfn._xlws.FILTER('Dang ky_onl'!$J$6:$J$4000,'Dang ky_onl'!$B$6:$B$4000=$B263),1),"")</f>
        <v/>
      </c>
      <c r="AO263" s="183" t="str" cm="1">
        <f t="array" ref="AO263">IFERROR(INDEX(_xlfn._xlws.FILTER('Dang ky_onl'!$H$6:$H$4000,'Dang ky_onl'!$B$6:$B$4000=$B263),1),"")</f>
        <v/>
      </c>
      <c r="AP263" s="184" t="s">
        <v>1564</v>
      </c>
      <c r="AQ263" s="182" t="str" cm="1">
        <f t="array" ref="AQ263">IFERROR(INDEX(_xlfn._xlws.FILTER('Dang ky_onl'!$L$6:$L$4000,'Dang ky_onl'!$B$6:$B$4000=$B263),1),"")</f>
        <v/>
      </c>
      <c r="AR263" s="182" t="str" cm="1">
        <f t="array" ref="AR263">IFERROR(INDEX(_xlfn._xlws.FILTER('Dang ky_onl'!$M$6:$M$4000,'Dang ky_onl'!$B$6:$B$4000=$B263),1),"")</f>
        <v/>
      </c>
      <c r="AS263" s="130"/>
      <c r="AT263" s="130"/>
      <c r="AU263" s="131" t="e">
        <f t="shared" si="34"/>
        <v>#VALUE!</v>
      </c>
      <c r="AV263" s="182" t="str" cm="1">
        <f t="array" ref="AV263">IFERROR(INDEX(_xlfn._xlws.FILTER('Dang ky_onl'!$J$6:$J$4000,'Dang ky_onl'!$B$6:$B$4000=$B263),2),"")</f>
        <v/>
      </c>
      <c r="AW263" s="183" t="str" cm="1">
        <f t="array" ref="AW263">IFERROR(INDEX(_xlfn._xlws.FILTER('Dang ky_onl'!$H$6:$H$4000,'Dang ky_onl'!$B$6:$B$4000=$B263),2),"")</f>
        <v/>
      </c>
      <c r="AX263" s="184" t="s">
        <v>1564</v>
      </c>
      <c r="AY263" s="182" t="str" cm="1">
        <f t="array" ref="AY263">IFERROR(INDEX(_xlfn._xlws.FILTER('Dang ky_onl'!$L$6:$L$4000,'Dang ky_onl'!$B$6:$B$4000=$B263),2),"")</f>
        <v/>
      </c>
      <c r="AZ263" s="182" t="str" cm="1">
        <f t="array" ref="AZ263">IFERROR(INDEX(_xlfn._xlws.FILTER('Dang ky_onl'!$M$6:$M$4000,'Dang ky_onl'!$B$6:$B$4000=$B263),2),"")</f>
        <v/>
      </c>
      <c r="BA263" s="130"/>
      <c r="BB263" s="130"/>
      <c r="BC263" s="131" t="e">
        <f t="shared" si="35"/>
        <v>#VALUE!</v>
      </c>
    </row>
    <row r="264" spans="1:55" ht="19.5" customHeight="1" x14ac:dyDescent="0.35">
      <c r="A264" s="135">
        <v>258</v>
      </c>
      <c r="B264" s="136">
        <v>2005230246</v>
      </c>
      <c r="C264" s="137" t="s">
        <v>478</v>
      </c>
      <c r="D264" s="138" t="s">
        <v>934</v>
      </c>
      <c r="E264" s="139"/>
      <c r="F264" s="141" t="s">
        <v>1185</v>
      </c>
      <c r="G264" s="142" t="s">
        <v>1357</v>
      </c>
      <c r="H264" s="143" t="s">
        <v>1372</v>
      </c>
      <c r="I264" s="140" t="str">
        <f t="shared" ref="I264:I327" si="38">IF(AND(J264&gt;=4,K264="Đủ"), "Đậu", "Không đậu")</f>
        <v>Không đậu</v>
      </c>
      <c r="J264" s="144"/>
      <c r="K264" s="145" t="str">
        <f t="shared" ref="K264:K327" si="39">IF(AND(L264&gt;=3,M264&gt;=2),"Đủ","Không đủ")</f>
        <v>Không đủ</v>
      </c>
      <c r="L264" s="166">
        <f t="shared" si="36"/>
        <v>0</v>
      </c>
      <c r="M264" s="166" cm="1">
        <f t="array" ref="M264">SUMPRODUCT(--(LEN(CHOOSE({1,2,3},P264,X264,AF264))&gt;0))</f>
        <v>0</v>
      </c>
      <c r="N264" s="166" cm="1">
        <f t="array" ref="N264">SUMPRODUCT(--(LEN(CHOOSE({1,2},AN264,AV264))&gt;0))</f>
        <v>0</v>
      </c>
      <c r="O264" s="166">
        <f t="shared" si="37"/>
        <v>0</v>
      </c>
      <c r="P264" s="171" t="str" cm="1">
        <f t="array" ref="P264">IFERROR(INDEX(_xlfn._xlws.FILTER('Dang ky_off'!$J$4:$J$4000,'Dang ky_off'!$B$4:$B$4000=$B264),1),"")</f>
        <v/>
      </c>
      <c r="Q264" s="172" t="str" cm="1">
        <f t="array" ref="Q264">IFERROR(INDEX(_xlfn._xlws.FILTER('Dang ky_off'!$H$4:$H$4000,'Dang ky_off'!$B$4:$B$4000=$B264),1),"")</f>
        <v/>
      </c>
      <c r="R264" s="171" t="s">
        <v>1563</v>
      </c>
      <c r="S264" s="171" t="str" cm="1">
        <f t="array" ref="S264">IFERROR(INDEX(_xlfn._xlws.FILTER('Dang ky_off'!$L$4:$L$4000,'Dang ky_off'!$B$4:$B$4000=$B264),1),"")</f>
        <v/>
      </c>
      <c r="T264" s="171" t="str" cm="1">
        <f t="array" ref="T264">IFERROR(INDEX(_xlfn._xlws.FILTER('Dang ky_off'!$M$4:$M$4000,'Dang ky_off'!$B$4:$B$4000=$B264),1),"")</f>
        <v/>
      </c>
      <c r="U264" s="130"/>
      <c r="V264" s="130"/>
      <c r="W264" s="131" t="e">
        <f t="shared" ref="W264:W327" si="40">ROUND(MIN(S264*0.3+U264*0.3+V264*0.4+T264,10),1)</f>
        <v>#VALUE!</v>
      </c>
      <c r="X264" s="180" t="str" cm="1">
        <f t="array" ref="X264">IFERROR(INDEX(_xlfn._xlws.FILTER('Dang ky_off'!$J$4:$J$4000,'Dang ky_off'!$B$4:$B$4000=$B264),2),"")</f>
        <v/>
      </c>
      <c r="Y264" s="181" t="str" cm="1">
        <f t="array" ref="Y264">IFERROR(INDEX(_xlfn._xlws.FILTER('Dang ky_off'!$H$4:$H$4000,'Dang ky_off'!$B$4:$B$4000=$B264),2),"")</f>
        <v/>
      </c>
      <c r="Z264" s="180" t="s">
        <v>1563</v>
      </c>
      <c r="AA264" s="180" t="str" cm="1">
        <f t="array" ref="AA264">IFERROR(INDEX(_xlfn._xlws.FILTER('Dang ky_off'!$L$4:$L$4000,'Dang ky_off'!$B$4:$B$4000=$B264),2),"")</f>
        <v/>
      </c>
      <c r="AB264" s="180" t="str" cm="1">
        <f t="array" ref="AB264">IFERROR(INDEX(_xlfn._xlws.FILTER('Dang ky_off'!$M$4:$M$4000,'Dang ky_off'!$B$4:$B$4000=$B264),2),"")</f>
        <v/>
      </c>
      <c r="AC264" s="130"/>
      <c r="AD264" s="130"/>
      <c r="AE264" s="179" t="e">
        <f t="shared" ref="AE264:AE327" si="41">ROUND(MIN(AA264*0.3+AC264*0.3+AD264*0.4+AB264,10),1)</f>
        <v>#VALUE!</v>
      </c>
      <c r="AF264" s="131" t="str" cm="1">
        <f t="array" ref="AF264">IFERROR(INDEX(_xlfn._xlws.FILTER('Dang ky_off'!$J$4:$J$43,'Dang ky_off'!$B$4:$B$43=$B264),3),"")</f>
        <v/>
      </c>
      <c r="AG264" s="154" t="str" cm="1">
        <f t="array" ref="AG264">IFERROR(INDEX(_xlfn._xlws.FILTER('Dang ky_off'!$H$4:$H$43,'Dang ky_off'!$B$4:$B$43=$B264),3),"")</f>
        <v/>
      </c>
      <c r="AH264" s="131" t="s">
        <v>1563</v>
      </c>
      <c r="AI264" s="131" t="str" cm="1">
        <f t="array" ref="AI264">IFERROR(INDEX(_xlfn._xlws.FILTER('Dang ky_off'!$L$4:$L$43,'Dang ky_off'!$B$4:$B$43=$B264),3),"")</f>
        <v/>
      </c>
      <c r="AJ264" s="131" t="str" cm="1">
        <f t="array" ref="AJ264">IFERROR(INDEX(_xlfn._xlws.FILTER('Dang ky_off'!$M$4:$M$43,'Dang ky_off'!$B$4:$B$43=$B264),3),"")</f>
        <v/>
      </c>
      <c r="AK264" s="130"/>
      <c r="AL264" s="130"/>
      <c r="AM264" s="131" t="e">
        <f t="shared" ref="AM264:AM327" si="42">ROUND(MIN(AI264*0.3+AK264*0.3+AL264*0.4+AJ264,10),1)</f>
        <v>#VALUE!</v>
      </c>
      <c r="AN264" s="182" t="str" cm="1">
        <f t="array" ref="AN264">IFERROR(INDEX(_xlfn._xlws.FILTER('Dang ky_onl'!$J$6:$J$4000,'Dang ky_onl'!$B$6:$B$4000=$B264),1),"")</f>
        <v/>
      </c>
      <c r="AO264" s="183" t="str" cm="1">
        <f t="array" ref="AO264">IFERROR(INDEX(_xlfn._xlws.FILTER('Dang ky_onl'!$H$6:$H$4000,'Dang ky_onl'!$B$6:$B$4000=$B264),1),"")</f>
        <v/>
      </c>
      <c r="AP264" s="184" t="s">
        <v>1564</v>
      </c>
      <c r="AQ264" s="182" t="str" cm="1">
        <f t="array" ref="AQ264">IFERROR(INDEX(_xlfn._xlws.FILTER('Dang ky_onl'!$L$6:$L$4000,'Dang ky_onl'!$B$6:$B$4000=$B264),1),"")</f>
        <v/>
      </c>
      <c r="AR264" s="182" t="str" cm="1">
        <f t="array" ref="AR264">IFERROR(INDEX(_xlfn._xlws.FILTER('Dang ky_onl'!$M$6:$M$4000,'Dang ky_onl'!$B$6:$B$4000=$B264),1),"")</f>
        <v/>
      </c>
      <c r="AS264" s="130"/>
      <c r="AT264" s="130"/>
      <c r="AU264" s="131" t="e">
        <f t="shared" ref="AU264:AU327" si="43">ROUND(MIN(AQ264*0.3+AS264*0.3+AT264*0.4+AR264,10),1)</f>
        <v>#VALUE!</v>
      </c>
      <c r="AV264" s="182" t="str" cm="1">
        <f t="array" ref="AV264">IFERROR(INDEX(_xlfn._xlws.FILTER('Dang ky_onl'!$J$6:$J$4000,'Dang ky_onl'!$B$6:$B$4000=$B264),2),"")</f>
        <v/>
      </c>
      <c r="AW264" s="183" t="str" cm="1">
        <f t="array" ref="AW264">IFERROR(INDEX(_xlfn._xlws.FILTER('Dang ky_onl'!$H$6:$H$4000,'Dang ky_onl'!$B$6:$B$4000=$B264),2),"")</f>
        <v/>
      </c>
      <c r="AX264" s="184" t="s">
        <v>1564</v>
      </c>
      <c r="AY264" s="182" t="str" cm="1">
        <f t="array" ref="AY264">IFERROR(INDEX(_xlfn._xlws.FILTER('Dang ky_onl'!$L$6:$L$4000,'Dang ky_onl'!$B$6:$B$4000=$B264),2),"")</f>
        <v/>
      </c>
      <c r="AZ264" s="182" t="str" cm="1">
        <f t="array" ref="AZ264">IFERROR(INDEX(_xlfn._xlws.FILTER('Dang ky_onl'!$M$6:$M$4000,'Dang ky_onl'!$B$6:$B$4000=$B264),2),"")</f>
        <v/>
      </c>
      <c r="BA264" s="130"/>
      <c r="BB264" s="130"/>
      <c r="BC264" s="131" t="e">
        <f t="shared" ref="BC264:BC327" si="44">ROUND(MIN(AY264*0.3+BA264*0.3+BB264*0.4+AZ264,10),1)</f>
        <v>#VALUE!</v>
      </c>
    </row>
    <row r="265" spans="1:55" ht="19.5" customHeight="1" x14ac:dyDescent="0.35">
      <c r="A265" s="135">
        <v>259</v>
      </c>
      <c r="B265" s="136">
        <v>2005230266</v>
      </c>
      <c r="C265" s="137" t="s">
        <v>479</v>
      </c>
      <c r="D265" s="138" t="s">
        <v>777</v>
      </c>
      <c r="E265" s="139"/>
      <c r="F265" s="141" t="s">
        <v>989</v>
      </c>
      <c r="G265" s="142" t="s">
        <v>1357</v>
      </c>
      <c r="H265" s="143" t="s">
        <v>1372</v>
      </c>
      <c r="I265" s="140" t="str">
        <f t="shared" si="38"/>
        <v>Không đậu</v>
      </c>
      <c r="J265" s="144"/>
      <c r="K265" s="145" t="str">
        <f t="shared" si="39"/>
        <v>Không đủ</v>
      </c>
      <c r="L265" s="166">
        <f t="shared" ref="L265:L328" si="45">M265+N265-O265</f>
        <v>0</v>
      </c>
      <c r="M265" s="166" cm="1">
        <f t="array" ref="M265">SUMPRODUCT(--(LEN(CHOOSE({1,2,3},P265,X265,AF265))&gt;0))</f>
        <v>0</v>
      </c>
      <c r="N265" s="166" cm="1">
        <f t="array" ref="N265">SUMPRODUCT(--(LEN(CHOOSE({1,2},AN265,AV265))&gt;0))</f>
        <v>0</v>
      </c>
      <c r="O265" s="166">
        <f t="shared" ref="O265:O328" si="46">(IF(P265&lt;&gt;"",P265=X265,0))
+(IF(P265&lt;&gt;"",P265=AF265,0))
+(IF(P265&lt;&gt;"",P265=AN265,0))
+(IF(P265&lt;&gt;"",P265=AV265,0))
+(IF(X265&lt;&gt;"",X265=AF265,0))
+(IF(X265&lt;&gt;"",X265=AN265,0))
+(IF(X265&lt;&gt;"",X265=AV265,0))
+(IF(AF265&lt;&gt;"",AF265=AN265,0))
+(IF(AF265&lt;&gt;"",AF265=AV265,0))
+(IF(AN265&lt;&gt;"",AN265=AV265,0))</f>
        <v>0</v>
      </c>
      <c r="P265" s="171" t="str" cm="1">
        <f t="array" ref="P265">IFERROR(INDEX(_xlfn._xlws.FILTER('Dang ky_off'!$J$4:$J$4000,'Dang ky_off'!$B$4:$B$4000=$B265),1),"")</f>
        <v/>
      </c>
      <c r="Q265" s="172" t="str" cm="1">
        <f t="array" ref="Q265">IFERROR(INDEX(_xlfn._xlws.FILTER('Dang ky_off'!$H$4:$H$4000,'Dang ky_off'!$B$4:$B$4000=$B265),1),"")</f>
        <v/>
      </c>
      <c r="R265" s="171" t="s">
        <v>1563</v>
      </c>
      <c r="S265" s="171" t="str" cm="1">
        <f t="array" ref="S265">IFERROR(INDEX(_xlfn._xlws.FILTER('Dang ky_off'!$L$4:$L$4000,'Dang ky_off'!$B$4:$B$4000=$B265),1),"")</f>
        <v/>
      </c>
      <c r="T265" s="171" t="str" cm="1">
        <f t="array" ref="T265">IFERROR(INDEX(_xlfn._xlws.FILTER('Dang ky_off'!$M$4:$M$4000,'Dang ky_off'!$B$4:$B$4000=$B265),1),"")</f>
        <v/>
      </c>
      <c r="U265" s="130"/>
      <c r="V265" s="130"/>
      <c r="W265" s="131" t="e">
        <f t="shared" si="40"/>
        <v>#VALUE!</v>
      </c>
      <c r="X265" s="180" t="str" cm="1">
        <f t="array" ref="X265">IFERROR(INDEX(_xlfn._xlws.FILTER('Dang ky_off'!$J$4:$J$4000,'Dang ky_off'!$B$4:$B$4000=$B265),2),"")</f>
        <v/>
      </c>
      <c r="Y265" s="181" t="str" cm="1">
        <f t="array" ref="Y265">IFERROR(INDEX(_xlfn._xlws.FILTER('Dang ky_off'!$H$4:$H$4000,'Dang ky_off'!$B$4:$B$4000=$B265),2),"")</f>
        <v/>
      </c>
      <c r="Z265" s="180" t="s">
        <v>1563</v>
      </c>
      <c r="AA265" s="180" t="str" cm="1">
        <f t="array" ref="AA265">IFERROR(INDEX(_xlfn._xlws.FILTER('Dang ky_off'!$L$4:$L$4000,'Dang ky_off'!$B$4:$B$4000=$B265),2),"")</f>
        <v/>
      </c>
      <c r="AB265" s="180" t="str" cm="1">
        <f t="array" ref="AB265">IFERROR(INDEX(_xlfn._xlws.FILTER('Dang ky_off'!$M$4:$M$4000,'Dang ky_off'!$B$4:$B$4000=$B265),2),"")</f>
        <v/>
      </c>
      <c r="AC265" s="130"/>
      <c r="AD265" s="130"/>
      <c r="AE265" s="179" t="e">
        <f t="shared" si="41"/>
        <v>#VALUE!</v>
      </c>
      <c r="AF265" s="131" t="str" cm="1">
        <f t="array" ref="AF265">IFERROR(INDEX(_xlfn._xlws.FILTER('Dang ky_off'!$J$4:$J$43,'Dang ky_off'!$B$4:$B$43=$B265),3),"")</f>
        <v/>
      </c>
      <c r="AG265" s="154" t="str" cm="1">
        <f t="array" ref="AG265">IFERROR(INDEX(_xlfn._xlws.FILTER('Dang ky_off'!$H$4:$H$43,'Dang ky_off'!$B$4:$B$43=$B265),3),"")</f>
        <v/>
      </c>
      <c r="AH265" s="131" t="s">
        <v>1563</v>
      </c>
      <c r="AI265" s="131" t="str" cm="1">
        <f t="array" ref="AI265">IFERROR(INDEX(_xlfn._xlws.FILTER('Dang ky_off'!$L$4:$L$43,'Dang ky_off'!$B$4:$B$43=$B265),3),"")</f>
        <v/>
      </c>
      <c r="AJ265" s="131" t="str" cm="1">
        <f t="array" ref="AJ265">IFERROR(INDEX(_xlfn._xlws.FILTER('Dang ky_off'!$M$4:$M$43,'Dang ky_off'!$B$4:$B$43=$B265),3),"")</f>
        <v/>
      </c>
      <c r="AK265" s="130"/>
      <c r="AL265" s="130"/>
      <c r="AM265" s="131" t="e">
        <f t="shared" si="42"/>
        <v>#VALUE!</v>
      </c>
      <c r="AN265" s="182" t="str" cm="1">
        <f t="array" ref="AN265">IFERROR(INDEX(_xlfn._xlws.FILTER('Dang ky_onl'!$J$6:$J$4000,'Dang ky_onl'!$B$6:$B$4000=$B265),1),"")</f>
        <v/>
      </c>
      <c r="AO265" s="183" t="str" cm="1">
        <f t="array" ref="AO265">IFERROR(INDEX(_xlfn._xlws.FILTER('Dang ky_onl'!$H$6:$H$4000,'Dang ky_onl'!$B$6:$B$4000=$B265),1),"")</f>
        <v/>
      </c>
      <c r="AP265" s="184" t="s">
        <v>1564</v>
      </c>
      <c r="AQ265" s="182" t="str" cm="1">
        <f t="array" ref="AQ265">IFERROR(INDEX(_xlfn._xlws.FILTER('Dang ky_onl'!$L$6:$L$4000,'Dang ky_onl'!$B$6:$B$4000=$B265),1),"")</f>
        <v/>
      </c>
      <c r="AR265" s="182" t="str" cm="1">
        <f t="array" ref="AR265">IFERROR(INDEX(_xlfn._xlws.FILTER('Dang ky_onl'!$M$6:$M$4000,'Dang ky_onl'!$B$6:$B$4000=$B265),1),"")</f>
        <v/>
      </c>
      <c r="AS265" s="130"/>
      <c r="AT265" s="130"/>
      <c r="AU265" s="131" t="e">
        <f t="shared" si="43"/>
        <v>#VALUE!</v>
      </c>
      <c r="AV265" s="182" t="str" cm="1">
        <f t="array" ref="AV265">IFERROR(INDEX(_xlfn._xlws.FILTER('Dang ky_onl'!$J$6:$J$4000,'Dang ky_onl'!$B$6:$B$4000=$B265),2),"")</f>
        <v/>
      </c>
      <c r="AW265" s="183" t="str" cm="1">
        <f t="array" ref="AW265">IFERROR(INDEX(_xlfn._xlws.FILTER('Dang ky_onl'!$H$6:$H$4000,'Dang ky_onl'!$B$6:$B$4000=$B265),2),"")</f>
        <v/>
      </c>
      <c r="AX265" s="184" t="s">
        <v>1564</v>
      </c>
      <c r="AY265" s="182" t="str" cm="1">
        <f t="array" ref="AY265">IFERROR(INDEX(_xlfn._xlws.FILTER('Dang ky_onl'!$L$6:$L$4000,'Dang ky_onl'!$B$6:$B$4000=$B265),2),"")</f>
        <v/>
      </c>
      <c r="AZ265" s="182" t="str" cm="1">
        <f t="array" ref="AZ265">IFERROR(INDEX(_xlfn._xlws.FILTER('Dang ky_onl'!$M$6:$M$4000,'Dang ky_onl'!$B$6:$B$4000=$B265),2),"")</f>
        <v/>
      </c>
      <c r="BA265" s="130"/>
      <c r="BB265" s="130"/>
      <c r="BC265" s="131" t="e">
        <f t="shared" si="44"/>
        <v>#VALUE!</v>
      </c>
    </row>
    <row r="266" spans="1:55" ht="19.5" customHeight="1" x14ac:dyDescent="0.35">
      <c r="A266" s="135">
        <v>260</v>
      </c>
      <c r="B266" s="136">
        <v>2005230272</v>
      </c>
      <c r="C266" s="137" t="s">
        <v>480</v>
      </c>
      <c r="D266" s="138" t="s">
        <v>913</v>
      </c>
      <c r="E266" s="139"/>
      <c r="F266" s="141" t="s">
        <v>1060</v>
      </c>
      <c r="G266" s="142" t="s">
        <v>1357</v>
      </c>
      <c r="H266" s="143" t="s">
        <v>1372</v>
      </c>
      <c r="I266" s="140" t="str">
        <f t="shared" si="38"/>
        <v>Không đậu</v>
      </c>
      <c r="J266" s="144"/>
      <c r="K266" s="145" t="str">
        <f t="shared" si="39"/>
        <v>Không đủ</v>
      </c>
      <c r="L266" s="166">
        <f t="shared" si="45"/>
        <v>0</v>
      </c>
      <c r="M266" s="166" cm="1">
        <f t="array" ref="M266">SUMPRODUCT(--(LEN(CHOOSE({1,2,3},P266,X266,AF266))&gt;0))</f>
        <v>0</v>
      </c>
      <c r="N266" s="166" cm="1">
        <f t="array" ref="N266">SUMPRODUCT(--(LEN(CHOOSE({1,2},AN266,AV266))&gt;0))</f>
        <v>0</v>
      </c>
      <c r="O266" s="166">
        <f t="shared" si="46"/>
        <v>0</v>
      </c>
      <c r="P266" s="171" t="str" cm="1">
        <f t="array" ref="P266">IFERROR(INDEX(_xlfn._xlws.FILTER('Dang ky_off'!$J$4:$J$4000,'Dang ky_off'!$B$4:$B$4000=$B266),1),"")</f>
        <v/>
      </c>
      <c r="Q266" s="172" t="str" cm="1">
        <f t="array" ref="Q266">IFERROR(INDEX(_xlfn._xlws.FILTER('Dang ky_off'!$H$4:$H$4000,'Dang ky_off'!$B$4:$B$4000=$B266),1),"")</f>
        <v/>
      </c>
      <c r="R266" s="171" t="s">
        <v>1563</v>
      </c>
      <c r="S266" s="171" t="str" cm="1">
        <f t="array" ref="S266">IFERROR(INDEX(_xlfn._xlws.FILTER('Dang ky_off'!$L$4:$L$4000,'Dang ky_off'!$B$4:$B$4000=$B266),1),"")</f>
        <v/>
      </c>
      <c r="T266" s="171" t="str" cm="1">
        <f t="array" ref="T266">IFERROR(INDEX(_xlfn._xlws.FILTER('Dang ky_off'!$M$4:$M$4000,'Dang ky_off'!$B$4:$B$4000=$B266),1),"")</f>
        <v/>
      </c>
      <c r="U266" s="130"/>
      <c r="V266" s="130"/>
      <c r="W266" s="131" t="e">
        <f t="shared" si="40"/>
        <v>#VALUE!</v>
      </c>
      <c r="X266" s="180" t="str" cm="1">
        <f t="array" ref="X266">IFERROR(INDEX(_xlfn._xlws.FILTER('Dang ky_off'!$J$4:$J$4000,'Dang ky_off'!$B$4:$B$4000=$B266),2),"")</f>
        <v/>
      </c>
      <c r="Y266" s="181" t="str" cm="1">
        <f t="array" ref="Y266">IFERROR(INDEX(_xlfn._xlws.FILTER('Dang ky_off'!$H$4:$H$4000,'Dang ky_off'!$B$4:$B$4000=$B266),2),"")</f>
        <v/>
      </c>
      <c r="Z266" s="180" t="s">
        <v>1563</v>
      </c>
      <c r="AA266" s="180" t="str" cm="1">
        <f t="array" ref="AA266">IFERROR(INDEX(_xlfn._xlws.FILTER('Dang ky_off'!$L$4:$L$4000,'Dang ky_off'!$B$4:$B$4000=$B266),2),"")</f>
        <v/>
      </c>
      <c r="AB266" s="180" t="str" cm="1">
        <f t="array" ref="AB266">IFERROR(INDEX(_xlfn._xlws.FILTER('Dang ky_off'!$M$4:$M$4000,'Dang ky_off'!$B$4:$B$4000=$B266),2),"")</f>
        <v/>
      </c>
      <c r="AC266" s="130"/>
      <c r="AD266" s="130"/>
      <c r="AE266" s="179" t="e">
        <f t="shared" si="41"/>
        <v>#VALUE!</v>
      </c>
      <c r="AF266" s="131" t="str" cm="1">
        <f t="array" ref="AF266">IFERROR(INDEX(_xlfn._xlws.FILTER('Dang ky_off'!$J$4:$J$43,'Dang ky_off'!$B$4:$B$43=$B266),3),"")</f>
        <v/>
      </c>
      <c r="AG266" s="154" t="str" cm="1">
        <f t="array" ref="AG266">IFERROR(INDEX(_xlfn._xlws.FILTER('Dang ky_off'!$H$4:$H$43,'Dang ky_off'!$B$4:$B$43=$B266),3),"")</f>
        <v/>
      </c>
      <c r="AH266" s="131" t="s">
        <v>1563</v>
      </c>
      <c r="AI266" s="131" t="str" cm="1">
        <f t="array" ref="AI266">IFERROR(INDEX(_xlfn._xlws.FILTER('Dang ky_off'!$L$4:$L$43,'Dang ky_off'!$B$4:$B$43=$B266),3),"")</f>
        <v/>
      </c>
      <c r="AJ266" s="131" t="str" cm="1">
        <f t="array" ref="AJ266">IFERROR(INDEX(_xlfn._xlws.FILTER('Dang ky_off'!$M$4:$M$43,'Dang ky_off'!$B$4:$B$43=$B266),3),"")</f>
        <v/>
      </c>
      <c r="AK266" s="130"/>
      <c r="AL266" s="130"/>
      <c r="AM266" s="131" t="e">
        <f t="shared" si="42"/>
        <v>#VALUE!</v>
      </c>
      <c r="AN266" s="182" t="str" cm="1">
        <f t="array" ref="AN266">IFERROR(INDEX(_xlfn._xlws.FILTER('Dang ky_onl'!$J$6:$J$4000,'Dang ky_onl'!$B$6:$B$4000=$B266),1),"")</f>
        <v/>
      </c>
      <c r="AO266" s="183" t="str" cm="1">
        <f t="array" ref="AO266">IFERROR(INDEX(_xlfn._xlws.FILTER('Dang ky_onl'!$H$6:$H$4000,'Dang ky_onl'!$B$6:$B$4000=$B266),1),"")</f>
        <v/>
      </c>
      <c r="AP266" s="184" t="s">
        <v>1564</v>
      </c>
      <c r="AQ266" s="182" t="str" cm="1">
        <f t="array" ref="AQ266">IFERROR(INDEX(_xlfn._xlws.FILTER('Dang ky_onl'!$L$6:$L$4000,'Dang ky_onl'!$B$6:$B$4000=$B266),1),"")</f>
        <v/>
      </c>
      <c r="AR266" s="182" t="str" cm="1">
        <f t="array" ref="AR266">IFERROR(INDEX(_xlfn._xlws.FILTER('Dang ky_onl'!$M$6:$M$4000,'Dang ky_onl'!$B$6:$B$4000=$B266),1),"")</f>
        <v/>
      </c>
      <c r="AS266" s="130"/>
      <c r="AT266" s="130"/>
      <c r="AU266" s="131" t="e">
        <f t="shared" si="43"/>
        <v>#VALUE!</v>
      </c>
      <c r="AV266" s="182" t="str" cm="1">
        <f t="array" ref="AV266">IFERROR(INDEX(_xlfn._xlws.FILTER('Dang ky_onl'!$J$6:$J$4000,'Dang ky_onl'!$B$6:$B$4000=$B266),2),"")</f>
        <v/>
      </c>
      <c r="AW266" s="183" t="str" cm="1">
        <f t="array" ref="AW266">IFERROR(INDEX(_xlfn._xlws.FILTER('Dang ky_onl'!$H$6:$H$4000,'Dang ky_onl'!$B$6:$B$4000=$B266),2),"")</f>
        <v/>
      </c>
      <c r="AX266" s="184" t="s">
        <v>1564</v>
      </c>
      <c r="AY266" s="182" t="str" cm="1">
        <f t="array" ref="AY266">IFERROR(INDEX(_xlfn._xlws.FILTER('Dang ky_onl'!$L$6:$L$4000,'Dang ky_onl'!$B$6:$B$4000=$B266),2),"")</f>
        <v/>
      </c>
      <c r="AZ266" s="182" t="str" cm="1">
        <f t="array" ref="AZ266">IFERROR(INDEX(_xlfn._xlws.FILTER('Dang ky_onl'!$M$6:$M$4000,'Dang ky_onl'!$B$6:$B$4000=$B266),2),"")</f>
        <v/>
      </c>
      <c r="BA266" s="130"/>
      <c r="BB266" s="130"/>
      <c r="BC266" s="131" t="e">
        <f t="shared" si="44"/>
        <v>#VALUE!</v>
      </c>
    </row>
    <row r="267" spans="1:55" ht="19.5" customHeight="1" x14ac:dyDescent="0.35">
      <c r="A267" s="135">
        <v>261</v>
      </c>
      <c r="B267" s="136">
        <v>2005230283</v>
      </c>
      <c r="C267" s="137" t="s">
        <v>481</v>
      </c>
      <c r="D267" s="138" t="s">
        <v>778</v>
      </c>
      <c r="E267" s="139"/>
      <c r="F267" s="141" t="s">
        <v>1281</v>
      </c>
      <c r="G267" s="142" t="s">
        <v>1357</v>
      </c>
      <c r="H267" s="143" t="s">
        <v>1372</v>
      </c>
      <c r="I267" s="140" t="str">
        <f t="shared" si="38"/>
        <v>Không đậu</v>
      </c>
      <c r="J267" s="144"/>
      <c r="K267" s="145" t="str">
        <f t="shared" si="39"/>
        <v>Không đủ</v>
      </c>
      <c r="L267" s="166">
        <f t="shared" si="45"/>
        <v>1</v>
      </c>
      <c r="M267" s="166" cm="1">
        <f t="array" ref="M267">SUMPRODUCT(--(LEN(CHOOSE({1,2,3},P267,X267,AF267))&gt;0))</f>
        <v>1</v>
      </c>
      <c r="N267" s="166" cm="1">
        <f t="array" ref="N267">SUMPRODUCT(--(LEN(CHOOSE({1,2},AN267,AV267))&gt;0))</f>
        <v>0</v>
      </c>
      <c r="O267" s="166">
        <f t="shared" si="46"/>
        <v>0</v>
      </c>
      <c r="P267" s="171" t="str" cm="1">
        <f t="array" ref="P267">IFERROR(INDEX(_xlfn._xlws.FILTER('Dang ky_off'!$J$4:$J$4000,'Dang ky_off'!$B$4:$B$4000=$B267),1),"")</f>
        <v>Công ty Cổ phần Acecook Việt Nam</v>
      </c>
      <c r="Q267" s="172" cm="1">
        <f t="array" ref="Q267">IFERROR(INDEX(_xlfn._xlws.FILTER('Dang ky_off'!$H$4:$H$4000,'Dang ky_off'!$B$4:$B$4000=$B267),1),"")</f>
        <v>46000</v>
      </c>
      <c r="R267" s="171" t="s">
        <v>1563</v>
      </c>
      <c r="S267" s="171" cm="1">
        <f t="array" ref="S267">IFERROR(INDEX(_xlfn._xlws.FILTER('Dang ky_off'!$L$4:$L$4000,'Dang ky_off'!$B$4:$B$4000=$B267),1),"")</f>
        <v>9</v>
      </c>
      <c r="T267" s="171" cm="1">
        <f t="array" ref="T267">IFERROR(INDEX(_xlfn._xlws.FILTER('Dang ky_off'!$M$4:$M$4000,'Dang ky_off'!$B$4:$B$4000=$B267),1),"")</f>
        <v>0.5</v>
      </c>
      <c r="U267" s="130"/>
      <c r="V267" s="130"/>
      <c r="W267" s="131">
        <f t="shared" si="40"/>
        <v>3.2</v>
      </c>
      <c r="X267" s="180" t="str" cm="1">
        <f t="array" ref="X267">IFERROR(INDEX(_xlfn._xlws.FILTER('Dang ky_off'!$J$4:$J$4000,'Dang ky_off'!$B$4:$B$4000=$B267),2),"")</f>
        <v/>
      </c>
      <c r="Y267" s="181" t="str" cm="1">
        <f t="array" ref="Y267">IFERROR(INDEX(_xlfn._xlws.FILTER('Dang ky_off'!$H$4:$H$4000,'Dang ky_off'!$B$4:$B$4000=$B267),2),"")</f>
        <v/>
      </c>
      <c r="Z267" s="180" t="s">
        <v>1563</v>
      </c>
      <c r="AA267" s="180" t="str" cm="1">
        <f t="array" ref="AA267">IFERROR(INDEX(_xlfn._xlws.FILTER('Dang ky_off'!$L$4:$L$4000,'Dang ky_off'!$B$4:$B$4000=$B267),2),"")</f>
        <v/>
      </c>
      <c r="AB267" s="180" t="str" cm="1">
        <f t="array" ref="AB267">IFERROR(INDEX(_xlfn._xlws.FILTER('Dang ky_off'!$M$4:$M$4000,'Dang ky_off'!$B$4:$B$4000=$B267),2),"")</f>
        <v/>
      </c>
      <c r="AC267" s="130"/>
      <c r="AD267" s="130"/>
      <c r="AE267" s="179" t="e">
        <f t="shared" si="41"/>
        <v>#VALUE!</v>
      </c>
      <c r="AF267" s="131" t="str" cm="1">
        <f t="array" ref="AF267">IFERROR(INDEX(_xlfn._xlws.FILTER('Dang ky_off'!$J$4:$J$43,'Dang ky_off'!$B$4:$B$43=$B267),3),"")</f>
        <v/>
      </c>
      <c r="AG267" s="154" t="str" cm="1">
        <f t="array" ref="AG267">IFERROR(INDEX(_xlfn._xlws.FILTER('Dang ky_off'!$H$4:$H$43,'Dang ky_off'!$B$4:$B$43=$B267),3),"")</f>
        <v/>
      </c>
      <c r="AH267" s="131" t="s">
        <v>1563</v>
      </c>
      <c r="AI267" s="131" t="str" cm="1">
        <f t="array" ref="AI267">IFERROR(INDEX(_xlfn._xlws.FILTER('Dang ky_off'!$L$4:$L$43,'Dang ky_off'!$B$4:$B$43=$B267),3),"")</f>
        <v/>
      </c>
      <c r="AJ267" s="131" t="str" cm="1">
        <f t="array" ref="AJ267">IFERROR(INDEX(_xlfn._xlws.FILTER('Dang ky_off'!$M$4:$M$43,'Dang ky_off'!$B$4:$B$43=$B267),3),"")</f>
        <v/>
      </c>
      <c r="AK267" s="130"/>
      <c r="AL267" s="130"/>
      <c r="AM267" s="131" t="e">
        <f t="shared" si="42"/>
        <v>#VALUE!</v>
      </c>
      <c r="AN267" s="182" t="str" cm="1">
        <f t="array" ref="AN267">IFERROR(INDEX(_xlfn._xlws.FILTER('Dang ky_onl'!$J$6:$J$4000,'Dang ky_onl'!$B$6:$B$4000=$B267),1),"")</f>
        <v/>
      </c>
      <c r="AO267" s="183" t="str" cm="1">
        <f t="array" ref="AO267">IFERROR(INDEX(_xlfn._xlws.FILTER('Dang ky_onl'!$H$6:$H$4000,'Dang ky_onl'!$B$6:$B$4000=$B267),1),"")</f>
        <v/>
      </c>
      <c r="AP267" s="184" t="s">
        <v>1564</v>
      </c>
      <c r="AQ267" s="182" t="str" cm="1">
        <f t="array" ref="AQ267">IFERROR(INDEX(_xlfn._xlws.FILTER('Dang ky_onl'!$L$6:$L$4000,'Dang ky_onl'!$B$6:$B$4000=$B267),1),"")</f>
        <v/>
      </c>
      <c r="AR267" s="182" t="str" cm="1">
        <f t="array" ref="AR267">IFERROR(INDEX(_xlfn._xlws.FILTER('Dang ky_onl'!$M$6:$M$4000,'Dang ky_onl'!$B$6:$B$4000=$B267),1),"")</f>
        <v/>
      </c>
      <c r="AS267" s="130"/>
      <c r="AT267" s="130"/>
      <c r="AU267" s="131" t="e">
        <f t="shared" si="43"/>
        <v>#VALUE!</v>
      </c>
      <c r="AV267" s="182" t="str" cm="1">
        <f t="array" ref="AV267">IFERROR(INDEX(_xlfn._xlws.FILTER('Dang ky_onl'!$J$6:$J$4000,'Dang ky_onl'!$B$6:$B$4000=$B267),2),"")</f>
        <v/>
      </c>
      <c r="AW267" s="183" t="str" cm="1">
        <f t="array" ref="AW267">IFERROR(INDEX(_xlfn._xlws.FILTER('Dang ky_onl'!$H$6:$H$4000,'Dang ky_onl'!$B$6:$B$4000=$B267),2),"")</f>
        <v/>
      </c>
      <c r="AX267" s="184" t="s">
        <v>1564</v>
      </c>
      <c r="AY267" s="182" t="str" cm="1">
        <f t="array" ref="AY267">IFERROR(INDEX(_xlfn._xlws.FILTER('Dang ky_onl'!$L$6:$L$4000,'Dang ky_onl'!$B$6:$B$4000=$B267),2),"")</f>
        <v/>
      </c>
      <c r="AZ267" s="182" t="str" cm="1">
        <f t="array" ref="AZ267">IFERROR(INDEX(_xlfn._xlws.FILTER('Dang ky_onl'!$M$6:$M$4000,'Dang ky_onl'!$B$6:$B$4000=$B267),2),"")</f>
        <v/>
      </c>
      <c r="BA267" s="130"/>
      <c r="BB267" s="130"/>
      <c r="BC267" s="131" t="e">
        <f t="shared" si="44"/>
        <v>#VALUE!</v>
      </c>
    </row>
    <row r="268" spans="1:55" ht="19.5" customHeight="1" x14ac:dyDescent="0.35">
      <c r="A268" s="135">
        <v>262</v>
      </c>
      <c r="B268" s="136">
        <v>2005230293</v>
      </c>
      <c r="C268" s="137" t="s">
        <v>273</v>
      </c>
      <c r="D268" s="138" t="s">
        <v>828</v>
      </c>
      <c r="E268" s="139"/>
      <c r="F268" s="141" t="s">
        <v>1282</v>
      </c>
      <c r="G268" s="142" t="s">
        <v>1357</v>
      </c>
      <c r="H268" s="143" t="s">
        <v>1372</v>
      </c>
      <c r="I268" s="140" t="str">
        <f t="shared" si="38"/>
        <v>Không đậu</v>
      </c>
      <c r="J268" s="144"/>
      <c r="K268" s="145" t="str">
        <f t="shared" si="39"/>
        <v>Không đủ</v>
      </c>
      <c r="L268" s="166">
        <f t="shared" si="45"/>
        <v>1</v>
      </c>
      <c r="M268" s="166" cm="1">
        <f t="array" ref="M268">SUMPRODUCT(--(LEN(CHOOSE({1,2,3},P268,X268,AF268))&gt;0))</f>
        <v>1</v>
      </c>
      <c r="N268" s="166" cm="1">
        <f t="array" ref="N268">SUMPRODUCT(--(LEN(CHOOSE({1,2},AN268,AV268))&gt;0))</f>
        <v>0</v>
      </c>
      <c r="O268" s="166">
        <f t="shared" si="46"/>
        <v>0</v>
      </c>
      <c r="P268" s="171" t="str" cm="1">
        <f t="array" ref="P268">IFERROR(INDEX(_xlfn._xlws.FILTER('Dang ky_off'!$J$4:$J$4000,'Dang ky_off'!$B$4:$B$4000=$B268),1),"")</f>
        <v>Công ty Cổ phần Acecook Việt Nam</v>
      </c>
      <c r="Q268" s="172" cm="1">
        <f t="array" ref="Q268">IFERROR(INDEX(_xlfn._xlws.FILTER('Dang ky_off'!$H$4:$H$4000,'Dang ky_off'!$B$4:$B$4000=$B268),1),"")</f>
        <v>46007</v>
      </c>
      <c r="R268" s="171" t="s">
        <v>1563</v>
      </c>
      <c r="S268" s="171" cm="1">
        <f t="array" ref="S268">IFERROR(INDEX(_xlfn._xlws.FILTER('Dang ky_off'!$L$4:$L$4000,'Dang ky_off'!$B$4:$B$4000=$B268),1),"")</f>
        <v>10</v>
      </c>
      <c r="T268" s="171" cm="1">
        <f t="array" ref="T268">IFERROR(INDEX(_xlfn._xlws.FILTER('Dang ky_off'!$M$4:$M$4000,'Dang ky_off'!$B$4:$B$4000=$B268),1),"")</f>
        <v>0</v>
      </c>
      <c r="U268" s="130"/>
      <c r="V268" s="130"/>
      <c r="W268" s="131">
        <f t="shared" si="40"/>
        <v>3</v>
      </c>
      <c r="X268" s="180" t="str" cm="1">
        <f t="array" ref="X268">IFERROR(INDEX(_xlfn._xlws.FILTER('Dang ky_off'!$J$4:$J$4000,'Dang ky_off'!$B$4:$B$4000=$B268),2),"")</f>
        <v/>
      </c>
      <c r="Y268" s="181" t="str" cm="1">
        <f t="array" ref="Y268">IFERROR(INDEX(_xlfn._xlws.FILTER('Dang ky_off'!$H$4:$H$4000,'Dang ky_off'!$B$4:$B$4000=$B268),2),"")</f>
        <v/>
      </c>
      <c r="Z268" s="180" t="s">
        <v>1563</v>
      </c>
      <c r="AA268" s="180" t="str" cm="1">
        <f t="array" ref="AA268">IFERROR(INDEX(_xlfn._xlws.FILTER('Dang ky_off'!$L$4:$L$4000,'Dang ky_off'!$B$4:$B$4000=$B268),2),"")</f>
        <v/>
      </c>
      <c r="AB268" s="180" t="str" cm="1">
        <f t="array" ref="AB268">IFERROR(INDEX(_xlfn._xlws.FILTER('Dang ky_off'!$M$4:$M$4000,'Dang ky_off'!$B$4:$B$4000=$B268),2),"")</f>
        <v/>
      </c>
      <c r="AC268" s="130"/>
      <c r="AD268" s="130"/>
      <c r="AE268" s="179" t="e">
        <f t="shared" si="41"/>
        <v>#VALUE!</v>
      </c>
      <c r="AF268" s="131" t="str" cm="1">
        <f t="array" ref="AF268">IFERROR(INDEX(_xlfn._xlws.FILTER('Dang ky_off'!$J$4:$J$43,'Dang ky_off'!$B$4:$B$43=$B268),3),"")</f>
        <v/>
      </c>
      <c r="AG268" s="154" t="str" cm="1">
        <f t="array" ref="AG268">IFERROR(INDEX(_xlfn._xlws.FILTER('Dang ky_off'!$H$4:$H$43,'Dang ky_off'!$B$4:$B$43=$B268),3),"")</f>
        <v/>
      </c>
      <c r="AH268" s="131" t="s">
        <v>1563</v>
      </c>
      <c r="AI268" s="131" t="str" cm="1">
        <f t="array" ref="AI268">IFERROR(INDEX(_xlfn._xlws.FILTER('Dang ky_off'!$L$4:$L$43,'Dang ky_off'!$B$4:$B$43=$B268),3),"")</f>
        <v/>
      </c>
      <c r="AJ268" s="131" t="str" cm="1">
        <f t="array" ref="AJ268">IFERROR(INDEX(_xlfn._xlws.FILTER('Dang ky_off'!$M$4:$M$43,'Dang ky_off'!$B$4:$B$43=$B268),3),"")</f>
        <v/>
      </c>
      <c r="AK268" s="130"/>
      <c r="AL268" s="130"/>
      <c r="AM268" s="131" t="e">
        <f t="shared" si="42"/>
        <v>#VALUE!</v>
      </c>
      <c r="AN268" s="182" t="str" cm="1">
        <f t="array" ref="AN268">IFERROR(INDEX(_xlfn._xlws.FILTER('Dang ky_onl'!$J$6:$J$4000,'Dang ky_onl'!$B$6:$B$4000=$B268),1),"")</f>
        <v/>
      </c>
      <c r="AO268" s="183" t="str" cm="1">
        <f t="array" ref="AO268">IFERROR(INDEX(_xlfn._xlws.FILTER('Dang ky_onl'!$H$6:$H$4000,'Dang ky_onl'!$B$6:$B$4000=$B268),1),"")</f>
        <v/>
      </c>
      <c r="AP268" s="184" t="s">
        <v>1564</v>
      </c>
      <c r="AQ268" s="182" t="str" cm="1">
        <f t="array" ref="AQ268">IFERROR(INDEX(_xlfn._xlws.FILTER('Dang ky_onl'!$L$6:$L$4000,'Dang ky_onl'!$B$6:$B$4000=$B268),1),"")</f>
        <v/>
      </c>
      <c r="AR268" s="182" t="str" cm="1">
        <f t="array" ref="AR268">IFERROR(INDEX(_xlfn._xlws.FILTER('Dang ky_onl'!$M$6:$M$4000,'Dang ky_onl'!$B$6:$B$4000=$B268),1),"")</f>
        <v/>
      </c>
      <c r="AS268" s="130"/>
      <c r="AT268" s="130"/>
      <c r="AU268" s="131" t="e">
        <f t="shared" si="43"/>
        <v>#VALUE!</v>
      </c>
      <c r="AV268" s="182" t="str" cm="1">
        <f t="array" ref="AV268">IFERROR(INDEX(_xlfn._xlws.FILTER('Dang ky_onl'!$J$6:$J$4000,'Dang ky_onl'!$B$6:$B$4000=$B268),2),"")</f>
        <v/>
      </c>
      <c r="AW268" s="183" t="str" cm="1">
        <f t="array" ref="AW268">IFERROR(INDEX(_xlfn._xlws.FILTER('Dang ky_onl'!$H$6:$H$4000,'Dang ky_onl'!$B$6:$B$4000=$B268),2),"")</f>
        <v/>
      </c>
      <c r="AX268" s="184" t="s">
        <v>1564</v>
      </c>
      <c r="AY268" s="182" t="str" cm="1">
        <f t="array" ref="AY268">IFERROR(INDEX(_xlfn._xlws.FILTER('Dang ky_onl'!$L$6:$L$4000,'Dang ky_onl'!$B$6:$B$4000=$B268),2),"")</f>
        <v/>
      </c>
      <c r="AZ268" s="182" t="str" cm="1">
        <f t="array" ref="AZ268">IFERROR(INDEX(_xlfn._xlws.FILTER('Dang ky_onl'!$M$6:$M$4000,'Dang ky_onl'!$B$6:$B$4000=$B268),2),"")</f>
        <v/>
      </c>
      <c r="BA268" s="130"/>
      <c r="BB268" s="130"/>
      <c r="BC268" s="131" t="e">
        <f t="shared" si="44"/>
        <v>#VALUE!</v>
      </c>
    </row>
    <row r="269" spans="1:55" ht="19.5" customHeight="1" x14ac:dyDescent="0.35">
      <c r="A269" s="135">
        <v>263</v>
      </c>
      <c r="B269" s="136">
        <v>2005230309</v>
      </c>
      <c r="C269" s="137" t="s">
        <v>482</v>
      </c>
      <c r="D269" s="138" t="s">
        <v>830</v>
      </c>
      <c r="E269" s="139"/>
      <c r="F269" s="141" t="s">
        <v>1283</v>
      </c>
      <c r="G269" s="142" t="s">
        <v>1357</v>
      </c>
      <c r="H269" s="143" t="s">
        <v>1372</v>
      </c>
      <c r="I269" s="140" t="str">
        <f t="shared" si="38"/>
        <v>Không đậu</v>
      </c>
      <c r="J269" s="144"/>
      <c r="K269" s="145" t="str">
        <f t="shared" si="39"/>
        <v>Không đủ</v>
      </c>
      <c r="L269" s="166">
        <f t="shared" si="45"/>
        <v>0</v>
      </c>
      <c r="M269" s="166" cm="1">
        <f t="array" ref="M269">SUMPRODUCT(--(LEN(CHOOSE({1,2,3},P269,X269,AF269))&gt;0))</f>
        <v>0</v>
      </c>
      <c r="N269" s="166" cm="1">
        <f t="array" ref="N269">SUMPRODUCT(--(LEN(CHOOSE({1,2},AN269,AV269))&gt;0))</f>
        <v>0</v>
      </c>
      <c r="O269" s="166">
        <f t="shared" si="46"/>
        <v>0</v>
      </c>
      <c r="P269" s="171" t="str" cm="1">
        <f t="array" ref="P269">IFERROR(INDEX(_xlfn._xlws.FILTER('Dang ky_off'!$J$4:$J$4000,'Dang ky_off'!$B$4:$B$4000=$B269),1),"")</f>
        <v/>
      </c>
      <c r="Q269" s="172" t="str" cm="1">
        <f t="array" ref="Q269">IFERROR(INDEX(_xlfn._xlws.FILTER('Dang ky_off'!$H$4:$H$4000,'Dang ky_off'!$B$4:$B$4000=$B269),1),"")</f>
        <v/>
      </c>
      <c r="R269" s="171" t="s">
        <v>1563</v>
      </c>
      <c r="S269" s="171" t="str" cm="1">
        <f t="array" ref="S269">IFERROR(INDEX(_xlfn._xlws.FILTER('Dang ky_off'!$L$4:$L$4000,'Dang ky_off'!$B$4:$B$4000=$B269),1),"")</f>
        <v/>
      </c>
      <c r="T269" s="171" t="str" cm="1">
        <f t="array" ref="T269">IFERROR(INDEX(_xlfn._xlws.FILTER('Dang ky_off'!$M$4:$M$4000,'Dang ky_off'!$B$4:$B$4000=$B269),1),"")</f>
        <v/>
      </c>
      <c r="U269" s="130"/>
      <c r="V269" s="130"/>
      <c r="W269" s="131" t="e">
        <f t="shared" si="40"/>
        <v>#VALUE!</v>
      </c>
      <c r="X269" s="180" t="str" cm="1">
        <f t="array" ref="X269">IFERROR(INDEX(_xlfn._xlws.FILTER('Dang ky_off'!$J$4:$J$4000,'Dang ky_off'!$B$4:$B$4000=$B269),2),"")</f>
        <v/>
      </c>
      <c r="Y269" s="181" t="str" cm="1">
        <f t="array" ref="Y269">IFERROR(INDEX(_xlfn._xlws.FILTER('Dang ky_off'!$H$4:$H$4000,'Dang ky_off'!$B$4:$B$4000=$B269),2),"")</f>
        <v/>
      </c>
      <c r="Z269" s="180" t="s">
        <v>1563</v>
      </c>
      <c r="AA269" s="180" t="str" cm="1">
        <f t="array" ref="AA269">IFERROR(INDEX(_xlfn._xlws.FILTER('Dang ky_off'!$L$4:$L$4000,'Dang ky_off'!$B$4:$B$4000=$B269),2),"")</f>
        <v/>
      </c>
      <c r="AB269" s="180" t="str" cm="1">
        <f t="array" ref="AB269">IFERROR(INDEX(_xlfn._xlws.FILTER('Dang ky_off'!$M$4:$M$4000,'Dang ky_off'!$B$4:$B$4000=$B269),2),"")</f>
        <v/>
      </c>
      <c r="AC269" s="130"/>
      <c r="AD269" s="130"/>
      <c r="AE269" s="179" t="e">
        <f t="shared" si="41"/>
        <v>#VALUE!</v>
      </c>
      <c r="AF269" s="131" t="str" cm="1">
        <f t="array" ref="AF269">IFERROR(INDEX(_xlfn._xlws.FILTER('Dang ky_off'!$J$4:$J$43,'Dang ky_off'!$B$4:$B$43=$B269),3),"")</f>
        <v/>
      </c>
      <c r="AG269" s="154" t="str" cm="1">
        <f t="array" ref="AG269">IFERROR(INDEX(_xlfn._xlws.FILTER('Dang ky_off'!$H$4:$H$43,'Dang ky_off'!$B$4:$B$43=$B269),3),"")</f>
        <v/>
      </c>
      <c r="AH269" s="131" t="s">
        <v>1563</v>
      </c>
      <c r="AI269" s="131" t="str" cm="1">
        <f t="array" ref="AI269">IFERROR(INDEX(_xlfn._xlws.FILTER('Dang ky_off'!$L$4:$L$43,'Dang ky_off'!$B$4:$B$43=$B269),3),"")</f>
        <v/>
      </c>
      <c r="AJ269" s="131" t="str" cm="1">
        <f t="array" ref="AJ269">IFERROR(INDEX(_xlfn._xlws.FILTER('Dang ky_off'!$M$4:$M$43,'Dang ky_off'!$B$4:$B$43=$B269),3),"")</f>
        <v/>
      </c>
      <c r="AK269" s="130"/>
      <c r="AL269" s="130"/>
      <c r="AM269" s="131" t="e">
        <f t="shared" si="42"/>
        <v>#VALUE!</v>
      </c>
      <c r="AN269" s="182" t="str" cm="1">
        <f t="array" ref="AN269">IFERROR(INDEX(_xlfn._xlws.FILTER('Dang ky_onl'!$J$6:$J$4000,'Dang ky_onl'!$B$6:$B$4000=$B269),1),"")</f>
        <v/>
      </c>
      <c r="AO269" s="183" t="str" cm="1">
        <f t="array" ref="AO269">IFERROR(INDEX(_xlfn._xlws.FILTER('Dang ky_onl'!$H$6:$H$4000,'Dang ky_onl'!$B$6:$B$4000=$B269),1),"")</f>
        <v/>
      </c>
      <c r="AP269" s="184" t="s">
        <v>1564</v>
      </c>
      <c r="AQ269" s="182" t="str" cm="1">
        <f t="array" ref="AQ269">IFERROR(INDEX(_xlfn._xlws.FILTER('Dang ky_onl'!$L$6:$L$4000,'Dang ky_onl'!$B$6:$B$4000=$B269),1),"")</f>
        <v/>
      </c>
      <c r="AR269" s="182" t="str" cm="1">
        <f t="array" ref="AR269">IFERROR(INDEX(_xlfn._xlws.FILTER('Dang ky_onl'!$M$6:$M$4000,'Dang ky_onl'!$B$6:$B$4000=$B269),1),"")</f>
        <v/>
      </c>
      <c r="AS269" s="130"/>
      <c r="AT269" s="130"/>
      <c r="AU269" s="131" t="e">
        <f t="shared" si="43"/>
        <v>#VALUE!</v>
      </c>
      <c r="AV269" s="182" t="str" cm="1">
        <f t="array" ref="AV269">IFERROR(INDEX(_xlfn._xlws.FILTER('Dang ky_onl'!$J$6:$J$4000,'Dang ky_onl'!$B$6:$B$4000=$B269),2),"")</f>
        <v/>
      </c>
      <c r="AW269" s="183" t="str" cm="1">
        <f t="array" ref="AW269">IFERROR(INDEX(_xlfn._xlws.FILTER('Dang ky_onl'!$H$6:$H$4000,'Dang ky_onl'!$B$6:$B$4000=$B269),2),"")</f>
        <v/>
      </c>
      <c r="AX269" s="184" t="s">
        <v>1564</v>
      </c>
      <c r="AY269" s="182" t="str" cm="1">
        <f t="array" ref="AY269">IFERROR(INDEX(_xlfn._xlws.FILTER('Dang ky_onl'!$L$6:$L$4000,'Dang ky_onl'!$B$6:$B$4000=$B269),2),"")</f>
        <v/>
      </c>
      <c r="AZ269" s="182" t="str" cm="1">
        <f t="array" ref="AZ269">IFERROR(INDEX(_xlfn._xlws.FILTER('Dang ky_onl'!$M$6:$M$4000,'Dang ky_onl'!$B$6:$B$4000=$B269),2),"")</f>
        <v/>
      </c>
      <c r="BA269" s="130"/>
      <c r="BB269" s="130"/>
      <c r="BC269" s="131" t="e">
        <f t="shared" si="44"/>
        <v>#VALUE!</v>
      </c>
    </row>
    <row r="270" spans="1:55" ht="19.5" customHeight="1" x14ac:dyDescent="0.35">
      <c r="A270" s="135">
        <v>264</v>
      </c>
      <c r="B270" s="136">
        <v>2005230329</v>
      </c>
      <c r="C270" s="137" t="s">
        <v>484</v>
      </c>
      <c r="D270" s="138" t="s">
        <v>779</v>
      </c>
      <c r="E270" s="139"/>
      <c r="F270" s="141" t="s">
        <v>1130</v>
      </c>
      <c r="G270" s="142" t="s">
        <v>1357</v>
      </c>
      <c r="H270" s="143" t="s">
        <v>1372</v>
      </c>
      <c r="I270" s="140" t="str">
        <f t="shared" si="38"/>
        <v>Không đậu</v>
      </c>
      <c r="J270" s="144"/>
      <c r="K270" s="145" t="str">
        <f t="shared" si="39"/>
        <v>Không đủ</v>
      </c>
      <c r="L270" s="166">
        <f t="shared" si="45"/>
        <v>0</v>
      </c>
      <c r="M270" s="166" cm="1">
        <f t="array" ref="M270">SUMPRODUCT(--(LEN(CHOOSE({1,2,3},P270,X270,AF270))&gt;0))</f>
        <v>0</v>
      </c>
      <c r="N270" s="166" cm="1">
        <f t="array" ref="N270">SUMPRODUCT(--(LEN(CHOOSE({1,2},AN270,AV270))&gt;0))</f>
        <v>0</v>
      </c>
      <c r="O270" s="166">
        <f t="shared" si="46"/>
        <v>0</v>
      </c>
      <c r="P270" s="171" t="str" cm="1">
        <f t="array" ref="P270">IFERROR(INDEX(_xlfn._xlws.FILTER('Dang ky_off'!$J$4:$J$4000,'Dang ky_off'!$B$4:$B$4000=$B270),1),"")</f>
        <v/>
      </c>
      <c r="Q270" s="172" t="str" cm="1">
        <f t="array" ref="Q270">IFERROR(INDEX(_xlfn._xlws.FILTER('Dang ky_off'!$H$4:$H$4000,'Dang ky_off'!$B$4:$B$4000=$B270),1),"")</f>
        <v/>
      </c>
      <c r="R270" s="171" t="s">
        <v>1563</v>
      </c>
      <c r="S270" s="171" t="str" cm="1">
        <f t="array" ref="S270">IFERROR(INDEX(_xlfn._xlws.FILTER('Dang ky_off'!$L$4:$L$4000,'Dang ky_off'!$B$4:$B$4000=$B270),1),"")</f>
        <v/>
      </c>
      <c r="T270" s="171" t="str" cm="1">
        <f t="array" ref="T270">IFERROR(INDEX(_xlfn._xlws.FILTER('Dang ky_off'!$M$4:$M$4000,'Dang ky_off'!$B$4:$B$4000=$B270),1),"")</f>
        <v/>
      </c>
      <c r="U270" s="130"/>
      <c r="V270" s="130"/>
      <c r="W270" s="131" t="e">
        <f t="shared" si="40"/>
        <v>#VALUE!</v>
      </c>
      <c r="X270" s="180" t="str" cm="1">
        <f t="array" ref="X270">IFERROR(INDEX(_xlfn._xlws.FILTER('Dang ky_off'!$J$4:$J$4000,'Dang ky_off'!$B$4:$B$4000=$B270),2),"")</f>
        <v/>
      </c>
      <c r="Y270" s="181" t="str" cm="1">
        <f t="array" ref="Y270">IFERROR(INDEX(_xlfn._xlws.FILTER('Dang ky_off'!$H$4:$H$4000,'Dang ky_off'!$B$4:$B$4000=$B270),2),"")</f>
        <v/>
      </c>
      <c r="Z270" s="180" t="s">
        <v>1563</v>
      </c>
      <c r="AA270" s="180" t="str" cm="1">
        <f t="array" ref="AA270">IFERROR(INDEX(_xlfn._xlws.FILTER('Dang ky_off'!$L$4:$L$4000,'Dang ky_off'!$B$4:$B$4000=$B270),2),"")</f>
        <v/>
      </c>
      <c r="AB270" s="180" t="str" cm="1">
        <f t="array" ref="AB270">IFERROR(INDEX(_xlfn._xlws.FILTER('Dang ky_off'!$M$4:$M$4000,'Dang ky_off'!$B$4:$B$4000=$B270),2),"")</f>
        <v/>
      </c>
      <c r="AC270" s="130"/>
      <c r="AD270" s="130"/>
      <c r="AE270" s="179" t="e">
        <f t="shared" si="41"/>
        <v>#VALUE!</v>
      </c>
      <c r="AF270" s="131" t="str" cm="1">
        <f t="array" ref="AF270">IFERROR(INDEX(_xlfn._xlws.FILTER('Dang ky_off'!$J$4:$J$43,'Dang ky_off'!$B$4:$B$43=$B270),3),"")</f>
        <v/>
      </c>
      <c r="AG270" s="154" t="str" cm="1">
        <f t="array" ref="AG270">IFERROR(INDEX(_xlfn._xlws.FILTER('Dang ky_off'!$H$4:$H$43,'Dang ky_off'!$B$4:$B$43=$B270),3),"")</f>
        <v/>
      </c>
      <c r="AH270" s="131" t="s">
        <v>1563</v>
      </c>
      <c r="AI270" s="131" t="str" cm="1">
        <f t="array" ref="AI270">IFERROR(INDEX(_xlfn._xlws.FILTER('Dang ky_off'!$L$4:$L$43,'Dang ky_off'!$B$4:$B$43=$B270),3),"")</f>
        <v/>
      </c>
      <c r="AJ270" s="131" t="str" cm="1">
        <f t="array" ref="AJ270">IFERROR(INDEX(_xlfn._xlws.FILTER('Dang ky_off'!$M$4:$M$43,'Dang ky_off'!$B$4:$B$43=$B270),3),"")</f>
        <v/>
      </c>
      <c r="AK270" s="130"/>
      <c r="AL270" s="130"/>
      <c r="AM270" s="131" t="e">
        <f t="shared" si="42"/>
        <v>#VALUE!</v>
      </c>
      <c r="AN270" s="182" t="str" cm="1">
        <f t="array" ref="AN270">IFERROR(INDEX(_xlfn._xlws.FILTER('Dang ky_onl'!$J$6:$J$4000,'Dang ky_onl'!$B$6:$B$4000=$B270),1),"")</f>
        <v/>
      </c>
      <c r="AO270" s="183" t="str" cm="1">
        <f t="array" ref="AO270">IFERROR(INDEX(_xlfn._xlws.FILTER('Dang ky_onl'!$H$6:$H$4000,'Dang ky_onl'!$B$6:$B$4000=$B270),1),"")</f>
        <v/>
      </c>
      <c r="AP270" s="184" t="s">
        <v>1564</v>
      </c>
      <c r="AQ270" s="182" t="str" cm="1">
        <f t="array" ref="AQ270">IFERROR(INDEX(_xlfn._xlws.FILTER('Dang ky_onl'!$L$6:$L$4000,'Dang ky_onl'!$B$6:$B$4000=$B270),1),"")</f>
        <v/>
      </c>
      <c r="AR270" s="182" t="str" cm="1">
        <f t="array" ref="AR270">IFERROR(INDEX(_xlfn._xlws.FILTER('Dang ky_onl'!$M$6:$M$4000,'Dang ky_onl'!$B$6:$B$4000=$B270),1),"")</f>
        <v/>
      </c>
      <c r="AS270" s="130"/>
      <c r="AT270" s="130"/>
      <c r="AU270" s="131" t="e">
        <f t="shared" si="43"/>
        <v>#VALUE!</v>
      </c>
      <c r="AV270" s="182" t="str" cm="1">
        <f t="array" ref="AV270">IFERROR(INDEX(_xlfn._xlws.FILTER('Dang ky_onl'!$J$6:$J$4000,'Dang ky_onl'!$B$6:$B$4000=$B270),2),"")</f>
        <v/>
      </c>
      <c r="AW270" s="183" t="str" cm="1">
        <f t="array" ref="AW270">IFERROR(INDEX(_xlfn._xlws.FILTER('Dang ky_onl'!$H$6:$H$4000,'Dang ky_onl'!$B$6:$B$4000=$B270),2),"")</f>
        <v/>
      </c>
      <c r="AX270" s="184" t="s">
        <v>1564</v>
      </c>
      <c r="AY270" s="182" t="str" cm="1">
        <f t="array" ref="AY270">IFERROR(INDEX(_xlfn._xlws.FILTER('Dang ky_onl'!$L$6:$L$4000,'Dang ky_onl'!$B$6:$B$4000=$B270),2),"")</f>
        <v/>
      </c>
      <c r="AZ270" s="182" t="str" cm="1">
        <f t="array" ref="AZ270">IFERROR(INDEX(_xlfn._xlws.FILTER('Dang ky_onl'!$M$6:$M$4000,'Dang ky_onl'!$B$6:$B$4000=$B270),2),"")</f>
        <v/>
      </c>
      <c r="BA270" s="130"/>
      <c r="BB270" s="130"/>
      <c r="BC270" s="131" t="e">
        <f t="shared" si="44"/>
        <v>#VALUE!</v>
      </c>
    </row>
    <row r="271" spans="1:55" ht="19.5" customHeight="1" x14ac:dyDescent="0.35">
      <c r="A271" s="135">
        <v>265</v>
      </c>
      <c r="B271" s="136">
        <v>2005230330</v>
      </c>
      <c r="C271" s="137" t="s">
        <v>10</v>
      </c>
      <c r="D271" s="138" t="s">
        <v>779</v>
      </c>
      <c r="E271" s="139"/>
      <c r="F271" s="141" t="s">
        <v>1097</v>
      </c>
      <c r="G271" s="142" t="s">
        <v>1357</v>
      </c>
      <c r="H271" s="143" t="s">
        <v>1372</v>
      </c>
      <c r="I271" s="140" t="str">
        <f t="shared" si="38"/>
        <v>Không đậu</v>
      </c>
      <c r="J271" s="144"/>
      <c r="K271" s="145" t="str">
        <f t="shared" si="39"/>
        <v>Không đủ</v>
      </c>
      <c r="L271" s="166">
        <f t="shared" si="45"/>
        <v>1</v>
      </c>
      <c r="M271" s="166" cm="1">
        <f t="array" ref="M271">SUMPRODUCT(--(LEN(CHOOSE({1,2,3},P271,X271,AF271))&gt;0))</f>
        <v>1</v>
      </c>
      <c r="N271" s="166" cm="1">
        <f t="array" ref="N271">SUMPRODUCT(--(LEN(CHOOSE({1,2},AN271,AV271))&gt;0))</f>
        <v>0</v>
      </c>
      <c r="O271" s="166">
        <f t="shared" si="46"/>
        <v>0</v>
      </c>
      <c r="P271" s="171" t="str" cm="1">
        <f t="array" ref="P271">IFERROR(INDEX(_xlfn._xlws.FILTER('Dang ky_off'!$J$4:$J$4000,'Dang ky_off'!$B$4:$B$4000=$B271),1),"")</f>
        <v>Công ty TNHH Yakult Việt Nam</v>
      </c>
      <c r="Q271" s="172" cm="1">
        <f t="array" ref="Q271">IFERROR(INDEX(_xlfn._xlws.FILTER('Dang ky_off'!$H$4:$H$4000,'Dang ky_off'!$B$4:$B$4000=$B271),1),"")</f>
        <v>46022</v>
      </c>
      <c r="R271" s="171" t="s">
        <v>1563</v>
      </c>
      <c r="S271" s="171" cm="1">
        <f t="array" ref="S271">IFERROR(INDEX(_xlfn._xlws.FILTER('Dang ky_off'!$L$4:$L$4000,'Dang ky_off'!$B$4:$B$4000=$B271),1),"")</f>
        <v>8.5</v>
      </c>
      <c r="T271" s="171" cm="1">
        <f t="array" ref="T271">IFERROR(INDEX(_xlfn._xlws.FILTER('Dang ky_off'!$M$4:$M$4000,'Dang ky_off'!$B$4:$B$4000=$B271),1),"")</f>
        <v>0.5</v>
      </c>
      <c r="U271" s="130"/>
      <c r="V271" s="130"/>
      <c r="W271" s="131">
        <f t="shared" si="40"/>
        <v>3.1</v>
      </c>
      <c r="X271" s="180" t="str" cm="1">
        <f t="array" ref="X271">IFERROR(INDEX(_xlfn._xlws.FILTER('Dang ky_off'!$J$4:$J$4000,'Dang ky_off'!$B$4:$B$4000=$B271),2),"")</f>
        <v/>
      </c>
      <c r="Y271" s="181" t="str" cm="1">
        <f t="array" ref="Y271">IFERROR(INDEX(_xlfn._xlws.FILTER('Dang ky_off'!$H$4:$H$4000,'Dang ky_off'!$B$4:$B$4000=$B271),2),"")</f>
        <v/>
      </c>
      <c r="Z271" s="180" t="s">
        <v>1563</v>
      </c>
      <c r="AA271" s="180" t="str" cm="1">
        <f t="array" ref="AA271">IFERROR(INDEX(_xlfn._xlws.FILTER('Dang ky_off'!$L$4:$L$4000,'Dang ky_off'!$B$4:$B$4000=$B271),2),"")</f>
        <v/>
      </c>
      <c r="AB271" s="180" t="str" cm="1">
        <f t="array" ref="AB271">IFERROR(INDEX(_xlfn._xlws.FILTER('Dang ky_off'!$M$4:$M$4000,'Dang ky_off'!$B$4:$B$4000=$B271),2),"")</f>
        <v/>
      </c>
      <c r="AC271" s="130"/>
      <c r="AD271" s="130"/>
      <c r="AE271" s="179" t="e">
        <f t="shared" si="41"/>
        <v>#VALUE!</v>
      </c>
      <c r="AF271" s="131" t="str" cm="1">
        <f t="array" ref="AF271">IFERROR(INDEX(_xlfn._xlws.FILTER('Dang ky_off'!$J$4:$J$43,'Dang ky_off'!$B$4:$B$43=$B271),3),"")</f>
        <v/>
      </c>
      <c r="AG271" s="154" t="str" cm="1">
        <f t="array" ref="AG271">IFERROR(INDEX(_xlfn._xlws.FILTER('Dang ky_off'!$H$4:$H$43,'Dang ky_off'!$B$4:$B$43=$B271),3),"")</f>
        <v/>
      </c>
      <c r="AH271" s="131" t="s">
        <v>1563</v>
      </c>
      <c r="AI271" s="131" t="str" cm="1">
        <f t="array" ref="AI271">IFERROR(INDEX(_xlfn._xlws.FILTER('Dang ky_off'!$L$4:$L$43,'Dang ky_off'!$B$4:$B$43=$B271),3),"")</f>
        <v/>
      </c>
      <c r="AJ271" s="131" t="str" cm="1">
        <f t="array" ref="AJ271">IFERROR(INDEX(_xlfn._xlws.FILTER('Dang ky_off'!$M$4:$M$43,'Dang ky_off'!$B$4:$B$43=$B271),3),"")</f>
        <v/>
      </c>
      <c r="AK271" s="130"/>
      <c r="AL271" s="130"/>
      <c r="AM271" s="131" t="e">
        <f t="shared" si="42"/>
        <v>#VALUE!</v>
      </c>
      <c r="AN271" s="182" t="str" cm="1">
        <f t="array" ref="AN271">IFERROR(INDEX(_xlfn._xlws.FILTER('Dang ky_onl'!$J$6:$J$4000,'Dang ky_onl'!$B$6:$B$4000=$B271),1),"")</f>
        <v/>
      </c>
      <c r="AO271" s="183" t="str" cm="1">
        <f t="array" ref="AO271">IFERROR(INDEX(_xlfn._xlws.FILTER('Dang ky_onl'!$H$6:$H$4000,'Dang ky_onl'!$B$6:$B$4000=$B271),1),"")</f>
        <v/>
      </c>
      <c r="AP271" s="184" t="s">
        <v>1564</v>
      </c>
      <c r="AQ271" s="182" t="str" cm="1">
        <f t="array" ref="AQ271">IFERROR(INDEX(_xlfn._xlws.FILTER('Dang ky_onl'!$L$6:$L$4000,'Dang ky_onl'!$B$6:$B$4000=$B271),1),"")</f>
        <v/>
      </c>
      <c r="AR271" s="182" t="str" cm="1">
        <f t="array" ref="AR271">IFERROR(INDEX(_xlfn._xlws.FILTER('Dang ky_onl'!$M$6:$M$4000,'Dang ky_onl'!$B$6:$B$4000=$B271),1),"")</f>
        <v/>
      </c>
      <c r="AS271" s="130"/>
      <c r="AT271" s="130"/>
      <c r="AU271" s="131" t="e">
        <f t="shared" si="43"/>
        <v>#VALUE!</v>
      </c>
      <c r="AV271" s="182" t="str" cm="1">
        <f t="array" ref="AV271">IFERROR(INDEX(_xlfn._xlws.FILTER('Dang ky_onl'!$J$6:$J$4000,'Dang ky_onl'!$B$6:$B$4000=$B271),2),"")</f>
        <v/>
      </c>
      <c r="AW271" s="183" t="str" cm="1">
        <f t="array" ref="AW271">IFERROR(INDEX(_xlfn._xlws.FILTER('Dang ky_onl'!$H$6:$H$4000,'Dang ky_onl'!$B$6:$B$4000=$B271),2),"")</f>
        <v/>
      </c>
      <c r="AX271" s="184" t="s">
        <v>1564</v>
      </c>
      <c r="AY271" s="182" t="str" cm="1">
        <f t="array" ref="AY271">IFERROR(INDEX(_xlfn._xlws.FILTER('Dang ky_onl'!$L$6:$L$4000,'Dang ky_onl'!$B$6:$B$4000=$B271),2),"")</f>
        <v/>
      </c>
      <c r="AZ271" s="182" t="str" cm="1">
        <f t="array" ref="AZ271">IFERROR(INDEX(_xlfn._xlws.FILTER('Dang ky_onl'!$M$6:$M$4000,'Dang ky_onl'!$B$6:$B$4000=$B271),2),"")</f>
        <v/>
      </c>
      <c r="BA271" s="130"/>
      <c r="BB271" s="130"/>
      <c r="BC271" s="131" t="e">
        <f t="shared" si="44"/>
        <v>#VALUE!</v>
      </c>
    </row>
    <row r="272" spans="1:55" ht="19.5" customHeight="1" x14ac:dyDescent="0.35">
      <c r="A272" s="135">
        <v>266</v>
      </c>
      <c r="B272" s="136">
        <v>2005230332</v>
      </c>
      <c r="C272" s="137" t="s">
        <v>483</v>
      </c>
      <c r="D272" s="138" t="s">
        <v>779</v>
      </c>
      <c r="E272" s="139"/>
      <c r="F272" s="141" t="s">
        <v>1013</v>
      </c>
      <c r="G272" s="142" t="s">
        <v>1357</v>
      </c>
      <c r="H272" s="143" t="s">
        <v>1372</v>
      </c>
      <c r="I272" s="140" t="str">
        <f t="shared" si="38"/>
        <v>Không đậu</v>
      </c>
      <c r="J272" s="144"/>
      <c r="K272" s="145" t="str">
        <f t="shared" si="39"/>
        <v>Không đủ</v>
      </c>
      <c r="L272" s="166">
        <f t="shared" si="45"/>
        <v>1</v>
      </c>
      <c r="M272" s="166" cm="1">
        <f t="array" ref="M272">SUMPRODUCT(--(LEN(CHOOSE({1,2,3},P272,X272,AF272))&gt;0))</f>
        <v>1</v>
      </c>
      <c r="N272" s="166" cm="1">
        <f t="array" ref="N272">SUMPRODUCT(--(LEN(CHOOSE({1,2},AN272,AV272))&gt;0))</f>
        <v>0</v>
      </c>
      <c r="O272" s="166">
        <f t="shared" si="46"/>
        <v>0</v>
      </c>
      <c r="P272" s="171" t="str" cm="1">
        <f t="array" ref="P272">IFERROR(INDEX(_xlfn._xlws.FILTER('Dang ky_off'!$J$4:$J$4000,'Dang ky_off'!$B$4:$B$4000=$B272),1),"")</f>
        <v>Công ty TNHH Yakult Việt Nam</v>
      </c>
      <c r="Q272" s="172" cm="1">
        <f t="array" ref="Q272">IFERROR(INDEX(_xlfn._xlws.FILTER('Dang ky_off'!$H$4:$H$4000,'Dang ky_off'!$B$4:$B$4000=$B272),1),"")</f>
        <v>46022</v>
      </c>
      <c r="R272" s="171" t="s">
        <v>1563</v>
      </c>
      <c r="S272" s="171" cm="1">
        <f t="array" ref="S272">IFERROR(INDEX(_xlfn._xlws.FILTER('Dang ky_off'!$L$4:$L$4000,'Dang ky_off'!$B$4:$B$4000=$B272),1),"")</f>
        <v>8</v>
      </c>
      <c r="T272" s="171" cm="1">
        <f t="array" ref="T272">IFERROR(INDEX(_xlfn._xlws.FILTER('Dang ky_off'!$M$4:$M$4000,'Dang ky_off'!$B$4:$B$4000=$B272),1),"")</f>
        <v>0</v>
      </c>
      <c r="U272" s="130"/>
      <c r="V272" s="130"/>
      <c r="W272" s="131">
        <f t="shared" si="40"/>
        <v>2.4</v>
      </c>
      <c r="X272" s="180" t="str" cm="1">
        <f t="array" ref="X272">IFERROR(INDEX(_xlfn._xlws.FILTER('Dang ky_off'!$J$4:$J$4000,'Dang ky_off'!$B$4:$B$4000=$B272),2),"")</f>
        <v/>
      </c>
      <c r="Y272" s="181" t="str" cm="1">
        <f t="array" ref="Y272">IFERROR(INDEX(_xlfn._xlws.FILTER('Dang ky_off'!$H$4:$H$4000,'Dang ky_off'!$B$4:$B$4000=$B272),2),"")</f>
        <v/>
      </c>
      <c r="Z272" s="180" t="s">
        <v>1563</v>
      </c>
      <c r="AA272" s="180" t="str" cm="1">
        <f t="array" ref="AA272">IFERROR(INDEX(_xlfn._xlws.FILTER('Dang ky_off'!$L$4:$L$4000,'Dang ky_off'!$B$4:$B$4000=$B272),2),"")</f>
        <v/>
      </c>
      <c r="AB272" s="180" t="str" cm="1">
        <f t="array" ref="AB272">IFERROR(INDEX(_xlfn._xlws.FILTER('Dang ky_off'!$M$4:$M$4000,'Dang ky_off'!$B$4:$B$4000=$B272),2),"")</f>
        <v/>
      </c>
      <c r="AC272" s="130"/>
      <c r="AD272" s="130"/>
      <c r="AE272" s="179" t="e">
        <f t="shared" si="41"/>
        <v>#VALUE!</v>
      </c>
      <c r="AF272" s="131" t="str" cm="1">
        <f t="array" ref="AF272">IFERROR(INDEX(_xlfn._xlws.FILTER('Dang ky_off'!$J$4:$J$43,'Dang ky_off'!$B$4:$B$43=$B272),3),"")</f>
        <v/>
      </c>
      <c r="AG272" s="154" t="str" cm="1">
        <f t="array" ref="AG272">IFERROR(INDEX(_xlfn._xlws.FILTER('Dang ky_off'!$H$4:$H$43,'Dang ky_off'!$B$4:$B$43=$B272),3),"")</f>
        <v/>
      </c>
      <c r="AH272" s="131" t="s">
        <v>1563</v>
      </c>
      <c r="AI272" s="131" t="str" cm="1">
        <f t="array" ref="AI272">IFERROR(INDEX(_xlfn._xlws.FILTER('Dang ky_off'!$L$4:$L$43,'Dang ky_off'!$B$4:$B$43=$B272),3),"")</f>
        <v/>
      </c>
      <c r="AJ272" s="131" t="str" cm="1">
        <f t="array" ref="AJ272">IFERROR(INDEX(_xlfn._xlws.FILTER('Dang ky_off'!$M$4:$M$43,'Dang ky_off'!$B$4:$B$43=$B272),3),"")</f>
        <v/>
      </c>
      <c r="AK272" s="130"/>
      <c r="AL272" s="130"/>
      <c r="AM272" s="131" t="e">
        <f t="shared" si="42"/>
        <v>#VALUE!</v>
      </c>
      <c r="AN272" s="182" t="str" cm="1">
        <f t="array" ref="AN272">IFERROR(INDEX(_xlfn._xlws.FILTER('Dang ky_onl'!$J$6:$J$4000,'Dang ky_onl'!$B$6:$B$4000=$B272),1),"")</f>
        <v/>
      </c>
      <c r="AO272" s="183" t="str" cm="1">
        <f t="array" ref="AO272">IFERROR(INDEX(_xlfn._xlws.FILTER('Dang ky_onl'!$H$6:$H$4000,'Dang ky_onl'!$B$6:$B$4000=$B272),1),"")</f>
        <v/>
      </c>
      <c r="AP272" s="184" t="s">
        <v>1564</v>
      </c>
      <c r="AQ272" s="182" t="str" cm="1">
        <f t="array" ref="AQ272">IFERROR(INDEX(_xlfn._xlws.FILTER('Dang ky_onl'!$L$6:$L$4000,'Dang ky_onl'!$B$6:$B$4000=$B272),1),"")</f>
        <v/>
      </c>
      <c r="AR272" s="182" t="str" cm="1">
        <f t="array" ref="AR272">IFERROR(INDEX(_xlfn._xlws.FILTER('Dang ky_onl'!$M$6:$M$4000,'Dang ky_onl'!$B$6:$B$4000=$B272),1),"")</f>
        <v/>
      </c>
      <c r="AS272" s="130"/>
      <c r="AT272" s="130"/>
      <c r="AU272" s="131" t="e">
        <f t="shared" si="43"/>
        <v>#VALUE!</v>
      </c>
      <c r="AV272" s="182" t="str" cm="1">
        <f t="array" ref="AV272">IFERROR(INDEX(_xlfn._xlws.FILTER('Dang ky_onl'!$J$6:$J$4000,'Dang ky_onl'!$B$6:$B$4000=$B272),2),"")</f>
        <v/>
      </c>
      <c r="AW272" s="183" t="str" cm="1">
        <f t="array" ref="AW272">IFERROR(INDEX(_xlfn._xlws.FILTER('Dang ky_onl'!$H$6:$H$4000,'Dang ky_onl'!$B$6:$B$4000=$B272),2),"")</f>
        <v/>
      </c>
      <c r="AX272" s="184" t="s">
        <v>1564</v>
      </c>
      <c r="AY272" s="182" t="str" cm="1">
        <f t="array" ref="AY272">IFERROR(INDEX(_xlfn._xlws.FILTER('Dang ky_onl'!$L$6:$L$4000,'Dang ky_onl'!$B$6:$B$4000=$B272),2),"")</f>
        <v/>
      </c>
      <c r="AZ272" s="182" t="str" cm="1">
        <f t="array" ref="AZ272">IFERROR(INDEX(_xlfn._xlws.FILTER('Dang ky_onl'!$M$6:$M$4000,'Dang ky_onl'!$B$6:$B$4000=$B272),2),"")</f>
        <v/>
      </c>
      <c r="BA272" s="130"/>
      <c r="BB272" s="130"/>
      <c r="BC272" s="131" t="e">
        <f t="shared" si="44"/>
        <v>#VALUE!</v>
      </c>
    </row>
    <row r="273" spans="1:55" ht="19.5" customHeight="1" x14ac:dyDescent="0.35">
      <c r="A273" s="135">
        <v>267</v>
      </c>
      <c r="B273" s="136">
        <v>2022231191</v>
      </c>
      <c r="C273" s="137" t="s">
        <v>16</v>
      </c>
      <c r="D273" s="138" t="s">
        <v>804</v>
      </c>
      <c r="E273" s="139"/>
      <c r="F273" s="141" t="s">
        <v>1284</v>
      </c>
      <c r="G273" s="142" t="s">
        <v>1357</v>
      </c>
      <c r="H273" s="143" t="s">
        <v>1372</v>
      </c>
      <c r="I273" s="140" t="str">
        <f t="shared" si="38"/>
        <v>Không đậu</v>
      </c>
      <c r="J273" s="144"/>
      <c r="K273" s="145" t="str">
        <f t="shared" si="39"/>
        <v>Không đủ</v>
      </c>
      <c r="L273" s="166">
        <f t="shared" si="45"/>
        <v>2</v>
      </c>
      <c r="M273" s="166" cm="1">
        <f t="array" ref="M273">SUMPRODUCT(--(LEN(CHOOSE({1,2,3},P273,X273,AF273))&gt;0))</f>
        <v>2</v>
      </c>
      <c r="N273" s="166" cm="1">
        <f t="array" ref="N273">SUMPRODUCT(--(LEN(CHOOSE({1,2},AN273,AV273))&gt;0))</f>
        <v>0</v>
      </c>
      <c r="O273" s="166">
        <f t="shared" si="46"/>
        <v>0</v>
      </c>
      <c r="P273" s="171" t="str" cm="1">
        <f t="array" ref="P273">IFERROR(INDEX(_xlfn._xlws.FILTER('Dang ky_off'!$J$4:$J$4000,'Dang ky_off'!$B$4:$B$4000=$B273),1),"")</f>
        <v>Công ty Cổ phần Acecook Việt Nam</v>
      </c>
      <c r="Q273" s="172" cm="1">
        <f t="array" ref="Q273">IFERROR(INDEX(_xlfn._xlws.FILTER('Dang ky_off'!$H$4:$H$4000,'Dang ky_off'!$B$4:$B$4000=$B273),1),"")</f>
        <v>46000</v>
      </c>
      <c r="R273" s="171" t="s">
        <v>1563</v>
      </c>
      <c r="S273" s="171" cm="1">
        <f t="array" ref="S273">IFERROR(INDEX(_xlfn._xlws.FILTER('Dang ky_off'!$L$4:$L$4000,'Dang ky_off'!$B$4:$B$4000=$B273),1),"")</f>
        <v>8.5</v>
      </c>
      <c r="T273" s="171" cm="1">
        <f t="array" ref="T273">IFERROR(INDEX(_xlfn._xlws.FILTER('Dang ky_off'!$M$4:$M$4000,'Dang ky_off'!$B$4:$B$4000=$B273),1),"")</f>
        <v>0</v>
      </c>
      <c r="U273" s="130"/>
      <c r="V273" s="130"/>
      <c r="W273" s="131">
        <f t="shared" si="40"/>
        <v>2.6</v>
      </c>
      <c r="X273" s="180" t="str" cm="1">
        <f t="array" ref="X273">IFERROR(INDEX(_xlfn._xlws.FILTER('Dang ky_off'!$J$4:$J$4000,'Dang ky_off'!$B$4:$B$4000=$B273),2),"")</f>
        <v>Công ty TNHH Yakult Việt Nam</v>
      </c>
      <c r="Y273" s="181" cm="1">
        <f t="array" ref="Y273">IFERROR(INDEX(_xlfn._xlws.FILTER('Dang ky_off'!$H$4:$H$4000,'Dang ky_off'!$B$4:$B$4000=$B273),2),"")</f>
        <v>46022</v>
      </c>
      <c r="Z273" s="180" t="s">
        <v>1563</v>
      </c>
      <c r="AA273" s="180" cm="1">
        <f t="array" ref="AA273">IFERROR(INDEX(_xlfn._xlws.FILTER('Dang ky_off'!$L$4:$L$4000,'Dang ky_off'!$B$4:$B$4000=$B273),2),"")</f>
        <v>9.5</v>
      </c>
      <c r="AB273" s="180" cm="1">
        <f t="array" ref="AB273">IFERROR(INDEX(_xlfn._xlws.FILTER('Dang ky_off'!$M$4:$M$4000,'Dang ky_off'!$B$4:$B$4000=$B273),2),"")</f>
        <v>0.5</v>
      </c>
      <c r="AC273" s="130"/>
      <c r="AD273" s="130"/>
      <c r="AE273" s="179">
        <f t="shared" si="41"/>
        <v>3.4</v>
      </c>
      <c r="AF273" s="131" t="str" cm="1">
        <f t="array" ref="AF273">IFERROR(INDEX(_xlfn._xlws.FILTER('Dang ky_off'!$J$4:$J$43,'Dang ky_off'!$B$4:$B$43=$B273),3),"")</f>
        <v/>
      </c>
      <c r="AG273" s="154" t="str" cm="1">
        <f t="array" ref="AG273">IFERROR(INDEX(_xlfn._xlws.FILTER('Dang ky_off'!$H$4:$H$43,'Dang ky_off'!$B$4:$B$43=$B273),3),"")</f>
        <v/>
      </c>
      <c r="AH273" s="131" t="s">
        <v>1563</v>
      </c>
      <c r="AI273" s="131" t="str" cm="1">
        <f t="array" ref="AI273">IFERROR(INDEX(_xlfn._xlws.FILTER('Dang ky_off'!$L$4:$L$43,'Dang ky_off'!$B$4:$B$43=$B273),3),"")</f>
        <v/>
      </c>
      <c r="AJ273" s="131" t="str" cm="1">
        <f t="array" ref="AJ273">IFERROR(INDEX(_xlfn._xlws.FILTER('Dang ky_off'!$M$4:$M$43,'Dang ky_off'!$B$4:$B$43=$B273),3),"")</f>
        <v/>
      </c>
      <c r="AK273" s="130"/>
      <c r="AL273" s="130"/>
      <c r="AM273" s="131" t="e">
        <f t="shared" si="42"/>
        <v>#VALUE!</v>
      </c>
      <c r="AN273" s="182" t="str" cm="1">
        <f t="array" ref="AN273">IFERROR(INDEX(_xlfn._xlws.FILTER('Dang ky_onl'!$J$6:$J$4000,'Dang ky_onl'!$B$6:$B$4000=$B273),1),"")</f>
        <v/>
      </c>
      <c r="AO273" s="183" t="str" cm="1">
        <f t="array" ref="AO273">IFERROR(INDEX(_xlfn._xlws.FILTER('Dang ky_onl'!$H$6:$H$4000,'Dang ky_onl'!$B$6:$B$4000=$B273),1),"")</f>
        <v/>
      </c>
      <c r="AP273" s="184" t="s">
        <v>1564</v>
      </c>
      <c r="AQ273" s="182" t="str" cm="1">
        <f t="array" ref="AQ273">IFERROR(INDEX(_xlfn._xlws.FILTER('Dang ky_onl'!$L$6:$L$4000,'Dang ky_onl'!$B$6:$B$4000=$B273),1),"")</f>
        <v/>
      </c>
      <c r="AR273" s="182" t="str" cm="1">
        <f t="array" ref="AR273">IFERROR(INDEX(_xlfn._xlws.FILTER('Dang ky_onl'!$M$6:$M$4000,'Dang ky_onl'!$B$6:$B$4000=$B273),1),"")</f>
        <v/>
      </c>
      <c r="AS273" s="130"/>
      <c r="AT273" s="130"/>
      <c r="AU273" s="131" t="e">
        <f t="shared" si="43"/>
        <v>#VALUE!</v>
      </c>
      <c r="AV273" s="182" t="str" cm="1">
        <f t="array" ref="AV273">IFERROR(INDEX(_xlfn._xlws.FILTER('Dang ky_onl'!$J$6:$J$4000,'Dang ky_onl'!$B$6:$B$4000=$B273),2),"")</f>
        <v/>
      </c>
      <c r="AW273" s="183" t="str" cm="1">
        <f t="array" ref="AW273">IFERROR(INDEX(_xlfn._xlws.FILTER('Dang ky_onl'!$H$6:$H$4000,'Dang ky_onl'!$B$6:$B$4000=$B273),2),"")</f>
        <v/>
      </c>
      <c r="AX273" s="184" t="s">
        <v>1564</v>
      </c>
      <c r="AY273" s="182" t="str" cm="1">
        <f t="array" ref="AY273">IFERROR(INDEX(_xlfn._xlws.FILTER('Dang ky_onl'!$L$6:$L$4000,'Dang ky_onl'!$B$6:$B$4000=$B273),2),"")</f>
        <v/>
      </c>
      <c r="AZ273" s="182" t="str" cm="1">
        <f t="array" ref="AZ273">IFERROR(INDEX(_xlfn._xlws.FILTER('Dang ky_onl'!$M$6:$M$4000,'Dang ky_onl'!$B$6:$B$4000=$B273),2),"")</f>
        <v/>
      </c>
      <c r="BA273" s="130"/>
      <c r="BB273" s="130"/>
      <c r="BC273" s="131" t="e">
        <f t="shared" si="44"/>
        <v>#VALUE!</v>
      </c>
    </row>
    <row r="274" spans="1:55" ht="19.5" customHeight="1" x14ac:dyDescent="0.35">
      <c r="A274" s="135">
        <v>268</v>
      </c>
      <c r="B274" s="136">
        <v>2005230354</v>
      </c>
      <c r="C274" s="137" t="s">
        <v>485</v>
      </c>
      <c r="D274" s="138" t="s">
        <v>805</v>
      </c>
      <c r="E274" s="139"/>
      <c r="F274" s="141" t="s">
        <v>1285</v>
      </c>
      <c r="G274" s="142" t="s">
        <v>1357</v>
      </c>
      <c r="H274" s="143" t="s">
        <v>1372</v>
      </c>
      <c r="I274" s="140" t="str">
        <f t="shared" si="38"/>
        <v>Không đậu</v>
      </c>
      <c r="J274" s="144"/>
      <c r="K274" s="145" t="str">
        <f t="shared" si="39"/>
        <v>Không đủ</v>
      </c>
      <c r="L274" s="166">
        <f t="shared" si="45"/>
        <v>1</v>
      </c>
      <c r="M274" s="166" cm="1">
        <f t="array" ref="M274">SUMPRODUCT(--(LEN(CHOOSE({1,2,3},P274,X274,AF274))&gt;0))</f>
        <v>1</v>
      </c>
      <c r="N274" s="166" cm="1">
        <f t="array" ref="N274">SUMPRODUCT(--(LEN(CHOOSE({1,2},AN274,AV274))&gt;0))</f>
        <v>0</v>
      </c>
      <c r="O274" s="166">
        <f t="shared" si="46"/>
        <v>0</v>
      </c>
      <c r="P274" s="171" t="str" cm="1">
        <f t="array" ref="P274">IFERROR(INDEX(_xlfn._xlws.FILTER('Dang ky_off'!$J$4:$J$4000,'Dang ky_off'!$B$4:$B$4000=$B274),1),"")</f>
        <v>Công ty Cổ phần Đầu tư và Thương mại SATORI</v>
      </c>
      <c r="Q274" s="172" cm="1">
        <f t="array" ref="Q274">IFERROR(INDEX(_xlfn._xlws.FILTER('Dang ky_off'!$H$4:$H$4000,'Dang ky_off'!$B$4:$B$4000=$B274),1),"")</f>
        <v>45953</v>
      </c>
      <c r="R274" s="171" t="s">
        <v>1563</v>
      </c>
      <c r="S274" s="171" cm="1">
        <f t="array" ref="S274">IFERROR(INDEX(_xlfn._xlws.FILTER('Dang ky_off'!$L$4:$L$4000,'Dang ky_off'!$B$4:$B$4000=$B274),1),"")</f>
        <v>9.5</v>
      </c>
      <c r="T274" s="171" cm="1">
        <f t="array" ref="T274">IFERROR(INDEX(_xlfn._xlws.FILTER('Dang ky_off'!$M$4:$M$4000,'Dang ky_off'!$B$4:$B$4000=$B274),1),"")</f>
        <v>0</v>
      </c>
      <c r="U274" s="130"/>
      <c r="V274" s="130"/>
      <c r="W274" s="131">
        <f t="shared" si="40"/>
        <v>2.9</v>
      </c>
      <c r="X274" s="180" t="str" cm="1">
        <f t="array" ref="X274">IFERROR(INDEX(_xlfn._xlws.FILTER('Dang ky_off'!$J$4:$J$4000,'Dang ky_off'!$B$4:$B$4000=$B274),2),"")</f>
        <v/>
      </c>
      <c r="Y274" s="181" t="str" cm="1">
        <f t="array" ref="Y274">IFERROR(INDEX(_xlfn._xlws.FILTER('Dang ky_off'!$H$4:$H$4000,'Dang ky_off'!$B$4:$B$4000=$B274),2),"")</f>
        <v/>
      </c>
      <c r="Z274" s="180" t="s">
        <v>1563</v>
      </c>
      <c r="AA274" s="180" t="str" cm="1">
        <f t="array" ref="AA274">IFERROR(INDEX(_xlfn._xlws.FILTER('Dang ky_off'!$L$4:$L$4000,'Dang ky_off'!$B$4:$B$4000=$B274),2),"")</f>
        <v/>
      </c>
      <c r="AB274" s="180" t="str" cm="1">
        <f t="array" ref="AB274">IFERROR(INDEX(_xlfn._xlws.FILTER('Dang ky_off'!$M$4:$M$4000,'Dang ky_off'!$B$4:$B$4000=$B274),2),"")</f>
        <v/>
      </c>
      <c r="AC274" s="130"/>
      <c r="AD274" s="130"/>
      <c r="AE274" s="179" t="e">
        <f t="shared" si="41"/>
        <v>#VALUE!</v>
      </c>
      <c r="AF274" s="131" t="str" cm="1">
        <f t="array" ref="AF274">IFERROR(INDEX(_xlfn._xlws.FILTER('Dang ky_off'!$J$4:$J$43,'Dang ky_off'!$B$4:$B$43=$B274),3),"")</f>
        <v/>
      </c>
      <c r="AG274" s="154" t="str" cm="1">
        <f t="array" ref="AG274">IFERROR(INDEX(_xlfn._xlws.FILTER('Dang ky_off'!$H$4:$H$43,'Dang ky_off'!$B$4:$B$43=$B274),3),"")</f>
        <v/>
      </c>
      <c r="AH274" s="131" t="s">
        <v>1563</v>
      </c>
      <c r="AI274" s="131" t="str" cm="1">
        <f t="array" ref="AI274">IFERROR(INDEX(_xlfn._xlws.FILTER('Dang ky_off'!$L$4:$L$43,'Dang ky_off'!$B$4:$B$43=$B274),3),"")</f>
        <v/>
      </c>
      <c r="AJ274" s="131" t="str" cm="1">
        <f t="array" ref="AJ274">IFERROR(INDEX(_xlfn._xlws.FILTER('Dang ky_off'!$M$4:$M$43,'Dang ky_off'!$B$4:$B$43=$B274),3),"")</f>
        <v/>
      </c>
      <c r="AK274" s="130"/>
      <c r="AL274" s="130"/>
      <c r="AM274" s="131" t="e">
        <f t="shared" si="42"/>
        <v>#VALUE!</v>
      </c>
      <c r="AN274" s="182" t="str" cm="1">
        <f t="array" ref="AN274">IFERROR(INDEX(_xlfn._xlws.FILTER('Dang ky_onl'!$J$6:$J$4000,'Dang ky_onl'!$B$6:$B$4000=$B274),1),"")</f>
        <v/>
      </c>
      <c r="AO274" s="183" t="str" cm="1">
        <f t="array" ref="AO274">IFERROR(INDEX(_xlfn._xlws.FILTER('Dang ky_onl'!$H$6:$H$4000,'Dang ky_onl'!$B$6:$B$4000=$B274),1),"")</f>
        <v/>
      </c>
      <c r="AP274" s="184" t="s">
        <v>1564</v>
      </c>
      <c r="AQ274" s="182" t="str" cm="1">
        <f t="array" ref="AQ274">IFERROR(INDEX(_xlfn._xlws.FILTER('Dang ky_onl'!$L$6:$L$4000,'Dang ky_onl'!$B$6:$B$4000=$B274),1),"")</f>
        <v/>
      </c>
      <c r="AR274" s="182" t="str" cm="1">
        <f t="array" ref="AR274">IFERROR(INDEX(_xlfn._xlws.FILTER('Dang ky_onl'!$M$6:$M$4000,'Dang ky_onl'!$B$6:$B$4000=$B274),1),"")</f>
        <v/>
      </c>
      <c r="AS274" s="130"/>
      <c r="AT274" s="130"/>
      <c r="AU274" s="131" t="e">
        <f t="shared" si="43"/>
        <v>#VALUE!</v>
      </c>
      <c r="AV274" s="182" t="str" cm="1">
        <f t="array" ref="AV274">IFERROR(INDEX(_xlfn._xlws.FILTER('Dang ky_onl'!$J$6:$J$4000,'Dang ky_onl'!$B$6:$B$4000=$B274),2),"")</f>
        <v/>
      </c>
      <c r="AW274" s="183" t="str" cm="1">
        <f t="array" ref="AW274">IFERROR(INDEX(_xlfn._xlws.FILTER('Dang ky_onl'!$H$6:$H$4000,'Dang ky_onl'!$B$6:$B$4000=$B274),2),"")</f>
        <v/>
      </c>
      <c r="AX274" s="184" t="s">
        <v>1564</v>
      </c>
      <c r="AY274" s="182" t="str" cm="1">
        <f t="array" ref="AY274">IFERROR(INDEX(_xlfn._xlws.FILTER('Dang ky_onl'!$L$6:$L$4000,'Dang ky_onl'!$B$6:$B$4000=$B274),2),"")</f>
        <v/>
      </c>
      <c r="AZ274" s="182" t="str" cm="1">
        <f t="array" ref="AZ274">IFERROR(INDEX(_xlfn._xlws.FILTER('Dang ky_onl'!$M$6:$M$4000,'Dang ky_onl'!$B$6:$B$4000=$B274),2),"")</f>
        <v/>
      </c>
      <c r="BA274" s="130"/>
      <c r="BB274" s="130"/>
      <c r="BC274" s="131" t="e">
        <f t="shared" si="44"/>
        <v>#VALUE!</v>
      </c>
    </row>
    <row r="275" spans="1:55" ht="19.5" customHeight="1" x14ac:dyDescent="0.35">
      <c r="A275" s="135">
        <v>269</v>
      </c>
      <c r="B275" s="136">
        <v>2005230424</v>
      </c>
      <c r="C275" s="137" t="s">
        <v>486</v>
      </c>
      <c r="D275" s="138" t="s">
        <v>851</v>
      </c>
      <c r="E275" s="139"/>
      <c r="F275" s="141" t="s">
        <v>1286</v>
      </c>
      <c r="G275" s="142" t="s">
        <v>1357</v>
      </c>
      <c r="H275" s="143" t="s">
        <v>1372</v>
      </c>
      <c r="I275" s="140" t="str">
        <f t="shared" si="38"/>
        <v>Không đậu</v>
      </c>
      <c r="J275" s="144"/>
      <c r="K275" s="145" t="str">
        <f t="shared" si="39"/>
        <v>Không đủ</v>
      </c>
      <c r="L275" s="166">
        <f t="shared" si="45"/>
        <v>1</v>
      </c>
      <c r="M275" s="166" cm="1">
        <f t="array" ref="M275">SUMPRODUCT(--(LEN(CHOOSE({1,2,3},P275,X275,AF275))&gt;0))</f>
        <v>1</v>
      </c>
      <c r="N275" s="166" cm="1">
        <f t="array" ref="N275">SUMPRODUCT(--(LEN(CHOOSE({1,2},AN275,AV275))&gt;0))</f>
        <v>0</v>
      </c>
      <c r="O275" s="166">
        <f t="shared" si="46"/>
        <v>0</v>
      </c>
      <c r="P275" s="171" t="str" cm="1">
        <f t="array" ref="P275">IFERROR(INDEX(_xlfn._xlws.FILTER('Dang ky_off'!$J$4:$J$4000,'Dang ky_off'!$B$4:$B$4000=$B275),1),"")</f>
        <v>Công ty Cổ phần Acecook Việt Nam</v>
      </c>
      <c r="Q275" s="172" cm="1">
        <f t="array" ref="Q275">IFERROR(INDEX(_xlfn._xlws.FILTER('Dang ky_off'!$H$4:$H$4000,'Dang ky_off'!$B$4:$B$4000=$B275),1),"")</f>
        <v>45932</v>
      </c>
      <c r="R275" s="171" t="s">
        <v>1563</v>
      </c>
      <c r="S275" s="171" cm="1">
        <f t="array" ref="S275">IFERROR(INDEX(_xlfn._xlws.FILTER('Dang ky_off'!$L$4:$L$4000,'Dang ky_off'!$B$4:$B$4000=$B275),1),"")</f>
        <v>8</v>
      </c>
      <c r="T275" s="171" cm="1">
        <f t="array" ref="T275">IFERROR(INDEX(_xlfn._xlws.FILTER('Dang ky_off'!$M$4:$M$4000,'Dang ky_off'!$B$4:$B$4000=$B275),1),"")</f>
        <v>0.5</v>
      </c>
      <c r="U275" s="130"/>
      <c r="V275" s="130"/>
      <c r="W275" s="131">
        <f t="shared" si="40"/>
        <v>2.9</v>
      </c>
      <c r="X275" s="180" t="str" cm="1">
        <f t="array" ref="X275">IFERROR(INDEX(_xlfn._xlws.FILTER('Dang ky_off'!$J$4:$J$4000,'Dang ky_off'!$B$4:$B$4000=$B275),2),"")</f>
        <v/>
      </c>
      <c r="Y275" s="181" t="str" cm="1">
        <f t="array" ref="Y275">IFERROR(INDEX(_xlfn._xlws.FILTER('Dang ky_off'!$H$4:$H$4000,'Dang ky_off'!$B$4:$B$4000=$B275),2),"")</f>
        <v/>
      </c>
      <c r="Z275" s="180" t="s">
        <v>1563</v>
      </c>
      <c r="AA275" s="180" t="str" cm="1">
        <f t="array" ref="AA275">IFERROR(INDEX(_xlfn._xlws.FILTER('Dang ky_off'!$L$4:$L$4000,'Dang ky_off'!$B$4:$B$4000=$B275),2),"")</f>
        <v/>
      </c>
      <c r="AB275" s="180" t="str" cm="1">
        <f t="array" ref="AB275">IFERROR(INDEX(_xlfn._xlws.FILTER('Dang ky_off'!$M$4:$M$4000,'Dang ky_off'!$B$4:$B$4000=$B275),2),"")</f>
        <v/>
      </c>
      <c r="AC275" s="130"/>
      <c r="AD275" s="130"/>
      <c r="AE275" s="179" t="e">
        <f t="shared" si="41"/>
        <v>#VALUE!</v>
      </c>
      <c r="AF275" s="131" t="str" cm="1">
        <f t="array" ref="AF275">IFERROR(INDEX(_xlfn._xlws.FILTER('Dang ky_off'!$J$4:$J$43,'Dang ky_off'!$B$4:$B$43=$B275),3),"")</f>
        <v/>
      </c>
      <c r="AG275" s="154" t="str" cm="1">
        <f t="array" ref="AG275">IFERROR(INDEX(_xlfn._xlws.FILTER('Dang ky_off'!$H$4:$H$43,'Dang ky_off'!$B$4:$B$43=$B275),3),"")</f>
        <v/>
      </c>
      <c r="AH275" s="131" t="s">
        <v>1563</v>
      </c>
      <c r="AI275" s="131" t="str" cm="1">
        <f t="array" ref="AI275">IFERROR(INDEX(_xlfn._xlws.FILTER('Dang ky_off'!$L$4:$L$43,'Dang ky_off'!$B$4:$B$43=$B275),3),"")</f>
        <v/>
      </c>
      <c r="AJ275" s="131" t="str" cm="1">
        <f t="array" ref="AJ275">IFERROR(INDEX(_xlfn._xlws.FILTER('Dang ky_off'!$M$4:$M$43,'Dang ky_off'!$B$4:$B$43=$B275),3),"")</f>
        <v/>
      </c>
      <c r="AK275" s="130"/>
      <c r="AL275" s="130"/>
      <c r="AM275" s="131" t="e">
        <f t="shared" si="42"/>
        <v>#VALUE!</v>
      </c>
      <c r="AN275" s="182" t="str" cm="1">
        <f t="array" ref="AN275">IFERROR(INDEX(_xlfn._xlws.FILTER('Dang ky_onl'!$J$6:$J$4000,'Dang ky_onl'!$B$6:$B$4000=$B275),1),"")</f>
        <v/>
      </c>
      <c r="AO275" s="183" t="str" cm="1">
        <f t="array" ref="AO275">IFERROR(INDEX(_xlfn._xlws.FILTER('Dang ky_onl'!$H$6:$H$4000,'Dang ky_onl'!$B$6:$B$4000=$B275),1),"")</f>
        <v/>
      </c>
      <c r="AP275" s="184" t="s">
        <v>1564</v>
      </c>
      <c r="AQ275" s="182" t="str" cm="1">
        <f t="array" ref="AQ275">IFERROR(INDEX(_xlfn._xlws.FILTER('Dang ky_onl'!$L$6:$L$4000,'Dang ky_onl'!$B$6:$B$4000=$B275),1),"")</f>
        <v/>
      </c>
      <c r="AR275" s="182" t="str" cm="1">
        <f t="array" ref="AR275">IFERROR(INDEX(_xlfn._xlws.FILTER('Dang ky_onl'!$M$6:$M$4000,'Dang ky_onl'!$B$6:$B$4000=$B275),1),"")</f>
        <v/>
      </c>
      <c r="AS275" s="130"/>
      <c r="AT275" s="130"/>
      <c r="AU275" s="131" t="e">
        <f t="shared" si="43"/>
        <v>#VALUE!</v>
      </c>
      <c r="AV275" s="182" t="str" cm="1">
        <f t="array" ref="AV275">IFERROR(INDEX(_xlfn._xlws.FILTER('Dang ky_onl'!$J$6:$J$4000,'Dang ky_onl'!$B$6:$B$4000=$B275),2),"")</f>
        <v/>
      </c>
      <c r="AW275" s="183" t="str" cm="1">
        <f t="array" ref="AW275">IFERROR(INDEX(_xlfn._xlws.FILTER('Dang ky_onl'!$H$6:$H$4000,'Dang ky_onl'!$B$6:$B$4000=$B275),2),"")</f>
        <v/>
      </c>
      <c r="AX275" s="184" t="s">
        <v>1564</v>
      </c>
      <c r="AY275" s="182" t="str" cm="1">
        <f t="array" ref="AY275">IFERROR(INDEX(_xlfn._xlws.FILTER('Dang ky_onl'!$L$6:$L$4000,'Dang ky_onl'!$B$6:$B$4000=$B275),2),"")</f>
        <v/>
      </c>
      <c r="AZ275" s="182" t="str" cm="1">
        <f t="array" ref="AZ275">IFERROR(INDEX(_xlfn._xlws.FILTER('Dang ky_onl'!$M$6:$M$4000,'Dang ky_onl'!$B$6:$B$4000=$B275),2),"")</f>
        <v/>
      </c>
      <c r="BA275" s="130"/>
      <c r="BB275" s="130"/>
      <c r="BC275" s="131" t="e">
        <f t="shared" si="44"/>
        <v>#VALUE!</v>
      </c>
    </row>
    <row r="276" spans="1:55" ht="19.5" customHeight="1" x14ac:dyDescent="0.35">
      <c r="A276" s="135">
        <v>270</v>
      </c>
      <c r="B276" s="136">
        <v>2005230435</v>
      </c>
      <c r="C276" s="137" t="s">
        <v>487</v>
      </c>
      <c r="D276" s="138" t="s">
        <v>852</v>
      </c>
      <c r="E276" s="139"/>
      <c r="F276" s="141" t="s">
        <v>1134</v>
      </c>
      <c r="G276" s="142" t="s">
        <v>1357</v>
      </c>
      <c r="H276" s="143" t="s">
        <v>1372</v>
      </c>
      <c r="I276" s="140" t="str">
        <f t="shared" si="38"/>
        <v>Không đậu</v>
      </c>
      <c r="J276" s="144"/>
      <c r="K276" s="145" t="str">
        <f t="shared" si="39"/>
        <v>Không đủ</v>
      </c>
      <c r="L276" s="166">
        <f t="shared" si="45"/>
        <v>2</v>
      </c>
      <c r="M276" s="166" cm="1">
        <f t="array" ref="M276">SUMPRODUCT(--(LEN(CHOOSE({1,2,3},P276,X276,AF276))&gt;0))</f>
        <v>2</v>
      </c>
      <c r="N276" s="166" cm="1">
        <f t="array" ref="N276">SUMPRODUCT(--(LEN(CHOOSE({1,2},AN276,AV276))&gt;0))</f>
        <v>0</v>
      </c>
      <c r="O276" s="166">
        <f t="shared" si="46"/>
        <v>0</v>
      </c>
      <c r="P276" s="171" t="str" cm="1">
        <f t="array" ref="P276">IFERROR(INDEX(_xlfn._xlws.FILTER('Dang ky_off'!$J$4:$J$4000,'Dang ky_off'!$B$4:$B$4000=$B276),1),"")</f>
        <v>Công ty Cổ phần Acecook Việt Nam</v>
      </c>
      <c r="Q276" s="172" cm="1">
        <f t="array" ref="Q276">IFERROR(INDEX(_xlfn._xlws.FILTER('Dang ky_off'!$H$4:$H$4000,'Dang ky_off'!$B$4:$B$4000=$B276),1),"")</f>
        <v>45904</v>
      </c>
      <c r="R276" s="171" t="s">
        <v>1563</v>
      </c>
      <c r="S276" s="171" cm="1">
        <f t="array" ref="S276">IFERROR(INDEX(_xlfn._xlws.FILTER('Dang ky_off'!$L$4:$L$4000,'Dang ky_off'!$B$4:$B$4000=$B276),1),"")</f>
        <v>3</v>
      </c>
      <c r="T276" s="171" cm="1">
        <f t="array" ref="T276">IFERROR(INDEX(_xlfn._xlws.FILTER('Dang ky_off'!$M$4:$M$4000,'Dang ky_off'!$B$4:$B$4000=$B276),1),"")</f>
        <v>0</v>
      </c>
      <c r="U276" s="130"/>
      <c r="V276" s="130"/>
      <c r="W276" s="131">
        <f t="shared" si="40"/>
        <v>0.9</v>
      </c>
      <c r="X276" s="180" t="str" cm="1">
        <f t="array" ref="X276">IFERROR(INDEX(_xlfn._xlws.FILTER('Dang ky_off'!$J$4:$J$4000,'Dang ky_off'!$B$4:$B$4000=$B276),2),"")</f>
        <v>Công ty TNHH Yakult Việt Nam</v>
      </c>
      <c r="Y276" s="181" cm="1">
        <f t="array" ref="Y276">IFERROR(INDEX(_xlfn._xlws.FILTER('Dang ky_off'!$H$4:$H$4000,'Dang ky_off'!$B$4:$B$4000=$B276),2),"")</f>
        <v>45936</v>
      </c>
      <c r="Z276" s="180" t="s">
        <v>1563</v>
      </c>
      <c r="AA276" s="180" cm="1">
        <f t="array" ref="AA276">IFERROR(INDEX(_xlfn._xlws.FILTER('Dang ky_off'!$L$4:$L$4000,'Dang ky_off'!$B$4:$B$4000=$B276),2),"")</f>
        <v>8.5</v>
      </c>
      <c r="AB276" s="180" cm="1">
        <f t="array" ref="AB276">IFERROR(INDEX(_xlfn._xlws.FILTER('Dang ky_off'!$M$4:$M$4000,'Dang ky_off'!$B$4:$B$4000=$B276),2),"")</f>
        <v>0</v>
      </c>
      <c r="AC276" s="130"/>
      <c r="AD276" s="130"/>
      <c r="AE276" s="179">
        <f t="shared" si="41"/>
        <v>2.6</v>
      </c>
      <c r="AF276" s="131" t="str" cm="1">
        <f t="array" ref="AF276">IFERROR(INDEX(_xlfn._xlws.FILTER('Dang ky_off'!$J$4:$J$43,'Dang ky_off'!$B$4:$B$43=$B276),3),"")</f>
        <v/>
      </c>
      <c r="AG276" s="154" t="str" cm="1">
        <f t="array" ref="AG276">IFERROR(INDEX(_xlfn._xlws.FILTER('Dang ky_off'!$H$4:$H$43,'Dang ky_off'!$B$4:$B$43=$B276),3),"")</f>
        <v/>
      </c>
      <c r="AH276" s="131" t="s">
        <v>1563</v>
      </c>
      <c r="AI276" s="131" t="str" cm="1">
        <f t="array" ref="AI276">IFERROR(INDEX(_xlfn._xlws.FILTER('Dang ky_off'!$L$4:$L$43,'Dang ky_off'!$B$4:$B$43=$B276),3),"")</f>
        <v/>
      </c>
      <c r="AJ276" s="131" t="str" cm="1">
        <f t="array" ref="AJ276">IFERROR(INDEX(_xlfn._xlws.FILTER('Dang ky_off'!$M$4:$M$43,'Dang ky_off'!$B$4:$B$43=$B276),3),"")</f>
        <v/>
      </c>
      <c r="AK276" s="130"/>
      <c r="AL276" s="130"/>
      <c r="AM276" s="131" t="e">
        <f t="shared" si="42"/>
        <v>#VALUE!</v>
      </c>
      <c r="AN276" s="182" t="str" cm="1">
        <f t="array" ref="AN276">IFERROR(INDEX(_xlfn._xlws.FILTER('Dang ky_onl'!$J$6:$J$4000,'Dang ky_onl'!$B$6:$B$4000=$B276),1),"")</f>
        <v/>
      </c>
      <c r="AO276" s="183" t="str" cm="1">
        <f t="array" ref="AO276">IFERROR(INDEX(_xlfn._xlws.FILTER('Dang ky_onl'!$H$6:$H$4000,'Dang ky_onl'!$B$6:$B$4000=$B276),1),"")</f>
        <v/>
      </c>
      <c r="AP276" s="184" t="s">
        <v>1564</v>
      </c>
      <c r="AQ276" s="182" t="str" cm="1">
        <f t="array" ref="AQ276">IFERROR(INDEX(_xlfn._xlws.FILTER('Dang ky_onl'!$L$6:$L$4000,'Dang ky_onl'!$B$6:$B$4000=$B276),1),"")</f>
        <v/>
      </c>
      <c r="AR276" s="182" t="str" cm="1">
        <f t="array" ref="AR276">IFERROR(INDEX(_xlfn._xlws.FILTER('Dang ky_onl'!$M$6:$M$4000,'Dang ky_onl'!$B$6:$B$4000=$B276),1),"")</f>
        <v/>
      </c>
      <c r="AS276" s="130"/>
      <c r="AT276" s="130"/>
      <c r="AU276" s="131" t="e">
        <f t="shared" si="43"/>
        <v>#VALUE!</v>
      </c>
      <c r="AV276" s="182" t="str" cm="1">
        <f t="array" ref="AV276">IFERROR(INDEX(_xlfn._xlws.FILTER('Dang ky_onl'!$J$6:$J$4000,'Dang ky_onl'!$B$6:$B$4000=$B276),2),"")</f>
        <v/>
      </c>
      <c r="AW276" s="183" t="str" cm="1">
        <f t="array" ref="AW276">IFERROR(INDEX(_xlfn._xlws.FILTER('Dang ky_onl'!$H$6:$H$4000,'Dang ky_onl'!$B$6:$B$4000=$B276),2),"")</f>
        <v/>
      </c>
      <c r="AX276" s="184" t="s">
        <v>1564</v>
      </c>
      <c r="AY276" s="182" t="str" cm="1">
        <f t="array" ref="AY276">IFERROR(INDEX(_xlfn._xlws.FILTER('Dang ky_onl'!$L$6:$L$4000,'Dang ky_onl'!$B$6:$B$4000=$B276),2),"")</f>
        <v/>
      </c>
      <c r="AZ276" s="182" t="str" cm="1">
        <f t="array" ref="AZ276">IFERROR(INDEX(_xlfn._xlws.FILTER('Dang ky_onl'!$M$6:$M$4000,'Dang ky_onl'!$B$6:$B$4000=$B276),2),"")</f>
        <v/>
      </c>
      <c r="BA276" s="130"/>
      <c r="BB276" s="130"/>
      <c r="BC276" s="131" t="e">
        <f t="shared" si="44"/>
        <v>#VALUE!</v>
      </c>
    </row>
    <row r="277" spans="1:55" ht="19.5" customHeight="1" x14ac:dyDescent="0.35">
      <c r="A277" s="135">
        <v>271</v>
      </c>
      <c r="B277" s="136">
        <v>2005230473</v>
      </c>
      <c r="C277" s="137" t="s">
        <v>370</v>
      </c>
      <c r="D277" s="138" t="s">
        <v>935</v>
      </c>
      <c r="E277" s="139"/>
      <c r="F277" s="141" t="s">
        <v>1238</v>
      </c>
      <c r="G277" s="142" t="s">
        <v>1357</v>
      </c>
      <c r="H277" s="143" t="s">
        <v>1372</v>
      </c>
      <c r="I277" s="140" t="str">
        <f t="shared" si="38"/>
        <v>Không đậu</v>
      </c>
      <c r="J277" s="144"/>
      <c r="K277" s="145" t="str">
        <f t="shared" si="39"/>
        <v>Không đủ</v>
      </c>
      <c r="L277" s="166">
        <f t="shared" si="45"/>
        <v>0</v>
      </c>
      <c r="M277" s="166" cm="1">
        <f t="array" ref="M277">SUMPRODUCT(--(LEN(CHOOSE({1,2,3},P277,X277,AF277))&gt;0))</f>
        <v>0</v>
      </c>
      <c r="N277" s="166" cm="1">
        <f t="array" ref="N277">SUMPRODUCT(--(LEN(CHOOSE({1,2},AN277,AV277))&gt;0))</f>
        <v>0</v>
      </c>
      <c r="O277" s="166">
        <f t="shared" si="46"/>
        <v>0</v>
      </c>
      <c r="P277" s="171" t="str" cm="1">
        <f t="array" ref="P277">IFERROR(INDEX(_xlfn._xlws.FILTER('Dang ky_off'!$J$4:$J$4000,'Dang ky_off'!$B$4:$B$4000=$B277),1),"")</f>
        <v/>
      </c>
      <c r="Q277" s="172" t="str" cm="1">
        <f t="array" ref="Q277">IFERROR(INDEX(_xlfn._xlws.FILTER('Dang ky_off'!$H$4:$H$4000,'Dang ky_off'!$B$4:$B$4000=$B277),1),"")</f>
        <v/>
      </c>
      <c r="R277" s="171" t="s">
        <v>1563</v>
      </c>
      <c r="S277" s="171" t="str" cm="1">
        <f t="array" ref="S277">IFERROR(INDEX(_xlfn._xlws.FILTER('Dang ky_off'!$L$4:$L$4000,'Dang ky_off'!$B$4:$B$4000=$B277),1),"")</f>
        <v/>
      </c>
      <c r="T277" s="171" t="str" cm="1">
        <f t="array" ref="T277">IFERROR(INDEX(_xlfn._xlws.FILTER('Dang ky_off'!$M$4:$M$4000,'Dang ky_off'!$B$4:$B$4000=$B277),1),"")</f>
        <v/>
      </c>
      <c r="U277" s="130"/>
      <c r="V277" s="130"/>
      <c r="W277" s="131" t="e">
        <f t="shared" si="40"/>
        <v>#VALUE!</v>
      </c>
      <c r="X277" s="180" t="str" cm="1">
        <f t="array" ref="X277">IFERROR(INDEX(_xlfn._xlws.FILTER('Dang ky_off'!$J$4:$J$4000,'Dang ky_off'!$B$4:$B$4000=$B277),2),"")</f>
        <v/>
      </c>
      <c r="Y277" s="181" t="str" cm="1">
        <f t="array" ref="Y277">IFERROR(INDEX(_xlfn._xlws.FILTER('Dang ky_off'!$H$4:$H$4000,'Dang ky_off'!$B$4:$B$4000=$B277),2),"")</f>
        <v/>
      </c>
      <c r="Z277" s="180" t="s">
        <v>1563</v>
      </c>
      <c r="AA277" s="180" t="str" cm="1">
        <f t="array" ref="AA277">IFERROR(INDEX(_xlfn._xlws.FILTER('Dang ky_off'!$L$4:$L$4000,'Dang ky_off'!$B$4:$B$4000=$B277),2),"")</f>
        <v/>
      </c>
      <c r="AB277" s="180" t="str" cm="1">
        <f t="array" ref="AB277">IFERROR(INDEX(_xlfn._xlws.FILTER('Dang ky_off'!$M$4:$M$4000,'Dang ky_off'!$B$4:$B$4000=$B277),2),"")</f>
        <v/>
      </c>
      <c r="AC277" s="130"/>
      <c r="AD277" s="130"/>
      <c r="AE277" s="179" t="e">
        <f t="shared" si="41"/>
        <v>#VALUE!</v>
      </c>
      <c r="AF277" s="131" t="str" cm="1">
        <f t="array" ref="AF277">IFERROR(INDEX(_xlfn._xlws.FILTER('Dang ky_off'!$J$4:$J$43,'Dang ky_off'!$B$4:$B$43=$B277),3),"")</f>
        <v/>
      </c>
      <c r="AG277" s="154" t="str" cm="1">
        <f t="array" ref="AG277">IFERROR(INDEX(_xlfn._xlws.FILTER('Dang ky_off'!$H$4:$H$43,'Dang ky_off'!$B$4:$B$43=$B277),3),"")</f>
        <v/>
      </c>
      <c r="AH277" s="131" t="s">
        <v>1563</v>
      </c>
      <c r="AI277" s="131" t="str" cm="1">
        <f t="array" ref="AI277">IFERROR(INDEX(_xlfn._xlws.FILTER('Dang ky_off'!$L$4:$L$43,'Dang ky_off'!$B$4:$B$43=$B277),3),"")</f>
        <v/>
      </c>
      <c r="AJ277" s="131" t="str" cm="1">
        <f t="array" ref="AJ277">IFERROR(INDEX(_xlfn._xlws.FILTER('Dang ky_off'!$M$4:$M$43,'Dang ky_off'!$B$4:$B$43=$B277),3),"")</f>
        <v/>
      </c>
      <c r="AK277" s="130"/>
      <c r="AL277" s="130"/>
      <c r="AM277" s="131" t="e">
        <f t="shared" si="42"/>
        <v>#VALUE!</v>
      </c>
      <c r="AN277" s="182" t="str" cm="1">
        <f t="array" ref="AN277">IFERROR(INDEX(_xlfn._xlws.FILTER('Dang ky_onl'!$J$6:$J$4000,'Dang ky_onl'!$B$6:$B$4000=$B277),1),"")</f>
        <v/>
      </c>
      <c r="AO277" s="183" t="str" cm="1">
        <f t="array" ref="AO277">IFERROR(INDEX(_xlfn._xlws.FILTER('Dang ky_onl'!$H$6:$H$4000,'Dang ky_onl'!$B$6:$B$4000=$B277),1),"")</f>
        <v/>
      </c>
      <c r="AP277" s="184" t="s">
        <v>1564</v>
      </c>
      <c r="AQ277" s="182" t="str" cm="1">
        <f t="array" ref="AQ277">IFERROR(INDEX(_xlfn._xlws.FILTER('Dang ky_onl'!$L$6:$L$4000,'Dang ky_onl'!$B$6:$B$4000=$B277),1),"")</f>
        <v/>
      </c>
      <c r="AR277" s="182" t="str" cm="1">
        <f t="array" ref="AR277">IFERROR(INDEX(_xlfn._xlws.FILTER('Dang ky_onl'!$M$6:$M$4000,'Dang ky_onl'!$B$6:$B$4000=$B277),1),"")</f>
        <v/>
      </c>
      <c r="AS277" s="130"/>
      <c r="AT277" s="130"/>
      <c r="AU277" s="131" t="e">
        <f t="shared" si="43"/>
        <v>#VALUE!</v>
      </c>
      <c r="AV277" s="182" t="str" cm="1">
        <f t="array" ref="AV277">IFERROR(INDEX(_xlfn._xlws.FILTER('Dang ky_onl'!$J$6:$J$4000,'Dang ky_onl'!$B$6:$B$4000=$B277),2),"")</f>
        <v/>
      </c>
      <c r="AW277" s="183" t="str" cm="1">
        <f t="array" ref="AW277">IFERROR(INDEX(_xlfn._xlws.FILTER('Dang ky_onl'!$H$6:$H$4000,'Dang ky_onl'!$B$6:$B$4000=$B277),2),"")</f>
        <v/>
      </c>
      <c r="AX277" s="184" t="s">
        <v>1564</v>
      </c>
      <c r="AY277" s="182" t="str" cm="1">
        <f t="array" ref="AY277">IFERROR(INDEX(_xlfn._xlws.FILTER('Dang ky_onl'!$L$6:$L$4000,'Dang ky_onl'!$B$6:$B$4000=$B277),2),"")</f>
        <v/>
      </c>
      <c r="AZ277" s="182" t="str" cm="1">
        <f t="array" ref="AZ277">IFERROR(INDEX(_xlfn._xlws.FILTER('Dang ky_onl'!$M$6:$M$4000,'Dang ky_onl'!$B$6:$B$4000=$B277),2),"")</f>
        <v/>
      </c>
      <c r="BA277" s="130"/>
      <c r="BB277" s="130"/>
      <c r="BC277" s="131" t="e">
        <f t="shared" si="44"/>
        <v>#VALUE!</v>
      </c>
    </row>
    <row r="278" spans="1:55" ht="19.5" customHeight="1" x14ac:dyDescent="0.35">
      <c r="A278" s="135">
        <v>272</v>
      </c>
      <c r="B278" s="136">
        <v>2005230543</v>
      </c>
      <c r="C278" s="137" t="s">
        <v>488</v>
      </c>
      <c r="D278" s="138" t="s">
        <v>813</v>
      </c>
      <c r="E278" s="139"/>
      <c r="F278" s="141" t="s">
        <v>1035</v>
      </c>
      <c r="G278" s="142" t="s">
        <v>1357</v>
      </c>
      <c r="H278" s="143" t="s">
        <v>1372</v>
      </c>
      <c r="I278" s="140" t="str">
        <f t="shared" si="38"/>
        <v>Không đậu</v>
      </c>
      <c r="J278" s="144"/>
      <c r="K278" s="145" t="str">
        <f t="shared" si="39"/>
        <v>Không đủ</v>
      </c>
      <c r="L278" s="166">
        <f t="shared" si="45"/>
        <v>1</v>
      </c>
      <c r="M278" s="166" cm="1">
        <f t="array" ref="M278">SUMPRODUCT(--(LEN(CHOOSE({1,2,3},P278,X278,AF278))&gt;0))</f>
        <v>1</v>
      </c>
      <c r="N278" s="166" cm="1">
        <f t="array" ref="N278">SUMPRODUCT(--(LEN(CHOOSE({1,2},AN278,AV278))&gt;0))</f>
        <v>0</v>
      </c>
      <c r="O278" s="166">
        <f t="shared" si="46"/>
        <v>0</v>
      </c>
      <c r="P278" s="171" t="str" cm="1">
        <f t="array" ref="P278">IFERROR(INDEX(_xlfn._xlws.FILTER('Dang ky_off'!$J$4:$J$4000,'Dang ky_off'!$B$4:$B$4000=$B278),1),"")</f>
        <v>Công ty Cổ phần Acecook Việt Nam</v>
      </c>
      <c r="Q278" s="172" cm="1">
        <f t="array" ref="Q278">IFERROR(INDEX(_xlfn._xlws.FILTER('Dang ky_off'!$H$4:$H$4000,'Dang ky_off'!$B$4:$B$4000=$B278),1),"")</f>
        <v>46007</v>
      </c>
      <c r="R278" s="171" t="s">
        <v>1563</v>
      </c>
      <c r="S278" s="171" cm="1">
        <f t="array" ref="S278">IFERROR(INDEX(_xlfn._xlws.FILTER('Dang ky_off'!$L$4:$L$4000,'Dang ky_off'!$B$4:$B$4000=$B278),1),"")</f>
        <v>10</v>
      </c>
      <c r="T278" s="171" cm="1">
        <f t="array" ref="T278">IFERROR(INDEX(_xlfn._xlws.FILTER('Dang ky_off'!$M$4:$M$4000,'Dang ky_off'!$B$4:$B$4000=$B278),1),"")</f>
        <v>0</v>
      </c>
      <c r="U278" s="130"/>
      <c r="V278" s="130"/>
      <c r="W278" s="131">
        <f t="shared" si="40"/>
        <v>3</v>
      </c>
      <c r="X278" s="180" t="str" cm="1">
        <f t="array" ref="X278">IFERROR(INDEX(_xlfn._xlws.FILTER('Dang ky_off'!$J$4:$J$4000,'Dang ky_off'!$B$4:$B$4000=$B278),2),"")</f>
        <v/>
      </c>
      <c r="Y278" s="181" t="str" cm="1">
        <f t="array" ref="Y278">IFERROR(INDEX(_xlfn._xlws.FILTER('Dang ky_off'!$H$4:$H$4000,'Dang ky_off'!$B$4:$B$4000=$B278),2),"")</f>
        <v/>
      </c>
      <c r="Z278" s="180" t="s">
        <v>1563</v>
      </c>
      <c r="AA278" s="180" t="str" cm="1">
        <f t="array" ref="AA278">IFERROR(INDEX(_xlfn._xlws.FILTER('Dang ky_off'!$L$4:$L$4000,'Dang ky_off'!$B$4:$B$4000=$B278),2),"")</f>
        <v/>
      </c>
      <c r="AB278" s="180" t="str" cm="1">
        <f t="array" ref="AB278">IFERROR(INDEX(_xlfn._xlws.FILTER('Dang ky_off'!$M$4:$M$4000,'Dang ky_off'!$B$4:$B$4000=$B278),2),"")</f>
        <v/>
      </c>
      <c r="AC278" s="130"/>
      <c r="AD278" s="130"/>
      <c r="AE278" s="179" t="e">
        <f t="shared" si="41"/>
        <v>#VALUE!</v>
      </c>
      <c r="AF278" s="131" t="str" cm="1">
        <f t="array" ref="AF278">IFERROR(INDEX(_xlfn._xlws.FILTER('Dang ky_off'!$J$4:$J$43,'Dang ky_off'!$B$4:$B$43=$B278),3),"")</f>
        <v/>
      </c>
      <c r="AG278" s="154" t="str" cm="1">
        <f t="array" ref="AG278">IFERROR(INDEX(_xlfn._xlws.FILTER('Dang ky_off'!$H$4:$H$43,'Dang ky_off'!$B$4:$B$43=$B278),3),"")</f>
        <v/>
      </c>
      <c r="AH278" s="131" t="s">
        <v>1563</v>
      </c>
      <c r="AI278" s="131" t="str" cm="1">
        <f t="array" ref="AI278">IFERROR(INDEX(_xlfn._xlws.FILTER('Dang ky_off'!$L$4:$L$43,'Dang ky_off'!$B$4:$B$43=$B278),3),"")</f>
        <v/>
      </c>
      <c r="AJ278" s="131" t="str" cm="1">
        <f t="array" ref="AJ278">IFERROR(INDEX(_xlfn._xlws.FILTER('Dang ky_off'!$M$4:$M$43,'Dang ky_off'!$B$4:$B$43=$B278),3),"")</f>
        <v/>
      </c>
      <c r="AK278" s="130"/>
      <c r="AL278" s="130"/>
      <c r="AM278" s="131" t="e">
        <f t="shared" si="42"/>
        <v>#VALUE!</v>
      </c>
      <c r="AN278" s="182" t="str" cm="1">
        <f t="array" ref="AN278">IFERROR(INDEX(_xlfn._xlws.FILTER('Dang ky_onl'!$J$6:$J$4000,'Dang ky_onl'!$B$6:$B$4000=$B278),1),"")</f>
        <v/>
      </c>
      <c r="AO278" s="183" t="str" cm="1">
        <f t="array" ref="AO278">IFERROR(INDEX(_xlfn._xlws.FILTER('Dang ky_onl'!$H$6:$H$4000,'Dang ky_onl'!$B$6:$B$4000=$B278),1),"")</f>
        <v/>
      </c>
      <c r="AP278" s="184" t="s">
        <v>1564</v>
      </c>
      <c r="AQ278" s="182" t="str" cm="1">
        <f t="array" ref="AQ278">IFERROR(INDEX(_xlfn._xlws.FILTER('Dang ky_onl'!$L$6:$L$4000,'Dang ky_onl'!$B$6:$B$4000=$B278),1),"")</f>
        <v/>
      </c>
      <c r="AR278" s="182" t="str" cm="1">
        <f t="array" ref="AR278">IFERROR(INDEX(_xlfn._xlws.FILTER('Dang ky_onl'!$M$6:$M$4000,'Dang ky_onl'!$B$6:$B$4000=$B278),1),"")</f>
        <v/>
      </c>
      <c r="AS278" s="130"/>
      <c r="AT278" s="130"/>
      <c r="AU278" s="131" t="e">
        <f t="shared" si="43"/>
        <v>#VALUE!</v>
      </c>
      <c r="AV278" s="182" t="str" cm="1">
        <f t="array" ref="AV278">IFERROR(INDEX(_xlfn._xlws.FILTER('Dang ky_onl'!$J$6:$J$4000,'Dang ky_onl'!$B$6:$B$4000=$B278),2),"")</f>
        <v/>
      </c>
      <c r="AW278" s="183" t="str" cm="1">
        <f t="array" ref="AW278">IFERROR(INDEX(_xlfn._xlws.FILTER('Dang ky_onl'!$H$6:$H$4000,'Dang ky_onl'!$B$6:$B$4000=$B278),2),"")</f>
        <v/>
      </c>
      <c r="AX278" s="184" t="s">
        <v>1564</v>
      </c>
      <c r="AY278" s="182" t="str" cm="1">
        <f t="array" ref="AY278">IFERROR(INDEX(_xlfn._xlws.FILTER('Dang ky_onl'!$L$6:$L$4000,'Dang ky_onl'!$B$6:$B$4000=$B278),2),"")</f>
        <v/>
      </c>
      <c r="AZ278" s="182" t="str" cm="1">
        <f t="array" ref="AZ278">IFERROR(INDEX(_xlfn._xlws.FILTER('Dang ky_onl'!$M$6:$M$4000,'Dang ky_onl'!$B$6:$B$4000=$B278),2),"")</f>
        <v/>
      </c>
      <c r="BA278" s="130"/>
      <c r="BB278" s="130"/>
      <c r="BC278" s="131" t="e">
        <f t="shared" si="44"/>
        <v>#VALUE!</v>
      </c>
    </row>
    <row r="279" spans="1:55" ht="19.5" customHeight="1" x14ac:dyDescent="0.35">
      <c r="A279" s="135">
        <v>273</v>
      </c>
      <c r="B279" s="136">
        <v>2005230549</v>
      </c>
      <c r="C279" s="137" t="s">
        <v>489</v>
      </c>
      <c r="D279" s="138" t="s">
        <v>868</v>
      </c>
      <c r="E279" s="139"/>
      <c r="F279" s="141" t="s">
        <v>1186</v>
      </c>
      <c r="G279" s="142" t="s">
        <v>1357</v>
      </c>
      <c r="H279" s="143" t="s">
        <v>1372</v>
      </c>
      <c r="I279" s="140" t="str">
        <f t="shared" si="38"/>
        <v>Không đậu</v>
      </c>
      <c r="J279" s="144"/>
      <c r="K279" s="145" t="str">
        <f t="shared" si="39"/>
        <v>Không đủ</v>
      </c>
      <c r="L279" s="166">
        <f t="shared" si="45"/>
        <v>0</v>
      </c>
      <c r="M279" s="166" cm="1">
        <f t="array" ref="M279">SUMPRODUCT(--(LEN(CHOOSE({1,2,3},P279,X279,AF279))&gt;0))</f>
        <v>0</v>
      </c>
      <c r="N279" s="166" cm="1">
        <f t="array" ref="N279">SUMPRODUCT(--(LEN(CHOOSE({1,2},AN279,AV279))&gt;0))</f>
        <v>0</v>
      </c>
      <c r="O279" s="166">
        <f t="shared" si="46"/>
        <v>0</v>
      </c>
      <c r="P279" s="171" t="str" cm="1">
        <f t="array" ref="P279">IFERROR(INDEX(_xlfn._xlws.FILTER('Dang ky_off'!$J$4:$J$4000,'Dang ky_off'!$B$4:$B$4000=$B279),1),"")</f>
        <v/>
      </c>
      <c r="Q279" s="172" t="str" cm="1">
        <f t="array" ref="Q279">IFERROR(INDEX(_xlfn._xlws.FILTER('Dang ky_off'!$H$4:$H$4000,'Dang ky_off'!$B$4:$B$4000=$B279),1),"")</f>
        <v/>
      </c>
      <c r="R279" s="171" t="s">
        <v>1563</v>
      </c>
      <c r="S279" s="171" t="str" cm="1">
        <f t="array" ref="S279">IFERROR(INDEX(_xlfn._xlws.FILTER('Dang ky_off'!$L$4:$L$4000,'Dang ky_off'!$B$4:$B$4000=$B279),1),"")</f>
        <v/>
      </c>
      <c r="T279" s="171" t="str" cm="1">
        <f t="array" ref="T279">IFERROR(INDEX(_xlfn._xlws.FILTER('Dang ky_off'!$M$4:$M$4000,'Dang ky_off'!$B$4:$B$4000=$B279),1),"")</f>
        <v/>
      </c>
      <c r="U279" s="130"/>
      <c r="V279" s="130"/>
      <c r="W279" s="131" t="e">
        <f t="shared" si="40"/>
        <v>#VALUE!</v>
      </c>
      <c r="X279" s="180" t="str" cm="1">
        <f t="array" ref="X279">IFERROR(INDEX(_xlfn._xlws.FILTER('Dang ky_off'!$J$4:$J$4000,'Dang ky_off'!$B$4:$B$4000=$B279),2),"")</f>
        <v/>
      </c>
      <c r="Y279" s="181" t="str" cm="1">
        <f t="array" ref="Y279">IFERROR(INDEX(_xlfn._xlws.FILTER('Dang ky_off'!$H$4:$H$4000,'Dang ky_off'!$B$4:$B$4000=$B279),2),"")</f>
        <v/>
      </c>
      <c r="Z279" s="180" t="s">
        <v>1563</v>
      </c>
      <c r="AA279" s="180" t="str" cm="1">
        <f t="array" ref="AA279">IFERROR(INDEX(_xlfn._xlws.FILTER('Dang ky_off'!$L$4:$L$4000,'Dang ky_off'!$B$4:$B$4000=$B279),2),"")</f>
        <v/>
      </c>
      <c r="AB279" s="180" t="str" cm="1">
        <f t="array" ref="AB279">IFERROR(INDEX(_xlfn._xlws.FILTER('Dang ky_off'!$M$4:$M$4000,'Dang ky_off'!$B$4:$B$4000=$B279),2),"")</f>
        <v/>
      </c>
      <c r="AC279" s="130"/>
      <c r="AD279" s="130"/>
      <c r="AE279" s="179" t="e">
        <f t="shared" si="41"/>
        <v>#VALUE!</v>
      </c>
      <c r="AF279" s="131" t="str" cm="1">
        <f t="array" ref="AF279">IFERROR(INDEX(_xlfn._xlws.FILTER('Dang ky_off'!$J$4:$J$43,'Dang ky_off'!$B$4:$B$43=$B279),3),"")</f>
        <v/>
      </c>
      <c r="AG279" s="154" t="str" cm="1">
        <f t="array" ref="AG279">IFERROR(INDEX(_xlfn._xlws.FILTER('Dang ky_off'!$H$4:$H$43,'Dang ky_off'!$B$4:$B$43=$B279),3),"")</f>
        <v/>
      </c>
      <c r="AH279" s="131" t="s">
        <v>1563</v>
      </c>
      <c r="AI279" s="131" t="str" cm="1">
        <f t="array" ref="AI279">IFERROR(INDEX(_xlfn._xlws.FILTER('Dang ky_off'!$L$4:$L$43,'Dang ky_off'!$B$4:$B$43=$B279),3),"")</f>
        <v/>
      </c>
      <c r="AJ279" s="131" t="str" cm="1">
        <f t="array" ref="AJ279">IFERROR(INDEX(_xlfn._xlws.FILTER('Dang ky_off'!$M$4:$M$43,'Dang ky_off'!$B$4:$B$43=$B279),3),"")</f>
        <v/>
      </c>
      <c r="AK279" s="130"/>
      <c r="AL279" s="130"/>
      <c r="AM279" s="131" t="e">
        <f t="shared" si="42"/>
        <v>#VALUE!</v>
      </c>
      <c r="AN279" s="182" t="str" cm="1">
        <f t="array" ref="AN279">IFERROR(INDEX(_xlfn._xlws.FILTER('Dang ky_onl'!$J$6:$J$4000,'Dang ky_onl'!$B$6:$B$4000=$B279),1),"")</f>
        <v/>
      </c>
      <c r="AO279" s="183" t="str" cm="1">
        <f t="array" ref="AO279">IFERROR(INDEX(_xlfn._xlws.FILTER('Dang ky_onl'!$H$6:$H$4000,'Dang ky_onl'!$B$6:$B$4000=$B279),1),"")</f>
        <v/>
      </c>
      <c r="AP279" s="184" t="s">
        <v>1564</v>
      </c>
      <c r="AQ279" s="182" t="str" cm="1">
        <f t="array" ref="AQ279">IFERROR(INDEX(_xlfn._xlws.FILTER('Dang ky_onl'!$L$6:$L$4000,'Dang ky_onl'!$B$6:$B$4000=$B279),1),"")</f>
        <v/>
      </c>
      <c r="AR279" s="182" t="str" cm="1">
        <f t="array" ref="AR279">IFERROR(INDEX(_xlfn._xlws.FILTER('Dang ky_onl'!$M$6:$M$4000,'Dang ky_onl'!$B$6:$B$4000=$B279),1),"")</f>
        <v/>
      </c>
      <c r="AS279" s="130"/>
      <c r="AT279" s="130"/>
      <c r="AU279" s="131" t="e">
        <f t="shared" si="43"/>
        <v>#VALUE!</v>
      </c>
      <c r="AV279" s="182" t="str" cm="1">
        <f t="array" ref="AV279">IFERROR(INDEX(_xlfn._xlws.FILTER('Dang ky_onl'!$J$6:$J$4000,'Dang ky_onl'!$B$6:$B$4000=$B279),2),"")</f>
        <v/>
      </c>
      <c r="AW279" s="183" t="str" cm="1">
        <f t="array" ref="AW279">IFERROR(INDEX(_xlfn._xlws.FILTER('Dang ky_onl'!$H$6:$H$4000,'Dang ky_onl'!$B$6:$B$4000=$B279),2),"")</f>
        <v/>
      </c>
      <c r="AX279" s="184" t="s">
        <v>1564</v>
      </c>
      <c r="AY279" s="182" t="str" cm="1">
        <f t="array" ref="AY279">IFERROR(INDEX(_xlfn._xlws.FILTER('Dang ky_onl'!$L$6:$L$4000,'Dang ky_onl'!$B$6:$B$4000=$B279),2),"")</f>
        <v/>
      </c>
      <c r="AZ279" s="182" t="str" cm="1">
        <f t="array" ref="AZ279">IFERROR(INDEX(_xlfn._xlws.FILTER('Dang ky_onl'!$M$6:$M$4000,'Dang ky_onl'!$B$6:$B$4000=$B279),2),"")</f>
        <v/>
      </c>
      <c r="BA279" s="130"/>
      <c r="BB279" s="130"/>
      <c r="BC279" s="131" t="e">
        <f t="shared" si="44"/>
        <v>#VALUE!</v>
      </c>
    </row>
    <row r="280" spans="1:55" ht="19.5" customHeight="1" x14ac:dyDescent="0.35">
      <c r="A280" s="135">
        <v>274</v>
      </c>
      <c r="B280" s="136">
        <v>2005230552</v>
      </c>
      <c r="C280" s="137" t="s">
        <v>490</v>
      </c>
      <c r="D280" s="138" t="s">
        <v>936</v>
      </c>
      <c r="E280" s="139"/>
      <c r="F280" s="141" t="s">
        <v>1287</v>
      </c>
      <c r="G280" s="142" t="s">
        <v>1357</v>
      </c>
      <c r="H280" s="143" t="s">
        <v>1372</v>
      </c>
      <c r="I280" s="140" t="str">
        <f t="shared" si="38"/>
        <v>Không đậu</v>
      </c>
      <c r="J280" s="144"/>
      <c r="K280" s="145" t="str">
        <f t="shared" si="39"/>
        <v>Không đủ</v>
      </c>
      <c r="L280" s="166">
        <f t="shared" si="45"/>
        <v>2</v>
      </c>
      <c r="M280" s="166" cm="1">
        <f t="array" ref="M280">SUMPRODUCT(--(LEN(CHOOSE({1,2,3},P280,X280,AF280))&gt;0))</f>
        <v>2</v>
      </c>
      <c r="N280" s="166" cm="1">
        <f t="array" ref="N280">SUMPRODUCT(--(LEN(CHOOSE({1,2},AN280,AV280))&gt;0))</f>
        <v>0</v>
      </c>
      <c r="O280" s="166">
        <f t="shared" si="46"/>
        <v>0</v>
      </c>
      <c r="P280" s="171" t="str" cm="1">
        <f t="array" ref="P280">IFERROR(INDEX(_xlfn._xlws.FILTER('Dang ky_off'!$J$4:$J$4000,'Dang ky_off'!$B$4:$B$4000=$B280),1),"")</f>
        <v>Công ty Cổ phần Acecook Việt Nam</v>
      </c>
      <c r="Q280" s="172" cm="1">
        <f t="array" ref="Q280">IFERROR(INDEX(_xlfn._xlws.FILTER('Dang ky_off'!$H$4:$H$4000,'Dang ky_off'!$B$4:$B$4000=$B280),1),"")</f>
        <v>46007</v>
      </c>
      <c r="R280" s="171" t="s">
        <v>1563</v>
      </c>
      <c r="S280" s="171" cm="1">
        <f t="array" ref="S280">IFERROR(INDEX(_xlfn._xlws.FILTER('Dang ky_off'!$L$4:$L$4000,'Dang ky_off'!$B$4:$B$4000=$B280),1),"")</f>
        <v>10</v>
      </c>
      <c r="T280" s="171" cm="1">
        <f t="array" ref="T280">IFERROR(INDEX(_xlfn._xlws.FILTER('Dang ky_off'!$M$4:$M$4000,'Dang ky_off'!$B$4:$B$4000=$B280),1),"")</f>
        <v>0</v>
      </c>
      <c r="U280" s="130"/>
      <c r="V280" s="130"/>
      <c r="W280" s="131">
        <f t="shared" si="40"/>
        <v>3</v>
      </c>
      <c r="X280" s="180" t="str" cm="1">
        <f t="array" ref="X280">IFERROR(INDEX(_xlfn._xlws.FILTER('Dang ky_off'!$J$4:$J$4000,'Dang ky_off'!$B$4:$B$4000=$B280),2),"")</f>
        <v>Công ty TNHH Yakult Việt Nam</v>
      </c>
      <c r="Y280" s="181" cm="1">
        <f t="array" ref="Y280">IFERROR(INDEX(_xlfn._xlws.FILTER('Dang ky_off'!$H$4:$H$4000,'Dang ky_off'!$B$4:$B$4000=$B280),2),"")</f>
        <v>46022</v>
      </c>
      <c r="Z280" s="180" t="s">
        <v>1563</v>
      </c>
      <c r="AA280" s="180" cm="1">
        <f t="array" ref="AA280">IFERROR(INDEX(_xlfn._xlws.FILTER('Dang ky_off'!$L$4:$L$4000,'Dang ky_off'!$B$4:$B$4000=$B280),2),"")</f>
        <v>7</v>
      </c>
      <c r="AB280" s="180" cm="1">
        <f t="array" ref="AB280">IFERROR(INDEX(_xlfn._xlws.FILTER('Dang ky_off'!$M$4:$M$4000,'Dang ky_off'!$B$4:$B$4000=$B280),2),"")</f>
        <v>1</v>
      </c>
      <c r="AC280" s="130"/>
      <c r="AD280" s="130"/>
      <c r="AE280" s="179">
        <f t="shared" si="41"/>
        <v>3.1</v>
      </c>
      <c r="AF280" s="131" t="str" cm="1">
        <f t="array" ref="AF280">IFERROR(INDEX(_xlfn._xlws.FILTER('Dang ky_off'!$J$4:$J$43,'Dang ky_off'!$B$4:$B$43=$B280),3),"")</f>
        <v/>
      </c>
      <c r="AG280" s="154" t="str" cm="1">
        <f t="array" ref="AG280">IFERROR(INDEX(_xlfn._xlws.FILTER('Dang ky_off'!$H$4:$H$43,'Dang ky_off'!$B$4:$B$43=$B280),3),"")</f>
        <v/>
      </c>
      <c r="AH280" s="131" t="s">
        <v>1563</v>
      </c>
      <c r="AI280" s="131" t="str" cm="1">
        <f t="array" ref="AI280">IFERROR(INDEX(_xlfn._xlws.FILTER('Dang ky_off'!$L$4:$L$43,'Dang ky_off'!$B$4:$B$43=$B280),3),"")</f>
        <v/>
      </c>
      <c r="AJ280" s="131" t="str" cm="1">
        <f t="array" ref="AJ280">IFERROR(INDEX(_xlfn._xlws.FILTER('Dang ky_off'!$M$4:$M$43,'Dang ky_off'!$B$4:$B$43=$B280),3),"")</f>
        <v/>
      </c>
      <c r="AK280" s="130"/>
      <c r="AL280" s="130"/>
      <c r="AM280" s="131" t="e">
        <f t="shared" si="42"/>
        <v>#VALUE!</v>
      </c>
      <c r="AN280" s="182" t="str" cm="1">
        <f t="array" ref="AN280">IFERROR(INDEX(_xlfn._xlws.FILTER('Dang ky_onl'!$J$6:$J$4000,'Dang ky_onl'!$B$6:$B$4000=$B280),1),"")</f>
        <v/>
      </c>
      <c r="AO280" s="183" t="str" cm="1">
        <f t="array" ref="AO280">IFERROR(INDEX(_xlfn._xlws.FILTER('Dang ky_onl'!$H$6:$H$4000,'Dang ky_onl'!$B$6:$B$4000=$B280),1),"")</f>
        <v/>
      </c>
      <c r="AP280" s="184" t="s">
        <v>1564</v>
      </c>
      <c r="AQ280" s="182" t="str" cm="1">
        <f t="array" ref="AQ280">IFERROR(INDEX(_xlfn._xlws.FILTER('Dang ky_onl'!$L$6:$L$4000,'Dang ky_onl'!$B$6:$B$4000=$B280),1),"")</f>
        <v/>
      </c>
      <c r="AR280" s="182" t="str" cm="1">
        <f t="array" ref="AR280">IFERROR(INDEX(_xlfn._xlws.FILTER('Dang ky_onl'!$M$6:$M$4000,'Dang ky_onl'!$B$6:$B$4000=$B280),1),"")</f>
        <v/>
      </c>
      <c r="AS280" s="130"/>
      <c r="AT280" s="130"/>
      <c r="AU280" s="131" t="e">
        <f t="shared" si="43"/>
        <v>#VALUE!</v>
      </c>
      <c r="AV280" s="182" t="str" cm="1">
        <f t="array" ref="AV280">IFERROR(INDEX(_xlfn._xlws.FILTER('Dang ky_onl'!$J$6:$J$4000,'Dang ky_onl'!$B$6:$B$4000=$B280),2),"")</f>
        <v/>
      </c>
      <c r="AW280" s="183" t="str" cm="1">
        <f t="array" ref="AW280">IFERROR(INDEX(_xlfn._xlws.FILTER('Dang ky_onl'!$H$6:$H$4000,'Dang ky_onl'!$B$6:$B$4000=$B280),2),"")</f>
        <v/>
      </c>
      <c r="AX280" s="184" t="s">
        <v>1564</v>
      </c>
      <c r="AY280" s="182" t="str" cm="1">
        <f t="array" ref="AY280">IFERROR(INDEX(_xlfn._xlws.FILTER('Dang ky_onl'!$L$6:$L$4000,'Dang ky_onl'!$B$6:$B$4000=$B280),2),"")</f>
        <v/>
      </c>
      <c r="AZ280" s="182" t="str" cm="1">
        <f t="array" ref="AZ280">IFERROR(INDEX(_xlfn._xlws.FILTER('Dang ky_onl'!$M$6:$M$4000,'Dang ky_onl'!$B$6:$B$4000=$B280),2),"")</f>
        <v/>
      </c>
      <c r="BA280" s="130"/>
      <c r="BB280" s="130"/>
      <c r="BC280" s="131" t="e">
        <f t="shared" si="44"/>
        <v>#VALUE!</v>
      </c>
    </row>
    <row r="281" spans="1:55" ht="19.5" customHeight="1" x14ac:dyDescent="0.35">
      <c r="A281" s="135">
        <v>275</v>
      </c>
      <c r="B281" s="136">
        <v>2005230560</v>
      </c>
      <c r="C281" s="137" t="s">
        <v>491</v>
      </c>
      <c r="D281" s="138" t="s">
        <v>916</v>
      </c>
      <c r="E281" s="139"/>
      <c r="F281" s="141" t="s">
        <v>1109</v>
      </c>
      <c r="G281" s="142" t="s">
        <v>1357</v>
      </c>
      <c r="H281" s="143" t="s">
        <v>1372</v>
      </c>
      <c r="I281" s="140" t="str">
        <f t="shared" si="38"/>
        <v>Không đậu</v>
      </c>
      <c r="J281" s="144"/>
      <c r="K281" s="145" t="str">
        <f t="shared" si="39"/>
        <v>Không đủ</v>
      </c>
      <c r="L281" s="166">
        <f t="shared" si="45"/>
        <v>0</v>
      </c>
      <c r="M281" s="166" cm="1">
        <f t="array" ref="M281">SUMPRODUCT(--(LEN(CHOOSE({1,2,3},P281,X281,AF281))&gt;0))</f>
        <v>0</v>
      </c>
      <c r="N281" s="166" cm="1">
        <f t="array" ref="N281">SUMPRODUCT(--(LEN(CHOOSE({1,2},AN281,AV281))&gt;0))</f>
        <v>0</v>
      </c>
      <c r="O281" s="166">
        <f t="shared" si="46"/>
        <v>0</v>
      </c>
      <c r="P281" s="171" t="str" cm="1">
        <f t="array" ref="P281">IFERROR(INDEX(_xlfn._xlws.FILTER('Dang ky_off'!$J$4:$J$4000,'Dang ky_off'!$B$4:$B$4000=$B281),1),"")</f>
        <v/>
      </c>
      <c r="Q281" s="172" t="str" cm="1">
        <f t="array" ref="Q281">IFERROR(INDEX(_xlfn._xlws.FILTER('Dang ky_off'!$H$4:$H$4000,'Dang ky_off'!$B$4:$B$4000=$B281),1),"")</f>
        <v/>
      </c>
      <c r="R281" s="171" t="s">
        <v>1563</v>
      </c>
      <c r="S281" s="171" t="str" cm="1">
        <f t="array" ref="S281">IFERROR(INDEX(_xlfn._xlws.FILTER('Dang ky_off'!$L$4:$L$4000,'Dang ky_off'!$B$4:$B$4000=$B281),1),"")</f>
        <v/>
      </c>
      <c r="T281" s="171" t="str" cm="1">
        <f t="array" ref="T281">IFERROR(INDEX(_xlfn._xlws.FILTER('Dang ky_off'!$M$4:$M$4000,'Dang ky_off'!$B$4:$B$4000=$B281),1),"")</f>
        <v/>
      </c>
      <c r="U281" s="130"/>
      <c r="V281" s="130"/>
      <c r="W281" s="131" t="e">
        <f t="shared" si="40"/>
        <v>#VALUE!</v>
      </c>
      <c r="X281" s="180" t="str" cm="1">
        <f t="array" ref="X281">IFERROR(INDEX(_xlfn._xlws.FILTER('Dang ky_off'!$J$4:$J$4000,'Dang ky_off'!$B$4:$B$4000=$B281),2),"")</f>
        <v/>
      </c>
      <c r="Y281" s="181" t="str" cm="1">
        <f t="array" ref="Y281">IFERROR(INDEX(_xlfn._xlws.FILTER('Dang ky_off'!$H$4:$H$4000,'Dang ky_off'!$B$4:$B$4000=$B281),2),"")</f>
        <v/>
      </c>
      <c r="Z281" s="180" t="s">
        <v>1563</v>
      </c>
      <c r="AA281" s="180" t="str" cm="1">
        <f t="array" ref="AA281">IFERROR(INDEX(_xlfn._xlws.FILTER('Dang ky_off'!$L$4:$L$4000,'Dang ky_off'!$B$4:$B$4000=$B281),2),"")</f>
        <v/>
      </c>
      <c r="AB281" s="180" t="str" cm="1">
        <f t="array" ref="AB281">IFERROR(INDEX(_xlfn._xlws.FILTER('Dang ky_off'!$M$4:$M$4000,'Dang ky_off'!$B$4:$B$4000=$B281),2),"")</f>
        <v/>
      </c>
      <c r="AC281" s="130"/>
      <c r="AD281" s="130"/>
      <c r="AE281" s="179" t="e">
        <f t="shared" si="41"/>
        <v>#VALUE!</v>
      </c>
      <c r="AF281" s="131" t="str" cm="1">
        <f t="array" ref="AF281">IFERROR(INDEX(_xlfn._xlws.FILTER('Dang ky_off'!$J$4:$J$43,'Dang ky_off'!$B$4:$B$43=$B281),3),"")</f>
        <v/>
      </c>
      <c r="AG281" s="154" t="str" cm="1">
        <f t="array" ref="AG281">IFERROR(INDEX(_xlfn._xlws.FILTER('Dang ky_off'!$H$4:$H$43,'Dang ky_off'!$B$4:$B$43=$B281),3),"")</f>
        <v/>
      </c>
      <c r="AH281" s="131" t="s">
        <v>1563</v>
      </c>
      <c r="AI281" s="131" t="str" cm="1">
        <f t="array" ref="AI281">IFERROR(INDEX(_xlfn._xlws.FILTER('Dang ky_off'!$L$4:$L$43,'Dang ky_off'!$B$4:$B$43=$B281),3),"")</f>
        <v/>
      </c>
      <c r="AJ281" s="131" t="str" cm="1">
        <f t="array" ref="AJ281">IFERROR(INDEX(_xlfn._xlws.FILTER('Dang ky_off'!$M$4:$M$43,'Dang ky_off'!$B$4:$B$43=$B281),3),"")</f>
        <v/>
      </c>
      <c r="AK281" s="130"/>
      <c r="AL281" s="130"/>
      <c r="AM281" s="131" t="e">
        <f t="shared" si="42"/>
        <v>#VALUE!</v>
      </c>
      <c r="AN281" s="182" t="str" cm="1">
        <f t="array" ref="AN281">IFERROR(INDEX(_xlfn._xlws.FILTER('Dang ky_onl'!$J$6:$J$4000,'Dang ky_onl'!$B$6:$B$4000=$B281),1),"")</f>
        <v/>
      </c>
      <c r="AO281" s="183" t="str" cm="1">
        <f t="array" ref="AO281">IFERROR(INDEX(_xlfn._xlws.FILTER('Dang ky_onl'!$H$6:$H$4000,'Dang ky_onl'!$B$6:$B$4000=$B281),1),"")</f>
        <v/>
      </c>
      <c r="AP281" s="184" t="s">
        <v>1564</v>
      </c>
      <c r="AQ281" s="182" t="str" cm="1">
        <f t="array" ref="AQ281">IFERROR(INDEX(_xlfn._xlws.FILTER('Dang ky_onl'!$L$6:$L$4000,'Dang ky_onl'!$B$6:$B$4000=$B281),1),"")</f>
        <v/>
      </c>
      <c r="AR281" s="182" t="str" cm="1">
        <f t="array" ref="AR281">IFERROR(INDEX(_xlfn._xlws.FILTER('Dang ky_onl'!$M$6:$M$4000,'Dang ky_onl'!$B$6:$B$4000=$B281),1),"")</f>
        <v/>
      </c>
      <c r="AS281" s="130"/>
      <c r="AT281" s="130"/>
      <c r="AU281" s="131" t="e">
        <f t="shared" si="43"/>
        <v>#VALUE!</v>
      </c>
      <c r="AV281" s="182" t="str" cm="1">
        <f t="array" ref="AV281">IFERROR(INDEX(_xlfn._xlws.FILTER('Dang ky_onl'!$J$6:$J$4000,'Dang ky_onl'!$B$6:$B$4000=$B281),2),"")</f>
        <v/>
      </c>
      <c r="AW281" s="183" t="str" cm="1">
        <f t="array" ref="AW281">IFERROR(INDEX(_xlfn._xlws.FILTER('Dang ky_onl'!$H$6:$H$4000,'Dang ky_onl'!$B$6:$B$4000=$B281),2),"")</f>
        <v/>
      </c>
      <c r="AX281" s="184" t="s">
        <v>1564</v>
      </c>
      <c r="AY281" s="182" t="str" cm="1">
        <f t="array" ref="AY281">IFERROR(INDEX(_xlfn._xlws.FILTER('Dang ky_onl'!$L$6:$L$4000,'Dang ky_onl'!$B$6:$B$4000=$B281),2),"")</f>
        <v/>
      </c>
      <c r="AZ281" s="182" t="str" cm="1">
        <f t="array" ref="AZ281">IFERROR(INDEX(_xlfn._xlws.FILTER('Dang ky_onl'!$M$6:$M$4000,'Dang ky_onl'!$B$6:$B$4000=$B281),2),"")</f>
        <v/>
      </c>
      <c r="BA281" s="130"/>
      <c r="BB281" s="130"/>
      <c r="BC281" s="131" t="e">
        <f t="shared" si="44"/>
        <v>#VALUE!</v>
      </c>
    </row>
    <row r="282" spans="1:55" ht="19.5" customHeight="1" x14ac:dyDescent="0.35">
      <c r="A282" s="135">
        <v>276</v>
      </c>
      <c r="B282" s="136">
        <v>2005230563</v>
      </c>
      <c r="C282" s="137" t="s">
        <v>134</v>
      </c>
      <c r="D282" s="138" t="s">
        <v>916</v>
      </c>
      <c r="E282" s="139"/>
      <c r="F282" s="141" t="s">
        <v>1229</v>
      </c>
      <c r="G282" s="142" t="s">
        <v>1357</v>
      </c>
      <c r="H282" s="143" t="s">
        <v>1372</v>
      </c>
      <c r="I282" s="140" t="str">
        <f t="shared" si="38"/>
        <v>Không đậu</v>
      </c>
      <c r="J282" s="144"/>
      <c r="K282" s="145" t="str">
        <f t="shared" si="39"/>
        <v>Không đủ</v>
      </c>
      <c r="L282" s="166">
        <f t="shared" si="45"/>
        <v>0</v>
      </c>
      <c r="M282" s="166" cm="1">
        <f t="array" ref="M282">SUMPRODUCT(--(LEN(CHOOSE({1,2,3},P282,X282,AF282))&gt;0))</f>
        <v>0</v>
      </c>
      <c r="N282" s="166" cm="1">
        <f t="array" ref="N282">SUMPRODUCT(--(LEN(CHOOSE({1,2},AN282,AV282))&gt;0))</f>
        <v>0</v>
      </c>
      <c r="O282" s="166">
        <f t="shared" si="46"/>
        <v>0</v>
      </c>
      <c r="P282" s="171" t="str" cm="1">
        <f t="array" ref="P282">IFERROR(INDEX(_xlfn._xlws.FILTER('Dang ky_off'!$J$4:$J$4000,'Dang ky_off'!$B$4:$B$4000=$B282),1),"")</f>
        <v/>
      </c>
      <c r="Q282" s="172" t="str" cm="1">
        <f t="array" ref="Q282">IFERROR(INDEX(_xlfn._xlws.FILTER('Dang ky_off'!$H$4:$H$4000,'Dang ky_off'!$B$4:$B$4000=$B282),1),"")</f>
        <v/>
      </c>
      <c r="R282" s="171" t="s">
        <v>1563</v>
      </c>
      <c r="S282" s="171" t="str" cm="1">
        <f t="array" ref="S282">IFERROR(INDEX(_xlfn._xlws.FILTER('Dang ky_off'!$L$4:$L$4000,'Dang ky_off'!$B$4:$B$4000=$B282),1),"")</f>
        <v/>
      </c>
      <c r="T282" s="171" t="str" cm="1">
        <f t="array" ref="T282">IFERROR(INDEX(_xlfn._xlws.FILTER('Dang ky_off'!$M$4:$M$4000,'Dang ky_off'!$B$4:$B$4000=$B282),1),"")</f>
        <v/>
      </c>
      <c r="U282" s="130"/>
      <c r="V282" s="130"/>
      <c r="W282" s="131" t="e">
        <f t="shared" si="40"/>
        <v>#VALUE!</v>
      </c>
      <c r="X282" s="180" t="str" cm="1">
        <f t="array" ref="X282">IFERROR(INDEX(_xlfn._xlws.FILTER('Dang ky_off'!$J$4:$J$4000,'Dang ky_off'!$B$4:$B$4000=$B282),2),"")</f>
        <v/>
      </c>
      <c r="Y282" s="181" t="str" cm="1">
        <f t="array" ref="Y282">IFERROR(INDEX(_xlfn._xlws.FILTER('Dang ky_off'!$H$4:$H$4000,'Dang ky_off'!$B$4:$B$4000=$B282),2),"")</f>
        <v/>
      </c>
      <c r="Z282" s="180" t="s">
        <v>1563</v>
      </c>
      <c r="AA282" s="180" t="str" cm="1">
        <f t="array" ref="AA282">IFERROR(INDEX(_xlfn._xlws.FILTER('Dang ky_off'!$L$4:$L$4000,'Dang ky_off'!$B$4:$B$4000=$B282),2),"")</f>
        <v/>
      </c>
      <c r="AB282" s="180" t="str" cm="1">
        <f t="array" ref="AB282">IFERROR(INDEX(_xlfn._xlws.FILTER('Dang ky_off'!$M$4:$M$4000,'Dang ky_off'!$B$4:$B$4000=$B282),2),"")</f>
        <v/>
      </c>
      <c r="AC282" s="130"/>
      <c r="AD282" s="130"/>
      <c r="AE282" s="179" t="e">
        <f t="shared" si="41"/>
        <v>#VALUE!</v>
      </c>
      <c r="AF282" s="131" t="str" cm="1">
        <f t="array" ref="AF282">IFERROR(INDEX(_xlfn._xlws.FILTER('Dang ky_off'!$J$4:$J$43,'Dang ky_off'!$B$4:$B$43=$B282),3),"")</f>
        <v/>
      </c>
      <c r="AG282" s="154" t="str" cm="1">
        <f t="array" ref="AG282">IFERROR(INDEX(_xlfn._xlws.FILTER('Dang ky_off'!$H$4:$H$43,'Dang ky_off'!$B$4:$B$43=$B282),3),"")</f>
        <v/>
      </c>
      <c r="AH282" s="131" t="s">
        <v>1563</v>
      </c>
      <c r="AI282" s="131" t="str" cm="1">
        <f t="array" ref="AI282">IFERROR(INDEX(_xlfn._xlws.FILTER('Dang ky_off'!$L$4:$L$43,'Dang ky_off'!$B$4:$B$43=$B282),3),"")</f>
        <v/>
      </c>
      <c r="AJ282" s="131" t="str" cm="1">
        <f t="array" ref="AJ282">IFERROR(INDEX(_xlfn._xlws.FILTER('Dang ky_off'!$M$4:$M$43,'Dang ky_off'!$B$4:$B$43=$B282),3),"")</f>
        <v/>
      </c>
      <c r="AK282" s="130"/>
      <c r="AL282" s="130"/>
      <c r="AM282" s="131" t="e">
        <f t="shared" si="42"/>
        <v>#VALUE!</v>
      </c>
      <c r="AN282" s="182" t="str" cm="1">
        <f t="array" ref="AN282">IFERROR(INDEX(_xlfn._xlws.FILTER('Dang ky_onl'!$J$6:$J$4000,'Dang ky_onl'!$B$6:$B$4000=$B282),1),"")</f>
        <v/>
      </c>
      <c r="AO282" s="183" t="str" cm="1">
        <f t="array" ref="AO282">IFERROR(INDEX(_xlfn._xlws.FILTER('Dang ky_onl'!$H$6:$H$4000,'Dang ky_onl'!$B$6:$B$4000=$B282),1),"")</f>
        <v/>
      </c>
      <c r="AP282" s="184" t="s">
        <v>1564</v>
      </c>
      <c r="AQ282" s="182" t="str" cm="1">
        <f t="array" ref="AQ282">IFERROR(INDEX(_xlfn._xlws.FILTER('Dang ky_onl'!$L$6:$L$4000,'Dang ky_onl'!$B$6:$B$4000=$B282),1),"")</f>
        <v/>
      </c>
      <c r="AR282" s="182" t="str" cm="1">
        <f t="array" ref="AR282">IFERROR(INDEX(_xlfn._xlws.FILTER('Dang ky_onl'!$M$6:$M$4000,'Dang ky_onl'!$B$6:$B$4000=$B282),1),"")</f>
        <v/>
      </c>
      <c r="AS282" s="130"/>
      <c r="AT282" s="130"/>
      <c r="AU282" s="131" t="e">
        <f t="shared" si="43"/>
        <v>#VALUE!</v>
      </c>
      <c r="AV282" s="182" t="str" cm="1">
        <f t="array" ref="AV282">IFERROR(INDEX(_xlfn._xlws.FILTER('Dang ky_onl'!$J$6:$J$4000,'Dang ky_onl'!$B$6:$B$4000=$B282),2),"")</f>
        <v/>
      </c>
      <c r="AW282" s="183" t="str" cm="1">
        <f t="array" ref="AW282">IFERROR(INDEX(_xlfn._xlws.FILTER('Dang ky_onl'!$H$6:$H$4000,'Dang ky_onl'!$B$6:$B$4000=$B282),2),"")</f>
        <v/>
      </c>
      <c r="AX282" s="184" t="s">
        <v>1564</v>
      </c>
      <c r="AY282" s="182" t="str" cm="1">
        <f t="array" ref="AY282">IFERROR(INDEX(_xlfn._xlws.FILTER('Dang ky_onl'!$L$6:$L$4000,'Dang ky_onl'!$B$6:$B$4000=$B282),2),"")</f>
        <v/>
      </c>
      <c r="AZ282" s="182" t="str" cm="1">
        <f t="array" ref="AZ282">IFERROR(INDEX(_xlfn._xlws.FILTER('Dang ky_onl'!$M$6:$M$4000,'Dang ky_onl'!$B$6:$B$4000=$B282),2),"")</f>
        <v/>
      </c>
      <c r="BA282" s="130"/>
      <c r="BB282" s="130"/>
      <c r="BC282" s="131" t="e">
        <f t="shared" si="44"/>
        <v>#VALUE!</v>
      </c>
    </row>
    <row r="283" spans="1:55" ht="19.5" customHeight="1" x14ac:dyDescent="0.35">
      <c r="A283" s="135">
        <v>277</v>
      </c>
      <c r="B283" s="136">
        <v>2005230609</v>
      </c>
      <c r="C283" s="137" t="s">
        <v>492</v>
      </c>
      <c r="D283" s="138" t="s">
        <v>788</v>
      </c>
      <c r="E283" s="139"/>
      <c r="F283" s="141" t="s">
        <v>1121</v>
      </c>
      <c r="G283" s="142" t="s">
        <v>1357</v>
      </c>
      <c r="H283" s="143" t="s">
        <v>1372</v>
      </c>
      <c r="I283" s="140" t="str">
        <f t="shared" si="38"/>
        <v>Không đậu</v>
      </c>
      <c r="J283" s="144"/>
      <c r="K283" s="145" t="str">
        <f t="shared" si="39"/>
        <v>Không đủ</v>
      </c>
      <c r="L283" s="166">
        <f t="shared" si="45"/>
        <v>0</v>
      </c>
      <c r="M283" s="166" cm="1">
        <f t="array" ref="M283">SUMPRODUCT(--(LEN(CHOOSE({1,2,3},P283,X283,AF283))&gt;0))</f>
        <v>0</v>
      </c>
      <c r="N283" s="166" cm="1">
        <f t="array" ref="N283">SUMPRODUCT(--(LEN(CHOOSE({1,2},AN283,AV283))&gt;0))</f>
        <v>0</v>
      </c>
      <c r="O283" s="166">
        <f t="shared" si="46"/>
        <v>0</v>
      </c>
      <c r="P283" s="171" t="str" cm="1">
        <f t="array" ref="P283">IFERROR(INDEX(_xlfn._xlws.FILTER('Dang ky_off'!$J$4:$J$4000,'Dang ky_off'!$B$4:$B$4000=$B283),1),"")</f>
        <v/>
      </c>
      <c r="Q283" s="172" t="str" cm="1">
        <f t="array" ref="Q283">IFERROR(INDEX(_xlfn._xlws.FILTER('Dang ky_off'!$H$4:$H$4000,'Dang ky_off'!$B$4:$B$4000=$B283),1),"")</f>
        <v/>
      </c>
      <c r="R283" s="171" t="s">
        <v>1563</v>
      </c>
      <c r="S283" s="171" t="str" cm="1">
        <f t="array" ref="S283">IFERROR(INDEX(_xlfn._xlws.FILTER('Dang ky_off'!$L$4:$L$4000,'Dang ky_off'!$B$4:$B$4000=$B283),1),"")</f>
        <v/>
      </c>
      <c r="T283" s="171" t="str" cm="1">
        <f t="array" ref="T283">IFERROR(INDEX(_xlfn._xlws.FILTER('Dang ky_off'!$M$4:$M$4000,'Dang ky_off'!$B$4:$B$4000=$B283),1),"")</f>
        <v/>
      </c>
      <c r="U283" s="130"/>
      <c r="V283" s="130"/>
      <c r="W283" s="131" t="e">
        <f t="shared" si="40"/>
        <v>#VALUE!</v>
      </c>
      <c r="X283" s="180" t="str" cm="1">
        <f t="array" ref="X283">IFERROR(INDEX(_xlfn._xlws.FILTER('Dang ky_off'!$J$4:$J$4000,'Dang ky_off'!$B$4:$B$4000=$B283),2),"")</f>
        <v/>
      </c>
      <c r="Y283" s="181" t="str" cm="1">
        <f t="array" ref="Y283">IFERROR(INDEX(_xlfn._xlws.FILTER('Dang ky_off'!$H$4:$H$4000,'Dang ky_off'!$B$4:$B$4000=$B283),2),"")</f>
        <v/>
      </c>
      <c r="Z283" s="180" t="s">
        <v>1563</v>
      </c>
      <c r="AA283" s="180" t="str" cm="1">
        <f t="array" ref="AA283">IFERROR(INDEX(_xlfn._xlws.FILTER('Dang ky_off'!$L$4:$L$4000,'Dang ky_off'!$B$4:$B$4000=$B283),2),"")</f>
        <v/>
      </c>
      <c r="AB283" s="180" t="str" cm="1">
        <f t="array" ref="AB283">IFERROR(INDEX(_xlfn._xlws.FILTER('Dang ky_off'!$M$4:$M$4000,'Dang ky_off'!$B$4:$B$4000=$B283),2),"")</f>
        <v/>
      </c>
      <c r="AC283" s="130"/>
      <c r="AD283" s="130"/>
      <c r="AE283" s="179" t="e">
        <f t="shared" si="41"/>
        <v>#VALUE!</v>
      </c>
      <c r="AF283" s="131" t="str" cm="1">
        <f t="array" ref="AF283">IFERROR(INDEX(_xlfn._xlws.FILTER('Dang ky_off'!$J$4:$J$43,'Dang ky_off'!$B$4:$B$43=$B283),3),"")</f>
        <v/>
      </c>
      <c r="AG283" s="154" t="str" cm="1">
        <f t="array" ref="AG283">IFERROR(INDEX(_xlfn._xlws.FILTER('Dang ky_off'!$H$4:$H$43,'Dang ky_off'!$B$4:$B$43=$B283),3),"")</f>
        <v/>
      </c>
      <c r="AH283" s="131" t="s">
        <v>1563</v>
      </c>
      <c r="AI283" s="131" t="str" cm="1">
        <f t="array" ref="AI283">IFERROR(INDEX(_xlfn._xlws.FILTER('Dang ky_off'!$L$4:$L$43,'Dang ky_off'!$B$4:$B$43=$B283),3),"")</f>
        <v/>
      </c>
      <c r="AJ283" s="131" t="str" cm="1">
        <f t="array" ref="AJ283">IFERROR(INDEX(_xlfn._xlws.FILTER('Dang ky_off'!$M$4:$M$43,'Dang ky_off'!$B$4:$B$43=$B283),3),"")</f>
        <v/>
      </c>
      <c r="AK283" s="130"/>
      <c r="AL283" s="130"/>
      <c r="AM283" s="131" t="e">
        <f t="shared" si="42"/>
        <v>#VALUE!</v>
      </c>
      <c r="AN283" s="182" t="str" cm="1">
        <f t="array" ref="AN283">IFERROR(INDEX(_xlfn._xlws.FILTER('Dang ky_onl'!$J$6:$J$4000,'Dang ky_onl'!$B$6:$B$4000=$B283),1),"")</f>
        <v/>
      </c>
      <c r="AO283" s="183" t="str" cm="1">
        <f t="array" ref="AO283">IFERROR(INDEX(_xlfn._xlws.FILTER('Dang ky_onl'!$H$6:$H$4000,'Dang ky_onl'!$B$6:$B$4000=$B283),1),"")</f>
        <v/>
      </c>
      <c r="AP283" s="184" t="s">
        <v>1564</v>
      </c>
      <c r="AQ283" s="182" t="str" cm="1">
        <f t="array" ref="AQ283">IFERROR(INDEX(_xlfn._xlws.FILTER('Dang ky_onl'!$L$6:$L$4000,'Dang ky_onl'!$B$6:$B$4000=$B283),1),"")</f>
        <v/>
      </c>
      <c r="AR283" s="182" t="str" cm="1">
        <f t="array" ref="AR283">IFERROR(INDEX(_xlfn._xlws.FILTER('Dang ky_onl'!$M$6:$M$4000,'Dang ky_onl'!$B$6:$B$4000=$B283),1),"")</f>
        <v/>
      </c>
      <c r="AS283" s="130"/>
      <c r="AT283" s="130"/>
      <c r="AU283" s="131" t="e">
        <f t="shared" si="43"/>
        <v>#VALUE!</v>
      </c>
      <c r="AV283" s="182" t="str" cm="1">
        <f t="array" ref="AV283">IFERROR(INDEX(_xlfn._xlws.FILTER('Dang ky_onl'!$J$6:$J$4000,'Dang ky_onl'!$B$6:$B$4000=$B283),2),"")</f>
        <v/>
      </c>
      <c r="AW283" s="183" t="str" cm="1">
        <f t="array" ref="AW283">IFERROR(INDEX(_xlfn._xlws.FILTER('Dang ky_onl'!$H$6:$H$4000,'Dang ky_onl'!$B$6:$B$4000=$B283),2),"")</f>
        <v/>
      </c>
      <c r="AX283" s="184" t="s">
        <v>1564</v>
      </c>
      <c r="AY283" s="182" t="str" cm="1">
        <f t="array" ref="AY283">IFERROR(INDEX(_xlfn._xlws.FILTER('Dang ky_onl'!$L$6:$L$4000,'Dang ky_onl'!$B$6:$B$4000=$B283),2),"")</f>
        <v/>
      </c>
      <c r="AZ283" s="182" t="str" cm="1">
        <f t="array" ref="AZ283">IFERROR(INDEX(_xlfn._xlws.FILTER('Dang ky_onl'!$M$6:$M$4000,'Dang ky_onl'!$B$6:$B$4000=$B283),2),"")</f>
        <v/>
      </c>
      <c r="BA283" s="130"/>
      <c r="BB283" s="130"/>
      <c r="BC283" s="131" t="e">
        <f t="shared" si="44"/>
        <v>#VALUE!</v>
      </c>
    </row>
    <row r="284" spans="1:55" ht="19.5" customHeight="1" x14ac:dyDescent="0.35">
      <c r="A284" s="135">
        <v>278</v>
      </c>
      <c r="B284" s="136">
        <v>2005230641</v>
      </c>
      <c r="C284" s="137" t="s">
        <v>494</v>
      </c>
      <c r="D284" s="138" t="s">
        <v>938</v>
      </c>
      <c r="E284" s="139"/>
      <c r="F284" s="141" t="s">
        <v>1288</v>
      </c>
      <c r="G284" s="142" t="s">
        <v>1357</v>
      </c>
      <c r="H284" s="143" t="s">
        <v>1372</v>
      </c>
      <c r="I284" s="140" t="str">
        <f t="shared" si="38"/>
        <v>Không đậu</v>
      </c>
      <c r="J284" s="144"/>
      <c r="K284" s="145" t="str">
        <f t="shared" si="39"/>
        <v>Không đủ</v>
      </c>
      <c r="L284" s="166">
        <f t="shared" si="45"/>
        <v>0</v>
      </c>
      <c r="M284" s="166" cm="1">
        <f t="array" ref="M284">SUMPRODUCT(--(LEN(CHOOSE({1,2,3},P284,X284,AF284))&gt;0))</f>
        <v>0</v>
      </c>
      <c r="N284" s="166" cm="1">
        <f t="array" ref="N284">SUMPRODUCT(--(LEN(CHOOSE({1,2},AN284,AV284))&gt;0))</f>
        <v>0</v>
      </c>
      <c r="O284" s="166">
        <f t="shared" si="46"/>
        <v>0</v>
      </c>
      <c r="P284" s="171" t="str" cm="1">
        <f t="array" ref="P284">IFERROR(INDEX(_xlfn._xlws.FILTER('Dang ky_off'!$J$4:$J$4000,'Dang ky_off'!$B$4:$B$4000=$B284),1),"")</f>
        <v/>
      </c>
      <c r="Q284" s="172" t="str" cm="1">
        <f t="array" ref="Q284">IFERROR(INDEX(_xlfn._xlws.FILTER('Dang ky_off'!$H$4:$H$4000,'Dang ky_off'!$B$4:$B$4000=$B284),1),"")</f>
        <v/>
      </c>
      <c r="R284" s="171" t="s">
        <v>1563</v>
      </c>
      <c r="S284" s="171" t="str" cm="1">
        <f t="array" ref="S284">IFERROR(INDEX(_xlfn._xlws.FILTER('Dang ky_off'!$L$4:$L$4000,'Dang ky_off'!$B$4:$B$4000=$B284),1),"")</f>
        <v/>
      </c>
      <c r="T284" s="171" t="str" cm="1">
        <f t="array" ref="T284">IFERROR(INDEX(_xlfn._xlws.FILTER('Dang ky_off'!$M$4:$M$4000,'Dang ky_off'!$B$4:$B$4000=$B284),1),"")</f>
        <v/>
      </c>
      <c r="U284" s="130"/>
      <c r="V284" s="130"/>
      <c r="W284" s="131" t="e">
        <f t="shared" si="40"/>
        <v>#VALUE!</v>
      </c>
      <c r="X284" s="180" t="str" cm="1">
        <f t="array" ref="X284">IFERROR(INDEX(_xlfn._xlws.FILTER('Dang ky_off'!$J$4:$J$4000,'Dang ky_off'!$B$4:$B$4000=$B284),2),"")</f>
        <v/>
      </c>
      <c r="Y284" s="181" t="str" cm="1">
        <f t="array" ref="Y284">IFERROR(INDEX(_xlfn._xlws.FILTER('Dang ky_off'!$H$4:$H$4000,'Dang ky_off'!$B$4:$B$4000=$B284),2),"")</f>
        <v/>
      </c>
      <c r="Z284" s="180" t="s">
        <v>1563</v>
      </c>
      <c r="AA284" s="180" t="str" cm="1">
        <f t="array" ref="AA284">IFERROR(INDEX(_xlfn._xlws.FILTER('Dang ky_off'!$L$4:$L$4000,'Dang ky_off'!$B$4:$B$4000=$B284),2),"")</f>
        <v/>
      </c>
      <c r="AB284" s="180" t="str" cm="1">
        <f t="array" ref="AB284">IFERROR(INDEX(_xlfn._xlws.FILTER('Dang ky_off'!$M$4:$M$4000,'Dang ky_off'!$B$4:$B$4000=$B284),2),"")</f>
        <v/>
      </c>
      <c r="AC284" s="130"/>
      <c r="AD284" s="130"/>
      <c r="AE284" s="179" t="e">
        <f t="shared" si="41"/>
        <v>#VALUE!</v>
      </c>
      <c r="AF284" s="131" t="str" cm="1">
        <f t="array" ref="AF284">IFERROR(INDEX(_xlfn._xlws.FILTER('Dang ky_off'!$J$4:$J$43,'Dang ky_off'!$B$4:$B$43=$B284),3),"")</f>
        <v/>
      </c>
      <c r="AG284" s="154" t="str" cm="1">
        <f t="array" ref="AG284">IFERROR(INDEX(_xlfn._xlws.FILTER('Dang ky_off'!$H$4:$H$43,'Dang ky_off'!$B$4:$B$43=$B284),3),"")</f>
        <v/>
      </c>
      <c r="AH284" s="131" t="s">
        <v>1563</v>
      </c>
      <c r="AI284" s="131" t="str" cm="1">
        <f t="array" ref="AI284">IFERROR(INDEX(_xlfn._xlws.FILTER('Dang ky_off'!$L$4:$L$43,'Dang ky_off'!$B$4:$B$43=$B284),3),"")</f>
        <v/>
      </c>
      <c r="AJ284" s="131" t="str" cm="1">
        <f t="array" ref="AJ284">IFERROR(INDEX(_xlfn._xlws.FILTER('Dang ky_off'!$M$4:$M$43,'Dang ky_off'!$B$4:$B$43=$B284),3),"")</f>
        <v/>
      </c>
      <c r="AK284" s="130"/>
      <c r="AL284" s="130"/>
      <c r="AM284" s="131" t="e">
        <f t="shared" si="42"/>
        <v>#VALUE!</v>
      </c>
      <c r="AN284" s="182" t="str" cm="1">
        <f t="array" ref="AN284">IFERROR(INDEX(_xlfn._xlws.FILTER('Dang ky_onl'!$J$6:$J$4000,'Dang ky_onl'!$B$6:$B$4000=$B284),1),"")</f>
        <v/>
      </c>
      <c r="AO284" s="183" t="str" cm="1">
        <f t="array" ref="AO284">IFERROR(INDEX(_xlfn._xlws.FILTER('Dang ky_onl'!$H$6:$H$4000,'Dang ky_onl'!$B$6:$B$4000=$B284),1),"")</f>
        <v/>
      </c>
      <c r="AP284" s="184" t="s">
        <v>1564</v>
      </c>
      <c r="AQ284" s="182" t="str" cm="1">
        <f t="array" ref="AQ284">IFERROR(INDEX(_xlfn._xlws.FILTER('Dang ky_onl'!$L$6:$L$4000,'Dang ky_onl'!$B$6:$B$4000=$B284),1),"")</f>
        <v/>
      </c>
      <c r="AR284" s="182" t="str" cm="1">
        <f t="array" ref="AR284">IFERROR(INDEX(_xlfn._xlws.FILTER('Dang ky_onl'!$M$6:$M$4000,'Dang ky_onl'!$B$6:$B$4000=$B284),1),"")</f>
        <v/>
      </c>
      <c r="AS284" s="130"/>
      <c r="AT284" s="130"/>
      <c r="AU284" s="131" t="e">
        <f t="shared" si="43"/>
        <v>#VALUE!</v>
      </c>
      <c r="AV284" s="182" t="str" cm="1">
        <f t="array" ref="AV284">IFERROR(INDEX(_xlfn._xlws.FILTER('Dang ky_onl'!$J$6:$J$4000,'Dang ky_onl'!$B$6:$B$4000=$B284),2),"")</f>
        <v/>
      </c>
      <c r="AW284" s="183" t="str" cm="1">
        <f t="array" ref="AW284">IFERROR(INDEX(_xlfn._xlws.FILTER('Dang ky_onl'!$H$6:$H$4000,'Dang ky_onl'!$B$6:$B$4000=$B284),2),"")</f>
        <v/>
      </c>
      <c r="AX284" s="184" t="s">
        <v>1564</v>
      </c>
      <c r="AY284" s="182" t="str" cm="1">
        <f t="array" ref="AY284">IFERROR(INDEX(_xlfn._xlws.FILTER('Dang ky_onl'!$L$6:$L$4000,'Dang ky_onl'!$B$6:$B$4000=$B284),2),"")</f>
        <v/>
      </c>
      <c r="AZ284" s="182" t="str" cm="1">
        <f t="array" ref="AZ284">IFERROR(INDEX(_xlfn._xlws.FILTER('Dang ky_onl'!$M$6:$M$4000,'Dang ky_onl'!$B$6:$B$4000=$B284),2),"")</f>
        <v/>
      </c>
      <c r="BA284" s="130"/>
      <c r="BB284" s="130"/>
      <c r="BC284" s="131" t="e">
        <f t="shared" si="44"/>
        <v>#VALUE!</v>
      </c>
    </row>
    <row r="285" spans="1:55" ht="19.5" customHeight="1" x14ac:dyDescent="0.35">
      <c r="A285" s="135">
        <v>279</v>
      </c>
      <c r="B285" s="136">
        <v>2005230644</v>
      </c>
      <c r="C285" s="137" t="s">
        <v>374</v>
      </c>
      <c r="D285" s="138" t="s">
        <v>858</v>
      </c>
      <c r="E285" s="139"/>
      <c r="F285" s="141" t="s">
        <v>1037</v>
      </c>
      <c r="G285" s="142" t="s">
        <v>1357</v>
      </c>
      <c r="H285" s="143" t="s">
        <v>1372</v>
      </c>
      <c r="I285" s="140" t="str">
        <f t="shared" si="38"/>
        <v>Không đậu</v>
      </c>
      <c r="J285" s="144"/>
      <c r="K285" s="145" t="str">
        <f t="shared" si="39"/>
        <v>Không đủ</v>
      </c>
      <c r="L285" s="166">
        <f t="shared" si="45"/>
        <v>0</v>
      </c>
      <c r="M285" s="166" cm="1">
        <f t="array" ref="M285">SUMPRODUCT(--(LEN(CHOOSE({1,2,3},P285,X285,AF285))&gt;0))</f>
        <v>0</v>
      </c>
      <c r="N285" s="166" cm="1">
        <f t="array" ref="N285">SUMPRODUCT(--(LEN(CHOOSE({1,2},AN285,AV285))&gt;0))</f>
        <v>0</v>
      </c>
      <c r="O285" s="166">
        <f t="shared" si="46"/>
        <v>0</v>
      </c>
      <c r="P285" s="171" t="str" cm="1">
        <f t="array" ref="P285">IFERROR(INDEX(_xlfn._xlws.FILTER('Dang ky_off'!$J$4:$J$4000,'Dang ky_off'!$B$4:$B$4000=$B285),1),"")</f>
        <v/>
      </c>
      <c r="Q285" s="172" t="str" cm="1">
        <f t="array" ref="Q285">IFERROR(INDEX(_xlfn._xlws.FILTER('Dang ky_off'!$H$4:$H$4000,'Dang ky_off'!$B$4:$B$4000=$B285),1),"")</f>
        <v/>
      </c>
      <c r="R285" s="171" t="s">
        <v>1563</v>
      </c>
      <c r="S285" s="171" t="str" cm="1">
        <f t="array" ref="S285">IFERROR(INDEX(_xlfn._xlws.FILTER('Dang ky_off'!$L$4:$L$4000,'Dang ky_off'!$B$4:$B$4000=$B285),1),"")</f>
        <v/>
      </c>
      <c r="T285" s="171" t="str" cm="1">
        <f t="array" ref="T285">IFERROR(INDEX(_xlfn._xlws.FILTER('Dang ky_off'!$M$4:$M$4000,'Dang ky_off'!$B$4:$B$4000=$B285),1),"")</f>
        <v/>
      </c>
      <c r="U285" s="130"/>
      <c r="V285" s="130"/>
      <c r="W285" s="131" t="e">
        <f t="shared" si="40"/>
        <v>#VALUE!</v>
      </c>
      <c r="X285" s="180" t="str" cm="1">
        <f t="array" ref="X285">IFERROR(INDEX(_xlfn._xlws.FILTER('Dang ky_off'!$J$4:$J$4000,'Dang ky_off'!$B$4:$B$4000=$B285),2),"")</f>
        <v/>
      </c>
      <c r="Y285" s="181" t="str" cm="1">
        <f t="array" ref="Y285">IFERROR(INDEX(_xlfn._xlws.FILTER('Dang ky_off'!$H$4:$H$4000,'Dang ky_off'!$B$4:$B$4000=$B285),2),"")</f>
        <v/>
      </c>
      <c r="Z285" s="180" t="s">
        <v>1563</v>
      </c>
      <c r="AA285" s="180" t="str" cm="1">
        <f t="array" ref="AA285">IFERROR(INDEX(_xlfn._xlws.FILTER('Dang ky_off'!$L$4:$L$4000,'Dang ky_off'!$B$4:$B$4000=$B285),2),"")</f>
        <v/>
      </c>
      <c r="AB285" s="180" t="str" cm="1">
        <f t="array" ref="AB285">IFERROR(INDEX(_xlfn._xlws.FILTER('Dang ky_off'!$M$4:$M$4000,'Dang ky_off'!$B$4:$B$4000=$B285),2),"")</f>
        <v/>
      </c>
      <c r="AC285" s="130"/>
      <c r="AD285" s="130"/>
      <c r="AE285" s="179" t="e">
        <f t="shared" si="41"/>
        <v>#VALUE!</v>
      </c>
      <c r="AF285" s="131" t="str" cm="1">
        <f t="array" ref="AF285">IFERROR(INDEX(_xlfn._xlws.FILTER('Dang ky_off'!$J$4:$J$43,'Dang ky_off'!$B$4:$B$43=$B285),3),"")</f>
        <v/>
      </c>
      <c r="AG285" s="154" t="str" cm="1">
        <f t="array" ref="AG285">IFERROR(INDEX(_xlfn._xlws.FILTER('Dang ky_off'!$H$4:$H$43,'Dang ky_off'!$B$4:$B$43=$B285),3),"")</f>
        <v/>
      </c>
      <c r="AH285" s="131" t="s">
        <v>1563</v>
      </c>
      <c r="AI285" s="131" t="str" cm="1">
        <f t="array" ref="AI285">IFERROR(INDEX(_xlfn._xlws.FILTER('Dang ky_off'!$L$4:$L$43,'Dang ky_off'!$B$4:$B$43=$B285),3),"")</f>
        <v/>
      </c>
      <c r="AJ285" s="131" t="str" cm="1">
        <f t="array" ref="AJ285">IFERROR(INDEX(_xlfn._xlws.FILTER('Dang ky_off'!$M$4:$M$43,'Dang ky_off'!$B$4:$B$43=$B285),3),"")</f>
        <v/>
      </c>
      <c r="AK285" s="130"/>
      <c r="AL285" s="130"/>
      <c r="AM285" s="131" t="e">
        <f t="shared" si="42"/>
        <v>#VALUE!</v>
      </c>
      <c r="AN285" s="182" t="str" cm="1">
        <f t="array" ref="AN285">IFERROR(INDEX(_xlfn._xlws.FILTER('Dang ky_onl'!$J$6:$J$4000,'Dang ky_onl'!$B$6:$B$4000=$B285),1),"")</f>
        <v/>
      </c>
      <c r="AO285" s="183" t="str" cm="1">
        <f t="array" ref="AO285">IFERROR(INDEX(_xlfn._xlws.FILTER('Dang ky_onl'!$H$6:$H$4000,'Dang ky_onl'!$B$6:$B$4000=$B285),1),"")</f>
        <v/>
      </c>
      <c r="AP285" s="184" t="s">
        <v>1564</v>
      </c>
      <c r="AQ285" s="182" t="str" cm="1">
        <f t="array" ref="AQ285">IFERROR(INDEX(_xlfn._xlws.FILTER('Dang ky_onl'!$L$6:$L$4000,'Dang ky_onl'!$B$6:$B$4000=$B285),1),"")</f>
        <v/>
      </c>
      <c r="AR285" s="182" t="str" cm="1">
        <f t="array" ref="AR285">IFERROR(INDEX(_xlfn._xlws.FILTER('Dang ky_onl'!$M$6:$M$4000,'Dang ky_onl'!$B$6:$B$4000=$B285),1),"")</f>
        <v/>
      </c>
      <c r="AS285" s="130"/>
      <c r="AT285" s="130"/>
      <c r="AU285" s="131" t="e">
        <f t="shared" si="43"/>
        <v>#VALUE!</v>
      </c>
      <c r="AV285" s="182" t="str" cm="1">
        <f t="array" ref="AV285">IFERROR(INDEX(_xlfn._xlws.FILTER('Dang ky_onl'!$J$6:$J$4000,'Dang ky_onl'!$B$6:$B$4000=$B285),2),"")</f>
        <v/>
      </c>
      <c r="AW285" s="183" t="str" cm="1">
        <f t="array" ref="AW285">IFERROR(INDEX(_xlfn._xlws.FILTER('Dang ky_onl'!$H$6:$H$4000,'Dang ky_onl'!$B$6:$B$4000=$B285),2),"")</f>
        <v/>
      </c>
      <c r="AX285" s="184" t="s">
        <v>1564</v>
      </c>
      <c r="AY285" s="182" t="str" cm="1">
        <f t="array" ref="AY285">IFERROR(INDEX(_xlfn._xlws.FILTER('Dang ky_onl'!$L$6:$L$4000,'Dang ky_onl'!$B$6:$B$4000=$B285),2),"")</f>
        <v/>
      </c>
      <c r="AZ285" s="182" t="str" cm="1">
        <f t="array" ref="AZ285">IFERROR(INDEX(_xlfn._xlws.FILTER('Dang ky_onl'!$M$6:$M$4000,'Dang ky_onl'!$B$6:$B$4000=$B285),2),"")</f>
        <v/>
      </c>
      <c r="BA285" s="130"/>
      <c r="BB285" s="130"/>
      <c r="BC285" s="131" t="e">
        <f t="shared" si="44"/>
        <v>#VALUE!</v>
      </c>
    </row>
    <row r="286" spans="1:55" ht="19.5" customHeight="1" x14ac:dyDescent="0.35">
      <c r="A286" s="135">
        <v>280</v>
      </c>
      <c r="B286" s="136">
        <v>2005230659</v>
      </c>
      <c r="C286" s="137" t="s">
        <v>495</v>
      </c>
      <c r="D286" s="138" t="s">
        <v>821</v>
      </c>
      <c r="E286" s="139"/>
      <c r="F286" s="141" t="s">
        <v>1160</v>
      </c>
      <c r="G286" s="142" t="s">
        <v>1357</v>
      </c>
      <c r="H286" s="143" t="s">
        <v>1372</v>
      </c>
      <c r="I286" s="140" t="str">
        <f t="shared" si="38"/>
        <v>Không đậu</v>
      </c>
      <c r="J286" s="144"/>
      <c r="K286" s="145" t="str">
        <f t="shared" si="39"/>
        <v>Không đủ</v>
      </c>
      <c r="L286" s="166">
        <f t="shared" si="45"/>
        <v>0</v>
      </c>
      <c r="M286" s="166" cm="1">
        <f t="array" ref="M286">SUMPRODUCT(--(LEN(CHOOSE({1,2,3},P286,X286,AF286))&gt;0))</f>
        <v>0</v>
      </c>
      <c r="N286" s="166" cm="1">
        <f t="array" ref="N286">SUMPRODUCT(--(LEN(CHOOSE({1,2},AN286,AV286))&gt;0))</f>
        <v>0</v>
      </c>
      <c r="O286" s="166">
        <f t="shared" si="46"/>
        <v>0</v>
      </c>
      <c r="P286" s="171" t="str" cm="1">
        <f t="array" ref="P286">IFERROR(INDEX(_xlfn._xlws.FILTER('Dang ky_off'!$J$4:$J$4000,'Dang ky_off'!$B$4:$B$4000=$B286),1),"")</f>
        <v/>
      </c>
      <c r="Q286" s="172" t="str" cm="1">
        <f t="array" ref="Q286">IFERROR(INDEX(_xlfn._xlws.FILTER('Dang ky_off'!$H$4:$H$4000,'Dang ky_off'!$B$4:$B$4000=$B286),1),"")</f>
        <v/>
      </c>
      <c r="R286" s="171" t="s">
        <v>1563</v>
      </c>
      <c r="S286" s="171" t="str" cm="1">
        <f t="array" ref="S286">IFERROR(INDEX(_xlfn._xlws.FILTER('Dang ky_off'!$L$4:$L$4000,'Dang ky_off'!$B$4:$B$4000=$B286),1),"")</f>
        <v/>
      </c>
      <c r="T286" s="171" t="str" cm="1">
        <f t="array" ref="T286">IFERROR(INDEX(_xlfn._xlws.FILTER('Dang ky_off'!$M$4:$M$4000,'Dang ky_off'!$B$4:$B$4000=$B286),1),"")</f>
        <v/>
      </c>
      <c r="U286" s="130"/>
      <c r="V286" s="130"/>
      <c r="W286" s="131" t="e">
        <f t="shared" si="40"/>
        <v>#VALUE!</v>
      </c>
      <c r="X286" s="180" t="str" cm="1">
        <f t="array" ref="X286">IFERROR(INDEX(_xlfn._xlws.FILTER('Dang ky_off'!$J$4:$J$4000,'Dang ky_off'!$B$4:$B$4000=$B286),2),"")</f>
        <v/>
      </c>
      <c r="Y286" s="181" t="str" cm="1">
        <f t="array" ref="Y286">IFERROR(INDEX(_xlfn._xlws.FILTER('Dang ky_off'!$H$4:$H$4000,'Dang ky_off'!$B$4:$B$4000=$B286),2),"")</f>
        <v/>
      </c>
      <c r="Z286" s="180" t="s">
        <v>1563</v>
      </c>
      <c r="AA286" s="180" t="str" cm="1">
        <f t="array" ref="AA286">IFERROR(INDEX(_xlfn._xlws.FILTER('Dang ky_off'!$L$4:$L$4000,'Dang ky_off'!$B$4:$B$4000=$B286),2),"")</f>
        <v/>
      </c>
      <c r="AB286" s="180" t="str" cm="1">
        <f t="array" ref="AB286">IFERROR(INDEX(_xlfn._xlws.FILTER('Dang ky_off'!$M$4:$M$4000,'Dang ky_off'!$B$4:$B$4000=$B286),2),"")</f>
        <v/>
      </c>
      <c r="AC286" s="130"/>
      <c r="AD286" s="130"/>
      <c r="AE286" s="179" t="e">
        <f t="shared" si="41"/>
        <v>#VALUE!</v>
      </c>
      <c r="AF286" s="131" t="str" cm="1">
        <f t="array" ref="AF286">IFERROR(INDEX(_xlfn._xlws.FILTER('Dang ky_off'!$J$4:$J$43,'Dang ky_off'!$B$4:$B$43=$B286),3),"")</f>
        <v/>
      </c>
      <c r="AG286" s="154" t="str" cm="1">
        <f t="array" ref="AG286">IFERROR(INDEX(_xlfn._xlws.FILTER('Dang ky_off'!$H$4:$H$43,'Dang ky_off'!$B$4:$B$43=$B286),3),"")</f>
        <v/>
      </c>
      <c r="AH286" s="131" t="s">
        <v>1563</v>
      </c>
      <c r="AI286" s="131" t="str" cm="1">
        <f t="array" ref="AI286">IFERROR(INDEX(_xlfn._xlws.FILTER('Dang ky_off'!$L$4:$L$43,'Dang ky_off'!$B$4:$B$43=$B286),3),"")</f>
        <v/>
      </c>
      <c r="AJ286" s="131" t="str" cm="1">
        <f t="array" ref="AJ286">IFERROR(INDEX(_xlfn._xlws.FILTER('Dang ky_off'!$M$4:$M$43,'Dang ky_off'!$B$4:$B$43=$B286),3),"")</f>
        <v/>
      </c>
      <c r="AK286" s="130"/>
      <c r="AL286" s="130"/>
      <c r="AM286" s="131" t="e">
        <f t="shared" si="42"/>
        <v>#VALUE!</v>
      </c>
      <c r="AN286" s="182" t="str" cm="1">
        <f t="array" ref="AN286">IFERROR(INDEX(_xlfn._xlws.FILTER('Dang ky_onl'!$J$6:$J$4000,'Dang ky_onl'!$B$6:$B$4000=$B286),1),"")</f>
        <v/>
      </c>
      <c r="AO286" s="183" t="str" cm="1">
        <f t="array" ref="AO286">IFERROR(INDEX(_xlfn._xlws.FILTER('Dang ky_onl'!$H$6:$H$4000,'Dang ky_onl'!$B$6:$B$4000=$B286),1),"")</f>
        <v/>
      </c>
      <c r="AP286" s="184" t="s">
        <v>1564</v>
      </c>
      <c r="AQ286" s="182" t="str" cm="1">
        <f t="array" ref="AQ286">IFERROR(INDEX(_xlfn._xlws.FILTER('Dang ky_onl'!$L$6:$L$4000,'Dang ky_onl'!$B$6:$B$4000=$B286),1),"")</f>
        <v/>
      </c>
      <c r="AR286" s="182" t="str" cm="1">
        <f t="array" ref="AR286">IFERROR(INDEX(_xlfn._xlws.FILTER('Dang ky_onl'!$M$6:$M$4000,'Dang ky_onl'!$B$6:$B$4000=$B286),1),"")</f>
        <v/>
      </c>
      <c r="AS286" s="130"/>
      <c r="AT286" s="130"/>
      <c r="AU286" s="131" t="e">
        <f t="shared" si="43"/>
        <v>#VALUE!</v>
      </c>
      <c r="AV286" s="182" t="str" cm="1">
        <f t="array" ref="AV286">IFERROR(INDEX(_xlfn._xlws.FILTER('Dang ky_onl'!$J$6:$J$4000,'Dang ky_onl'!$B$6:$B$4000=$B286),2),"")</f>
        <v/>
      </c>
      <c r="AW286" s="183" t="str" cm="1">
        <f t="array" ref="AW286">IFERROR(INDEX(_xlfn._xlws.FILTER('Dang ky_onl'!$H$6:$H$4000,'Dang ky_onl'!$B$6:$B$4000=$B286),2),"")</f>
        <v/>
      </c>
      <c r="AX286" s="184" t="s">
        <v>1564</v>
      </c>
      <c r="AY286" s="182" t="str" cm="1">
        <f t="array" ref="AY286">IFERROR(INDEX(_xlfn._xlws.FILTER('Dang ky_onl'!$L$6:$L$4000,'Dang ky_onl'!$B$6:$B$4000=$B286),2),"")</f>
        <v/>
      </c>
      <c r="AZ286" s="182" t="str" cm="1">
        <f t="array" ref="AZ286">IFERROR(INDEX(_xlfn._xlws.FILTER('Dang ky_onl'!$M$6:$M$4000,'Dang ky_onl'!$B$6:$B$4000=$B286),2),"")</f>
        <v/>
      </c>
      <c r="BA286" s="130"/>
      <c r="BB286" s="130"/>
      <c r="BC286" s="131" t="e">
        <f t="shared" si="44"/>
        <v>#VALUE!</v>
      </c>
    </row>
    <row r="287" spans="1:55" ht="19.5" customHeight="1" x14ac:dyDescent="0.35">
      <c r="A287" s="135">
        <v>281</v>
      </c>
      <c r="B287" s="136">
        <v>2005230673</v>
      </c>
      <c r="C287" s="137" t="s">
        <v>496</v>
      </c>
      <c r="D287" s="138" t="s">
        <v>791</v>
      </c>
      <c r="E287" s="139"/>
      <c r="F287" s="141" t="s">
        <v>1289</v>
      </c>
      <c r="G287" s="142" t="s">
        <v>1357</v>
      </c>
      <c r="H287" s="143" t="s">
        <v>1372</v>
      </c>
      <c r="I287" s="140" t="str">
        <f t="shared" si="38"/>
        <v>Không đậu</v>
      </c>
      <c r="J287" s="144"/>
      <c r="K287" s="145" t="str">
        <f t="shared" si="39"/>
        <v>Không đủ</v>
      </c>
      <c r="L287" s="166">
        <f t="shared" si="45"/>
        <v>2</v>
      </c>
      <c r="M287" s="166" cm="1">
        <f t="array" ref="M287">SUMPRODUCT(--(LEN(CHOOSE({1,2,3},P287,X287,AF287))&gt;0))</f>
        <v>2</v>
      </c>
      <c r="N287" s="166" cm="1">
        <f t="array" ref="N287">SUMPRODUCT(--(LEN(CHOOSE({1,2},AN287,AV287))&gt;0))</f>
        <v>0</v>
      </c>
      <c r="O287" s="166">
        <f t="shared" si="46"/>
        <v>0</v>
      </c>
      <c r="P287" s="171" t="str" cm="1">
        <f t="array" ref="P287">IFERROR(INDEX(_xlfn._xlws.FILTER('Dang ky_off'!$J$4:$J$4000,'Dang ky_off'!$B$4:$B$4000=$B287),1),"")</f>
        <v>Công ty Cổ phần Acecook Việt Nam</v>
      </c>
      <c r="Q287" s="172" cm="1">
        <f t="array" ref="Q287">IFERROR(INDEX(_xlfn._xlws.FILTER('Dang ky_off'!$H$4:$H$4000,'Dang ky_off'!$B$4:$B$4000=$B287),1),"")</f>
        <v>45904</v>
      </c>
      <c r="R287" s="171" t="s">
        <v>1563</v>
      </c>
      <c r="S287" s="171" cm="1">
        <f t="array" ref="S287">IFERROR(INDEX(_xlfn._xlws.FILTER('Dang ky_off'!$L$4:$L$4000,'Dang ky_off'!$B$4:$B$4000=$B287),1),"")</f>
        <v>6.5</v>
      </c>
      <c r="T287" s="171" cm="1">
        <f t="array" ref="T287">IFERROR(INDEX(_xlfn._xlws.FILTER('Dang ky_off'!$M$4:$M$4000,'Dang ky_off'!$B$4:$B$4000=$B287),1),"")</f>
        <v>0</v>
      </c>
      <c r="U287" s="130"/>
      <c r="V287" s="130"/>
      <c r="W287" s="131">
        <f t="shared" si="40"/>
        <v>2</v>
      </c>
      <c r="X287" s="180" t="str" cm="1">
        <f t="array" ref="X287">IFERROR(INDEX(_xlfn._xlws.FILTER('Dang ky_off'!$J$4:$J$4000,'Dang ky_off'!$B$4:$B$4000=$B287),2),"")</f>
        <v>Công ty TNHH Yakult Việt Nam</v>
      </c>
      <c r="Y287" s="181" cm="1">
        <f t="array" ref="Y287">IFERROR(INDEX(_xlfn._xlws.FILTER('Dang ky_off'!$H$4:$H$4000,'Dang ky_off'!$B$4:$B$4000=$B287),2),"")</f>
        <v>45936</v>
      </c>
      <c r="Z287" s="180" t="s">
        <v>1563</v>
      </c>
      <c r="AA287" s="180" cm="1">
        <f t="array" ref="AA287">IFERROR(INDEX(_xlfn._xlws.FILTER('Dang ky_off'!$L$4:$L$4000,'Dang ky_off'!$B$4:$B$4000=$B287),2),"")</f>
        <v>9</v>
      </c>
      <c r="AB287" s="180" cm="1">
        <f t="array" ref="AB287">IFERROR(INDEX(_xlfn._xlws.FILTER('Dang ky_off'!$M$4:$M$4000,'Dang ky_off'!$B$4:$B$4000=$B287),2),"")</f>
        <v>0</v>
      </c>
      <c r="AC287" s="130"/>
      <c r="AD287" s="130"/>
      <c r="AE287" s="179">
        <f t="shared" si="41"/>
        <v>2.7</v>
      </c>
      <c r="AF287" s="131" t="str" cm="1">
        <f t="array" ref="AF287">IFERROR(INDEX(_xlfn._xlws.FILTER('Dang ky_off'!$J$4:$J$43,'Dang ky_off'!$B$4:$B$43=$B287),3),"")</f>
        <v/>
      </c>
      <c r="AG287" s="154" t="str" cm="1">
        <f t="array" ref="AG287">IFERROR(INDEX(_xlfn._xlws.FILTER('Dang ky_off'!$H$4:$H$43,'Dang ky_off'!$B$4:$B$43=$B287),3),"")</f>
        <v/>
      </c>
      <c r="AH287" s="131" t="s">
        <v>1563</v>
      </c>
      <c r="AI287" s="131" t="str" cm="1">
        <f t="array" ref="AI287">IFERROR(INDEX(_xlfn._xlws.FILTER('Dang ky_off'!$L$4:$L$43,'Dang ky_off'!$B$4:$B$43=$B287),3),"")</f>
        <v/>
      </c>
      <c r="AJ287" s="131" t="str" cm="1">
        <f t="array" ref="AJ287">IFERROR(INDEX(_xlfn._xlws.FILTER('Dang ky_off'!$M$4:$M$43,'Dang ky_off'!$B$4:$B$43=$B287),3),"")</f>
        <v/>
      </c>
      <c r="AK287" s="130"/>
      <c r="AL287" s="130"/>
      <c r="AM287" s="131" t="e">
        <f t="shared" si="42"/>
        <v>#VALUE!</v>
      </c>
      <c r="AN287" s="182" t="str" cm="1">
        <f t="array" ref="AN287">IFERROR(INDEX(_xlfn._xlws.FILTER('Dang ky_onl'!$J$6:$J$4000,'Dang ky_onl'!$B$6:$B$4000=$B287),1),"")</f>
        <v/>
      </c>
      <c r="AO287" s="183" t="str" cm="1">
        <f t="array" ref="AO287">IFERROR(INDEX(_xlfn._xlws.FILTER('Dang ky_onl'!$H$6:$H$4000,'Dang ky_onl'!$B$6:$B$4000=$B287),1),"")</f>
        <v/>
      </c>
      <c r="AP287" s="184" t="s">
        <v>1564</v>
      </c>
      <c r="AQ287" s="182" t="str" cm="1">
        <f t="array" ref="AQ287">IFERROR(INDEX(_xlfn._xlws.FILTER('Dang ky_onl'!$L$6:$L$4000,'Dang ky_onl'!$B$6:$B$4000=$B287),1),"")</f>
        <v/>
      </c>
      <c r="AR287" s="182" t="str" cm="1">
        <f t="array" ref="AR287">IFERROR(INDEX(_xlfn._xlws.FILTER('Dang ky_onl'!$M$6:$M$4000,'Dang ky_onl'!$B$6:$B$4000=$B287),1),"")</f>
        <v/>
      </c>
      <c r="AS287" s="130"/>
      <c r="AT287" s="130"/>
      <c r="AU287" s="131" t="e">
        <f t="shared" si="43"/>
        <v>#VALUE!</v>
      </c>
      <c r="AV287" s="182" t="str" cm="1">
        <f t="array" ref="AV287">IFERROR(INDEX(_xlfn._xlws.FILTER('Dang ky_onl'!$J$6:$J$4000,'Dang ky_onl'!$B$6:$B$4000=$B287),2),"")</f>
        <v/>
      </c>
      <c r="AW287" s="183" t="str" cm="1">
        <f t="array" ref="AW287">IFERROR(INDEX(_xlfn._xlws.FILTER('Dang ky_onl'!$H$6:$H$4000,'Dang ky_onl'!$B$6:$B$4000=$B287),2),"")</f>
        <v/>
      </c>
      <c r="AX287" s="184" t="s">
        <v>1564</v>
      </c>
      <c r="AY287" s="182" t="str" cm="1">
        <f t="array" ref="AY287">IFERROR(INDEX(_xlfn._xlws.FILTER('Dang ky_onl'!$L$6:$L$4000,'Dang ky_onl'!$B$6:$B$4000=$B287),2),"")</f>
        <v/>
      </c>
      <c r="AZ287" s="182" t="str" cm="1">
        <f t="array" ref="AZ287">IFERROR(INDEX(_xlfn._xlws.FILTER('Dang ky_onl'!$M$6:$M$4000,'Dang ky_onl'!$B$6:$B$4000=$B287),2),"")</f>
        <v/>
      </c>
      <c r="BA287" s="130"/>
      <c r="BB287" s="130"/>
      <c r="BC287" s="131" t="e">
        <f t="shared" si="44"/>
        <v>#VALUE!</v>
      </c>
    </row>
    <row r="288" spans="1:55" ht="19.5" customHeight="1" x14ac:dyDescent="0.35">
      <c r="A288" s="135">
        <v>282</v>
      </c>
      <c r="B288" s="136">
        <v>2005230684</v>
      </c>
      <c r="C288" s="137" t="s">
        <v>151</v>
      </c>
      <c r="D288" s="138" t="s">
        <v>791</v>
      </c>
      <c r="E288" s="139"/>
      <c r="F288" s="141" t="s">
        <v>1108</v>
      </c>
      <c r="G288" s="142" t="s">
        <v>1357</v>
      </c>
      <c r="H288" s="143" t="s">
        <v>1372</v>
      </c>
      <c r="I288" s="140" t="str">
        <f t="shared" si="38"/>
        <v>Không đậu</v>
      </c>
      <c r="J288" s="144"/>
      <c r="K288" s="145" t="str">
        <f t="shared" si="39"/>
        <v>Không đủ</v>
      </c>
      <c r="L288" s="166">
        <f t="shared" si="45"/>
        <v>2</v>
      </c>
      <c r="M288" s="166" cm="1">
        <f t="array" ref="M288">SUMPRODUCT(--(LEN(CHOOSE({1,2,3},P288,X288,AF288))&gt;0))</f>
        <v>2</v>
      </c>
      <c r="N288" s="166" cm="1">
        <f t="array" ref="N288">SUMPRODUCT(--(LEN(CHOOSE({1,2},AN288,AV288))&gt;0))</f>
        <v>0</v>
      </c>
      <c r="O288" s="166">
        <f t="shared" si="46"/>
        <v>0</v>
      </c>
      <c r="P288" s="171" t="str" cm="1">
        <f t="array" ref="P288">IFERROR(INDEX(_xlfn._xlws.FILTER('Dang ky_off'!$J$4:$J$4000,'Dang ky_off'!$B$4:$B$4000=$B288),1),"")</f>
        <v>Công ty Cổ phần Acecook Việt Nam</v>
      </c>
      <c r="Q288" s="172" cm="1">
        <f t="array" ref="Q288">IFERROR(INDEX(_xlfn._xlws.FILTER('Dang ky_off'!$H$4:$H$4000,'Dang ky_off'!$B$4:$B$4000=$B288),1),"")</f>
        <v>45904</v>
      </c>
      <c r="R288" s="171" t="s">
        <v>1563</v>
      </c>
      <c r="S288" s="171" cm="1">
        <f t="array" ref="S288">IFERROR(INDEX(_xlfn._xlws.FILTER('Dang ky_off'!$L$4:$L$4000,'Dang ky_off'!$B$4:$B$4000=$B288),1),"")</f>
        <v>9</v>
      </c>
      <c r="T288" s="171" cm="1">
        <f t="array" ref="T288">IFERROR(INDEX(_xlfn._xlws.FILTER('Dang ky_off'!$M$4:$M$4000,'Dang ky_off'!$B$4:$B$4000=$B288),1),"")</f>
        <v>0</v>
      </c>
      <c r="U288" s="130"/>
      <c r="V288" s="130"/>
      <c r="W288" s="131">
        <f t="shared" si="40"/>
        <v>2.7</v>
      </c>
      <c r="X288" s="180" t="str" cm="1">
        <f t="array" ref="X288">IFERROR(INDEX(_xlfn._xlws.FILTER('Dang ky_off'!$J$4:$J$4000,'Dang ky_off'!$B$4:$B$4000=$B288),2),"")</f>
        <v>Công ty TNHH Yakult Việt Nam</v>
      </c>
      <c r="Y288" s="181" cm="1">
        <f t="array" ref="Y288">IFERROR(INDEX(_xlfn._xlws.FILTER('Dang ky_off'!$H$4:$H$4000,'Dang ky_off'!$B$4:$B$4000=$B288),2),"")</f>
        <v>45986</v>
      </c>
      <c r="Z288" s="180" t="s">
        <v>1563</v>
      </c>
      <c r="AA288" s="180" cm="1">
        <f t="array" ref="AA288">IFERROR(INDEX(_xlfn._xlws.FILTER('Dang ky_off'!$L$4:$L$4000,'Dang ky_off'!$B$4:$B$4000=$B288),2),"")</f>
        <v>9</v>
      </c>
      <c r="AB288" s="180" cm="1">
        <f t="array" ref="AB288">IFERROR(INDEX(_xlfn._xlws.FILTER('Dang ky_off'!$M$4:$M$4000,'Dang ky_off'!$B$4:$B$4000=$B288),2),"")</f>
        <v>0</v>
      </c>
      <c r="AC288" s="130"/>
      <c r="AD288" s="130"/>
      <c r="AE288" s="179">
        <f t="shared" si="41"/>
        <v>2.7</v>
      </c>
      <c r="AF288" s="131" t="str" cm="1">
        <f t="array" ref="AF288">IFERROR(INDEX(_xlfn._xlws.FILTER('Dang ky_off'!$J$4:$J$43,'Dang ky_off'!$B$4:$B$43=$B288),3),"")</f>
        <v/>
      </c>
      <c r="AG288" s="154" t="str" cm="1">
        <f t="array" ref="AG288">IFERROR(INDEX(_xlfn._xlws.FILTER('Dang ky_off'!$H$4:$H$43,'Dang ky_off'!$B$4:$B$43=$B288),3),"")</f>
        <v/>
      </c>
      <c r="AH288" s="131" t="s">
        <v>1563</v>
      </c>
      <c r="AI288" s="131" t="str" cm="1">
        <f t="array" ref="AI288">IFERROR(INDEX(_xlfn._xlws.FILTER('Dang ky_off'!$L$4:$L$43,'Dang ky_off'!$B$4:$B$43=$B288),3),"")</f>
        <v/>
      </c>
      <c r="AJ288" s="131" t="str" cm="1">
        <f t="array" ref="AJ288">IFERROR(INDEX(_xlfn._xlws.FILTER('Dang ky_off'!$M$4:$M$43,'Dang ky_off'!$B$4:$B$43=$B288),3),"")</f>
        <v/>
      </c>
      <c r="AK288" s="130"/>
      <c r="AL288" s="130"/>
      <c r="AM288" s="131" t="e">
        <f t="shared" si="42"/>
        <v>#VALUE!</v>
      </c>
      <c r="AN288" s="182" t="str" cm="1">
        <f t="array" ref="AN288">IFERROR(INDEX(_xlfn._xlws.FILTER('Dang ky_onl'!$J$6:$J$4000,'Dang ky_onl'!$B$6:$B$4000=$B288),1),"")</f>
        <v/>
      </c>
      <c r="AO288" s="183" t="str" cm="1">
        <f t="array" ref="AO288">IFERROR(INDEX(_xlfn._xlws.FILTER('Dang ky_onl'!$H$6:$H$4000,'Dang ky_onl'!$B$6:$B$4000=$B288),1),"")</f>
        <v/>
      </c>
      <c r="AP288" s="184" t="s">
        <v>1564</v>
      </c>
      <c r="AQ288" s="182" t="str" cm="1">
        <f t="array" ref="AQ288">IFERROR(INDEX(_xlfn._xlws.FILTER('Dang ky_onl'!$L$6:$L$4000,'Dang ky_onl'!$B$6:$B$4000=$B288),1),"")</f>
        <v/>
      </c>
      <c r="AR288" s="182" t="str" cm="1">
        <f t="array" ref="AR288">IFERROR(INDEX(_xlfn._xlws.FILTER('Dang ky_onl'!$M$6:$M$4000,'Dang ky_onl'!$B$6:$B$4000=$B288),1),"")</f>
        <v/>
      </c>
      <c r="AS288" s="130"/>
      <c r="AT288" s="130"/>
      <c r="AU288" s="131" t="e">
        <f t="shared" si="43"/>
        <v>#VALUE!</v>
      </c>
      <c r="AV288" s="182" t="str" cm="1">
        <f t="array" ref="AV288">IFERROR(INDEX(_xlfn._xlws.FILTER('Dang ky_onl'!$J$6:$J$4000,'Dang ky_onl'!$B$6:$B$4000=$B288),2),"")</f>
        <v/>
      </c>
      <c r="AW288" s="183" t="str" cm="1">
        <f t="array" ref="AW288">IFERROR(INDEX(_xlfn._xlws.FILTER('Dang ky_onl'!$H$6:$H$4000,'Dang ky_onl'!$B$6:$B$4000=$B288),2),"")</f>
        <v/>
      </c>
      <c r="AX288" s="184" t="s">
        <v>1564</v>
      </c>
      <c r="AY288" s="182" t="str" cm="1">
        <f t="array" ref="AY288">IFERROR(INDEX(_xlfn._xlws.FILTER('Dang ky_onl'!$L$6:$L$4000,'Dang ky_onl'!$B$6:$B$4000=$B288),2),"")</f>
        <v/>
      </c>
      <c r="AZ288" s="182" t="str" cm="1">
        <f t="array" ref="AZ288">IFERROR(INDEX(_xlfn._xlws.FILTER('Dang ky_onl'!$M$6:$M$4000,'Dang ky_onl'!$B$6:$B$4000=$B288),2),"")</f>
        <v/>
      </c>
      <c r="BA288" s="130"/>
      <c r="BB288" s="130"/>
      <c r="BC288" s="131" t="e">
        <f t="shared" si="44"/>
        <v>#VALUE!</v>
      </c>
    </row>
    <row r="289" spans="1:55" ht="19.5" customHeight="1" x14ac:dyDescent="0.35">
      <c r="A289" s="135">
        <v>283</v>
      </c>
      <c r="B289" s="136">
        <v>2005230685</v>
      </c>
      <c r="C289" s="137" t="s">
        <v>239</v>
      </c>
      <c r="D289" s="138" t="s">
        <v>791</v>
      </c>
      <c r="E289" s="139"/>
      <c r="F289" s="141" t="s">
        <v>1153</v>
      </c>
      <c r="G289" s="142" t="s">
        <v>1357</v>
      </c>
      <c r="H289" s="143" t="s">
        <v>1372</v>
      </c>
      <c r="I289" s="140" t="str">
        <f t="shared" si="38"/>
        <v>Không đậu</v>
      </c>
      <c r="J289" s="144"/>
      <c r="K289" s="145" t="str">
        <f t="shared" si="39"/>
        <v>Không đủ</v>
      </c>
      <c r="L289" s="166">
        <f t="shared" si="45"/>
        <v>0</v>
      </c>
      <c r="M289" s="166" cm="1">
        <f t="array" ref="M289">SUMPRODUCT(--(LEN(CHOOSE({1,2,3},P289,X289,AF289))&gt;0))</f>
        <v>0</v>
      </c>
      <c r="N289" s="166" cm="1">
        <f t="array" ref="N289">SUMPRODUCT(--(LEN(CHOOSE({1,2},AN289,AV289))&gt;0))</f>
        <v>0</v>
      </c>
      <c r="O289" s="166">
        <f t="shared" si="46"/>
        <v>0</v>
      </c>
      <c r="P289" s="171" t="str" cm="1">
        <f t="array" ref="P289">IFERROR(INDEX(_xlfn._xlws.FILTER('Dang ky_off'!$J$4:$J$4000,'Dang ky_off'!$B$4:$B$4000=$B289),1),"")</f>
        <v/>
      </c>
      <c r="Q289" s="172" t="str" cm="1">
        <f t="array" ref="Q289">IFERROR(INDEX(_xlfn._xlws.FILTER('Dang ky_off'!$H$4:$H$4000,'Dang ky_off'!$B$4:$B$4000=$B289),1),"")</f>
        <v/>
      </c>
      <c r="R289" s="171" t="s">
        <v>1563</v>
      </c>
      <c r="S289" s="171" t="str" cm="1">
        <f t="array" ref="S289">IFERROR(INDEX(_xlfn._xlws.FILTER('Dang ky_off'!$L$4:$L$4000,'Dang ky_off'!$B$4:$B$4000=$B289),1),"")</f>
        <v/>
      </c>
      <c r="T289" s="171" t="str" cm="1">
        <f t="array" ref="T289">IFERROR(INDEX(_xlfn._xlws.FILTER('Dang ky_off'!$M$4:$M$4000,'Dang ky_off'!$B$4:$B$4000=$B289),1),"")</f>
        <v/>
      </c>
      <c r="U289" s="130"/>
      <c r="V289" s="130"/>
      <c r="W289" s="131" t="e">
        <f t="shared" si="40"/>
        <v>#VALUE!</v>
      </c>
      <c r="X289" s="180" t="str" cm="1">
        <f t="array" ref="X289">IFERROR(INDEX(_xlfn._xlws.FILTER('Dang ky_off'!$J$4:$J$4000,'Dang ky_off'!$B$4:$B$4000=$B289),2),"")</f>
        <v/>
      </c>
      <c r="Y289" s="181" t="str" cm="1">
        <f t="array" ref="Y289">IFERROR(INDEX(_xlfn._xlws.FILTER('Dang ky_off'!$H$4:$H$4000,'Dang ky_off'!$B$4:$B$4000=$B289),2),"")</f>
        <v/>
      </c>
      <c r="Z289" s="180" t="s">
        <v>1563</v>
      </c>
      <c r="AA289" s="180" t="str" cm="1">
        <f t="array" ref="AA289">IFERROR(INDEX(_xlfn._xlws.FILTER('Dang ky_off'!$L$4:$L$4000,'Dang ky_off'!$B$4:$B$4000=$B289),2),"")</f>
        <v/>
      </c>
      <c r="AB289" s="180" t="str" cm="1">
        <f t="array" ref="AB289">IFERROR(INDEX(_xlfn._xlws.FILTER('Dang ky_off'!$M$4:$M$4000,'Dang ky_off'!$B$4:$B$4000=$B289),2),"")</f>
        <v/>
      </c>
      <c r="AC289" s="130"/>
      <c r="AD289" s="130"/>
      <c r="AE289" s="179" t="e">
        <f t="shared" si="41"/>
        <v>#VALUE!</v>
      </c>
      <c r="AF289" s="131" t="str" cm="1">
        <f t="array" ref="AF289">IFERROR(INDEX(_xlfn._xlws.FILTER('Dang ky_off'!$J$4:$J$43,'Dang ky_off'!$B$4:$B$43=$B289),3),"")</f>
        <v/>
      </c>
      <c r="AG289" s="154" t="str" cm="1">
        <f t="array" ref="AG289">IFERROR(INDEX(_xlfn._xlws.FILTER('Dang ky_off'!$H$4:$H$43,'Dang ky_off'!$B$4:$B$43=$B289),3),"")</f>
        <v/>
      </c>
      <c r="AH289" s="131" t="s">
        <v>1563</v>
      </c>
      <c r="AI289" s="131" t="str" cm="1">
        <f t="array" ref="AI289">IFERROR(INDEX(_xlfn._xlws.FILTER('Dang ky_off'!$L$4:$L$43,'Dang ky_off'!$B$4:$B$43=$B289),3),"")</f>
        <v/>
      </c>
      <c r="AJ289" s="131" t="str" cm="1">
        <f t="array" ref="AJ289">IFERROR(INDEX(_xlfn._xlws.FILTER('Dang ky_off'!$M$4:$M$43,'Dang ky_off'!$B$4:$B$43=$B289),3),"")</f>
        <v/>
      </c>
      <c r="AK289" s="130"/>
      <c r="AL289" s="130"/>
      <c r="AM289" s="131" t="e">
        <f t="shared" si="42"/>
        <v>#VALUE!</v>
      </c>
      <c r="AN289" s="182" t="str" cm="1">
        <f t="array" ref="AN289">IFERROR(INDEX(_xlfn._xlws.FILTER('Dang ky_onl'!$J$6:$J$4000,'Dang ky_onl'!$B$6:$B$4000=$B289),1),"")</f>
        <v/>
      </c>
      <c r="AO289" s="183" t="str" cm="1">
        <f t="array" ref="AO289">IFERROR(INDEX(_xlfn._xlws.FILTER('Dang ky_onl'!$H$6:$H$4000,'Dang ky_onl'!$B$6:$B$4000=$B289),1),"")</f>
        <v/>
      </c>
      <c r="AP289" s="184" t="s">
        <v>1564</v>
      </c>
      <c r="AQ289" s="182" t="str" cm="1">
        <f t="array" ref="AQ289">IFERROR(INDEX(_xlfn._xlws.FILTER('Dang ky_onl'!$L$6:$L$4000,'Dang ky_onl'!$B$6:$B$4000=$B289),1),"")</f>
        <v/>
      </c>
      <c r="AR289" s="182" t="str" cm="1">
        <f t="array" ref="AR289">IFERROR(INDEX(_xlfn._xlws.FILTER('Dang ky_onl'!$M$6:$M$4000,'Dang ky_onl'!$B$6:$B$4000=$B289),1),"")</f>
        <v/>
      </c>
      <c r="AS289" s="130"/>
      <c r="AT289" s="130"/>
      <c r="AU289" s="131" t="e">
        <f t="shared" si="43"/>
        <v>#VALUE!</v>
      </c>
      <c r="AV289" s="182" t="str" cm="1">
        <f t="array" ref="AV289">IFERROR(INDEX(_xlfn._xlws.FILTER('Dang ky_onl'!$J$6:$J$4000,'Dang ky_onl'!$B$6:$B$4000=$B289),2),"")</f>
        <v/>
      </c>
      <c r="AW289" s="183" t="str" cm="1">
        <f t="array" ref="AW289">IFERROR(INDEX(_xlfn._xlws.FILTER('Dang ky_onl'!$H$6:$H$4000,'Dang ky_onl'!$B$6:$B$4000=$B289),2),"")</f>
        <v/>
      </c>
      <c r="AX289" s="184" t="s">
        <v>1564</v>
      </c>
      <c r="AY289" s="182" t="str" cm="1">
        <f t="array" ref="AY289">IFERROR(INDEX(_xlfn._xlws.FILTER('Dang ky_onl'!$L$6:$L$4000,'Dang ky_onl'!$B$6:$B$4000=$B289),2),"")</f>
        <v/>
      </c>
      <c r="AZ289" s="182" t="str" cm="1">
        <f t="array" ref="AZ289">IFERROR(INDEX(_xlfn._xlws.FILTER('Dang ky_onl'!$M$6:$M$4000,'Dang ky_onl'!$B$6:$B$4000=$B289),2),"")</f>
        <v/>
      </c>
      <c r="BA289" s="130"/>
      <c r="BB289" s="130"/>
      <c r="BC289" s="131" t="e">
        <f t="shared" si="44"/>
        <v>#VALUE!</v>
      </c>
    </row>
    <row r="290" spans="1:55" ht="19.5" customHeight="1" x14ac:dyDescent="0.35">
      <c r="A290" s="135">
        <v>284</v>
      </c>
      <c r="B290" s="136">
        <v>2005230699</v>
      </c>
      <c r="C290" s="137" t="s">
        <v>497</v>
      </c>
      <c r="D290" s="138" t="s">
        <v>939</v>
      </c>
      <c r="E290" s="139"/>
      <c r="F290" s="141" t="s">
        <v>1290</v>
      </c>
      <c r="G290" s="142" t="s">
        <v>1357</v>
      </c>
      <c r="H290" s="143" t="s">
        <v>1372</v>
      </c>
      <c r="I290" s="140" t="str">
        <f t="shared" si="38"/>
        <v>Không đậu</v>
      </c>
      <c r="J290" s="144"/>
      <c r="K290" s="145" t="str">
        <f t="shared" si="39"/>
        <v>Không đủ</v>
      </c>
      <c r="L290" s="166">
        <f t="shared" si="45"/>
        <v>1</v>
      </c>
      <c r="M290" s="166" cm="1">
        <f t="array" ref="M290">SUMPRODUCT(--(LEN(CHOOSE({1,2,3},P290,X290,AF290))&gt;0))</f>
        <v>1</v>
      </c>
      <c r="N290" s="166" cm="1">
        <f t="array" ref="N290">SUMPRODUCT(--(LEN(CHOOSE({1,2},AN290,AV290))&gt;0))</f>
        <v>0</v>
      </c>
      <c r="O290" s="166">
        <f t="shared" si="46"/>
        <v>0</v>
      </c>
      <c r="P290" s="171" t="str" cm="1">
        <f t="array" ref="P290">IFERROR(INDEX(_xlfn._xlws.FILTER('Dang ky_off'!$J$4:$J$4000,'Dang ky_off'!$B$4:$B$4000=$B290),1),"")</f>
        <v>Công ty Cổ phần Acecook Việt Nam</v>
      </c>
      <c r="Q290" s="172" cm="1">
        <f t="array" ref="Q290">IFERROR(INDEX(_xlfn._xlws.FILTER('Dang ky_off'!$H$4:$H$4000,'Dang ky_off'!$B$4:$B$4000=$B290),1),"")</f>
        <v>46007</v>
      </c>
      <c r="R290" s="171" t="s">
        <v>1563</v>
      </c>
      <c r="S290" s="171" cm="1">
        <f t="array" ref="S290">IFERROR(INDEX(_xlfn._xlws.FILTER('Dang ky_off'!$L$4:$L$4000,'Dang ky_off'!$B$4:$B$4000=$B290),1),"")</f>
        <v>10</v>
      </c>
      <c r="T290" s="171" cm="1">
        <f t="array" ref="T290">IFERROR(INDEX(_xlfn._xlws.FILTER('Dang ky_off'!$M$4:$M$4000,'Dang ky_off'!$B$4:$B$4000=$B290),1),"")</f>
        <v>0</v>
      </c>
      <c r="U290" s="130"/>
      <c r="V290" s="130"/>
      <c r="W290" s="131">
        <f t="shared" si="40"/>
        <v>3</v>
      </c>
      <c r="X290" s="180" t="str" cm="1">
        <f t="array" ref="X290">IFERROR(INDEX(_xlfn._xlws.FILTER('Dang ky_off'!$J$4:$J$4000,'Dang ky_off'!$B$4:$B$4000=$B290),2),"")</f>
        <v/>
      </c>
      <c r="Y290" s="181" t="str" cm="1">
        <f t="array" ref="Y290">IFERROR(INDEX(_xlfn._xlws.FILTER('Dang ky_off'!$H$4:$H$4000,'Dang ky_off'!$B$4:$B$4000=$B290),2),"")</f>
        <v/>
      </c>
      <c r="Z290" s="180" t="s">
        <v>1563</v>
      </c>
      <c r="AA290" s="180" t="str" cm="1">
        <f t="array" ref="AA290">IFERROR(INDEX(_xlfn._xlws.FILTER('Dang ky_off'!$L$4:$L$4000,'Dang ky_off'!$B$4:$B$4000=$B290),2),"")</f>
        <v/>
      </c>
      <c r="AB290" s="180" t="str" cm="1">
        <f t="array" ref="AB290">IFERROR(INDEX(_xlfn._xlws.FILTER('Dang ky_off'!$M$4:$M$4000,'Dang ky_off'!$B$4:$B$4000=$B290),2),"")</f>
        <v/>
      </c>
      <c r="AC290" s="130"/>
      <c r="AD290" s="130"/>
      <c r="AE290" s="179" t="e">
        <f t="shared" si="41"/>
        <v>#VALUE!</v>
      </c>
      <c r="AF290" s="131" t="str" cm="1">
        <f t="array" ref="AF290">IFERROR(INDEX(_xlfn._xlws.FILTER('Dang ky_off'!$J$4:$J$43,'Dang ky_off'!$B$4:$B$43=$B290),3),"")</f>
        <v/>
      </c>
      <c r="AG290" s="154" t="str" cm="1">
        <f t="array" ref="AG290">IFERROR(INDEX(_xlfn._xlws.FILTER('Dang ky_off'!$H$4:$H$43,'Dang ky_off'!$B$4:$B$43=$B290),3),"")</f>
        <v/>
      </c>
      <c r="AH290" s="131" t="s">
        <v>1563</v>
      </c>
      <c r="AI290" s="131" t="str" cm="1">
        <f t="array" ref="AI290">IFERROR(INDEX(_xlfn._xlws.FILTER('Dang ky_off'!$L$4:$L$43,'Dang ky_off'!$B$4:$B$43=$B290),3),"")</f>
        <v/>
      </c>
      <c r="AJ290" s="131" t="str" cm="1">
        <f t="array" ref="AJ290">IFERROR(INDEX(_xlfn._xlws.FILTER('Dang ky_off'!$M$4:$M$43,'Dang ky_off'!$B$4:$B$43=$B290),3),"")</f>
        <v/>
      </c>
      <c r="AK290" s="130"/>
      <c r="AL290" s="130"/>
      <c r="AM290" s="131" t="e">
        <f t="shared" si="42"/>
        <v>#VALUE!</v>
      </c>
      <c r="AN290" s="182" t="str" cm="1">
        <f t="array" ref="AN290">IFERROR(INDEX(_xlfn._xlws.FILTER('Dang ky_onl'!$J$6:$J$4000,'Dang ky_onl'!$B$6:$B$4000=$B290),1),"")</f>
        <v/>
      </c>
      <c r="AO290" s="183" t="str" cm="1">
        <f t="array" ref="AO290">IFERROR(INDEX(_xlfn._xlws.FILTER('Dang ky_onl'!$H$6:$H$4000,'Dang ky_onl'!$B$6:$B$4000=$B290),1),"")</f>
        <v/>
      </c>
      <c r="AP290" s="184" t="s">
        <v>1564</v>
      </c>
      <c r="AQ290" s="182" t="str" cm="1">
        <f t="array" ref="AQ290">IFERROR(INDEX(_xlfn._xlws.FILTER('Dang ky_onl'!$L$6:$L$4000,'Dang ky_onl'!$B$6:$B$4000=$B290),1),"")</f>
        <v/>
      </c>
      <c r="AR290" s="182" t="str" cm="1">
        <f t="array" ref="AR290">IFERROR(INDEX(_xlfn._xlws.FILTER('Dang ky_onl'!$M$6:$M$4000,'Dang ky_onl'!$B$6:$B$4000=$B290),1),"")</f>
        <v/>
      </c>
      <c r="AS290" s="130"/>
      <c r="AT290" s="130"/>
      <c r="AU290" s="131" t="e">
        <f t="shared" si="43"/>
        <v>#VALUE!</v>
      </c>
      <c r="AV290" s="182" t="str" cm="1">
        <f t="array" ref="AV290">IFERROR(INDEX(_xlfn._xlws.FILTER('Dang ky_onl'!$J$6:$J$4000,'Dang ky_onl'!$B$6:$B$4000=$B290),2),"")</f>
        <v/>
      </c>
      <c r="AW290" s="183" t="str" cm="1">
        <f t="array" ref="AW290">IFERROR(INDEX(_xlfn._xlws.FILTER('Dang ky_onl'!$H$6:$H$4000,'Dang ky_onl'!$B$6:$B$4000=$B290),2),"")</f>
        <v/>
      </c>
      <c r="AX290" s="184" t="s">
        <v>1564</v>
      </c>
      <c r="AY290" s="182" t="str" cm="1">
        <f t="array" ref="AY290">IFERROR(INDEX(_xlfn._xlws.FILTER('Dang ky_onl'!$L$6:$L$4000,'Dang ky_onl'!$B$6:$B$4000=$B290),2),"")</f>
        <v/>
      </c>
      <c r="AZ290" s="182" t="str" cm="1">
        <f t="array" ref="AZ290">IFERROR(INDEX(_xlfn._xlws.FILTER('Dang ky_onl'!$M$6:$M$4000,'Dang ky_onl'!$B$6:$B$4000=$B290),2),"")</f>
        <v/>
      </c>
      <c r="BA290" s="130"/>
      <c r="BB290" s="130"/>
      <c r="BC290" s="131" t="e">
        <f t="shared" si="44"/>
        <v>#VALUE!</v>
      </c>
    </row>
    <row r="291" spans="1:55" ht="19.5" customHeight="1" x14ac:dyDescent="0.35">
      <c r="A291" s="135">
        <v>285</v>
      </c>
      <c r="B291" s="136">
        <v>2005230028</v>
      </c>
      <c r="C291" s="137" t="s">
        <v>498</v>
      </c>
      <c r="D291" s="138" t="s">
        <v>793</v>
      </c>
      <c r="E291" s="139"/>
      <c r="F291" s="141" t="s">
        <v>1183</v>
      </c>
      <c r="G291" s="142" t="s">
        <v>1358</v>
      </c>
      <c r="H291" s="143" t="s">
        <v>1372</v>
      </c>
      <c r="I291" s="140" t="str">
        <f t="shared" si="38"/>
        <v>Không đậu</v>
      </c>
      <c r="J291" s="144"/>
      <c r="K291" s="145" t="str">
        <f t="shared" si="39"/>
        <v>Không đủ</v>
      </c>
      <c r="L291" s="166">
        <f t="shared" si="45"/>
        <v>0</v>
      </c>
      <c r="M291" s="166" cm="1">
        <f t="array" ref="M291">SUMPRODUCT(--(LEN(CHOOSE({1,2,3},P291,X291,AF291))&gt;0))</f>
        <v>0</v>
      </c>
      <c r="N291" s="166" cm="1">
        <f t="array" ref="N291">SUMPRODUCT(--(LEN(CHOOSE({1,2},AN291,AV291))&gt;0))</f>
        <v>0</v>
      </c>
      <c r="O291" s="166">
        <f t="shared" si="46"/>
        <v>0</v>
      </c>
      <c r="P291" s="171" t="str" cm="1">
        <f t="array" ref="P291">IFERROR(INDEX(_xlfn._xlws.FILTER('Dang ky_off'!$J$4:$J$4000,'Dang ky_off'!$B$4:$B$4000=$B291),1),"")</f>
        <v/>
      </c>
      <c r="Q291" s="172" t="str" cm="1">
        <f t="array" ref="Q291">IFERROR(INDEX(_xlfn._xlws.FILTER('Dang ky_off'!$H$4:$H$4000,'Dang ky_off'!$B$4:$B$4000=$B291),1),"")</f>
        <v/>
      </c>
      <c r="R291" s="171" t="s">
        <v>1563</v>
      </c>
      <c r="S291" s="171" t="str" cm="1">
        <f t="array" ref="S291">IFERROR(INDEX(_xlfn._xlws.FILTER('Dang ky_off'!$L$4:$L$4000,'Dang ky_off'!$B$4:$B$4000=$B291),1),"")</f>
        <v/>
      </c>
      <c r="T291" s="171" t="str" cm="1">
        <f t="array" ref="T291">IFERROR(INDEX(_xlfn._xlws.FILTER('Dang ky_off'!$M$4:$M$4000,'Dang ky_off'!$B$4:$B$4000=$B291),1),"")</f>
        <v/>
      </c>
      <c r="U291" s="130"/>
      <c r="V291" s="130"/>
      <c r="W291" s="131" t="e">
        <f t="shared" si="40"/>
        <v>#VALUE!</v>
      </c>
      <c r="X291" s="180" t="str" cm="1">
        <f t="array" ref="X291">IFERROR(INDEX(_xlfn._xlws.FILTER('Dang ky_off'!$J$4:$J$4000,'Dang ky_off'!$B$4:$B$4000=$B291),2),"")</f>
        <v/>
      </c>
      <c r="Y291" s="181" t="str" cm="1">
        <f t="array" ref="Y291">IFERROR(INDEX(_xlfn._xlws.FILTER('Dang ky_off'!$H$4:$H$4000,'Dang ky_off'!$B$4:$B$4000=$B291),2),"")</f>
        <v/>
      </c>
      <c r="Z291" s="180" t="s">
        <v>1563</v>
      </c>
      <c r="AA291" s="180" t="str" cm="1">
        <f t="array" ref="AA291">IFERROR(INDEX(_xlfn._xlws.FILTER('Dang ky_off'!$L$4:$L$4000,'Dang ky_off'!$B$4:$B$4000=$B291),2),"")</f>
        <v/>
      </c>
      <c r="AB291" s="180" t="str" cm="1">
        <f t="array" ref="AB291">IFERROR(INDEX(_xlfn._xlws.FILTER('Dang ky_off'!$M$4:$M$4000,'Dang ky_off'!$B$4:$B$4000=$B291),2),"")</f>
        <v/>
      </c>
      <c r="AC291" s="130"/>
      <c r="AD291" s="130"/>
      <c r="AE291" s="179" t="e">
        <f t="shared" si="41"/>
        <v>#VALUE!</v>
      </c>
      <c r="AF291" s="131" t="str" cm="1">
        <f t="array" ref="AF291">IFERROR(INDEX(_xlfn._xlws.FILTER('Dang ky_off'!$J$4:$J$43,'Dang ky_off'!$B$4:$B$43=$B291),3),"")</f>
        <v/>
      </c>
      <c r="AG291" s="154" t="str" cm="1">
        <f t="array" ref="AG291">IFERROR(INDEX(_xlfn._xlws.FILTER('Dang ky_off'!$H$4:$H$43,'Dang ky_off'!$B$4:$B$43=$B291),3),"")</f>
        <v/>
      </c>
      <c r="AH291" s="131" t="s">
        <v>1563</v>
      </c>
      <c r="AI291" s="131" t="str" cm="1">
        <f t="array" ref="AI291">IFERROR(INDEX(_xlfn._xlws.FILTER('Dang ky_off'!$L$4:$L$43,'Dang ky_off'!$B$4:$B$43=$B291),3),"")</f>
        <v/>
      </c>
      <c r="AJ291" s="131" t="str" cm="1">
        <f t="array" ref="AJ291">IFERROR(INDEX(_xlfn._xlws.FILTER('Dang ky_off'!$M$4:$M$43,'Dang ky_off'!$B$4:$B$43=$B291),3),"")</f>
        <v/>
      </c>
      <c r="AK291" s="130"/>
      <c r="AL291" s="130"/>
      <c r="AM291" s="131" t="e">
        <f t="shared" si="42"/>
        <v>#VALUE!</v>
      </c>
      <c r="AN291" s="182" t="str" cm="1">
        <f t="array" ref="AN291">IFERROR(INDEX(_xlfn._xlws.FILTER('Dang ky_onl'!$J$6:$J$4000,'Dang ky_onl'!$B$6:$B$4000=$B291),1),"")</f>
        <v/>
      </c>
      <c r="AO291" s="183" t="str" cm="1">
        <f t="array" ref="AO291">IFERROR(INDEX(_xlfn._xlws.FILTER('Dang ky_onl'!$H$6:$H$4000,'Dang ky_onl'!$B$6:$B$4000=$B291),1),"")</f>
        <v/>
      </c>
      <c r="AP291" s="184" t="s">
        <v>1564</v>
      </c>
      <c r="AQ291" s="182" t="str" cm="1">
        <f t="array" ref="AQ291">IFERROR(INDEX(_xlfn._xlws.FILTER('Dang ky_onl'!$L$6:$L$4000,'Dang ky_onl'!$B$6:$B$4000=$B291),1),"")</f>
        <v/>
      </c>
      <c r="AR291" s="182" t="str" cm="1">
        <f t="array" ref="AR291">IFERROR(INDEX(_xlfn._xlws.FILTER('Dang ky_onl'!$M$6:$M$4000,'Dang ky_onl'!$B$6:$B$4000=$B291),1),"")</f>
        <v/>
      </c>
      <c r="AS291" s="130"/>
      <c r="AT291" s="130"/>
      <c r="AU291" s="131" t="e">
        <f t="shared" si="43"/>
        <v>#VALUE!</v>
      </c>
      <c r="AV291" s="182" t="str" cm="1">
        <f t="array" ref="AV291">IFERROR(INDEX(_xlfn._xlws.FILTER('Dang ky_onl'!$J$6:$J$4000,'Dang ky_onl'!$B$6:$B$4000=$B291),2),"")</f>
        <v/>
      </c>
      <c r="AW291" s="183" t="str" cm="1">
        <f t="array" ref="AW291">IFERROR(INDEX(_xlfn._xlws.FILTER('Dang ky_onl'!$H$6:$H$4000,'Dang ky_onl'!$B$6:$B$4000=$B291),2),"")</f>
        <v/>
      </c>
      <c r="AX291" s="184" t="s">
        <v>1564</v>
      </c>
      <c r="AY291" s="182" t="str" cm="1">
        <f t="array" ref="AY291">IFERROR(INDEX(_xlfn._xlws.FILTER('Dang ky_onl'!$L$6:$L$4000,'Dang ky_onl'!$B$6:$B$4000=$B291),2),"")</f>
        <v/>
      </c>
      <c r="AZ291" s="182" t="str" cm="1">
        <f t="array" ref="AZ291">IFERROR(INDEX(_xlfn._xlws.FILTER('Dang ky_onl'!$M$6:$M$4000,'Dang ky_onl'!$B$6:$B$4000=$B291),2),"")</f>
        <v/>
      </c>
      <c r="BA291" s="130"/>
      <c r="BB291" s="130"/>
      <c r="BC291" s="131" t="e">
        <f t="shared" si="44"/>
        <v>#VALUE!</v>
      </c>
    </row>
    <row r="292" spans="1:55" ht="19.5" customHeight="1" x14ac:dyDescent="0.35">
      <c r="A292" s="135">
        <v>286</v>
      </c>
      <c r="B292" s="136">
        <v>2005230010</v>
      </c>
      <c r="C292" s="137" t="s">
        <v>499</v>
      </c>
      <c r="D292" s="138" t="s">
        <v>793</v>
      </c>
      <c r="E292" s="139"/>
      <c r="F292" s="141" t="s">
        <v>1032</v>
      </c>
      <c r="G292" s="142" t="s">
        <v>1358</v>
      </c>
      <c r="H292" s="143" t="s">
        <v>1372</v>
      </c>
      <c r="I292" s="140" t="str">
        <f t="shared" si="38"/>
        <v>Không đậu</v>
      </c>
      <c r="J292" s="144"/>
      <c r="K292" s="145" t="str">
        <f t="shared" si="39"/>
        <v>Không đủ</v>
      </c>
      <c r="L292" s="166">
        <f t="shared" si="45"/>
        <v>1</v>
      </c>
      <c r="M292" s="166" cm="1">
        <f t="array" ref="M292">SUMPRODUCT(--(LEN(CHOOSE({1,2,3},P292,X292,AF292))&gt;0))</f>
        <v>1</v>
      </c>
      <c r="N292" s="166" cm="1">
        <f t="array" ref="N292">SUMPRODUCT(--(LEN(CHOOSE({1,2},AN292,AV292))&gt;0))</f>
        <v>0</v>
      </c>
      <c r="O292" s="166">
        <f t="shared" si="46"/>
        <v>0</v>
      </c>
      <c r="P292" s="171" t="str" cm="1">
        <f t="array" ref="P292">IFERROR(INDEX(_xlfn._xlws.FILTER('Dang ky_off'!$J$4:$J$4000,'Dang ky_off'!$B$4:$B$4000=$B292),1),"")</f>
        <v>Công ty TNHH Yakult Việt Nam</v>
      </c>
      <c r="Q292" s="172" cm="1">
        <f t="array" ref="Q292">IFERROR(INDEX(_xlfn._xlws.FILTER('Dang ky_off'!$H$4:$H$4000,'Dang ky_off'!$B$4:$B$4000=$B292),1),"")</f>
        <v>46022</v>
      </c>
      <c r="R292" s="171" t="s">
        <v>1563</v>
      </c>
      <c r="S292" s="171" cm="1">
        <f t="array" ref="S292">IFERROR(INDEX(_xlfn._xlws.FILTER('Dang ky_off'!$L$4:$L$4000,'Dang ky_off'!$B$4:$B$4000=$B292),1),"")</f>
        <v>10</v>
      </c>
      <c r="T292" s="171" cm="1">
        <f t="array" ref="T292">IFERROR(INDEX(_xlfn._xlws.FILTER('Dang ky_off'!$M$4:$M$4000,'Dang ky_off'!$B$4:$B$4000=$B292),1),"")</f>
        <v>1</v>
      </c>
      <c r="U292" s="130"/>
      <c r="V292" s="130"/>
      <c r="W292" s="131">
        <f t="shared" si="40"/>
        <v>4</v>
      </c>
      <c r="X292" s="180" t="str" cm="1">
        <f t="array" ref="X292">IFERROR(INDEX(_xlfn._xlws.FILTER('Dang ky_off'!$J$4:$J$4000,'Dang ky_off'!$B$4:$B$4000=$B292),2),"")</f>
        <v/>
      </c>
      <c r="Y292" s="181" t="str" cm="1">
        <f t="array" ref="Y292">IFERROR(INDEX(_xlfn._xlws.FILTER('Dang ky_off'!$H$4:$H$4000,'Dang ky_off'!$B$4:$B$4000=$B292),2),"")</f>
        <v/>
      </c>
      <c r="Z292" s="180" t="s">
        <v>1563</v>
      </c>
      <c r="AA292" s="180" t="str" cm="1">
        <f t="array" ref="AA292">IFERROR(INDEX(_xlfn._xlws.FILTER('Dang ky_off'!$L$4:$L$4000,'Dang ky_off'!$B$4:$B$4000=$B292),2),"")</f>
        <v/>
      </c>
      <c r="AB292" s="180" t="str" cm="1">
        <f t="array" ref="AB292">IFERROR(INDEX(_xlfn._xlws.FILTER('Dang ky_off'!$M$4:$M$4000,'Dang ky_off'!$B$4:$B$4000=$B292),2),"")</f>
        <v/>
      </c>
      <c r="AC292" s="130"/>
      <c r="AD292" s="130"/>
      <c r="AE292" s="179" t="e">
        <f t="shared" si="41"/>
        <v>#VALUE!</v>
      </c>
      <c r="AF292" s="131" t="str" cm="1">
        <f t="array" ref="AF292">IFERROR(INDEX(_xlfn._xlws.FILTER('Dang ky_off'!$J$4:$J$43,'Dang ky_off'!$B$4:$B$43=$B292),3),"")</f>
        <v/>
      </c>
      <c r="AG292" s="154" t="str" cm="1">
        <f t="array" ref="AG292">IFERROR(INDEX(_xlfn._xlws.FILTER('Dang ky_off'!$H$4:$H$43,'Dang ky_off'!$B$4:$B$43=$B292),3),"")</f>
        <v/>
      </c>
      <c r="AH292" s="131" t="s">
        <v>1563</v>
      </c>
      <c r="AI292" s="131" t="str" cm="1">
        <f t="array" ref="AI292">IFERROR(INDEX(_xlfn._xlws.FILTER('Dang ky_off'!$L$4:$L$43,'Dang ky_off'!$B$4:$B$43=$B292),3),"")</f>
        <v/>
      </c>
      <c r="AJ292" s="131" t="str" cm="1">
        <f t="array" ref="AJ292">IFERROR(INDEX(_xlfn._xlws.FILTER('Dang ky_off'!$M$4:$M$43,'Dang ky_off'!$B$4:$B$43=$B292),3),"")</f>
        <v/>
      </c>
      <c r="AK292" s="130"/>
      <c r="AL292" s="130"/>
      <c r="AM292" s="131" t="e">
        <f t="shared" si="42"/>
        <v>#VALUE!</v>
      </c>
      <c r="AN292" s="182" t="str" cm="1">
        <f t="array" ref="AN292">IFERROR(INDEX(_xlfn._xlws.FILTER('Dang ky_onl'!$J$6:$J$4000,'Dang ky_onl'!$B$6:$B$4000=$B292),1),"")</f>
        <v/>
      </c>
      <c r="AO292" s="183" t="str" cm="1">
        <f t="array" ref="AO292">IFERROR(INDEX(_xlfn._xlws.FILTER('Dang ky_onl'!$H$6:$H$4000,'Dang ky_onl'!$B$6:$B$4000=$B292),1),"")</f>
        <v/>
      </c>
      <c r="AP292" s="184" t="s">
        <v>1564</v>
      </c>
      <c r="AQ292" s="182" t="str" cm="1">
        <f t="array" ref="AQ292">IFERROR(INDEX(_xlfn._xlws.FILTER('Dang ky_onl'!$L$6:$L$4000,'Dang ky_onl'!$B$6:$B$4000=$B292),1),"")</f>
        <v/>
      </c>
      <c r="AR292" s="182" t="str" cm="1">
        <f t="array" ref="AR292">IFERROR(INDEX(_xlfn._xlws.FILTER('Dang ky_onl'!$M$6:$M$4000,'Dang ky_onl'!$B$6:$B$4000=$B292),1),"")</f>
        <v/>
      </c>
      <c r="AS292" s="130"/>
      <c r="AT292" s="130"/>
      <c r="AU292" s="131" t="e">
        <f t="shared" si="43"/>
        <v>#VALUE!</v>
      </c>
      <c r="AV292" s="182" t="str" cm="1">
        <f t="array" ref="AV292">IFERROR(INDEX(_xlfn._xlws.FILTER('Dang ky_onl'!$J$6:$J$4000,'Dang ky_onl'!$B$6:$B$4000=$B292),2),"")</f>
        <v/>
      </c>
      <c r="AW292" s="183" t="str" cm="1">
        <f t="array" ref="AW292">IFERROR(INDEX(_xlfn._xlws.FILTER('Dang ky_onl'!$H$6:$H$4000,'Dang ky_onl'!$B$6:$B$4000=$B292),2),"")</f>
        <v/>
      </c>
      <c r="AX292" s="184" t="s">
        <v>1564</v>
      </c>
      <c r="AY292" s="182" t="str" cm="1">
        <f t="array" ref="AY292">IFERROR(INDEX(_xlfn._xlws.FILTER('Dang ky_onl'!$L$6:$L$4000,'Dang ky_onl'!$B$6:$B$4000=$B292),2),"")</f>
        <v/>
      </c>
      <c r="AZ292" s="182" t="str" cm="1">
        <f t="array" ref="AZ292">IFERROR(INDEX(_xlfn._xlws.FILTER('Dang ky_onl'!$M$6:$M$4000,'Dang ky_onl'!$B$6:$B$4000=$B292),2),"")</f>
        <v/>
      </c>
      <c r="BA292" s="130"/>
      <c r="BB292" s="130"/>
      <c r="BC292" s="131" t="e">
        <f t="shared" si="44"/>
        <v>#VALUE!</v>
      </c>
    </row>
    <row r="293" spans="1:55" ht="19.5" customHeight="1" x14ac:dyDescent="0.35">
      <c r="A293" s="135">
        <v>287</v>
      </c>
      <c r="B293" s="136">
        <v>2005230019</v>
      </c>
      <c r="C293" s="137" t="s">
        <v>500</v>
      </c>
      <c r="D293" s="138" t="s">
        <v>793</v>
      </c>
      <c r="E293" s="139"/>
      <c r="F293" s="141" t="s">
        <v>1123</v>
      </c>
      <c r="G293" s="142" t="s">
        <v>1358</v>
      </c>
      <c r="H293" s="143" t="s">
        <v>1372</v>
      </c>
      <c r="I293" s="140" t="str">
        <f t="shared" si="38"/>
        <v>Không đậu</v>
      </c>
      <c r="J293" s="144"/>
      <c r="K293" s="145" t="str">
        <f t="shared" si="39"/>
        <v>Không đủ</v>
      </c>
      <c r="L293" s="166">
        <f t="shared" si="45"/>
        <v>0</v>
      </c>
      <c r="M293" s="166" cm="1">
        <f t="array" ref="M293">SUMPRODUCT(--(LEN(CHOOSE({1,2,3},P293,X293,AF293))&gt;0))</f>
        <v>0</v>
      </c>
      <c r="N293" s="166" cm="1">
        <f t="array" ref="N293">SUMPRODUCT(--(LEN(CHOOSE({1,2},AN293,AV293))&gt;0))</f>
        <v>0</v>
      </c>
      <c r="O293" s="166">
        <f t="shared" si="46"/>
        <v>0</v>
      </c>
      <c r="P293" s="171" t="str" cm="1">
        <f t="array" ref="P293">IFERROR(INDEX(_xlfn._xlws.FILTER('Dang ky_off'!$J$4:$J$4000,'Dang ky_off'!$B$4:$B$4000=$B293),1),"")</f>
        <v/>
      </c>
      <c r="Q293" s="172" t="str" cm="1">
        <f t="array" ref="Q293">IFERROR(INDEX(_xlfn._xlws.FILTER('Dang ky_off'!$H$4:$H$4000,'Dang ky_off'!$B$4:$B$4000=$B293),1),"")</f>
        <v/>
      </c>
      <c r="R293" s="171" t="s">
        <v>1563</v>
      </c>
      <c r="S293" s="171" t="str" cm="1">
        <f t="array" ref="S293">IFERROR(INDEX(_xlfn._xlws.FILTER('Dang ky_off'!$L$4:$L$4000,'Dang ky_off'!$B$4:$B$4000=$B293),1),"")</f>
        <v/>
      </c>
      <c r="T293" s="171" t="str" cm="1">
        <f t="array" ref="T293">IFERROR(INDEX(_xlfn._xlws.FILTER('Dang ky_off'!$M$4:$M$4000,'Dang ky_off'!$B$4:$B$4000=$B293),1),"")</f>
        <v/>
      </c>
      <c r="U293" s="130"/>
      <c r="V293" s="130"/>
      <c r="W293" s="131" t="e">
        <f t="shared" si="40"/>
        <v>#VALUE!</v>
      </c>
      <c r="X293" s="180" t="str" cm="1">
        <f t="array" ref="X293">IFERROR(INDEX(_xlfn._xlws.FILTER('Dang ky_off'!$J$4:$J$4000,'Dang ky_off'!$B$4:$B$4000=$B293),2),"")</f>
        <v/>
      </c>
      <c r="Y293" s="181" t="str" cm="1">
        <f t="array" ref="Y293">IFERROR(INDEX(_xlfn._xlws.FILTER('Dang ky_off'!$H$4:$H$4000,'Dang ky_off'!$B$4:$B$4000=$B293),2),"")</f>
        <v/>
      </c>
      <c r="Z293" s="180" t="s">
        <v>1563</v>
      </c>
      <c r="AA293" s="180" t="str" cm="1">
        <f t="array" ref="AA293">IFERROR(INDEX(_xlfn._xlws.FILTER('Dang ky_off'!$L$4:$L$4000,'Dang ky_off'!$B$4:$B$4000=$B293),2),"")</f>
        <v/>
      </c>
      <c r="AB293" s="180" t="str" cm="1">
        <f t="array" ref="AB293">IFERROR(INDEX(_xlfn._xlws.FILTER('Dang ky_off'!$M$4:$M$4000,'Dang ky_off'!$B$4:$B$4000=$B293),2),"")</f>
        <v/>
      </c>
      <c r="AC293" s="130"/>
      <c r="AD293" s="130"/>
      <c r="AE293" s="179" t="e">
        <f t="shared" si="41"/>
        <v>#VALUE!</v>
      </c>
      <c r="AF293" s="131" t="str" cm="1">
        <f t="array" ref="AF293">IFERROR(INDEX(_xlfn._xlws.FILTER('Dang ky_off'!$J$4:$J$43,'Dang ky_off'!$B$4:$B$43=$B293),3),"")</f>
        <v/>
      </c>
      <c r="AG293" s="154" t="str" cm="1">
        <f t="array" ref="AG293">IFERROR(INDEX(_xlfn._xlws.FILTER('Dang ky_off'!$H$4:$H$43,'Dang ky_off'!$B$4:$B$43=$B293),3),"")</f>
        <v/>
      </c>
      <c r="AH293" s="131" t="s">
        <v>1563</v>
      </c>
      <c r="AI293" s="131" t="str" cm="1">
        <f t="array" ref="AI293">IFERROR(INDEX(_xlfn._xlws.FILTER('Dang ky_off'!$L$4:$L$43,'Dang ky_off'!$B$4:$B$43=$B293),3),"")</f>
        <v/>
      </c>
      <c r="AJ293" s="131" t="str" cm="1">
        <f t="array" ref="AJ293">IFERROR(INDEX(_xlfn._xlws.FILTER('Dang ky_off'!$M$4:$M$43,'Dang ky_off'!$B$4:$B$43=$B293),3),"")</f>
        <v/>
      </c>
      <c r="AK293" s="130"/>
      <c r="AL293" s="130"/>
      <c r="AM293" s="131" t="e">
        <f t="shared" si="42"/>
        <v>#VALUE!</v>
      </c>
      <c r="AN293" s="182" t="str" cm="1">
        <f t="array" ref="AN293">IFERROR(INDEX(_xlfn._xlws.FILTER('Dang ky_onl'!$J$6:$J$4000,'Dang ky_onl'!$B$6:$B$4000=$B293),1),"")</f>
        <v/>
      </c>
      <c r="AO293" s="183" t="str" cm="1">
        <f t="array" ref="AO293">IFERROR(INDEX(_xlfn._xlws.FILTER('Dang ky_onl'!$H$6:$H$4000,'Dang ky_onl'!$B$6:$B$4000=$B293),1),"")</f>
        <v/>
      </c>
      <c r="AP293" s="184" t="s">
        <v>1564</v>
      </c>
      <c r="AQ293" s="182" t="str" cm="1">
        <f t="array" ref="AQ293">IFERROR(INDEX(_xlfn._xlws.FILTER('Dang ky_onl'!$L$6:$L$4000,'Dang ky_onl'!$B$6:$B$4000=$B293),1),"")</f>
        <v/>
      </c>
      <c r="AR293" s="182" t="str" cm="1">
        <f t="array" ref="AR293">IFERROR(INDEX(_xlfn._xlws.FILTER('Dang ky_onl'!$M$6:$M$4000,'Dang ky_onl'!$B$6:$B$4000=$B293),1),"")</f>
        <v/>
      </c>
      <c r="AS293" s="130"/>
      <c r="AT293" s="130"/>
      <c r="AU293" s="131" t="e">
        <f t="shared" si="43"/>
        <v>#VALUE!</v>
      </c>
      <c r="AV293" s="182" t="str" cm="1">
        <f t="array" ref="AV293">IFERROR(INDEX(_xlfn._xlws.FILTER('Dang ky_onl'!$J$6:$J$4000,'Dang ky_onl'!$B$6:$B$4000=$B293),2),"")</f>
        <v/>
      </c>
      <c r="AW293" s="183" t="str" cm="1">
        <f t="array" ref="AW293">IFERROR(INDEX(_xlfn._xlws.FILTER('Dang ky_onl'!$H$6:$H$4000,'Dang ky_onl'!$B$6:$B$4000=$B293),2),"")</f>
        <v/>
      </c>
      <c r="AX293" s="184" t="s">
        <v>1564</v>
      </c>
      <c r="AY293" s="182" t="str" cm="1">
        <f t="array" ref="AY293">IFERROR(INDEX(_xlfn._xlws.FILTER('Dang ky_onl'!$L$6:$L$4000,'Dang ky_onl'!$B$6:$B$4000=$B293),2),"")</f>
        <v/>
      </c>
      <c r="AZ293" s="182" t="str" cm="1">
        <f t="array" ref="AZ293">IFERROR(INDEX(_xlfn._xlws.FILTER('Dang ky_onl'!$M$6:$M$4000,'Dang ky_onl'!$B$6:$B$4000=$B293),2),"")</f>
        <v/>
      </c>
      <c r="BA293" s="130"/>
      <c r="BB293" s="130"/>
      <c r="BC293" s="131" t="e">
        <f t="shared" si="44"/>
        <v>#VALUE!</v>
      </c>
    </row>
    <row r="294" spans="1:55" ht="19.5" customHeight="1" x14ac:dyDescent="0.35">
      <c r="A294" s="135">
        <v>288</v>
      </c>
      <c r="B294" s="136">
        <v>2005230076</v>
      </c>
      <c r="C294" s="137" t="s">
        <v>67</v>
      </c>
      <c r="D294" s="138" t="s">
        <v>930</v>
      </c>
      <c r="E294" s="139"/>
      <c r="F294" s="141" t="s">
        <v>1259</v>
      </c>
      <c r="G294" s="142" t="s">
        <v>1358</v>
      </c>
      <c r="H294" s="143" t="s">
        <v>1372</v>
      </c>
      <c r="I294" s="140" t="str">
        <f t="shared" si="38"/>
        <v>Không đậu</v>
      </c>
      <c r="J294" s="144"/>
      <c r="K294" s="145" t="str">
        <f t="shared" si="39"/>
        <v>Không đủ</v>
      </c>
      <c r="L294" s="166">
        <f t="shared" si="45"/>
        <v>0</v>
      </c>
      <c r="M294" s="166" cm="1">
        <f t="array" ref="M294">SUMPRODUCT(--(LEN(CHOOSE({1,2,3},P294,X294,AF294))&gt;0))</f>
        <v>0</v>
      </c>
      <c r="N294" s="166" cm="1">
        <f t="array" ref="N294">SUMPRODUCT(--(LEN(CHOOSE({1,2},AN294,AV294))&gt;0))</f>
        <v>0</v>
      </c>
      <c r="O294" s="166">
        <f t="shared" si="46"/>
        <v>0</v>
      </c>
      <c r="P294" s="171" t="str" cm="1">
        <f t="array" ref="P294">IFERROR(INDEX(_xlfn._xlws.FILTER('Dang ky_off'!$J$4:$J$4000,'Dang ky_off'!$B$4:$B$4000=$B294),1),"")</f>
        <v/>
      </c>
      <c r="Q294" s="172" t="str" cm="1">
        <f t="array" ref="Q294">IFERROR(INDEX(_xlfn._xlws.FILTER('Dang ky_off'!$H$4:$H$4000,'Dang ky_off'!$B$4:$B$4000=$B294),1),"")</f>
        <v/>
      </c>
      <c r="R294" s="171" t="s">
        <v>1563</v>
      </c>
      <c r="S294" s="171" t="str" cm="1">
        <f t="array" ref="S294">IFERROR(INDEX(_xlfn._xlws.FILTER('Dang ky_off'!$L$4:$L$4000,'Dang ky_off'!$B$4:$B$4000=$B294),1),"")</f>
        <v/>
      </c>
      <c r="T294" s="171" t="str" cm="1">
        <f t="array" ref="T294">IFERROR(INDEX(_xlfn._xlws.FILTER('Dang ky_off'!$M$4:$M$4000,'Dang ky_off'!$B$4:$B$4000=$B294),1),"")</f>
        <v/>
      </c>
      <c r="U294" s="130"/>
      <c r="V294" s="130"/>
      <c r="W294" s="131" t="e">
        <f t="shared" si="40"/>
        <v>#VALUE!</v>
      </c>
      <c r="X294" s="180" t="str" cm="1">
        <f t="array" ref="X294">IFERROR(INDEX(_xlfn._xlws.FILTER('Dang ky_off'!$J$4:$J$4000,'Dang ky_off'!$B$4:$B$4000=$B294),2),"")</f>
        <v/>
      </c>
      <c r="Y294" s="181" t="str" cm="1">
        <f t="array" ref="Y294">IFERROR(INDEX(_xlfn._xlws.FILTER('Dang ky_off'!$H$4:$H$4000,'Dang ky_off'!$B$4:$B$4000=$B294),2),"")</f>
        <v/>
      </c>
      <c r="Z294" s="180" t="s">
        <v>1563</v>
      </c>
      <c r="AA294" s="180" t="str" cm="1">
        <f t="array" ref="AA294">IFERROR(INDEX(_xlfn._xlws.FILTER('Dang ky_off'!$L$4:$L$4000,'Dang ky_off'!$B$4:$B$4000=$B294),2),"")</f>
        <v/>
      </c>
      <c r="AB294" s="180" t="str" cm="1">
        <f t="array" ref="AB294">IFERROR(INDEX(_xlfn._xlws.FILTER('Dang ky_off'!$M$4:$M$4000,'Dang ky_off'!$B$4:$B$4000=$B294),2),"")</f>
        <v/>
      </c>
      <c r="AC294" s="130"/>
      <c r="AD294" s="130"/>
      <c r="AE294" s="179" t="e">
        <f t="shared" si="41"/>
        <v>#VALUE!</v>
      </c>
      <c r="AF294" s="131" t="str" cm="1">
        <f t="array" ref="AF294">IFERROR(INDEX(_xlfn._xlws.FILTER('Dang ky_off'!$J$4:$J$43,'Dang ky_off'!$B$4:$B$43=$B294),3),"")</f>
        <v/>
      </c>
      <c r="AG294" s="154" t="str" cm="1">
        <f t="array" ref="AG294">IFERROR(INDEX(_xlfn._xlws.FILTER('Dang ky_off'!$H$4:$H$43,'Dang ky_off'!$B$4:$B$43=$B294),3),"")</f>
        <v/>
      </c>
      <c r="AH294" s="131" t="s">
        <v>1563</v>
      </c>
      <c r="AI294" s="131" t="str" cm="1">
        <f t="array" ref="AI294">IFERROR(INDEX(_xlfn._xlws.FILTER('Dang ky_off'!$L$4:$L$43,'Dang ky_off'!$B$4:$B$43=$B294),3),"")</f>
        <v/>
      </c>
      <c r="AJ294" s="131" t="str" cm="1">
        <f t="array" ref="AJ294">IFERROR(INDEX(_xlfn._xlws.FILTER('Dang ky_off'!$M$4:$M$43,'Dang ky_off'!$B$4:$B$43=$B294),3),"")</f>
        <v/>
      </c>
      <c r="AK294" s="130"/>
      <c r="AL294" s="130"/>
      <c r="AM294" s="131" t="e">
        <f t="shared" si="42"/>
        <v>#VALUE!</v>
      </c>
      <c r="AN294" s="182" t="str" cm="1">
        <f t="array" ref="AN294">IFERROR(INDEX(_xlfn._xlws.FILTER('Dang ky_onl'!$J$6:$J$4000,'Dang ky_onl'!$B$6:$B$4000=$B294),1),"")</f>
        <v/>
      </c>
      <c r="AO294" s="183" t="str" cm="1">
        <f t="array" ref="AO294">IFERROR(INDEX(_xlfn._xlws.FILTER('Dang ky_onl'!$H$6:$H$4000,'Dang ky_onl'!$B$6:$B$4000=$B294),1),"")</f>
        <v/>
      </c>
      <c r="AP294" s="184" t="s">
        <v>1564</v>
      </c>
      <c r="AQ294" s="182" t="str" cm="1">
        <f t="array" ref="AQ294">IFERROR(INDEX(_xlfn._xlws.FILTER('Dang ky_onl'!$L$6:$L$4000,'Dang ky_onl'!$B$6:$B$4000=$B294),1),"")</f>
        <v/>
      </c>
      <c r="AR294" s="182" t="str" cm="1">
        <f t="array" ref="AR294">IFERROR(INDEX(_xlfn._xlws.FILTER('Dang ky_onl'!$M$6:$M$4000,'Dang ky_onl'!$B$6:$B$4000=$B294),1),"")</f>
        <v/>
      </c>
      <c r="AS294" s="130"/>
      <c r="AT294" s="130"/>
      <c r="AU294" s="131" t="e">
        <f t="shared" si="43"/>
        <v>#VALUE!</v>
      </c>
      <c r="AV294" s="182" t="str" cm="1">
        <f t="array" ref="AV294">IFERROR(INDEX(_xlfn._xlws.FILTER('Dang ky_onl'!$J$6:$J$4000,'Dang ky_onl'!$B$6:$B$4000=$B294),2),"")</f>
        <v/>
      </c>
      <c r="AW294" s="183" t="str" cm="1">
        <f t="array" ref="AW294">IFERROR(INDEX(_xlfn._xlws.FILTER('Dang ky_onl'!$H$6:$H$4000,'Dang ky_onl'!$B$6:$B$4000=$B294),2),"")</f>
        <v/>
      </c>
      <c r="AX294" s="184" t="s">
        <v>1564</v>
      </c>
      <c r="AY294" s="182" t="str" cm="1">
        <f t="array" ref="AY294">IFERROR(INDEX(_xlfn._xlws.FILTER('Dang ky_onl'!$L$6:$L$4000,'Dang ky_onl'!$B$6:$B$4000=$B294),2),"")</f>
        <v/>
      </c>
      <c r="AZ294" s="182" t="str" cm="1">
        <f t="array" ref="AZ294">IFERROR(INDEX(_xlfn._xlws.FILTER('Dang ky_onl'!$M$6:$M$4000,'Dang ky_onl'!$B$6:$B$4000=$B294),2),"")</f>
        <v/>
      </c>
      <c r="BA294" s="130"/>
      <c r="BB294" s="130"/>
      <c r="BC294" s="131" t="e">
        <f t="shared" si="44"/>
        <v>#VALUE!</v>
      </c>
    </row>
    <row r="295" spans="1:55" ht="19.5" customHeight="1" x14ac:dyDescent="0.35">
      <c r="A295" s="135">
        <v>289</v>
      </c>
      <c r="B295" s="136">
        <v>2005230104</v>
      </c>
      <c r="C295" s="137" t="s">
        <v>501</v>
      </c>
      <c r="D295" s="138" t="s">
        <v>927</v>
      </c>
      <c r="E295" s="139"/>
      <c r="F295" s="141" t="s">
        <v>1064</v>
      </c>
      <c r="G295" s="142" t="s">
        <v>1358</v>
      </c>
      <c r="H295" s="143" t="s">
        <v>1372</v>
      </c>
      <c r="I295" s="140" t="str">
        <f t="shared" si="38"/>
        <v>Không đậu</v>
      </c>
      <c r="J295" s="144"/>
      <c r="K295" s="145" t="str">
        <f t="shared" si="39"/>
        <v>Không đủ</v>
      </c>
      <c r="L295" s="166">
        <f t="shared" si="45"/>
        <v>0</v>
      </c>
      <c r="M295" s="166" cm="1">
        <f t="array" ref="M295">SUMPRODUCT(--(LEN(CHOOSE({1,2,3},P295,X295,AF295))&gt;0))</f>
        <v>0</v>
      </c>
      <c r="N295" s="166" cm="1">
        <f t="array" ref="N295">SUMPRODUCT(--(LEN(CHOOSE({1,2},AN295,AV295))&gt;0))</f>
        <v>0</v>
      </c>
      <c r="O295" s="166">
        <f t="shared" si="46"/>
        <v>0</v>
      </c>
      <c r="P295" s="171" t="str" cm="1">
        <f t="array" ref="P295">IFERROR(INDEX(_xlfn._xlws.FILTER('Dang ky_off'!$J$4:$J$4000,'Dang ky_off'!$B$4:$B$4000=$B295),1),"")</f>
        <v/>
      </c>
      <c r="Q295" s="172" t="str" cm="1">
        <f t="array" ref="Q295">IFERROR(INDEX(_xlfn._xlws.FILTER('Dang ky_off'!$H$4:$H$4000,'Dang ky_off'!$B$4:$B$4000=$B295),1),"")</f>
        <v/>
      </c>
      <c r="R295" s="171" t="s">
        <v>1563</v>
      </c>
      <c r="S295" s="171" t="str" cm="1">
        <f t="array" ref="S295">IFERROR(INDEX(_xlfn._xlws.FILTER('Dang ky_off'!$L$4:$L$4000,'Dang ky_off'!$B$4:$B$4000=$B295),1),"")</f>
        <v/>
      </c>
      <c r="T295" s="171" t="str" cm="1">
        <f t="array" ref="T295">IFERROR(INDEX(_xlfn._xlws.FILTER('Dang ky_off'!$M$4:$M$4000,'Dang ky_off'!$B$4:$B$4000=$B295),1),"")</f>
        <v/>
      </c>
      <c r="U295" s="130"/>
      <c r="V295" s="130"/>
      <c r="W295" s="131" t="e">
        <f t="shared" si="40"/>
        <v>#VALUE!</v>
      </c>
      <c r="X295" s="180" t="str" cm="1">
        <f t="array" ref="X295">IFERROR(INDEX(_xlfn._xlws.FILTER('Dang ky_off'!$J$4:$J$4000,'Dang ky_off'!$B$4:$B$4000=$B295),2),"")</f>
        <v/>
      </c>
      <c r="Y295" s="181" t="str" cm="1">
        <f t="array" ref="Y295">IFERROR(INDEX(_xlfn._xlws.FILTER('Dang ky_off'!$H$4:$H$4000,'Dang ky_off'!$B$4:$B$4000=$B295),2),"")</f>
        <v/>
      </c>
      <c r="Z295" s="180" t="s">
        <v>1563</v>
      </c>
      <c r="AA295" s="180" t="str" cm="1">
        <f t="array" ref="AA295">IFERROR(INDEX(_xlfn._xlws.FILTER('Dang ky_off'!$L$4:$L$4000,'Dang ky_off'!$B$4:$B$4000=$B295),2),"")</f>
        <v/>
      </c>
      <c r="AB295" s="180" t="str" cm="1">
        <f t="array" ref="AB295">IFERROR(INDEX(_xlfn._xlws.FILTER('Dang ky_off'!$M$4:$M$4000,'Dang ky_off'!$B$4:$B$4000=$B295),2),"")</f>
        <v/>
      </c>
      <c r="AC295" s="130"/>
      <c r="AD295" s="130"/>
      <c r="AE295" s="179" t="e">
        <f t="shared" si="41"/>
        <v>#VALUE!</v>
      </c>
      <c r="AF295" s="131" t="str" cm="1">
        <f t="array" ref="AF295">IFERROR(INDEX(_xlfn._xlws.FILTER('Dang ky_off'!$J$4:$J$43,'Dang ky_off'!$B$4:$B$43=$B295),3),"")</f>
        <v/>
      </c>
      <c r="AG295" s="154" t="str" cm="1">
        <f t="array" ref="AG295">IFERROR(INDEX(_xlfn._xlws.FILTER('Dang ky_off'!$H$4:$H$43,'Dang ky_off'!$B$4:$B$43=$B295),3),"")</f>
        <v/>
      </c>
      <c r="AH295" s="131" t="s">
        <v>1563</v>
      </c>
      <c r="AI295" s="131" t="str" cm="1">
        <f t="array" ref="AI295">IFERROR(INDEX(_xlfn._xlws.FILTER('Dang ky_off'!$L$4:$L$43,'Dang ky_off'!$B$4:$B$43=$B295),3),"")</f>
        <v/>
      </c>
      <c r="AJ295" s="131" t="str" cm="1">
        <f t="array" ref="AJ295">IFERROR(INDEX(_xlfn._xlws.FILTER('Dang ky_off'!$M$4:$M$43,'Dang ky_off'!$B$4:$B$43=$B295),3),"")</f>
        <v/>
      </c>
      <c r="AK295" s="130"/>
      <c r="AL295" s="130"/>
      <c r="AM295" s="131" t="e">
        <f t="shared" si="42"/>
        <v>#VALUE!</v>
      </c>
      <c r="AN295" s="182" t="str" cm="1">
        <f t="array" ref="AN295">IFERROR(INDEX(_xlfn._xlws.FILTER('Dang ky_onl'!$J$6:$J$4000,'Dang ky_onl'!$B$6:$B$4000=$B295),1),"")</f>
        <v/>
      </c>
      <c r="AO295" s="183" t="str" cm="1">
        <f t="array" ref="AO295">IFERROR(INDEX(_xlfn._xlws.FILTER('Dang ky_onl'!$H$6:$H$4000,'Dang ky_onl'!$B$6:$B$4000=$B295),1),"")</f>
        <v/>
      </c>
      <c r="AP295" s="184" t="s">
        <v>1564</v>
      </c>
      <c r="AQ295" s="182" t="str" cm="1">
        <f t="array" ref="AQ295">IFERROR(INDEX(_xlfn._xlws.FILTER('Dang ky_onl'!$L$6:$L$4000,'Dang ky_onl'!$B$6:$B$4000=$B295),1),"")</f>
        <v/>
      </c>
      <c r="AR295" s="182" t="str" cm="1">
        <f t="array" ref="AR295">IFERROR(INDEX(_xlfn._xlws.FILTER('Dang ky_onl'!$M$6:$M$4000,'Dang ky_onl'!$B$6:$B$4000=$B295),1),"")</f>
        <v/>
      </c>
      <c r="AS295" s="130"/>
      <c r="AT295" s="130"/>
      <c r="AU295" s="131" t="e">
        <f t="shared" si="43"/>
        <v>#VALUE!</v>
      </c>
      <c r="AV295" s="182" t="str" cm="1">
        <f t="array" ref="AV295">IFERROR(INDEX(_xlfn._xlws.FILTER('Dang ky_onl'!$J$6:$J$4000,'Dang ky_onl'!$B$6:$B$4000=$B295),2),"")</f>
        <v/>
      </c>
      <c r="AW295" s="183" t="str" cm="1">
        <f t="array" ref="AW295">IFERROR(INDEX(_xlfn._xlws.FILTER('Dang ky_onl'!$H$6:$H$4000,'Dang ky_onl'!$B$6:$B$4000=$B295),2),"")</f>
        <v/>
      </c>
      <c r="AX295" s="184" t="s">
        <v>1564</v>
      </c>
      <c r="AY295" s="182" t="str" cm="1">
        <f t="array" ref="AY295">IFERROR(INDEX(_xlfn._xlws.FILTER('Dang ky_onl'!$L$6:$L$4000,'Dang ky_onl'!$B$6:$B$4000=$B295),2),"")</f>
        <v/>
      </c>
      <c r="AZ295" s="182" t="str" cm="1">
        <f t="array" ref="AZ295">IFERROR(INDEX(_xlfn._xlws.FILTER('Dang ky_onl'!$M$6:$M$4000,'Dang ky_onl'!$B$6:$B$4000=$B295),2),"")</f>
        <v/>
      </c>
      <c r="BA295" s="130"/>
      <c r="BB295" s="130"/>
      <c r="BC295" s="131" t="e">
        <f t="shared" si="44"/>
        <v>#VALUE!</v>
      </c>
    </row>
    <row r="296" spans="1:55" ht="19.5" customHeight="1" x14ac:dyDescent="0.35">
      <c r="A296" s="135">
        <v>290</v>
      </c>
      <c r="B296" s="136">
        <v>2005230123</v>
      </c>
      <c r="C296" s="137" t="s">
        <v>502</v>
      </c>
      <c r="D296" s="138" t="s">
        <v>877</v>
      </c>
      <c r="E296" s="139"/>
      <c r="F296" s="141" t="s">
        <v>1149</v>
      </c>
      <c r="G296" s="142" t="s">
        <v>1358</v>
      </c>
      <c r="H296" s="143" t="s">
        <v>1372</v>
      </c>
      <c r="I296" s="140" t="str">
        <f t="shared" si="38"/>
        <v>Không đậu</v>
      </c>
      <c r="J296" s="144"/>
      <c r="K296" s="145" t="str">
        <f t="shared" si="39"/>
        <v>Không đủ</v>
      </c>
      <c r="L296" s="166">
        <f t="shared" si="45"/>
        <v>1</v>
      </c>
      <c r="M296" s="166" cm="1">
        <f t="array" ref="M296">SUMPRODUCT(--(LEN(CHOOSE({1,2,3},P296,X296,AF296))&gt;0))</f>
        <v>1</v>
      </c>
      <c r="N296" s="166" cm="1">
        <f t="array" ref="N296">SUMPRODUCT(--(LEN(CHOOSE({1,2},AN296,AV296))&gt;0))</f>
        <v>0</v>
      </c>
      <c r="O296" s="166">
        <f t="shared" si="46"/>
        <v>0</v>
      </c>
      <c r="P296" s="171" t="str" cm="1">
        <f t="array" ref="P296">IFERROR(INDEX(_xlfn._xlws.FILTER('Dang ky_off'!$J$4:$J$4000,'Dang ky_off'!$B$4:$B$4000=$B296),1),"")</f>
        <v>Công ty Cổ phần Acecook Việt Nam</v>
      </c>
      <c r="Q296" s="172" cm="1">
        <f t="array" ref="Q296">IFERROR(INDEX(_xlfn._xlws.FILTER('Dang ky_off'!$H$4:$H$4000,'Dang ky_off'!$B$4:$B$4000=$B296),1),"")</f>
        <v>45932</v>
      </c>
      <c r="R296" s="171" t="s">
        <v>1563</v>
      </c>
      <c r="S296" s="171" cm="1">
        <f t="array" ref="S296">IFERROR(INDEX(_xlfn._xlws.FILTER('Dang ky_off'!$L$4:$L$4000,'Dang ky_off'!$B$4:$B$4000=$B296),1),"")</f>
        <v>10</v>
      </c>
      <c r="T296" s="171" cm="1">
        <f t="array" ref="T296">IFERROR(INDEX(_xlfn._xlws.FILTER('Dang ky_off'!$M$4:$M$4000,'Dang ky_off'!$B$4:$B$4000=$B296),1),"")</f>
        <v>1</v>
      </c>
      <c r="U296" s="130"/>
      <c r="V296" s="130"/>
      <c r="W296" s="131">
        <f t="shared" si="40"/>
        <v>4</v>
      </c>
      <c r="X296" s="180" t="str" cm="1">
        <f t="array" ref="X296">IFERROR(INDEX(_xlfn._xlws.FILTER('Dang ky_off'!$J$4:$J$4000,'Dang ky_off'!$B$4:$B$4000=$B296),2),"")</f>
        <v/>
      </c>
      <c r="Y296" s="181" t="str" cm="1">
        <f t="array" ref="Y296">IFERROR(INDEX(_xlfn._xlws.FILTER('Dang ky_off'!$H$4:$H$4000,'Dang ky_off'!$B$4:$B$4000=$B296),2),"")</f>
        <v/>
      </c>
      <c r="Z296" s="180" t="s">
        <v>1563</v>
      </c>
      <c r="AA296" s="180" t="str" cm="1">
        <f t="array" ref="AA296">IFERROR(INDEX(_xlfn._xlws.FILTER('Dang ky_off'!$L$4:$L$4000,'Dang ky_off'!$B$4:$B$4000=$B296),2),"")</f>
        <v/>
      </c>
      <c r="AB296" s="180" t="str" cm="1">
        <f t="array" ref="AB296">IFERROR(INDEX(_xlfn._xlws.FILTER('Dang ky_off'!$M$4:$M$4000,'Dang ky_off'!$B$4:$B$4000=$B296),2),"")</f>
        <v/>
      </c>
      <c r="AC296" s="130"/>
      <c r="AD296" s="130"/>
      <c r="AE296" s="179" t="e">
        <f t="shared" si="41"/>
        <v>#VALUE!</v>
      </c>
      <c r="AF296" s="131" t="str" cm="1">
        <f t="array" ref="AF296">IFERROR(INDEX(_xlfn._xlws.FILTER('Dang ky_off'!$J$4:$J$43,'Dang ky_off'!$B$4:$B$43=$B296),3),"")</f>
        <v/>
      </c>
      <c r="AG296" s="154" t="str" cm="1">
        <f t="array" ref="AG296">IFERROR(INDEX(_xlfn._xlws.FILTER('Dang ky_off'!$H$4:$H$43,'Dang ky_off'!$B$4:$B$43=$B296),3),"")</f>
        <v/>
      </c>
      <c r="AH296" s="131" t="s">
        <v>1563</v>
      </c>
      <c r="AI296" s="131" t="str" cm="1">
        <f t="array" ref="AI296">IFERROR(INDEX(_xlfn._xlws.FILTER('Dang ky_off'!$L$4:$L$43,'Dang ky_off'!$B$4:$B$43=$B296),3),"")</f>
        <v/>
      </c>
      <c r="AJ296" s="131" t="str" cm="1">
        <f t="array" ref="AJ296">IFERROR(INDEX(_xlfn._xlws.FILTER('Dang ky_off'!$M$4:$M$43,'Dang ky_off'!$B$4:$B$43=$B296),3),"")</f>
        <v/>
      </c>
      <c r="AK296" s="130"/>
      <c r="AL296" s="130"/>
      <c r="AM296" s="131" t="e">
        <f t="shared" si="42"/>
        <v>#VALUE!</v>
      </c>
      <c r="AN296" s="182" t="str" cm="1">
        <f t="array" ref="AN296">IFERROR(INDEX(_xlfn._xlws.FILTER('Dang ky_onl'!$J$6:$J$4000,'Dang ky_onl'!$B$6:$B$4000=$B296),1),"")</f>
        <v/>
      </c>
      <c r="AO296" s="183" t="str" cm="1">
        <f t="array" ref="AO296">IFERROR(INDEX(_xlfn._xlws.FILTER('Dang ky_onl'!$H$6:$H$4000,'Dang ky_onl'!$B$6:$B$4000=$B296),1),"")</f>
        <v/>
      </c>
      <c r="AP296" s="184" t="s">
        <v>1564</v>
      </c>
      <c r="AQ296" s="182" t="str" cm="1">
        <f t="array" ref="AQ296">IFERROR(INDEX(_xlfn._xlws.FILTER('Dang ky_onl'!$L$6:$L$4000,'Dang ky_onl'!$B$6:$B$4000=$B296),1),"")</f>
        <v/>
      </c>
      <c r="AR296" s="182" t="str" cm="1">
        <f t="array" ref="AR296">IFERROR(INDEX(_xlfn._xlws.FILTER('Dang ky_onl'!$M$6:$M$4000,'Dang ky_onl'!$B$6:$B$4000=$B296),1),"")</f>
        <v/>
      </c>
      <c r="AS296" s="130"/>
      <c r="AT296" s="130"/>
      <c r="AU296" s="131" t="e">
        <f t="shared" si="43"/>
        <v>#VALUE!</v>
      </c>
      <c r="AV296" s="182" t="str" cm="1">
        <f t="array" ref="AV296">IFERROR(INDEX(_xlfn._xlws.FILTER('Dang ky_onl'!$J$6:$J$4000,'Dang ky_onl'!$B$6:$B$4000=$B296),2),"")</f>
        <v/>
      </c>
      <c r="AW296" s="183" t="str" cm="1">
        <f t="array" ref="AW296">IFERROR(INDEX(_xlfn._xlws.FILTER('Dang ky_onl'!$H$6:$H$4000,'Dang ky_onl'!$B$6:$B$4000=$B296),2),"")</f>
        <v/>
      </c>
      <c r="AX296" s="184" t="s">
        <v>1564</v>
      </c>
      <c r="AY296" s="182" t="str" cm="1">
        <f t="array" ref="AY296">IFERROR(INDEX(_xlfn._xlws.FILTER('Dang ky_onl'!$L$6:$L$4000,'Dang ky_onl'!$B$6:$B$4000=$B296),2),"")</f>
        <v/>
      </c>
      <c r="AZ296" s="182" t="str" cm="1">
        <f t="array" ref="AZ296">IFERROR(INDEX(_xlfn._xlws.FILTER('Dang ky_onl'!$M$6:$M$4000,'Dang ky_onl'!$B$6:$B$4000=$B296),2),"")</f>
        <v/>
      </c>
      <c r="BA296" s="130"/>
      <c r="BB296" s="130"/>
      <c r="BC296" s="131" t="e">
        <f t="shared" si="44"/>
        <v>#VALUE!</v>
      </c>
    </row>
    <row r="297" spans="1:55" ht="19.5" customHeight="1" x14ac:dyDescent="0.35">
      <c r="A297" s="135">
        <v>291</v>
      </c>
      <c r="B297" s="136">
        <v>2005230148</v>
      </c>
      <c r="C297" s="137" t="s">
        <v>28</v>
      </c>
      <c r="D297" s="138" t="s">
        <v>797</v>
      </c>
      <c r="E297" s="139"/>
      <c r="F297" s="141" t="s">
        <v>1261</v>
      </c>
      <c r="G297" s="142" t="s">
        <v>1358</v>
      </c>
      <c r="H297" s="143" t="s">
        <v>1372</v>
      </c>
      <c r="I297" s="140" t="str">
        <f t="shared" si="38"/>
        <v>Không đậu</v>
      </c>
      <c r="J297" s="144"/>
      <c r="K297" s="145" t="str">
        <f t="shared" si="39"/>
        <v>Không đủ</v>
      </c>
      <c r="L297" s="166">
        <f t="shared" si="45"/>
        <v>2</v>
      </c>
      <c r="M297" s="166" cm="1">
        <f t="array" ref="M297">SUMPRODUCT(--(LEN(CHOOSE({1,2,3},P297,X297,AF297))&gt;0))</f>
        <v>2</v>
      </c>
      <c r="N297" s="166" cm="1">
        <f t="array" ref="N297">SUMPRODUCT(--(LEN(CHOOSE({1,2},AN297,AV297))&gt;0))</f>
        <v>0</v>
      </c>
      <c r="O297" s="166">
        <f t="shared" si="46"/>
        <v>0</v>
      </c>
      <c r="P297" s="171" t="str" cm="1">
        <f t="array" ref="P297">IFERROR(INDEX(_xlfn._xlws.FILTER('Dang ky_off'!$J$4:$J$4000,'Dang ky_off'!$B$4:$B$4000=$B297),1),"")</f>
        <v>Công ty Cổ phần Acecook Việt Nam</v>
      </c>
      <c r="Q297" s="172" cm="1">
        <f t="array" ref="Q297">IFERROR(INDEX(_xlfn._xlws.FILTER('Dang ky_off'!$H$4:$H$4000,'Dang ky_off'!$B$4:$B$4000=$B297),1),"")</f>
        <v>46000</v>
      </c>
      <c r="R297" s="171" t="s">
        <v>1563</v>
      </c>
      <c r="S297" s="171" cm="1">
        <f t="array" ref="S297">IFERROR(INDEX(_xlfn._xlws.FILTER('Dang ky_off'!$L$4:$L$4000,'Dang ky_off'!$B$4:$B$4000=$B297),1),"")</f>
        <v>9</v>
      </c>
      <c r="T297" s="171" cm="1">
        <f t="array" ref="T297">IFERROR(INDEX(_xlfn._xlws.FILTER('Dang ky_off'!$M$4:$M$4000,'Dang ky_off'!$B$4:$B$4000=$B297),1),"")</f>
        <v>0</v>
      </c>
      <c r="U297" s="130"/>
      <c r="V297" s="130"/>
      <c r="W297" s="131">
        <f t="shared" si="40"/>
        <v>2.7</v>
      </c>
      <c r="X297" s="180" t="str" cm="1">
        <f t="array" ref="X297">IFERROR(INDEX(_xlfn._xlws.FILTER('Dang ky_off'!$J$4:$J$4000,'Dang ky_off'!$B$4:$B$4000=$B297),2),"")</f>
        <v>Công ty TNHH Yakult Việt Nam</v>
      </c>
      <c r="Y297" s="181" cm="1">
        <f t="array" ref="Y297">IFERROR(INDEX(_xlfn._xlws.FILTER('Dang ky_off'!$H$4:$H$4000,'Dang ky_off'!$B$4:$B$4000=$B297),2),"")</f>
        <v>45936</v>
      </c>
      <c r="Z297" s="180" t="s">
        <v>1563</v>
      </c>
      <c r="AA297" s="180" cm="1">
        <f t="array" ref="AA297">IFERROR(INDEX(_xlfn._xlws.FILTER('Dang ky_off'!$L$4:$L$4000,'Dang ky_off'!$B$4:$B$4000=$B297),2),"")</f>
        <v>10</v>
      </c>
      <c r="AB297" s="180" cm="1">
        <f t="array" ref="AB297">IFERROR(INDEX(_xlfn._xlws.FILTER('Dang ky_off'!$M$4:$M$4000,'Dang ky_off'!$B$4:$B$4000=$B297),2),"")</f>
        <v>0</v>
      </c>
      <c r="AC297" s="130"/>
      <c r="AD297" s="130"/>
      <c r="AE297" s="179">
        <f t="shared" si="41"/>
        <v>3</v>
      </c>
      <c r="AF297" s="131" t="str" cm="1">
        <f t="array" ref="AF297">IFERROR(INDEX(_xlfn._xlws.FILTER('Dang ky_off'!$J$4:$J$43,'Dang ky_off'!$B$4:$B$43=$B297),3),"")</f>
        <v/>
      </c>
      <c r="AG297" s="154" t="str" cm="1">
        <f t="array" ref="AG297">IFERROR(INDEX(_xlfn._xlws.FILTER('Dang ky_off'!$H$4:$H$43,'Dang ky_off'!$B$4:$B$43=$B297),3),"")</f>
        <v/>
      </c>
      <c r="AH297" s="131" t="s">
        <v>1563</v>
      </c>
      <c r="AI297" s="131" t="str" cm="1">
        <f t="array" ref="AI297">IFERROR(INDEX(_xlfn._xlws.FILTER('Dang ky_off'!$L$4:$L$43,'Dang ky_off'!$B$4:$B$43=$B297),3),"")</f>
        <v/>
      </c>
      <c r="AJ297" s="131" t="str" cm="1">
        <f t="array" ref="AJ297">IFERROR(INDEX(_xlfn._xlws.FILTER('Dang ky_off'!$M$4:$M$43,'Dang ky_off'!$B$4:$B$43=$B297),3),"")</f>
        <v/>
      </c>
      <c r="AK297" s="130"/>
      <c r="AL297" s="130"/>
      <c r="AM297" s="131" t="e">
        <f t="shared" si="42"/>
        <v>#VALUE!</v>
      </c>
      <c r="AN297" s="182" t="str" cm="1">
        <f t="array" ref="AN297">IFERROR(INDEX(_xlfn._xlws.FILTER('Dang ky_onl'!$J$6:$J$4000,'Dang ky_onl'!$B$6:$B$4000=$B297),1),"")</f>
        <v/>
      </c>
      <c r="AO297" s="183" t="str" cm="1">
        <f t="array" ref="AO297">IFERROR(INDEX(_xlfn._xlws.FILTER('Dang ky_onl'!$H$6:$H$4000,'Dang ky_onl'!$B$6:$B$4000=$B297),1),"")</f>
        <v/>
      </c>
      <c r="AP297" s="184" t="s">
        <v>1564</v>
      </c>
      <c r="AQ297" s="182" t="str" cm="1">
        <f t="array" ref="AQ297">IFERROR(INDEX(_xlfn._xlws.FILTER('Dang ky_onl'!$L$6:$L$4000,'Dang ky_onl'!$B$6:$B$4000=$B297),1),"")</f>
        <v/>
      </c>
      <c r="AR297" s="182" t="str" cm="1">
        <f t="array" ref="AR297">IFERROR(INDEX(_xlfn._xlws.FILTER('Dang ky_onl'!$M$6:$M$4000,'Dang ky_onl'!$B$6:$B$4000=$B297),1),"")</f>
        <v/>
      </c>
      <c r="AS297" s="130"/>
      <c r="AT297" s="130"/>
      <c r="AU297" s="131" t="e">
        <f t="shared" si="43"/>
        <v>#VALUE!</v>
      </c>
      <c r="AV297" s="182" t="str" cm="1">
        <f t="array" ref="AV297">IFERROR(INDEX(_xlfn._xlws.FILTER('Dang ky_onl'!$J$6:$J$4000,'Dang ky_onl'!$B$6:$B$4000=$B297),2),"")</f>
        <v/>
      </c>
      <c r="AW297" s="183" t="str" cm="1">
        <f t="array" ref="AW297">IFERROR(INDEX(_xlfn._xlws.FILTER('Dang ky_onl'!$H$6:$H$4000,'Dang ky_onl'!$B$6:$B$4000=$B297),2),"")</f>
        <v/>
      </c>
      <c r="AX297" s="184" t="s">
        <v>1564</v>
      </c>
      <c r="AY297" s="182" t="str" cm="1">
        <f t="array" ref="AY297">IFERROR(INDEX(_xlfn._xlws.FILTER('Dang ky_onl'!$L$6:$L$4000,'Dang ky_onl'!$B$6:$B$4000=$B297),2),"")</f>
        <v/>
      </c>
      <c r="AZ297" s="182" t="str" cm="1">
        <f t="array" ref="AZ297">IFERROR(INDEX(_xlfn._xlws.FILTER('Dang ky_onl'!$M$6:$M$4000,'Dang ky_onl'!$B$6:$B$4000=$B297),2),"")</f>
        <v/>
      </c>
      <c r="BA297" s="130"/>
      <c r="BB297" s="130"/>
      <c r="BC297" s="131" t="e">
        <f t="shared" si="44"/>
        <v>#VALUE!</v>
      </c>
    </row>
    <row r="298" spans="1:55" ht="19.5" customHeight="1" x14ac:dyDescent="0.35">
      <c r="A298" s="135">
        <v>292</v>
      </c>
      <c r="B298" s="136">
        <v>2005230151</v>
      </c>
      <c r="C298" s="137" t="s">
        <v>504</v>
      </c>
      <c r="D298" s="138" t="s">
        <v>797</v>
      </c>
      <c r="E298" s="139"/>
      <c r="F298" s="141" t="s">
        <v>1228</v>
      </c>
      <c r="G298" s="142" t="s">
        <v>1358</v>
      </c>
      <c r="H298" s="143" t="s">
        <v>1372</v>
      </c>
      <c r="I298" s="140" t="str">
        <f t="shared" si="38"/>
        <v>Không đậu</v>
      </c>
      <c r="J298" s="144"/>
      <c r="K298" s="145" t="str">
        <f t="shared" si="39"/>
        <v>Không đủ</v>
      </c>
      <c r="L298" s="166">
        <f t="shared" si="45"/>
        <v>2</v>
      </c>
      <c r="M298" s="166" cm="1">
        <f t="array" ref="M298">SUMPRODUCT(--(LEN(CHOOSE({1,2,3},P298,X298,AF298))&gt;0))</f>
        <v>2</v>
      </c>
      <c r="N298" s="166" cm="1">
        <f t="array" ref="N298">SUMPRODUCT(--(LEN(CHOOSE({1,2},AN298,AV298))&gt;0))</f>
        <v>0</v>
      </c>
      <c r="O298" s="166">
        <f t="shared" si="46"/>
        <v>0</v>
      </c>
      <c r="P298" s="171" t="str" cm="1">
        <f t="array" ref="P298">IFERROR(INDEX(_xlfn._xlws.FILTER('Dang ky_off'!$J$4:$J$4000,'Dang ky_off'!$B$4:$B$4000=$B298),1),"")</f>
        <v>Công ty Cổ phần Acecook Việt Nam</v>
      </c>
      <c r="Q298" s="172" cm="1">
        <f t="array" ref="Q298">IFERROR(INDEX(_xlfn._xlws.FILTER('Dang ky_off'!$H$4:$H$4000,'Dang ky_off'!$B$4:$B$4000=$B298),1),"")</f>
        <v>46000</v>
      </c>
      <c r="R298" s="171" t="s">
        <v>1563</v>
      </c>
      <c r="S298" s="171" cm="1">
        <f t="array" ref="S298">IFERROR(INDEX(_xlfn._xlws.FILTER('Dang ky_off'!$L$4:$L$4000,'Dang ky_off'!$B$4:$B$4000=$B298),1),"")</f>
        <v>8.5</v>
      </c>
      <c r="T298" s="171" cm="1">
        <f t="array" ref="T298">IFERROR(INDEX(_xlfn._xlws.FILTER('Dang ky_off'!$M$4:$M$4000,'Dang ky_off'!$B$4:$B$4000=$B298),1),"")</f>
        <v>0</v>
      </c>
      <c r="U298" s="130"/>
      <c r="V298" s="130"/>
      <c r="W298" s="131">
        <f t="shared" si="40"/>
        <v>2.6</v>
      </c>
      <c r="X298" s="180" t="str" cm="1">
        <f t="array" ref="X298">IFERROR(INDEX(_xlfn._xlws.FILTER('Dang ky_off'!$J$4:$J$4000,'Dang ky_off'!$B$4:$B$4000=$B298),2),"")</f>
        <v>Công ty TNHH Yakult Việt Nam</v>
      </c>
      <c r="Y298" s="181" cm="1">
        <f t="array" ref="Y298">IFERROR(INDEX(_xlfn._xlws.FILTER('Dang ky_off'!$H$4:$H$4000,'Dang ky_off'!$B$4:$B$4000=$B298),2),"")</f>
        <v>45946</v>
      </c>
      <c r="Z298" s="180" t="s">
        <v>1563</v>
      </c>
      <c r="AA298" s="180" cm="1">
        <f t="array" ref="AA298">IFERROR(INDEX(_xlfn._xlws.FILTER('Dang ky_off'!$L$4:$L$4000,'Dang ky_off'!$B$4:$B$4000=$B298),2),"")</f>
        <v>7</v>
      </c>
      <c r="AB298" s="180" cm="1">
        <f t="array" ref="AB298">IFERROR(INDEX(_xlfn._xlws.FILTER('Dang ky_off'!$M$4:$M$4000,'Dang ky_off'!$B$4:$B$4000=$B298),2),"")</f>
        <v>0</v>
      </c>
      <c r="AC298" s="130"/>
      <c r="AD298" s="130"/>
      <c r="AE298" s="179">
        <f t="shared" si="41"/>
        <v>2.1</v>
      </c>
      <c r="AF298" s="131" t="str" cm="1">
        <f t="array" ref="AF298">IFERROR(INDEX(_xlfn._xlws.FILTER('Dang ky_off'!$J$4:$J$43,'Dang ky_off'!$B$4:$B$43=$B298),3),"")</f>
        <v/>
      </c>
      <c r="AG298" s="154" t="str" cm="1">
        <f t="array" ref="AG298">IFERROR(INDEX(_xlfn._xlws.FILTER('Dang ky_off'!$H$4:$H$43,'Dang ky_off'!$B$4:$B$43=$B298),3),"")</f>
        <v/>
      </c>
      <c r="AH298" s="131" t="s">
        <v>1563</v>
      </c>
      <c r="AI298" s="131" t="str" cm="1">
        <f t="array" ref="AI298">IFERROR(INDEX(_xlfn._xlws.FILTER('Dang ky_off'!$L$4:$L$43,'Dang ky_off'!$B$4:$B$43=$B298),3),"")</f>
        <v/>
      </c>
      <c r="AJ298" s="131" t="str" cm="1">
        <f t="array" ref="AJ298">IFERROR(INDEX(_xlfn._xlws.FILTER('Dang ky_off'!$M$4:$M$43,'Dang ky_off'!$B$4:$B$43=$B298),3),"")</f>
        <v/>
      </c>
      <c r="AK298" s="130"/>
      <c r="AL298" s="130"/>
      <c r="AM298" s="131" t="e">
        <f t="shared" si="42"/>
        <v>#VALUE!</v>
      </c>
      <c r="AN298" s="182" t="str" cm="1">
        <f t="array" ref="AN298">IFERROR(INDEX(_xlfn._xlws.FILTER('Dang ky_onl'!$J$6:$J$4000,'Dang ky_onl'!$B$6:$B$4000=$B298),1),"")</f>
        <v/>
      </c>
      <c r="AO298" s="183" t="str" cm="1">
        <f t="array" ref="AO298">IFERROR(INDEX(_xlfn._xlws.FILTER('Dang ky_onl'!$H$6:$H$4000,'Dang ky_onl'!$B$6:$B$4000=$B298),1),"")</f>
        <v/>
      </c>
      <c r="AP298" s="184" t="s">
        <v>1564</v>
      </c>
      <c r="AQ298" s="182" t="str" cm="1">
        <f t="array" ref="AQ298">IFERROR(INDEX(_xlfn._xlws.FILTER('Dang ky_onl'!$L$6:$L$4000,'Dang ky_onl'!$B$6:$B$4000=$B298),1),"")</f>
        <v/>
      </c>
      <c r="AR298" s="182" t="str" cm="1">
        <f t="array" ref="AR298">IFERROR(INDEX(_xlfn._xlws.FILTER('Dang ky_onl'!$M$6:$M$4000,'Dang ky_onl'!$B$6:$B$4000=$B298),1),"")</f>
        <v/>
      </c>
      <c r="AS298" s="130"/>
      <c r="AT298" s="130"/>
      <c r="AU298" s="131" t="e">
        <f t="shared" si="43"/>
        <v>#VALUE!</v>
      </c>
      <c r="AV298" s="182" t="str" cm="1">
        <f t="array" ref="AV298">IFERROR(INDEX(_xlfn._xlws.FILTER('Dang ky_onl'!$J$6:$J$4000,'Dang ky_onl'!$B$6:$B$4000=$B298),2),"")</f>
        <v/>
      </c>
      <c r="AW298" s="183" t="str" cm="1">
        <f t="array" ref="AW298">IFERROR(INDEX(_xlfn._xlws.FILTER('Dang ky_onl'!$H$6:$H$4000,'Dang ky_onl'!$B$6:$B$4000=$B298),2),"")</f>
        <v/>
      </c>
      <c r="AX298" s="184" t="s">
        <v>1564</v>
      </c>
      <c r="AY298" s="182" t="str" cm="1">
        <f t="array" ref="AY298">IFERROR(INDEX(_xlfn._xlws.FILTER('Dang ky_onl'!$L$6:$L$4000,'Dang ky_onl'!$B$6:$B$4000=$B298),2),"")</f>
        <v/>
      </c>
      <c r="AZ298" s="182" t="str" cm="1">
        <f t="array" ref="AZ298">IFERROR(INDEX(_xlfn._xlws.FILTER('Dang ky_onl'!$M$6:$M$4000,'Dang ky_onl'!$B$6:$B$4000=$B298),2),"")</f>
        <v/>
      </c>
      <c r="BA298" s="130"/>
      <c r="BB298" s="130"/>
      <c r="BC298" s="131" t="e">
        <f t="shared" si="44"/>
        <v>#VALUE!</v>
      </c>
    </row>
    <row r="299" spans="1:55" ht="19.5" customHeight="1" x14ac:dyDescent="0.35">
      <c r="A299" s="135">
        <v>293</v>
      </c>
      <c r="B299" s="136">
        <v>2005230153</v>
      </c>
      <c r="C299" s="137" t="s">
        <v>503</v>
      </c>
      <c r="D299" s="138" t="s">
        <v>797</v>
      </c>
      <c r="E299" s="139"/>
      <c r="F299" s="141" t="s">
        <v>1174</v>
      </c>
      <c r="G299" s="142" t="s">
        <v>1358</v>
      </c>
      <c r="H299" s="143" t="s">
        <v>1372</v>
      </c>
      <c r="I299" s="140" t="str">
        <f t="shared" si="38"/>
        <v>Không đậu</v>
      </c>
      <c r="J299" s="144"/>
      <c r="K299" s="145" t="str">
        <f t="shared" si="39"/>
        <v>Không đủ</v>
      </c>
      <c r="L299" s="166">
        <f t="shared" si="45"/>
        <v>1</v>
      </c>
      <c r="M299" s="166" cm="1">
        <f t="array" ref="M299">SUMPRODUCT(--(LEN(CHOOSE({1,2,3},P299,X299,AF299))&gt;0))</f>
        <v>1</v>
      </c>
      <c r="N299" s="166" cm="1">
        <f t="array" ref="N299">SUMPRODUCT(--(LEN(CHOOSE({1,2},AN299,AV299))&gt;0))</f>
        <v>0</v>
      </c>
      <c r="O299" s="166">
        <f t="shared" si="46"/>
        <v>0</v>
      </c>
      <c r="P299" s="171" t="str" cm="1">
        <f t="array" ref="P299">IFERROR(INDEX(_xlfn._xlws.FILTER('Dang ky_off'!$J$4:$J$4000,'Dang ky_off'!$B$4:$B$4000=$B299),1),"")</f>
        <v>Công ty TNHH Yakult Việt Nam</v>
      </c>
      <c r="Q299" s="172" cm="1">
        <f t="array" ref="Q299">IFERROR(INDEX(_xlfn._xlws.FILTER('Dang ky_off'!$H$4:$H$4000,'Dang ky_off'!$B$4:$B$4000=$B299),1),"")</f>
        <v>45946</v>
      </c>
      <c r="R299" s="171" t="s">
        <v>1563</v>
      </c>
      <c r="S299" s="171" cm="1">
        <f t="array" ref="S299">IFERROR(INDEX(_xlfn._xlws.FILTER('Dang ky_off'!$L$4:$L$4000,'Dang ky_off'!$B$4:$B$4000=$B299),1),"")</f>
        <v>9.5</v>
      </c>
      <c r="T299" s="171" cm="1">
        <f t="array" ref="T299">IFERROR(INDEX(_xlfn._xlws.FILTER('Dang ky_off'!$M$4:$M$4000,'Dang ky_off'!$B$4:$B$4000=$B299),1),"")</f>
        <v>0</v>
      </c>
      <c r="U299" s="130"/>
      <c r="V299" s="130"/>
      <c r="W299" s="131">
        <f t="shared" si="40"/>
        <v>2.9</v>
      </c>
      <c r="X299" s="180" t="str" cm="1">
        <f t="array" ref="X299">IFERROR(INDEX(_xlfn._xlws.FILTER('Dang ky_off'!$J$4:$J$4000,'Dang ky_off'!$B$4:$B$4000=$B299),2),"")</f>
        <v/>
      </c>
      <c r="Y299" s="181" t="str" cm="1">
        <f t="array" ref="Y299">IFERROR(INDEX(_xlfn._xlws.FILTER('Dang ky_off'!$H$4:$H$4000,'Dang ky_off'!$B$4:$B$4000=$B299),2),"")</f>
        <v/>
      </c>
      <c r="Z299" s="180" t="s">
        <v>1563</v>
      </c>
      <c r="AA299" s="180" t="str" cm="1">
        <f t="array" ref="AA299">IFERROR(INDEX(_xlfn._xlws.FILTER('Dang ky_off'!$L$4:$L$4000,'Dang ky_off'!$B$4:$B$4000=$B299),2),"")</f>
        <v/>
      </c>
      <c r="AB299" s="180" t="str" cm="1">
        <f t="array" ref="AB299">IFERROR(INDEX(_xlfn._xlws.FILTER('Dang ky_off'!$M$4:$M$4000,'Dang ky_off'!$B$4:$B$4000=$B299),2),"")</f>
        <v/>
      </c>
      <c r="AC299" s="130"/>
      <c r="AD299" s="130"/>
      <c r="AE299" s="179" t="e">
        <f t="shared" si="41"/>
        <v>#VALUE!</v>
      </c>
      <c r="AF299" s="131" t="str" cm="1">
        <f t="array" ref="AF299">IFERROR(INDEX(_xlfn._xlws.FILTER('Dang ky_off'!$J$4:$J$43,'Dang ky_off'!$B$4:$B$43=$B299),3),"")</f>
        <v/>
      </c>
      <c r="AG299" s="154" t="str" cm="1">
        <f t="array" ref="AG299">IFERROR(INDEX(_xlfn._xlws.FILTER('Dang ky_off'!$H$4:$H$43,'Dang ky_off'!$B$4:$B$43=$B299),3),"")</f>
        <v/>
      </c>
      <c r="AH299" s="131" t="s">
        <v>1563</v>
      </c>
      <c r="AI299" s="131" t="str" cm="1">
        <f t="array" ref="AI299">IFERROR(INDEX(_xlfn._xlws.FILTER('Dang ky_off'!$L$4:$L$43,'Dang ky_off'!$B$4:$B$43=$B299),3),"")</f>
        <v/>
      </c>
      <c r="AJ299" s="131" t="str" cm="1">
        <f t="array" ref="AJ299">IFERROR(INDEX(_xlfn._xlws.FILTER('Dang ky_off'!$M$4:$M$43,'Dang ky_off'!$B$4:$B$43=$B299),3),"")</f>
        <v/>
      </c>
      <c r="AK299" s="130"/>
      <c r="AL299" s="130"/>
      <c r="AM299" s="131" t="e">
        <f t="shared" si="42"/>
        <v>#VALUE!</v>
      </c>
      <c r="AN299" s="182" t="str" cm="1">
        <f t="array" ref="AN299">IFERROR(INDEX(_xlfn._xlws.FILTER('Dang ky_onl'!$J$6:$J$4000,'Dang ky_onl'!$B$6:$B$4000=$B299),1),"")</f>
        <v/>
      </c>
      <c r="AO299" s="183" t="str" cm="1">
        <f t="array" ref="AO299">IFERROR(INDEX(_xlfn._xlws.FILTER('Dang ky_onl'!$H$6:$H$4000,'Dang ky_onl'!$B$6:$B$4000=$B299),1),"")</f>
        <v/>
      </c>
      <c r="AP299" s="184" t="s">
        <v>1564</v>
      </c>
      <c r="AQ299" s="182" t="str" cm="1">
        <f t="array" ref="AQ299">IFERROR(INDEX(_xlfn._xlws.FILTER('Dang ky_onl'!$L$6:$L$4000,'Dang ky_onl'!$B$6:$B$4000=$B299),1),"")</f>
        <v/>
      </c>
      <c r="AR299" s="182" t="str" cm="1">
        <f t="array" ref="AR299">IFERROR(INDEX(_xlfn._xlws.FILTER('Dang ky_onl'!$M$6:$M$4000,'Dang ky_onl'!$B$6:$B$4000=$B299),1),"")</f>
        <v/>
      </c>
      <c r="AS299" s="130"/>
      <c r="AT299" s="130"/>
      <c r="AU299" s="131" t="e">
        <f t="shared" si="43"/>
        <v>#VALUE!</v>
      </c>
      <c r="AV299" s="182" t="str" cm="1">
        <f t="array" ref="AV299">IFERROR(INDEX(_xlfn._xlws.FILTER('Dang ky_onl'!$J$6:$J$4000,'Dang ky_onl'!$B$6:$B$4000=$B299),2),"")</f>
        <v/>
      </c>
      <c r="AW299" s="183" t="str" cm="1">
        <f t="array" ref="AW299">IFERROR(INDEX(_xlfn._xlws.FILTER('Dang ky_onl'!$H$6:$H$4000,'Dang ky_onl'!$B$6:$B$4000=$B299),2),"")</f>
        <v/>
      </c>
      <c r="AX299" s="184" t="s">
        <v>1564</v>
      </c>
      <c r="AY299" s="182" t="str" cm="1">
        <f t="array" ref="AY299">IFERROR(INDEX(_xlfn._xlws.FILTER('Dang ky_onl'!$L$6:$L$4000,'Dang ky_onl'!$B$6:$B$4000=$B299),2),"")</f>
        <v/>
      </c>
      <c r="AZ299" s="182" t="str" cm="1">
        <f t="array" ref="AZ299">IFERROR(INDEX(_xlfn._xlws.FILTER('Dang ky_onl'!$M$6:$M$4000,'Dang ky_onl'!$B$6:$B$4000=$B299),2),"")</f>
        <v/>
      </c>
      <c r="BA299" s="130"/>
      <c r="BB299" s="130"/>
      <c r="BC299" s="131" t="e">
        <f t="shared" si="44"/>
        <v>#VALUE!</v>
      </c>
    </row>
    <row r="300" spans="1:55" ht="19.5" customHeight="1" x14ac:dyDescent="0.35">
      <c r="A300" s="135">
        <v>294</v>
      </c>
      <c r="B300" s="136">
        <v>2005230162</v>
      </c>
      <c r="C300" s="137" t="s">
        <v>505</v>
      </c>
      <c r="D300" s="138" t="s">
        <v>910</v>
      </c>
      <c r="E300" s="139"/>
      <c r="F300" s="141" t="s">
        <v>1291</v>
      </c>
      <c r="G300" s="142" t="s">
        <v>1358</v>
      </c>
      <c r="H300" s="143" t="s">
        <v>1372</v>
      </c>
      <c r="I300" s="140" t="str">
        <f t="shared" si="38"/>
        <v>Không đậu</v>
      </c>
      <c r="J300" s="144"/>
      <c r="K300" s="145" t="str">
        <f t="shared" si="39"/>
        <v>Không đủ</v>
      </c>
      <c r="L300" s="166">
        <f t="shared" si="45"/>
        <v>1</v>
      </c>
      <c r="M300" s="166" cm="1">
        <f t="array" ref="M300">SUMPRODUCT(--(LEN(CHOOSE({1,2,3},P300,X300,AF300))&gt;0))</f>
        <v>1</v>
      </c>
      <c r="N300" s="166" cm="1">
        <f t="array" ref="N300">SUMPRODUCT(--(LEN(CHOOSE({1,2},AN300,AV300))&gt;0))</f>
        <v>0</v>
      </c>
      <c r="O300" s="166">
        <f t="shared" si="46"/>
        <v>0</v>
      </c>
      <c r="P300" s="171" t="str" cm="1">
        <f t="array" ref="P300">IFERROR(INDEX(_xlfn._xlws.FILTER('Dang ky_off'!$J$4:$J$4000,'Dang ky_off'!$B$4:$B$4000=$B300),1),"")</f>
        <v>Công ty TNHH Yakult Việt Nam</v>
      </c>
      <c r="Q300" s="172" cm="1">
        <f t="array" ref="Q300">IFERROR(INDEX(_xlfn._xlws.FILTER('Dang ky_off'!$H$4:$H$4000,'Dang ky_off'!$B$4:$B$4000=$B300),1),"")</f>
        <v>45946</v>
      </c>
      <c r="R300" s="171" t="s">
        <v>1563</v>
      </c>
      <c r="S300" s="171" cm="1">
        <f t="array" ref="S300">IFERROR(INDEX(_xlfn._xlws.FILTER('Dang ky_off'!$L$4:$L$4000,'Dang ky_off'!$B$4:$B$4000=$B300),1),"")</f>
        <v>8.5</v>
      </c>
      <c r="T300" s="171" cm="1">
        <f t="array" ref="T300">IFERROR(INDEX(_xlfn._xlws.FILTER('Dang ky_off'!$M$4:$M$4000,'Dang ky_off'!$B$4:$B$4000=$B300),1),"")</f>
        <v>0</v>
      </c>
      <c r="U300" s="130"/>
      <c r="V300" s="130"/>
      <c r="W300" s="131">
        <f t="shared" si="40"/>
        <v>2.6</v>
      </c>
      <c r="X300" s="180" t="str" cm="1">
        <f t="array" ref="X300">IFERROR(INDEX(_xlfn._xlws.FILTER('Dang ky_off'!$J$4:$J$4000,'Dang ky_off'!$B$4:$B$4000=$B300),2),"")</f>
        <v/>
      </c>
      <c r="Y300" s="181" t="str" cm="1">
        <f t="array" ref="Y300">IFERROR(INDEX(_xlfn._xlws.FILTER('Dang ky_off'!$H$4:$H$4000,'Dang ky_off'!$B$4:$B$4000=$B300),2),"")</f>
        <v/>
      </c>
      <c r="Z300" s="180" t="s">
        <v>1563</v>
      </c>
      <c r="AA300" s="180" t="str" cm="1">
        <f t="array" ref="AA300">IFERROR(INDEX(_xlfn._xlws.FILTER('Dang ky_off'!$L$4:$L$4000,'Dang ky_off'!$B$4:$B$4000=$B300),2),"")</f>
        <v/>
      </c>
      <c r="AB300" s="180" t="str" cm="1">
        <f t="array" ref="AB300">IFERROR(INDEX(_xlfn._xlws.FILTER('Dang ky_off'!$M$4:$M$4000,'Dang ky_off'!$B$4:$B$4000=$B300),2),"")</f>
        <v/>
      </c>
      <c r="AC300" s="130"/>
      <c r="AD300" s="130"/>
      <c r="AE300" s="179" t="e">
        <f t="shared" si="41"/>
        <v>#VALUE!</v>
      </c>
      <c r="AF300" s="131" t="str" cm="1">
        <f t="array" ref="AF300">IFERROR(INDEX(_xlfn._xlws.FILTER('Dang ky_off'!$J$4:$J$43,'Dang ky_off'!$B$4:$B$43=$B300),3),"")</f>
        <v/>
      </c>
      <c r="AG300" s="154" t="str" cm="1">
        <f t="array" ref="AG300">IFERROR(INDEX(_xlfn._xlws.FILTER('Dang ky_off'!$H$4:$H$43,'Dang ky_off'!$B$4:$B$43=$B300),3),"")</f>
        <v/>
      </c>
      <c r="AH300" s="131" t="s">
        <v>1563</v>
      </c>
      <c r="AI300" s="131" t="str" cm="1">
        <f t="array" ref="AI300">IFERROR(INDEX(_xlfn._xlws.FILTER('Dang ky_off'!$L$4:$L$43,'Dang ky_off'!$B$4:$B$43=$B300),3),"")</f>
        <v/>
      </c>
      <c r="AJ300" s="131" t="str" cm="1">
        <f t="array" ref="AJ300">IFERROR(INDEX(_xlfn._xlws.FILTER('Dang ky_off'!$M$4:$M$43,'Dang ky_off'!$B$4:$B$43=$B300),3),"")</f>
        <v/>
      </c>
      <c r="AK300" s="130"/>
      <c r="AL300" s="130"/>
      <c r="AM300" s="131" t="e">
        <f t="shared" si="42"/>
        <v>#VALUE!</v>
      </c>
      <c r="AN300" s="182" t="str" cm="1">
        <f t="array" ref="AN300">IFERROR(INDEX(_xlfn._xlws.FILTER('Dang ky_onl'!$J$6:$J$4000,'Dang ky_onl'!$B$6:$B$4000=$B300),1),"")</f>
        <v/>
      </c>
      <c r="AO300" s="183" t="str" cm="1">
        <f t="array" ref="AO300">IFERROR(INDEX(_xlfn._xlws.FILTER('Dang ky_onl'!$H$6:$H$4000,'Dang ky_onl'!$B$6:$B$4000=$B300),1),"")</f>
        <v/>
      </c>
      <c r="AP300" s="184" t="s">
        <v>1564</v>
      </c>
      <c r="AQ300" s="182" t="str" cm="1">
        <f t="array" ref="AQ300">IFERROR(INDEX(_xlfn._xlws.FILTER('Dang ky_onl'!$L$6:$L$4000,'Dang ky_onl'!$B$6:$B$4000=$B300),1),"")</f>
        <v/>
      </c>
      <c r="AR300" s="182" t="str" cm="1">
        <f t="array" ref="AR300">IFERROR(INDEX(_xlfn._xlws.FILTER('Dang ky_onl'!$M$6:$M$4000,'Dang ky_onl'!$B$6:$B$4000=$B300),1),"")</f>
        <v/>
      </c>
      <c r="AS300" s="130"/>
      <c r="AT300" s="130"/>
      <c r="AU300" s="131" t="e">
        <f t="shared" si="43"/>
        <v>#VALUE!</v>
      </c>
      <c r="AV300" s="182" t="str" cm="1">
        <f t="array" ref="AV300">IFERROR(INDEX(_xlfn._xlws.FILTER('Dang ky_onl'!$J$6:$J$4000,'Dang ky_onl'!$B$6:$B$4000=$B300),2),"")</f>
        <v/>
      </c>
      <c r="AW300" s="183" t="str" cm="1">
        <f t="array" ref="AW300">IFERROR(INDEX(_xlfn._xlws.FILTER('Dang ky_onl'!$H$6:$H$4000,'Dang ky_onl'!$B$6:$B$4000=$B300),2),"")</f>
        <v/>
      </c>
      <c r="AX300" s="184" t="s">
        <v>1564</v>
      </c>
      <c r="AY300" s="182" t="str" cm="1">
        <f t="array" ref="AY300">IFERROR(INDEX(_xlfn._xlws.FILTER('Dang ky_onl'!$L$6:$L$4000,'Dang ky_onl'!$B$6:$B$4000=$B300),2),"")</f>
        <v/>
      </c>
      <c r="AZ300" s="182" t="str" cm="1">
        <f t="array" ref="AZ300">IFERROR(INDEX(_xlfn._xlws.FILTER('Dang ky_onl'!$M$6:$M$4000,'Dang ky_onl'!$B$6:$B$4000=$B300),2),"")</f>
        <v/>
      </c>
      <c r="BA300" s="130"/>
      <c r="BB300" s="130"/>
      <c r="BC300" s="131" t="e">
        <f t="shared" si="44"/>
        <v>#VALUE!</v>
      </c>
    </row>
    <row r="301" spans="1:55" ht="19.5" customHeight="1" x14ac:dyDescent="0.35">
      <c r="A301" s="135">
        <v>295</v>
      </c>
      <c r="B301" s="136">
        <v>2005230169</v>
      </c>
      <c r="C301" s="137" t="s">
        <v>506</v>
      </c>
      <c r="D301" s="138" t="s">
        <v>901</v>
      </c>
      <c r="E301" s="139"/>
      <c r="F301" s="141" t="s">
        <v>1292</v>
      </c>
      <c r="G301" s="142" t="s">
        <v>1358</v>
      </c>
      <c r="H301" s="143" t="s">
        <v>1372</v>
      </c>
      <c r="I301" s="140" t="str">
        <f t="shared" si="38"/>
        <v>Không đậu</v>
      </c>
      <c r="J301" s="144"/>
      <c r="K301" s="145" t="str">
        <f t="shared" si="39"/>
        <v>Không đủ</v>
      </c>
      <c r="L301" s="166">
        <f t="shared" si="45"/>
        <v>0</v>
      </c>
      <c r="M301" s="166" cm="1">
        <f t="array" ref="M301">SUMPRODUCT(--(LEN(CHOOSE({1,2,3},P301,X301,AF301))&gt;0))</f>
        <v>0</v>
      </c>
      <c r="N301" s="166" cm="1">
        <f t="array" ref="N301">SUMPRODUCT(--(LEN(CHOOSE({1,2},AN301,AV301))&gt;0))</f>
        <v>0</v>
      </c>
      <c r="O301" s="166">
        <f t="shared" si="46"/>
        <v>0</v>
      </c>
      <c r="P301" s="171" t="str" cm="1">
        <f t="array" ref="P301">IFERROR(INDEX(_xlfn._xlws.FILTER('Dang ky_off'!$J$4:$J$4000,'Dang ky_off'!$B$4:$B$4000=$B301),1),"")</f>
        <v/>
      </c>
      <c r="Q301" s="172" t="str" cm="1">
        <f t="array" ref="Q301">IFERROR(INDEX(_xlfn._xlws.FILTER('Dang ky_off'!$H$4:$H$4000,'Dang ky_off'!$B$4:$B$4000=$B301),1),"")</f>
        <v/>
      </c>
      <c r="R301" s="171" t="s">
        <v>1563</v>
      </c>
      <c r="S301" s="171" t="str" cm="1">
        <f t="array" ref="S301">IFERROR(INDEX(_xlfn._xlws.FILTER('Dang ky_off'!$L$4:$L$4000,'Dang ky_off'!$B$4:$B$4000=$B301),1),"")</f>
        <v/>
      </c>
      <c r="T301" s="171" t="str" cm="1">
        <f t="array" ref="T301">IFERROR(INDEX(_xlfn._xlws.FILTER('Dang ky_off'!$M$4:$M$4000,'Dang ky_off'!$B$4:$B$4000=$B301),1),"")</f>
        <v/>
      </c>
      <c r="U301" s="130"/>
      <c r="V301" s="130"/>
      <c r="W301" s="131" t="e">
        <f t="shared" si="40"/>
        <v>#VALUE!</v>
      </c>
      <c r="X301" s="180" t="str" cm="1">
        <f t="array" ref="X301">IFERROR(INDEX(_xlfn._xlws.FILTER('Dang ky_off'!$J$4:$J$4000,'Dang ky_off'!$B$4:$B$4000=$B301),2),"")</f>
        <v/>
      </c>
      <c r="Y301" s="181" t="str" cm="1">
        <f t="array" ref="Y301">IFERROR(INDEX(_xlfn._xlws.FILTER('Dang ky_off'!$H$4:$H$4000,'Dang ky_off'!$B$4:$B$4000=$B301),2),"")</f>
        <v/>
      </c>
      <c r="Z301" s="180" t="s">
        <v>1563</v>
      </c>
      <c r="AA301" s="180" t="str" cm="1">
        <f t="array" ref="AA301">IFERROR(INDEX(_xlfn._xlws.FILTER('Dang ky_off'!$L$4:$L$4000,'Dang ky_off'!$B$4:$B$4000=$B301),2),"")</f>
        <v/>
      </c>
      <c r="AB301" s="180" t="str" cm="1">
        <f t="array" ref="AB301">IFERROR(INDEX(_xlfn._xlws.FILTER('Dang ky_off'!$M$4:$M$4000,'Dang ky_off'!$B$4:$B$4000=$B301),2),"")</f>
        <v/>
      </c>
      <c r="AC301" s="130"/>
      <c r="AD301" s="130"/>
      <c r="AE301" s="179" t="e">
        <f t="shared" si="41"/>
        <v>#VALUE!</v>
      </c>
      <c r="AF301" s="131" t="str" cm="1">
        <f t="array" ref="AF301">IFERROR(INDEX(_xlfn._xlws.FILTER('Dang ky_off'!$J$4:$J$43,'Dang ky_off'!$B$4:$B$43=$B301),3),"")</f>
        <v/>
      </c>
      <c r="AG301" s="154" t="str" cm="1">
        <f t="array" ref="AG301">IFERROR(INDEX(_xlfn._xlws.FILTER('Dang ky_off'!$H$4:$H$43,'Dang ky_off'!$B$4:$B$43=$B301),3),"")</f>
        <v/>
      </c>
      <c r="AH301" s="131" t="s">
        <v>1563</v>
      </c>
      <c r="AI301" s="131" t="str" cm="1">
        <f t="array" ref="AI301">IFERROR(INDEX(_xlfn._xlws.FILTER('Dang ky_off'!$L$4:$L$43,'Dang ky_off'!$B$4:$B$43=$B301),3),"")</f>
        <v/>
      </c>
      <c r="AJ301" s="131" t="str" cm="1">
        <f t="array" ref="AJ301">IFERROR(INDEX(_xlfn._xlws.FILTER('Dang ky_off'!$M$4:$M$43,'Dang ky_off'!$B$4:$B$43=$B301),3),"")</f>
        <v/>
      </c>
      <c r="AK301" s="130"/>
      <c r="AL301" s="130"/>
      <c r="AM301" s="131" t="e">
        <f t="shared" si="42"/>
        <v>#VALUE!</v>
      </c>
      <c r="AN301" s="182" t="str" cm="1">
        <f t="array" ref="AN301">IFERROR(INDEX(_xlfn._xlws.FILTER('Dang ky_onl'!$J$6:$J$4000,'Dang ky_onl'!$B$6:$B$4000=$B301),1),"")</f>
        <v/>
      </c>
      <c r="AO301" s="183" t="str" cm="1">
        <f t="array" ref="AO301">IFERROR(INDEX(_xlfn._xlws.FILTER('Dang ky_onl'!$H$6:$H$4000,'Dang ky_onl'!$B$6:$B$4000=$B301),1),"")</f>
        <v/>
      </c>
      <c r="AP301" s="184" t="s">
        <v>1564</v>
      </c>
      <c r="AQ301" s="182" t="str" cm="1">
        <f t="array" ref="AQ301">IFERROR(INDEX(_xlfn._xlws.FILTER('Dang ky_onl'!$L$6:$L$4000,'Dang ky_onl'!$B$6:$B$4000=$B301),1),"")</f>
        <v/>
      </c>
      <c r="AR301" s="182" t="str" cm="1">
        <f t="array" ref="AR301">IFERROR(INDEX(_xlfn._xlws.FILTER('Dang ky_onl'!$M$6:$M$4000,'Dang ky_onl'!$B$6:$B$4000=$B301),1),"")</f>
        <v/>
      </c>
      <c r="AS301" s="130"/>
      <c r="AT301" s="130"/>
      <c r="AU301" s="131" t="e">
        <f t="shared" si="43"/>
        <v>#VALUE!</v>
      </c>
      <c r="AV301" s="182" t="str" cm="1">
        <f t="array" ref="AV301">IFERROR(INDEX(_xlfn._xlws.FILTER('Dang ky_onl'!$J$6:$J$4000,'Dang ky_onl'!$B$6:$B$4000=$B301),2),"")</f>
        <v/>
      </c>
      <c r="AW301" s="183" t="str" cm="1">
        <f t="array" ref="AW301">IFERROR(INDEX(_xlfn._xlws.FILTER('Dang ky_onl'!$H$6:$H$4000,'Dang ky_onl'!$B$6:$B$4000=$B301),2),"")</f>
        <v/>
      </c>
      <c r="AX301" s="184" t="s">
        <v>1564</v>
      </c>
      <c r="AY301" s="182" t="str" cm="1">
        <f t="array" ref="AY301">IFERROR(INDEX(_xlfn._xlws.FILTER('Dang ky_onl'!$L$6:$L$4000,'Dang ky_onl'!$B$6:$B$4000=$B301),2),"")</f>
        <v/>
      </c>
      <c r="AZ301" s="182" t="str" cm="1">
        <f t="array" ref="AZ301">IFERROR(INDEX(_xlfn._xlws.FILTER('Dang ky_onl'!$M$6:$M$4000,'Dang ky_onl'!$B$6:$B$4000=$B301),2),"")</f>
        <v/>
      </c>
      <c r="BA301" s="130"/>
      <c r="BB301" s="130"/>
      <c r="BC301" s="131" t="e">
        <f t="shared" si="44"/>
        <v>#VALUE!</v>
      </c>
    </row>
    <row r="302" spans="1:55" ht="19.5" customHeight="1" x14ac:dyDescent="0.35">
      <c r="A302" s="135">
        <v>296</v>
      </c>
      <c r="B302" s="136">
        <v>2005230177</v>
      </c>
      <c r="C302" s="137" t="s">
        <v>98</v>
      </c>
      <c r="D302" s="138" t="s">
        <v>774</v>
      </c>
      <c r="E302" s="139"/>
      <c r="F302" s="141" t="s">
        <v>1149</v>
      </c>
      <c r="G302" s="142" t="s">
        <v>1358</v>
      </c>
      <c r="H302" s="143" t="s">
        <v>1372</v>
      </c>
      <c r="I302" s="140" t="str">
        <f t="shared" si="38"/>
        <v>Không đậu</v>
      </c>
      <c r="J302" s="144"/>
      <c r="K302" s="145" t="str">
        <f t="shared" si="39"/>
        <v>Không đủ</v>
      </c>
      <c r="L302" s="166">
        <f t="shared" si="45"/>
        <v>1</v>
      </c>
      <c r="M302" s="166" cm="1">
        <f t="array" ref="M302">SUMPRODUCT(--(LEN(CHOOSE({1,2,3},P302,X302,AF302))&gt;0))</f>
        <v>1</v>
      </c>
      <c r="N302" s="166" cm="1">
        <f t="array" ref="N302">SUMPRODUCT(--(LEN(CHOOSE({1,2},AN302,AV302))&gt;0))</f>
        <v>0</v>
      </c>
      <c r="O302" s="166">
        <f t="shared" si="46"/>
        <v>0</v>
      </c>
      <c r="P302" s="171" t="str" cm="1">
        <f t="array" ref="P302">IFERROR(INDEX(_xlfn._xlws.FILTER('Dang ky_off'!$J$4:$J$4000,'Dang ky_off'!$B$4:$B$4000=$B302),1),"")</f>
        <v>Công ty Cổ phần Acecook Việt Nam</v>
      </c>
      <c r="Q302" s="172" cm="1">
        <f t="array" ref="Q302">IFERROR(INDEX(_xlfn._xlws.FILTER('Dang ky_off'!$H$4:$H$4000,'Dang ky_off'!$B$4:$B$4000=$B302),1),"")</f>
        <v>46000</v>
      </c>
      <c r="R302" s="171" t="s">
        <v>1563</v>
      </c>
      <c r="S302" s="171" cm="1">
        <f t="array" ref="S302">IFERROR(INDEX(_xlfn._xlws.FILTER('Dang ky_off'!$L$4:$L$4000,'Dang ky_off'!$B$4:$B$4000=$B302),1),"")</f>
        <v>9</v>
      </c>
      <c r="T302" s="171" cm="1">
        <f t="array" ref="T302">IFERROR(INDEX(_xlfn._xlws.FILTER('Dang ky_off'!$M$4:$M$4000,'Dang ky_off'!$B$4:$B$4000=$B302),1),"")</f>
        <v>0</v>
      </c>
      <c r="U302" s="130"/>
      <c r="V302" s="130"/>
      <c r="W302" s="131">
        <f t="shared" si="40"/>
        <v>2.7</v>
      </c>
      <c r="X302" s="180" t="str" cm="1">
        <f t="array" ref="X302">IFERROR(INDEX(_xlfn._xlws.FILTER('Dang ky_off'!$J$4:$J$4000,'Dang ky_off'!$B$4:$B$4000=$B302),2),"")</f>
        <v/>
      </c>
      <c r="Y302" s="181" t="str" cm="1">
        <f t="array" ref="Y302">IFERROR(INDEX(_xlfn._xlws.FILTER('Dang ky_off'!$H$4:$H$4000,'Dang ky_off'!$B$4:$B$4000=$B302),2),"")</f>
        <v/>
      </c>
      <c r="Z302" s="180" t="s">
        <v>1563</v>
      </c>
      <c r="AA302" s="180" t="str" cm="1">
        <f t="array" ref="AA302">IFERROR(INDEX(_xlfn._xlws.FILTER('Dang ky_off'!$L$4:$L$4000,'Dang ky_off'!$B$4:$B$4000=$B302),2),"")</f>
        <v/>
      </c>
      <c r="AB302" s="180" t="str" cm="1">
        <f t="array" ref="AB302">IFERROR(INDEX(_xlfn._xlws.FILTER('Dang ky_off'!$M$4:$M$4000,'Dang ky_off'!$B$4:$B$4000=$B302),2),"")</f>
        <v/>
      </c>
      <c r="AC302" s="130"/>
      <c r="AD302" s="130"/>
      <c r="AE302" s="179" t="e">
        <f t="shared" si="41"/>
        <v>#VALUE!</v>
      </c>
      <c r="AF302" s="131" t="str" cm="1">
        <f t="array" ref="AF302">IFERROR(INDEX(_xlfn._xlws.FILTER('Dang ky_off'!$J$4:$J$43,'Dang ky_off'!$B$4:$B$43=$B302),3),"")</f>
        <v/>
      </c>
      <c r="AG302" s="154" t="str" cm="1">
        <f t="array" ref="AG302">IFERROR(INDEX(_xlfn._xlws.FILTER('Dang ky_off'!$H$4:$H$43,'Dang ky_off'!$B$4:$B$43=$B302),3),"")</f>
        <v/>
      </c>
      <c r="AH302" s="131" t="s">
        <v>1563</v>
      </c>
      <c r="AI302" s="131" t="str" cm="1">
        <f t="array" ref="AI302">IFERROR(INDEX(_xlfn._xlws.FILTER('Dang ky_off'!$L$4:$L$43,'Dang ky_off'!$B$4:$B$43=$B302),3),"")</f>
        <v/>
      </c>
      <c r="AJ302" s="131" t="str" cm="1">
        <f t="array" ref="AJ302">IFERROR(INDEX(_xlfn._xlws.FILTER('Dang ky_off'!$M$4:$M$43,'Dang ky_off'!$B$4:$B$43=$B302),3),"")</f>
        <v/>
      </c>
      <c r="AK302" s="130"/>
      <c r="AL302" s="130"/>
      <c r="AM302" s="131" t="e">
        <f t="shared" si="42"/>
        <v>#VALUE!</v>
      </c>
      <c r="AN302" s="182" t="str" cm="1">
        <f t="array" ref="AN302">IFERROR(INDEX(_xlfn._xlws.FILTER('Dang ky_onl'!$J$6:$J$4000,'Dang ky_onl'!$B$6:$B$4000=$B302),1),"")</f>
        <v/>
      </c>
      <c r="AO302" s="183" t="str" cm="1">
        <f t="array" ref="AO302">IFERROR(INDEX(_xlfn._xlws.FILTER('Dang ky_onl'!$H$6:$H$4000,'Dang ky_onl'!$B$6:$B$4000=$B302),1),"")</f>
        <v/>
      </c>
      <c r="AP302" s="184" t="s">
        <v>1564</v>
      </c>
      <c r="AQ302" s="182" t="str" cm="1">
        <f t="array" ref="AQ302">IFERROR(INDEX(_xlfn._xlws.FILTER('Dang ky_onl'!$L$6:$L$4000,'Dang ky_onl'!$B$6:$B$4000=$B302),1),"")</f>
        <v/>
      </c>
      <c r="AR302" s="182" t="str" cm="1">
        <f t="array" ref="AR302">IFERROR(INDEX(_xlfn._xlws.FILTER('Dang ky_onl'!$M$6:$M$4000,'Dang ky_onl'!$B$6:$B$4000=$B302),1),"")</f>
        <v/>
      </c>
      <c r="AS302" s="130"/>
      <c r="AT302" s="130"/>
      <c r="AU302" s="131" t="e">
        <f t="shared" si="43"/>
        <v>#VALUE!</v>
      </c>
      <c r="AV302" s="182" t="str" cm="1">
        <f t="array" ref="AV302">IFERROR(INDEX(_xlfn._xlws.FILTER('Dang ky_onl'!$J$6:$J$4000,'Dang ky_onl'!$B$6:$B$4000=$B302),2),"")</f>
        <v/>
      </c>
      <c r="AW302" s="183" t="str" cm="1">
        <f t="array" ref="AW302">IFERROR(INDEX(_xlfn._xlws.FILTER('Dang ky_onl'!$H$6:$H$4000,'Dang ky_onl'!$B$6:$B$4000=$B302),2),"")</f>
        <v/>
      </c>
      <c r="AX302" s="184" t="s">
        <v>1564</v>
      </c>
      <c r="AY302" s="182" t="str" cm="1">
        <f t="array" ref="AY302">IFERROR(INDEX(_xlfn._xlws.FILTER('Dang ky_onl'!$L$6:$L$4000,'Dang ky_onl'!$B$6:$B$4000=$B302),2),"")</f>
        <v/>
      </c>
      <c r="AZ302" s="182" t="str" cm="1">
        <f t="array" ref="AZ302">IFERROR(INDEX(_xlfn._xlws.FILTER('Dang ky_onl'!$M$6:$M$4000,'Dang ky_onl'!$B$6:$B$4000=$B302),2),"")</f>
        <v/>
      </c>
      <c r="BA302" s="130"/>
      <c r="BB302" s="130"/>
      <c r="BC302" s="131" t="e">
        <f t="shared" si="44"/>
        <v>#VALUE!</v>
      </c>
    </row>
    <row r="303" spans="1:55" ht="19.5" customHeight="1" x14ac:dyDescent="0.35">
      <c r="A303" s="135">
        <v>297</v>
      </c>
      <c r="B303" s="136">
        <v>2005230180</v>
      </c>
      <c r="C303" s="137" t="s">
        <v>507</v>
      </c>
      <c r="D303" s="138" t="s">
        <v>774</v>
      </c>
      <c r="E303" s="139"/>
      <c r="F303" s="141" t="s">
        <v>1293</v>
      </c>
      <c r="G303" s="142" t="s">
        <v>1358</v>
      </c>
      <c r="H303" s="143" t="s">
        <v>1372</v>
      </c>
      <c r="I303" s="140" t="str">
        <f t="shared" si="38"/>
        <v>Không đậu</v>
      </c>
      <c r="J303" s="144"/>
      <c r="K303" s="145" t="str">
        <f t="shared" si="39"/>
        <v>Không đủ</v>
      </c>
      <c r="L303" s="166">
        <f t="shared" si="45"/>
        <v>0</v>
      </c>
      <c r="M303" s="166" cm="1">
        <f t="array" ref="M303">SUMPRODUCT(--(LEN(CHOOSE({1,2,3},P303,X303,AF303))&gt;0))</f>
        <v>0</v>
      </c>
      <c r="N303" s="166" cm="1">
        <f t="array" ref="N303">SUMPRODUCT(--(LEN(CHOOSE({1,2},AN303,AV303))&gt;0))</f>
        <v>0</v>
      </c>
      <c r="O303" s="166">
        <f t="shared" si="46"/>
        <v>0</v>
      </c>
      <c r="P303" s="171" t="str" cm="1">
        <f t="array" ref="P303">IFERROR(INDEX(_xlfn._xlws.FILTER('Dang ky_off'!$J$4:$J$4000,'Dang ky_off'!$B$4:$B$4000=$B303),1),"")</f>
        <v/>
      </c>
      <c r="Q303" s="172" t="str" cm="1">
        <f t="array" ref="Q303">IFERROR(INDEX(_xlfn._xlws.FILTER('Dang ky_off'!$H$4:$H$4000,'Dang ky_off'!$B$4:$B$4000=$B303),1),"")</f>
        <v/>
      </c>
      <c r="R303" s="171" t="s">
        <v>1563</v>
      </c>
      <c r="S303" s="171" t="str" cm="1">
        <f t="array" ref="S303">IFERROR(INDEX(_xlfn._xlws.FILTER('Dang ky_off'!$L$4:$L$4000,'Dang ky_off'!$B$4:$B$4000=$B303),1),"")</f>
        <v/>
      </c>
      <c r="T303" s="171" t="str" cm="1">
        <f t="array" ref="T303">IFERROR(INDEX(_xlfn._xlws.FILTER('Dang ky_off'!$M$4:$M$4000,'Dang ky_off'!$B$4:$B$4000=$B303),1),"")</f>
        <v/>
      </c>
      <c r="U303" s="130"/>
      <c r="V303" s="130"/>
      <c r="W303" s="131" t="e">
        <f t="shared" si="40"/>
        <v>#VALUE!</v>
      </c>
      <c r="X303" s="180" t="str" cm="1">
        <f t="array" ref="X303">IFERROR(INDEX(_xlfn._xlws.FILTER('Dang ky_off'!$J$4:$J$4000,'Dang ky_off'!$B$4:$B$4000=$B303),2),"")</f>
        <v/>
      </c>
      <c r="Y303" s="181" t="str" cm="1">
        <f t="array" ref="Y303">IFERROR(INDEX(_xlfn._xlws.FILTER('Dang ky_off'!$H$4:$H$4000,'Dang ky_off'!$B$4:$B$4000=$B303),2),"")</f>
        <v/>
      </c>
      <c r="Z303" s="180" t="s">
        <v>1563</v>
      </c>
      <c r="AA303" s="180" t="str" cm="1">
        <f t="array" ref="AA303">IFERROR(INDEX(_xlfn._xlws.FILTER('Dang ky_off'!$L$4:$L$4000,'Dang ky_off'!$B$4:$B$4000=$B303),2),"")</f>
        <v/>
      </c>
      <c r="AB303" s="180" t="str" cm="1">
        <f t="array" ref="AB303">IFERROR(INDEX(_xlfn._xlws.FILTER('Dang ky_off'!$M$4:$M$4000,'Dang ky_off'!$B$4:$B$4000=$B303),2),"")</f>
        <v/>
      </c>
      <c r="AC303" s="130"/>
      <c r="AD303" s="130"/>
      <c r="AE303" s="179" t="e">
        <f t="shared" si="41"/>
        <v>#VALUE!</v>
      </c>
      <c r="AF303" s="131" t="str" cm="1">
        <f t="array" ref="AF303">IFERROR(INDEX(_xlfn._xlws.FILTER('Dang ky_off'!$J$4:$J$43,'Dang ky_off'!$B$4:$B$43=$B303),3),"")</f>
        <v/>
      </c>
      <c r="AG303" s="154" t="str" cm="1">
        <f t="array" ref="AG303">IFERROR(INDEX(_xlfn._xlws.FILTER('Dang ky_off'!$H$4:$H$43,'Dang ky_off'!$B$4:$B$43=$B303),3),"")</f>
        <v/>
      </c>
      <c r="AH303" s="131" t="s">
        <v>1563</v>
      </c>
      <c r="AI303" s="131" t="str" cm="1">
        <f t="array" ref="AI303">IFERROR(INDEX(_xlfn._xlws.FILTER('Dang ky_off'!$L$4:$L$43,'Dang ky_off'!$B$4:$B$43=$B303),3),"")</f>
        <v/>
      </c>
      <c r="AJ303" s="131" t="str" cm="1">
        <f t="array" ref="AJ303">IFERROR(INDEX(_xlfn._xlws.FILTER('Dang ky_off'!$M$4:$M$43,'Dang ky_off'!$B$4:$B$43=$B303),3),"")</f>
        <v/>
      </c>
      <c r="AK303" s="130"/>
      <c r="AL303" s="130"/>
      <c r="AM303" s="131" t="e">
        <f t="shared" si="42"/>
        <v>#VALUE!</v>
      </c>
      <c r="AN303" s="182" t="str" cm="1">
        <f t="array" ref="AN303">IFERROR(INDEX(_xlfn._xlws.FILTER('Dang ky_onl'!$J$6:$J$4000,'Dang ky_onl'!$B$6:$B$4000=$B303),1),"")</f>
        <v/>
      </c>
      <c r="AO303" s="183" t="str" cm="1">
        <f t="array" ref="AO303">IFERROR(INDEX(_xlfn._xlws.FILTER('Dang ky_onl'!$H$6:$H$4000,'Dang ky_onl'!$B$6:$B$4000=$B303),1),"")</f>
        <v/>
      </c>
      <c r="AP303" s="184" t="s">
        <v>1564</v>
      </c>
      <c r="AQ303" s="182" t="str" cm="1">
        <f t="array" ref="AQ303">IFERROR(INDEX(_xlfn._xlws.FILTER('Dang ky_onl'!$L$6:$L$4000,'Dang ky_onl'!$B$6:$B$4000=$B303),1),"")</f>
        <v/>
      </c>
      <c r="AR303" s="182" t="str" cm="1">
        <f t="array" ref="AR303">IFERROR(INDEX(_xlfn._xlws.FILTER('Dang ky_onl'!$M$6:$M$4000,'Dang ky_onl'!$B$6:$B$4000=$B303),1),"")</f>
        <v/>
      </c>
      <c r="AS303" s="130"/>
      <c r="AT303" s="130"/>
      <c r="AU303" s="131" t="e">
        <f t="shared" si="43"/>
        <v>#VALUE!</v>
      </c>
      <c r="AV303" s="182" t="str" cm="1">
        <f t="array" ref="AV303">IFERROR(INDEX(_xlfn._xlws.FILTER('Dang ky_onl'!$J$6:$J$4000,'Dang ky_onl'!$B$6:$B$4000=$B303),2),"")</f>
        <v/>
      </c>
      <c r="AW303" s="183" t="str" cm="1">
        <f t="array" ref="AW303">IFERROR(INDEX(_xlfn._xlws.FILTER('Dang ky_onl'!$H$6:$H$4000,'Dang ky_onl'!$B$6:$B$4000=$B303),2),"")</f>
        <v/>
      </c>
      <c r="AX303" s="184" t="s">
        <v>1564</v>
      </c>
      <c r="AY303" s="182" t="str" cm="1">
        <f t="array" ref="AY303">IFERROR(INDEX(_xlfn._xlws.FILTER('Dang ky_onl'!$L$6:$L$4000,'Dang ky_onl'!$B$6:$B$4000=$B303),2),"")</f>
        <v/>
      </c>
      <c r="AZ303" s="182" t="str" cm="1">
        <f t="array" ref="AZ303">IFERROR(INDEX(_xlfn._xlws.FILTER('Dang ky_onl'!$M$6:$M$4000,'Dang ky_onl'!$B$6:$B$4000=$B303),2),"")</f>
        <v/>
      </c>
      <c r="BA303" s="130"/>
      <c r="BB303" s="130"/>
      <c r="BC303" s="131" t="e">
        <f t="shared" si="44"/>
        <v>#VALUE!</v>
      </c>
    </row>
    <row r="304" spans="1:55" ht="19.5" customHeight="1" x14ac:dyDescent="0.35">
      <c r="A304" s="135">
        <v>298</v>
      </c>
      <c r="B304" s="136">
        <v>2005230186</v>
      </c>
      <c r="C304" s="137" t="s">
        <v>508</v>
      </c>
      <c r="D304" s="138" t="s">
        <v>940</v>
      </c>
      <c r="E304" s="139"/>
      <c r="F304" s="141" t="s">
        <v>992</v>
      </c>
      <c r="G304" s="142" t="s">
        <v>1358</v>
      </c>
      <c r="H304" s="143" t="s">
        <v>1372</v>
      </c>
      <c r="I304" s="140" t="str">
        <f t="shared" si="38"/>
        <v>Không đậu</v>
      </c>
      <c r="J304" s="144"/>
      <c r="K304" s="145" t="str">
        <f t="shared" si="39"/>
        <v>Không đủ</v>
      </c>
      <c r="L304" s="166">
        <f t="shared" si="45"/>
        <v>1</v>
      </c>
      <c r="M304" s="166" cm="1">
        <f t="array" ref="M304">SUMPRODUCT(--(LEN(CHOOSE({1,2,3},P304,X304,AF304))&gt;0))</f>
        <v>1</v>
      </c>
      <c r="N304" s="166" cm="1">
        <f t="array" ref="N304">SUMPRODUCT(--(LEN(CHOOSE({1,2},AN304,AV304))&gt;0))</f>
        <v>0</v>
      </c>
      <c r="O304" s="166">
        <f t="shared" si="46"/>
        <v>0</v>
      </c>
      <c r="P304" s="171" t="str" cm="1">
        <f t="array" ref="P304">IFERROR(INDEX(_xlfn._xlws.FILTER('Dang ky_off'!$J$4:$J$4000,'Dang ky_off'!$B$4:$B$4000=$B304),1),"")</f>
        <v>Công ty TNHH Yakult Việt Nam</v>
      </c>
      <c r="Q304" s="172" cm="1">
        <f t="array" ref="Q304">IFERROR(INDEX(_xlfn._xlws.FILTER('Dang ky_off'!$H$4:$H$4000,'Dang ky_off'!$B$4:$B$4000=$B304),1),"")</f>
        <v>45946</v>
      </c>
      <c r="R304" s="171" t="s">
        <v>1563</v>
      </c>
      <c r="S304" s="171" cm="1">
        <f t="array" ref="S304">IFERROR(INDEX(_xlfn._xlws.FILTER('Dang ky_off'!$L$4:$L$4000,'Dang ky_off'!$B$4:$B$4000=$B304),1),"")</f>
        <v>8</v>
      </c>
      <c r="T304" s="171" cm="1">
        <f t="array" ref="T304">IFERROR(INDEX(_xlfn._xlws.FILTER('Dang ky_off'!$M$4:$M$4000,'Dang ky_off'!$B$4:$B$4000=$B304),1),"")</f>
        <v>0</v>
      </c>
      <c r="U304" s="130"/>
      <c r="V304" s="130"/>
      <c r="W304" s="131">
        <f t="shared" si="40"/>
        <v>2.4</v>
      </c>
      <c r="X304" s="180" t="str" cm="1">
        <f t="array" ref="X304">IFERROR(INDEX(_xlfn._xlws.FILTER('Dang ky_off'!$J$4:$J$4000,'Dang ky_off'!$B$4:$B$4000=$B304),2),"")</f>
        <v/>
      </c>
      <c r="Y304" s="181" t="str" cm="1">
        <f t="array" ref="Y304">IFERROR(INDEX(_xlfn._xlws.FILTER('Dang ky_off'!$H$4:$H$4000,'Dang ky_off'!$B$4:$B$4000=$B304),2),"")</f>
        <v/>
      </c>
      <c r="Z304" s="180" t="s">
        <v>1563</v>
      </c>
      <c r="AA304" s="180" t="str" cm="1">
        <f t="array" ref="AA304">IFERROR(INDEX(_xlfn._xlws.FILTER('Dang ky_off'!$L$4:$L$4000,'Dang ky_off'!$B$4:$B$4000=$B304),2),"")</f>
        <v/>
      </c>
      <c r="AB304" s="180" t="str" cm="1">
        <f t="array" ref="AB304">IFERROR(INDEX(_xlfn._xlws.FILTER('Dang ky_off'!$M$4:$M$4000,'Dang ky_off'!$B$4:$B$4000=$B304),2),"")</f>
        <v/>
      </c>
      <c r="AC304" s="130"/>
      <c r="AD304" s="130"/>
      <c r="AE304" s="179" t="e">
        <f t="shared" si="41"/>
        <v>#VALUE!</v>
      </c>
      <c r="AF304" s="131" t="str" cm="1">
        <f t="array" ref="AF304">IFERROR(INDEX(_xlfn._xlws.FILTER('Dang ky_off'!$J$4:$J$43,'Dang ky_off'!$B$4:$B$43=$B304),3),"")</f>
        <v/>
      </c>
      <c r="AG304" s="154" t="str" cm="1">
        <f t="array" ref="AG304">IFERROR(INDEX(_xlfn._xlws.FILTER('Dang ky_off'!$H$4:$H$43,'Dang ky_off'!$B$4:$B$43=$B304),3),"")</f>
        <v/>
      </c>
      <c r="AH304" s="131" t="s">
        <v>1563</v>
      </c>
      <c r="AI304" s="131" t="str" cm="1">
        <f t="array" ref="AI304">IFERROR(INDEX(_xlfn._xlws.FILTER('Dang ky_off'!$L$4:$L$43,'Dang ky_off'!$B$4:$B$43=$B304),3),"")</f>
        <v/>
      </c>
      <c r="AJ304" s="131" t="str" cm="1">
        <f t="array" ref="AJ304">IFERROR(INDEX(_xlfn._xlws.FILTER('Dang ky_off'!$M$4:$M$43,'Dang ky_off'!$B$4:$B$43=$B304),3),"")</f>
        <v/>
      </c>
      <c r="AK304" s="130"/>
      <c r="AL304" s="130"/>
      <c r="AM304" s="131" t="e">
        <f t="shared" si="42"/>
        <v>#VALUE!</v>
      </c>
      <c r="AN304" s="182" t="str" cm="1">
        <f t="array" ref="AN304">IFERROR(INDEX(_xlfn._xlws.FILTER('Dang ky_onl'!$J$6:$J$4000,'Dang ky_onl'!$B$6:$B$4000=$B304),1),"")</f>
        <v/>
      </c>
      <c r="AO304" s="183" t="str" cm="1">
        <f t="array" ref="AO304">IFERROR(INDEX(_xlfn._xlws.FILTER('Dang ky_onl'!$H$6:$H$4000,'Dang ky_onl'!$B$6:$B$4000=$B304),1),"")</f>
        <v/>
      </c>
      <c r="AP304" s="184" t="s">
        <v>1564</v>
      </c>
      <c r="AQ304" s="182" t="str" cm="1">
        <f t="array" ref="AQ304">IFERROR(INDEX(_xlfn._xlws.FILTER('Dang ky_onl'!$L$6:$L$4000,'Dang ky_onl'!$B$6:$B$4000=$B304),1),"")</f>
        <v/>
      </c>
      <c r="AR304" s="182" t="str" cm="1">
        <f t="array" ref="AR304">IFERROR(INDEX(_xlfn._xlws.FILTER('Dang ky_onl'!$M$6:$M$4000,'Dang ky_onl'!$B$6:$B$4000=$B304),1),"")</f>
        <v/>
      </c>
      <c r="AS304" s="130"/>
      <c r="AT304" s="130"/>
      <c r="AU304" s="131" t="e">
        <f t="shared" si="43"/>
        <v>#VALUE!</v>
      </c>
      <c r="AV304" s="182" t="str" cm="1">
        <f t="array" ref="AV304">IFERROR(INDEX(_xlfn._xlws.FILTER('Dang ky_onl'!$J$6:$J$4000,'Dang ky_onl'!$B$6:$B$4000=$B304),2),"")</f>
        <v/>
      </c>
      <c r="AW304" s="183" t="str" cm="1">
        <f t="array" ref="AW304">IFERROR(INDEX(_xlfn._xlws.FILTER('Dang ky_onl'!$H$6:$H$4000,'Dang ky_onl'!$B$6:$B$4000=$B304),2),"")</f>
        <v/>
      </c>
      <c r="AX304" s="184" t="s">
        <v>1564</v>
      </c>
      <c r="AY304" s="182" t="str" cm="1">
        <f t="array" ref="AY304">IFERROR(INDEX(_xlfn._xlws.FILTER('Dang ky_onl'!$L$6:$L$4000,'Dang ky_onl'!$B$6:$B$4000=$B304),2),"")</f>
        <v/>
      </c>
      <c r="AZ304" s="182" t="str" cm="1">
        <f t="array" ref="AZ304">IFERROR(INDEX(_xlfn._xlws.FILTER('Dang ky_onl'!$M$6:$M$4000,'Dang ky_onl'!$B$6:$B$4000=$B304),2),"")</f>
        <v/>
      </c>
      <c r="BA304" s="130"/>
      <c r="BB304" s="130"/>
      <c r="BC304" s="131" t="e">
        <f t="shared" si="44"/>
        <v>#VALUE!</v>
      </c>
    </row>
    <row r="305" spans="1:55" ht="19.5" customHeight="1" x14ac:dyDescent="0.35">
      <c r="A305" s="135">
        <v>299</v>
      </c>
      <c r="B305" s="136">
        <v>2005230226</v>
      </c>
      <c r="C305" s="137" t="s">
        <v>509</v>
      </c>
      <c r="D305" s="138" t="s">
        <v>800</v>
      </c>
      <c r="E305" s="139"/>
      <c r="F305" s="141" t="s">
        <v>1247</v>
      </c>
      <c r="G305" s="142" t="s">
        <v>1358</v>
      </c>
      <c r="H305" s="143" t="s">
        <v>1372</v>
      </c>
      <c r="I305" s="140" t="str">
        <f t="shared" si="38"/>
        <v>Không đậu</v>
      </c>
      <c r="J305" s="144"/>
      <c r="K305" s="145" t="str">
        <f t="shared" si="39"/>
        <v>Không đủ</v>
      </c>
      <c r="L305" s="166">
        <f t="shared" si="45"/>
        <v>2</v>
      </c>
      <c r="M305" s="166" cm="1">
        <f t="array" ref="M305">SUMPRODUCT(--(LEN(CHOOSE({1,2,3},P305,X305,AF305))&gt;0))</f>
        <v>2</v>
      </c>
      <c r="N305" s="166" cm="1">
        <f t="array" ref="N305">SUMPRODUCT(--(LEN(CHOOSE({1,2},AN305,AV305))&gt;0))</f>
        <v>0</v>
      </c>
      <c r="O305" s="166">
        <f t="shared" si="46"/>
        <v>0</v>
      </c>
      <c r="P305" s="171" t="str" cm="1">
        <f t="array" ref="P305">IFERROR(INDEX(_xlfn._xlws.FILTER('Dang ky_off'!$J$4:$J$4000,'Dang ky_off'!$B$4:$B$4000=$B305),1),"")</f>
        <v>Công ty Cổ phần Acecook Việt Nam</v>
      </c>
      <c r="Q305" s="172" cm="1">
        <f t="array" ref="Q305">IFERROR(INDEX(_xlfn._xlws.FILTER('Dang ky_off'!$H$4:$H$4000,'Dang ky_off'!$B$4:$B$4000=$B305),1),"")</f>
        <v>45944</v>
      </c>
      <c r="R305" s="171" t="s">
        <v>1563</v>
      </c>
      <c r="S305" s="171" cm="1">
        <f t="array" ref="S305">IFERROR(INDEX(_xlfn._xlws.FILTER('Dang ky_off'!$L$4:$L$4000,'Dang ky_off'!$B$4:$B$4000=$B305),1),"")</f>
        <v>8.5</v>
      </c>
      <c r="T305" s="171" cm="1">
        <f t="array" ref="T305">IFERROR(INDEX(_xlfn._xlws.FILTER('Dang ky_off'!$M$4:$M$4000,'Dang ky_off'!$B$4:$B$4000=$B305),1),"")</f>
        <v>0</v>
      </c>
      <c r="U305" s="130"/>
      <c r="V305" s="130"/>
      <c r="W305" s="131">
        <f t="shared" si="40"/>
        <v>2.6</v>
      </c>
      <c r="X305" s="180" t="str" cm="1">
        <f t="array" ref="X305">IFERROR(INDEX(_xlfn._xlws.FILTER('Dang ky_off'!$J$4:$J$4000,'Dang ky_off'!$B$4:$B$4000=$B305),2),"")</f>
        <v>Công ty TNHH Yakult Việt Nam</v>
      </c>
      <c r="Y305" s="181" cm="1">
        <f t="array" ref="Y305">IFERROR(INDEX(_xlfn._xlws.FILTER('Dang ky_off'!$H$4:$H$4000,'Dang ky_off'!$B$4:$B$4000=$B305),2),"")</f>
        <v>45946</v>
      </c>
      <c r="Z305" s="180" t="s">
        <v>1563</v>
      </c>
      <c r="AA305" s="180" cm="1">
        <f t="array" ref="AA305">IFERROR(INDEX(_xlfn._xlws.FILTER('Dang ky_off'!$L$4:$L$4000,'Dang ky_off'!$B$4:$B$4000=$B305),2),"")</f>
        <v>7.5</v>
      </c>
      <c r="AB305" s="180" cm="1">
        <f t="array" ref="AB305">IFERROR(INDEX(_xlfn._xlws.FILTER('Dang ky_off'!$M$4:$M$4000,'Dang ky_off'!$B$4:$B$4000=$B305),2),"")</f>
        <v>0</v>
      </c>
      <c r="AC305" s="130"/>
      <c r="AD305" s="130"/>
      <c r="AE305" s="179">
        <f t="shared" si="41"/>
        <v>2.2999999999999998</v>
      </c>
      <c r="AF305" s="131" t="str" cm="1">
        <f t="array" ref="AF305">IFERROR(INDEX(_xlfn._xlws.FILTER('Dang ky_off'!$J$4:$J$43,'Dang ky_off'!$B$4:$B$43=$B305),3),"")</f>
        <v/>
      </c>
      <c r="AG305" s="154" t="str" cm="1">
        <f t="array" ref="AG305">IFERROR(INDEX(_xlfn._xlws.FILTER('Dang ky_off'!$H$4:$H$43,'Dang ky_off'!$B$4:$B$43=$B305),3),"")</f>
        <v/>
      </c>
      <c r="AH305" s="131" t="s">
        <v>1563</v>
      </c>
      <c r="AI305" s="131" t="str" cm="1">
        <f t="array" ref="AI305">IFERROR(INDEX(_xlfn._xlws.FILTER('Dang ky_off'!$L$4:$L$43,'Dang ky_off'!$B$4:$B$43=$B305),3),"")</f>
        <v/>
      </c>
      <c r="AJ305" s="131" t="str" cm="1">
        <f t="array" ref="AJ305">IFERROR(INDEX(_xlfn._xlws.FILTER('Dang ky_off'!$M$4:$M$43,'Dang ky_off'!$B$4:$B$43=$B305),3),"")</f>
        <v/>
      </c>
      <c r="AK305" s="130"/>
      <c r="AL305" s="130"/>
      <c r="AM305" s="131" t="e">
        <f t="shared" si="42"/>
        <v>#VALUE!</v>
      </c>
      <c r="AN305" s="182" t="str" cm="1">
        <f t="array" ref="AN305">IFERROR(INDEX(_xlfn._xlws.FILTER('Dang ky_onl'!$J$6:$J$4000,'Dang ky_onl'!$B$6:$B$4000=$B305),1),"")</f>
        <v/>
      </c>
      <c r="AO305" s="183" t="str" cm="1">
        <f t="array" ref="AO305">IFERROR(INDEX(_xlfn._xlws.FILTER('Dang ky_onl'!$H$6:$H$4000,'Dang ky_onl'!$B$6:$B$4000=$B305),1),"")</f>
        <v/>
      </c>
      <c r="AP305" s="184" t="s">
        <v>1564</v>
      </c>
      <c r="AQ305" s="182" t="str" cm="1">
        <f t="array" ref="AQ305">IFERROR(INDEX(_xlfn._xlws.FILTER('Dang ky_onl'!$L$6:$L$4000,'Dang ky_onl'!$B$6:$B$4000=$B305),1),"")</f>
        <v/>
      </c>
      <c r="AR305" s="182" t="str" cm="1">
        <f t="array" ref="AR305">IFERROR(INDEX(_xlfn._xlws.FILTER('Dang ky_onl'!$M$6:$M$4000,'Dang ky_onl'!$B$6:$B$4000=$B305),1),"")</f>
        <v/>
      </c>
      <c r="AS305" s="130"/>
      <c r="AT305" s="130"/>
      <c r="AU305" s="131" t="e">
        <f t="shared" si="43"/>
        <v>#VALUE!</v>
      </c>
      <c r="AV305" s="182" t="str" cm="1">
        <f t="array" ref="AV305">IFERROR(INDEX(_xlfn._xlws.FILTER('Dang ky_onl'!$J$6:$J$4000,'Dang ky_onl'!$B$6:$B$4000=$B305),2),"")</f>
        <v/>
      </c>
      <c r="AW305" s="183" t="str" cm="1">
        <f t="array" ref="AW305">IFERROR(INDEX(_xlfn._xlws.FILTER('Dang ky_onl'!$H$6:$H$4000,'Dang ky_onl'!$B$6:$B$4000=$B305),2),"")</f>
        <v/>
      </c>
      <c r="AX305" s="184" t="s">
        <v>1564</v>
      </c>
      <c r="AY305" s="182" t="str" cm="1">
        <f t="array" ref="AY305">IFERROR(INDEX(_xlfn._xlws.FILTER('Dang ky_onl'!$L$6:$L$4000,'Dang ky_onl'!$B$6:$B$4000=$B305),2),"")</f>
        <v/>
      </c>
      <c r="AZ305" s="182" t="str" cm="1">
        <f t="array" ref="AZ305">IFERROR(INDEX(_xlfn._xlws.FILTER('Dang ky_onl'!$M$6:$M$4000,'Dang ky_onl'!$B$6:$B$4000=$B305),2),"")</f>
        <v/>
      </c>
      <c r="BA305" s="130"/>
      <c r="BB305" s="130"/>
      <c r="BC305" s="131" t="e">
        <f t="shared" si="44"/>
        <v>#VALUE!</v>
      </c>
    </row>
    <row r="306" spans="1:55" ht="19.5" customHeight="1" x14ac:dyDescent="0.35">
      <c r="A306" s="135">
        <v>300</v>
      </c>
      <c r="B306" s="136">
        <v>2005230234</v>
      </c>
      <c r="C306" s="137" t="s">
        <v>510</v>
      </c>
      <c r="D306" s="138" t="s">
        <v>941</v>
      </c>
      <c r="E306" s="139"/>
      <c r="F306" s="141" t="s">
        <v>1259</v>
      </c>
      <c r="G306" s="142" t="s">
        <v>1358</v>
      </c>
      <c r="H306" s="143" t="s">
        <v>1372</v>
      </c>
      <c r="I306" s="140" t="str">
        <f t="shared" si="38"/>
        <v>Không đậu</v>
      </c>
      <c r="J306" s="144"/>
      <c r="K306" s="145" t="str">
        <f t="shared" si="39"/>
        <v>Không đủ</v>
      </c>
      <c r="L306" s="166">
        <f t="shared" si="45"/>
        <v>0</v>
      </c>
      <c r="M306" s="166" cm="1">
        <f t="array" ref="M306">SUMPRODUCT(--(LEN(CHOOSE({1,2,3},P306,X306,AF306))&gt;0))</f>
        <v>0</v>
      </c>
      <c r="N306" s="166" cm="1">
        <f t="array" ref="N306">SUMPRODUCT(--(LEN(CHOOSE({1,2},AN306,AV306))&gt;0))</f>
        <v>0</v>
      </c>
      <c r="O306" s="166">
        <f t="shared" si="46"/>
        <v>0</v>
      </c>
      <c r="P306" s="171" t="str" cm="1">
        <f t="array" ref="P306">IFERROR(INDEX(_xlfn._xlws.FILTER('Dang ky_off'!$J$4:$J$4000,'Dang ky_off'!$B$4:$B$4000=$B306),1),"")</f>
        <v/>
      </c>
      <c r="Q306" s="172" t="str" cm="1">
        <f t="array" ref="Q306">IFERROR(INDEX(_xlfn._xlws.FILTER('Dang ky_off'!$H$4:$H$4000,'Dang ky_off'!$B$4:$B$4000=$B306),1),"")</f>
        <v/>
      </c>
      <c r="R306" s="171" t="s">
        <v>1563</v>
      </c>
      <c r="S306" s="171" t="str" cm="1">
        <f t="array" ref="S306">IFERROR(INDEX(_xlfn._xlws.FILTER('Dang ky_off'!$L$4:$L$4000,'Dang ky_off'!$B$4:$B$4000=$B306),1),"")</f>
        <v/>
      </c>
      <c r="T306" s="171" t="str" cm="1">
        <f t="array" ref="T306">IFERROR(INDEX(_xlfn._xlws.FILTER('Dang ky_off'!$M$4:$M$4000,'Dang ky_off'!$B$4:$B$4000=$B306),1),"")</f>
        <v/>
      </c>
      <c r="U306" s="130"/>
      <c r="V306" s="130"/>
      <c r="W306" s="131" t="e">
        <f t="shared" si="40"/>
        <v>#VALUE!</v>
      </c>
      <c r="X306" s="180" t="str" cm="1">
        <f t="array" ref="X306">IFERROR(INDEX(_xlfn._xlws.FILTER('Dang ky_off'!$J$4:$J$4000,'Dang ky_off'!$B$4:$B$4000=$B306),2),"")</f>
        <v/>
      </c>
      <c r="Y306" s="181" t="str" cm="1">
        <f t="array" ref="Y306">IFERROR(INDEX(_xlfn._xlws.FILTER('Dang ky_off'!$H$4:$H$4000,'Dang ky_off'!$B$4:$B$4000=$B306),2),"")</f>
        <v/>
      </c>
      <c r="Z306" s="180" t="s">
        <v>1563</v>
      </c>
      <c r="AA306" s="180" t="str" cm="1">
        <f t="array" ref="AA306">IFERROR(INDEX(_xlfn._xlws.FILTER('Dang ky_off'!$L$4:$L$4000,'Dang ky_off'!$B$4:$B$4000=$B306),2),"")</f>
        <v/>
      </c>
      <c r="AB306" s="180" t="str" cm="1">
        <f t="array" ref="AB306">IFERROR(INDEX(_xlfn._xlws.FILTER('Dang ky_off'!$M$4:$M$4000,'Dang ky_off'!$B$4:$B$4000=$B306),2),"")</f>
        <v/>
      </c>
      <c r="AC306" s="130"/>
      <c r="AD306" s="130"/>
      <c r="AE306" s="179" t="e">
        <f t="shared" si="41"/>
        <v>#VALUE!</v>
      </c>
      <c r="AF306" s="131" t="str" cm="1">
        <f t="array" ref="AF306">IFERROR(INDEX(_xlfn._xlws.FILTER('Dang ky_off'!$J$4:$J$43,'Dang ky_off'!$B$4:$B$43=$B306),3),"")</f>
        <v/>
      </c>
      <c r="AG306" s="154" t="str" cm="1">
        <f t="array" ref="AG306">IFERROR(INDEX(_xlfn._xlws.FILTER('Dang ky_off'!$H$4:$H$43,'Dang ky_off'!$B$4:$B$43=$B306),3),"")</f>
        <v/>
      </c>
      <c r="AH306" s="131" t="s">
        <v>1563</v>
      </c>
      <c r="AI306" s="131" t="str" cm="1">
        <f t="array" ref="AI306">IFERROR(INDEX(_xlfn._xlws.FILTER('Dang ky_off'!$L$4:$L$43,'Dang ky_off'!$B$4:$B$43=$B306),3),"")</f>
        <v/>
      </c>
      <c r="AJ306" s="131" t="str" cm="1">
        <f t="array" ref="AJ306">IFERROR(INDEX(_xlfn._xlws.FILTER('Dang ky_off'!$M$4:$M$43,'Dang ky_off'!$B$4:$B$43=$B306),3),"")</f>
        <v/>
      </c>
      <c r="AK306" s="130"/>
      <c r="AL306" s="130"/>
      <c r="AM306" s="131" t="e">
        <f t="shared" si="42"/>
        <v>#VALUE!</v>
      </c>
      <c r="AN306" s="182" t="str" cm="1">
        <f t="array" ref="AN306">IFERROR(INDEX(_xlfn._xlws.FILTER('Dang ky_onl'!$J$6:$J$4000,'Dang ky_onl'!$B$6:$B$4000=$B306),1),"")</f>
        <v/>
      </c>
      <c r="AO306" s="183" t="str" cm="1">
        <f t="array" ref="AO306">IFERROR(INDEX(_xlfn._xlws.FILTER('Dang ky_onl'!$H$6:$H$4000,'Dang ky_onl'!$B$6:$B$4000=$B306),1),"")</f>
        <v/>
      </c>
      <c r="AP306" s="184" t="s">
        <v>1564</v>
      </c>
      <c r="AQ306" s="182" t="str" cm="1">
        <f t="array" ref="AQ306">IFERROR(INDEX(_xlfn._xlws.FILTER('Dang ky_onl'!$L$6:$L$4000,'Dang ky_onl'!$B$6:$B$4000=$B306),1),"")</f>
        <v/>
      </c>
      <c r="AR306" s="182" t="str" cm="1">
        <f t="array" ref="AR306">IFERROR(INDEX(_xlfn._xlws.FILTER('Dang ky_onl'!$M$6:$M$4000,'Dang ky_onl'!$B$6:$B$4000=$B306),1),"")</f>
        <v/>
      </c>
      <c r="AS306" s="130"/>
      <c r="AT306" s="130"/>
      <c r="AU306" s="131" t="e">
        <f t="shared" si="43"/>
        <v>#VALUE!</v>
      </c>
      <c r="AV306" s="182" t="str" cm="1">
        <f t="array" ref="AV306">IFERROR(INDEX(_xlfn._xlws.FILTER('Dang ky_onl'!$J$6:$J$4000,'Dang ky_onl'!$B$6:$B$4000=$B306),2),"")</f>
        <v/>
      </c>
      <c r="AW306" s="183" t="str" cm="1">
        <f t="array" ref="AW306">IFERROR(INDEX(_xlfn._xlws.FILTER('Dang ky_onl'!$H$6:$H$4000,'Dang ky_onl'!$B$6:$B$4000=$B306),2),"")</f>
        <v/>
      </c>
      <c r="AX306" s="184" t="s">
        <v>1564</v>
      </c>
      <c r="AY306" s="182" t="str" cm="1">
        <f t="array" ref="AY306">IFERROR(INDEX(_xlfn._xlws.FILTER('Dang ky_onl'!$L$6:$L$4000,'Dang ky_onl'!$B$6:$B$4000=$B306),2),"")</f>
        <v/>
      </c>
      <c r="AZ306" s="182" t="str" cm="1">
        <f t="array" ref="AZ306">IFERROR(INDEX(_xlfn._xlws.FILTER('Dang ky_onl'!$M$6:$M$4000,'Dang ky_onl'!$B$6:$B$4000=$B306),2),"")</f>
        <v/>
      </c>
      <c r="BA306" s="130"/>
      <c r="BB306" s="130"/>
      <c r="BC306" s="131" t="e">
        <f t="shared" si="44"/>
        <v>#VALUE!</v>
      </c>
    </row>
    <row r="307" spans="1:55" ht="19.5" customHeight="1" x14ac:dyDescent="0.35">
      <c r="A307" s="135">
        <v>301</v>
      </c>
      <c r="B307" s="136">
        <v>2005230250</v>
      </c>
      <c r="C307" s="137" t="s">
        <v>511</v>
      </c>
      <c r="D307" s="138" t="s">
        <v>803</v>
      </c>
      <c r="E307" s="139"/>
      <c r="F307" s="141" t="s">
        <v>1247</v>
      </c>
      <c r="G307" s="142" t="s">
        <v>1358</v>
      </c>
      <c r="H307" s="143" t="s">
        <v>1372</v>
      </c>
      <c r="I307" s="140" t="str">
        <f t="shared" si="38"/>
        <v>Không đậu</v>
      </c>
      <c r="J307" s="144"/>
      <c r="K307" s="145" t="str">
        <f t="shared" si="39"/>
        <v>Không đủ</v>
      </c>
      <c r="L307" s="166">
        <f t="shared" si="45"/>
        <v>0</v>
      </c>
      <c r="M307" s="166" cm="1">
        <f t="array" ref="M307">SUMPRODUCT(--(LEN(CHOOSE({1,2,3},P307,X307,AF307))&gt;0))</f>
        <v>0</v>
      </c>
      <c r="N307" s="166" cm="1">
        <f t="array" ref="N307">SUMPRODUCT(--(LEN(CHOOSE({1,2},AN307,AV307))&gt;0))</f>
        <v>0</v>
      </c>
      <c r="O307" s="166">
        <f t="shared" si="46"/>
        <v>0</v>
      </c>
      <c r="P307" s="171" t="str" cm="1">
        <f t="array" ref="P307">IFERROR(INDEX(_xlfn._xlws.FILTER('Dang ky_off'!$J$4:$J$4000,'Dang ky_off'!$B$4:$B$4000=$B307),1),"")</f>
        <v/>
      </c>
      <c r="Q307" s="172" t="str" cm="1">
        <f t="array" ref="Q307">IFERROR(INDEX(_xlfn._xlws.FILTER('Dang ky_off'!$H$4:$H$4000,'Dang ky_off'!$B$4:$B$4000=$B307),1),"")</f>
        <v/>
      </c>
      <c r="R307" s="171" t="s">
        <v>1563</v>
      </c>
      <c r="S307" s="171" t="str" cm="1">
        <f t="array" ref="S307">IFERROR(INDEX(_xlfn._xlws.FILTER('Dang ky_off'!$L$4:$L$4000,'Dang ky_off'!$B$4:$B$4000=$B307),1),"")</f>
        <v/>
      </c>
      <c r="T307" s="171" t="str" cm="1">
        <f t="array" ref="T307">IFERROR(INDEX(_xlfn._xlws.FILTER('Dang ky_off'!$M$4:$M$4000,'Dang ky_off'!$B$4:$B$4000=$B307),1),"")</f>
        <v/>
      </c>
      <c r="U307" s="130"/>
      <c r="V307" s="130"/>
      <c r="W307" s="131" t="e">
        <f t="shared" si="40"/>
        <v>#VALUE!</v>
      </c>
      <c r="X307" s="180" t="str" cm="1">
        <f t="array" ref="X307">IFERROR(INDEX(_xlfn._xlws.FILTER('Dang ky_off'!$J$4:$J$4000,'Dang ky_off'!$B$4:$B$4000=$B307),2),"")</f>
        <v/>
      </c>
      <c r="Y307" s="181" t="str" cm="1">
        <f t="array" ref="Y307">IFERROR(INDEX(_xlfn._xlws.FILTER('Dang ky_off'!$H$4:$H$4000,'Dang ky_off'!$B$4:$B$4000=$B307),2),"")</f>
        <v/>
      </c>
      <c r="Z307" s="180" t="s">
        <v>1563</v>
      </c>
      <c r="AA307" s="180" t="str" cm="1">
        <f t="array" ref="AA307">IFERROR(INDEX(_xlfn._xlws.FILTER('Dang ky_off'!$L$4:$L$4000,'Dang ky_off'!$B$4:$B$4000=$B307),2),"")</f>
        <v/>
      </c>
      <c r="AB307" s="180" t="str" cm="1">
        <f t="array" ref="AB307">IFERROR(INDEX(_xlfn._xlws.FILTER('Dang ky_off'!$M$4:$M$4000,'Dang ky_off'!$B$4:$B$4000=$B307),2),"")</f>
        <v/>
      </c>
      <c r="AC307" s="130"/>
      <c r="AD307" s="130"/>
      <c r="AE307" s="179" t="e">
        <f t="shared" si="41"/>
        <v>#VALUE!</v>
      </c>
      <c r="AF307" s="131" t="str" cm="1">
        <f t="array" ref="AF307">IFERROR(INDEX(_xlfn._xlws.FILTER('Dang ky_off'!$J$4:$J$43,'Dang ky_off'!$B$4:$B$43=$B307),3),"")</f>
        <v/>
      </c>
      <c r="AG307" s="154" t="str" cm="1">
        <f t="array" ref="AG307">IFERROR(INDEX(_xlfn._xlws.FILTER('Dang ky_off'!$H$4:$H$43,'Dang ky_off'!$B$4:$B$43=$B307),3),"")</f>
        <v/>
      </c>
      <c r="AH307" s="131" t="s">
        <v>1563</v>
      </c>
      <c r="AI307" s="131" t="str" cm="1">
        <f t="array" ref="AI307">IFERROR(INDEX(_xlfn._xlws.FILTER('Dang ky_off'!$L$4:$L$43,'Dang ky_off'!$B$4:$B$43=$B307),3),"")</f>
        <v/>
      </c>
      <c r="AJ307" s="131" t="str" cm="1">
        <f t="array" ref="AJ307">IFERROR(INDEX(_xlfn._xlws.FILTER('Dang ky_off'!$M$4:$M$43,'Dang ky_off'!$B$4:$B$43=$B307),3),"")</f>
        <v/>
      </c>
      <c r="AK307" s="130"/>
      <c r="AL307" s="130"/>
      <c r="AM307" s="131" t="e">
        <f t="shared" si="42"/>
        <v>#VALUE!</v>
      </c>
      <c r="AN307" s="182" t="str" cm="1">
        <f t="array" ref="AN307">IFERROR(INDEX(_xlfn._xlws.FILTER('Dang ky_onl'!$J$6:$J$4000,'Dang ky_onl'!$B$6:$B$4000=$B307),1),"")</f>
        <v/>
      </c>
      <c r="AO307" s="183" t="str" cm="1">
        <f t="array" ref="AO307">IFERROR(INDEX(_xlfn._xlws.FILTER('Dang ky_onl'!$H$6:$H$4000,'Dang ky_onl'!$B$6:$B$4000=$B307),1),"")</f>
        <v/>
      </c>
      <c r="AP307" s="184" t="s">
        <v>1564</v>
      </c>
      <c r="AQ307" s="182" t="str" cm="1">
        <f t="array" ref="AQ307">IFERROR(INDEX(_xlfn._xlws.FILTER('Dang ky_onl'!$L$6:$L$4000,'Dang ky_onl'!$B$6:$B$4000=$B307),1),"")</f>
        <v/>
      </c>
      <c r="AR307" s="182" t="str" cm="1">
        <f t="array" ref="AR307">IFERROR(INDEX(_xlfn._xlws.FILTER('Dang ky_onl'!$M$6:$M$4000,'Dang ky_onl'!$B$6:$B$4000=$B307),1),"")</f>
        <v/>
      </c>
      <c r="AS307" s="130"/>
      <c r="AT307" s="130"/>
      <c r="AU307" s="131" t="e">
        <f t="shared" si="43"/>
        <v>#VALUE!</v>
      </c>
      <c r="AV307" s="182" t="str" cm="1">
        <f t="array" ref="AV307">IFERROR(INDEX(_xlfn._xlws.FILTER('Dang ky_onl'!$J$6:$J$4000,'Dang ky_onl'!$B$6:$B$4000=$B307),2),"")</f>
        <v/>
      </c>
      <c r="AW307" s="183" t="str" cm="1">
        <f t="array" ref="AW307">IFERROR(INDEX(_xlfn._xlws.FILTER('Dang ky_onl'!$H$6:$H$4000,'Dang ky_onl'!$B$6:$B$4000=$B307),2),"")</f>
        <v/>
      </c>
      <c r="AX307" s="184" t="s">
        <v>1564</v>
      </c>
      <c r="AY307" s="182" t="str" cm="1">
        <f t="array" ref="AY307">IFERROR(INDEX(_xlfn._xlws.FILTER('Dang ky_onl'!$L$6:$L$4000,'Dang ky_onl'!$B$6:$B$4000=$B307),2),"")</f>
        <v/>
      </c>
      <c r="AZ307" s="182" t="str" cm="1">
        <f t="array" ref="AZ307">IFERROR(INDEX(_xlfn._xlws.FILTER('Dang ky_onl'!$M$6:$M$4000,'Dang ky_onl'!$B$6:$B$4000=$B307),2),"")</f>
        <v/>
      </c>
      <c r="BA307" s="130"/>
      <c r="BB307" s="130"/>
      <c r="BC307" s="131" t="e">
        <f t="shared" si="44"/>
        <v>#VALUE!</v>
      </c>
    </row>
    <row r="308" spans="1:55" ht="19.5" customHeight="1" x14ac:dyDescent="0.35">
      <c r="A308" s="135">
        <v>302</v>
      </c>
      <c r="B308" s="136">
        <v>2005230247</v>
      </c>
      <c r="C308" s="137" t="s">
        <v>512</v>
      </c>
      <c r="D308" s="138" t="s">
        <v>803</v>
      </c>
      <c r="E308" s="139"/>
      <c r="F308" s="141" t="s">
        <v>1145</v>
      </c>
      <c r="G308" s="142" t="s">
        <v>1358</v>
      </c>
      <c r="H308" s="143" t="s">
        <v>1372</v>
      </c>
      <c r="I308" s="140" t="str">
        <f t="shared" si="38"/>
        <v>Không đậu</v>
      </c>
      <c r="J308" s="144"/>
      <c r="K308" s="145" t="str">
        <f t="shared" si="39"/>
        <v>Không đủ</v>
      </c>
      <c r="L308" s="166">
        <f t="shared" si="45"/>
        <v>1</v>
      </c>
      <c r="M308" s="166" cm="1">
        <f t="array" ref="M308">SUMPRODUCT(--(LEN(CHOOSE({1,2,3},P308,X308,AF308))&gt;0))</f>
        <v>1</v>
      </c>
      <c r="N308" s="166" cm="1">
        <f t="array" ref="N308">SUMPRODUCT(--(LEN(CHOOSE({1,2},AN308,AV308))&gt;0))</f>
        <v>0</v>
      </c>
      <c r="O308" s="166">
        <f t="shared" si="46"/>
        <v>0</v>
      </c>
      <c r="P308" s="171" t="str" cm="1">
        <f t="array" ref="P308">IFERROR(INDEX(_xlfn._xlws.FILTER('Dang ky_off'!$J$4:$J$4000,'Dang ky_off'!$B$4:$B$4000=$B308),1),"")</f>
        <v>Công ty Cổ phần Acecook Việt Nam</v>
      </c>
      <c r="Q308" s="172" cm="1">
        <f t="array" ref="Q308">IFERROR(INDEX(_xlfn._xlws.FILTER('Dang ky_off'!$H$4:$H$4000,'Dang ky_off'!$B$4:$B$4000=$B308),1),"")</f>
        <v>45932</v>
      </c>
      <c r="R308" s="171" t="s">
        <v>1563</v>
      </c>
      <c r="S308" s="171" cm="1">
        <f t="array" ref="S308">IFERROR(INDEX(_xlfn._xlws.FILTER('Dang ky_off'!$L$4:$L$4000,'Dang ky_off'!$B$4:$B$4000=$B308),1),"")</f>
        <v>8</v>
      </c>
      <c r="T308" s="171" cm="1">
        <f t="array" ref="T308">IFERROR(INDEX(_xlfn._xlws.FILTER('Dang ky_off'!$M$4:$M$4000,'Dang ky_off'!$B$4:$B$4000=$B308),1),"")</f>
        <v>0</v>
      </c>
      <c r="U308" s="130"/>
      <c r="V308" s="130"/>
      <c r="W308" s="131">
        <f t="shared" si="40"/>
        <v>2.4</v>
      </c>
      <c r="X308" s="180" t="str" cm="1">
        <f t="array" ref="X308">IFERROR(INDEX(_xlfn._xlws.FILTER('Dang ky_off'!$J$4:$J$4000,'Dang ky_off'!$B$4:$B$4000=$B308),2),"")</f>
        <v/>
      </c>
      <c r="Y308" s="181" t="str" cm="1">
        <f t="array" ref="Y308">IFERROR(INDEX(_xlfn._xlws.FILTER('Dang ky_off'!$H$4:$H$4000,'Dang ky_off'!$B$4:$B$4000=$B308),2),"")</f>
        <v/>
      </c>
      <c r="Z308" s="180" t="s">
        <v>1563</v>
      </c>
      <c r="AA308" s="180" t="str" cm="1">
        <f t="array" ref="AA308">IFERROR(INDEX(_xlfn._xlws.FILTER('Dang ky_off'!$L$4:$L$4000,'Dang ky_off'!$B$4:$B$4000=$B308),2),"")</f>
        <v/>
      </c>
      <c r="AB308" s="180" t="str" cm="1">
        <f t="array" ref="AB308">IFERROR(INDEX(_xlfn._xlws.FILTER('Dang ky_off'!$M$4:$M$4000,'Dang ky_off'!$B$4:$B$4000=$B308),2),"")</f>
        <v/>
      </c>
      <c r="AC308" s="130"/>
      <c r="AD308" s="130"/>
      <c r="AE308" s="179" t="e">
        <f t="shared" si="41"/>
        <v>#VALUE!</v>
      </c>
      <c r="AF308" s="131" t="str" cm="1">
        <f t="array" ref="AF308">IFERROR(INDEX(_xlfn._xlws.FILTER('Dang ky_off'!$J$4:$J$43,'Dang ky_off'!$B$4:$B$43=$B308),3),"")</f>
        <v/>
      </c>
      <c r="AG308" s="154" t="str" cm="1">
        <f t="array" ref="AG308">IFERROR(INDEX(_xlfn._xlws.FILTER('Dang ky_off'!$H$4:$H$43,'Dang ky_off'!$B$4:$B$43=$B308),3),"")</f>
        <v/>
      </c>
      <c r="AH308" s="131" t="s">
        <v>1563</v>
      </c>
      <c r="AI308" s="131" t="str" cm="1">
        <f t="array" ref="AI308">IFERROR(INDEX(_xlfn._xlws.FILTER('Dang ky_off'!$L$4:$L$43,'Dang ky_off'!$B$4:$B$43=$B308),3),"")</f>
        <v/>
      </c>
      <c r="AJ308" s="131" t="str" cm="1">
        <f t="array" ref="AJ308">IFERROR(INDEX(_xlfn._xlws.FILTER('Dang ky_off'!$M$4:$M$43,'Dang ky_off'!$B$4:$B$43=$B308),3),"")</f>
        <v/>
      </c>
      <c r="AK308" s="130"/>
      <c r="AL308" s="130"/>
      <c r="AM308" s="131" t="e">
        <f t="shared" si="42"/>
        <v>#VALUE!</v>
      </c>
      <c r="AN308" s="182" t="str" cm="1">
        <f t="array" ref="AN308">IFERROR(INDEX(_xlfn._xlws.FILTER('Dang ky_onl'!$J$6:$J$4000,'Dang ky_onl'!$B$6:$B$4000=$B308),1),"")</f>
        <v/>
      </c>
      <c r="AO308" s="183" t="str" cm="1">
        <f t="array" ref="AO308">IFERROR(INDEX(_xlfn._xlws.FILTER('Dang ky_onl'!$H$6:$H$4000,'Dang ky_onl'!$B$6:$B$4000=$B308),1),"")</f>
        <v/>
      </c>
      <c r="AP308" s="184" t="s">
        <v>1564</v>
      </c>
      <c r="AQ308" s="182" t="str" cm="1">
        <f t="array" ref="AQ308">IFERROR(INDEX(_xlfn._xlws.FILTER('Dang ky_onl'!$L$6:$L$4000,'Dang ky_onl'!$B$6:$B$4000=$B308),1),"")</f>
        <v/>
      </c>
      <c r="AR308" s="182" t="str" cm="1">
        <f t="array" ref="AR308">IFERROR(INDEX(_xlfn._xlws.FILTER('Dang ky_onl'!$M$6:$M$4000,'Dang ky_onl'!$B$6:$B$4000=$B308),1),"")</f>
        <v/>
      </c>
      <c r="AS308" s="130"/>
      <c r="AT308" s="130"/>
      <c r="AU308" s="131" t="e">
        <f t="shared" si="43"/>
        <v>#VALUE!</v>
      </c>
      <c r="AV308" s="182" t="str" cm="1">
        <f t="array" ref="AV308">IFERROR(INDEX(_xlfn._xlws.FILTER('Dang ky_onl'!$J$6:$J$4000,'Dang ky_onl'!$B$6:$B$4000=$B308),2),"")</f>
        <v/>
      </c>
      <c r="AW308" s="183" t="str" cm="1">
        <f t="array" ref="AW308">IFERROR(INDEX(_xlfn._xlws.FILTER('Dang ky_onl'!$H$6:$H$4000,'Dang ky_onl'!$B$6:$B$4000=$B308),2),"")</f>
        <v/>
      </c>
      <c r="AX308" s="184" t="s">
        <v>1564</v>
      </c>
      <c r="AY308" s="182" t="str" cm="1">
        <f t="array" ref="AY308">IFERROR(INDEX(_xlfn._xlws.FILTER('Dang ky_onl'!$L$6:$L$4000,'Dang ky_onl'!$B$6:$B$4000=$B308),2),"")</f>
        <v/>
      </c>
      <c r="AZ308" s="182" t="str" cm="1">
        <f t="array" ref="AZ308">IFERROR(INDEX(_xlfn._xlws.FILTER('Dang ky_onl'!$M$6:$M$4000,'Dang ky_onl'!$B$6:$B$4000=$B308),2),"")</f>
        <v/>
      </c>
      <c r="BA308" s="130"/>
      <c r="BB308" s="130"/>
      <c r="BC308" s="131" t="e">
        <f t="shared" si="44"/>
        <v>#VALUE!</v>
      </c>
    </row>
    <row r="309" spans="1:55" ht="19.5" customHeight="1" x14ac:dyDescent="0.35">
      <c r="A309" s="135">
        <v>303</v>
      </c>
      <c r="B309" s="136">
        <v>2005230257</v>
      </c>
      <c r="C309" s="137" t="s">
        <v>216</v>
      </c>
      <c r="D309" s="138" t="s">
        <v>777</v>
      </c>
      <c r="E309" s="139"/>
      <c r="F309" s="141" t="s">
        <v>1109</v>
      </c>
      <c r="G309" s="142" t="s">
        <v>1358</v>
      </c>
      <c r="H309" s="143" t="s">
        <v>1372</v>
      </c>
      <c r="I309" s="140" t="str">
        <f t="shared" si="38"/>
        <v>Không đậu</v>
      </c>
      <c r="J309" s="144"/>
      <c r="K309" s="145" t="str">
        <f t="shared" si="39"/>
        <v>Không đủ</v>
      </c>
      <c r="L309" s="166">
        <f t="shared" si="45"/>
        <v>0</v>
      </c>
      <c r="M309" s="166" cm="1">
        <f t="array" ref="M309">SUMPRODUCT(--(LEN(CHOOSE({1,2,3},P309,X309,AF309))&gt;0))</f>
        <v>0</v>
      </c>
      <c r="N309" s="166" cm="1">
        <f t="array" ref="N309">SUMPRODUCT(--(LEN(CHOOSE({1,2},AN309,AV309))&gt;0))</f>
        <v>0</v>
      </c>
      <c r="O309" s="166">
        <f t="shared" si="46"/>
        <v>0</v>
      </c>
      <c r="P309" s="171" t="str" cm="1">
        <f t="array" ref="P309">IFERROR(INDEX(_xlfn._xlws.FILTER('Dang ky_off'!$J$4:$J$4000,'Dang ky_off'!$B$4:$B$4000=$B309),1),"")</f>
        <v/>
      </c>
      <c r="Q309" s="172" t="str" cm="1">
        <f t="array" ref="Q309">IFERROR(INDEX(_xlfn._xlws.FILTER('Dang ky_off'!$H$4:$H$4000,'Dang ky_off'!$B$4:$B$4000=$B309),1),"")</f>
        <v/>
      </c>
      <c r="R309" s="171" t="s">
        <v>1563</v>
      </c>
      <c r="S309" s="171" t="str" cm="1">
        <f t="array" ref="S309">IFERROR(INDEX(_xlfn._xlws.FILTER('Dang ky_off'!$L$4:$L$4000,'Dang ky_off'!$B$4:$B$4000=$B309),1),"")</f>
        <v/>
      </c>
      <c r="T309" s="171" t="str" cm="1">
        <f t="array" ref="T309">IFERROR(INDEX(_xlfn._xlws.FILTER('Dang ky_off'!$M$4:$M$4000,'Dang ky_off'!$B$4:$B$4000=$B309),1),"")</f>
        <v/>
      </c>
      <c r="U309" s="130"/>
      <c r="V309" s="130"/>
      <c r="W309" s="131" t="e">
        <f t="shared" si="40"/>
        <v>#VALUE!</v>
      </c>
      <c r="X309" s="180" t="str" cm="1">
        <f t="array" ref="X309">IFERROR(INDEX(_xlfn._xlws.FILTER('Dang ky_off'!$J$4:$J$4000,'Dang ky_off'!$B$4:$B$4000=$B309),2),"")</f>
        <v/>
      </c>
      <c r="Y309" s="181" t="str" cm="1">
        <f t="array" ref="Y309">IFERROR(INDEX(_xlfn._xlws.FILTER('Dang ky_off'!$H$4:$H$4000,'Dang ky_off'!$B$4:$B$4000=$B309),2),"")</f>
        <v/>
      </c>
      <c r="Z309" s="180" t="s">
        <v>1563</v>
      </c>
      <c r="AA309" s="180" t="str" cm="1">
        <f t="array" ref="AA309">IFERROR(INDEX(_xlfn._xlws.FILTER('Dang ky_off'!$L$4:$L$4000,'Dang ky_off'!$B$4:$B$4000=$B309),2),"")</f>
        <v/>
      </c>
      <c r="AB309" s="180" t="str" cm="1">
        <f t="array" ref="AB309">IFERROR(INDEX(_xlfn._xlws.FILTER('Dang ky_off'!$M$4:$M$4000,'Dang ky_off'!$B$4:$B$4000=$B309),2),"")</f>
        <v/>
      </c>
      <c r="AC309" s="130"/>
      <c r="AD309" s="130"/>
      <c r="AE309" s="179" t="e">
        <f t="shared" si="41"/>
        <v>#VALUE!</v>
      </c>
      <c r="AF309" s="131" t="str" cm="1">
        <f t="array" ref="AF309">IFERROR(INDEX(_xlfn._xlws.FILTER('Dang ky_off'!$J$4:$J$43,'Dang ky_off'!$B$4:$B$43=$B309),3),"")</f>
        <v/>
      </c>
      <c r="AG309" s="154" t="str" cm="1">
        <f t="array" ref="AG309">IFERROR(INDEX(_xlfn._xlws.FILTER('Dang ky_off'!$H$4:$H$43,'Dang ky_off'!$B$4:$B$43=$B309),3),"")</f>
        <v/>
      </c>
      <c r="AH309" s="131" t="s">
        <v>1563</v>
      </c>
      <c r="AI309" s="131" t="str" cm="1">
        <f t="array" ref="AI309">IFERROR(INDEX(_xlfn._xlws.FILTER('Dang ky_off'!$L$4:$L$43,'Dang ky_off'!$B$4:$B$43=$B309),3),"")</f>
        <v/>
      </c>
      <c r="AJ309" s="131" t="str" cm="1">
        <f t="array" ref="AJ309">IFERROR(INDEX(_xlfn._xlws.FILTER('Dang ky_off'!$M$4:$M$43,'Dang ky_off'!$B$4:$B$43=$B309),3),"")</f>
        <v/>
      </c>
      <c r="AK309" s="130"/>
      <c r="AL309" s="130"/>
      <c r="AM309" s="131" t="e">
        <f t="shared" si="42"/>
        <v>#VALUE!</v>
      </c>
      <c r="AN309" s="182" t="str" cm="1">
        <f t="array" ref="AN309">IFERROR(INDEX(_xlfn._xlws.FILTER('Dang ky_onl'!$J$6:$J$4000,'Dang ky_onl'!$B$6:$B$4000=$B309),1),"")</f>
        <v/>
      </c>
      <c r="AO309" s="183" t="str" cm="1">
        <f t="array" ref="AO309">IFERROR(INDEX(_xlfn._xlws.FILTER('Dang ky_onl'!$H$6:$H$4000,'Dang ky_onl'!$B$6:$B$4000=$B309),1),"")</f>
        <v/>
      </c>
      <c r="AP309" s="184" t="s">
        <v>1564</v>
      </c>
      <c r="AQ309" s="182" t="str" cm="1">
        <f t="array" ref="AQ309">IFERROR(INDEX(_xlfn._xlws.FILTER('Dang ky_onl'!$L$6:$L$4000,'Dang ky_onl'!$B$6:$B$4000=$B309),1),"")</f>
        <v/>
      </c>
      <c r="AR309" s="182" t="str" cm="1">
        <f t="array" ref="AR309">IFERROR(INDEX(_xlfn._xlws.FILTER('Dang ky_onl'!$M$6:$M$4000,'Dang ky_onl'!$B$6:$B$4000=$B309),1),"")</f>
        <v/>
      </c>
      <c r="AS309" s="130"/>
      <c r="AT309" s="130"/>
      <c r="AU309" s="131" t="e">
        <f t="shared" si="43"/>
        <v>#VALUE!</v>
      </c>
      <c r="AV309" s="182" t="str" cm="1">
        <f t="array" ref="AV309">IFERROR(INDEX(_xlfn._xlws.FILTER('Dang ky_onl'!$J$6:$J$4000,'Dang ky_onl'!$B$6:$B$4000=$B309),2),"")</f>
        <v/>
      </c>
      <c r="AW309" s="183" t="str" cm="1">
        <f t="array" ref="AW309">IFERROR(INDEX(_xlfn._xlws.FILTER('Dang ky_onl'!$H$6:$H$4000,'Dang ky_onl'!$B$6:$B$4000=$B309),2),"")</f>
        <v/>
      </c>
      <c r="AX309" s="184" t="s">
        <v>1564</v>
      </c>
      <c r="AY309" s="182" t="str" cm="1">
        <f t="array" ref="AY309">IFERROR(INDEX(_xlfn._xlws.FILTER('Dang ky_onl'!$L$6:$L$4000,'Dang ky_onl'!$B$6:$B$4000=$B309),2),"")</f>
        <v/>
      </c>
      <c r="AZ309" s="182" t="str" cm="1">
        <f t="array" ref="AZ309">IFERROR(INDEX(_xlfn._xlws.FILTER('Dang ky_onl'!$M$6:$M$4000,'Dang ky_onl'!$B$6:$B$4000=$B309),2),"")</f>
        <v/>
      </c>
      <c r="BA309" s="130"/>
      <c r="BB309" s="130"/>
      <c r="BC309" s="131" t="e">
        <f t="shared" si="44"/>
        <v>#VALUE!</v>
      </c>
    </row>
    <row r="310" spans="1:55" ht="19.5" customHeight="1" x14ac:dyDescent="0.35">
      <c r="A310" s="135">
        <v>304</v>
      </c>
      <c r="B310" s="136">
        <v>2005230256</v>
      </c>
      <c r="C310" s="137" t="s">
        <v>513</v>
      </c>
      <c r="D310" s="138" t="s">
        <v>777</v>
      </c>
      <c r="E310" s="139"/>
      <c r="F310" s="141" t="s">
        <v>1143</v>
      </c>
      <c r="G310" s="142" t="s">
        <v>1358</v>
      </c>
      <c r="H310" s="143" t="s">
        <v>1372</v>
      </c>
      <c r="I310" s="140" t="str">
        <f t="shared" si="38"/>
        <v>Không đậu</v>
      </c>
      <c r="J310" s="144"/>
      <c r="K310" s="145" t="str">
        <f t="shared" si="39"/>
        <v>Không đủ</v>
      </c>
      <c r="L310" s="166">
        <f t="shared" si="45"/>
        <v>0</v>
      </c>
      <c r="M310" s="166" cm="1">
        <f t="array" ref="M310">SUMPRODUCT(--(LEN(CHOOSE({1,2,3},P310,X310,AF310))&gt;0))</f>
        <v>0</v>
      </c>
      <c r="N310" s="166" cm="1">
        <f t="array" ref="N310">SUMPRODUCT(--(LEN(CHOOSE({1,2},AN310,AV310))&gt;0))</f>
        <v>0</v>
      </c>
      <c r="O310" s="166">
        <f t="shared" si="46"/>
        <v>0</v>
      </c>
      <c r="P310" s="171" t="str" cm="1">
        <f t="array" ref="P310">IFERROR(INDEX(_xlfn._xlws.FILTER('Dang ky_off'!$J$4:$J$4000,'Dang ky_off'!$B$4:$B$4000=$B310),1),"")</f>
        <v/>
      </c>
      <c r="Q310" s="172" t="str" cm="1">
        <f t="array" ref="Q310">IFERROR(INDEX(_xlfn._xlws.FILTER('Dang ky_off'!$H$4:$H$4000,'Dang ky_off'!$B$4:$B$4000=$B310),1),"")</f>
        <v/>
      </c>
      <c r="R310" s="171" t="s">
        <v>1563</v>
      </c>
      <c r="S310" s="171" t="str" cm="1">
        <f t="array" ref="S310">IFERROR(INDEX(_xlfn._xlws.FILTER('Dang ky_off'!$L$4:$L$4000,'Dang ky_off'!$B$4:$B$4000=$B310),1),"")</f>
        <v/>
      </c>
      <c r="T310" s="171" t="str" cm="1">
        <f t="array" ref="T310">IFERROR(INDEX(_xlfn._xlws.FILTER('Dang ky_off'!$M$4:$M$4000,'Dang ky_off'!$B$4:$B$4000=$B310),1),"")</f>
        <v/>
      </c>
      <c r="U310" s="130"/>
      <c r="V310" s="130"/>
      <c r="W310" s="131" t="e">
        <f t="shared" si="40"/>
        <v>#VALUE!</v>
      </c>
      <c r="X310" s="180" t="str" cm="1">
        <f t="array" ref="X310">IFERROR(INDEX(_xlfn._xlws.FILTER('Dang ky_off'!$J$4:$J$4000,'Dang ky_off'!$B$4:$B$4000=$B310),2),"")</f>
        <v/>
      </c>
      <c r="Y310" s="181" t="str" cm="1">
        <f t="array" ref="Y310">IFERROR(INDEX(_xlfn._xlws.FILTER('Dang ky_off'!$H$4:$H$4000,'Dang ky_off'!$B$4:$B$4000=$B310),2),"")</f>
        <v/>
      </c>
      <c r="Z310" s="180" t="s">
        <v>1563</v>
      </c>
      <c r="AA310" s="180" t="str" cm="1">
        <f t="array" ref="AA310">IFERROR(INDEX(_xlfn._xlws.FILTER('Dang ky_off'!$L$4:$L$4000,'Dang ky_off'!$B$4:$B$4000=$B310),2),"")</f>
        <v/>
      </c>
      <c r="AB310" s="180" t="str" cm="1">
        <f t="array" ref="AB310">IFERROR(INDEX(_xlfn._xlws.FILTER('Dang ky_off'!$M$4:$M$4000,'Dang ky_off'!$B$4:$B$4000=$B310),2),"")</f>
        <v/>
      </c>
      <c r="AC310" s="130"/>
      <c r="AD310" s="130"/>
      <c r="AE310" s="179" t="e">
        <f t="shared" si="41"/>
        <v>#VALUE!</v>
      </c>
      <c r="AF310" s="131" t="str" cm="1">
        <f t="array" ref="AF310">IFERROR(INDEX(_xlfn._xlws.FILTER('Dang ky_off'!$J$4:$J$43,'Dang ky_off'!$B$4:$B$43=$B310),3),"")</f>
        <v/>
      </c>
      <c r="AG310" s="154" t="str" cm="1">
        <f t="array" ref="AG310">IFERROR(INDEX(_xlfn._xlws.FILTER('Dang ky_off'!$H$4:$H$43,'Dang ky_off'!$B$4:$B$43=$B310),3),"")</f>
        <v/>
      </c>
      <c r="AH310" s="131" t="s">
        <v>1563</v>
      </c>
      <c r="AI310" s="131" t="str" cm="1">
        <f t="array" ref="AI310">IFERROR(INDEX(_xlfn._xlws.FILTER('Dang ky_off'!$L$4:$L$43,'Dang ky_off'!$B$4:$B$43=$B310),3),"")</f>
        <v/>
      </c>
      <c r="AJ310" s="131" t="str" cm="1">
        <f t="array" ref="AJ310">IFERROR(INDEX(_xlfn._xlws.FILTER('Dang ky_off'!$M$4:$M$43,'Dang ky_off'!$B$4:$B$43=$B310),3),"")</f>
        <v/>
      </c>
      <c r="AK310" s="130"/>
      <c r="AL310" s="130"/>
      <c r="AM310" s="131" t="e">
        <f t="shared" si="42"/>
        <v>#VALUE!</v>
      </c>
      <c r="AN310" s="182" t="str" cm="1">
        <f t="array" ref="AN310">IFERROR(INDEX(_xlfn._xlws.FILTER('Dang ky_onl'!$J$6:$J$4000,'Dang ky_onl'!$B$6:$B$4000=$B310),1),"")</f>
        <v/>
      </c>
      <c r="AO310" s="183" t="str" cm="1">
        <f t="array" ref="AO310">IFERROR(INDEX(_xlfn._xlws.FILTER('Dang ky_onl'!$H$6:$H$4000,'Dang ky_onl'!$B$6:$B$4000=$B310),1),"")</f>
        <v/>
      </c>
      <c r="AP310" s="184" t="s">
        <v>1564</v>
      </c>
      <c r="AQ310" s="182" t="str" cm="1">
        <f t="array" ref="AQ310">IFERROR(INDEX(_xlfn._xlws.FILTER('Dang ky_onl'!$L$6:$L$4000,'Dang ky_onl'!$B$6:$B$4000=$B310),1),"")</f>
        <v/>
      </c>
      <c r="AR310" s="182" t="str" cm="1">
        <f t="array" ref="AR310">IFERROR(INDEX(_xlfn._xlws.FILTER('Dang ky_onl'!$M$6:$M$4000,'Dang ky_onl'!$B$6:$B$4000=$B310),1),"")</f>
        <v/>
      </c>
      <c r="AS310" s="130"/>
      <c r="AT310" s="130"/>
      <c r="AU310" s="131" t="e">
        <f t="shared" si="43"/>
        <v>#VALUE!</v>
      </c>
      <c r="AV310" s="182" t="str" cm="1">
        <f t="array" ref="AV310">IFERROR(INDEX(_xlfn._xlws.FILTER('Dang ky_onl'!$J$6:$J$4000,'Dang ky_onl'!$B$6:$B$4000=$B310),2),"")</f>
        <v/>
      </c>
      <c r="AW310" s="183" t="str" cm="1">
        <f t="array" ref="AW310">IFERROR(INDEX(_xlfn._xlws.FILTER('Dang ky_onl'!$H$6:$H$4000,'Dang ky_onl'!$B$6:$B$4000=$B310),2),"")</f>
        <v/>
      </c>
      <c r="AX310" s="184" t="s">
        <v>1564</v>
      </c>
      <c r="AY310" s="182" t="str" cm="1">
        <f t="array" ref="AY310">IFERROR(INDEX(_xlfn._xlws.FILTER('Dang ky_onl'!$L$6:$L$4000,'Dang ky_onl'!$B$6:$B$4000=$B310),2),"")</f>
        <v/>
      </c>
      <c r="AZ310" s="182" t="str" cm="1">
        <f t="array" ref="AZ310">IFERROR(INDEX(_xlfn._xlws.FILTER('Dang ky_onl'!$M$6:$M$4000,'Dang ky_onl'!$B$6:$B$4000=$B310),2),"")</f>
        <v/>
      </c>
      <c r="BA310" s="130"/>
      <c r="BB310" s="130"/>
      <c r="BC310" s="131" t="e">
        <f t="shared" si="44"/>
        <v>#VALUE!</v>
      </c>
    </row>
    <row r="311" spans="1:55" ht="19.5" customHeight="1" x14ac:dyDescent="0.35">
      <c r="A311" s="135">
        <v>305</v>
      </c>
      <c r="B311" s="136">
        <v>2005230310</v>
      </c>
      <c r="C311" s="137" t="s">
        <v>516</v>
      </c>
      <c r="D311" s="138" t="s">
        <v>831</v>
      </c>
      <c r="E311" s="139"/>
      <c r="F311" s="141" t="s">
        <v>1019</v>
      </c>
      <c r="G311" s="142" t="s">
        <v>1358</v>
      </c>
      <c r="H311" s="143" t="s">
        <v>1372</v>
      </c>
      <c r="I311" s="140" t="str">
        <f t="shared" si="38"/>
        <v>Không đậu</v>
      </c>
      <c r="J311" s="144"/>
      <c r="K311" s="145" t="str">
        <f t="shared" si="39"/>
        <v>Không đủ</v>
      </c>
      <c r="L311" s="166">
        <f t="shared" si="45"/>
        <v>0</v>
      </c>
      <c r="M311" s="166" cm="1">
        <f t="array" ref="M311">SUMPRODUCT(--(LEN(CHOOSE({1,2,3},P311,X311,AF311))&gt;0))</f>
        <v>0</v>
      </c>
      <c r="N311" s="166" cm="1">
        <f t="array" ref="N311">SUMPRODUCT(--(LEN(CHOOSE({1,2},AN311,AV311))&gt;0))</f>
        <v>0</v>
      </c>
      <c r="O311" s="166">
        <f t="shared" si="46"/>
        <v>0</v>
      </c>
      <c r="P311" s="171" t="str" cm="1">
        <f t="array" ref="P311">IFERROR(INDEX(_xlfn._xlws.FILTER('Dang ky_off'!$J$4:$J$4000,'Dang ky_off'!$B$4:$B$4000=$B311),1),"")</f>
        <v/>
      </c>
      <c r="Q311" s="172" t="str" cm="1">
        <f t="array" ref="Q311">IFERROR(INDEX(_xlfn._xlws.FILTER('Dang ky_off'!$H$4:$H$4000,'Dang ky_off'!$B$4:$B$4000=$B311),1),"")</f>
        <v/>
      </c>
      <c r="R311" s="171" t="s">
        <v>1563</v>
      </c>
      <c r="S311" s="171" t="str" cm="1">
        <f t="array" ref="S311">IFERROR(INDEX(_xlfn._xlws.FILTER('Dang ky_off'!$L$4:$L$4000,'Dang ky_off'!$B$4:$B$4000=$B311),1),"")</f>
        <v/>
      </c>
      <c r="T311" s="171" t="str" cm="1">
        <f t="array" ref="T311">IFERROR(INDEX(_xlfn._xlws.FILTER('Dang ky_off'!$M$4:$M$4000,'Dang ky_off'!$B$4:$B$4000=$B311),1),"")</f>
        <v/>
      </c>
      <c r="U311" s="130"/>
      <c r="V311" s="130"/>
      <c r="W311" s="131" t="e">
        <f t="shared" si="40"/>
        <v>#VALUE!</v>
      </c>
      <c r="X311" s="180" t="str" cm="1">
        <f t="array" ref="X311">IFERROR(INDEX(_xlfn._xlws.FILTER('Dang ky_off'!$J$4:$J$4000,'Dang ky_off'!$B$4:$B$4000=$B311),2),"")</f>
        <v/>
      </c>
      <c r="Y311" s="181" t="str" cm="1">
        <f t="array" ref="Y311">IFERROR(INDEX(_xlfn._xlws.FILTER('Dang ky_off'!$H$4:$H$4000,'Dang ky_off'!$B$4:$B$4000=$B311),2),"")</f>
        <v/>
      </c>
      <c r="Z311" s="180" t="s">
        <v>1563</v>
      </c>
      <c r="AA311" s="180" t="str" cm="1">
        <f t="array" ref="AA311">IFERROR(INDEX(_xlfn._xlws.FILTER('Dang ky_off'!$L$4:$L$4000,'Dang ky_off'!$B$4:$B$4000=$B311),2),"")</f>
        <v/>
      </c>
      <c r="AB311" s="180" t="str" cm="1">
        <f t="array" ref="AB311">IFERROR(INDEX(_xlfn._xlws.FILTER('Dang ky_off'!$M$4:$M$4000,'Dang ky_off'!$B$4:$B$4000=$B311),2),"")</f>
        <v/>
      </c>
      <c r="AC311" s="130"/>
      <c r="AD311" s="130"/>
      <c r="AE311" s="179" t="e">
        <f t="shared" si="41"/>
        <v>#VALUE!</v>
      </c>
      <c r="AF311" s="131" t="str" cm="1">
        <f t="array" ref="AF311">IFERROR(INDEX(_xlfn._xlws.FILTER('Dang ky_off'!$J$4:$J$43,'Dang ky_off'!$B$4:$B$43=$B311),3),"")</f>
        <v/>
      </c>
      <c r="AG311" s="154" t="str" cm="1">
        <f t="array" ref="AG311">IFERROR(INDEX(_xlfn._xlws.FILTER('Dang ky_off'!$H$4:$H$43,'Dang ky_off'!$B$4:$B$43=$B311),3),"")</f>
        <v/>
      </c>
      <c r="AH311" s="131" t="s">
        <v>1563</v>
      </c>
      <c r="AI311" s="131" t="str" cm="1">
        <f t="array" ref="AI311">IFERROR(INDEX(_xlfn._xlws.FILTER('Dang ky_off'!$L$4:$L$43,'Dang ky_off'!$B$4:$B$43=$B311),3),"")</f>
        <v/>
      </c>
      <c r="AJ311" s="131" t="str" cm="1">
        <f t="array" ref="AJ311">IFERROR(INDEX(_xlfn._xlws.FILTER('Dang ky_off'!$M$4:$M$43,'Dang ky_off'!$B$4:$B$43=$B311),3),"")</f>
        <v/>
      </c>
      <c r="AK311" s="130"/>
      <c r="AL311" s="130"/>
      <c r="AM311" s="131" t="e">
        <f t="shared" si="42"/>
        <v>#VALUE!</v>
      </c>
      <c r="AN311" s="182" t="str" cm="1">
        <f t="array" ref="AN311">IFERROR(INDEX(_xlfn._xlws.FILTER('Dang ky_onl'!$J$6:$J$4000,'Dang ky_onl'!$B$6:$B$4000=$B311),1),"")</f>
        <v/>
      </c>
      <c r="AO311" s="183" t="str" cm="1">
        <f t="array" ref="AO311">IFERROR(INDEX(_xlfn._xlws.FILTER('Dang ky_onl'!$H$6:$H$4000,'Dang ky_onl'!$B$6:$B$4000=$B311),1),"")</f>
        <v/>
      </c>
      <c r="AP311" s="184" t="s">
        <v>1564</v>
      </c>
      <c r="AQ311" s="182" t="str" cm="1">
        <f t="array" ref="AQ311">IFERROR(INDEX(_xlfn._xlws.FILTER('Dang ky_onl'!$L$6:$L$4000,'Dang ky_onl'!$B$6:$B$4000=$B311),1),"")</f>
        <v/>
      </c>
      <c r="AR311" s="182" t="str" cm="1">
        <f t="array" ref="AR311">IFERROR(INDEX(_xlfn._xlws.FILTER('Dang ky_onl'!$M$6:$M$4000,'Dang ky_onl'!$B$6:$B$4000=$B311),1),"")</f>
        <v/>
      </c>
      <c r="AS311" s="130"/>
      <c r="AT311" s="130"/>
      <c r="AU311" s="131" t="e">
        <f t="shared" si="43"/>
        <v>#VALUE!</v>
      </c>
      <c r="AV311" s="182" t="str" cm="1">
        <f t="array" ref="AV311">IFERROR(INDEX(_xlfn._xlws.FILTER('Dang ky_onl'!$J$6:$J$4000,'Dang ky_onl'!$B$6:$B$4000=$B311),2),"")</f>
        <v/>
      </c>
      <c r="AW311" s="183" t="str" cm="1">
        <f t="array" ref="AW311">IFERROR(INDEX(_xlfn._xlws.FILTER('Dang ky_onl'!$H$6:$H$4000,'Dang ky_onl'!$B$6:$B$4000=$B311),2),"")</f>
        <v/>
      </c>
      <c r="AX311" s="184" t="s">
        <v>1564</v>
      </c>
      <c r="AY311" s="182" t="str" cm="1">
        <f t="array" ref="AY311">IFERROR(INDEX(_xlfn._xlws.FILTER('Dang ky_onl'!$L$6:$L$4000,'Dang ky_onl'!$B$6:$B$4000=$B311),2),"")</f>
        <v/>
      </c>
      <c r="AZ311" s="182" t="str" cm="1">
        <f t="array" ref="AZ311">IFERROR(INDEX(_xlfn._xlws.FILTER('Dang ky_onl'!$M$6:$M$4000,'Dang ky_onl'!$B$6:$B$4000=$B311),2),"")</f>
        <v/>
      </c>
      <c r="BA311" s="130"/>
      <c r="BB311" s="130"/>
      <c r="BC311" s="131" t="e">
        <f t="shared" si="44"/>
        <v>#VALUE!</v>
      </c>
    </row>
    <row r="312" spans="1:55" ht="19.5" customHeight="1" x14ac:dyDescent="0.35">
      <c r="A312" s="135">
        <v>306</v>
      </c>
      <c r="B312" s="136">
        <v>2005230312</v>
      </c>
      <c r="C312" s="137" t="s">
        <v>40</v>
      </c>
      <c r="D312" s="138" t="s">
        <v>831</v>
      </c>
      <c r="E312" s="139"/>
      <c r="F312" s="141" t="s">
        <v>1238</v>
      </c>
      <c r="G312" s="142" t="s">
        <v>1358</v>
      </c>
      <c r="H312" s="143" t="s">
        <v>1372</v>
      </c>
      <c r="I312" s="140" t="str">
        <f t="shared" si="38"/>
        <v>Không đậu</v>
      </c>
      <c r="J312" s="144"/>
      <c r="K312" s="145" t="str">
        <f t="shared" si="39"/>
        <v>Không đủ</v>
      </c>
      <c r="L312" s="166">
        <f t="shared" si="45"/>
        <v>0</v>
      </c>
      <c r="M312" s="166" cm="1">
        <f t="array" ref="M312">SUMPRODUCT(--(LEN(CHOOSE({1,2,3},P312,X312,AF312))&gt;0))</f>
        <v>0</v>
      </c>
      <c r="N312" s="166" cm="1">
        <f t="array" ref="N312">SUMPRODUCT(--(LEN(CHOOSE({1,2},AN312,AV312))&gt;0))</f>
        <v>0</v>
      </c>
      <c r="O312" s="166">
        <f t="shared" si="46"/>
        <v>0</v>
      </c>
      <c r="P312" s="171" t="str" cm="1">
        <f t="array" ref="P312">IFERROR(INDEX(_xlfn._xlws.FILTER('Dang ky_off'!$J$4:$J$4000,'Dang ky_off'!$B$4:$B$4000=$B312),1),"")</f>
        <v/>
      </c>
      <c r="Q312" s="172" t="str" cm="1">
        <f t="array" ref="Q312">IFERROR(INDEX(_xlfn._xlws.FILTER('Dang ky_off'!$H$4:$H$4000,'Dang ky_off'!$B$4:$B$4000=$B312),1),"")</f>
        <v/>
      </c>
      <c r="R312" s="171" t="s">
        <v>1563</v>
      </c>
      <c r="S312" s="171" t="str" cm="1">
        <f t="array" ref="S312">IFERROR(INDEX(_xlfn._xlws.FILTER('Dang ky_off'!$L$4:$L$4000,'Dang ky_off'!$B$4:$B$4000=$B312),1),"")</f>
        <v/>
      </c>
      <c r="T312" s="171" t="str" cm="1">
        <f t="array" ref="T312">IFERROR(INDEX(_xlfn._xlws.FILTER('Dang ky_off'!$M$4:$M$4000,'Dang ky_off'!$B$4:$B$4000=$B312),1),"")</f>
        <v/>
      </c>
      <c r="U312" s="130"/>
      <c r="V312" s="130"/>
      <c r="W312" s="131" t="e">
        <f t="shared" si="40"/>
        <v>#VALUE!</v>
      </c>
      <c r="X312" s="180" t="str" cm="1">
        <f t="array" ref="X312">IFERROR(INDEX(_xlfn._xlws.FILTER('Dang ky_off'!$J$4:$J$4000,'Dang ky_off'!$B$4:$B$4000=$B312),2),"")</f>
        <v/>
      </c>
      <c r="Y312" s="181" t="str" cm="1">
        <f t="array" ref="Y312">IFERROR(INDEX(_xlfn._xlws.FILTER('Dang ky_off'!$H$4:$H$4000,'Dang ky_off'!$B$4:$B$4000=$B312),2),"")</f>
        <v/>
      </c>
      <c r="Z312" s="180" t="s">
        <v>1563</v>
      </c>
      <c r="AA312" s="180" t="str" cm="1">
        <f t="array" ref="AA312">IFERROR(INDEX(_xlfn._xlws.FILTER('Dang ky_off'!$L$4:$L$4000,'Dang ky_off'!$B$4:$B$4000=$B312),2),"")</f>
        <v/>
      </c>
      <c r="AB312" s="180" t="str" cm="1">
        <f t="array" ref="AB312">IFERROR(INDEX(_xlfn._xlws.FILTER('Dang ky_off'!$M$4:$M$4000,'Dang ky_off'!$B$4:$B$4000=$B312),2),"")</f>
        <v/>
      </c>
      <c r="AC312" s="130"/>
      <c r="AD312" s="130"/>
      <c r="AE312" s="179" t="e">
        <f t="shared" si="41"/>
        <v>#VALUE!</v>
      </c>
      <c r="AF312" s="131" t="str" cm="1">
        <f t="array" ref="AF312">IFERROR(INDEX(_xlfn._xlws.FILTER('Dang ky_off'!$J$4:$J$43,'Dang ky_off'!$B$4:$B$43=$B312),3),"")</f>
        <v/>
      </c>
      <c r="AG312" s="154" t="str" cm="1">
        <f t="array" ref="AG312">IFERROR(INDEX(_xlfn._xlws.FILTER('Dang ky_off'!$H$4:$H$43,'Dang ky_off'!$B$4:$B$43=$B312),3),"")</f>
        <v/>
      </c>
      <c r="AH312" s="131" t="s">
        <v>1563</v>
      </c>
      <c r="AI312" s="131" t="str" cm="1">
        <f t="array" ref="AI312">IFERROR(INDEX(_xlfn._xlws.FILTER('Dang ky_off'!$L$4:$L$43,'Dang ky_off'!$B$4:$B$43=$B312),3),"")</f>
        <v/>
      </c>
      <c r="AJ312" s="131" t="str" cm="1">
        <f t="array" ref="AJ312">IFERROR(INDEX(_xlfn._xlws.FILTER('Dang ky_off'!$M$4:$M$43,'Dang ky_off'!$B$4:$B$43=$B312),3),"")</f>
        <v/>
      </c>
      <c r="AK312" s="130"/>
      <c r="AL312" s="130"/>
      <c r="AM312" s="131" t="e">
        <f t="shared" si="42"/>
        <v>#VALUE!</v>
      </c>
      <c r="AN312" s="182" t="str" cm="1">
        <f t="array" ref="AN312">IFERROR(INDEX(_xlfn._xlws.FILTER('Dang ky_onl'!$J$6:$J$4000,'Dang ky_onl'!$B$6:$B$4000=$B312),1),"")</f>
        <v/>
      </c>
      <c r="AO312" s="183" t="str" cm="1">
        <f t="array" ref="AO312">IFERROR(INDEX(_xlfn._xlws.FILTER('Dang ky_onl'!$H$6:$H$4000,'Dang ky_onl'!$B$6:$B$4000=$B312),1),"")</f>
        <v/>
      </c>
      <c r="AP312" s="184" t="s">
        <v>1564</v>
      </c>
      <c r="AQ312" s="182" t="str" cm="1">
        <f t="array" ref="AQ312">IFERROR(INDEX(_xlfn._xlws.FILTER('Dang ky_onl'!$L$6:$L$4000,'Dang ky_onl'!$B$6:$B$4000=$B312),1),"")</f>
        <v/>
      </c>
      <c r="AR312" s="182" t="str" cm="1">
        <f t="array" ref="AR312">IFERROR(INDEX(_xlfn._xlws.FILTER('Dang ky_onl'!$M$6:$M$4000,'Dang ky_onl'!$B$6:$B$4000=$B312),1),"")</f>
        <v/>
      </c>
      <c r="AS312" s="130"/>
      <c r="AT312" s="130"/>
      <c r="AU312" s="131" t="e">
        <f t="shared" si="43"/>
        <v>#VALUE!</v>
      </c>
      <c r="AV312" s="182" t="str" cm="1">
        <f t="array" ref="AV312">IFERROR(INDEX(_xlfn._xlws.FILTER('Dang ky_onl'!$J$6:$J$4000,'Dang ky_onl'!$B$6:$B$4000=$B312),2),"")</f>
        <v/>
      </c>
      <c r="AW312" s="183" t="str" cm="1">
        <f t="array" ref="AW312">IFERROR(INDEX(_xlfn._xlws.FILTER('Dang ky_onl'!$H$6:$H$4000,'Dang ky_onl'!$B$6:$B$4000=$B312),2),"")</f>
        <v/>
      </c>
      <c r="AX312" s="184" t="s">
        <v>1564</v>
      </c>
      <c r="AY312" s="182" t="str" cm="1">
        <f t="array" ref="AY312">IFERROR(INDEX(_xlfn._xlws.FILTER('Dang ky_onl'!$L$6:$L$4000,'Dang ky_onl'!$B$6:$B$4000=$B312),2),"")</f>
        <v/>
      </c>
      <c r="AZ312" s="182" t="str" cm="1">
        <f t="array" ref="AZ312">IFERROR(INDEX(_xlfn._xlws.FILTER('Dang ky_onl'!$M$6:$M$4000,'Dang ky_onl'!$B$6:$B$4000=$B312),2),"")</f>
        <v/>
      </c>
      <c r="BA312" s="130"/>
      <c r="BB312" s="130"/>
      <c r="BC312" s="131" t="e">
        <f t="shared" si="44"/>
        <v>#VALUE!</v>
      </c>
    </row>
    <row r="313" spans="1:55" ht="19.5" customHeight="1" x14ac:dyDescent="0.35">
      <c r="A313" s="135">
        <v>307</v>
      </c>
      <c r="B313" s="136">
        <v>2005230318</v>
      </c>
      <c r="C313" s="137" t="s">
        <v>517</v>
      </c>
      <c r="D313" s="138" t="s">
        <v>779</v>
      </c>
      <c r="E313" s="139"/>
      <c r="F313" s="141" t="s">
        <v>1295</v>
      </c>
      <c r="G313" s="142" t="s">
        <v>1358</v>
      </c>
      <c r="H313" s="143" t="s">
        <v>1372</v>
      </c>
      <c r="I313" s="140" t="str">
        <f t="shared" si="38"/>
        <v>Không đậu</v>
      </c>
      <c r="J313" s="144"/>
      <c r="K313" s="145" t="str">
        <f t="shared" si="39"/>
        <v>Không đủ</v>
      </c>
      <c r="L313" s="166">
        <f t="shared" si="45"/>
        <v>0</v>
      </c>
      <c r="M313" s="166" cm="1">
        <f t="array" ref="M313">SUMPRODUCT(--(LEN(CHOOSE({1,2,3},P313,X313,AF313))&gt;0))</f>
        <v>0</v>
      </c>
      <c r="N313" s="166" cm="1">
        <f t="array" ref="N313">SUMPRODUCT(--(LEN(CHOOSE({1,2},AN313,AV313))&gt;0))</f>
        <v>0</v>
      </c>
      <c r="O313" s="166">
        <f t="shared" si="46"/>
        <v>0</v>
      </c>
      <c r="P313" s="171" t="str" cm="1">
        <f t="array" ref="P313">IFERROR(INDEX(_xlfn._xlws.FILTER('Dang ky_off'!$J$4:$J$4000,'Dang ky_off'!$B$4:$B$4000=$B313),1),"")</f>
        <v/>
      </c>
      <c r="Q313" s="172" t="str" cm="1">
        <f t="array" ref="Q313">IFERROR(INDEX(_xlfn._xlws.FILTER('Dang ky_off'!$H$4:$H$4000,'Dang ky_off'!$B$4:$B$4000=$B313),1),"")</f>
        <v/>
      </c>
      <c r="R313" s="171" t="s">
        <v>1563</v>
      </c>
      <c r="S313" s="171" t="str" cm="1">
        <f t="array" ref="S313">IFERROR(INDEX(_xlfn._xlws.FILTER('Dang ky_off'!$L$4:$L$4000,'Dang ky_off'!$B$4:$B$4000=$B313),1),"")</f>
        <v/>
      </c>
      <c r="T313" s="171" t="str" cm="1">
        <f t="array" ref="T313">IFERROR(INDEX(_xlfn._xlws.FILTER('Dang ky_off'!$M$4:$M$4000,'Dang ky_off'!$B$4:$B$4000=$B313),1),"")</f>
        <v/>
      </c>
      <c r="U313" s="130"/>
      <c r="V313" s="130"/>
      <c r="W313" s="131" t="e">
        <f t="shared" si="40"/>
        <v>#VALUE!</v>
      </c>
      <c r="X313" s="180" t="str" cm="1">
        <f t="array" ref="X313">IFERROR(INDEX(_xlfn._xlws.FILTER('Dang ky_off'!$J$4:$J$4000,'Dang ky_off'!$B$4:$B$4000=$B313),2),"")</f>
        <v/>
      </c>
      <c r="Y313" s="181" t="str" cm="1">
        <f t="array" ref="Y313">IFERROR(INDEX(_xlfn._xlws.FILTER('Dang ky_off'!$H$4:$H$4000,'Dang ky_off'!$B$4:$B$4000=$B313),2),"")</f>
        <v/>
      </c>
      <c r="Z313" s="180" t="s">
        <v>1563</v>
      </c>
      <c r="AA313" s="180" t="str" cm="1">
        <f t="array" ref="AA313">IFERROR(INDEX(_xlfn._xlws.FILTER('Dang ky_off'!$L$4:$L$4000,'Dang ky_off'!$B$4:$B$4000=$B313),2),"")</f>
        <v/>
      </c>
      <c r="AB313" s="180" t="str" cm="1">
        <f t="array" ref="AB313">IFERROR(INDEX(_xlfn._xlws.FILTER('Dang ky_off'!$M$4:$M$4000,'Dang ky_off'!$B$4:$B$4000=$B313),2),"")</f>
        <v/>
      </c>
      <c r="AC313" s="130"/>
      <c r="AD313" s="130"/>
      <c r="AE313" s="179" t="e">
        <f t="shared" si="41"/>
        <v>#VALUE!</v>
      </c>
      <c r="AF313" s="131" t="str" cm="1">
        <f t="array" ref="AF313">IFERROR(INDEX(_xlfn._xlws.FILTER('Dang ky_off'!$J$4:$J$43,'Dang ky_off'!$B$4:$B$43=$B313),3),"")</f>
        <v/>
      </c>
      <c r="AG313" s="154" t="str" cm="1">
        <f t="array" ref="AG313">IFERROR(INDEX(_xlfn._xlws.FILTER('Dang ky_off'!$H$4:$H$43,'Dang ky_off'!$B$4:$B$43=$B313),3),"")</f>
        <v/>
      </c>
      <c r="AH313" s="131" t="s">
        <v>1563</v>
      </c>
      <c r="AI313" s="131" t="str" cm="1">
        <f t="array" ref="AI313">IFERROR(INDEX(_xlfn._xlws.FILTER('Dang ky_off'!$L$4:$L$43,'Dang ky_off'!$B$4:$B$43=$B313),3),"")</f>
        <v/>
      </c>
      <c r="AJ313" s="131" t="str" cm="1">
        <f t="array" ref="AJ313">IFERROR(INDEX(_xlfn._xlws.FILTER('Dang ky_off'!$M$4:$M$43,'Dang ky_off'!$B$4:$B$43=$B313),3),"")</f>
        <v/>
      </c>
      <c r="AK313" s="130"/>
      <c r="AL313" s="130"/>
      <c r="AM313" s="131" t="e">
        <f t="shared" si="42"/>
        <v>#VALUE!</v>
      </c>
      <c r="AN313" s="182" t="str" cm="1">
        <f t="array" ref="AN313">IFERROR(INDEX(_xlfn._xlws.FILTER('Dang ky_onl'!$J$6:$J$4000,'Dang ky_onl'!$B$6:$B$4000=$B313),1),"")</f>
        <v/>
      </c>
      <c r="AO313" s="183" t="str" cm="1">
        <f t="array" ref="AO313">IFERROR(INDEX(_xlfn._xlws.FILTER('Dang ky_onl'!$H$6:$H$4000,'Dang ky_onl'!$B$6:$B$4000=$B313),1),"")</f>
        <v/>
      </c>
      <c r="AP313" s="184" t="s">
        <v>1564</v>
      </c>
      <c r="AQ313" s="182" t="str" cm="1">
        <f t="array" ref="AQ313">IFERROR(INDEX(_xlfn._xlws.FILTER('Dang ky_onl'!$L$6:$L$4000,'Dang ky_onl'!$B$6:$B$4000=$B313),1),"")</f>
        <v/>
      </c>
      <c r="AR313" s="182" t="str" cm="1">
        <f t="array" ref="AR313">IFERROR(INDEX(_xlfn._xlws.FILTER('Dang ky_onl'!$M$6:$M$4000,'Dang ky_onl'!$B$6:$B$4000=$B313),1),"")</f>
        <v/>
      </c>
      <c r="AS313" s="130"/>
      <c r="AT313" s="130"/>
      <c r="AU313" s="131" t="e">
        <f t="shared" si="43"/>
        <v>#VALUE!</v>
      </c>
      <c r="AV313" s="182" t="str" cm="1">
        <f t="array" ref="AV313">IFERROR(INDEX(_xlfn._xlws.FILTER('Dang ky_onl'!$J$6:$J$4000,'Dang ky_onl'!$B$6:$B$4000=$B313),2),"")</f>
        <v/>
      </c>
      <c r="AW313" s="183" t="str" cm="1">
        <f t="array" ref="AW313">IFERROR(INDEX(_xlfn._xlws.FILTER('Dang ky_onl'!$H$6:$H$4000,'Dang ky_onl'!$B$6:$B$4000=$B313),2),"")</f>
        <v/>
      </c>
      <c r="AX313" s="184" t="s">
        <v>1564</v>
      </c>
      <c r="AY313" s="182" t="str" cm="1">
        <f t="array" ref="AY313">IFERROR(INDEX(_xlfn._xlws.FILTER('Dang ky_onl'!$L$6:$L$4000,'Dang ky_onl'!$B$6:$B$4000=$B313),2),"")</f>
        <v/>
      </c>
      <c r="AZ313" s="182" t="str" cm="1">
        <f t="array" ref="AZ313">IFERROR(INDEX(_xlfn._xlws.FILTER('Dang ky_onl'!$M$6:$M$4000,'Dang ky_onl'!$B$6:$B$4000=$B313),2),"")</f>
        <v/>
      </c>
      <c r="BA313" s="130"/>
      <c r="BB313" s="130"/>
      <c r="BC313" s="131" t="e">
        <f t="shared" si="44"/>
        <v>#VALUE!</v>
      </c>
    </row>
    <row r="314" spans="1:55" ht="19.5" customHeight="1" x14ac:dyDescent="0.35">
      <c r="A314" s="135">
        <v>308</v>
      </c>
      <c r="B314" s="136">
        <v>2022250033</v>
      </c>
      <c r="C314" s="137" t="s">
        <v>2448</v>
      </c>
      <c r="D314" s="138" t="s">
        <v>794</v>
      </c>
      <c r="E314" s="139"/>
      <c r="F314" s="141" t="s">
        <v>2449</v>
      </c>
      <c r="G314" s="142" t="s">
        <v>2450</v>
      </c>
      <c r="H314" s="143" t="s">
        <v>1372</v>
      </c>
      <c r="I314" s="140" t="str">
        <f t="shared" si="38"/>
        <v>Không đậu</v>
      </c>
      <c r="J314" s="144"/>
      <c r="K314" s="145" t="str">
        <f t="shared" si="39"/>
        <v>Không đủ</v>
      </c>
      <c r="L314" s="166">
        <f t="shared" si="45"/>
        <v>0</v>
      </c>
      <c r="M314" s="166" cm="1">
        <f t="array" ref="M314">SUMPRODUCT(--(LEN(CHOOSE({1,2,3},P314,X314,AF314))&gt;0))</f>
        <v>0</v>
      </c>
      <c r="N314" s="166" cm="1">
        <f t="array" ref="N314">SUMPRODUCT(--(LEN(CHOOSE({1,2},AN314,AV314))&gt;0))</f>
        <v>0</v>
      </c>
      <c r="O314" s="166">
        <f t="shared" si="46"/>
        <v>0</v>
      </c>
      <c r="P314" s="171" t="str" cm="1">
        <f t="array" ref="P314">IFERROR(INDEX(_xlfn._xlws.FILTER('Dang ky_off'!$J$4:$J$4000,'Dang ky_off'!$B$4:$B$4000=$B314),1),"")</f>
        <v/>
      </c>
      <c r="Q314" s="172" t="str" cm="1">
        <f t="array" ref="Q314">IFERROR(INDEX(_xlfn._xlws.FILTER('Dang ky_off'!$H$4:$H$4000,'Dang ky_off'!$B$4:$B$4000=$B314),1),"")</f>
        <v/>
      </c>
      <c r="R314" s="171" t="s">
        <v>1563</v>
      </c>
      <c r="S314" s="171" t="str" cm="1">
        <f t="array" ref="S314">IFERROR(INDEX(_xlfn._xlws.FILTER('Dang ky_off'!$L$4:$L$4000,'Dang ky_off'!$B$4:$B$4000=$B314),1),"")</f>
        <v/>
      </c>
      <c r="T314" s="171" t="str" cm="1">
        <f t="array" ref="T314">IFERROR(INDEX(_xlfn._xlws.FILTER('Dang ky_off'!$M$4:$M$4000,'Dang ky_off'!$B$4:$B$4000=$B314),1),"")</f>
        <v/>
      </c>
      <c r="U314" s="130"/>
      <c r="V314" s="130"/>
      <c r="W314" s="131" t="e">
        <f t="shared" si="40"/>
        <v>#VALUE!</v>
      </c>
      <c r="X314" s="180" t="str" cm="1">
        <f t="array" ref="X314">IFERROR(INDEX(_xlfn._xlws.FILTER('Dang ky_off'!$J$4:$J$4000,'Dang ky_off'!$B$4:$B$4000=$B314),2),"")</f>
        <v/>
      </c>
      <c r="Y314" s="181" t="str" cm="1">
        <f t="array" ref="Y314">IFERROR(INDEX(_xlfn._xlws.FILTER('Dang ky_off'!$H$4:$H$4000,'Dang ky_off'!$B$4:$B$4000=$B314),2),"")</f>
        <v/>
      </c>
      <c r="Z314" s="180" t="s">
        <v>1563</v>
      </c>
      <c r="AA314" s="180" t="str" cm="1">
        <f t="array" ref="AA314">IFERROR(INDEX(_xlfn._xlws.FILTER('Dang ky_off'!$L$4:$L$4000,'Dang ky_off'!$B$4:$B$4000=$B314),2),"")</f>
        <v/>
      </c>
      <c r="AB314" s="180" t="str" cm="1">
        <f t="array" ref="AB314">IFERROR(INDEX(_xlfn._xlws.FILTER('Dang ky_off'!$M$4:$M$4000,'Dang ky_off'!$B$4:$B$4000=$B314),2),"")</f>
        <v/>
      </c>
      <c r="AC314" s="130"/>
      <c r="AD314" s="130"/>
      <c r="AE314" s="179" t="e">
        <f t="shared" si="41"/>
        <v>#VALUE!</v>
      </c>
      <c r="AF314" s="131" t="str" cm="1">
        <f t="array" ref="AF314">IFERROR(INDEX(_xlfn._xlws.FILTER('Dang ky_off'!$J$4:$J$43,'Dang ky_off'!$B$4:$B$43=$B314),3),"")</f>
        <v/>
      </c>
      <c r="AG314" s="154" t="str" cm="1">
        <f t="array" ref="AG314">IFERROR(INDEX(_xlfn._xlws.FILTER('Dang ky_off'!$H$4:$H$43,'Dang ky_off'!$B$4:$B$43=$B314),3),"")</f>
        <v/>
      </c>
      <c r="AH314" s="131" t="s">
        <v>1563</v>
      </c>
      <c r="AI314" s="131" t="str" cm="1">
        <f t="array" ref="AI314">IFERROR(INDEX(_xlfn._xlws.FILTER('Dang ky_off'!$L$4:$L$43,'Dang ky_off'!$B$4:$B$43=$B314),3),"")</f>
        <v/>
      </c>
      <c r="AJ314" s="131" t="str" cm="1">
        <f t="array" ref="AJ314">IFERROR(INDEX(_xlfn._xlws.FILTER('Dang ky_off'!$M$4:$M$43,'Dang ky_off'!$B$4:$B$43=$B314),3),"")</f>
        <v/>
      </c>
      <c r="AK314" s="130"/>
      <c r="AL314" s="130"/>
      <c r="AM314" s="131" t="e">
        <f t="shared" si="42"/>
        <v>#VALUE!</v>
      </c>
      <c r="AN314" s="182" t="str" cm="1">
        <f t="array" ref="AN314">IFERROR(INDEX(_xlfn._xlws.FILTER('Dang ky_onl'!$J$6:$J$4000,'Dang ky_onl'!$B$6:$B$4000=$B314),1),"")</f>
        <v/>
      </c>
      <c r="AO314" s="183" t="str" cm="1">
        <f t="array" ref="AO314">IFERROR(INDEX(_xlfn._xlws.FILTER('Dang ky_onl'!$H$6:$H$4000,'Dang ky_onl'!$B$6:$B$4000=$B314),1),"")</f>
        <v/>
      </c>
      <c r="AP314" s="184" t="s">
        <v>1564</v>
      </c>
      <c r="AQ314" s="182" t="str" cm="1">
        <f t="array" ref="AQ314">IFERROR(INDEX(_xlfn._xlws.FILTER('Dang ky_onl'!$L$6:$L$4000,'Dang ky_onl'!$B$6:$B$4000=$B314),1),"")</f>
        <v/>
      </c>
      <c r="AR314" s="182" t="str" cm="1">
        <f t="array" ref="AR314">IFERROR(INDEX(_xlfn._xlws.FILTER('Dang ky_onl'!$M$6:$M$4000,'Dang ky_onl'!$B$6:$B$4000=$B314),1),"")</f>
        <v/>
      </c>
      <c r="AS314" s="130"/>
      <c r="AT314" s="130"/>
      <c r="AU314" s="131" t="e">
        <f t="shared" si="43"/>
        <v>#VALUE!</v>
      </c>
      <c r="AV314" s="182" t="str" cm="1">
        <f t="array" ref="AV314">IFERROR(INDEX(_xlfn._xlws.FILTER('Dang ky_onl'!$J$6:$J$4000,'Dang ky_onl'!$B$6:$B$4000=$B314),2),"")</f>
        <v/>
      </c>
      <c r="AW314" s="183" t="str" cm="1">
        <f t="array" ref="AW314">IFERROR(INDEX(_xlfn._xlws.FILTER('Dang ky_onl'!$H$6:$H$4000,'Dang ky_onl'!$B$6:$B$4000=$B314),2),"")</f>
        <v/>
      </c>
      <c r="AX314" s="184" t="s">
        <v>1564</v>
      </c>
      <c r="AY314" s="182" t="str" cm="1">
        <f t="array" ref="AY314">IFERROR(INDEX(_xlfn._xlws.FILTER('Dang ky_onl'!$L$6:$L$4000,'Dang ky_onl'!$B$6:$B$4000=$B314),2),"")</f>
        <v/>
      </c>
      <c r="AZ314" s="182" t="str" cm="1">
        <f t="array" ref="AZ314">IFERROR(INDEX(_xlfn._xlws.FILTER('Dang ky_onl'!$M$6:$M$4000,'Dang ky_onl'!$B$6:$B$4000=$B314),2),"")</f>
        <v/>
      </c>
      <c r="BA314" s="130"/>
      <c r="BB314" s="130"/>
      <c r="BC314" s="131" t="e">
        <f t="shared" si="44"/>
        <v>#VALUE!</v>
      </c>
    </row>
    <row r="315" spans="1:55" ht="19.5" customHeight="1" x14ac:dyDescent="0.35">
      <c r="A315" s="135">
        <v>309</v>
      </c>
      <c r="B315" s="136">
        <v>2041230198</v>
      </c>
      <c r="C315" s="137" t="s">
        <v>294</v>
      </c>
      <c r="D315" s="138" t="s">
        <v>806</v>
      </c>
      <c r="E315" s="139"/>
      <c r="F315" s="141" t="s">
        <v>1171</v>
      </c>
      <c r="G315" s="142" t="s">
        <v>1353</v>
      </c>
      <c r="H315" s="143" t="s">
        <v>1370</v>
      </c>
      <c r="I315" s="140" t="str">
        <f t="shared" si="38"/>
        <v>Không đậu</v>
      </c>
      <c r="J315" s="144"/>
      <c r="K315" s="145" t="str">
        <f t="shared" si="39"/>
        <v>Không đủ</v>
      </c>
      <c r="L315" s="166">
        <f t="shared" si="45"/>
        <v>1</v>
      </c>
      <c r="M315" s="166" cm="1">
        <f t="array" ref="M315">SUMPRODUCT(--(LEN(CHOOSE({1,2,3},P315,X315,AF315))&gt;0))</f>
        <v>1</v>
      </c>
      <c r="N315" s="166" cm="1">
        <f t="array" ref="N315">SUMPRODUCT(--(LEN(CHOOSE({1,2},AN315,AV315))&gt;0))</f>
        <v>0</v>
      </c>
      <c r="O315" s="166">
        <f t="shared" si="46"/>
        <v>0</v>
      </c>
      <c r="P315" s="171" t="str" cm="1">
        <f t="array" ref="P315">IFERROR(INDEX(_xlfn._xlws.FILTER('Dang ky_off'!$J$4:$J$4000,'Dang ky_off'!$B$4:$B$4000=$B315),1),"")</f>
        <v>Công ty Cổ phần Acecook Việt Nam</v>
      </c>
      <c r="Q315" s="172" cm="1">
        <f t="array" ref="Q315">IFERROR(INDEX(_xlfn._xlws.FILTER('Dang ky_off'!$H$4:$H$4000,'Dang ky_off'!$B$4:$B$4000=$B315),1),"")</f>
        <v>45972</v>
      </c>
      <c r="R315" s="171" t="s">
        <v>1563</v>
      </c>
      <c r="S315" s="171" cm="1">
        <f t="array" ref="S315">IFERROR(INDEX(_xlfn._xlws.FILTER('Dang ky_off'!$L$4:$L$4000,'Dang ky_off'!$B$4:$B$4000=$B315),1),"")</f>
        <v>7.5</v>
      </c>
      <c r="T315" s="171" cm="1">
        <f t="array" ref="T315">IFERROR(INDEX(_xlfn._xlws.FILTER('Dang ky_off'!$M$4:$M$4000,'Dang ky_off'!$B$4:$B$4000=$B315),1),"")</f>
        <v>0</v>
      </c>
      <c r="U315" s="130"/>
      <c r="V315" s="130"/>
      <c r="W315" s="131">
        <f t="shared" si="40"/>
        <v>2.2999999999999998</v>
      </c>
      <c r="X315" s="180" t="str" cm="1">
        <f t="array" ref="X315">IFERROR(INDEX(_xlfn._xlws.FILTER('Dang ky_off'!$J$4:$J$4000,'Dang ky_off'!$B$4:$B$4000=$B315),2),"")</f>
        <v/>
      </c>
      <c r="Y315" s="181" t="str" cm="1">
        <f t="array" ref="Y315">IFERROR(INDEX(_xlfn._xlws.FILTER('Dang ky_off'!$H$4:$H$4000,'Dang ky_off'!$B$4:$B$4000=$B315),2),"")</f>
        <v/>
      </c>
      <c r="Z315" s="180" t="s">
        <v>1563</v>
      </c>
      <c r="AA315" s="180" t="str" cm="1">
        <f t="array" ref="AA315">IFERROR(INDEX(_xlfn._xlws.FILTER('Dang ky_off'!$L$4:$L$4000,'Dang ky_off'!$B$4:$B$4000=$B315),2),"")</f>
        <v/>
      </c>
      <c r="AB315" s="180" t="str" cm="1">
        <f t="array" ref="AB315">IFERROR(INDEX(_xlfn._xlws.FILTER('Dang ky_off'!$M$4:$M$4000,'Dang ky_off'!$B$4:$B$4000=$B315),2),"")</f>
        <v/>
      </c>
      <c r="AC315" s="130"/>
      <c r="AD315" s="130"/>
      <c r="AE315" s="179" t="e">
        <f t="shared" si="41"/>
        <v>#VALUE!</v>
      </c>
      <c r="AF315" s="131" t="str" cm="1">
        <f t="array" ref="AF315">IFERROR(INDEX(_xlfn._xlws.FILTER('Dang ky_off'!$J$4:$J$43,'Dang ky_off'!$B$4:$B$43=$B315),3),"")</f>
        <v/>
      </c>
      <c r="AG315" s="154" t="str" cm="1">
        <f t="array" ref="AG315">IFERROR(INDEX(_xlfn._xlws.FILTER('Dang ky_off'!$H$4:$H$43,'Dang ky_off'!$B$4:$B$43=$B315),3),"")</f>
        <v/>
      </c>
      <c r="AH315" s="131" t="s">
        <v>1563</v>
      </c>
      <c r="AI315" s="131" t="str" cm="1">
        <f t="array" ref="AI315">IFERROR(INDEX(_xlfn._xlws.FILTER('Dang ky_off'!$L$4:$L$43,'Dang ky_off'!$B$4:$B$43=$B315),3),"")</f>
        <v/>
      </c>
      <c r="AJ315" s="131" t="str" cm="1">
        <f t="array" ref="AJ315">IFERROR(INDEX(_xlfn._xlws.FILTER('Dang ky_off'!$M$4:$M$43,'Dang ky_off'!$B$4:$B$43=$B315),3),"")</f>
        <v/>
      </c>
      <c r="AK315" s="130"/>
      <c r="AL315" s="130"/>
      <c r="AM315" s="131" t="e">
        <f t="shared" si="42"/>
        <v>#VALUE!</v>
      </c>
      <c r="AN315" s="182" t="str" cm="1">
        <f t="array" ref="AN315">IFERROR(INDEX(_xlfn._xlws.FILTER('Dang ky_onl'!$J$6:$J$4000,'Dang ky_onl'!$B$6:$B$4000=$B315),1),"")</f>
        <v/>
      </c>
      <c r="AO315" s="183" t="str" cm="1">
        <f t="array" ref="AO315">IFERROR(INDEX(_xlfn._xlws.FILTER('Dang ky_onl'!$H$6:$H$4000,'Dang ky_onl'!$B$6:$B$4000=$B315),1),"")</f>
        <v/>
      </c>
      <c r="AP315" s="184" t="s">
        <v>1564</v>
      </c>
      <c r="AQ315" s="182" t="str" cm="1">
        <f t="array" ref="AQ315">IFERROR(INDEX(_xlfn._xlws.FILTER('Dang ky_onl'!$L$6:$L$4000,'Dang ky_onl'!$B$6:$B$4000=$B315),1),"")</f>
        <v/>
      </c>
      <c r="AR315" s="182" t="str" cm="1">
        <f t="array" ref="AR315">IFERROR(INDEX(_xlfn._xlws.FILTER('Dang ky_onl'!$M$6:$M$4000,'Dang ky_onl'!$B$6:$B$4000=$B315),1),"")</f>
        <v/>
      </c>
      <c r="AS315" s="130"/>
      <c r="AT315" s="130"/>
      <c r="AU315" s="131" t="e">
        <f t="shared" si="43"/>
        <v>#VALUE!</v>
      </c>
      <c r="AV315" s="182" t="str" cm="1">
        <f t="array" ref="AV315">IFERROR(INDEX(_xlfn._xlws.FILTER('Dang ky_onl'!$J$6:$J$4000,'Dang ky_onl'!$B$6:$B$4000=$B315),2),"")</f>
        <v/>
      </c>
      <c r="AW315" s="183" t="str" cm="1">
        <f t="array" ref="AW315">IFERROR(INDEX(_xlfn._xlws.FILTER('Dang ky_onl'!$H$6:$H$4000,'Dang ky_onl'!$B$6:$B$4000=$B315),2),"")</f>
        <v/>
      </c>
      <c r="AX315" s="184" t="s">
        <v>1564</v>
      </c>
      <c r="AY315" s="182" t="str" cm="1">
        <f t="array" ref="AY315">IFERROR(INDEX(_xlfn._xlws.FILTER('Dang ky_onl'!$L$6:$L$4000,'Dang ky_onl'!$B$6:$B$4000=$B315),2),"")</f>
        <v/>
      </c>
      <c r="AZ315" s="182" t="str" cm="1">
        <f t="array" ref="AZ315">IFERROR(INDEX(_xlfn._xlws.FILTER('Dang ky_onl'!$M$6:$M$4000,'Dang ky_onl'!$B$6:$B$4000=$B315),2),"")</f>
        <v/>
      </c>
      <c r="BA315" s="130"/>
      <c r="BB315" s="130"/>
      <c r="BC315" s="131" t="e">
        <f t="shared" si="44"/>
        <v>#VALUE!</v>
      </c>
    </row>
    <row r="316" spans="1:55" ht="19.5" customHeight="1" x14ac:dyDescent="0.35">
      <c r="A316" s="135">
        <v>310</v>
      </c>
      <c r="B316" s="136">
        <v>2041230205</v>
      </c>
      <c r="C316" s="137" t="s">
        <v>296</v>
      </c>
      <c r="D316" s="138" t="s">
        <v>782</v>
      </c>
      <c r="E316" s="139"/>
      <c r="F316" s="141" t="s">
        <v>1134</v>
      </c>
      <c r="G316" s="142" t="s">
        <v>1353</v>
      </c>
      <c r="H316" s="143" t="s">
        <v>1370</v>
      </c>
      <c r="I316" s="140" t="str">
        <f t="shared" si="38"/>
        <v>Không đậu</v>
      </c>
      <c r="J316" s="144"/>
      <c r="K316" s="145" t="str">
        <f t="shared" si="39"/>
        <v>Không đủ</v>
      </c>
      <c r="L316" s="166">
        <f t="shared" si="45"/>
        <v>0</v>
      </c>
      <c r="M316" s="166" cm="1">
        <f t="array" ref="M316">SUMPRODUCT(--(LEN(CHOOSE({1,2,3},P316,X316,AF316))&gt;0))</f>
        <v>0</v>
      </c>
      <c r="N316" s="166" cm="1">
        <f t="array" ref="N316">SUMPRODUCT(--(LEN(CHOOSE({1,2},AN316,AV316))&gt;0))</f>
        <v>0</v>
      </c>
      <c r="O316" s="166">
        <f t="shared" si="46"/>
        <v>0</v>
      </c>
      <c r="P316" s="171" t="str" cm="1">
        <f t="array" ref="P316">IFERROR(INDEX(_xlfn._xlws.FILTER('Dang ky_off'!$J$4:$J$4000,'Dang ky_off'!$B$4:$B$4000=$B316),1),"")</f>
        <v/>
      </c>
      <c r="Q316" s="172" t="str" cm="1">
        <f t="array" ref="Q316">IFERROR(INDEX(_xlfn._xlws.FILTER('Dang ky_off'!$H$4:$H$4000,'Dang ky_off'!$B$4:$B$4000=$B316),1),"")</f>
        <v/>
      </c>
      <c r="R316" s="171" t="s">
        <v>1563</v>
      </c>
      <c r="S316" s="171" t="str" cm="1">
        <f t="array" ref="S316">IFERROR(INDEX(_xlfn._xlws.FILTER('Dang ky_off'!$L$4:$L$4000,'Dang ky_off'!$B$4:$B$4000=$B316),1),"")</f>
        <v/>
      </c>
      <c r="T316" s="171" t="str" cm="1">
        <f t="array" ref="T316">IFERROR(INDEX(_xlfn._xlws.FILTER('Dang ky_off'!$M$4:$M$4000,'Dang ky_off'!$B$4:$B$4000=$B316),1),"")</f>
        <v/>
      </c>
      <c r="U316" s="130"/>
      <c r="V316" s="130"/>
      <c r="W316" s="131" t="e">
        <f t="shared" si="40"/>
        <v>#VALUE!</v>
      </c>
      <c r="X316" s="180" t="str" cm="1">
        <f t="array" ref="X316">IFERROR(INDEX(_xlfn._xlws.FILTER('Dang ky_off'!$J$4:$J$4000,'Dang ky_off'!$B$4:$B$4000=$B316),2),"")</f>
        <v/>
      </c>
      <c r="Y316" s="181" t="str" cm="1">
        <f t="array" ref="Y316">IFERROR(INDEX(_xlfn._xlws.FILTER('Dang ky_off'!$H$4:$H$4000,'Dang ky_off'!$B$4:$B$4000=$B316),2),"")</f>
        <v/>
      </c>
      <c r="Z316" s="180" t="s">
        <v>1563</v>
      </c>
      <c r="AA316" s="180" t="str" cm="1">
        <f t="array" ref="AA316">IFERROR(INDEX(_xlfn._xlws.FILTER('Dang ky_off'!$L$4:$L$4000,'Dang ky_off'!$B$4:$B$4000=$B316),2),"")</f>
        <v/>
      </c>
      <c r="AB316" s="180" t="str" cm="1">
        <f t="array" ref="AB316">IFERROR(INDEX(_xlfn._xlws.FILTER('Dang ky_off'!$M$4:$M$4000,'Dang ky_off'!$B$4:$B$4000=$B316),2),"")</f>
        <v/>
      </c>
      <c r="AC316" s="130"/>
      <c r="AD316" s="130"/>
      <c r="AE316" s="179" t="e">
        <f t="shared" si="41"/>
        <v>#VALUE!</v>
      </c>
      <c r="AF316" s="131" t="str" cm="1">
        <f t="array" ref="AF316">IFERROR(INDEX(_xlfn._xlws.FILTER('Dang ky_off'!$J$4:$J$43,'Dang ky_off'!$B$4:$B$43=$B316),3),"")</f>
        <v/>
      </c>
      <c r="AG316" s="154" t="str" cm="1">
        <f t="array" ref="AG316">IFERROR(INDEX(_xlfn._xlws.FILTER('Dang ky_off'!$H$4:$H$43,'Dang ky_off'!$B$4:$B$43=$B316),3),"")</f>
        <v/>
      </c>
      <c r="AH316" s="131" t="s">
        <v>1563</v>
      </c>
      <c r="AI316" s="131" t="str" cm="1">
        <f t="array" ref="AI316">IFERROR(INDEX(_xlfn._xlws.FILTER('Dang ky_off'!$L$4:$L$43,'Dang ky_off'!$B$4:$B$43=$B316),3),"")</f>
        <v/>
      </c>
      <c r="AJ316" s="131" t="str" cm="1">
        <f t="array" ref="AJ316">IFERROR(INDEX(_xlfn._xlws.FILTER('Dang ky_off'!$M$4:$M$43,'Dang ky_off'!$B$4:$B$43=$B316),3),"")</f>
        <v/>
      </c>
      <c r="AK316" s="130"/>
      <c r="AL316" s="130"/>
      <c r="AM316" s="131" t="e">
        <f t="shared" si="42"/>
        <v>#VALUE!</v>
      </c>
      <c r="AN316" s="182" t="str" cm="1">
        <f t="array" ref="AN316">IFERROR(INDEX(_xlfn._xlws.FILTER('Dang ky_onl'!$J$6:$J$4000,'Dang ky_onl'!$B$6:$B$4000=$B316),1),"")</f>
        <v/>
      </c>
      <c r="AO316" s="183" t="str" cm="1">
        <f t="array" ref="AO316">IFERROR(INDEX(_xlfn._xlws.FILTER('Dang ky_onl'!$H$6:$H$4000,'Dang ky_onl'!$B$6:$B$4000=$B316),1),"")</f>
        <v/>
      </c>
      <c r="AP316" s="184" t="s">
        <v>1564</v>
      </c>
      <c r="AQ316" s="182" t="str" cm="1">
        <f t="array" ref="AQ316">IFERROR(INDEX(_xlfn._xlws.FILTER('Dang ky_onl'!$L$6:$L$4000,'Dang ky_onl'!$B$6:$B$4000=$B316),1),"")</f>
        <v/>
      </c>
      <c r="AR316" s="182" t="str" cm="1">
        <f t="array" ref="AR316">IFERROR(INDEX(_xlfn._xlws.FILTER('Dang ky_onl'!$M$6:$M$4000,'Dang ky_onl'!$B$6:$B$4000=$B316),1),"")</f>
        <v/>
      </c>
      <c r="AS316" s="130"/>
      <c r="AT316" s="130"/>
      <c r="AU316" s="131" t="e">
        <f t="shared" si="43"/>
        <v>#VALUE!</v>
      </c>
      <c r="AV316" s="182" t="str" cm="1">
        <f t="array" ref="AV316">IFERROR(INDEX(_xlfn._xlws.FILTER('Dang ky_onl'!$J$6:$J$4000,'Dang ky_onl'!$B$6:$B$4000=$B316),2),"")</f>
        <v/>
      </c>
      <c r="AW316" s="183" t="str" cm="1">
        <f t="array" ref="AW316">IFERROR(INDEX(_xlfn._xlws.FILTER('Dang ky_onl'!$H$6:$H$4000,'Dang ky_onl'!$B$6:$B$4000=$B316),2),"")</f>
        <v/>
      </c>
      <c r="AX316" s="184" t="s">
        <v>1564</v>
      </c>
      <c r="AY316" s="182" t="str" cm="1">
        <f t="array" ref="AY316">IFERROR(INDEX(_xlfn._xlws.FILTER('Dang ky_onl'!$L$6:$L$4000,'Dang ky_onl'!$B$6:$B$4000=$B316),2),"")</f>
        <v/>
      </c>
      <c r="AZ316" s="182" t="str" cm="1">
        <f t="array" ref="AZ316">IFERROR(INDEX(_xlfn._xlws.FILTER('Dang ky_onl'!$M$6:$M$4000,'Dang ky_onl'!$B$6:$B$4000=$B316),2),"")</f>
        <v/>
      </c>
      <c r="BA316" s="130"/>
      <c r="BB316" s="130"/>
      <c r="BC316" s="131" t="e">
        <f t="shared" si="44"/>
        <v>#VALUE!</v>
      </c>
    </row>
    <row r="317" spans="1:55" ht="19.5" customHeight="1" x14ac:dyDescent="0.35">
      <c r="A317" s="135">
        <v>311</v>
      </c>
      <c r="B317" s="136">
        <v>2041230210</v>
      </c>
      <c r="C317" s="137" t="s">
        <v>298</v>
      </c>
      <c r="D317" s="138" t="s">
        <v>884</v>
      </c>
      <c r="E317" s="139"/>
      <c r="F317" s="141" t="s">
        <v>1028</v>
      </c>
      <c r="G317" s="142" t="s">
        <v>1353</v>
      </c>
      <c r="H317" s="143" t="s">
        <v>1370</v>
      </c>
      <c r="I317" s="140" t="str">
        <f t="shared" si="38"/>
        <v>Không đậu</v>
      </c>
      <c r="J317" s="144"/>
      <c r="K317" s="145" t="str">
        <f t="shared" si="39"/>
        <v>Không đủ</v>
      </c>
      <c r="L317" s="166">
        <f t="shared" si="45"/>
        <v>1</v>
      </c>
      <c r="M317" s="166" cm="1">
        <f t="array" ref="M317">SUMPRODUCT(--(LEN(CHOOSE({1,2,3},P317,X317,AF317))&gt;0))</f>
        <v>1</v>
      </c>
      <c r="N317" s="166" cm="1">
        <f t="array" ref="N317">SUMPRODUCT(--(LEN(CHOOSE({1,2},AN317,AV317))&gt;0))</f>
        <v>0</v>
      </c>
      <c r="O317" s="166">
        <f t="shared" si="46"/>
        <v>0</v>
      </c>
      <c r="P317" s="171" t="str" cm="1">
        <f t="array" ref="P317">IFERROR(INDEX(_xlfn._xlws.FILTER('Dang ky_off'!$J$4:$J$4000,'Dang ky_off'!$B$4:$B$4000=$B317),1),"")</f>
        <v>Công ty Cổ phần Acecook Việt Nam</v>
      </c>
      <c r="Q317" s="172" cm="1">
        <f t="array" ref="Q317">IFERROR(INDEX(_xlfn._xlws.FILTER('Dang ky_off'!$H$4:$H$4000,'Dang ky_off'!$B$4:$B$4000=$B317),1),"")</f>
        <v>45972</v>
      </c>
      <c r="R317" s="171" t="s">
        <v>1563</v>
      </c>
      <c r="S317" s="171" cm="1">
        <f t="array" ref="S317">IFERROR(INDEX(_xlfn._xlws.FILTER('Dang ky_off'!$L$4:$L$4000,'Dang ky_off'!$B$4:$B$4000=$B317),1),"")</f>
        <v>6.5</v>
      </c>
      <c r="T317" s="171" cm="1">
        <f t="array" ref="T317">IFERROR(INDEX(_xlfn._xlws.FILTER('Dang ky_off'!$M$4:$M$4000,'Dang ky_off'!$B$4:$B$4000=$B317),1),"")</f>
        <v>0</v>
      </c>
      <c r="U317" s="130"/>
      <c r="V317" s="130"/>
      <c r="W317" s="131">
        <f t="shared" si="40"/>
        <v>2</v>
      </c>
      <c r="X317" s="180" t="str" cm="1">
        <f t="array" ref="X317">IFERROR(INDEX(_xlfn._xlws.FILTER('Dang ky_off'!$J$4:$J$4000,'Dang ky_off'!$B$4:$B$4000=$B317),2),"")</f>
        <v/>
      </c>
      <c r="Y317" s="181" t="str" cm="1">
        <f t="array" ref="Y317">IFERROR(INDEX(_xlfn._xlws.FILTER('Dang ky_off'!$H$4:$H$4000,'Dang ky_off'!$B$4:$B$4000=$B317),2),"")</f>
        <v/>
      </c>
      <c r="Z317" s="180" t="s">
        <v>1563</v>
      </c>
      <c r="AA317" s="180" t="str" cm="1">
        <f t="array" ref="AA317">IFERROR(INDEX(_xlfn._xlws.FILTER('Dang ky_off'!$L$4:$L$4000,'Dang ky_off'!$B$4:$B$4000=$B317),2),"")</f>
        <v/>
      </c>
      <c r="AB317" s="180" t="str" cm="1">
        <f t="array" ref="AB317">IFERROR(INDEX(_xlfn._xlws.FILTER('Dang ky_off'!$M$4:$M$4000,'Dang ky_off'!$B$4:$B$4000=$B317),2),"")</f>
        <v/>
      </c>
      <c r="AC317" s="130"/>
      <c r="AD317" s="130"/>
      <c r="AE317" s="179" t="e">
        <f t="shared" si="41"/>
        <v>#VALUE!</v>
      </c>
      <c r="AF317" s="131" t="str" cm="1">
        <f t="array" ref="AF317">IFERROR(INDEX(_xlfn._xlws.FILTER('Dang ky_off'!$J$4:$J$43,'Dang ky_off'!$B$4:$B$43=$B317),3),"")</f>
        <v/>
      </c>
      <c r="AG317" s="154" t="str" cm="1">
        <f t="array" ref="AG317">IFERROR(INDEX(_xlfn._xlws.FILTER('Dang ky_off'!$H$4:$H$43,'Dang ky_off'!$B$4:$B$43=$B317),3),"")</f>
        <v/>
      </c>
      <c r="AH317" s="131" t="s">
        <v>1563</v>
      </c>
      <c r="AI317" s="131" t="str" cm="1">
        <f t="array" ref="AI317">IFERROR(INDEX(_xlfn._xlws.FILTER('Dang ky_off'!$L$4:$L$43,'Dang ky_off'!$B$4:$B$43=$B317),3),"")</f>
        <v/>
      </c>
      <c r="AJ317" s="131" t="str" cm="1">
        <f t="array" ref="AJ317">IFERROR(INDEX(_xlfn._xlws.FILTER('Dang ky_off'!$M$4:$M$43,'Dang ky_off'!$B$4:$B$43=$B317),3),"")</f>
        <v/>
      </c>
      <c r="AK317" s="130"/>
      <c r="AL317" s="130"/>
      <c r="AM317" s="131" t="e">
        <f t="shared" si="42"/>
        <v>#VALUE!</v>
      </c>
      <c r="AN317" s="182" t="str" cm="1">
        <f t="array" ref="AN317">IFERROR(INDEX(_xlfn._xlws.FILTER('Dang ky_onl'!$J$6:$J$4000,'Dang ky_onl'!$B$6:$B$4000=$B317),1),"")</f>
        <v/>
      </c>
      <c r="AO317" s="183" t="str" cm="1">
        <f t="array" ref="AO317">IFERROR(INDEX(_xlfn._xlws.FILTER('Dang ky_onl'!$H$6:$H$4000,'Dang ky_onl'!$B$6:$B$4000=$B317),1),"")</f>
        <v/>
      </c>
      <c r="AP317" s="184" t="s">
        <v>1564</v>
      </c>
      <c r="AQ317" s="182" t="str" cm="1">
        <f t="array" ref="AQ317">IFERROR(INDEX(_xlfn._xlws.FILTER('Dang ky_onl'!$L$6:$L$4000,'Dang ky_onl'!$B$6:$B$4000=$B317),1),"")</f>
        <v/>
      </c>
      <c r="AR317" s="182" t="str" cm="1">
        <f t="array" ref="AR317">IFERROR(INDEX(_xlfn._xlws.FILTER('Dang ky_onl'!$M$6:$M$4000,'Dang ky_onl'!$B$6:$B$4000=$B317),1),"")</f>
        <v/>
      </c>
      <c r="AS317" s="130"/>
      <c r="AT317" s="130"/>
      <c r="AU317" s="131" t="e">
        <f t="shared" si="43"/>
        <v>#VALUE!</v>
      </c>
      <c r="AV317" s="182" t="str" cm="1">
        <f t="array" ref="AV317">IFERROR(INDEX(_xlfn._xlws.FILTER('Dang ky_onl'!$J$6:$J$4000,'Dang ky_onl'!$B$6:$B$4000=$B317),2),"")</f>
        <v/>
      </c>
      <c r="AW317" s="183" t="str" cm="1">
        <f t="array" ref="AW317">IFERROR(INDEX(_xlfn._xlws.FILTER('Dang ky_onl'!$H$6:$H$4000,'Dang ky_onl'!$B$6:$B$4000=$B317),2),"")</f>
        <v/>
      </c>
      <c r="AX317" s="184" t="s">
        <v>1564</v>
      </c>
      <c r="AY317" s="182" t="str" cm="1">
        <f t="array" ref="AY317">IFERROR(INDEX(_xlfn._xlws.FILTER('Dang ky_onl'!$L$6:$L$4000,'Dang ky_onl'!$B$6:$B$4000=$B317),2),"")</f>
        <v/>
      </c>
      <c r="AZ317" s="182" t="str" cm="1">
        <f t="array" ref="AZ317">IFERROR(INDEX(_xlfn._xlws.FILTER('Dang ky_onl'!$M$6:$M$4000,'Dang ky_onl'!$B$6:$B$4000=$B317),2),"")</f>
        <v/>
      </c>
      <c r="BA317" s="130"/>
      <c r="BB317" s="130"/>
      <c r="BC317" s="131" t="e">
        <f t="shared" si="44"/>
        <v>#VALUE!</v>
      </c>
    </row>
    <row r="318" spans="1:55" ht="19.5" customHeight="1" x14ac:dyDescent="0.35">
      <c r="A318" s="135">
        <v>312</v>
      </c>
      <c r="B318" s="136">
        <v>2041230215</v>
      </c>
      <c r="C318" s="137" t="s">
        <v>302</v>
      </c>
      <c r="D318" s="138" t="s">
        <v>807</v>
      </c>
      <c r="E318" s="139"/>
      <c r="F318" s="141" t="s">
        <v>1015</v>
      </c>
      <c r="G318" s="142" t="s">
        <v>1353</v>
      </c>
      <c r="H318" s="143" t="s">
        <v>1370</v>
      </c>
      <c r="I318" s="140" t="str">
        <f t="shared" si="38"/>
        <v>Không đậu</v>
      </c>
      <c r="J318" s="144"/>
      <c r="K318" s="145" t="str">
        <f t="shared" si="39"/>
        <v>Không đủ</v>
      </c>
      <c r="L318" s="166">
        <f t="shared" si="45"/>
        <v>0</v>
      </c>
      <c r="M318" s="166" cm="1">
        <f t="array" ref="M318">SUMPRODUCT(--(LEN(CHOOSE({1,2,3},P318,X318,AF318))&gt;0))</f>
        <v>0</v>
      </c>
      <c r="N318" s="166" cm="1">
        <f t="array" ref="N318">SUMPRODUCT(--(LEN(CHOOSE({1,2},AN318,AV318))&gt;0))</f>
        <v>0</v>
      </c>
      <c r="O318" s="166">
        <f t="shared" si="46"/>
        <v>0</v>
      </c>
      <c r="P318" s="171" t="str" cm="1">
        <f t="array" ref="P318">IFERROR(INDEX(_xlfn._xlws.FILTER('Dang ky_off'!$J$4:$J$4000,'Dang ky_off'!$B$4:$B$4000=$B318),1),"")</f>
        <v/>
      </c>
      <c r="Q318" s="172" t="str" cm="1">
        <f t="array" ref="Q318">IFERROR(INDEX(_xlfn._xlws.FILTER('Dang ky_off'!$H$4:$H$4000,'Dang ky_off'!$B$4:$B$4000=$B318),1),"")</f>
        <v/>
      </c>
      <c r="R318" s="171" t="s">
        <v>1563</v>
      </c>
      <c r="S318" s="171" t="str" cm="1">
        <f t="array" ref="S318">IFERROR(INDEX(_xlfn._xlws.FILTER('Dang ky_off'!$L$4:$L$4000,'Dang ky_off'!$B$4:$B$4000=$B318),1),"")</f>
        <v/>
      </c>
      <c r="T318" s="171" t="str" cm="1">
        <f t="array" ref="T318">IFERROR(INDEX(_xlfn._xlws.FILTER('Dang ky_off'!$M$4:$M$4000,'Dang ky_off'!$B$4:$B$4000=$B318),1),"")</f>
        <v/>
      </c>
      <c r="U318" s="130"/>
      <c r="V318" s="130"/>
      <c r="W318" s="131" t="e">
        <f t="shared" si="40"/>
        <v>#VALUE!</v>
      </c>
      <c r="X318" s="180" t="str" cm="1">
        <f t="array" ref="X318">IFERROR(INDEX(_xlfn._xlws.FILTER('Dang ky_off'!$J$4:$J$4000,'Dang ky_off'!$B$4:$B$4000=$B318),2),"")</f>
        <v/>
      </c>
      <c r="Y318" s="181" t="str" cm="1">
        <f t="array" ref="Y318">IFERROR(INDEX(_xlfn._xlws.FILTER('Dang ky_off'!$H$4:$H$4000,'Dang ky_off'!$B$4:$B$4000=$B318),2),"")</f>
        <v/>
      </c>
      <c r="Z318" s="180" t="s">
        <v>1563</v>
      </c>
      <c r="AA318" s="180" t="str" cm="1">
        <f t="array" ref="AA318">IFERROR(INDEX(_xlfn._xlws.FILTER('Dang ky_off'!$L$4:$L$4000,'Dang ky_off'!$B$4:$B$4000=$B318),2),"")</f>
        <v/>
      </c>
      <c r="AB318" s="180" t="str" cm="1">
        <f t="array" ref="AB318">IFERROR(INDEX(_xlfn._xlws.FILTER('Dang ky_off'!$M$4:$M$4000,'Dang ky_off'!$B$4:$B$4000=$B318),2),"")</f>
        <v/>
      </c>
      <c r="AC318" s="130"/>
      <c r="AD318" s="130"/>
      <c r="AE318" s="179" t="e">
        <f t="shared" si="41"/>
        <v>#VALUE!</v>
      </c>
      <c r="AF318" s="131" t="str" cm="1">
        <f t="array" ref="AF318">IFERROR(INDEX(_xlfn._xlws.FILTER('Dang ky_off'!$J$4:$J$43,'Dang ky_off'!$B$4:$B$43=$B318),3),"")</f>
        <v/>
      </c>
      <c r="AG318" s="154" t="str" cm="1">
        <f t="array" ref="AG318">IFERROR(INDEX(_xlfn._xlws.FILTER('Dang ky_off'!$H$4:$H$43,'Dang ky_off'!$B$4:$B$43=$B318),3),"")</f>
        <v/>
      </c>
      <c r="AH318" s="131" t="s">
        <v>1563</v>
      </c>
      <c r="AI318" s="131" t="str" cm="1">
        <f t="array" ref="AI318">IFERROR(INDEX(_xlfn._xlws.FILTER('Dang ky_off'!$L$4:$L$43,'Dang ky_off'!$B$4:$B$43=$B318),3),"")</f>
        <v/>
      </c>
      <c r="AJ318" s="131" t="str" cm="1">
        <f t="array" ref="AJ318">IFERROR(INDEX(_xlfn._xlws.FILTER('Dang ky_off'!$M$4:$M$43,'Dang ky_off'!$B$4:$B$43=$B318),3),"")</f>
        <v/>
      </c>
      <c r="AK318" s="130"/>
      <c r="AL318" s="130"/>
      <c r="AM318" s="131" t="e">
        <f t="shared" si="42"/>
        <v>#VALUE!</v>
      </c>
      <c r="AN318" s="182" t="str" cm="1">
        <f t="array" ref="AN318">IFERROR(INDEX(_xlfn._xlws.FILTER('Dang ky_onl'!$J$6:$J$4000,'Dang ky_onl'!$B$6:$B$4000=$B318),1),"")</f>
        <v/>
      </c>
      <c r="AO318" s="183" t="str" cm="1">
        <f t="array" ref="AO318">IFERROR(INDEX(_xlfn._xlws.FILTER('Dang ky_onl'!$H$6:$H$4000,'Dang ky_onl'!$B$6:$B$4000=$B318),1),"")</f>
        <v/>
      </c>
      <c r="AP318" s="184" t="s">
        <v>1564</v>
      </c>
      <c r="AQ318" s="182" t="str" cm="1">
        <f t="array" ref="AQ318">IFERROR(INDEX(_xlfn._xlws.FILTER('Dang ky_onl'!$L$6:$L$4000,'Dang ky_onl'!$B$6:$B$4000=$B318),1),"")</f>
        <v/>
      </c>
      <c r="AR318" s="182" t="str" cm="1">
        <f t="array" ref="AR318">IFERROR(INDEX(_xlfn._xlws.FILTER('Dang ky_onl'!$M$6:$M$4000,'Dang ky_onl'!$B$6:$B$4000=$B318),1),"")</f>
        <v/>
      </c>
      <c r="AS318" s="130"/>
      <c r="AT318" s="130"/>
      <c r="AU318" s="131" t="e">
        <f t="shared" si="43"/>
        <v>#VALUE!</v>
      </c>
      <c r="AV318" s="182" t="str" cm="1">
        <f t="array" ref="AV318">IFERROR(INDEX(_xlfn._xlws.FILTER('Dang ky_onl'!$J$6:$J$4000,'Dang ky_onl'!$B$6:$B$4000=$B318),2),"")</f>
        <v/>
      </c>
      <c r="AW318" s="183" t="str" cm="1">
        <f t="array" ref="AW318">IFERROR(INDEX(_xlfn._xlws.FILTER('Dang ky_onl'!$H$6:$H$4000,'Dang ky_onl'!$B$6:$B$4000=$B318),2),"")</f>
        <v/>
      </c>
      <c r="AX318" s="184" t="s">
        <v>1564</v>
      </c>
      <c r="AY318" s="182" t="str" cm="1">
        <f t="array" ref="AY318">IFERROR(INDEX(_xlfn._xlws.FILTER('Dang ky_onl'!$L$6:$L$4000,'Dang ky_onl'!$B$6:$B$4000=$B318),2),"")</f>
        <v/>
      </c>
      <c r="AZ318" s="182" t="str" cm="1">
        <f t="array" ref="AZ318">IFERROR(INDEX(_xlfn._xlws.FILTER('Dang ky_onl'!$M$6:$M$4000,'Dang ky_onl'!$B$6:$B$4000=$B318),2),"")</f>
        <v/>
      </c>
      <c r="BA318" s="130"/>
      <c r="BB318" s="130"/>
      <c r="BC318" s="131" t="e">
        <f t="shared" si="44"/>
        <v>#VALUE!</v>
      </c>
    </row>
    <row r="319" spans="1:55" ht="19.5" customHeight="1" x14ac:dyDescent="0.35">
      <c r="A319" s="135">
        <v>313</v>
      </c>
      <c r="B319" s="136">
        <v>2041230238</v>
      </c>
      <c r="C319" s="137" t="s">
        <v>9</v>
      </c>
      <c r="D319" s="138" t="s">
        <v>811</v>
      </c>
      <c r="E319" s="139"/>
      <c r="F319" s="141" t="s">
        <v>1144</v>
      </c>
      <c r="G319" s="142" t="s">
        <v>1353</v>
      </c>
      <c r="H319" s="143" t="s">
        <v>1370</v>
      </c>
      <c r="I319" s="140" t="str">
        <f t="shared" si="38"/>
        <v>Không đậu</v>
      </c>
      <c r="J319" s="144"/>
      <c r="K319" s="145" t="str">
        <f t="shared" si="39"/>
        <v>Không đủ</v>
      </c>
      <c r="L319" s="166">
        <f t="shared" si="45"/>
        <v>0</v>
      </c>
      <c r="M319" s="166" cm="1">
        <f t="array" ref="M319">SUMPRODUCT(--(LEN(CHOOSE({1,2,3},P319,X319,AF319))&gt;0))</f>
        <v>0</v>
      </c>
      <c r="N319" s="166" cm="1">
        <f t="array" ref="N319">SUMPRODUCT(--(LEN(CHOOSE({1,2},AN319,AV319))&gt;0))</f>
        <v>0</v>
      </c>
      <c r="O319" s="166">
        <f t="shared" si="46"/>
        <v>0</v>
      </c>
      <c r="P319" s="171" t="str" cm="1">
        <f t="array" ref="P319">IFERROR(INDEX(_xlfn._xlws.FILTER('Dang ky_off'!$J$4:$J$4000,'Dang ky_off'!$B$4:$B$4000=$B319),1),"")</f>
        <v/>
      </c>
      <c r="Q319" s="172" t="str" cm="1">
        <f t="array" ref="Q319">IFERROR(INDEX(_xlfn._xlws.FILTER('Dang ky_off'!$H$4:$H$4000,'Dang ky_off'!$B$4:$B$4000=$B319),1),"")</f>
        <v/>
      </c>
      <c r="R319" s="171" t="s">
        <v>1563</v>
      </c>
      <c r="S319" s="171" t="str" cm="1">
        <f t="array" ref="S319">IFERROR(INDEX(_xlfn._xlws.FILTER('Dang ky_off'!$L$4:$L$4000,'Dang ky_off'!$B$4:$B$4000=$B319),1),"")</f>
        <v/>
      </c>
      <c r="T319" s="171" t="str" cm="1">
        <f t="array" ref="T319">IFERROR(INDEX(_xlfn._xlws.FILTER('Dang ky_off'!$M$4:$M$4000,'Dang ky_off'!$B$4:$B$4000=$B319),1),"")</f>
        <v/>
      </c>
      <c r="U319" s="130"/>
      <c r="V319" s="130"/>
      <c r="W319" s="131" t="e">
        <f t="shared" si="40"/>
        <v>#VALUE!</v>
      </c>
      <c r="X319" s="180" t="str" cm="1">
        <f t="array" ref="X319">IFERROR(INDEX(_xlfn._xlws.FILTER('Dang ky_off'!$J$4:$J$4000,'Dang ky_off'!$B$4:$B$4000=$B319),2),"")</f>
        <v/>
      </c>
      <c r="Y319" s="181" t="str" cm="1">
        <f t="array" ref="Y319">IFERROR(INDEX(_xlfn._xlws.FILTER('Dang ky_off'!$H$4:$H$4000,'Dang ky_off'!$B$4:$B$4000=$B319),2),"")</f>
        <v/>
      </c>
      <c r="Z319" s="180" t="s">
        <v>1563</v>
      </c>
      <c r="AA319" s="180" t="str" cm="1">
        <f t="array" ref="AA319">IFERROR(INDEX(_xlfn._xlws.FILTER('Dang ky_off'!$L$4:$L$4000,'Dang ky_off'!$B$4:$B$4000=$B319),2),"")</f>
        <v/>
      </c>
      <c r="AB319" s="180" t="str" cm="1">
        <f t="array" ref="AB319">IFERROR(INDEX(_xlfn._xlws.FILTER('Dang ky_off'!$M$4:$M$4000,'Dang ky_off'!$B$4:$B$4000=$B319),2),"")</f>
        <v/>
      </c>
      <c r="AC319" s="130"/>
      <c r="AD319" s="130"/>
      <c r="AE319" s="179" t="e">
        <f t="shared" si="41"/>
        <v>#VALUE!</v>
      </c>
      <c r="AF319" s="131" t="str" cm="1">
        <f t="array" ref="AF319">IFERROR(INDEX(_xlfn._xlws.FILTER('Dang ky_off'!$J$4:$J$43,'Dang ky_off'!$B$4:$B$43=$B319),3),"")</f>
        <v/>
      </c>
      <c r="AG319" s="154" t="str" cm="1">
        <f t="array" ref="AG319">IFERROR(INDEX(_xlfn._xlws.FILTER('Dang ky_off'!$H$4:$H$43,'Dang ky_off'!$B$4:$B$43=$B319),3),"")</f>
        <v/>
      </c>
      <c r="AH319" s="131" t="s">
        <v>1563</v>
      </c>
      <c r="AI319" s="131" t="str" cm="1">
        <f t="array" ref="AI319">IFERROR(INDEX(_xlfn._xlws.FILTER('Dang ky_off'!$L$4:$L$43,'Dang ky_off'!$B$4:$B$43=$B319),3),"")</f>
        <v/>
      </c>
      <c r="AJ319" s="131" t="str" cm="1">
        <f t="array" ref="AJ319">IFERROR(INDEX(_xlfn._xlws.FILTER('Dang ky_off'!$M$4:$M$43,'Dang ky_off'!$B$4:$B$43=$B319),3),"")</f>
        <v/>
      </c>
      <c r="AK319" s="130"/>
      <c r="AL319" s="130"/>
      <c r="AM319" s="131" t="e">
        <f t="shared" si="42"/>
        <v>#VALUE!</v>
      </c>
      <c r="AN319" s="182" t="str" cm="1">
        <f t="array" ref="AN319">IFERROR(INDEX(_xlfn._xlws.FILTER('Dang ky_onl'!$J$6:$J$4000,'Dang ky_onl'!$B$6:$B$4000=$B319),1),"")</f>
        <v/>
      </c>
      <c r="AO319" s="183" t="str" cm="1">
        <f t="array" ref="AO319">IFERROR(INDEX(_xlfn._xlws.FILTER('Dang ky_onl'!$H$6:$H$4000,'Dang ky_onl'!$B$6:$B$4000=$B319),1),"")</f>
        <v/>
      </c>
      <c r="AP319" s="184" t="s">
        <v>1564</v>
      </c>
      <c r="AQ319" s="182" t="str" cm="1">
        <f t="array" ref="AQ319">IFERROR(INDEX(_xlfn._xlws.FILTER('Dang ky_onl'!$L$6:$L$4000,'Dang ky_onl'!$B$6:$B$4000=$B319),1),"")</f>
        <v/>
      </c>
      <c r="AR319" s="182" t="str" cm="1">
        <f t="array" ref="AR319">IFERROR(INDEX(_xlfn._xlws.FILTER('Dang ky_onl'!$M$6:$M$4000,'Dang ky_onl'!$B$6:$B$4000=$B319),1),"")</f>
        <v/>
      </c>
      <c r="AS319" s="130"/>
      <c r="AT319" s="130"/>
      <c r="AU319" s="131" t="e">
        <f t="shared" si="43"/>
        <v>#VALUE!</v>
      </c>
      <c r="AV319" s="182" t="str" cm="1">
        <f t="array" ref="AV319">IFERROR(INDEX(_xlfn._xlws.FILTER('Dang ky_onl'!$J$6:$J$4000,'Dang ky_onl'!$B$6:$B$4000=$B319),2),"")</f>
        <v/>
      </c>
      <c r="AW319" s="183" t="str" cm="1">
        <f t="array" ref="AW319">IFERROR(INDEX(_xlfn._xlws.FILTER('Dang ky_onl'!$H$6:$H$4000,'Dang ky_onl'!$B$6:$B$4000=$B319),2),"")</f>
        <v/>
      </c>
      <c r="AX319" s="184" t="s">
        <v>1564</v>
      </c>
      <c r="AY319" s="182" t="str" cm="1">
        <f t="array" ref="AY319">IFERROR(INDEX(_xlfn._xlws.FILTER('Dang ky_onl'!$L$6:$L$4000,'Dang ky_onl'!$B$6:$B$4000=$B319),2),"")</f>
        <v/>
      </c>
      <c r="AZ319" s="182" t="str" cm="1">
        <f t="array" ref="AZ319">IFERROR(INDEX(_xlfn._xlws.FILTER('Dang ky_onl'!$M$6:$M$4000,'Dang ky_onl'!$B$6:$B$4000=$B319),2),"")</f>
        <v/>
      </c>
      <c r="BA319" s="130"/>
      <c r="BB319" s="130"/>
      <c r="BC319" s="131" t="e">
        <f t="shared" si="44"/>
        <v>#VALUE!</v>
      </c>
    </row>
    <row r="320" spans="1:55" ht="19.5" customHeight="1" x14ac:dyDescent="0.35">
      <c r="A320" s="135">
        <v>314</v>
      </c>
      <c r="B320" s="136">
        <v>2041230243</v>
      </c>
      <c r="C320" s="137" t="s">
        <v>306</v>
      </c>
      <c r="D320" s="138" t="s">
        <v>812</v>
      </c>
      <c r="E320" s="139"/>
      <c r="F320" s="141" t="s">
        <v>1025</v>
      </c>
      <c r="G320" s="142" t="s">
        <v>1353</v>
      </c>
      <c r="H320" s="143" t="s">
        <v>1370</v>
      </c>
      <c r="I320" s="140" t="str">
        <f t="shared" si="38"/>
        <v>Không đậu</v>
      </c>
      <c r="J320" s="144"/>
      <c r="K320" s="145" t="str">
        <f t="shared" si="39"/>
        <v>Không đủ</v>
      </c>
      <c r="L320" s="166">
        <f t="shared" si="45"/>
        <v>0</v>
      </c>
      <c r="M320" s="166" cm="1">
        <f t="array" ref="M320">SUMPRODUCT(--(LEN(CHOOSE({1,2,3},P320,X320,AF320))&gt;0))</f>
        <v>0</v>
      </c>
      <c r="N320" s="166" cm="1">
        <f t="array" ref="N320">SUMPRODUCT(--(LEN(CHOOSE({1,2},AN320,AV320))&gt;0))</f>
        <v>0</v>
      </c>
      <c r="O320" s="166">
        <f t="shared" si="46"/>
        <v>0</v>
      </c>
      <c r="P320" s="171" t="str" cm="1">
        <f t="array" ref="P320">IFERROR(INDEX(_xlfn._xlws.FILTER('Dang ky_off'!$J$4:$J$4000,'Dang ky_off'!$B$4:$B$4000=$B320),1),"")</f>
        <v/>
      </c>
      <c r="Q320" s="172" t="str" cm="1">
        <f t="array" ref="Q320">IFERROR(INDEX(_xlfn._xlws.FILTER('Dang ky_off'!$H$4:$H$4000,'Dang ky_off'!$B$4:$B$4000=$B320),1),"")</f>
        <v/>
      </c>
      <c r="R320" s="171" t="s">
        <v>1563</v>
      </c>
      <c r="S320" s="171" t="str" cm="1">
        <f t="array" ref="S320">IFERROR(INDEX(_xlfn._xlws.FILTER('Dang ky_off'!$L$4:$L$4000,'Dang ky_off'!$B$4:$B$4000=$B320),1),"")</f>
        <v/>
      </c>
      <c r="T320" s="171" t="str" cm="1">
        <f t="array" ref="T320">IFERROR(INDEX(_xlfn._xlws.FILTER('Dang ky_off'!$M$4:$M$4000,'Dang ky_off'!$B$4:$B$4000=$B320),1),"")</f>
        <v/>
      </c>
      <c r="U320" s="130"/>
      <c r="V320" s="130"/>
      <c r="W320" s="131" t="e">
        <f t="shared" si="40"/>
        <v>#VALUE!</v>
      </c>
      <c r="X320" s="180" t="str" cm="1">
        <f t="array" ref="X320">IFERROR(INDEX(_xlfn._xlws.FILTER('Dang ky_off'!$J$4:$J$4000,'Dang ky_off'!$B$4:$B$4000=$B320),2),"")</f>
        <v/>
      </c>
      <c r="Y320" s="181" t="str" cm="1">
        <f t="array" ref="Y320">IFERROR(INDEX(_xlfn._xlws.FILTER('Dang ky_off'!$H$4:$H$4000,'Dang ky_off'!$B$4:$B$4000=$B320),2),"")</f>
        <v/>
      </c>
      <c r="Z320" s="180" t="s">
        <v>1563</v>
      </c>
      <c r="AA320" s="180" t="str" cm="1">
        <f t="array" ref="AA320">IFERROR(INDEX(_xlfn._xlws.FILTER('Dang ky_off'!$L$4:$L$4000,'Dang ky_off'!$B$4:$B$4000=$B320),2),"")</f>
        <v/>
      </c>
      <c r="AB320" s="180" t="str" cm="1">
        <f t="array" ref="AB320">IFERROR(INDEX(_xlfn._xlws.FILTER('Dang ky_off'!$M$4:$M$4000,'Dang ky_off'!$B$4:$B$4000=$B320),2),"")</f>
        <v/>
      </c>
      <c r="AC320" s="130"/>
      <c r="AD320" s="130"/>
      <c r="AE320" s="179" t="e">
        <f t="shared" si="41"/>
        <v>#VALUE!</v>
      </c>
      <c r="AF320" s="131" t="str" cm="1">
        <f t="array" ref="AF320">IFERROR(INDEX(_xlfn._xlws.FILTER('Dang ky_off'!$J$4:$J$43,'Dang ky_off'!$B$4:$B$43=$B320),3),"")</f>
        <v/>
      </c>
      <c r="AG320" s="154" t="str" cm="1">
        <f t="array" ref="AG320">IFERROR(INDEX(_xlfn._xlws.FILTER('Dang ky_off'!$H$4:$H$43,'Dang ky_off'!$B$4:$B$43=$B320),3),"")</f>
        <v/>
      </c>
      <c r="AH320" s="131" t="s">
        <v>1563</v>
      </c>
      <c r="AI320" s="131" t="str" cm="1">
        <f t="array" ref="AI320">IFERROR(INDEX(_xlfn._xlws.FILTER('Dang ky_off'!$L$4:$L$43,'Dang ky_off'!$B$4:$B$43=$B320),3),"")</f>
        <v/>
      </c>
      <c r="AJ320" s="131" t="str" cm="1">
        <f t="array" ref="AJ320">IFERROR(INDEX(_xlfn._xlws.FILTER('Dang ky_off'!$M$4:$M$43,'Dang ky_off'!$B$4:$B$43=$B320),3),"")</f>
        <v/>
      </c>
      <c r="AK320" s="130"/>
      <c r="AL320" s="130"/>
      <c r="AM320" s="131" t="e">
        <f t="shared" si="42"/>
        <v>#VALUE!</v>
      </c>
      <c r="AN320" s="182" t="str" cm="1">
        <f t="array" ref="AN320">IFERROR(INDEX(_xlfn._xlws.FILTER('Dang ky_onl'!$J$6:$J$4000,'Dang ky_onl'!$B$6:$B$4000=$B320),1),"")</f>
        <v/>
      </c>
      <c r="AO320" s="183" t="str" cm="1">
        <f t="array" ref="AO320">IFERROR(INDEX(_xlfn._xlws.FILTER('Dang ky_onl'!$H$6:$H$4000,'Dang ky_onl'!$B$6:$B$4000=$B320),1),"")</f>
        <v/>
      </c>
      <c r="AP320" s="184" t="s">
        <v>1564</v>
      </c>
      <c r="AQ320" s="182" t="str" cm="1">
        <f t="array" ref="AQ320">IFERROR(INDEX(_xlfn._xlws.FILTER('Dang ky_onl'!$L$6:$L$4000,'Dang ky_onl'!$B$6:$B$4000=$B320),1),"")</f>
        <v/>
      </c>
      <c r="AR320" s="182" t="str" cm="1">
        <f t="array" ref="AR320">IFERROR(INDEX(_xlfn._xlws.FILTER('Dang ky_onl'!$M$6:$M$4000,'Dang ky_onl'!$B$6:$B$4000=$B320),1),"")</f>
        <v/>
      </c>
      <c r="AS320" s="130"/>
      <c r="AT320" s="130"/>
      <c r="AU320" s="131" t="e">
        <f t="shared" si="43"/>
        <v>#VALUE!</v>
      </c>
      <c r="AV320" s="182" t="str" cm="1">
        <f t="array" ref="AV320">IFERROR(INDEX(_xlfn._xlws.FILTER('Dang ky_onl'!$J$6:$J$4000,'Dang ky_onl'!$B$6:$B$4000=$B320),2),"")</f>
        <v/>
      </c>
      <c r="AW320" s="183" t="str" cm="1">
        <f t="array" ref="AW320">IFERROR(INDEX(_xlfn._xlws.FILTER('Dang ky_onl'!$H$6:$H$4000,'Dang ky_onl'!$B$6:$B$4000=$B320),2),"")</f>
        <v/>
      </c>
      <c r="AX320" s="184" t="s">
        <v>1564</v>
      </c>
      <c r="AY320" s="182" t="str" cm="1">
        <f t="array" ref="AY320">IFERROR(INDEX(_xlfn._xlws.FILTER('Dang ky_onl'!$L$6:$L$4000,'Dang ky_onl'!$B$6:$B$4000=$B320),2),"")</f>
        <v/>
      </c>
      <c r="AZ320" s="182" t="str" cm="1">
        <f t="array" ref="AZ320">IFERROR(INDEX(_xlfn._xlws.FILTER('Dang ky_onl'!$M$6:$M$4000,'Dang ky_onl'!$B$6:$B$4000=$B320),2),"")</f>
        <v/>
      </c>
      <c r="BA320" s="130"/>
      <c r="BB320" s="130"/>
      <c r="BC320" s="131" t="e">
        <f t="shared" si="44"/>
        <v>#VALUE!</v>
      </c>
    </row>
    <row r="321" spans="1:55" ht="19.5" customHeight="1" x14ac:dyDescent="0.35">
      <c r="A321" s="135">
        <v>315</v>
      </c>
      <c r="B321" s="136">
        <v>2041230248</v>
      </c>
      <c r="C321" s="137" t="s">
        <v>307</v>
      </c>
      <c r="D321" s="138" t="s">
        <v>813</v>
      </c>
      <c r="E321" s="139"/>
      <c r="F321" s="141" t="s">
        <v>1206</v>
      </c>
      <c r="G321" s="142" t="s">
        <v>1353</v>
      </c>
      <c r="H321" s="143" t="s">
        <v>1370</v>
      </c>
      <c r="I321" s="140" t="str">
        <f t="shared" si="38"/>
        <v>Không đậu</v>
      </c>
      <c r="J321" s="144"/>
      <c r="K321" s="145" t="str">
        <f t="shared" si="39"/>
        <v>Không đủ</v>
      </c>
      <c r="L321" s="166">
        <f t="shared" si="45"/>
        <v>0</v>
      </c>
      <c r="M321" s="166" cm="1">
        <f t="array" ref="M321">SUMPRODUCT(--(LEN(CHOOSE({1,2,3},P321,X321,AF321))&gt;0))</f>
        <v>0</v>
      </c>
      <c r="N321" s="166" cm="1">
        <f t="array" ref="N321">SUMPRODUCT(--(LEN(CHOOSE({1,2},AN321,AV321))&gt;0))</f>
        <v>0</v>
      </c>
      <c r="O321" s="166">
        <f t="shared" si="46"/>
        <v>0</v>
      </c>
      <c r="P321" s="171" t="str" cm="1">
        <f t="array" ref="P321">IFERROR(INDEX(_xlfn._xlws.FILTER('Dang ky_off'!$J$4:$J$4000,'Dang ky_off'!$B$4:$B$4000=$B321),1),"")</f>
        <v/>
      </c>
      <c r="Q321" s="172" t="str" cm="1">
        <f t="array" ref="Q321">IFERROR(INDEX(_xlfn._xlws.FILTER('Dang ky_off'!$H$4:$H$4000,'Dang ky_off'!$B$4:$B$4000=$B321),1),"")</f>
        <v/>
      </c>
      <c r="R321" s="171" t="s">
        <v>1563</v>
      </c>
      <c r="S321" s="171" t="str" cm="1">
        <f t="array" ref="S321">IFERROR(INDEX(_xlfn._xlws.FILTER('Dang ky_off'!$L$4:$L$4000,'Dang ky_off'!$B$4:$B$4000=$B321),1),"")</f>
        <v/>
      </c>
      <c r="T321" s="171" t="str" cm="1">
        <f t="array" ref="T321">IFERROR(INDEX(_xlfn._xlws.FILTER('Dang ky_off'!$M$4:$M$4000,'Dang ky_off'!$B$4:$B$4000=$B321),1),"")</f>
        <v/>
      </c>
      <c r="U321" s="130"/>
      <c r="V321" s="130"/>
      <c r="W321" s="131" t="e">
        <f t="shared" si="40"/>
        <v>#VALUE!</v>
      </c>
      <c r="X321" s="180" t="str" cm="1">
        <f t="array" ref="X321">IFERROR(INDEX(_xlfn._xlws.FILTER('Dang ky_off'!$J$4:$J$4000,'Dang ky_off'!$B$4:$B$4000=$B321),2),"")</f>
        <v/>
      </c>
      <c r="Y321" s="181" t="str" cm="1">
        <f t="array" ref="Y321">IFERROR(INDEX(_xlfn._xlws.FILTER('Dang ky_off'!$H$4:$H$4000,'Dang ky_off'!$B$4:$B$4000=$B321),2),"")</f>
        <v/>
      </c>
      <c r="Z321" s="180" t="s">
        <v>1563</v>
      </c>
      <c r="AA321" s="180" t="str" cm="1">
        <f t="array" ref="AA321">IFERROR(INDEX(_xlfn._xlws.FILTER('Dang ky_off'!$L$4:$L$4000,'Dang ky_off'!$B$4:$B$4000=$B321),2),"")</f>
        <v/>
      </c>
      <c r="AB321" s="180" t="str" cm="1">
        <f t="array" ref="AB321">IFERROR(INDEX(_xlfn._xlws.FILTER('Dang ky_off'!$M$4:$M$4000,'Dang ky_off'!$B$4:$B$4000=$B321),2),"")</f>
        <v/>
      </c>
      <c r="AC321" s="130"/>
      <c r="AD321" s="130"/>
      <c r="AE321" s="179" t="e">
        <f t="shared" si="41"/>
        <v>#VALUE!</v>
      </c>
      <c r="AF321" s="131" t="str" cm="1">
        <f t="array" ref="AF321">IFERROR(INDEX(_xlfn._xlws.FILTER('Dang ky_off'!$J$4:$J$43,'Dang ky_off'!$B$4:$B$43=$B321),3),"")</f>
        <v/>
      </c>
      <c r="AG321" s="154" t="str" cm="1">
        <f t="array" ref="AG321">IFERROR(INDEX(_xlfn._xlws.FILTER('Dang ky_off'!$H$4:$H$43,'Dang ky_off'!$B$4:$B$43=$B321),3),"")</f>
        <v/>
      </c>
      <c r="AH321" s="131" t="s">
        <v>1563</v>
      </c>
      <c r="AI321" s="131" t="str" cm="1">
        <f t="array" ref="AI321">IFERROR(INDEX(_xlfn._xlws.FILTER('Dang ky_off'!$L$4:$L$43,'Dang ky_off'!$B$4:$B$43=$B321),3),"")</f>
        <v/>
      </c>
      <c r="AJ321" s="131" t="str" cm="1">
        <f t="array" ref="AJ321">IFERROR(INDEX(_xlfn._xlws.FILTER('Dang ky_off'!$M$4:$M$43,'Dang ky_off'!$B$4:$B$43=$B321),3),"")</f>
        <v/>
      </c>
      <c r="AK321" s="130"/>
      <c r="AL321" s="130"/>
      <c r="AM321" s="131" t="e">
        <f t="shared" si="42"/>
        <v>#VALUE!</v>
      </c>
      <c r="AN321" s="182" t="str" cm="1">
        <f t="array" ref="AN321">IFERROR(INDEX(_xlfn._xlws.FILTER('Dang ky_onl'!$J$6:$J$4000,'Dang ky_onl'!$B$6:$B$4000=$B321),1),"")</f>
        <v/>
      </c>
      <c r="AO321" s="183" t="str" cm="1">
        <f t="array" ref="AO321">IFERROR(INDEX(_xlfn._xlws.FILTER('Dang ky_onl'!$H$6:$H$4000,'Dang ky_onl'!$B$6:$B$4000=$B321),1),"")</f>
        <v/>
      </c>
      <c r="AP321" s="184" t="s">
        <v>1564</v>
      </c>
      <c r="AQ321" s="182" t="str" cm="1">
        <f t="array" ref="AQ321">IFERROR(INDEX(_xlfn._xlws.FILTER('Dang ky_onl'!$L$6:$L$4000,'Dang ky_onl'!$B$6:$B$4000=$B321),1),"")</f>
        <v/>
      </c>
      <c r="AR321" s="182" t="str" cm="1">
        <f t="array" ref="AR321">IFERROR(INDEX(_xlfn._xlws.FILTER('Dang ky_onl'!$M$6:$M$4000,'Dang ky_onl'!$B$6:$B$4000=$B321),1),"")</f>
        <v/>
      </c>
      <c r="AS321" s="130"/>
      <c r="AT321" s="130"/>
      <c r="AU321" s="131" t="e">
        <f t="shared" si="43"/>
        <v>#VALUE!</v>
      </c>
      <c r="AV321" s="182" t="str" cm="1">
        <f t="array" ref="AV321">IFERROR(INDEX(_xlfn._xlws.FILTER('Dang ky_onl'!$J$6:$J$4000,'Dang ky_onl'!$B$6:$B$4000=$B321),2),"")</f>
        <v/>
      </c>
      <c r="AW321" s="183" t="str" cm="1">
        <f t="array" ref="AW321">IFERROR(INDEX(_xlfn._xlws.FILTER('Dang ky_onl'!$H$6:$H$4000,'Dang ky_onl'!$B$6:$B$4000=$B321),2),"")</f>
        <v/>
      </c>
      <c r="AX321" s="184" t="s">
        <v>1564</v>
      </c>
      <c r="AY321" s="182" t="str" cm="1">
        <f t="array" ref="AY321">IFERROR(INDEX(_xlfn._xlws.FILTER('Dang ky_onl'!$L$6:$L$4000,'Dang ky_onl'!$B$6:$B$4000=$B321),2),"")</f>
        <v/>
      </c>
      <c r="AZ321" s="182" t="str" cm="1">
        <f t="array" ref="AZ321">IFERROR(INDEX(_xlfn._xlws.FILTER('Dang ky_onl'!$M$6:$M$4000,'Dang ky_onl'!$B$6:$B$4000=$B321),2),"")</f>
        <v/>
      </c>
      <c r="BA321" s="130"/>
      <c r="BB321" s="130"/>
      <c r="BC321" s="131" t="e">
        <f t="shared" si="44"/>
        <v>#VALUE!</v>
      </c>
    </row>
    <row r="322" spans="1:55" ht="19.5" customHeight="1" x14ac:dyDescent="0.35">
      <c r="A322" s="135">
        <v>316</v>
      </c>
      <c r="B322" s="136">
        <v>2041230253</v>
      </c>
      <c r="C322" s="137" t="s">
        <v>308</v>
      </c>
      <c r="D322" s="138" t="s">
        <v>898</v>
      </c>
      <c r="E322" s="139"/>
      <c r="F322" s="141" t="s">
        <v>1207</v>
      </c>
      <c r="G322" s="142" t="s">
        <v>1353</v>
      </c>
      <c r="H322" s="143" t="s">
        <v>1370</v>
      </c>
      <c r="I322" s="140" t="str">
        <f t="shared" si="38"/>
        <v>Không đậu</v>
      </c>
      <c r="J322" s="144"/>
      <c r="K322" s="145" t="str">
        <f t="shared" si="39"/>
        <v>Không đủ</v>
      </c>
      <c r="L322" s="166">
        <f t="shared" si="45"/>
        <v>0</v>
      </c>
      <c r="M322" s="166" cm="1">
        <f t="array" ref="M322">SUMPRODUCT(--(LEN(CHOOSE({1,2,3},P322,X322,AF322))&gt;0))</f>
        <v>0</v>
      </c>
      <c r="N322" s="166" cm="1">
        <f t="array" ref="N322">SUMPRODUCT(--(LEN(CHOOSE({1,2},AN322,AV322))&gt;0))</f>
        <v>0</v>
      </c>
      <c r="O322" s="166">
        <f t="shared" si="46"/>
        <v>0</v>
      </c>
      <c r="P322" s="171" t="str" cm="1">
        <f t="array" ref="P322">IFERROR(INDEX(_xlfn._xlws.FILTER('Dang ky_off'!$J$4:$J$4000,'Dang ky_off'!$B$4:$B$4000=$B322),1),"")</f>
        <v/>
      </c>
      <c r="Q322" s="172" t="str" cm="1">
        <f t="array" ref="Q322">IFERROR(INDEX(_xlfn._xlws.FILTER('Dang ky_off'!$H$4:$H$4000,'Dang ky_off'!$B$4:$B$4000=$B322),1),"")</f>
        <v/>
      </c>
      <c r="R322" s="171" t="s">
        <v>1563</v>
      </c>
      <c r="S322" s="171" t="str" cm="1">
        <f t="array" ref="S322">IFERROR(INDEX(_xlfn._xlws.FILTER('Dang ky_off'!$L$4:$L$4000,'Dang ky_off'!$B$4:$B$4000=$B322),1),"")</f>
        <v/>
      </c>
      <c r="T322" s="171" t="str" cm="1">
        <f t="array" ref="T322">IFERROR(INDEX(_xlfn._xlws.FILTER('Dang ky_off'!$M$4:$M$4000,'Dang ky_off'!$B$4:$B$4000=$B322),1),"")</f>
        <v/>
      </c>
      <c r="U322" s="130"/>
      <c r="V322" s="130"/>
      <c r="W322" s="131" t="e">
        <f t="shared" si="40"/>
        <v>#VALUE!</v>
      </c>
      <c r="X322" s="180" t="str" cm="1">
        <f t="array" ref="X322">IFERROR(INDEX(_xlfn._xlws.FILTER('Dang ky_off'!$J$4:$J$4000,'Dang ky_off'!$B$4:$B$4000=$B322),2),"")</f>
        <v/>
      </c>
      <c r="Y322" s="181" t="str" cm="1">
        <f t="array" ref="Y322">IFERROR(INDEX(_xlfn._xlws.FILTER('Dang ky_off'!$H$4:$H$4000,'Dang ky_off'!$B$4:$B$4000=$B322),2),"")</f>
        <v/>
      </c>
      <c r="Z322" s="180" t="s">
        <v>1563</v>
      </c>
      <c r="AA322" s="180" t="str" cm="1">
        <f t="array" ref="AA322">IFERROR(INDEX(_xlfn._xlws.FILTER('Dang ky_off'!$L$4:$L$4000,'Dang ky_off'!$B$4:$B$4000=$B322),2),"")</f>
        <v/>
      </c>
      <c r="AB322" s="180" t="str" cm="1">
        <f t="array" ref="AB322">IFERROR(INDEX(_xlfn._xlws.FILTER('Dang ky_off'!$M$4:$M$4000,'Dang ky_off'!$B$4:$B$4000=$B322),2),"")</f>
        <v/>
      </c>
      <c r="AC322" s="130"/>
      <c r="AD322" s="130"/>
      <c r="AE322" s="179" t="e">
        <f t="shared" si="41"/>
        <v>#VALUE!</v>
      </c>
      <c r="AF322" s="131" t="str" cm="1">
        <f t="array" ref="AF322">IFERROR(INDEX(_xlfn._xlws.FILTER('Dang ky_off'!$J$4:$J$43,'Dang ky_off'!$B$4:$B$43=$B322),3),"")</f>
        <v/>
      </c>
      <c r="AG322" s="154" t="str" cm="1">
        <f t="array" ref="AG322">IFERROR(INDEX(_xlfn._xlws.FILTER('Dang ky_off'!$H$4:$H$43,'Dang ky_off'!$B$4:$B$43=$B322),3),"")</f>
        <v/>
      </c>
      <c r="AH322" s="131" t="s">
        <v>1563</v>
      </c>
      <c r="AI322" s="131" t="str" cm="1">
        <f t="array" ref="AI322">IFERROR(INDEX(_xlfn._xlws.FILTER('Dang ky_off'!$L$4:$L$43,'Dang ky_off'!$B$4:$B$43=$B322),3),"")</f>
        <v/>
      </c>
      <c r="AJ322" s="131" t="str" cm="1">
        <f t="array" ref="AJ322">IFERROR(INDEX(_xlfn._xlws.FILTER('Dang ky_off'!$M$4:$M$43,'Dang ky_off'!$B$4:$B$43=$B322),3),"")</f>
        <v/>
      </c>
      <c r="AK322" s="130"/>
      <c r="AL322" s="130"/>
      <c r="AM322" s="131" t="e">
        <f t="shared" si="42"/>
        <v>#VALUE!</v>
      </c>
      <c r="AN322" s="182" t="str" cm="1">
        <f t="array" ref="AN322">IFERROR(INDEX(_xlfn._xlws.FILTER('Dang ky_onl'!$J$6:$J$4000,'Dang ky_onl'!$B$6:$B$4000=$B322),1),"")</f>
        <v/>
      </c>
      <c r="AO322" s="183" t="str" cm="1">
        <f t="array" ref="AO322">IFERROR(INDEX(_xlfn._xlws.FILTER('Dang ky_onl'!$H$6:$H$4000,'Dang ky_onl'!$B$6:$B$4000=$B322),1),"")</f>
        <v/>
      </c>
      <c r="AP322" s="184" t="s">
        <v>1564</v>
      </c>
      <c r="AQ322" s="182" t="str" cm="1">
        <f t="array" ref="AQ322">IFERROR(INDEX(_xlfn._xlws.FILTER('Dang ky_onl'!$L$6:$L$4000,'Dang ky_onl'!$B$6:$B$4000=$B322),1),"")</f>
        <v/>
      </c>
      <c r="AR322" s="182" t="str" cm="1">
        <f t="array" ref="AR322">IFERROR(INDEX(_xlfn._xlws.FILTER('Dang ky_onl'!$M$6:$M$4000,'Dang ky_onl'!$B$6:$B$4000=$B322),1),"")</f>
        <v/>
      </c>
      <c r="AS322" s="130"/>
      <c r="AT322" s="130"/>
      <c r="AU322" s="131" t="e">
        <f t="shared" si="43"/>
        <v>#VALUE!</v>
      </c>
      <c r="AV322" s="182" t="str" cm="1">
        <f t="array" ref="AV322">IFERROR(INDEX(_xlfn._xlws.FILTER('Dang ky_onl'!$J$6:$J$4000,'Dang ky_onl'!$B$6:$B$4000=$B322),2),"")</f>
        <v/>
      </c>
      <c r="AW322" s="183" t="str" cm="1">
        <f t="array" ref="AW322">IFERROR(INDEX(_xlfn._xlws.FILTER('Dang ky_onl'!$H$6:$H$4000,'Dang ky_onl'!$B$6:$B$4000=$B322),2),"")</f>
        <v/>
      </c>
      <c r="AX322" s="184" t="s">
        <v>1564</v>
      </c>
      <c r="AY322" s="182" t="str" cm="1">
        <f t="array" ref="AY322">IFERROR(INDEX(_xlfn._xlws.FILTER('Dang ky_onl'!$L$6:$L$4000,'Dang ky_onl'!$B$6:$B$4000=$B322),2),"")</f>
        <v/>
      </c>
      <c r="AZ322" s="182" t="str" cm="1">
        <f t="array" ref="AZ322">IFERROR(INDEX(_xlfn._xlws.FILTER('Dang ky_onl'!$M$6:$M$4000,'Dang ky_onl'!$B$6:$B$4000=$B322),2),"")</f>
        <v/>
      </c>
      <c r="BA322" s="130"/>
      <c r="BB322" s="130"/>
      <c r="BC322" s="131" t="e">
        <f t="shared" si="44"/>
        <v>#VALUE!</v>
      </c>
    </row>
    <row r="323" spans="1:55" ht="19.5" customHeight="1" x14ac:dyDescent="0.35">
      <c r="A323" s="135">
        <v>317</v>
      </c>
      <c r="B323" s="136">
        <v>2041230285</v>
      </c>
      <c r="C323" s="137" t="s">
        <v>317</v>
      </c>
      <c r="D323" s="138" t="s">
        <v>791</v>
      </c>
      <c r="E323" s="139"/>
      <c r="F323" s="141" t="s">
        <v>1213</v>
      </c>
      <c r="G323" s="142" t="s">
        <v>1353</v>
      </c>
      <c r="H323" s="143" t="s">
        <v>1370</v>
      </c>
      <c r="I323" s="140" t="str">
        <f t="shared" si="38"/>
        <v>Không đậu</v>
      </c>
      <c r="J323" s="144"/>
      <c r="K323" s="145" t="str">
        <f t="shared" si="39"/>
        <v>Không đủ</v>
      </c>
      <c r="L323" s="166">
        <f t="shared" si="45"/>
        <v>1</v>
      </c>
      <c r="M323" s="166" cm="1">
        <f t="array" ref="M323">SUMPRODUCT(--(LEN(CHOOSE({1,2,3},P323,X323,AF323))&gt;0))</f>
        <v>1</v>
      </c>
      <c r="N323" s="166" cm="1">
        <f t="array" ref="N323">SUMPRODUCT(--(LEN(CHOOSE({1,2},AN323,AV323))&gt;0))</f>
        <v>0</v>
      </c>
      <c r="O323" s="166">
        <f t="shared" si="46"/>
        <v>0</v>
      </c>
      <c r="P323" s="171" t="str" cm="1">
        <f t="array" ref="P323">IFERROR(INDEX(_xlfn._xlws.FILTER('Dang ky_off'!$J$4:$J$4000,'Dang ky_off'!$B$4:$B$4000=$B323),1),"")</f>
        <v>Công ty Cổ phần Acecook Việt Nam</v>
      </c>
      <c r="Q323" s="172" cm="1">
        <f t="array" ref="Q323">IFERROR(INDEX(_xlfn._xlws.FILTER('Dang ky_off'!$H$4:$H$4000,'Dang ky_off'!$B$4:$B$4000=$B323),1),"")</f>
        <v>45972</v>
      </c>
      <c r="R323" s="171" t="s">
        <v>1563</v>
      </c>
      <c r="S323" s="171" cm="1">
        <f t="array" ref="S323">IFERROR(INDEX(_xlfn._xlws.FILTER('Dang ky_off'!$L$4:$L$4000,'Dang ky_off'!$B$4:$B$4000=$B323),1),"")</f>
        <v>7.5</v>
      </c>
      <c r="T323" s="171" cm="1">
        <f t="array" ref="T323">IFERROR(INDEX(_xlfn._xlws.FILTER('Dang ky_off'!$M$4:$M$4000,'Dang ky_off'!$B$4:$B$4000=$B323),1),"")</f>
        <v>0</v>
      </c>
      <c r="U323" s="130"/>
      <c r="V323" s="130"/>
      <c r="W323" s="131">
        <f t="shared" si="40"/>
        <v>2.2999999999999998</v>
      </c>
      <c r="X323" s="180" t="str" cm="1">
        <f t="array" ref="X323">IFERROR(INDEX(_xlfn._xlws.FILTER('Dang ky_off'!$J$4:$J$4000,'Dang ky_off'!$B$4:$B$4000=$B323),2),"")</f>
        <v/>
      </c>
      <c r="Y323" s="181" t="str" cm="1">
        <f t="array" ref="Y323">IFERROR(INDEX(_xlfn._xlws.FILTER('Dang ky_off'!$H$4:$H$4000,'Dang ky_off'!$B$4:$B$4000=$B323),2),"")</f>
        <v/>
      </c>
      <c r="Z323" s="180" t="s">
        <v>1563</v>
      </c>
      <c r="AA323" s="180" t="str" cm="1">
        <f t="array" ref="AA323">IFERROR(INDEX(_xlfn._xlws.FILTER('Dang ky_off'!$L$4:$L$4000,'Dang ky_off'!$B$4:$B$4000=$B323),2),"")</f>
        <v/>
      </c>
      <c r="AB323" s="180" t="str" cm="1">
        <f t="array" ref="AB323">IFERROR(INDEX(_xlfn._xlws.FILTER('Dang ky_off'!$M$4:$M$4000,'Dang ky_off'!$B$4:$B$4000=$B323),2),"")</f>
        <v/>
      </c>
      <c r="AC323" s="130"/>
      <c r="AD323" s="130"/>
      <c r="AE323" s="179" t="e">
        <f t="shared" si="41"/>
        <v>#VALUE!</v>
      </c>
      <c r="AF323" s="131" t="str" cm="1">
        <f t="array" ref="AF323">IFERROR(INDEX(_xlfn._xlws.FILTER('Dang ky_off'!$J$4:$J$43,'Dang ky_off'!$B$4:$B$43=$B323),3),"")</f>
        <v/>
      </c>
      <c r="AG323" s="154" t="str" cm="1">
        <f t="array" ref="AG323">IFERROR(INDEX(_xlfn._xlws.FILTER('Dang ky_off'!$H$4:$H$43,'Dang ky_off'!$B$4:$B$43=$B323),3),"")</f>
        <v/>
      </c>
      <c r="AH323" s="131" t="s">
        <v>1563</v>
      </c>
      <c r="AI323" s="131" t="str" cm="1">
        <f t="array" ref="AI323">IFERROR(INDEX(_xlfn._xlws.FILTER('Dang ky_off'!$L$4:$L$43,'Dang ky_off'!$B$4:$B$43=$B323),3),"")</f>
        <v/>
      </c>
      <c r="AJ323" s="131" t="str" cm="1">
        <f t="array" ref="AJ323">IFERROR(INDEX(_xlfn._xlws.FILTER('Dang ky_off'!$M$4:$M$43,'Dang ky_off'!$B$4:$B$43=$B323),3),"")</f>
        <v/>
      </c>
      <c r="AK323" s="130"/>
      <c r="AL323" s="130"/>
      <c r="AM323" s="131" t="e">
        <f t="shared" si="42"/>
        <v>#VALUE!</v>
      </c>
      <c r="AN323" s="182" t="str" cm="1">
        <f t="array" ref="AN323">IFERROR(INDEX(_xlfn._xlws.FILTER('Dang ky_onl'!$J$6:$J$4000,'Dang ky_onl'!$B$6:$B$4000=$B323),1),"")</f>
        <v/>
      </c>
      <c r="AO323" s="183" t="str" cm="1">
        <f t="array" ref="AO323">IFERROR(INDEX(_xlfn._xlws.FILTER('Dang ky_onl'!$H$6:$H$4000,'Dang ky_onl'!$B$6:$B$4000=$B323),1),"")</f>
        <v/>
      </c>
      <c r="AP323" s="184" t="s">
        <v>1564</v>
      </c>
      <c r="AQ323" s="182" t="str" cm="1">
        <f t="array" ref="AQ323">IFERROR(INDEX(_xlfn._xlws.FILTER('Dang ky_onl'!$L$6:$L$4000,'Dang ky_onl'!$B$6:$B$4000=$B323),1),"")</f>
        <v/>
      </c>
      <c r="AR323" s="182" t="str" cm="1">
        <f t="array" ref="AR323">IFERROR(INDEX(_xlfn._xlws.FILTER('Dang ky_onl'!$M$6:$M$4000,'Dang ky_onl'!$B$6:$B$4000=$B323),1),"")</f>
        <v/>
      </c>
      <c r="AS323" s="130"/>
      <c r="AT323" s="130"/>
      <c r="AU323" s="131" t="e">
        <f t="shared" si="43"/>
        <v>#VALUE!</v>
      </c>
      <c r="AV323" s="182" t="str" cm="1">
        <f t="array" ref="AV323">IFERROR(INDEX(_xlfn._xlws.FILTER('Dang ky_onl'!$J$6:$J$4000,'Dang ky_onl'!$B$6:$B$4000=$B323),2),"")</f>
        <v/>
      </c>
      <c r="AW323" s="183" t="str" cm="1">
        <f t="array" ref="AW323">IFERROR(INDEX(_xlfn._xlws.FILTER('Dang ky_onl'!$H$6:$H$4000,'Dang ky_onl'!$B$6:$B$4000=$B323),2),"")</f>
        <v/>
      </c>
      <c r="AX323" s="184" t="s">
        <v>1564</v>
      </c>
      <c r="AY323" s="182" t="str" cm="1">
        <f t="array" ref="AY323">IFERROR(INDEX(_xlfn._xlws.FILTER('Dang ky_onl'!$L$6:$L$4000,'Dang ky_onl'!$B$6:$B$4000=$B323),2),"")</f>
        <v/>
      </c>
      <c r="AZ323" s="182" t="str" cm="1">
        <f t="array" ref="AZ323">IFERROR(INDEX(_xlfn._xlws.FILTER('Dang ky_onl'!$M$6:$M$4000,'Dang ky_onl'!$B$6:$B$4000=$B323),2),"")</f>
        <v/>
      </c>
      <c r="BA323" s="130"/>
      <c r="BB323" s="130"/>
      <c r="BC323" s="131" t="e">
        <f t="shared" si="44"/>
        <v>#VALUE!</v>
      </c>
    </row>
    <row r="324" spans="1:55" ht="19.5" customHeight="1" x14ac:dyDescent="0.35">
      <c r="A324" s="135">
        <v>318</v>
      </c>
      <c r="B324" s="136">
        <v>2005230039</v>
      </c>
      <c r="C324" s="137" t="s">
        <v>320</v>
      </c>
      <c r="D324" s="138" t="s">
        <v>793</v>
      </c>
      <c r="E324" s="139"/>
      <c r="F324" s="141" t="s">
        <v>1010</v>
      </c>
      <c r="G324" s="142" t="s">
        <v>1354</v>
      </c>
      <c r="H324" s="143" t="s">
        <v>1370</v>
      </c>
      <c r="I324" s="140" t="str">
        <f t="shared" si="38"/>
        <v>Không đậu</v>
      </c>
      <c r="J324" s="144"/>
      <c r="K324" s="145" t="str">
        <f t="shared" si="39"/>
        <v>Không đủ</v>
      </c>
      <c r="L324" s="166">
        <f t="shared" si="45"/>
        <v>0</v>
      </c>
      <c r="M324" s="166" cm="1">
        <f t="array" ref="M324">SUMPRODUCT(--(LEN(CHOOSE({1,2,3},P324,X324,AF324))&gt;0))</f>
        <v>0</v>
      </c>
      <c r="N324" s="166" cm="1">
        <f t="array" ref="N324">SUMPRODUCT(--(LEN(CHOOSE({1,2},AN324,AV324))&gt;0))</f>
        <v>0</v>
      </c>
      <c r="O324" s="166">
        <f t="shared" si="46"/>
        <v>0</v>
      </c>
      <c r="P324" s="171" t="str" cm="1">
        <f t="array" ref="P324">IFERROR(INDEX(_xlfn._xlws.FILTER('Dang ky_off'!$J$4:$J$4000,'Dang ky_off'!$B$4:$B$4000=$B324),1),"")</f>
        <v/>
      </c>
      <c r="Q324" s="172" t="str" cm="1">
        <f t="array" ref="Q324">IFERROR(INDEX(_xlfn._xlws.FILTER('Dang ky_off'!$H$4:$H$4000,'Dang ky_off'!$B$4:$B$4000=$B324),1),"")</f>
        <v/>
      </c>
      <c r="R324" s="171" t="s">
        <v>1563</v>
      </c>
      <c r="S324" s="171" t="str" cm="1">
        <f t="array" ref="S324">IFERROR(INDEX(_xlfn._xlws.FILTER('Dang ky_off'!$L$4:$L$4000,'Dang ky_off'!$B$4:$B$4000=$B324),1),"")</f>
        <v/>
      </c>
      <c r="T324" s="171" t="str" cm="1">
        <f t="array" ref="T324">IFERROR(INDEX(_xlfn._xlws.FILTER('Dang ky_off'!$M$4:$M$4000,'Dang ky_off'!$B$4:$B$4000=$B324),1),"")</f>
        <v/>
      </c>
      <c r="U324" s="130"/>
      <c r="V324" s="130"/>
      <c r="W324" s="131" t="e">
        <f t="shared" si="40"/>
        <v>#VALUE!</v>
      </c>
      <c r="X324" s="180" t="str" cm="1">
        <f t="array" ref="X324">IFERROR(INDEX(_xlfn._xlws.FILTER('Dang ky_off'!$J$4:$J$4000,'Dang ky_off'!$B$4:$B$4000=$B324),2),"")</f>
        <v/>
      </c>
      <c r="Y324" s="181" t="str" cm="1">
        <f t="array" ref="Y324">IFERROR(INDEX(_xlfn._xlws.FILTER('Dang ky_off'!$H$4:$H$4000,'Dang ky_off'!$B$4:$B$4000=$B324),2),"")</f>
        <v/>
      </c>
      <c r="Z324" s="180" t="s">
        <v>1563</v>
      </c>
      <c r="AA324" s="180" t="str" cm="1">
        <f t="array" ref="AA324">IFERROR(INDEX(_xlfn._xlws.FILTER('Dang ky_off'!$L$4:$L$4000,'Dang ky_off'!$B$4:$B$4000=$B324),2),"")</f>
        <v/>
      </c>
      <c r="AB324" s="180" t="str" cm="1">
        <f t="array" ref="AB324">IFERROR(INDEX(_xlfn._xlws.FILTER('Dang ky_off'!$M$4:$M$4000,'Dang ky_off'!$B$4:$B$4000=$B324),2),"")</f>
        <v/>
      </c>
      <c r="AC324" s="130"/>
      <c r="AD324" s="130"/>
      <c r="AE324" s="179" t="e">
        <f t="shared" si="41"/>
        <v>#VALUE!</v>
      </c>
      <c r="AF324" s="131" t="str" cm="1">
        <f t="array" ref="AF324">IFERROR(INDEX(_xlfn._xlws.FILTER('Dang ky_off'!$J$4:$J$43,'Dang ky_off'!$B$4:$B$43=$B324),3),"")</f>
        <v/>
      </c>
      <c r="AG324" s="154" t="str" cm="1">
        <f t="array" ref="AG324">IFERROR(INDEX(_xlfn._xlws.FILTER('Dang ky_off'!$H$4:$H$43,'Dang ky_off'!$B$4:$B$43=$B324),3),"")</f>
        <v/>
      </c>
      <c r="AH324" s="131" t="s">
        <v>1563</v>
      </c>
      <c r="AI324" s="131" t="str" cm="1">
        <f t="array" ref="AI324">IFERROR(INDEX(_xlfn._xlws.FILTER('Dang ky_off'!$L$4:$L$43,'Dang ky_off'!$B$4:$B$43=$B324),3),"")</f>
        <v/>
      </c>
      <c r="AJ324" s="131" t="str" cm="1">
        <f t="array" ref="AJ324">IFERROR(INDEX(_xlfn._xlws.FILTER('Dang ky_off'!$M$4:$M$43,'Dang ky_off'!$B$4:$B$43=$B324),3),"")</f>
        <v/>
      </c>
      <c r="AK324" s="130"/>
      <c r="AL324" s="130"/>
      <c r="AM324" s="131" t="e">
        <f t="shared" si="42"/>
        <v>#VALUE!</v>
      </c>
      <c r="AN324" s="182" t="str" cm="1">
        <f t="array" ref="AN324">IFERROR(INDEX(_xlfn._xlws.FILTER('Dang ky_onl'!$J$6:$J$4000,'Dang ky_onl'!$B$6:$B$4000=$B324),1),"")</f>
        <v/>
      </c>
      <c r="AO324" s="183" t="str" cm="1">
        <f t="array" ref="AO324">IFERROR(INDEX(_xlfn._xlws.FILTER('Dang ky_onl'!$H$6:$H$4000,'Dang ky_onl'!$B$6:$B$4000=$B324),1),"")</f>
        <v/>
      </c>
      <c r="AP324" s="184" t="s">
        <v>1564</v>
      </c>
      <c r="AQ324" s="182" t="str" cm="1">
        <f t="array" ref="AQ324">IFERROR(INDEX(_xlfn._xlws.FILTER('Dang ky_onl'!$L$6:$L$4000,'Dang ky_onl'!$B$6:$B$4000=$B324),1),"")</f>
        <v/>
      </c>
      <c r="AR324" s="182" t="str" cm="1">
        <f t="array" ref="AR324">IFERROR(INDEX(_xlfn._xlws.FILTER('Dang ky_onl'!$M$6:$M$4000,'Dang ky_onl'!$B$6:$B$4000=$B324),1),"")</f>
        <v/>
      </c>
      <c r="AS324" s="130"/>
      <c r="AT324" s="130"/>
      <c r="AU324" s="131" t="e">
        <f t="shared" si="43"/>
        <v>#VALUE!</v>
      </c>
      <c r="AV324" s="182" t="str" cm="1">
        <f t="array" ref="AV324">IFERROR(INDEX(_xlfn._xlws.FILTER('Dang ky_onl'!$J$6:$J$4000,'Dang ky_onl'!$B$6:$B$4000=$B324),2),"")</f>
        <v/>
      </c>
      <c r="AW324" s="183" t="str" cm="1">
        <f t="array" ref="AW324">IFERROR(INDEX(_xlfn._xlws.FILTER('Dang ky_onl'!$H$6:$H$4000,'Dang ky_onl'!$B$6:$B$4000=$B324),2),"")</f>
        <v/>
      </c>
      <c r="AX324" s="184" t="s">
        <v>1564</v>
      </c>
      <c r="AY324" s="182" t="str" cm="1">
        <f t="array" ref="AY324">IFERROR(INDEX(_xlfn._xlws.FILTER('Dang ky_onl'!$L$6:$L$4000,'Dang ky_onl'!$B$6:$B$4000=$B324),2),"")</f>
        <v/>
      </c>
      <c r="AZ324" s="182" t="str" cm="1">
        <f t="array" ref="AZ324">IFERROR(INDEX(_xlfn._xlws.FILTER('Dang ky_onl'!$M$6:$M$4000,'Dang ky_onl'!$B$6:$B$4000=$B324),2),"")</f>
        <v/>
      </c>
      <c r="BA324" s="130"/>
      <c r="BB324" s="130"/>
      <c r="BC324" s="131" t="e">
        <f t="shared" si="44"/>
        <v>#VALUE!</v>
      </c>
    </row>
    <row r="325" spans="1:55" ht="19.5" customHeight="1" x14ac:dyDescent="0.35">
      <c r="A325" s="135">
        <v>319</v>
      </c>
      <c r="B325" s="136">
        <v>2005230030</v>
      </c>
      <c r="C325" s="137" t="s">
        <v>114</v>
      </c>
      <c r="D325" s="138" t="s">
        <v>793</v>
      </c>
      <c r="E325" s="139"/>
      <c r="F325" s="141" t="s">
        <v>1195</v>
      </c>
      <c r="G325" s="142" t="s">
        <v>1354</v>
      </c>
      <c r="H325" s="143" t="s">
        <v>1370</v>
      </c>
      <c r="I325" s="140" t="str">
        <f t="shared" si="38"/>
        <v>Không đậu</v>
      </c>
      <c r="J325" s="144"/>
      <c r="K325" s="145" t="str">
        <f t="shared" si="39"/>
        <v>Không đủ</v>
      </c>
      <c r="L325" s="166">
        <f t="shared" si="45"/>
        <v>0</v>
      </c>
      <c r="M325" s="166" cm="1">
        <f t="array" ref="M325">SUMPRODUCT(--(LEN(CHOOSE({1,2,3},P325,X325,AF325))&gt;0))</f>
        <v>0</v>
      </c>
      <c r="N325" s="166" cm="1">
        <f t="array" ref="N325">SUMPRODUCT(--(LEN(CHOOSE({1,2},AN325,AV325))&gt;0))</f>
        <v>0</v>
      </c>
      <c r="O325" s="166">
        <f t="shared" si="46"/>
        <v>0</v>
      </c>
      <c r="P325" s="171" t="str" cm="1">
        <f t="array" ref="P325">IFERROR(INDEX(_xlfn._xlws.FILTER('Dang ky_off'!$J$4:$J$4000,'Dang ky_off'!$B$4:$B$4000=$B325),1),"")</f>
        <v/>
      </c>
      <c r="Q325" s="172" t="str" cm="1">
        <f t="array" ref="Q325">IFERROR(INDEX(_xlfn._xlws.FILTER('Dang ky_off'!$H$4:$H$4000,'Dang ky_off'!$B$4:$B$4000=$B325),1),"")</f>
        <v/>
      </c>
      <c r="R325" s="171" t="s">
        <v>1563</v>
      </c>
      <c r="S325" s="171" t="str" cm="1">
        <f t="array" ref="S325">IFERROR(INDEX(_xlfn._xlws.FILTER('Dang ky_off'!$L$4:$L$4000,'Dang ky_off'!$B$4:$B$4000=$B325),1),"")</f>
        <v/>
      </c>
      <c r="T325" s="171" t="str" cm="1">
        <f t="array" ref="T325">IFERROR(INDEX(_xlfn._xlws.FILTER('Dang ky_off'!$M$4:$M$4000,'Dang ky_off'!$B$4:$B$4000=$B325),1),"")</f>
        <v/>
      </c>
      <c r="U325" s="130"/>
      <c r="V325" s="130"/>
      <c r="W325" s="131" t="e">
        <f t="shared" si="40"/>
        <v>#VALUE!</v>
      </c>
      <c r="X325" s="180" t="str" cm="1">
        <f t="array" ref="X325">IFERROR(INDEX(_xlfn._xlws.FILTER('Dang ky_off'!$J$4:$J$4000,'Dang ky_off'!$B$4:$B$4000=$B325),2),"")</f>
        <v/>
      </c>
      <c r="Y325" s="181" t="str" cm="1">
        <f t="array" ref="Y325">IFERROR(INDEX(_xlfn._xlws.FILTER('Dang ky_off'!$H$4:$H$4000,'Dang ky_off'!$B$4:$B$4000=$B325),2),"")</f>
        <v/>
      </c>
      <c r="Z325" s="180" t="s">
        <v>1563</v>
      </c>
      <c r="AA325" s="180" t="str" cm="1">
        <f t="array" ref="AA325">IFERROR(INDEX(_xlfn._xlws.FILTER('Dang ky_off'!$L$4:$L$4000,'Dang ky_off'!$B$4:$B$4000=$B325),2),"")</f>
        <v/>
      </c>
      <c r="AB325" s="180" t="str" cm="1">
        <f t="array" ref="AB325">IFERROR(INDEX(_xlfn._xlws.FILTER('Dang ky_off'!$M$4:$M$4000,'Dang ky_off'!$B$4:$B$4000=$B325),2),"")</f>
        <v/>
      </c>
      <c r="AC325" s="130"/>
      <c r="AD325" s="130"/>
      <c r="AE325" s="179" t="e">
        <f t="shared" si="41"/>
        <v>#VALUE!</v>
      </c>
      <c r="AF325" s="131" t="str" cm="1">
        <f t="array" ref="AF325">IFERROR(INDEX(_xlfn._xlws.FILTER('Dang ky_off'!$J$4:$J$43,'Dang ky_off'!$B$4:$B$43=$B325),3),"")</f>
        <v/>
      </c>
      <c r="AG325" s="154" t="str" cm="1">
        <f t="array" ref="AG325">IFERROR(INDEX(_xlfn._xlws.FILTER('Dang ky_off'!$H$4:$H$43,'Dang ky_off'!$B$4:$B$43=$B325),3),"")</f>
        <v/>
      </c>
      <c r="AH325" s="131" t="s">
        <v>1563</v>
      </c>
      <c r="AI325" s="131" t="str" cm="1">
        <f t="array" ref="AI325">IFERROR(INDEX(_xlfn._xlws.FILTER('Dang ky_off'!$L$4:$L$43,'Dang ky_off'!$B$4:$B$43=$B325),3),"")</f>
        <v/>
      </c>
      <c r="AJ325" s="131" t="str" cm="1">
        <f t="array" ref="AJ325">IFERROR(INDEX(_xlfn._xlws.FILTER('Dang ky_off'!$M$4:$M$43,'Dang ky_off'!$B$4:$B$43=$B325),3),"")</f>
        <v/>
      </c>
      <c r="AK325" s="130"/>
      <c r="AL325" s="130"/>
      <c r="AM325" s="131" t="e">
        <f t="shared" si="42"/>
        <v>#VALUE!</v>
      </c>
      <c r="AN325" s="182" t="str" cm="1">
        <f t="array" ref="AN325">IFERROR(INDEX(_xlfn._xlws.FILTER('Dang ky_onl'!$J$6:$J$4000,'Dang ky_onl'!$B$6:$B$4000=$B325),1),"")</f>
        <v/>
      </c>
      <c r="AO325" s="183" t="str" cm="1">
        <f t="array" ref="AO325">IFERROR(INDEX(_xlfn._xlws.FILTER('Dang ky_onl'!$H$6:$H$4000,'Dang ky_onl'!$B$6:$B$4000=$B325),1),"")</f>
        <v/>
      </c>
      <c r="AP325" s="184" t="s">
        <v>1564</v>
      </c>
      <c r="AQ325" s="182" t="str" cm="1">
        <f t="array" ref="AQ325">IFERROR(INDEX(_xlfn._xlws.FILTER('Dang ky_onl'!$L$6:$L$4000,'Dang ky_onl'!$B$6:$B$4000=$B325),1),"")</f>
        <v/>
      </c>
      <c r="AR325" s="182" t="str" cm="1">
        <f t="array" ref="AR325">IFERROR(INDEX(_xlfn._xlws.FILTER('Dang ky_onl'!$M$6:$M$4000,'Dang ky_onl'!$B$6:$B$4000=$B325),1),"")</f>
        <v/>
      </c>
      <c r="AS325" s="130"/>
      <c r="AT325" s="130"/>
      <c r="AU325" s="131" t="e">
        <f t="shared" si="43"/>
        <v>#VALUE!</v>
      </c>
      <c r="AV325" s="182" t="str" cm="1">
        <f t="array" ref="AV325">IFERROR(INDEX(_xlfn._xlws.FILTER('Dang ky_onl'!$J$6:$J$4000,'Dang ky_onl'!$B$6:$B$4000=$B325),2),"")</f>
        <v/>
      </c>
      <c r="AW325" s="183" t="str" cm="1">
        <f t="array" ref="AW325">IFERROR(INDEX(_xlfn._xlws.FILTER('Dang ky_onl'!$H$6:$H$4000,'Dang ky_onl'!$B$6:$B$4000=$B325),2),"")</f>
        <v/>
      </c>
      <c r="AX325" s="184" t="s">
        <v>1564</v>
      </c>
      <c r="AY325" s="182" t="str" cm="1">
        <f t="array" ref="AY325">IFERROR(INDEX(_xlfn._xlws.FILTER('Dang ky_onl'!$L$6:$L$4000,'Dang ky_onl'!$B$6:$B$4000=$B325),2),"")</f>
        <v/>
      </c>
      <c r="AZ325" s="182" t="str" cm="1">
        <f t="array" ref="AZ325">IFERROR(INDEX(_xlfn._xlws.FILTER('Dang ky_onl'!$M$6:$M$4000,'Dang ky_onl'!$B$6:$B$4000=$B325),2),"")</f>
        <v/>
      </c>
      <c r="BA325" s="130"/>
      <c r="BB325" s="130"/>
      <c r="BC325" s="131" t="e">
        <f t="shared" si="44"/>
        <v>#VALUE!</v>
      </c>
    </row>
    <row r="326" spans="1:55" ht="19.5" customHeight="1" x14ac:dyDescent="0.35">
      <c r="A326" s="135">
        <v>320</v>
      </c>
      <c r="B326" s="136">
        <v>2005230036</v>
      </c>
      <c r="C326" s="137" t="s">
        <v>16</v>
      </c>
      <c r="D326" s="138" t="s">
        <v>793</v>
      </c>
      <c r="E326" s="139"/>
      <c r="F326" s="141" t="s">
        <v>1214</v>
      </c>
      <c r="G326" s="142" t="s">
        <v>1354</v>
      </c>
      <c r="H326" s="143" t="s">
        <v>1370</v>
      </c>
      <c r="I326" s="140" t="str">
        <f t="shared" si="38"/>
        <v>Không đậu</v>
      </c>
      <c r="J326" s="144"/>
      <c r="K326" s="145" t="str">
        <f t="shared" si="39"/>
        <v>Không đủ</v>
      </c>
      <c r="L326" s="166">
        <f t="shared" si="45"/>
        <v>0</v>
      </c>
      <c r="M326" s="166" cm="1">
        <f t="array" ref="M326">SUMPRODUCT(--(LEN(CHOOSE({1,2,3},P326,X326,AF326))&gt;0))</f>
        <v>0</v>
      </c>
      <c r="N326" s="166" cm="1">
        <f t="array" ref="N326">SUMPRODUCT(--(LEN(CHOOSE({1,2},AN326,AV326))&gt;0))</f>
        <v>0</v>
      </c>
      <c r="O326" s="166">
        <f t="shared" si="46"/>
        <v>0</v>
      </c>
      <c r="P326" s="171" t="str" cm="1">
        <f t="array" ref="P326">IFERROR(INDEX(_xlfn._xlws.FILTER('Dang ky_off'!$J$4:$J$4000,'Dang ky_off'!$B$4:$B$4000=$B326),1),"")</f>
        <v/>
      </c>
      <c r="Q326" s="172" t="str" cm="1">
        <f t="array" ref="Q326">IFERROR(INDEX(_xlfn._xlws.FILTER('Dang ky_off'!$H$4:$H$4000,'Dang ky_off'!$B$4:$B$4000=$B326),1),"")</f>
        <v/>
      </c>
      <c r="R326" s="171" t="s">
        <v>1563</v>
      </c>
      <c r="S326" s="171" t="str" cm="1">
        <f t="array" ref="S326">IFERROR(INDEX(_xlfn._xlws.FILTER('Dang ky_off'!$L$4:$L$4000,'Dang ky_off'!$B$4:$B$4000=$B326),1),"")</f>
        <v/>
      </c>
      <c r="T326" s="171" t="str" cm="1">
        <f t="array" ref="T326">IFERROR(INDEX(_xlfn._xlws.FILTER('Dang ky_off'!$M$4:$M$4000,'Dang ky_off'!$B$4:$B$4000=$B326),1),"")</f>
        <v/>
      </c>
      <c r="U326" s="130"/>
      <c r="V326" s="130"/>
      <c r="W326" s="131" t="e">
        <f t="shared" si="40"/>
        <v>#VALUE!</v>
      </c>
      <c r="X326" s="180" t="str" cm="1">
        <f t="array" ref="X326">IFERROR(INDEX(_xlfn._xlws.FILTER('Dang ky_off'!$J$4:$J$4000,'Dang ky_off'!$B$4:$B$4000=$B326),2),"")</f>
        <v/>
      </c>
      <c r="Y326" s="181" t="str" cm="1">
        <f t="array" ref="Y326">IFERROR(INDEX(_xlfn._xlws.FILTER('Dang ky_off'!$H$4:$H$4000,'Dang ky_off'!$B$4:$B$4000=$B326),2),"")</f>
        <v/>
      </c>
      <c r="Z326" s="180" t="s">
        <v>1563</v>
      </c>
      <c r="AA326" s="180" t="str" cm="1">
        <f t="array" ref="AA326">IFERROR(INDEX(_xlfn._xlws.FILTER('Dang ky_off'!$L$4:$L$4000,'Dang ky_off'!$B$4:$B$4000=$B326),2),"")</f>
        <v/>
      </c>
      <c r="AB326" s="180" t="str" cm="1">
        <f t="array" ref="AB326">IFERROR(INDEX(_xlfn._xlws.FILTER('Dang ky_off'!$M$4:$M$4000,'Dang ky_off'!$B$4:$B$4000=$B326),2),"")</f>
        <v/>
      </c>
      <c r="AC326" s="130"/>
      <c r="AD326" s="130"/>
      <c r="AE326" s="179" t="e">
        <f t="shared" si="41"/>
        <v>#VALUE!</v>
      </c>
      <c r="AF326" s="131" t="str" cm="1">
        <f t="array" ref="AF326">IFERROR(INDEX(_xlfn._xlws.FILTER('Dang ky_off'!$J$4:$J$43,'Dang ky_off'!$B$4:$B$43=$B326),3),"")</f>
        <v/>
      </c>
      <c r="AG326" s="154" t="str" cm="1">
        <f t="array" ref="AG326">IFERROR(INDEX(_xlfn._xlws.FILTER('Dang ky_off'!$H$4:$H$43,'Dang ky_off'!$B$4:$B$43=$B326),3),"")</f>
        <v/>
      </c>
      <c r="AH326" s="131" t="s">
        <v>1563</v>
      </c>
      <c r="AI326" s="131" t="str" cm="1">
        <f t="array" ref="AI326">IFERROR(INDEX(_xlfn._xlws.FILTER('Dang ky_off'!$L$4:$L$43,'Dang ky_off'!$B$4:$B$43=$B326),3),"")</f>
        <v/>
      </c>
      <c r="AJ326" s="131" t="str" cm="1">
        <f t="array" ref="AJ326">IFERROR(INDEX(_xlfn._xlws.FILTER('Dang ky_off'!$M$4:$M$43,'Dang ky_off'!$B$4:$B$43=$B326),3),"")</f>
        <v/>
      </c>
      <c r="AK326" s="130"/>
      <c r="AL326" s="130"/>
      <c r="AM326" s="131" t="e">
        <f t="shared" si="42"/>
        <v>#VALUE!</v>
      </c>
      <c r="AN326" s="182" t="str" cm="1">
        <f t="array" ref="AN326">IFERROR(INDEX(_xlfn._xlws.FILTER('Dang ky_onl'!$J$6:$J$4000,'Dang ky_onl'!$B$6:$B$4000=$B326),1),"")</f>
        <v/>
      </c>
      <c r="AO326" s="183" t="str" cm="1">
        <f t="array" ref="AO326">IFERROR(INDEX(_xlfn._xlws.FILTER('Dang ky_onl'!$H$6:$H$4000,'Dang ky_onl'!$B$6:$B$4000=$B326),1),"")</f>
        <v/>
      </c>
      <c r="AP326" s="184" t="s">
        <v>1564</v>
      </c>
      <c r="AQ326" s="182" t="str" cm="1">
        <f t="array" ref="AQ326">IFERROR(INDEX(_xlfn._xlws.FILTER('Dang ky_onl'!$L$6:$L$4000,'Dang ky_onl'!$B$6:$B$4000=$B326),1),"")</f>
        <v/>
      </c>
      <c r="AR326" s="182" t="str" cm="1">
        <f t="array" ref="AR326">IFERROR(INDEX(_xlfn._xlws.FILTER('Dang ky_onl'!$M$6:$M$4000,'Dang ky_onl'!$B$6:$B$4000=$B326),1),"")</f>
        <v/>
      </c>
      <c r="AS326" s="130"/>
      <c r="AT326" s="130"/>
      <c r="AU326" s="131" t="e">
        <f t="shared" si="43"/>
        <v>#VALUE!</v>
      </c>
      <c r="AV326" s="182" t="str" cm="1">
        <f t="array" ref="AV326">IFERROR(INDEX(_xlfn._xlws.FILTER('Dang ky_onl'!$J$6:$J$4000,'Dang ky_onl'!$B$6:$B$4000=$B326),2),"")</f>
        <v/>
      </c>
      <c r="AW326" s="183" t="str" cm="1">
        <f t="array" ref="AW326">IFERROR(INDEX(_xlfn._xlws.FILTER('Dang ky_onl'!$H$6:$H$4000,'Dang ky_onl'!$B$6:$B$4000=$B326),2),"")</f>
        <v/>
      </c>
      <c r="AX326" s="184" t="s">
        <v>1564</v>
      </c>
      <c r="AY326" s="182" t="str" cm="1">
        <f t="array" ref="AY326">IFERROR(INDEX(_xlfn._xlws.FILTER('Dang ky_onl'!$L$6:$L$4000,'Dang ky_onl'!$B$6:$B$4000=$B326),2),"")</f>
        <v/>
      </c>
      <c r="AZ326" s="182" t="str" cm="1">
        <f t="array" ref="AZ326">IFERROR(INDEX(_xlfn._xlws.FILTER('Dang ky_onl'!$M$6:$M$4000,'Dang ky_onl'!$B$6:$B$4000=$B326),2),"")</f>
        <v/>
      </c>
      <c r="BA326" s="130"/>
      <c r="BB326" s="130"/>
      <c r="BC326" s="131" t="e">
        <f t="shared" si="44"/>
        <v>#VALUE!</v>
      </c>
    </row>
    <row r="327" spans="1:55" ht="19.5" customHeight="1" x14ac:dyDescent="0.35">
      <c r="A327" s="135">
        <v>321</v>
      </c>
      <c r="B327" s="136">
        <v>2005230038</v>
      </c>
      <c r="C327" s="137" t="s">
        <v>67</v>
      </c>
      <c r="D327" s="138" t="s">
        <v>793</v>
      </c>
      <c r="E327" s="139"/>
      <c r="F327" s="141" t="s">
        <v>1140</v>
      </c>
      <c r="G327" s="142" t="s">
        <v>1354</v>
      </c>
      <c r="H327" s="143" t="s">
        <v>1370</v>
      </c>
      <c r="I327" s="140" t="str">
        <f t="shared" si="38"/>
        <v>Không đậu</v>
      </c>
      <c r="J327" s="144"/>
      <c r="K327" s="145" t="str">
        <f t="shared" si="39"/>
        <v>Không đủ</v>
      </c>
      <c r="L327" s="166">
        <f t="shared" si="45"/>
        <v>0</v>
      </c>
      <c r="M327" s="166" cm="1">
        <f t="array" ref="M327">SUMPRODUCT(--(LEN(CHOOSE({1,2,3},P327,X327,AF327))&gt;0))</f>
        <v>0</v>
      </c>
      <c r="N327" s="166" cm="1">
        <f t="array" ref="N327">SUMPRODUCT(--(LEN(CHOOSE({1,2},AN327,AV327))&gt;0))</f>
        <v>0</v>
      </c>
      <c r="O327" s="166">
        <f t="shared" si="46"/>
        <v>0</v>
      </c>
      <c r="P327" s="171" t="str" cm="1">
        <f t="array" ref="P327">IFERROR(INDEX(_xlfn._xlws.FILTER('Dang ky_off'!$J$4:$J$4000,'Dang ky_off'!$B$4:$B$4000=$B327),1),"")</f>
        <v/>
      </c>
      <c r="Q327" s="172" t="str" cm="1">
        <f t="array" ref="Q327">IFERROR(INDEX(_xlfn._xlws.FILTER('Dang ky_off'!$H$4:$H$4000,'Dang ky_off'!$B$4:$B$4000=$B327),1),"")</f>
        <v/>
      </c>
      <c r="R327" s="171" t="s">
        <v>1563</v>
      </c>
      <c r="S327" s="171" t="str" cm="1">
        <f t="array" ref="S327">IFERROR(INDEX(_xlfn._xlws.FILTER('Dang ky_off'!$L$4:$L$4000,'Dang ky_off'!$B$4:$B$4000=$B327),1),"")</f>
        <v/>
      </c>
      <c r="T327" s="171" t="str" cm="1">
        <f t="array" ref="T327">IFERROR(INDEX(_xlfn._xlws.FILTER('Dang ky_off'!$M$4:$M$4000,'Dang ky_off'!$B$4:$B$4000=$B327),1),"")</f>
        <v/>
      </c>
      <c r="U327" s="130"/>
      <c r="V327" s="130"/>
      <c r="W327" s="131" t="e">
        <f t="shared" si="40"/>
        <v>#VALUE!</v>
      </c>
      <c r="X327" s="180" t="str" cm="1">
        <f t="array" ref="X327">IFERROR(INDEX(_xlfn._xlws.FILTER('Dang ky_off'!$J$4:$J$4000,'Dang ky_off'!$B$4:$B$4000=$B327),2),"")</f>
        <v/>
      </c>
      <c r="Y327" s="181" t="str" cm="1">
        <f t="array" ref="Y327">IFERROR(INDEX(_xlfn._xlws.FILTER('Dang ky_off'!$H$4:$H$4000,'Dang ky_off'!$B$4:$B$4000=$B327),2),"")</f>
        <v/>
      </c>
      <c r="Z327" s="180" t="s">
        <v>1563</v>
      </c>
      <c r="AA327" s="180" t="str" cm="1">
        <f t="array" ref="AA327">IFERROR(INDEX(_xlfn._xlws.FILTER('Dang ky_off'!$L$4:$L$4000,'Dang ky_off'!$B$4:$B$4000=$B327),2),"")</f>
        <v/>
      </c>
      <c r="AB327" s="180" t="str" cm="1">
        <f t="array" ref="AB327">IFERROR(INDEX(_xlfn._xlws.FILTER('Dang ky_off'!$M$4:$M$4000,'Dang ky_off'!$B$4:$B$4000=$B327),2),"")</f>
        <v/>
      </c>
      <c r="AC327" s="130"/>
      <c r="AD327" s="130"/>
      <c r="AE327" s="179" t="e">
        <f t="shared" si="41"/>
        <v>#VALUE!</v>
      </c>
      <c r="AF327" s="131" t="str" cm="1">
        <f t="array" ref="AF327">IFERROR(INDEX(_xlfn._xlws.FILTER('Dang ky_off'!$J$4:$J$43,'Dang ky_off'!$B$4:$B$43=$B327),3),"")</f>
        <v/>
      </c>
      <c r="AG327" s="154" t="str" cm="1">
        <f t="array" ref="AG327">IFERROR(INDEX(_xlfn._xlws.FILTER('Dang ky_off'!$H$4:$H$43,'Dang ky_off'!$B$4:$B$43=$B327),3),"")</f>
        <v/>
      </c>
      <c r="AH327" s="131" t="s">
        <v>1563</v>
      </c>
      <c r="AI327" s="131" t="str" cm="1">
        <f t="array" ref="AI327">IFERROR(INDEX(_xlfn._xlws.FILTER('Dang ky_off'!$L$4:$L$43,'Dang ky_off'!$B$4:$B$43=$B327),3),"")</f>
        <v/>
      </c>
      <c r="AJ327" s="131" t="str" cm="1">
        <f t="array" ref="AJ327">IFERROR(INDEX(_xlfn._xlws.FILTER('Dang ky_off'!$M$4:$M$43,'Dang ky_off'!$B$4:$B$43=$B327),3),"")</f>
        <v/>
      </c>
      <c r="AK327" s="130"/>
      <c r="AL327" s="130"/>
      <c r="AM327" s="131" t="e">
        <f t="shared" si="42"/>
        <v>#VALUE!</v>
      </c>
      <c r="AN327" s="182" t="str" cm="1">
        <f t="array" ref="AN327">IFERROR(INDEX(_xlfn._xlws.FILTER('Dang ky_onl'!$J$6:$J$4000,'Dang ky_onl'!$B$6:$B$4000=$B327),1),"")</f>
        <v/>
      </c>
      <c r="AO327" s="183" t="str" cm="1">
        <f t="array" ref="AO327">IFERROR(INDEX(_xlfn._xlws.FILTER('Dang ky_onl'!$H$6:$H$4000,'Dang ky_onl'!$B$6:$B$4000=$B327),1),"")</f>
        <v/>
      </c>
      <c r="AP327" s="184" t="s">
        <v>1564</v>
      </c>
      <c r="AQ327" s="182" t="str" cm="1">
        <f t="array" ref="AQ327">IFERROR(INDEX(_xlfn._xlws.FILTER('Dang ky_onl'!$L$6:$L$4000,'Dang ky_onl'!$B$6:$B$4000=$B327),1),"")</f>
        <v/>
      </c>
      <c r="AR327" s="182" t="str" cm="1">
        <f t="array" ref="AR327">IFERROR(INDEX(_xlfn._xlws.FILTER('Dang ky_onl'!$M$6:$M$4000,'Dang ky_onl'!$B$6:$B$4000=$B327),1),"")</f>
        <v/>
      </c>
      <c r="AS327" s="130"/>
      <c r="AT327" s="130"/>
      <c r="AU327" s="131" t="e">
        <f t="shared" si="43"/>
        <v>#VALUE!</v>
      </c>
      <c r="AV327" s="182" t="str" cm="1">
        <f t="array" ref="AV327">IFERROR(INDEX(_xlfn._xlws.FILTER('Dang ky_onl'!$J$6:$J$4000,'Dang ky_onl'!$B$6:$B$4000=$B327),2),"")</f>
        <v/>
      </c>
      <c r="AW327" s="183" t="str" cm="1">
        <f t="array" ref="AW327">IFERROR(INDEX(_xlfn._xlws.FILTER('Dang ky_onl'!$H$6:$H$4000,'Dang ky_onl'!$B$6:$B$4000=$B327),2),"")</f>
        <v/>
      </c>
      <c r="AX327" s="184" t="s">
        <v>1564</v>
      </c>
      <c r="AY327" s="182" t="str" cm="1">
        <f t="array" ref="AY327">IFERROR(INDEX(_xlfn._xlws.FILTER('Dang ky_onl'!$L$6:$L$4000,'Dang ky_onl'!$B$6:$B$4000=$B327),2),"")</f>
        <v/>
      </c>
      <c r="AZ327" s="182" t="str" cm="1">
        <f t="array" ref="AZ327">IFERROR(INDEX(_xlfn._xlws.FILTER('Dang ky_onl'!$M$6:$M$4000,'Dang ky_onl'!$B$6:$B$4000=$B327),2),"")</f>
        <v/>
      </c>
      <c r="BA327" s="130"/>
      <c r="BB327" s="130"/>
      <c r="BC327" s="131" t="e">
        <f t="shared" si="44"/>
        <v>#VALUE!</v>
      </c>
    </row>
    <row r="328" spans="1:55" ht="19.5" customHeight="1" x14ac:dyDescent="0.35">
      <c r="A328" s="135">
        <v>322</v>
      </c>
      <c r="B328" s="136">
        <v>2022230001</v>
      </c>
      <c r="C328" s="137" t="s">
        <v>319</v>
      </c>
      <c r="D328" s="138" t="s">
        <v>793</v>
      </c>
      <c r="E328" s="139"/>
      <c r="F328" s="141" t="s">
        <v>1137</v>
      </c>
      <c r="G328" s="142" t="s">
        <v>1354</v>
      </c>
      <c r="H328" s="143" t="s">
        <v>1370</v>
      </c>
      <c r="I328" s="140" t="str">
        <f t="shared" ref="I328:I391" si="47">IF(AND(J328&gt;=4,K328="Đủ"), "Đậu", "Không đậu")</f>
        <v>Không đậu</v>
      </c>
      <c r="J328" s="144"/>
      <c r="K328" s="145" t="str">
        <f t="shared" ref="K328:K391" si="48">IF(AND(L328&gt;=3,M328&gt;=2),"Đủ","Không đủ")</f>
        <v>Không đủ</v>
      </c>
      <c r="L328" s="166">
        <f t="shared" si="45"/>
        <v>0</v>
      </c>
      <c r="M328" s="166" cm="1">
        <f t="array" ref="M328">SUMPRODUCT(--(LEN(CHOOSE({1,2,3},P328,X328,AF328))&gt;0))</f>
        <v>0</v>
      </c>
      <c r="N328" s="166" cm="1">
        <f t="array" ref="N328">SUMPRODUCT(--(LEN(CHOOSE({1,2},AN328,AV328))&gt;0))</f>
        <v>0</v>
      </c>
      <c r="O328" s="166">
        <f t="shared" si="46"/>
        <v>0</v>
      </c>
      <c r="P328" s="171" t="str" cm="1">
        <f t="array" ref="P328">IFERROR(INDEX(_xlfn._xlws.FILTER('Dang ky_off'!$J$4:$J$4000,'Dang ky_off'!$B$4:$B$4000=$B328),1),"")</f>
        <v/>
      </c>
      <c r="Q328" s="172" t="str" cm="1">
        <f t="array" ref="Q328">IFERROR(INDEX(_xlfn._xlws.FILTER('Dang ky_off'!$H$4:$H$4000,'Dang ky_off'!$B$4:$B$4000=$B328),1),"")</f>
        <v/>
      </c>
      <c r="R328" s="171" t="s">
        <v>1563</v>
      </c>
      <c r="S328" s="171" t="str" cm="1">
        <f t="array" ref="S328">IFERROR(INDEX(_xlfn._xlws.FILTER('Dang ky_off'!$L$4:$L$4000,'Dang ky_off'!$B$4:$B$4000=$B328),1),"")</f>
        <v/>
      </c>
      <c r="T328" s="171" t="str" cm="1">
        <f t="array" ref="T328">IFERROR(INDEX(_xlfn._xlws.FILTER('Dang ky_off'!$M$4:$M$4000,'Dang ky_off'!$B$4:$B$4000=$B328),1),"")</f>
        <v/>
      </c>
      <c r="U328" s="130"/>
      <c r="V328" s="130"/>
      <c r="W328" s="131" t="e">
        <f t="shared" ref="W328:W391" si="49">ROUND(MIN(S328*0.3+U328*0.3+V328*0.4+T328,10),1)</f>
        <v>#VALUE!</v>
      </c>
      <c r="X328" s="180" t="str" cm="1">
        <f t="array" ref="X328">IFERROR(INDEX(_xlfn._xlws.FILTER('Dang ky_off'!$J$4:$J$4000,'Dang ky_off'!$B$4:$B$4000=$B328),2),"")</f>
        <v/>
      </c>
      <c r="Y328" s="181" t="str" cm="1">
        <f t="array" ref="Y328">IFERROR(INDEX(_xlfn._xlws.FILTER('Dang ky_off'!$H$4:$H$4000,'Dang ky_off'!$B$4:$B$4000=$B328),2),"")</f>
        <v/>
      </c>
      <c r="Z328" s="180" t="s">
        <v>1563</v>
      </c>
      <c r="AA328" s="180" t="str" cm="1">
        <f t="array" ref="AA328">IFERROR(INDEX(_xlfn._xlws.FILTER('Dang ky_off'!$L$4:$L$4000,'Dang ky_off'!$B$4:$B$4000=$B328),2),"")</f>
        <v/>
      </c>
      <c r="AB328" s="180" t="str" cm="1">
        <f t="array" ref="AB328">IFERROR(INDEX(_xlfn._xlws.FILTER('Dang ky_off'!$M$4:$M$4000,'Dang ky_off'!$B$4:$B$4000=$B328),2),"")</f>
        <v/>
      </c>
      <c r="AC328" s="130"/>
      <c r="AD328" s="130"/>
      <c r="AE328" s="179" t="e">
        <f t="shared" ref="AE328:AE391" si="50">ROUND(MIN(AA328*0.3+AC328*0.3+AD328*0.4+AB328,10),1)</f>
        <v>#VALUE!</v>
      </c>
      <c r="AF328" s="131" t="str" cm="1">
        <f t="array" ref="AF328">IFERROR(INDEX(_xlfn._xlws.FILTER('Dang ky_off'!$J$4:$J$43,'Dang ky_off'!$B$4:$B$43=$B328),3),"")</f>
        <v/>
      </c>
      <c r="AG328" s="154" t="str" cm="1">
        <f t="array" ref="AG328">IFERROR(INDEX(_xlfn._xlws.FILTER('Dang ky_off'!$H$4:$H$43,'Dang ky_off'!$B$4:$B$43=$B328),3),"")</f>
        <v/>
      </c>
      <c r="AH328" s="131" t="s">
        <v>1563</v>
      </c>
      <c r="AI328" s="131" t="str" cm="1">
        <f t="array" ref="AI328">IFERROR(INDEX(_xlfn._xlws.FILTER('Dang ky_off'!$L$4:$L$43,'Dang ky_off'!$B$4:$B$43=$B328),3),"")</f>
        <v/>
      </c>
      <c r="AJ328" s="131" t="str" cm="1">
        <f t="array" ref="AJ328">IFERROR(INDEX(_xlfn._xlws.FILTER('Dang ky_off'!$M$4:$M$43,'Dang ky_off'!$B$4:$B$43=$B328),3),"")</f>
        <v/>
      </c>
      <c r="AK328" s="130"/>
      <c r="AL328" s="130"/>
      <c r="AM328" s="131" t="e">
        <f t="shared" ref="AM328:AM391" si="51">ROUND(MIN(AI328*0.3+AK328*0.3+AL328*0.4+AJ328,10),1)</f>
        <v>#VALUE!</v>
      </c>
      <c r="AN328" s="182" t="str" cm="1">
        <f t="array" ref="AN328">IFERROR(INDEX(_xlfn._xlws.FILTER('Dang ky_onl'!$J$6:$J$4000,'Dang ky_onl'!$B$6:$B$4000=$B328),1),"")</f>
        <v/>
      </c>
      <c r="AO328" s="183" t="str" cm="1">
        <f t="array" ref="AO328">IFERROR(INDEX(_xlfn._xlws.FILTER('Dang ky_onl'!$H$6:$H$4000,'Dang ky_onl'!$B$6:$B$4000=$B328),1),"")</f>
        <v/>
      </c>
      <c r="AP328" s="184" t="s">
        <v>1564</v>
      </c>
      <c r="AQ328" s="182" t="str" cm="1">
        <f t="array" ref="AQ328">IFERROR(INDEX(_xlfn._xlws.FILTER('Dang ky_onl'!$L$6:$L$4000,'Dang ky_onl'!$B$6:$B$4000=$B328),1),"")</f>
        <v/>
      </c>
      <c r="AR328" s="182" t="str" cm="1">
        <f t="array" ref="AR328">IFERROR(INDEX(_xlfn._xlws.FILTER('Dang ky_onl'!$M$6:$M$4000,'Dang ky_onl'!$B$6:$B$4000=$B328),1),"")</f>
        <v/>
      </c>
      <c r="AS328" s="130"/>
      <c r="AT328" s="130"/>
      <c r="AU328" s="131" t="e">
        <f t="shared" ref="AU328:AU391" si="52">ROUND(MIN(AQ328*0.3+AS328*0.3+AT328*0.4+AR328,10),1)</f>
        <v>#VALUE!</v>
      </c>
      <c r="AV328" s="182" t="str" cm="1">
        <f t="array" ref="AV328">IFERROR(INDEX(_xlfn._xlws.FILTER('Dang ky_onl'!$J$6:$J$4000,'Dang ky_onl'!$B$6:$B$4000=$B328),2),"")</f>
        <v/>
      </c>
      <c r="AW328" s="183" t="str" cm="1">
        <f t="array" ref="AW328">IFERROR(INDEX(_xlfn._xlws.FILTER('Dang ky_onl'!$H$6:$H$4000,'Dang ky_onl'!$B$6:$B$4000=$B328),2),"")</f>
        <v/>
      </c>
      <c r="AX328" s="184" t="s">
        <v>1564</v>
      </c>
      <c r="AY328" s="182" t="str" cm="1">
        <f t="array" ref="AY328">IFERROR(INDEX(_xlfn._xlws.FILTER('Dang ky_onl'!$L$6:$L$4000,'Dang ky_onl'!$B$6:$B$4000=$B328),2),"")</f>
        <v/>
      </c>
      <c r="AZ328" s="182" t="str" cm="1">
        <f t="array" ref="AZ328">IFERROR(INDEX(_xlfn._xlws.FILTER('Dang ky_onl'!$M$6:$M$4000,'Dang ky_onl'!$B$6:$B$4000=$B328),2),"")</f>
        <v/>
      </c>
      <c r="BA328" s="130"/>
      <c r="BB328" s="130"/>
      <c r="BC328" s="131" t="e">
        <f t="shared" ref="BC328:BC391" si="53">ROUND(MIN(AY328*0.3+BA328*0.3+BB328*0.4+AZ328,10),1)</f>
        <v>#VALUE!</v>
      </c>
    </row>
    <row r="329" spans="1:55" ht="19.5" customHeight="1" x14ac:dyDescent="0.35">
      <c r="A329" s="135">
        <v>323</v>
      </c>
      <c r="B329" s="136">
        <v>2005230031</v>
      </c>
      <c r="C329" s="137" t="s">
        <v>322</v>
      </c>
      <c r="D329" s="138" t="s">
        <v>793</v>
      </c>
      <c r="E329" s="139"/>
      <c r="F329" s="141" t="s">
        <v>1215</v>
      </c>
      <c r="G329" s="142" t="s">
        <v>1354</v>
      </c>
      <c r="H329" s="143" t="s">
        <v>1370</v>
      </c>
      <c r="I329" s="140" t="str">
        <f t="shared" si="47"/>
        <v>Không đậu</v>
      </c>
      <c r="J329" s="144"/>
      <c r="K329" s="145" t="str">
        <f t="shared" si="48"/>
        <v>Không đủ</v>
      </c>
      <c r="L329" s="166">
        <f t="shared" ref="L329:L392" si="54">M329+N329-O329</f>
        <v>0</v>
      </c>
      <c r="M329" s="166" cm="1">
        <f t="array" ref="M329">SUMPRODUCT(--(LEN(CHOOSE({1,2,3},P329,X329,AF329))&gt;0))</f>
        <v>0</v>
      </c>
      <c r="N329" s="166" cm="1">
        <f t="array" ref="N329">SUMPRODUCT(--(LEN(CHOOSE({1,2},AN329,AV329))&gt;0))</f>
        <v>0</v>
      </c>
      <c r="O329" s="166">
        <f t="shared" ref="O329:O392" si="55">(IF(P329&lt;&gt;"",P329=X329,0))
+(IF(P329&lt;&gt;"",P329=AF329,0))
+(IF(P329&lt;&gt;"",P329=AN329,0))
+(IF(P329&lt;&gt;"",P329=AV329,0))
+(IF(X329&lt;&gt;"",X329=AF329,0))
+(IF(X329&lt;&gt;"",X329=AN329,0))
+(IF(X329&lt;&gt;"",X329=AV329,0))
+(IF(AF329&lt;&gt;"",AF329=AN329,0))
+(IF(AF329&lt;&gt;"",AF329=AV329,0))
+(IF(AN329&lt;&gt;"",AN329=AV329,0))</f>
        <v>0</v>
      </c>
      <c r="P329" s="171" t="str" cm="1">
        <f t="array" ref="P329">IFERROR(INDEX(_xlfn._xlws.FILTER('Dang ky_off'!$J$4:$J$4000,'Dang ky_off'!$B$4:$B$4000=$B329),1),"")</f>
        <v/>
      </c>
      <c r="Q329" s="172" t="str" cm="1">
        <f t="array" ref="Q329">IFERROR(INDEX(_xlfn._xlws.FILTER('Dang ky_off'!$H$4:$H$4000,'Dang ky_off'!$B$4:$B$4000=$B329),1),"")</f>
        <v/>
      </c>
      <c r="R329" s="171" t="s">
        <v>1563</v>
      </c>
      <c r="S329" s="171" t="str" cm="1">
        <f t="array" ref="S329">IFERROR(INDEX(_xlfn._xlws.FILTER('Dang ky_off'!$L$4:$L$4000,'Dang ky_off'!$B$4:$B$4000=$B329),1),"")</f>
        <v/>
      </c>
      <c r="T329" s="171" t="str" cm="1">
        <f t="array" ref="T329">IFERROR(INDEX(_xlfn._xlws.FILTER('Dang ky_off'!$M$4:$M$4000,'Dang ky_off'!$B$4:$B$4000=$B329),1),"")</f>
        <v/>
      </c>
      <c r="U329" s="130"/>
      <c r="V329" s="130"/>
      <c r="W329" s="131" t="e">
        <f t="shared" si="49"/>
        <v>#VALUE!</v>
      </c>
      <c r="X329" s="180" t="str" cm="1">
        <f t="array" ref="X329">IFERROR(INDEX(_xlfn._xlws.FILTER('Dang ky_off'!$J$4:$J$4000,'Dang ky_off'!$B$4:$B$4000=$B329),2),"")</f>
        <v/>
      </c>
      <c r="Y329" s="181" t="str" cm="1">
        <f t="array" ref="Y329">IFERROR(INDEX(_xlfn._xlws.FILTER('Dang ky_off'!$H$4:$H$4000,'Dang ky_off'!$B$4:$B$4000=$B329),2),"")</f>
        <v/>
      </c>
      <c r="Z329" s="180" t="s">
        <v>1563</v>
      </c>
      <c r="AA329" s="180" t="str" cm="1">
        <f t="array" ref="AA329">IFERROR(INDEX(_xlfn._xlws.FILTER('Dang ky_off'!$L$4:$L$4000,'Dang ky_off'!$B$4:$B$4000=$B329),2),"")</f>
        <v/>
      </c>
      <c r="AB329" s="180" t="str" cm="1">
        <f t="array" ref="AB329">IFERROR(INDEX(_xlfn._xlws.FILTER('Dang ky_off'!$M$4:$M$4000,'Dang ky_off'!$B$4:$B$4000=$B329),2),"")</f>
        <v/>
      </c>
      <c r="AC329" s="130"/>
      <c r="AD329" s="130"/>
      <c r="AE329" s="179" t="e">
        <f t="shared" si="50"/>
        <v>#VALUE!</v>
      </c>
      <c r="AF329" s="131" t="str" cm="1">
        <f t="array" ref="AF329">IFERROR(INDEX(_xlfn._xlws.FILTER('Dang ky_off'!$J$4:$J$43,'Dang ky_off'!$B$4:$B$43=$B329),3),"")</f>
        <v/>
      </c>
      <c r="AG329" s="154" t="str" cm="1">
        <f t="array" ref="AG329">IFERROR(INDEX(_xlfn._xlws.FILTER('Dang ky_off'!$H$4:$H$43,'Dang ky_off'!$B$4:$B$43=$B329),3),"")</f>
        <v/>
      </c>
      <c r="AH329" s="131" t="s">
        <v>1563</v>
      </c>
      <c r="AI329" s="131" t="str" cm="1">
        <f t="array" ref="AI329">IFERROR(INDEX(_xlfn._xlws.FILTER('Dang ky_off'!$L$4:$L$43,'Dang ky_off'!$B$4:$B$43=$B329),3),"")</f>
        <v/>
      </c>
      <c r="AJ329" s="131" t="str" cm="1">
        <f t="array" ref="AJ329">IFERROR(INDEX(_xlfn._xlws.FILTER('Dang ky_off'!$M$4:$M$43,'Dang ky_off'!$B$4:$B$43=$B329),3),"")</f>
        <v/>
      </c>
      <c r="AK329" s="130"/>
      <c r="AL329" s="130"/>
      <c r="AM329" s="131" t="e">
        <f t="shared" si="51"/>
        <v>#VALUE!</v>
      </c>
      <c r="AN329" s="182" t="str" cm="1">
        <f t="array" ref="AN329">IFERROR(INDEX(_xlfn._xlws.FILTER('Dang ky_onl'!$J$6:$J$4000,'Dang ky_onl'!$B$6:$B$4000=$B329),1),"")</f>
        <v/>
      </c>
      <c r="AO329" s="183" t="str" cm="1">
        <f t="array" ref="AO329">IFERROR(INDEX(_xlfn._xlws.FILTER('Dang ky_onl'!$H$6:$H$4000,'Dang ky_onl'!$B$6:$B$4000=$B329),1),"")</f>
        <v/>
      </c>
      <c r="AP329" s="184" t="s">
        <v>1564</v>
      </c>
      <c r="AQ329" s="182" t="str" cm="1">
        <f t="array" ref="AQ329">IFERROR(INDEX(_xlfn._xlws.FILTER('Dang ky_onl'!$L$6:$L$4000,'Dang ky_onl'!$B$6:$B$4000=$B329),1),"")</f>
        <v/>
      </c>
      <c r="AR329" s="182" t="str" cm="1">
        <f t="array" ref="AR329">IFERROR(INDEX(_xlfn._xlws.FILTER('Dang ky_onl'!$M$6:$M$4000,'Dang ky_onl'!$B$6:$B$4000=$B329),1),"")</f>
        <v/>
      </c>
      <c r="AS329" s="130"/>
      <c r="AT329" s="130"/>
      <c r="AU329" s="131" t="e">
        <f t="shared" si="52"/>
        <v>#VALUE!</v>
      </c>
      <c r="AV329" s="182" t="str" cm="1">
        <f t="array" ref="AV329">IFERROR(INDEX(_xlfn._xlws.FILTER('Dang ky_onl'!$J$6:$J$4000,'Dang ky_onl'!$B$6:$B$4000=$B329),2),"")</f>
        <v/>
      </c>
      <c r="AW329" s="183" t="str" cm="1">
        <f t="array" ref="AW329">IFERROR(INDEX(_xlfn._xlws.FILTER('Dang ky_onl'!$H$6:$H$4000,'Dang ky_onl'!$B$6:$B$4000=$B329),2),"")</f>
        <v/>
      </c>
      <c r="AX329" s="184" t="s">
        <v>1564</v>
      </c>
      <c r="AY329" s="182" t="str" cm="1">
        <f t="array" ref="AY329">IFERROR(INDEX(_xlfn._xlws.FILTER('Dang ky_onl'!$L$6:$L$4000,'Dang ky_onl'!$B$6:$B$4000=$B329),2),"")</f>
        <v/>
      </c>
      <c r="AZ329" s="182" t="str" cm="1">
        <f t="array" ref="AZ329">IFERROR(INDEX(_xlfn._xlws.FILTER('Dang ky_onl'!$M$6:$M$4000,'Dang ky_onl'!$B$6:$B$4000=$B329),2),"")</f>
        <v/>
      </c>
      <c r="BA329" s="130"/>
      <c r="BB329" s="130"/>
      <c r="BC329" s="131" t="e">
        <f t="shared" si="53"/>
        <v>#VALUE!</v>
      </c>
    </row>
    <row r="330" spans="1:55" ht="19.5" customHeight="1" x14ac:dyDescent="0.35">
      <c r="A330" s="135">
        <v>324</v>
      </c>
      <c r="B330" s="136">
        <v>2005230022</v>
      </c>
      <c r="C330" s="137" t="s">
        <v>321</v>
      </c>
      <c r="D330" s="138" t="s">
        <v>793</v>
      </c>
      <c r="E330" s="139"/>
      <c r="F330" s="141" t="s">
        <v>1141</v>
      </c>
      <c r="G330" s="142" t="s">
        <v>1354</v>
      </c>
      <c r="H330" s="143" t="s">
        <v>1370</v>
      </c>
      <c r="I330" s="140" t="str">
        <f t="shared" si="47"/>
        <v>Không đậu</v>
      </c>
      <c r="J330" s="144"/>
      <c r="K330" s="145" t="str">
        <f t="shared" si="48"/>
        <v>Không đủ</v>
      </c>
      <c r="L330" s="166">
        <f t="shared" si="54"/>
        <v>0</v>
      </c>
      <c r="M330" s="166" cm="1">
        <f t="array" ref="M330">SUMPRODUCT(--(LEN(CHOOSE({1,2,3},P330,X330,AF330))&gt;0))</f>
        <v>0</v>
      </c>
      <c r="N330" s="166" cm="1">
        <f t="array" ref="N330">SUMPRODUCT(--(LEN(CHOOSE({1,2},AN330,AV330))&gt;0))</f>
        <v>0</v>
      </c>
      <c r="O330" s="166">
        <f t="shared" si="55"/>
        <v>0</v>
      </c>
      <c r="P330" s="171" t="str" cm="1">
        <f t="array" ref="P330">IFERROR(INDEX(_xlfn._xlws.FILTER('Dang ky_off'!$J$4:$J$4000,'Dang ky_off'!$B$4:$B$4000=$B330),1),"")</f>
        <v/>
      </c>
      <c r="Q330" s="172" t="str" cm="1">
        <f t="array" ref="Q330">IFERROR(INDEX(_xlfn._xlws.FILTER('Dang ky_off'!$H$4:$H$4000,'Dang ky_off'!$B$4:$B$4000=$B330),1),"")</f>
        <v/>
      </c>
      <c r="R330" s="171" t="s">
        <v>1563</v>
      </c>
      <c r="S330" s="171" t="str" cm="1">
        <f t="array" ref="S330">IFERROR(INDEX(_xlfn._xlws.FILTER('Dang ky_off'!$L$4:$L$4000,'Dang ky_off'!$B$4:$B$4000=$B330),1),"")</f>
        <v/>
      </c>
      <c r="T330" s="171" t="str" cm="1">
        <f t="array" ref="T330">IFERROR(INDEX(_xlfn._xlws.FILTER('Dang ky_off'!$M$4:$M$4000,'Dang ky_off'!$B$4:$B$4000=$B330),1),"")</f>
        <v/>
      </c>
      <c r="U330" s="130"/>
      <c r="V330" s="130"/>
      <c r="W330" s="131" t="e">
        <f t="shared" si="49"/>
        <v>#VALUE!</v>
      </c>
      <c r="X330" s="180" t="str" cm="1">
        <f t="array" ref="X330">IFERROR(INDEX(_xlfn._xlws.FILTER('Dang ky_off'!$J$4:$J$4000,'Dang ky_off'!$B$4:$B$4000=$B330),2),"")</f>
        <v/>
      </c>
      <c r="Y330" s="181" t="str" cm="1">
        <f t="array" ref="Y330">IFERROR(INDEX(_xlfn._xlws.FILTER('Dang ky_off'!$H$4:$H$4000,'Dang ky_off'!$B$4:$B$4000=$B330),2),"")</f>
        <v/>
      </c>
      <c r="Z330" s="180" t="s">
        <v>1563</v>
      </c>
      <c r="AA330" s="180" t="str" cm="1">
        <f t="array" ref="AA330">IFERROR(INDEX(_xlfn._xlws.FILTER('Dang ky_off'!$L$4:$L$4000,'Dang ky_off'!$B$4:$B$4000=$B330),2),"")</f>
        <v/>
      </c>
      <c r="AB330" s="180" t="str" cm="1">
        <f t="array" ref="AB330">IFERROR(INDEX(_xlfn._xlws.FILTER('Dang ky_off'!$M$4:$M$4000,'Dang ky_off'!$B$4:$B$4000=$B330),2),"")</f>
        <v/>
      </c>
      <c r="AC330" s="130"/>
      <c r="AD330" s="130"/>
      <c r="AE330" s="179" t="e">
        <f t="shared" si="50"/>
        <v>#VALUE!</v>
      </c>
      <c r="AF330" s="131" t="str" cm="1">
        <f t="array" ref="AF330">IFERROR(INDEX(_xlfn._xlws.FILTER('Dang ky_off'!$J$4:$J$43,'Dang ky_off'!$B$4:$B$43=$B330),3),"")</f>
        <v/>
      </c>
      <c r="AG330" s="154" t="str" cm="1">
        <f t="array" ref="AG330">IFERROR(INDEX(_xlfn._xlws.FILTER('Dang ky_off'!$H$4:$H$43,'Dang ky_off'!$B$4:$B$43=$B330),3),"")</f>
        <v/>
      </c>
      <c r="AH330" s="131" t="s">
        <v>1563</v>
      </c>
      <c r="AI330" s="131" t="str" cm="1">
        <f t="array" ref="AI330">IFERROR(INDEX(_xlfn._xlws.FILTER('Dang ky_off'!$L$4:$L$43,'Dang ky_off'!$B$4:$B$43=$B330),3),"")</f>
        <v/>
      </c>
      <c r="AJ330" s="131" t="str" cm="1">
        <f t="array" ref="AJ330">IFERROR(INDEX(_xlfn._xlws.FILTER('Dang ky_off'!$M$4:$M$43,'Dang ky_off'!$B$4:$B$43=$B330),3),"")</f>
        <v/>
      </c>
      <c r="AK330" s="130"/>
      <c r="AL330" s="130"/>
      <c r="AM330" s="131" t="e">
        <f t="shared" si="51"/>
        <v>#VALUE!</v>
      </c>
      <c r="AN330" s="182" t="str" cm="1">
        <f t="array" ref="AN330">IFERROR(INDEX(_xlfn._xlws.FILTER('Dang ky_onl'!$J$6:$J$4000,'Dang ky_onl'!$B$6:$B$4000=$B330),1),"")</f>
        <v/>
      </c>
      <c r="AO330" s="183" t="str" cm="1">
        <f t="array" ref="AO330">IFERROR(INDEX(_xlfn._xlws.FILTER('Dang ky_onl'!$H$6:$H$4000,'Dang ky_onl'!$B$6:$B$4000=$B330),1),"")</f>
        <v/>
      </c>
      <c r="AP330" s="184" t="s">
        <v>1564</v>
      </c>
      <c r="AQ330" s="182" t="str" cm="1">
        <f t="array" ref="AQ330">IFERROR(INDEX(_xlfn._xlws.FILTER('Dang ky_onl'!$L$6:$L$4000,'Dang ky_onl'!$B$6:$B$4000=$B330),1),"")</f>
        <v/>
      </c>
      <c r="AR330" s="182" t="str" cm="1">
        <f t="array" ref="AR330">IFERROR(INDEX(_xlfn._xlws.FILTER('Dang ky_onl'!$M$6:$M$4000,'Dang ky_onl'!$B$6:$B$4000=$B330),1),"")</f>
        <v/>
      </c>
      <c r="AS330" s="130"/>
      <c r="AT330" s="130"/>
      <c r="AU330" s="131" t="e">
        <f t="shared" si="52"/>
        <v>#VALUE!</v>
      </c>
      <c r="AV330" s="182" t="str" cm="1">
        <f t="array" ref="AV330">IFERROR(INDEX(_xlfn._xlws.FILTER('Dang ky_onl'!$J$6:$J$4000,'Dang ky_onl'!$B$6:$B$4000=$B330),2),"")</f>
        <v/>
      </c>
      <c r="AW330" s="183" t="str" cm="1">
        <f t="array" ref="AW330">IFERROR(INDEX(_xlfn._xlws.FILTER('Dang ky_onl'!$H$6:$H$4000,'Dang ky_onl'!$B$6:$B$4000=$B330),2),"")</f>
        <v/>
      </c>
      <c r="AX330" s="184" t="s">
        <v>1564</v>
      </c>
      <c r="AY330" s="182" t="str" cm="1">
        <f t="array" ref="AY330">IFERROR(INDEX(_xlfn._xlws.FILTER('Dang ky_onl'!$L$6:$L$4000,'Dang ky_onl'!$B$6:$B$4000=$B330),2),"")</f>
        <v/>
      </c>
      <c r="AZ330" s="182" t="str" cm="1">
        <f t="array" ref="AZ330">IFERROR(INDEX(_xlfn._xlws.FILTER('Dang ky_onl'!$M$6:$M$4000,'Dang ky_onl'!$B$6:$B$4000=$B330),2),"")</f>
        <v/>
      </c>
      <c r="BA330" s="130"/>
      <c r="BB330" s="130"/>
      <c r="BC330" s="131" t="e">
        <f t="shared" si="53"/>
        <v>#VALUE!</v>
      </c>
    </row>
    <row r="331" spans="1:55" ht="19.5" customHeight="1" x14ac:dyDescent="0.35">
      <c r="A331" s="135">
        <v>325</v>
      </c>
      <c r="B331" s="136">
        <v>2005230040</v>
      </c>
      <c r="C331" s="137" t="s">
        <v>108</v>
      </c>
      <c r="D331" s="138" t="s">
        <v>823</v>
      </c>
      <c r="E331" s="139"/>
      <c r="F331" s="141" t="s">
        <v>1120</v>
      </c>
      <c r="G331" s="142" t="s">
        <v>1354</v>
      </c>
      <c r="H331" s="143" t="s">
        <v>1370</v>
      </c>
      <c r="I331" s="140" t="str">
        <f t="shared" si="47"/>
        <v>Không đậu</v>
      </c>
      <c r="J331" s="144"/>
      <c r="K331" s="145" t="str">
        <f t="shared" si="48"/>
        <v>Không đủ</v>
      </c>
      <c r="L331" s="166">
        <f t="shared" si="54"/>
        <v>0</v>
      </c>
      <c r="M331" s="166" cm="1">
        <f t="array" ref="M331">SUMPRODUCT(--(LEN(CHOOSE({1,2,3},P331,X331,AF331))&gt;0))</f>
        <v>0</v>
      </c>
      <c r="N331" s="166" cm="1">
        <f t="array" ref="N331">SUMPRODUCT(--(LEN(CHOOSE({1,2},AN331,AV331))&gt;0))</f>
        <v>0</v>
      </c>
      <c r="O331" s="166">
        <f t="shared" si="55"/>
        <v>0</v>
      </c>
      <c r="P331" s="171" t="str" cm="1">
        <f t="array" ref="P331">IFERROR(INDEX(_xlfn._xlws.FILTER('Dang ky_off'!$J$4:$J$4000,'Dang ky_off'!$B$4:$B$4000=$B331),1),"")</f>
        <v/>
      </c>
      <c r="Q331" s="172" t="str" cm="1">
        <f t="array" ref="Q331">IFERROR(INDEX(_xlfn._xlws.FILTER('Dang ky_off'!$H$4:$H$4000,'Dang ky_off'!$B$4:$B$4000=$B331),1),"")</f>
        <v/>
      </c>
      <c r="R331" s="171" t="s">
        <v>1563</v>
      </c>
      <c r="S331" s="171" t="str" cm="1">
        <f t="array" ref="S331">IFERROR(INDEX(_xlfn._xlws.FILTER('Dang ky_off'!$L$4:$L$4000,'Dang ky_off'!$B$4:$B$4000=$B331),1),"")</f>
        <v/>
      </c>
      <c r="T331" s="171" t="str" cm="1">
        <f t="array" ref="T331">IFERROR(INDEX(_xlfn._xlws.FILTER('Dang ky_off'!$M$4:$M$4000,'Dang ky_off'!$B$4:$B$4000=$B331),1),"")</f>
        <v/>
      </c>
      <c r="U331" s="130"/>
      <c r="V331" s="130"/>
      <c r="W331" s="131" t="e">
        <f t="shared" si="49"/>
        <v>#VALUE!</v>
      </c>
      <c r="X331" s="180" t="str" cm="1">
        <f t="array" ref="X331">IFERROR(INDEX(_xlfn._xlws.FILTER('Dang ky_off'!$J$4:$J$4000,'Dang ky_off'!$B$4:$B$4000=$B331),2),"")</f>
        <v/>
      </c>
      <c r="Y331" s="181" t="str" cm="1">
        <f t="array" ref="Y331">IFERROR(INDEX(_xlfn._xlws.FILTER('Dang ky_off'!$H$4:$H$4000,'Dang ky_off'!$B$4:$B$4000=$B331),2),"")</f>
        <v/>
      </c>
      <c r="Z331" s="180" t="s">
        <v>1563</v>
      </c>
      <c r="AA331" s="180" t="str" cm="1">
        <f t="array" ref="AA331">IFERROR(INDEX(_xlfn._xlws.FILTER('Dang ky_off'!$L$4:$L$4000,'Dang ky_off'!$B$4:$B$4000=$B331),2),"")</f>
        <v/>
      </c>
      <c r="AB331" s="180" t="str" cm="1">
        <f t="array" ref="AB331">IFERROR(INDEX(_xlfn._xlws.FILTER('Dang ky_off'!$M$4:$M$4000,'Dang ky_off'!$B$4:$B$4000=$B331),2),"")</f>
        <v/>
      </c>
      <c r="AC331" s="130"/>
      <c r="AD331" s="130"/>
      <c r="AE331" s="179" t="e">
        <f t="shared" si="50"/>
        <v>#VALUE!</v>
      </c>
      <c r="AF331" s="131" t="str" cm="1">
        <f t="array" ref="AF331">IFERROR(INDEX(_xlfn._xlws.FILTER('Dang ky_off'!$J$4:$J$43,'Dang ky_off'!$B$4:$B$43=$B331),3),"")</f>
        <v/>
      </c>
      <c r="AG331" s="154" t="str" cm="1">
        <f t="array" ref="AG331">IFERROR(INDEX(_xlfn._xlws.FILTER('Dang ky_off'!$H$4:$H$43,'Dang ky_off'!$B$4:$B$43=$B331),3),"")</f>
        <v/>
      </c>
      <c r="AH331" s="131" t="s">
        <v>1563</v>
      </c>
      <c r="AI331" s="131" t="str" cm="1">
        <f t="array" ref="AI331">IFERROR(INDEX(_xlfn._xlws.FILTER('Dang ky_off'!$L$4:$L$43,'Dang ky_off'!$B$4:$B$43=$B331),3),"")</f>
        <v/>
      </c>
      <c r="AJ331" s="131" t="str" cm="1">
        <f t="array" ref="AJ331">IFERROR(INDEX(_xlfn._xlws.FILTER('Dang ky_off'!$M$4:$M$43,'Dang ky_off'!$B$4:$B$43=$B331),3),"")</f>
        <v/>
      </c>
      <c r="AK331" s="130"/>
      <c r="AL331" s="130"/>
      <c r="AM331" s="131" t="e">
        <f t="shared" si="51"/>
        <v>#VALUE!</v>
      </c>
      <c r="AN331" s="182" t="str" cm="1">
        <f t="array" ref="AN331">IFERROR(INDEX(_xlfn._xlws.FILTER('Dang ky_onl'!$J$6:$J$4000,'Dang ky_onl'!$B$6:$B$4000=$B331),1),"")</f>
        <v/>
      </c>
      <c r="AO331" s="183" t="str" cm="1">
        <f t="array" ref="AO331">IFERROR(INDEX(_xlfn._xlws.FILTER('Dang ky_onl'!$H$6:$H$4000,'Dang ky_onl'!$B$6:$B$4000=$B331),1),"")</f>
        <v/>
      </c>
      <c r="AP331" s="184" t="s">
        <v>1564</v>
      </c>
      <c r="AQ331" s="182" t="str" cm="1">
        <f t="array" ref="AQ331">IFERROR(INDEX(_xlfn._xlws.FILTER('Dang ky_onl'!$L$6:$L$4000,'Dang ky_onl'!$B$6:$B$4000=$B331),1),"")</f>
        <v/>
      </c>
      <c r="AR331" s="182" t="str" cm="1">
        <f t="array" ref="AR331">IFERROR(INDEX(_xlfn._xlws.FILTER('Dang ky_onl'!$M$6:$M$4000,'Dang ky_onl'!$B$6:$B$4000=$B331),1),"")</f>
        <v/>
      </c>
      <c r="AS331" s="130"/>
      <c r="AT331" s="130"/>
      <c r="AU331" s="131" t="e">
        <f t="shared" si="52"/>
        <v>#VALUE!</v>
      </c>
      <c r="AV331" s="182" t="str" cm="1">
        <f t="array" ref="AV331">IFERROR(INDEX(_xlfn._xlws.FILTER('Dang ky_onl'!$J$6:$J$4000,'Dang ky_onl'!$B$6:$B$4000=$B331),2),"")</f>
        <v/>
      </c>
      <c r="AW331" s="183" t="str" cm="1">
        <f t="array" ref="AW331">IFERROR(INDEX(_xlfn._xlws.FILTER('Dang ky_onl'!$H$6:$H$4000,'Dang ky_onl'!$B$6:$B$4000=$B331),2),"")</f>
        <v/>
      </c>
      <c r="AX331" s="184" t="s">
        <v>1564</v>
      </c>
      <c r="AY331" s="182" t="str" cm="1">
        <f t="array" ref="AY331">IFERROR(INDEX(_xlfn._xlws.FILTER('Dang ky_onl'!$L$6:$L$4000,'Dang ky_onl'!$B$6:$B$4000=$B331),2),"")</f>
        <v/>
      </c>
      <c r="AZ331" s="182" t="str" cm="1">
        <f t="array" ref="AZ331">IFERROR(INDEX(_xlfn._xlws.FILTER('Dang ky_onl'!$M$6:$M$4000,'Dang ky_onl'!$B$6:$B$4000=$B331),2),"")</f>
        <v/>
      </c>
      <c r="BA331" s="130"/>
      <c r="BB331" s="130"/>
      <c r="BC331" s="131" t="e">
        <f t="shared" si="53"/>
        <v>#VALUE!</v>
      </c>
    </row>
    <row r="332" spans="1:55" ht="19.5" customHeight="1" x14ac:dyDescent="0.35">
      <c r="A332" s="135">
        <v>326</v>
      </c>
      <c r="B332" s="136">
        <v>2005230063</v>
      </c>
      <c r="C332" s="137" t="s">
        <v>323</v>
      </c>
      <c r="D332" s="138" t="s">
        <v>900</v>
      </c>
      <c r="E332" s="139"/>
      <c r="F332" s="141" t="s">
        <v>1216</v>
      </c>
      <c r="G332" s="142" t="s">
        <v>1354</v>
      </c>
      <c r="H332" s="143" t="s">
        <v>1370</v>
      </c>
      <c r="I332" s="140" t="str">
        <f t="shared" si="47"/>
        <v>Không đậu</v>
      </c>
      <c r="J332" s="144"/>
      <c r="K332" s="145" t="str">
        <f t="shared" si="48"/>
        <v>Không đủ</v>
      </c>
      <c r="L332" s="166">
        <f t="shared" si="54"/>
        <v>0</v>
      </c>
      <c r="M332" s="166" cm="1">
        <f t="array" ref="M332">SUMPRODUCT(--(LEN(CHOOSE({1,2,3},P332,X332,AF332))&gt;0))</f>
        <v>0</v>
      </c>
      <c r="N332" s="166" cm="1">
        <f t="array" ref="N332">SUMPRODUCT(--(LEN(CHOOSE({1,2},AN332,AV332))&gt;0))</f>
        <v>0</v>
      </c>
      <c r="O332" s="166">
        <f t="shared" si="55"/>
        <v>0</v>
      </c>
      <c r="P332" s="171" t="str" cm="1">
        <f t="array" ref="P332">IFERROR(INDEX(_xlfn._xlws.FILTER('Dang ky_off'!$J$4:$J$4000,'Dang ky_off'!$B$4:$B$4000=$B332),1),"")</f>
        <v/>
      </c>
      <c r="Q332" s="172" t="str" cm="1">
        <f t="array" ref="Q332">IFERROR(INDEX(_xlfn._xlws.FILTER('Dang ky_off'!$H$4:$H$4000,'Dang ky_off'!$B$4:$B$4000=$B332),1),"")</f>
        <v/>
      </c>
      <c r="R332" s="171" t="s">
        <v>1563</v>
      </c>
      <c r="S332" s="171" t="str" cm="1">
        <f t="array" ref="S332">IFERROR(INDEX(_xlfn._xlws.FILTER('Dang ky_off'!$L$4:$L$4000,'Dang ky_off'!$B$4:$B$4000=$B332),1),"")</f>
        <v/>
      </c>
      <c r="T332" s="171" t="str" cm="1">
        <f t="array" ref="T332">IFERROR(INDEX(_xlfn._xlws.FILTER('Dang ky_off'!$M$4:$M$4000,'Dang ky_off'!$B$4:$B$4000=$B332),1),"")</f>
        <v/>
      </c>
      <c r="U332" s="130"/>
      <c r="V332" s="130"/>
      <c r="W332" s="131" t="e">
        <f t="shared" si="49"/>
        <v>#VALUE!</v>
      </c>
      <c r="X332" s="180" t="str" cm="1">
        <f t="array" ref="X332">IFERROR(INDEX(_xlfn._xlws.FILTER('Dang ky_off'!$J$4:$J$4000,'Dang ky_off'!$B$4:$B$4000=$B332),2),"")</f>
        <v/>
      </c>
      <c r="Y332" s="181" t="str" cm="1">
        <f t="array" ref="Y332">IFERROR(INDEX(_xlfn._xlws.FILTER('Dang ky_off'!$H$4:$H$4000,'Dang ky_off'!$B$4:$B$4000=$B332),2),"")</f>
        <v/>
      </c>
      <c r="Z332" s="180" t="s">
        <v>1563</v>
      </c>
      <c r="AA332" s="180" t="str" cm="1">
        <f t="array" ref="AA332">IFERROR(INDEX(_xlfn._xlws.FILTER('Dang ky_off'!$L$4:$L$4000,'Dang ky_off'!$B$4:$B$4000=$B332),2),"")</f>
        <v/>
      </c>
      <c r="AB332" s="180" t="str" cm="1">
        <f t="array" ref="AB332">IFERROR(INDEX(_xlfn._xlws.FILTER('Dang ky_off'!$M$4:$M$4000,'Dang ky_off'!$B$4:$B$4000=$B332),2),"")</f>
        <v/>
      </c>
      <c r="AC332" s="130"/>
      <c r="AD332" s="130"/>
      <c r="AE332" s="179" t="e">
        <f t="shared" si="50"/>
        <v>#VALUE!</v>
      </c>
      <c r="AF332" s="131" t="str" cm="1">
        <f t="array" ref="AF332">IFERROR(INDEX(_xlfn._xlws.FILTER('Dang ky_off'!$J$4:$J$43,'Dang ky_off'!$B$4:$B$43=$B332),3),"")</f>
        <v/>
      </c>
      <c r="AG332" s="154" t="str" cm="1">
        <f t="array" ref="AG332">IFERROR(INDEX(_xlfn._xlws.FILTER('Dang ky_off'!$H$4:$H$43,'Dang ky_off'!$B$4:$B$43=$B332),3),"")</f>
        <v/>
      </c>
      <c r="AH332" s="131" t="s">
        <v>1563</v>
      </c>
      <c r="AI332" s="131" t="str" cm="1">
        <f t="array" ref="AI332">IFERROR(INDEX(_xlfn._xlws.FILTER('Dang ky_off'!$L$4:$L$43,'Dang ky_off'!$B$4:$B$43=$B332),3),"")</f>
        <v/>
      </c>
      <c r="AJ332" s="131" t="str" cm="1">
        <f t="array" ref="AJ332">IFERROR(INDEX(_xlfn._xlws.FILTER('Dang ky_off'!$M$4:$M$43,'Dang ky_off'!$B$4:$B$43=$B332),3),"")</f>
        <v/>
      </c>
      <c r="AK332" s="130"/>
      <c r="AL332" s="130"/>
      <c r="AM332" s="131" t="e">
        <f t="shared" si="51"/>
        <v>#VALUE!</v>
      </c>
      <c r="AN332" s="182" t="str" cm="1">
        <f t="array" ref="AN332">IFERROR(INDEX(_xlfn._xlws.FILTER('Dang ky_onl'!$J$6:$J$4000,'Dang ky_onl'!$B$6:$B$4000=$B332),1),"")</f>
        <v/>
      </c>
      <c r="AO332" s="183" t="str" cm="1">
        <f t="array" ref="AO332">IFERROR(INDEX(_xlfn._xlws.FILTER('Dang ky_onl'!$H$6:$H$4000,'Dang ky_onl'!$B$6:$B$4000=$B332),1),"")</f>
        <v/>
      </c>
      <c r="AP332" s="184" t="s">
        <v>1564</v>
      </c>
      <c r="AQ332" s="182" t="str" cm="1">
        <f t="array" ref="AQ332">IFERROR(INDEX(_xlfn._xlws.FILTER('Dang ky_onl'!$L$6:$L$4000,'Dang ky_onl'!$B$6:$B$4000=$B332),1),"")</f>
        <v/>
      </c>
      <c r="AR332" s="182" t="str" cm="1">
        <f t="array" ref="AR332">IFERROR(INDEX(_xlfn._xlws.FILTER('Dang ky_onl'!$M$6:$M$4000,'Dang ky_onl'!$B$6:$B$4000=$B332),1),"")</f>
        <v/>
      </c>
      <c r="AS332" s="130"/>
      <c r="AT332" s="130"/>
      <c r="AU332" s="131" t="e">
        <f t="shared" si="52"/>
        <v>#VALUE!</v>
      </c>
      <c r="AV332" s="182" t="str" cm="1">
        <f t="array" ref="AV332">IFERROR(INDEX(_xlfn._xlws.FILTER('Dang ky_onl'!$J$6:$J$4000,'Dang ky_onl'!$B$6:$B$4000=$B332),2),"")</f>
        <v/>
      </c>
      <c r="AW332" s="183" t="str" cm="1">
        <f t="array" ref="AW332">IFERROR(INDEX(_xlfn._xlws.FILTER('Dang ky_onl'!$H$6:$H$4000,'Dang ky_onl'!$B$6:$B$4000=$B332),2),"")</f>
        <v/>
      </c>
      <c r="AX332" s="184" t="s">
        <v>1564</v>
      </c>
      <c r="AY332" s="182" t="str" cm="1">
        <f t="array" ref="AY332">IFERROR(INDEX(_xlfn._xlws.FILTER('Dang ky_onl'!$L$6:$L$4000,'Dang ky_onl'!$B$6:$B$4000=$B332),2),"")</f>
        <v/>
      </c>
      <c r="AZ332" s="182" t="str" cm="1">
        <f t="array" ref="AZ332">IFERROR(INDEX(_xlfn._xlws.FILTER('Dang ky_onl'!$M$6:$M$4000,'Dang ky_onl'!$B$6:$B$4000=$B332),2),"")</f>
        <v/>
      </c>
      <c r="BA332" s="130"/>
      <c r="BB332" s="130"/>
      <c r="BC332" s="131" t="e">
        <f t="shared" si="53"/>
        <v>#VALUE!</v>
      </c>
    </row>
    <row r="333" spans="1:55" ht="19.5" customHeight="1" x14ac:dyDescent="0.35">
      <c r="A333" s="135">
        <v>327</v>
      </c>
      <c r="B333" s="136">
        <v>2005230088</v>
      </c>
      <c r="C333" s="137" t="s">
        <v>325</v>
      </c>
      <c r="D333" s="138" t="s">
        <v>770</v>
      </c>
      <c r="E333" s="139"/>
      <c r="F333" s="141" t="s">
        <v>1217</v>
      </c>
      <c r="G333" s="142" t="s">
        <v>1354</v>
      </c>
      <c r="H333" s="143" t="s">
        <v>1370</v>
      </c>
      <c r="I333" s="140" t="str">
        <f t="shared" si="47"/>
        <v>Không đậu</v>
      </c>
      <c r="J333" s="144"/>
      <c r="K333" s="145" t="str">
        <f t="shared" si="48"/>
        <v>Không đủ</v>
      </c>
      <c r="L333" s="166">
        <f t="shared" si="54"/>
        <v>0</v>
      </c>
      <c r="M333" s="166" cm="1">
        <f t="array" ref="M333">SUMPRODUCT(--(LEN(CHOOSE({1,2,3},P333,X333,AF333))&gt;0))</f>
        <v>0</v>
      </c>
      <c r="N333" s="166" cm="1">
        <f t="array" ref="N333">SUMPRODUCT(--(LEN(CHOOSE({1,2},AN333,AV333))&gt;0))</f>
        <v>0</v>
      </c>
      <c r="O333" s="166">
        <f t="shared" si="55"/>
        <v>0</v>
      </c>
      <c r="P333" s="171" t="str" cm="1">
        <f t="array" ref="P333">IFERROR(INDEX(_xlfn._xlws.FILTER('Dang ky_off'!$J$4:$J$4000,'Dang ky_off'!$B$4:$B$4000=$B333),1),"")</f>
        <v/>
      </c>
      <c r="Q333" s="172" t="str" cm="1">
        <f t="array" ref="Q333">IFERROR(INDEX(_xlfn._xlws.FILTER('Dang ky_off'!$H$4:$H$4000,'Dang ky_off'!$B$4:$B$4000=$B333),1),"")</f>
        <v/>
      </c>
      <c r="R333" s="171" t="s">
        <v>1563</v>
      </c>
      <c r="S333" s="171" t="str" cm="1">
        <f t="array" ref="S333">IFERROR(INDEX(_xlfn._xlws.FILTER('Dang ky_off'!$L$4:$L$4000,'Dang ky_off'!$B$4:$B$4000=$B333),1),"")</f>
        <v/>
      </c>
      <c r="T333" s="171" t="str" cm="1">
        <f t="array" ref="T333">IFERROR(INDEX(_xlfn._xlws.FILTER('Dang ky_off'!$M$4:$M$4000,'Dang ky_off'!$B$4:$B$4000=$B333),1),"")</f>
        <v/>
      </c>
      <c r="U333" s="130"/>
      <c r="V333" s="130"/>
      <c r="W333" s="131" t="e">
        <f t="shared" si="49"/>
        <v>#VALUE!</v>
      </c>
      <c r="X333" s="180" t="str" cm="1">
        <f t="array" ref="X333">IFERROR(INDEX(_xlfn._xlws.FILTER('Dang ky_off'!$J$4:$J$4000,'Dang ky_off'!$B$4:$B$4000=$B333),2),"")</f>
        <v/>
      </c>
      <c r="Y333" s="181" t="str" cm="1">
        <f t="array" ref="Y333">IFERROR(INDEX(_xlfn._xlws.FILTER('Dang ky_off'!$H$4:$H$4000,'Dang ky_off'!$B$4:$B$4000=$B333),2),"")</f>
        <v/>
      </c>
      <c r="Z333" s="180" t="s">
        <v>1563</v>
      </c>
      <c r="AA333" s="180" t="str" cm="1">
        <f t="array" ref="AA333">IFERROR(INDEX(_xlfn._xlws.FILTER('Dang ky_off'!$L$4:$L$4000,'Dang ky_off'!$B$4:$B$4000=$B333),2),"")</f>
        <v/>
      </c>
      <c r="AB333" s="180" t="str" cm="1">
        <f t="array" ref="AB333">IFERROR(INDEX(_xlfn._xlws.FILTER('Dang ky_off'!$M$4:$M$4000,'Dang ky_off'!$B$4:$B$4000=$B333),2),"")</f>
        <v/>
      </c>
      <c r="AC333" s="130"/>
      <c r="AD333" s="130"/>
      <c r="AE333" s="179" t="e">
        <f t="shared" si="50"/>
        <v>#VALUE!</v>
      </c>
      <c r="AF333" s="131" t="str" cm="1">
        <f t="array" ref="AF333">IFERROR(INDEX(_xlfn._xlws.FILTER('Dang ky_off'!$J$4:$J$43,'Dang ky_off'!$B$4:$B$43=$B333),3),"")</f>
        <v/>
      </c>
      <c r="AG333" s="154" t="str" cm="1">
        <f t="array" ref="AG333">IFERROR(INDEX(_xlfn._xlws.FILTER('Dang ky_off'!$H$4:$H$43,'Dang ky_off'!$B$4:$B$43=$B333),3),"")</f>
        <v/>
      </c>
      <c r="AH333" s="131" t="s">
        <v>1563</v>
      </c>
      <c r="AI333" s="131" t="str" cm="1">
        <f t="array" ref="AI333">IFERROR(INDEX(_xlfn._xlws.FILTER('Dang ky_off'!$L$4:$L$43,'Dang ky_off'!$B$4:$B$43=$B333),3),"")</f>
        <v/>
      </c>
      <c r="AJ333" s="131" t="str" cm="1">
        <f t="array" ref="AJ333">IFERROR(INDEX(_xlfn._xlws.FILTER('Dang ky_off'!$M$4:$M$43,'Dang ky_off'!$B$4:$B$43=$B333),3),"")</f>
        <v/>
      </c>
      <c r="AK333" s="130"/>
      <c r="AL333" s="130"/>
      <c r="AM333" s="131" t="e">
        <f t="shared" si="51"/>
        <v>#VALUE!</v>
      </c>
      <c r="AN333" s="182" t="str" cm="1">
        <f t="array" ref="AN333">IFERROR(INDEX(_xlfn._xlws.FILTER('Dang ky_onl'!$J$6:$J$4000,'Dang ky_onl'!$B$6:$B$4000=$B333),1),"")</f>
        <v/>
      </c>
      <c r="AO333" s="183" t="str" cm="1">
        <f t="array" ref="AO333">IFERROR(INDEX(_xlfn._xlws.FILTER('Dang ky_onl'!$H$6:$H$4000,'Dang ky_onl'!$B$6:$B$4000=$B333),1),"")</f>
        <v/>
      </c>
      <c r="AP333" s="184" t="s">
        <v>1564</v>
      </c>
      <c r="AQ333" s="182" t="str" cm="1">
        <f t="array" ref="AQ333">IFERROR(INDEX(_xlfn._xlws.FILTER('Dang ky_onl'!$L$6:$L$4000,'Dang ky_onl'!$B$6:$B$4000=$B333),1),"")</f>
        <v/>
      </c>
      <c r="AR333" s="182" t="str" cm="1">
        <f t="array" ref="AR333">IFERROR(INDEX(_xlfn._xlws.FILTER('Dang ky_onl'!$M$6:$M$4000,'Dang ky_onl'!$B$6:$B$4000=$B333),1),"")</f>
        <v/>
      </c>
      <c r="AS333" s="130"/>
      <c r="AT333" s="130"/>
      <c r="AU333" s="131" t="e">
        <f t="shared" si="52"/>
        <v>#VALUE!</v>
      </c>
      <c r="AV333" s="182" t="str" cm="1">
        <f t="array" ref="AV333">IFERROR(INDEX(_xlfn._xlws.FILTER('Dang ky_onl'!$J$6:$J$4000,'Dang ky_onl'!$B$6:$B$4000=$B333),2),"")</f>
        <v/>
      </c>
      <c r="AW333" s="183" t="str" cm="1">
        <f t="array" ref="AW333">IFERROR(INDEX(_xlfn._xlws.FILTER('Dang ky_onl'!$H$6:$H$4000,'Dang ky_onl'!$B$6:$B$4000=$B333),2),"")</f>
        <v/>
      </c>
      <c r="AX333" s="184" t="s">
        <v>1564</v>
      </c>
      <c r="AY333" s="182" t="str" cm="1">
        <f t="array" ref="AY333">IFERROR(INDEX(_xlfn._xlws.FILTER('Dang ky_onl'!$L$6:$L$4000,'Dang ky_onl'!$B$6:$B$4000=$B333),2),"")</f>
        <v/>
      </c>
      <c r="AZ333" s="182" t="str" cm="1">
        <f t="array" ref="AZ333">IFERROR(INDEX(_xlfn._xlws.FILTER('Dang ky_onl'!$M$6:$M$4000,'Dang ky_onl'!$B$6:$B$4000=$B333),2),"")</f>
        <v/>
      </c>
      <c r="BA333" s="130"/>
      <c r="BB333" s="130"/>
      <c r="BC333" s="131" t="e">
        <f t="shared" si="53"/>
        <v>#VALUE!</v>
      </c>
    </row>
    <row r="334" spans="1:55" ht="19.5" customHeight="1" x14ac:dyDescent="0.35">
      <c r="A334" s="135">
        <v>328</v>
      </c>
      <c r="B334" s="136">
        <v>2005230084</v>
      </c>
      <c r="C334" s="137" t="s">
        <v>188</v>
      </c>
      <c r="D334" s="138" t="s">
        <v>770</v>
      </c>
      <c r="E334" s="139"/>
      <c r="F334" s="141" t="s">
        <v>1071</v>
      </c>
      <c r="G334" s="142" t="s">
        <v>1354</v>
      </c>
      <c r="H334" s="143" t="s">
        <v>1370</v>
      </c>
      <c r="I334" s="140" t="str">
        <f t="shared" si="47"/>
        <v>Không đậu</v>
      </c>
      <c r="J334" s="144"/>
      <c r="K334" s="145" t="str">
        <f t="shared" si="48"/>
        <v>Không đủ</v>
      </c>
      <c r="L334" s="166">
        <f t="shared" si="54"/>
        <v>2</v>
      </c>
      <c r="M334" s="166" cm="1">
        <f t="array" ref="M334">SUMPRODUCT(--(LEN(CHOOSE({1,2,3},P334,X334,AF334))&gt;0))</f>
        <v>2</v>
      </c>
      <c r="N334" s="166" cm="1">
        <f t="array" ref="N334">SUMPRODUCT(--(LEN(CHOOSE({1,2},AN334,AV334))&gt;0))</f>
        <v>0</v>
      </c>
      <c r="O334" s="166">
        <f t="shared" si="55"/>
        <v>0</v>
      </c>
      <c r="P334" s="171" t="str" cm="1">
        <f t="array" ref="P334">IFERROR(INDEX(_xlfn._xlws.FILTER('Dang ky_off'!$J$4:$J$4000,'Dang ky_off'!$B$4:$B$4000=$B334),1),"")</f>
        <v>Công ty Cổ phần Acecook Việt Nam</v>
      </c>
      <c r="Q334" s="172" cm="1">
        <f t="array" ref="Q334">IFERROR(INDEX(_xlfn._xlws.FILTER('Dang ky_off'!$H$4:$H$4000,'Dang ky_off'!$B$4:$B$4000=$B334),1),"")</f>
        <v>45932</v>
      </c>
      <c r="R334" s="171" t="s">
        <v>1563</v>
      </c>
      <c r="S334" s="171" cm="1">
        <f t="array" ref="S334">IFERROR(INDEX(_xlfn._xlws.FILTER('Dang ky_off'!$L$4:$L$4000,'Dang ky_off'!$B$4:$B$4000=$B334),1),"")</f>
        <v>8</v>
      </c>
      <c r="T334" s="171" cm="1">
        <f t="array" ref="T334">IFERROR(INDEX(_xlfn._xlws.FILTER('Dang ky_off'!$M$4:$M$4000,'Dang ky_off'!$B$4:$B$4000=$B334),1),"")</f>
        <v>0</v>
      </c>
      <c r="U334" s="130"/>
      <c r="V334" s="130"/>
      <c r="W334" s="131">
        <f t="shared" si="49"/>
        <v>2.4</v>
      </c>
      <c r="X334" s="180" t="str" cm="1">
        <f t="array" ref="X334">IFERROR(INDEX(_xlfn._xlws.FILTER('Dang ky_off'!$J$4:$J$4000,'Dang ky_off'!$B$4:$B$4000=$B334),2),"")</f>
        <v>Công ty TNHH Yakult Việt Nam</v>
      </c>
      <c r="Y334" s="181" cm="1">
        <f t="array" ref="Y334">IFERROR(INDEX(_xlfn._xlws.FILTER('Dang ky_off'!$H$4:$H$4000,'Dang ky_off'!$B$4:$B$4000=$B334),2),"")</f>
        <v>46022</v>
      </c>
      <c r="Z334" s="180" t="s">
        <v>1563</v>
      </c>
      <c r="AA334" s="180" cm="1">
        <f t="array" ref="AA334">IFERROR(INDEX(_xlfn._xlws.FILTER('Dang ky_off'!$L$4:$L$4000,'Dang ky_off'!$B$4:$B$4000=$B334),2),"")</f>
        <v>9.5</v>
      </c>
      <c r="AB334" s="180" cm="1">
        <f t="array" ref="AB334">IFERROR(INDEX(_xlfn._xlws.FILTER('Dang ky_off'!$M$4:$M$4000,'Dang ky_off'!$B$4:$B$4000=$B334),2),"")</f>
        <v>0</v>
      </c>
      <c r="AC334" s="130"/>
      <c r="AD334" s="130"/>
      <c r="AE334" s="179">
        <f t="shared" si="50"/>
        <v>2.9</v>
      </c>
      <c r="AF334" s="131" t="str" cm="1">
        <f t="array" ref="AF334">IFERROR(INDEX(_xlfn._xlws.FILTER('Dang ky_off'!$J$4:$J$43,'Dang ky_off'!$B$4:$B$43=$B334),3),"")</f>
        <v/>
      </c>
      <c r="AG334" s="154" t="str" cm="1">
        <f t="array" ref="AG334">IFERROR(INDEX(_xlfn._xlws.FILTER('Dang ky_off'!$H$4:$H$43,'Dang ky_off'!$B$4:$B$43=$B334),3),"")</f>
        <v/>
      </c>
      <c r="AH334" s="131" t="s">
        <v>1563</v>
      </c>
      <c r="AI334" s="131" t="str" cm="1">
        <f t="array" ref="AI334">IFERROR(INDEX(_xlfn._xlws.FILTER('Dang ky_off'!$L$4:$L$43,'Dang ky_off'!$B$4:$B$43=$B334),3),"")</f>
        <v/>
      </c>
      <c r="AJ334" s="131" t="str" cm="1">
        <f t="array" ref="AJ334">IFERROR(INDEX(_xlfn._xlws.FILTER('Dang ky_off'!$M$4:$M$43,'Dang ky_off'!$B$4:$B$43=$B334),3),"")</f>
        <v/>
      </c>
      <c r="AK334" s="130"/>
      <c r="AL334" s="130"/>
      <c r="AM334" s="131" t="e">
        <f t="shared" si="51"/>
        <v>#VALUE!</v>
      </c>
      <c r="AN334" s="182" t="str" cm="1">
        <f t="array" ref="AN334">IFERROR(INDEX(_xlfn._xlws.FILTER('Dang ky_onl'!$J$6:$J$4000,'Dang ky_onl'!$B$6:$B$4000=$B334),1),"")</f>
        <v/>
      </c>
      <c r="AO334" s="183" t="str" cm="1">
        <f t="array" ref="AO334">IFERROR(INDEX(_xlfn._xlws.FILTER('Dang ky_onl'!$H$6:$H$4000,'Dang ky_onl'!$B$6:$B$4000=$B334),1),"")</f>
        <v/>
      </c>
      <c r="AP334" s="184" t="s">
        <v>1564</v>
      </c>
      <c r="AQ334" s="182" t="str" cm="1">
        <f t="array" ref="AQ334">IFERROR(INDEX(_xlfn._xlws.FILTER('Dang ky_onl'!$L$6:$L$4000,'Dang ky_onl'!$B$6:$B$4000=$B334),1),"")</f>
        <v/>
      </c>
      <c r="AR334" s="182" t="str" cm="1">
        <f t="array" ref="AR334">IFERROR(INDEX(_xlfn._xlws.FILTER('Dang ky_onl'!$M$6:$M$4000,'Dang ky_onl'!$B$6:$B$4000=$B334),1),"")</f>
        <v/>
      </c>
      <c r="AS334" s="130"/>
      <c r="AT334" s="130"/>
      <c r="AU334" s="131" t="e">
        <f t="shared" si="52"/>
        <v>#VALUE!</v>
      </c>
      <c r="AV334" s="182" t="str" cm="1">
        <f t="array" ref="AV334">IFERROR(INDEX(_xlfn._xlws.FILTER('Dang ky_onl'!$J$6:$J$4000,'Dang ky_onl'!$B$6:$B$4000=$B334),2),"")</f>
        <v/>
      </c>
      <c r="AW334" s="183" t="str" cm="1">
        <f t="array" ref="AW334">IFERROR(INDEX(_xlfn._xlws.FILTER('Dang ky_onl'!$H$6:$H$4000,'Dang ky_onl'!$B$6:$B$4000=$B334),2),"")</f>
        <v/>
      </c>
      <c r="AX334" s="184" t="s">
        <v>1564</v>
      </c>
      <c r="AY334" s="182" t="str" cm="1">
        <f t="array" ref="AY334">IFERROR(INDEX(_xlfn._xlws.FILTER('Dang ky_onl'!$L$6:$L$4000,'Dang ky_onl'!$B$6:$B$4000=$B334),2),"")</f>
        <v/>
      </c>
      <c r="AZ334" s="182" t="str" cm="1">
        <f t="array" ref="AZ334">IFERROR(INDEX(_xlfn._xlws.FILTER('Dang ky_onl'!$M$6:$M$4000,'Dang ky_onl'!$B$6:$B$4000=$B334),2),"")</f>
        <v/>
      </c>
      <c r="BA334" s="130"/>
      <c r="BB334" s="130"/>
      <c r="BC334" s="131" t="e">
        <f t="shared" si="53"/>
        <v>#VALUE!</v>
      </c>
    </row>
    <row r="335" spans="1:55" ht="19.5" customHeight="1" x14ac:dyDescent="0.35">
      <c r="A335" s="135">
        <v>329</v>
      </c>
      <c r="B335" s="136">
        <v>2005230112</v>
      </c>
      <c r="C335" s="137" t="s">
        <v>324</v>
      </c>
      <c r="D335" s="138" t="s">
        <v>794</v>
      </c>
      <c r="E335" s="139"/>
      <c r="F335" s="141" t="s">
        <v>1167</v>
      </c>
      <c r="G335" s="142" t="s">
        <v>1354</v>
      </c>
      <c r="H335" s="143" t="s">
        <v>1370</v>
      </c>
      <c r="I335" s="140" t="str">
        <f t="shared" si="47"/>
        <v>Không đậu</v>
      </c>
      <c r="J335" s="144"/>
      <c r="K335" s="145" t="str">
        <f t="shared" si="48"/>
        <v>Không đủ</v>
      </c>
      <c r="L335" s="166">
        <f t="shared" si="54"/>
        <v>0</v>
      </c>
      <c r="M335" s="166" cm="1">
        <f t="array" ref="M335">SUMPRODUCT(--(LEN(CHOOSE({1,2,3},P335,X335,AF335))&gt;0))</f>
        <v>0</v>
      </c>
      <c r="N335" s="166" cm="1">
        <f t="array" ref="N335">SUMPRODUCT(--(LEN(CHOOSE({1,2},AN335,AV335))&gt;0))</f>
        <v>0</v>
      </c>
      <c r="O335" s="166">
        <f t="shared" si="55"/>
        <v>0</v>
      </c>
      <c r="P335" s="171" t="str" cm="1">
        <f t="array" ref="P335">IFERROR(INDEX(_xlfn._xlws.FILTER('Dang ky_off'!$J$4:$J$4000,'Dang ky_off'!$B$4:$B$4000=$B335),1),"")</f>
        <v/>
      </c>
      <c r="Q335" s="172" t="str" cm="1">
        <f t="array" ref="Q335">IFERROR(INDEX(_xlfn._xlws.FILTER('Dang ky_off'!$H$4:$H$4000,'Dang ky_off'!$B$4:$B$4000=$B335),1),"")</f>
        <v/>
      </c>
      <c r="R335" s="171" t="s">
        <v>1563</v>
      </c>
      <c r="S335" s="171" t="str" cm="1">
        <f t="array" ref="S335">IFERROR(INDEX(_xlfn._xlws.FILTER('Dang ky_off'!$L$4:$L$4000,'Dang ky_off'!$B$4:$B$4000=$B335),1),"")</f>
        <v/>
      </c>
      <c r="T335" s="171" t="str" cm="1">
        <f t="array" ref="T335">IFERROR(INDEX(_xlfn._xlws.FILTER('Dang ky_off'!$M$4:$M$4000,'Dang ky_off'!$B$4:$B$4000=$B335),1),"")</f>
        <v/>
      </c>
      <c r="U335" s="130"/>
      <c r="V335" s="130"/>
      <c r="W335" s="131" t="e">
        <f t="shared" si="49"/>
        <v>#VALUE!</v>
      </c>
      <c r="X335" s="180" t="str" cm="1">
        <f t="array" ref="X335">IFERROR(INDEX(_xlfn._xlws.FILTER('Dang ky_off'!$J$4:$J$4000,'Dang ky_off'!$B$4:$B$4000=$B335),2),"")</f>
        <v/>
      </c>
      <c r="Y335" s="181" t="str" cm="1">
        <f t="array" ref="Y335">IFERROR(INDEX(_xlfn._xlws.FILTER('Dang ky_off'!$H$4:$H$4000,'Dang ky_off'!$B$4:$B$4000=$B335),2),"")</f>
        <v/>
      </c>
      <c r="Z335" s="180" t="s">
        <v>1563</v>
      </c>
      <c r="AA335" s="180" t="str" cm="1">
        <f t="array" ref="AA335">IFERROR(INDEX(_xlfn._xlws.FILTER('Dang ky_off'!$L$4:$L$4000,'Dang ky_off'!$B$4:$B$4000=$B335),2),"")</f>
        <v/>
      </c>
      <c r="AB335" s="180" t="str" cm="1">
        <f t="array" ref="AB335">IFERROR(INDEX(_xlfn._xlws.FILTER('Dang ky_off'!$M$4:$M$4000,'Dang ky_off'!$B$4:$B$4000=$B335),2),"")</f>
        <v/>
      </c>
      <c r="AC335" s="130"/>
      <c r="AD335" s="130"/>
      <c r="AE335" s="179" t="e">
        <f t="shared" si="50"/>
        <v>#VALUE!</v>
      </c>
      <c r="AF335" s="131" t="str" cm="1">
        <f t="array" ref="AF335">IFERROR(INDEX(_xlfn._xlws.FILTER('Dang ky_off'!$J$4:$J$43,'Dang ky_off'!$B$4:$B$43=$B335),3),"")</f>
        <v/>
      </c>
      <c r="AG335" s="154" t="str" cm="1">
        <f t="array" ref="AG335">IFERROR(INDEX(_xlfn._xlws.FILTER('Dang ky_off'!$H$4:$H$43,'Dang ky_off'!$B$4:$B$43=$B335),3),"")</f>
        <v/>
      </c>
      <c r="AH335" s="131" t="s">
        <v>1563</v>
      </c>
      <c r="AI335" s="131" t="str" cm="1">
        <f t="array" ref="AI335">IFERROR(INDEX(_xlfn._xlws.FILTER('Dang ky_off'!$L$4:$L$43,'Dang ky_off'!$B$4:$B$43=$B335),3),"")</f>
        <v/>
      </c>
      <c r="AJ335" s="131" t="str" cm="1">
        <f t="array" ref="AJ335">IFERROR(INDEX(_xlfn._xlws.FILTER('Dang ky_off'!$M$4:$M$43,'Dang ky_off'!$B$4:$B$43=$B335),3),"")</f>
        <v/>
      </c>
      <c r="AK335" s="130"/>
      <c r="AL335" s="130"/>
      <c r="AM335" s="131" t="e">
        <f t="shared" si="51"/>
        <v>#VALUE!</v>
      </c>
      <c r="AN335" s="182" t="str" cm="1">
        <f t="array" ref="AN335">IFERROR(INDEX(_xlfn._xlws.FILTER('Dang ky_onl'!$J$6:$J$4000,'Dang ky_onl'!$B$6:$B$4000=$B335),1),"")</f>
        <v/>
      </c>
      <c r="AO335" s="183" t="str" cm="1">
        <f t="array" ref="AO335">IFERROR(INDEX(_xlfn._xlws.FILTER('Dang ky_onl'!$H$6:$H$4000,'Dang ky_onl'!$B$6:$B$4000=$B335),1),"")</f>
        <v/>
      </c>
      <c r="AP335" s="184" t="s">
        <v>1564</v>
      </c>
      <c r="AQ335" s="182" t="str" cm="1">
        <f t="array" ref="AQ335">IFERROR(INDEX(_xlfn._xlws.FILTER('Dang ky_onl'!$L$6:$L$4000,'Dang ky_onl'!$B$6:$B$4000=$B335),1),"")</f>
        <v/>
      </c>
      <c r="AR335" s="182" t="str" cm="1">
        <f t="array" ref="AR335">IFERROR(INDEX(_xlfn._xlws.FILTER('Dang ky_onl'!$M$6:$M$4000,'Dang ky_onl'!$B$6:$B$4000=$B335),1),"")</f>
        <v/>
      </c>
      <c r="AS335" s="130"/>
      <c r="AT335" s="130"/>
      <c r="AU335" s="131" t="e">
        <f t="shared" si="52"/>
        <v>#VALUE!</v>
      </c>
      <c r="AV335" s="182" t="str" cm="1">
        <f t="array" ref="AV335">IFERROR(INDEX(_xlfn._xlws.FILTER('Dang ky_onl'!$J$6:$J$4000,'Dang ky_onl'!$B$6:$B$4000=$B335),2),"")</f>
        <v/>
      </c>
      <c r="AW335" s="183" t="str" cm="1">
        <f t="array" ref="AW335">IFERROR(INDEX(_xlfn._xlws.FILTER('Dang ky_onl'!$H$6:$H$4000,'Dang ky_onl'!$B$6:$B$4000=$B335),2),"")</f>
        <v/>
      </c>
      <c r="AX335" s="184" t="s">
        <v>1564</v>
      </c>
      <c r="AY335" s="182" t="str" cm="1">
        <f t="array" ref="AY335">IFERROR(INDEX(_xlfn._xlws.FILTER('Dang ky_onl'!$L$6:$L$4000,'Dang ky_onl'!$B$6:$B$4000=$B335),2),"")</f>
        <v/>
      </c>
      <c r="AZ335" s="182" t="str" cm="1">
        <f t="array" ref="AZ335">IFERROR(INDEX(_xlfn._xlws.FILTER('Dang ky_onl'!$M$6:$M$4000,'Dang ky_onl'!$B$6:$B$4000=$B335),2),"")</f>
        <v/>
      </c>
      <c r="BA335" s="130"/>
      <c r="BB335" s="130"/>
      <c r="BC335" s="131" t="e">
        <f t="shared" si="53"/>
        <v>#VALUE!</v>
      </c>
    </row>
    <row r="336" spans="1:55" ht="19.5" customHeight="1" x14ac:dyDescent="0.35">
      <c r="A336" s="135">
        <v>330</v>
      </c>
      <c r="B336" s="136">
        <v>2005230111</v>
      </c>
      <c r="C336" s="137" t="s">
        <v>208</v>
      </c>
      <c r="D336" s="138" t="s">
        <v>794</v>
      </c>
      <c r="E336" s="139"/>
      <c r="F336" s="141" t="s">
        <v>1127</v>
      </c>
      <c r="G336" s="142" t="s">
        <v>1354</v>
      </c>
      <c r="H336" s="143" t="s">
        <v>1370</v>
      </c>
      <c r="I336" s="140" t="str">
        <f t="shared" si="47"/>
        <v>Không đậu</v>
      </c>
      <c r="J336" s="144"/>
      <c r="K336" s="145" t="str">
        <f t="shared" si="48"/>
        <v>Không đủ</v>
      </c>
      <c r="L336" s="166">
        <f t="shared" si="54"/>
        <v>1</v>
      </c>
      <c r="M336" s="166" cm="1">
        <f t="array" ref="M336">SUMPRODUCT(--(LEN(CHOOSE({1,2,3},P336,X336,AF336))&gt;0))</f>
        <v>1</v>
      </c>
      <c r="N336" s="166" cm="1">
        <f t="array" ref="N336">SUMPRODUCT(--(LEN(CHOOSE({1,2},AN336,AV336))&gt;0))</f>
        <v>0</v>
      </c>
      <c r="O336" s="166">
        <f t="shared" si="55"/>
        <v>0</v>
      </c>
      <c r="P336" s="171" t="str" cm="1">
        <f t="array" ref="P336">IFERROR(INDEX(_xlfn._xlws.FILTER('Dang ky_off'!$J$4:$J$4000,'Dang ky_off'!$B$4:$B$4000=$B336),1),"")</f>
        <v>Công ty Cổ phần Acecook Việt Nam</v>
      </c>
      <c r="Q336" s="172" cm="1">
        <f t="array" ref="Q336">IFERROR(INDEX(_xlfn._xlws.FILTER('Dang ky_off'!$H$4:$H$4000,'Dang ky_off'!$B$4:$B$4000=$B336),1),"")</f>
        <v>45932</v>
      </c>
      <c r="R336" s="171" t="s">
        <v>1563</v>
      </c>
      <c r="S336" s="171" cm="1">
        <f t="array" ref="S336">IFERROR(INDEX(_xlfn._xlws.FILTER('Dang ky_off'!$L$4:$L$4000,'Dang ky_off'!$B$4:$B$4000=$B336),1),"")</f>
        <v>6.5</v>
      </c>
      <c r="T336" s="171" cm="1">
        <f t="array" ref="T336">IFERROR(INDEX(_xlfn._xlws.FILTER('Dang ky_off'!$M$4:$M$4000,'Dang ky_off'!$B$4:$B$4000=$B336),1),"")</f>
        <v>0</v>
      </c>
      <c r="U336" s="130"/>
      <c r="V336" s="130"/>
      <c r="W336" s="131">
        <f t="shared" si="49"/>
        <v>2</v>
      </c>
      <c r="X336" s="180" t="str" cm="1">
        <f t="array" ref="X336">IFERROR(INDEX(_xlfn._xlws.FILTER('Dang ky_off'!$J$4:$J$4000,'Dang ky_off'!$B$4:$B$4000=$B336),2),"")</f>
        <v/>
      </c>
      <c r="Y336" s="181" t="str" cm="1">
        <f t="array" ref="Y336">IFERROR(INDEX(_xlfn._xlws.FILTER('Dang ky_off'!$H$4:$H$4000,'Dang ky_off'!$B$4:$B$4000=$B336),2),"")</f>
        <v/>
      </c>
      <c r="Z336" s="180" t="s">
        <v>1563</v>
      </c>
      <c r="AA336" s="180" t="str" cm="1">
        <f t="array" ref="AA336">IFERROR(INDEX(_xlfn._xlws.FILTER('Dang ky_off'!$L$4:$L$4000,'Dang ky_off'!$B$4:$B$4000=$B336),2),"")</f>
        <v/>
      </c>
      <c r="AB336" s="180" t="str" cm="1">
        <f t="array" ref="AB336">IFERROR(INDEX(_xlfn._xlws.FILTER('Dang ky_off'!$M$4:$M$4000,'Dang ky_off'!$B$4:$B$4000=$B336),2),"")</f>
        <v/>
      </c>
      <c r="AC336" s="130"/>
      <c r="AD336" s="130"/>
      <c r="AE336" s="179" t="e">
        <f t="shared" si="50"/>
        <v>#VALUE!</v>
      </c>
      <c r="AF336" s="131" t="str" cm="1">
        <f t="array" ref="AF336">IFERROR(INDEX(_xlfn._xlws.FILTER('Dang ky_off'!$J$4:$J$43,'Dang ky_off'!$B$4:$B$43=$B336),3),"")</f>
        <v/>
      </c>
      <c r="AG336" s="154" t="str" cm="1">
        <f t="array" ref="AG336">IFERROR(INDEX(_xlfn._xlws.FILTER('Dang ky_off'!$H$4:$H$43,'Dang ky_off'!$B$4:$B$43=$B336),3),"")</f>
        <v/>
      </c>
      <c r="AH336" s="131" t="s">
        <v>1563</v>
      </c>
      <c r="AI336" s="131" t="str" cm="1">
        <f t="array" ref="AI336">IFERROR(INDEX(_xlfn._xlws.FILTER('Dang ky_off'!$L$4:$L$43,'Dang ky_off'!$B$4:$B$43=$B336),3),"")</f>
        <v/>
      </c>
      <c r="AJ336" s="131" t="str" cm="1">
        <f t="array" ref="AJ336">IFERROR(INDEX(_xlfn._xlws.FILTER('Dang ky_off'!$M$4:$M$43,'Dang ky_off'!$B$4:$B$43=$B336),3),"")</f>
        <v/>
      </c>
      <c r="AK336" s="130"/>
      <c r="AL336" s="130"/>
      <c r="AM336" s="131" t="e">
        <f t="shared" si="51"/>
        <v>#VALUE!</v>
      </c>
      <c r="AN336" s="182" t="str" cm="1">
        <f t="array" ref="AN336">IFERROR(INDEX(_xlfn._xlws.FILTER('Dang ky_onl'!$J$6:$J$4000,'Dang ky_onl'!$B$6:$B$4000=$B336),1),"")</f>
        <v/>
      </c>
      <c r="AO336" s="183" t="str" cm="1">
        <f t="array" ref="AO336">IFERROR(INDEX(_xlfn._xlws.FILTER('Dang ky_onl'!$H$6:$H$4000,'Dang ky_onl'!$B$6:$B$4000=$B336),1),"")</f>
        <v/>
      </c>
      <c r="AP336" s="184" t="s">
        <v>1564</v>
      </c>
      <c r="AQ336" s="182" t="str" cm="1">
        <f t="array" ref="AQ336">IFERROR(INDEX(_xlfn._xlws.FILTER('Dang ky_onl'!$L$6:$L$4000,'Dang ky_onl'!$B$6:$B$4000=$B336),1),"")</f>
        <v/>
      </c>
      <c r="AR336" s="182" t="str" cm="1">
        <f t="array" ref="AR336">IFERROR(INDEX(_xlfn._xlws.FILTER('Dang ky_onl'!$M$6:$M$4000,'Dang ky_onl'!$B$6:$B$4000=$B336),1),"")</f>
        <v/>
      </c>
      <c r="AS336" s="130"/>
      <c r="AT336" s="130"/>
      <c r="AU336" s="131" t="e">
        <f t="shared" si="52"/>
        <v>#VALUE!</v>
      </c>
      <c r="AV336" s="182" t="str" cm="1">
        <f t="array" ref="AV336">IFERROR(INDEX(_xlfn._xlws.FILTER('Dang ky_onl'!$J$6:$J$4000,'Dang ky_onl'!$B$6:$B$4000=$B336),2),"")</f>
        <v/>
      </c>
      <c r="AW336" s="183" t="str" cm="1">
        <f t="array" ref="AW336">IFERROR(INDEX(_xlfn._xlws.FILTER('Dang ky_onl'!$H$6:$H$4000,'Dang ky_onl'!$B$6:$B$4000=$B336),2),"")</f>
        <v/>
      </c>
      <c r="AX336" s="184" t="s">
        <v>1564</v>
      </c>
      <c r="AY336" s="182" t="str" cm="1">
        <f t="array" ref="AY336">IFERROR(INDEX(_xlfn._xlws.FILTER('Dang ky_onl'!$L$6:$L$4000,'Dang ky_onl'!$B$6:$B$4000=$B336),2),"")</f>
        <v/>
      </c>
      <c r="AZ336" s="182" t="str" cm="1">
        <f t="array" ref="AZ336">IFERROR(INDEX(_xlfn._xlws.FILTER('Dang ky_onl'!$M$6:$M$4000,'Dang ky_onl'!$B$6:$B$4000=$B336),2),"")</f>
        <v/>
      </c>
      <c r="BA336" s="130"/>
      <c r="BB336" s="130"/>
      <c r="BC336" s="131" t="e">
        <f t="shared" si="53"/>
        <v>#VALUE!</v>
      </c>
    </row>
    <row r="337" spans="1:55" ht="19.5" customHeight="1" x14ac:dyDescent="0.35">
      <c r="A337" s="135">
        <v>331</v>
      </c>
      <c r="B337" s="136">
        <v>2005230168</v>
      </c>
      <c r="C337" s="137" t="s">
        <v>326</v>
      </c>
      <c r="D337" s="138" t="s">
        <v>901</v>
      </c>
      <c r="E337" s="139"/>
      <c r="F337" s="141" t="s">
        <v>1057</v>
      </c>
      <c r="G337" s="142" t="s">
        <v>1354</v>
      </c>
      <c r="H337" s="143" t="s">
        <v>1370</v>
      </c>
      <c r="I337" s="140" t="str">
        <f t="shared" si="47"/>
        <v>Không đậu</v>
      </c>
      <c r="J337" s="144"/>
      <c r="K337" s="145" t="str">
        <f t="shared" si="48"/>
        <v>Không đủ</v>
      </c>
      <c r="L337" s="166">
        <f t="shared" si="54"/>
        <v>0</v>
      </c>
      <c r="M337" s="166" cm="1">
        <f t="array" ref="M337">SUMPRODUCT(--(LEN(CHOOSE({1,2,3},P337,X337,AF337))&gt;0))</f>
        <v>0</v>
      </c>
      <c r="N337" s="166" cm="1">
        <f t="array" ref="N337">SUMPRODUCT(--(LEN(CHOOSE({1,2},AN337,AV337))&gt;0))</f>
        <v>0</v>
      </c>
      <c r="O337" s="166">
        <f t="shared" si="55"/>
        <v>0</v>
      </c>
      <c r="P337" s="171" t="str" cm="1">
        <f t="array" ref="P337">IFERROR(INDEX(_xlfn._xlws.FILTER('Dang ky_off'!$J$4:$J$4000,'Dang ky_off'!$B$4:$B$4000=$B337),1),"")</f>
        <v/>
      </c>
      <c r="Q337" s="172" t="str" cm="1">
        <f t="array" ref="Q337">IFERROR(INDEX(_xlfn._xlws.FILTER('Dang ky_off'!$H$4:$H$4000,'Dang ky_off'!$B$4:$B$4000=$B337),1),"")</f>
        <v/>
      </c>
      <c r="R337" s="171" t="s">
        <v>1563</v>
      </c>
      <c r="S337" s="171" t="str" cm="1">
        <f t="array" ref="S337">IFERROR(INDEX(_xlfn._xlws.FILTER('Dang ky_off'!$L$4:$L$4000,'Dang ky_off'!$B$4:$B$4000=$B337),1),"")</f>
        <v/>
      </c>
      <c r="T337" s="171" t="str" cm="1">
        <f t="array" ref="T337">IFERROR(INDEX(_xlfn._xlws.FILTER('Dang ky_off'!$M$4:$M$4000,'Dang ky_off'!$B$4:$B$4000=$B337),1),"")</f>
        <v/>
      </c>
      <c r="U337" s="130"/>
      <c r="V337" s="130"/>
      <c r="W337" s="131" t="e">
        <f t="shared" si="49"/>
        <v>#VALUE!</v>
      </c>
      <c r="X337" s="180" t="str" cm="1">
        <f t="array" ref="X337">IFERROR(INDEX(_xlfn._xlws.FILTER('Dang ky_off'!$J$4:$J$4000,'Dang ky_off'!$B$4:$B$4000=$B337),2),"")</f>
        <v/>
      </c>
      <c r="Y337" s="181" t="str" cm="1">
        <f t="array" ref="Y337">IFERROR(INDEX(_xlfn._xlws.FILTER('Dang ky_off'!$H$4:$H$4000,'Dang ky_off'!$B$4:$B$4000=$B337),2),"")</f>
        <v/>
      </c>
      <c r="Z337" s="180" t="s">
        <v>1563</v>
      </c>
      <c r="AA337" s="180" t="str" cm="1">
        <f t="array" ref="AA337">IFERROR(INDEX(_xlfn._xlws.FILTER('Dang ky_off'!$L$4:$L$4000,'Dang ky_off'!$B$4:$B$4000=$B337),2),"")</f>
        <v/>
      </c>
      <c r="AB337" s="180" t="str" cm="1">
        <f t="array" ref="AB337">IFERROR(INDEX(_xlfn._xlws.FILTER('Dang ky_off'!$M$4:$M$4000,'Dang ky_off'!$B$4:$B$4000=$B337),2),"")</f>
        <v/>
      </c>
      <c r="AC337" s="130"/>
      <c r="AD337" s="130"/>
      <c r="AE337" s="179" t="e">
        <f t="shared" si="50"/>
        <v>#VALUE!</v>
      </c>
      <c r="AF337" s="131" t="str" cm="1">
        <f t="array" ref="AF337">IFERROR(INDEX(_xlfn._xlws.FILTER('Dang ky_off'!$J$4:$J$43,'Dang ky_off'!$B$4:$B$43=$B337),3),"")</f>
        <v/>
      </c>
      <c r="AG337" s="154" t="str" cm="1">
        <f t="array" ref="AG337">IFERROR(INDEX(_xlfn._xlws.FILTER('Dang ky_off'!$H$4:$H$43,'Dang ky_off'!$B$4:$B$43=$B337),3),"")</f>
        <v/>
      </c>
      <c r="AH337" s="131" t="s">
        <v>1563</v>
      </c>
      <c r="AI337" s="131" t="str" cm="1">
        <f t="array" ref="AI337">IFERROR(INDEX(_xlfn._xlws.FILTER('Dang ky_off'!$L$4:$L$43,'Dang ky_off'!$B$4:$B$43=$B337),3),"")</f>
        <v/>
      </c>
      <c r="AJ337" s="131" t="str" cm="1">
        <f t="array" ref="AJ337">IFERROR(INDEX(_xlfn._xlws.FILTER('Dang ky_off'!$M$4:$M$43,'Dang ky_off'!$B$4:$B$43=$B337),3),"")</f>
        <v/>
      </c>
      <c r="AK337" s="130"/>
      <c r="AL337" s="130"/>
      <c r="AM337" s="131" t="e">
        <f t="shared" si="51"/>
        <v>#VALUE!</v>
      </c>
      <c r="AN337" s="182" t="str" cm="1">
        <f t="array" ref="AN337">IFERROR(INDEX(_xlfn._xlws.FILTER('Dang ky_onl'!$J$6:$J$4000,'Dang ky_onl'!$B$6:$B$4000=$B337),1),"")</f>
        <v/>
      </c>
      <c r="AO337" s="183" t="str" cm="1">
        <f t="array" ref="AO337">IFERROR(INDEX(_xlfn._xlws.FILTER('Dang ky_onl'!$H$6:$H$4000,'Dang ky_onl'!$B$6:$B$4000=$B337),1),"")</f>
        <v/>
      </c>
      <c r="AP337" s="184" t="s">
        <v>1564</v>
      </c>
      <c r="AQ337" s="182" t="str" cm="1">
        <f t="array" ref="AQ337">IFERROR(INDEX(_xlfn._xlws.FILTER('Dang ky_onl'!$L$6:$L$4000,'Dang ky_onl'!$B$6:$B$4000=$B337),1),"")</f>
        <v/>
      </c>
      <c r="AR337" s="182" t="str" cm="1">
        <f t="array" ref="AR337">IFERROR(INDEX(_xlfn._xlws.FILTER('Dang ky_onl'!$M$6:$M$4000,'Dang ky_onl'!$B$6:$B$4000=$B337),1),"")</f>
        <v/>
      </c>
      <c r="AS337" s="130"/>
      <c r="AT337" s="130"/>
      <c r="AU337" s="131" t="e">
        <f t="shared" si="52"/>
        <v>#VALUE!</v>
      </c>
      <c r="AV337" s="182" t="str" cm="1">
        <f t="array" ref="AV337">IFERROR(INDEX(_xlfn._xlws.FILTER('Dang ky_onl'!$J$6:$J$4000,'Dang ky_onl'!$B$6:$B$4000=$B337),2),"")</f>
        <v/>
      </c>
      <c r="AW337" s="183" t="str" cm="1">
        <f t="array" ref="AW337">IFERROR(INDEX(_xlfn._xlws.FILTER('Dang ky_onl'!$H$6:$H$4000,'Dang ky_onl'!$B$6:$B$4000=$B337),2),"")</f>
        <v/>
      </c>
      <c r="AX337" s="184" t="s">
        <v>1564</v>
      </c>
      <c r="AY337" s="182" t="str" cm="1">
        <f t="array" ref="AY337">IFERROR(INDEX(_xlfn._xlws.FILTER('Dang ky_onl'!$L$6:$L$4000,'Dang ky_onl'!$B$6:$B$4000=$B337),2),"")</f>
        <v/>
      </c>
      <c r="AZ337" s="182" t="str" cm="1">
        <f t="array" ref="AZ337">IFERROR(INDEX(_xlfn._xlws.FILTER('Dang ky_onl'!$M$6:$M$4000,'Dang ky_onl'!$B$6:$B$4000=$B337),2),"")</f>
        <v/>
      </c>
      <c r="BA337" s="130"/>
      <c r="BB337" s="130"/>
      <c r="BC337" s="131" t="e">
        <f t="shared" si="53"/>
        <v>#VALUE!</v>
      </c>
    </row>
    <row r="338" spans="1:55" ht="19.5" customHeight="1" x14ac:dyDescent="0.35">
      <c r="A338" s="135">
        <v>332</v>
      </c>
      <c r="B338" s="136">
        <v>2005230191</v>
      </c>
      <c r="C338" s="137" t="s">
        <v>22</v>
      </c>
      <c r="D338" s="138" t="s">
        <v>826</v>
      </c>
      <c r="E338" s="139"/>
      <c r="F338" s="141" t="s">
        <v>1220</v>
      </c>
      <c r="G338" s="142" t="s">
        <v>1354</v>
      </c>
      <c r="H338" s="143" t="s">
        <v>1370</v>
      </c>
      <c r="I338" s="140" t="str">
        <f t="shared" si="47"/>
        <v>Không đậu</v>
      </c>
      <c r="J338" s="144"/>
      <c r="K338" s="145" t="str">
        <f t="shared" si="48"/>
        <v>Không đủ</v>
      </c>
      <c r="L338" s="166">
        <f t="shared" si="54"/>
        <v>0</v>
      </c>
      <c r="M338" s="166" cm="1">
        <f t="array" ref="M338">SUMPRODUCT(--(LEN(CHOOSE({1,2,3},P338,X338,AF338))&gt;0))</f>
        <v>0</v>
      </c>
      <c r="N338" s="166" cm="1">
        <f t="array" ref="N338">SUMPRODUCT(--(LEN(CHOOSE({1,2},AN338,AV338))&gt;0))</f>
        <v>0</v>
      </c>
      <c r="O338" s="166">
        <f t="shared" si="55"/>
        <v>0</v>
      </c>
      <c r="P338" s="171" t="str" cm="1">
        <f t="array" ref="P338">IFERROR(INDEX(_xlfn._xlws.FILTER('Dang ky_off'!$J$4:$J$4000,'Dang ky_off'!$B$4:$B$4000=$B338),1),"")</f>
        <v/>
      </c>
      <c r="Q338" s="172" t="str" cm="1">
        <f t="array" ref="Q338">IFERROR(INDEX(_xlfn._xlws.FILTER('Dang ky_off'!$H$4:$H$4000,'Dang ky_off'!$B$4:$B$4000=$B338),1),"")</f>
        <v/>
      </c>
      <c r="R338" s="171" t="s">
        <v>1563</v>
      </c>
      <c r="S338" s="171" t="str" cm="1">
        <f t="array" ref="S338">IFERROR(INDEX(_xlfn._xlws.FILTER('Dang ky_off'!$L$4:$L$4000,'Dang ky_off'!$B$4:$B$4000=$B338),1),"")</f>
        <v/>
      </c>
      <c r="T338" s="171" t="str" cm="1">
        <f t="array" ref="T338">IFERROR(INDEX(_xlfn._xlws.FILTER('Dang ky_off'!$M$4:$M$4000,'Dang ky_off'!$B$4:$B$4000=$B338),1),"")</f>
        <v/>
      </c>
      <c r="U338" s="130"/>
      <c r="V338" s="130"/>
      <c r="W338" s="131" t="e">
        <f t="shared" si="49"/>
        <v>#VALUE!</v>
      </c>
      <c r="X338" s="180" t="str" cm="1">
        <f t="array" ref="X338">IFERROR(INDEX(_xlfn._xlws.FILTER('Dang ky_off'!$J$4:$J$4000,'Dang ky_off'!$B$4:$B$4000=$B338),2),"")</f>
        <v/>
      </c>
      <c r="Y338" s="181" t="str" cm="1">
        <f t="array" ref="Y338">IFERROR(INDEX(_xlfn._xlws.FILTER('Dang ky_off'!$H$4:$H$4000,'Dang ky_off'!$B$4:$B$4000=$B338),2),"")</f>
        <v/>
      </c>
      <c r="Z338" s="180" t="s">
        <v>1563</v>
      </c>
      <c r="AA338" s="180" t="str" cm="1">
        <f t="array" ref="AA338">IFERROR(INDEX(_xlfn._xlws.FILTER('Dang ky_off'!$L$4:$L$4000,'Dang ky_off'!$B$4:$B$4000=$B338),2),"")</f>
        <v/>
      </c>
      <c r="AB338" s="180" t="str" cm="1">
        <f t="array" ref="AB338">IFERROR(INDEX(_xlfn._xlws.FILTER('Dang ky_off'!$M$4:$M$4000,'Dang ky_off'!$B$4:$B$4000=$B338),2),"")</f>
        <v/>
      </c>
      <c r="AC338" s="130"/>
      <c r="AD338" s="130"/>
      <c r="AE338" s="179" t="e">
        <f t="shared" si="50"/>
        <v>#VALUE!</v>
      </c>
      <c r="AF338" s="131" t="str" cm="1">
        <f t="array" ref="AF338">IFERROR(INDEX(_xlfn._xlws.FILTER('Dang ky_off'!$J$4:$J$43,'Dang ky_off'!$B$4:$B$43=$B338),3),"")</f>
        <v/>
      </c>
      <c r="AG338" s="154" t="str" cm="1">
        <f t="array" ref="AG338">IFERROR(INDEX(_xlfn._xlws.FILTER('Dang ky_off'!$H$4:$H$43,'Dang ky_off'!$B$4:$B$43=$B338),3),"")</f>
        <v/>
      </c>
      <c r="AH338" s="131" t="s">
        <v>1563</v>
      </c>
      <c r="AI338" s="131" t="str" cm="1">
        <f t="array" ref="AI338">IFERROR(INDEX(_xlfn._xlws.FILTER('Dang ky_off'!$L$4:$L$43,'Dang ky_off'!$B$4:$B$43=$B338),3),"")</f>
        <v/>
      </c>
      <c r="AJ338" s="131" t="str" cm="1">
        <f t="array" ref="AJ338">IFERROR(INDEX(_xlfn._xlws.FILTER('Dang ky_off'!$M$4:$M$43,'Dang ky_off'!$B$4:$B$43=$B338),3),"")</f>
        <v/>
      </c>
      <c r="AK338" s="130"/>
      <c r="AL338" s="130"/>
      <c r="AM338" s="131" t="e">
        <f t="shared" si="51"/>
        <v>#VALUE!</v>
      </c>
      <c r="AN338" s="182" t="str" cm="1">
        <f t="array" ref="AN338">IFERROR(INDEX(_xlfn._xlws.FILTER('Dang ky_onl'!$J$6:$J$4000,'Dang ky_onl'!$B$6:$B$4000=$B338),1),"")</f>
        <v/>
      </c>
      <c r="AO338" s="183" t="str" cm="1">
        <f t="array" ref="AO338">IFERROR(INDEX(_xlfn._xlws.FILTER('Dang ky_onl'!$H$6:$H$4000,'Dang ky_onl'!$B$6:$B$4000=$B338),1),"")</f>
        <v/>
      </c>
      <c r="AP338" s="184" t="s">
        <v>1564</v>
      </c>
      <c r="AQ338" s="182" t="str" cm="1">
        <f t="array" ref="AQ338">IFERROR(INDEX(_xlfn._xlws.FILTER('Dang ky_onl'!$L$6:$L$4000,'Dang ky_onl'!$B$6:$B$4000=$B338),1),"")</f>
        <v/>
      </c>
      <c r="AR338" s="182" t="str" cm="1">
        <f t="array" ref="AR338">IFERROR(INDEX(_xlfn._xlws.FILTER('Dang ky_onl'!$M$6:$M$4000,'Dang ky_onl'!$B$6:$B$4000=$B338),1),"")</f>
        <v/>
      </c>
      <c r="AS338" s="130"/>
      <c r="AT338" s="130"/>
      <c r="AU338" s="131" t="e">
        <f t="shared" si="52"/>
        <v>#VALUE!</v>
      </c>
      <c r="AV338" s="182" t="str" cm="1">
        <f t="array" ref="AV338">IFERROR(INDEX(_xlfn._xlws.FILTER('Dang ky_onl'!$J$6:$J$4000,'Dang ky_onl'!$B$6:$B$4000=$B338),2),"")</f>
        <v/>
      </c>
      <c r="AW338" s="183" t="str" cm="1">
        <f t="array" ref="AW338">IFERROR(INDEX(_xlfn._xlws.FILTER('Dang ky_onl'!$H$6:$H$4000,'Dang ky_onl'!$B$6:$B$4000=$B338),2),"")</f>
        <v/>
      </c>
      <c r="AX338" s="184" t="s">
        <v>1564</v>
      </c>
      <c r="AY338" s="182" t="str" cm="1">
        <f t="array" ref="AY338">IFERROR(INDEX(_xlfn._xlws.FILTER('Dang ky_onl'!$L$6:$L$4000,'Dang ky_onl'!$B$6:$B$4000=$B338),2),"")</f>
        <v/>
      </c>
      <c r="AZ338" s="182" t="str" cm="1">
        <f t="array" ref="AZ338">IFERROR(INDEX(_xlfn._xlws.FILTER('Dang ky_onl'!$M$6:$M$4000,'Dang ky_onl'!$B$6:$B$4000=$B338),2),"")</f>
        <v/>
      </c>
      <c r="BA338" s="130"/>
      <c r="BB338" s="130"/>
      <c r="BC338" s="131" t="e">
        <f t="shared" si="53"/>
        <v>#VALUE!</v>
      </c>
    </row>
    <row r="339" spans="1:55" ht="19.5" customHeight="1" x14ac:dyDescent="0.35">
      <c r="A339" s="135">
        <v>333</v>
      </c>
      <c r="B339" s="136">
        <v>2005230201</v>
      </c>
      <c r="C339" s="137" t="s">
        <v>327</v>
      </c>
      <c r="D339" s="138" t="s">
        <v>825</v>
      </c>
      <c r="E339" s="139"/>
      <c r="F339" s="141" t="s">
        <v>1218</v>
      </c>
      <c r="G339" s="142" t="s">
        <v>1354</v>
      </c>
      <c r="H339" s="143" t="s">
        <v>1370</v>
      </c>
      <c r="I339" s="140" t="str">
        <f t="shared" si="47"/>
        <v>Không đậu</v>
      </c>
      <c r="J339" s="144"/>
      <c r="K339" s="145" t="str">
        <f t="shared" si="48"/>
        <v>Không đủ</v>
      </c>
      <c r="L339" s="166">
        <f t="shared" si="54"/>
        <v>0</v>
      </c>
      <c r="M339" s="166" cm="1">
        <f t="array" ref="M339">SUMPRODUCT(--(LEN(CHOOSE({1,2,3},P339,X339,AF339))&gt;0))</f>
        <v>0</v>
      </c>
      <c r="N339" s="166" cm="1">
        <f t="array" ref="N339">SUMPRODUCT(--(LEN(CHOOSE({1,2},AN339,AV339))&gt;0))</f>
        <v>0</v>
      </c>
      <c r="O339" s="166">
        <f t="shared" si="55"/>
        <v>0</v>
      </c>
      <c r="P339" s="171" t="str" cm="1">
        <f t="array" ref="P339">IFERROR(INDEX(_xlfn._xlws.FILTER('Dang ky_off'!$J$4:$J$4000,'Dang ky_off'!$B$4:$B$4000=$B339),1),"")</f>
        <v/>
      </c>
      <c r="Q339" s="172" t="str" cm="1">
        <f t="array" ref="Q339">IFERROR(INDEX(_xlfn._xlws.FILTER('Dang ky_off'!$H$4:$H$4000,'Dang ky_off'!$B$4:$B$4000=$B339),1),"")</f>
        <v/>
      </c>
      <c r="R339" s="171" t="s">
        <v>1563</v>
      </c>
      <c r="S339" s="171" t="str" cm="1">
        <f t="array" ref="S339">IFERROR(INDEX(_xlfn._xlws.FILTER('Dang ky_off'!$L$4:$L$4000,'Dang ky_off'!$B$4:$B$4000=$B339),1),"")</f>
        <v/>
      </c>
      <c r="T339" s="171" t="str" cm="1">
        <f t="array" ref="T339">IFERROR(INDEX(_xlfn._xlws.FILTER('Dang ky_off'!$M$4:$M$4000,'Dang ky_off'!$B$4:$B$4000=$B339),1),"")</f>
        <v/>
      </c>
      <c r="U339" s="130"/>
      <c r="V339" s="130"/>
      <c r="W339" s="131" t="e">
        <f t="shared" si="49"/>
        <v>#VALUE!</v>
      </c>
      <c r="X339" s="180" t="str" cm="1">
        <f t="array" ref="X339">IFERROR(INDEX(_xlfn._xlws.FILTER('Dang ky_off'!$J$4:$J$4000,'Dang ky_off'!$B$4:$B$4000=$B339),2),"")</f>
        <v/>
      </c>
      <c r="Y339" s="181" t="str" cm="1">
        <f t="array" ref="Y339">IFERROR(INDEX(_xlfn._xlws.FILTER('Dang ky_off'!$H$4:$H$4000,'Dang ky_off'!$B$4:$B$4000=$B339),2),"")</f>
        <v/>
      </c>
      <c r="Z339" s="180" t="s">
        <v>1563</v>
      </c>
      <c r="AA339" s="180" t="str" cm="1">
        <f t="array" ref="AA339">IFERROR(INDEX(_xlfn._xlws.FILTER('Dang ky_off'!$L$4:$L$4000,'Dang ky_off'!$B$4:$B$4000=$B339),2),"")</f>
        <v/>
      </c>
      <c r="AB339" s="180" t="str" cm="1">
        <f t="array" ref="AB339">IFERROR(INDEX(_xlfn._xlws.FILTER('Dang ky_off'!$M$4:$M$4000,'Dang ky_off'!$B$4:$B$4000=$B339),2),"")</f>
        <v/>
      </c>
      <c r="AC339" s="130"/>
      <c r="AD339" s="130"/>
      <c r="AE339" s="179" t="e">
        <f t="shared" si="50"/>
        <v>#VALUE!</v>
      </c>
      <c r="AF339" s="131" t="str" cm="1">
        <f t="array" ref="AF339">IFERROR(INDEX(_xlfn._xlws.FILTER('Dang ky_off'!$J$4:$J$43,'Dang ky_off'!$B$4:$B$43=$B339),3),"")</f>
        <v/>
      </c>
      <c r="AG339" s="154" t="str" cm="1">
        <f t="array" ref="AG339">IFERROR(INDEX(_xlfn._xlws.FILTER('Dang ky_off'!$H$4:$H$43,'Dang ky_off'!$B$4:$B$43=$B339),3),"")</f>
        <v/>
      </c>
      <c r="AH339" s="131" t="s">
        <v>1563</v>
      </c>
      <c r="AI339" s="131" t="str" cm="1">
        <f t="array" ref="AI339">IFERROR(INDEX(_xlfn._xlws.FILTER('Dang ky_off'!$L$4:$L$43,'Dang ky_off'!$B$4:$B$43=$B339),3),"")</f>
        <v/>
      </c>
      <c r="AJ339" s="131" t="str" cm="1">
        <f t="array" ref="AJ339">IFERROR(INDEX(_xlfn._xlws.FILTER('Dang ky_off'!$M$4:$M$43,'Dang ky_off'!$B$4:$B$43=$B339),3),"")</f>
        <v/>
      </c>
      <c r="AK339" s="130"/>
      <c r="AL339" s="130"/>
      <c r="AM339" s="131" t="e">
        <f t="shared" si="51"/>
        <v>#VALUE!</v>
      </c>
      <c r="AN339" s="182" t="str" cm="1">
        <f t="array" ref="AN339">IFERROR(INDEX(_xlfn._xlws.FILTER('Dang ky_onl'!$J$6:$J$4000,'Dang ky_onl'!$B$6:$B$4000=$B339),1),"")</f>
        <v/>
      </c>
      <c r="AO339" s="183" t="str" cm="1">
        <f t="array" ref="AO339">IFERROR(INDEX(_xlfn._xlws.FILTER('Dang ky_onl'!$H$6:$H$4000,'Dang ky_onl'!$B$6:$B$4000=$B339),1),"")</f>
        <v/>
      </c>
      <c r="AP339" s="184" t="s">
        <v>1564</v>
      </c>
      <c r="AQ339" s="182" t="str" cm="1">
        <f t="array" ref="AQ339">IFERROR(INDEX(_xlfn._xlws.FILTER('Dang ky_onl'!$L$6:$L$4000,'Dang ky_onl'!$B$6:$B$4000=$B339),1),"")</f>
        <v/>
      </c>
      <c r="AR339" s="182" t="str" cm="1">
        <f t="array" ref="AR339">IFERROR(INDEX(_xlfn._xlws.FILTER('Dang ky_onl'!$M$6:$M$4000,'Dang ky_onl'!$B$6:$B$4000=$B339),1),"")</f>
        <v/>
      </c>
      <c r="AS339" s="130"/>
      <c r="AT339" s="130"/>
      <c r="AU339" s="131" t="e">
        <f t="shared" si="52"/>
        <v>#VALUE!</v>
      </c>
      <c r="AV339" s="182" t="str" cm="1">
        <f t="array" ref="AV339">IFERROR(INDEX(_xlfn._xlws.FILTER('Dang ky_onl'!$J$6:$J$4000,'Dang ky_onl'!$B$6:$B$4000=$B339),2),"")</f>
        <v/>
      </c>
      <c r="AW339" s="183" t="str" cm="1">
        <f t="array" ref="AW339">IFERROR(INDEX(_xlfn._xlws.FILTER('Dang ky_onl'!$H$6:$H$4000,'Dang ky_onl'!$B$6:$B$4000=$B339),2),"")</f>
        <v/>
      </c>
      <c r="AX339" s="184" t="s">
        <v>1564</v>
      </c>
      <c r="AY339" s="182" t="str" cm="1">
        <f t="array" ref="AY339">IFERROR(INDEX(_xlfn._xlws.FILTER('Dang ky_onl'!$L$6:$L$4000,'Dang ky_onl'!$B$6:$B$4000=$B339),2),"")</f>
        <v/>
      </c>
      <c r="AZ339" s="182" t="str" cm="1">
        <f t="array" ref="AZ339">IFERROR(INDEX(_xlfn._xlws.FILTER('Dang ky_onl'!$M$6:$M$4000,'Dang ky_onl'!$B$6:$B$4000=$B339),2),"")</f>
        <v/>
      </c>
      <c r="BA339" s="130"/>
      <c r="BB339" s="130"/>
      <c r="BC339" s="131" t="e">
        <f t="shared" si="53"/>
        <v>#VALUE!</v>
      </c>
    </row>
    <row r="340" spans="1:55" ht="19.5" customHeight="1" x14ac:dyDescent="0.35">
      <c r="A340" s="135">
        <v>334</v>
      </c>
      <c r="B340" s="136">
        <v>2005230212</v>
      </c>
      <c r="C340" s="137" t="s">
        <v>329</v>
      </c>
      <c r="D340" s="138" t="s">
        <v>902</v>
      </c>
      <c r="E340" s="139"/>
      <c r="F340" s="141" t="s">
        <v>1221</v>
      </c>
      <c r="G340" s="142" t="s">
        <v>1354</v>
      </c>
      <c r="H340" s="143" t="s">
        <v>1370</v>
      </c>
      <c r="I340" s="140" t="str">
        <f t="shared" si="47"/>
        <v>Không đậu</v>
      </c>
      <c r="J340" s="144"/>
      <c r="K340" s="145" t="str">
        <f t="shared" si="48"/>
        <v>Không đủ</v>
      </c>
      <c r="L340" s="166">
        <f t="shared" si="54"/>
        <v>0</v>
      </c>
      <c r="M340" s="166" cm="1">
        <f t="array" ref="M340">SUMPRODUCT(--(LEN(CHOOSE({1,2,3},P340,X340,AF340))&gt;0))</f>
        <v>0</v>
      </c>
      <c r="N340" s="166" cm="1">
        <f t="array" ref="N340">SUMPRODUCT(--(LEN(CHOOSE({1,2},AN340,AV340))&gt;0))</f>
        <v>0</v>
      </c>
      <c r="O340" s="166">
        <f t="shared" si="55"/>
        <v>0</v>
      </c>
      <c r="P340" s="171" t="str" cm="1">
        <f t="array" ref="P340">IFERROR(INDEX(_xlfn._xlws.FILTER('Dang ky_off'!$J$4:$J$4000,'Dang ky_off'!$B$4:$B$4000=$B340),1),"")</f>
        <v/>
      </c>
      <c r="Q340" s="172" t="str" cm="1">
        <f t="array" ref="Q340">IFERROR(INDEX(_xlfn._xlws.FILTER('Dang ky_off'!$H$4:$H$4000,'Dang ky_off'!$B$4:$B$4000=$B340),1),"")</f>
        <v/>
      </c>
      <c r="R340" s="171" t="s">
        <v>1563</v>
      </c>
      <c r="S340" s="171" t="str" cm="1">
        <f t="array" ref="S340">IFERROR(INDEX(_xlfn._xlws.FILTER('Dang ky_off'!$L$4:$L$4000,'Dang ky_off'!$B$4:$B$4000=$B340),1),"")</f>
        <v/>
      </c>
      <c r="T340" s="171" t="str" cm="1">
        <f t="array" ref="T340">IFERROR(INDEX(_xlfn._xlws.FILTER('Dang ky_off'!$M$4:$M$4000,'Dang ky_off'!$B$4:$B$4000=$B340),1),"")</f>
        <v/>
      </c>
      <c r="U340" s="130"/>
      <c r="V340" s="130"/>
      <c r="W340" s="131" t="e">
        <f t="shared" si="49"/>
        <v>#VALUE!</v>
      </c>
      <c r="X340" s="180" t="str" cm="1">
        <f t="array" ref="X340">IFERROR(INDEX(_xlfn._xlws.FILTER('Dang ky_off'!$J$4:$J$4000,'Dang ky_off'!$B$4:$B$4000=$B340),2),"")</f>
        <v/>
      </c>
      <c r="Y340" s="181" t="str" cm="1">
        <f t="array" ref="Y340">IFERROR(INDEX(_xlfn._xlws.FILTER('Dang ky_off'!$H$4:$H$4000,'Dang ky_off'!$B$4:$B$4000=$B340),2),"")</f>
        <v/>
      </c>
      <c r="Z340" s="180" t="s">
        <v>1563</v>
      </c>
      <c r="AA340" s="180" t="str" cm="1">
        <f t="array" ref="AA340">IFERROR(INDEX(_xlfn._xlws.FILTER('Dang ky_off'!$L$4:$L$4000,'Dang ky_off'!$B$4:$B$4000=$B340),2),"")</f>
        <v/>
      </c>
      <c r="AB340" s="180" t="str" cm="1">
        <f t="array" ref="AB340">IFERROR(INDEX(_xlfn._xlws.FILTER('Dang ky_off'!$M$4:$M$4000,'Dang ky_off'!$B$4:$B$4000=$B340),2),"")</f>
        <v/>
      </c>
      <c r="AC340" s="130"/>
      <c r="AD340" s="130"/>
      <c r="AE340" s="179" t="e">
        <f t="shared" si="50"/>
        <v>#VALUE!</v>
      </c>
      <c r="AF340" s="131" t="str" cm="1">
        <f t="array" ref="AF340">IFERROR(INDEX(_xlfn._xlws.FILTER('Dang ky_off'!$J$4:$J$43,'Dang ky_off'!$B$4:$B$43=$B340),3),"")</f>
        <v/>
      </c>
      <c r="AG340" s="154" t="str" cm="1">
        <f t="array" ref="AG340">IFERROR(INDEX(_xlfn._xlws.FILTER('Dang ky_off'!$H$4:$H$43,'Dang ky_off'!$B$4:$B$43=$B340),3),"")</f>
        <v/>
      </c>
      <c r="AH340" s="131" t="s">
        <v>1563</v>
      </c>
      <c r="AI340" s="131" t="str" cm="1">
        <f t="array" ref="AI340">IFERROR(INDEX(_xlfn._xlws.FILTER('Dang ky_off'!$L$4:$L$43,'Dang ky_off'!$B$4:$B$43=$B340),3),"")</f>
        <v/>
      </c>
      <c r="AJ340" s="131" t="str" cm="1">
        <f t="array" ref="AJ340">IFERROR(INDEX(_xlfn._xlws.FILTER('Dang ky_off'!$M$4:$M$43,'Dang ky_off'!$B$4:$B$43=$B340),3),"")</f>
        <v/>
      </c>
      <c r="AK340" s="130"/>
      <c r="AL340" s="130"/>
      <c r="AM340" s="131" t="e">
        <f t="shared" si="51"/>
        <v>#VALUE!</v>
      </c>
      <c r="AN340" s="182" t="str" cm="1">
        <f t="array" ref="AN340">IFERROR(INDEX(_xlfn._xlws.FILTER('Dang ky_onl'!$J$6:$J$4000,'Dang ky_onl'!$B$6:$B$4000=$B340),1),"")</f>
        <v/>
      </c>
      <c r="AO340" s="183" t="str" cm="1">
        <f t="array" ref="AO340">IFERROR(INDEX(_xlfn._xlws.FILTER('Dang ky_onl'!$H$6:$H$4000,'Dang ky_onl'!$B$6:$B$4000=$B340),1),"")</f>
        <v/>
      </c>
      <c r="AP340" s="184" t="s">
        <v>1564</v>
      </c>
      <c r="AQ340" s="182" t="str" cm="1">
        <f t="array" ref="AQ340">IFERROR(INDEX(_xlfn._xlws.FILTER('Dang ky_onl'!$L$6:$L$4000,'Dang ky_onl'!$B$6:$B$4000=$B340),1),"")</f>
        <v/>
      </c>
      <c r="AR340" s="182" t="str" cm="1">
        <f t="array" ref="AR340">IFERROR(INDEX(_xlfn._xlws.FILTER('Dang ky_onl'!$M$6:$M$4000,'Dang ky_onl'!$B$6:$B$4000=$B340),1),"")</f>
        <v/>
      </c>
      <c r="AS340" s="130"/>
      <c r="AT340" s="130"/>
      <c r="AU340" s="131" t="e">
        <f t="shared" si="52"/>
        <v>#VALUE!</v>
      </c>
      <c r="AV340" s="182" t="str" cm="1">
        <f t="array" ref="AV340">IFERROR(INDEX(_xlfn._xlws.FILTER('Dang ky_onl'!$J$6:$J$4000,'Dang ky_onl'!$B$6:$B$4000=$B340),2),"")</f>
        <v/>
      </c>
      <c r="AW340" s="183" t="str" cm="1">
        <f t="array" ref="AW340">IFERROR(INDEX(_xlfn._xlws.FILTER('Dang ky_onl'!$H$6:$H$4000,'Dang ky_onl'!$B$6:$B$4000=$B340),2),"")</f>
        <v/>
      </c>
      <c r="AX340" s="184" t="s">
        <v>1564</v>
      </c>
      <c r="AY340" s="182" t="str" cm="1">
        <f t="array" ref="AY340">IFERROR(INDEX(_xlfn._xlws.FILTER('Dang ky_onl'!$L$6:$L$4000,'Dang ky_onl'!$B$6:$B$4000=$B340),2),"")</f>
        <v/>
      </c>
      <c r="AZ340" s="182" t="str" cm="1">
        <f t="array" ref="AZ340">IFERROR(INDEX(_xlfn._xlws.FILTER('Dang ky_onl'!$M$6:$M$4000,'Dang ky_onl'!$B$6:$B$4000=$B340),2),"")</f>
        <v/>
      </c>
      <c r="BA340" s="130"/>
      <c r="BB340" s="130"/>
      <c r="BC340" s="131" t="e">
        <f t="shared" si="53"/>
        <v>#VALUE!</v>
      </c>
    </row>
    <row r="341" spans="1:55" ht="19.5" customHeight="1" x14ac:dyDescent="0.35">
      <c r="A341" s="135">
        <v>335</v>
      </c>
      <c r="B341" s="136">
        <v>2005230237</v>
      </c>
      <c r="C341" s="137" t="s">
        <v>330</v>
      </c>
      <c r="D341" s="138" t="s">
        <v>880</v>
      </c>
      <c r="E341" s="139"/>
      <c r="F341" s="141" t="s">
        <v>1222</v>
      </c>
      <c r="G341" s="142" t="s">
        <v>1354</v>
      </c>
      <c r="H341" s="143" t="s">
        <v>1370</v>
      </c>
      <c r="I341" s="140" t="str">
        <f t="shared" si="47"/>
        <v>Không đậu</v>
      </c>
      <c r="J341" s="144"/>
      <c r="K341" s="145" t="str">
        <f t="shared" si="48"/>
        <v>Không đủ</v>
      </c>
      <c r="L341" s="166">
        <f t="shared" si="54"/>
        <v>0</v>
      </c>
      <c r="M341" s="166" cm="1">
        <f t="array" ref="M341">SUMPRODUCT(--(LEN(CHOOSE({1,2,3},P341,X341,AF341))&gt;0))</f>
        <v>0</v>
      </c>
      <c r="N341" s="166" cm="1">
        <f t="array" ref="N341">SUMPRODUCT(--(LEN(CHOOSE({1,2},AN341,AV341))&gt;0))</f>
        <v>0</v>
      </c>
      <c r="O341" s="166">
        <f t="shared" si="55"/>
        <v>0</v>
      </c>
      <c r="P341" s="171" t="str" cm="1">
        <f t="array" ref="P341">IFERROR(INDEX(_xlfn._xlws.FILTER('Dang ky_off'!$J$4:$J$4000,'Dang ky_off'!$B$4:$B$4000=$B341),1),"")</f>
        <v/>
      </c>
      <c r="Q341" s="172" t="str" cm="1">
        <f t="array" ref="Q341">IFERROR(INDEX(_xlfn._xlws.FILTER('Dang ky_off'!$H$4:$H$4000,'Dang ky_off'!$B$4:$B$4000=$B341),1),"")</f>
        <v/>
      </c>
      <c r="R341" s="171" t="s">
        <v>1563</v>
      </c>
      <c r="S341" s="171" t="str" cm="1">
        <f t="array" ref="S341">IFERROR(INDEX(_xlfn._xlws.FILTER('Dang ky_off'!$L$4:$L$4000,'Dang ky_off'!$B$4:$B$4000=$B341),1),"")</f>
        <v/>
      </c>
      <c r="T341" s="171" t="str" cm="1">
        <f t="array" ref="T341">IFERROR(INDEX(_xlfn._xlws.FILTER('Dang ky_off'!$M$4:$M$4000,'Dang ky_off'!$B$4:$B$4000=$B341),1),"")</f>
        <v/>
      </c>
      <c r="U341" s="130"/>
      <c r="V341" s="130"/>
      <c r="W341" s="131" t="e">
        <f t="shared" si="49"/>
        <v>#VALUE!</v>
      </c>
      <c r="X341" s="180" t="str" cm="1">
        <f t="array" ref="X341">IFERROR(INDEX(_xlfn._xlws.FILTER('Dang ky_off'!$J$4:$J$4000,'Dang ky_off'!$B$4:$B$4000=$B341),2),"")</f>
        <v/>
      </c>
      <c r="Y341" s="181" t="str" cm="1">
        <f t="array" ref="Y341">IFERROR(INDEX(_xlfn._xlws.FILTER('Dang ky_off'!$H$4:$H$4000,'Dang ky_off'!$B$4:$B$4000=$B341),2),"")</f>
        <v/>
      </c>
      <c r="Z341" s="180" t="s">
        <v>1563</v>
      </c>
      <c r="AA341" s="180" t="str" cm="1">
        <f t="array" ref="AA341">IFERROR(INDEX(_xlfn._xlws.FILTER('Dang ky_off'!$L$4:$L$4000,'Dang ky_off'!$B$4:$B$4000=$B341),2),"")</f>
        <v/>
      </c>
      <c r="AB341" s="180" t="str" cm="1">
        <f t="array" ref="AB341">IFERROR(INDEX(_xlfn._xlws.FILTER('Dang ky_off'!$M$4:$M$4000,'Dang ky_off'!$B$4:$B$4000=$B341),2),"")</f>
        <v/>
      </c>
      <c r="AC341" s="130"/>
      <c r="AD341" s="130"/>
      <c r="AE341" s="179" t="e">
        <f t="shared" si="50"/>
        <v>#VALUE!</v>
      </c>
      <c r="AF341" s="131" t="str" cm="1">
        <f t="array" ref="AF341">IFERROR(INDEX(_xlfn._xlws.FILTER('Dang ky_off'!$J$4:$J$43,'Dang ky_off'!$B$4:$B$43=$B341),3),"")</f>
        <v/>
      </c>
      <c r="AG341" s="154" t="str" cm="1">
        <f t="array" ref="AG341">IFERROR(INDEX(_xlfn._xlws.FILTER('Dang ky_off'!$H$4:$H$43,'Dang ky_off'!$B$4:$B$43=$B341),3),"")</f>
        <v/>
      </c>
      <c r="AH341" s="131" t="s">
        <v>1563</v>
      </c>
      <c r="AI341" s="131" t="str" cm="1">
        <f t="array" ref="AI341">IFERROR(INDEX(_xlfn._xlws.FILTER('Dang ky_off'!$L$4:$L$43,'Dang ky_off'!$B$4:$B$43=$B341),3),"")</f>
        <v/>
      </c>
      <c r="AJ341" s="131" t="str" cm="1">
        <f t="array" ref="AJ341">IFERROR(INDEX(_xlfn._xlws.FILTER('Dang ky_off'!$M$4:$M$43,'Dang ky_off'!$B$4:$B$43=$B341),3),"")</f>
        <v/>
      </c>
      <c r="AK341" s="130"/>
      <c r="AL341" s="130"/>
      <c r="AM341" s="131" t="e">
        <f t="shared" si="51"/>
        <v>#VALUE!</v>
      </c>
      <c r="AN341" s="182" t="str" cm="1">
        <f t="array" ref="AN341">IFERROR(INDEX(_xlfn._xlws.FILTER('Dang ky_onl'!$J$6:$J$4000,'Dang ky_onl'!$B$6:$B$4000=$B341),1),"")</f>
        <v/>
      </c>
      <c r="AO341" s="183" t="str" cm="1">
        <f t="array" ref="AO341">IFERROR(INDEX(_xlfn._xlws.FILTER('Dang ky_onl'!$H$6:$H$4000,'Dang ky_onl'!$B$6:$B$4000=$B341),1),"")</f>
        <v/>
      </c>
      <c r="AP341" s="184" t="s">
        <v>1564</v>
      </c>
      <c r="AQ341" s="182" t="str" cm="1">
        <f t="array" ref="AQ341">IFERROR(INDEX(_xlfn._xlws.FILTER('Dang ky_onl'!$L$6:$L$4000,'Dang ky_onl'!$B$6:$B$4000=$B341),1),"")</f>
        <v/>
      </c>
      <c r="AR341" s="182" t="str" cm="1">
        <f t="array" ref="AR341">IFERROR(INDEX(_xlfn._xlws.FILTER('Dang ky_onl'!$M$6:$M$4000,'Dang ky_onl'!$B$6:$B$4000=$B341),1),"")</f>
        <v/>
      </c>
      <c r="AS341" s="130"/>
      <c r="AT341" s="130"/>
      <c r="AU341" s="131" t="e">
        <f t="shared" si="52"/>
        <v>#VALUE!</v>
      </c>
      <c r="AV341" s="182" t="str" cm="1">
        <f t="array" ref="AV341">IFERROR(INDEX(_xlfn._xlws.FILTER('Dang ky_onl'!$J$6:$J$4000,'Dang ky_onl'!$B$6:$B$4000=$B341),2),"")</f>
        <v/>
      </c>
      <c r="AW341" s="183" t="str" cm="1">
        <f t="array" ref="AW341">IFERROR(INDEX(_xlfn._xlws.FILTER('Dang ky_onl'!$H$6:$H$4000,'Dang ky_onl'!$B$6:$B$4000=$B341),2),"")</f>
        <v/>
      </c>
      <c r="AX341" s="184" t="s">
        <v>1564</v>
      </c>
      <c r="AY341" s="182" t="str" cm="1">
        <f t="array" ref="AY341">IFERROR(INDEX(_xlfn._xlws.FILTER('Dang ky_onl'!$L$6:$L$4000,'Dang ky_onl'!$B$6:$B$4000=$B341),2),"")</f>
        <v/>
      </c>
      <c r="AZ341" s="182" t="str" cm="1">
        <f t="array" ref="AZ341">IFERROR(INDEX(_xlfn._xlws.FILTER('Dang ky_onl'!$M$6:$M$4000,'Dang ky_onl'!$B$6:$B$4000=$B341),2),"")</f>
        <v/>
      </c>
      <c r="BA341" s="130"/>
      <c r="BB341" s="130"/>
      <c r="BC341" s="131" t="e">
        <f t="shared" si="53"/>
        <v>#VALUE!</v>
      </c>
    </row>
    <row r="342" spans="1:55" ht="19.5" customHeight="1" x14ac:dyDescent="0.35">
      <c r="A342" s="135">
        <v>336</v>
      </c>
      <c r="B342" s="136">
        <v>2005230284</v>
      </c>
      <c r="C342" s="137" t="s">
        <v>331</v>
      </c>
      <c r="D342" s="138" t="s">
        <v>778</v>
      </c>
      <c r="E342" s="139"/>
      <c r="F342" s="141" t="s">
        <v>1183</v>
      </c>
      <c r="G342" s="142" t="s">
        <v>1354</v>
      </c>
      <c r="H342" s="143" t="s">
        <v>1370</v>
      </c>
      <c r="I342" s="140" t="str">
        <f t="shared" si="47"/>
        <v>Không đậu</v>
      </c>
      <c r="J342" s="144"/>
      <c r="K342" s="145" t="str">
        <f t="shared" si="48"/>
        <v>Không đủ</v>
      </c>
      <c r="L342" s="166">
        <f t="shared" si="54"/>
        <v>0</v>
      </c>
      <c r="M342" s="166" cm="1">
        <f t="array" ref="M342">SUMPRODUCT(--(LEN(CHOOSE({1,2,3},P342,X342,AF342))&gt;0))</f>
        <v>0</v>
      </c>
      <c r="N342" s="166" cm="1">
        <f t="array" ref="N342">SUMPRODUCT(--(LEN(CHOOSE({1,2},AN342,AV342))&gt;0))</f>
        <v>0</v>
      </c>
      <c r="O342" s="166">
        <f t="shared" si="55"/>
        <v>0</v>
      </c>
      <c r="P342" s="171" t="str" cm="1">
        <f t="array" ref="P342">IFERROR(INDEX(_xlfn._xlws.FILTER('Dang ky_off'!$J$4:$J$4000,'Dang ky_off'!$B$4:$B$4000=$B342),1),"")</f>
        <v/>
      </c>
      <c r="Q342" s="172" t="str" cm="1">
        <f t="array" ref="Q342">IFERROR(INDEX(_xlfn._xlws.FILTER('Dang ky_off'!$H$4:$H$4000,'Dang ky_off'!$B$4:$B$4000=$B342),1),"")</f>
        <v/>
      </c>
      <c r="R342" s="171" t="s">
        <v>1563</v>
      </c>
      <c r="S342" s="171" t="str" cm="1">
        <f t="array" ref="S342">IFERROR(INDEX(_xlfn._xlws.FILTER('Dang ky_off'!$L$4:$L$4000,'Dang ky_off'!$B$4:$B$4000=$B342),1),"")</f>
        <v/>
      </c>
      <c r="T342" s="171" t="str" cm="1">
        <f t="array" ref="T342">IFERROR(INDEX(_xlfn._xlws.FILTER('Dang ky_off'!$M$4:$M$4000,'Dang ky_off'!$B$4:$B$4000=$B342),1),"")</f>
        <v/>
      </c>
      <c r="U342" s="130"/>
      <c r="V342" s="130"/>
      <c r="W342" s="131" t="e">
        <f t="shared" si="49"/>
        <v>#VALUE!</v>
      </c>
      <c r="X342" s="180" t="str" cm="1">
        <f t="array" ref="X342">IFERROR(INDEX(_xlfn._xlws.FILTER('Dang ky_off'!$J$4:$J$4000,'Dang ky_off'!$B$4:$B$4000=$B342),2),"")</f>
        <v/>
      </c>
      <c r="Y342" s="181" t="str" cm="1">
        <f t="array" ref="Y342">IFERROR(INDEX(_xlfn._xlws.FILTER('Dang ky_off'!$H$4:$H$4000,'Dang ky_off'!$B$4:$B$4000=$B342),2),"")</f>
        <v/>
      </c>
      <c r="Z342" s="180" t="s">
        <v>1563</v>
      </c>
      <c r="AA342" s="180" t="str" cm="1">
        <f t="array" ref="AA342">IFERROR(INDEX(_xlfn._xlws.FILTER('Dang ky_off'!$L$4:$L$4000,'Dang ky_off'!$B$4:$B$4000=$B342),2),"")</f>
        <v/>
      </c>
      <c r="AB342" s="180" t="str" cm="1">
        <f t="array" ref="AB342">IFERROR(INDEX(_xlfn._xlws.FILTER('Dang ky_off'!$M$4:$M$4000,'Dang ky_off'!$B$4:$B$4000=$B342),2),"")</f>
        <v/>
      </c>
      <c r="AC342" s="130"/>
      <c r="AD342" s="130"/>
      <c r="AE342" s="179" t="e">
        <f t="shared" si="50"/>
        <v>#VALUE!</v>
      </c>
      <c r="AF342" s="131" t="str" cm="1">
        <f t="array" ref="AF342">IFERROR(INDEX(_xlfn._xlws.FILTER('Dang ky_off'!$J$4:$J$43,'Dang ky_off'!$B$4:$B$43=$B342),3),"")</f>
        <v/>
      </c>
      <c r="AG342" s="154" t="str" cm="1">
        <f t="array" ref="AG342">IFERROR(INDEX(_xlfn._xlws.FILTER('Dang ky_off'!$H$4:$H$43,'Dang ky_off'!$B$4:$B$43=$B342),3),"")</f>
        <v/>
      </c>
      <c r="AH342" s="131" t="s">
        <v>1563</v>
      </c>
      <c r="AI342" s="131" t="str" cm="1">
        <f t="array" ref="AI342">IFERROR(INDEX(_xlfn._xlws.FILTER('Dang ky_off'!$L$4:$L$43,'Dang ky_off'!$B$4:$B$43=$B342),3),"")</f>
        <v/>
      </c>
      <c r="AJ342" s="131" t="str" cm="1">
        <f t="array" ref="AJ342">IFERROR(INDEX(_xlfn._xlws.FILTER('Dang ky_off'!$M$4:$M$43,'Dang ky_off'!$B$4:$B$43=$B342),3),"")</f>
        <v/>
      </c>
      <c r="AK342" s="130"/>
      <c r="AL342" s="130"/>
      <c r="AM342" s="131" t="e">
        <f t="shared" si="51"/>
        <v>#VALUE!</v>
      </c>
      <c r="AN342" s="182" t="str" cm="1">
        <f t="array" ref="AN342">IFERROR(INDEX(_xlfn._xlws.FILTER('Dang ky_onl'!$J$6:$J$4000,'Dang ky_onl'!$B$6:$B$4000=$B342),1),"")</f>
        <v/>
      </c>
      <c r="AO342" s="183" t="str" cm="1">
        <f t="array" ref="AO342">IFERROR(INDEX(_xlfn._xlws.FILTER('Dang ky_onl'!$H$6:$H$4000,'Dang ky_onl'!$B$6:$B$4000=$B342),1),"")</f>
        <v/>
      </c>
      <c r="AP342" s="184" t="s">
        <v>1564</v>
      </c>
      <c r="AQ342" s="182" t="str" cm="1">
        <f t="array" ref="AQ342">IFERROR(INDEX(_xlfn._xlws.FILTER('Dang ky_onl'!$L$6:$L$4000,'Dang ky_onl'!$B$6:$B$4000=$B342),1),"")</f>
        <v/>
      </c>
      <c r="AR342" s="182" t="str" cm="1">
        <f t="array" ref="AR342">IFERROR(INDEX(_xlfn._xlws.FILTER('Dang ky_onl'!$M$6:$M$4000,'Dang ky_onl'!$B$6:$B$4000=$B342),1),"")</f>
        <v/>
      </c>
      <c r="AS342" s="130"/>
      <c r="AT342" s="130"/>
      <c r="AU342" s="131" t="e">
        <f t="shared" si="52"/>
        <v>#VALUE!</v>
      </c>
      <c r="AV342" s="182" t="str" cm="1">
        <f t="array" ref="AV342">IFERROR(INDEX(_xlfn._xlws.FILTER('Dang ky_onl'!$J$6:$J$4000,'Dang ky_onl'!$B$6:$B$4000=$B342),2),"")</f>
        <v/>
      </c>
      <c r="AW342" s="183" t="str" cm="1">
        <f t="array" ref="AW342">IFERROR(INDEX(_xlfn._xlws.FILTER('Dang ky_onl'!$H$6:$H$4000,'Dang ky_onl'!$B$6:$B$4000=$B342),2),"")</f>
        <v/>
      </c>
      <c r="AX342" s="184" t="s">
        <v>1564</v>
      </c>
      <c r="AY342" s="182" t="str" cm="1">
        <f t="array" ref="AY342">IFERROR(INDEX(_xlfn._xlws.FILTER('Dang ky_onl'!$L$6:$L$4000,'Dang ky_onl'!$B$6:$B$4000=$B342),2),"")</f>
        <v/>
      </c>
      <c r="AZ342" s="182" t="str" cm="1">
        <f t="array" ref="AZ342">IFERROR(INDEX(_xlfn._xlws.FILTER('Dang ky_onl'!$M$6:$M$4000,'Dang ky_onl'!$B$6:$B$4000=$B342),2),"")</f>
        <v/>
      </c>
      <c r="BA342" s="130"/>
      <c r="BB342" s="130"/>
      <c r="BC342" s="131" t="e">
        <f t="shared" si="53"/>
        <v>#VALUE!</v>
      </c>
    </row>
    <row r="343" spans="1:55" ht="19.5" customHeight="1" x14ac:dyDescent="0.35">
      <c r="A343" s="135">
        <v>337</v>
      </c>
      <c r="B343" s="136">
        <v>2005230303</v>
      </c>
      <c r="C343" s="137" t="s">
        <v>333</v>
      </c>
      <c r="D343" s="138" t="s">
        <v>829</v>
      </c>
      <c r="E343" s="139"/>
      <c r="F343" s="141" t="s">
        <v>1114</v>
      </c>
      <c r="G343" s="142" t="s">
        <v>1354</v>
      </c>
      <c r="H343" s="143" t="s">
        <v>1370</v>
      </c>
      <c r="I343" s="140" t="str">
        <f t="shared" si="47"/>
        <v>Không đậu</v>
      </c>
      <c r="J343" s="144"/>
      <c r="K343" s="145" t="str">
        <f t="shared" si="48"/>
        <v>Không đủ</v>
      </c>
      <c r="L343" s="166">
        <f t="shared" si="54"/>
        <v>0</v>
      </c>
      <c r="M343" s="166" cm="1">
        <f t="array" ref="M343">SUMPRODUCT(--(LEN(CHOOSE({1,2,3},P343,X343,AF343))&gt;0))</f>
        <v>0</v>
      </c>
      <c r="N343" s="166" cm="1">
        <f t="array" ref="N343">SUMPRODUCT(--(LEN(CHOOSE({1,2},AN343,AV343))&gt;0))</f>
        <v>0</v>
      </c>
      <c r="O343" s="166">
        <f t="shared" si="55"/>
        <v>0</v>
      </c>
      <c r="P343" s="171" t="str" cm="1">
        <f t="array" ref="P343">IFERROR(INDEX(_xlfn._xlws.FILTER('Dang ky_off'!$J$4:$J$4000,'Dang ky_off'!$B$4:$B$4000=$B343),1),"")</f>
        <v/>
      </c>
      <c r="Q343" s="172" t="str" cm="1">
        <f t="array" ref="Q343">IFERROR(INDEX(_xlfn._xlws.FILTER('Dang ky_off'!$H$4:$H$4000,'Dang ky_off'!$B$4:$B$4000=$B343),1),"")</f>
        <v/>
      </c>
      <c r="R343" s="171" t="s">
        <v>1563</v>
      </c>
      <c r="S343" s="171" t="str" cm="1">
        <f t="array" ref="S343">IFERROR(INDEX(_xlfn._xlws.FILTER('Dang ky_off'!$L$4:$L$4000,'Dang ky_off'!$B$4:$B$4000=$B343),1),"")</f>
        <v/>
      </c>
      <c r="T343" s="171" t="str" cm="1">
        <f t="array" ref="T343">IFERROR(INDEX(_xlfn._xlws.FILTER('Dang ky_off'!$M$4:$M$4000,'Dang ky_off'!$B$4:$B$4000=$B343),1),"")</f>
        <v/>
      </c>
      <c r="U343" s="130"/>
      <c r="V343" s="130"/>
      <c r="W343" s="131" t="e">
        <f t="shared" si="49"/>
        <v>#VALUE!</v>
      </c>
      <c r="X343" s="180" t="str" cm="1">
        <f t="array" ref="X343">IFERROR(INDEX(_xlfn._xlws.FILTER('Dang ky_off'!$J$4:$J$4000,'Dang ky_off'!$B$4:$B$4000=$B343),2),"")</f>
        <v/>
      </c>
      <c r="Y343" s="181" t="str" cm="1">
        <f t="array" ref="Y343">IFERROR(INDEX(_xlfn._xlws.FILTER('Dang ky_off'!$H$4:$H$4000,'Dang ky_off'!$B$4:$B$4000=$B343),2),"")</f>
        <v/>
      </c>
      <c r="Z343" s="180" t="s">
        <v>1563</v>
      </c>
      <c r="AA343" s="180" t="str" cm="1">
        <f t="array" ref="AA343">IFERROR(INDEX(_xlfn._xlws.FILTER('Dang ky_off'!$L$4:$L$4000,'Dang ky_off'!$B$4:$B$4000=$B343),2),"")</f>
        <v/>
      </c>
      <c r="AB343" s="180" t="str" cm="1">
        <f t="array" ref="AB343">IFERROR(INDEX(_xlfn._xlws.FILTER('Dang ky_off'!$M$4:$M$4000,'Dang ky_off'!$B$4:$B$4000=$B343),2),"")</f>
        <v/>
      </c>
      <c r="AC343" s="130"/>
      <c r="AD343" s="130"/>
      <c r="AE343" s="179" t="e">
        <f t="shared" si="50"/>
        <v>#VALUE!</v>
      </c>
      <c r="AF343" s="131" t="str" cm="1">
        <f t="array" ref="AF343">IFERROR(INDEX(_xlfn._xlws.FILTER('Dang ky_off'!$J$4:$J$43,'Dang ky_off'!$B$4:$B$43=$B343),3),"")</f>
        <v/>
      </c>
      <c r="AG343" s="154" t="str" cm="1">
        <f t="array" ref="AG343">IFERROR(INDEX(_xlfn._xlws.FILTER('Dang ky_off'!$H$4:$H$43,'Dang ky_off'!$B$4:$B$43=$B343),3),"")</f>
        <v/>
      </c>
      <c r="AH343" s="131" t="s">
        <v>1563</v>
      </c>
      <c r="AI343" s="131" t="str" cm="1">
        <f t="array" ref="AI343">IFERROR(INDEX(_xlfn._xlws.FILTER('Dang ky_off'!$L$4:$L$43,'Dang ky_off'!$B$4:$B$43=$B343),3),"")</f>
        <v/>
      </c>
      <c r="AJ343" s="131" t="str" cm="1">
        <f t="array" ref="AJ343">IFERROR(INDEX(_xlfn._xlws.FILTER('Dang ky_off'!$M$4:$M$43,'Dang ky_off'!$B$4:$B$43=$B343),3),"")</f>
        <v/>
      </c>
      <c r="AK343" s="130"/>
      <c r="AL343" s="130"/>
      <c r="AM343" s="131" t="e">
        <f t="shared" si="51"/>
        <v>#VALUE!</v>
      </c>
      <c r="AN343" s="182" t="str" cm="1">
        <f t="array" ref="AN343">IFERROR(INDEX(_xlfn._xlws.FILTER('Dang ky_onl'!$J$6:$J$4000,'Dang ky_onl'!$B$6:$B$4000=$B343),1),"")</f>
        <v/>
      </c>
      <c r="AO343" s="183" t="str" cm="1">
        <f t="array" ref="AO343">IFERROR(INDEX(_xlfn._xlws.FILTER('Dang ky_onl'!$H$6:$H$4000,'Dang ky_onl'!$B$6:$B$4000=$B343),1),"")</f>
        <v/>
      </c>
      <c r="AP343" s="184" t="s">
        <v>1564</v>
      </c>
      <c r="AQ343" s="182" t="str" cm="1">
        <f t="array" ref="AQ343">IFERROR(INDEX(_xlfn._xlws.FILTER('Dang ky_onl'!$L$6:$L$4000,'Dang ky_onl'!$B$6:$B$4000=$B343),1),"")</f>
        <v/>
      </c>
      <c r="AR343" s="182" t="str" cm="1">
        <f t="array" ref="AR343">IFERROR(INDEX(_xlfn._xlws.FILTER('Dang ky_onl'!$M$6:$M$4000,'Dang ky_onl'!$B$6:$B$4000=$B343),1),"")</f>
        <v/>
      </c>
      <c r="AS343" s="130"/>
      <c r="AT343" s="130"/>
      <c r="AU343" s="131" t="e">
        <f t="shared" si="52"/>
        <v>#VALUE!</v>
      </c>
      <c r="AV343" s="182" t="str" cm="1">
        <f t="array" ref="AV343">IFERROR(INDEX(_xlfn._xlws.FILTER('Dang ky_onl'!$J$6:$J$4000,'Dang ky_onl'!$B$6:$B$4000=$B343),2),"")</f>
        <v/>
      </c>
      <c r="AW343" s="183" t="str" cm="1">
        <f t="array" ref="AW343">IFERROR(INDEX(_xlfn._xlws.FILTER('Dang ky_onl'!$H$6:$H$4000,'Dang ky_onl'!$B$6:$B$4000=$B343),2),"")</f>
        <v/>
      </c>
      <c r="AX343" s="184" t="s">
        <v>1564</v>
      </c>
      <c r="AY343" s="182" t="str" cm="1">
        <f t="array" ref="AY343">IFERROR(INDEX(_xlfn._xlws.FILTER('Dang ky_onl'!$L$6:$L$4000,'Dang ky_onl'!$B$6:$B$4000=$B343),2),"")</f>
        <v/>
      </c>
      <c r="AZ343" s="182" t="str" cm="1">
        <f t="array" ref="AZ343">IFERROR(INDEX(_xlfn._xlws.FILTER('Dang ky_onl'!$M$6:$M$4000,'Dang ky_onl'!$B$6:$B$4000=$B343),2),"")</f>
        <v/>
      </c>
      <c r="BA343" s="130"/>
      <c r="BB343" s="130"/>
      <c r="BC343" s="131" t="e">
        <f t="shared" si="53"/>
        <v>#VALUE!</v>
      </c>
    </row>
    <row r="344" spans="1:55" ht="19.5" customHeight="1" x14ac:dyDescent="0.35">
      <c r="A344" s="135">
        <v>338</v>
      </c>
      <c r="B344" s="136">
        <v>2005230323</v>
      </c>
      <c r="C344" s="137" t="s">
        <v>334</v>
      </c>
      <c r="D344" s="138" t="s">
        <v>779</v>
      </c>
      <c r="E344" s="139"/>
      <c r="F344" s="141" t="s">
        <v>1116</v>
      </c>
      <c r="G344" s="142" t="s">
        <v>1354</v>
      </c>
      <c r="H344" s="143" t="s">
        <v>1370</v>
      </c>
      <c r="I344" s="140" t="str">
        <f t="shared" si="47"/>
        <v>Không đậu</v>
      </c>
      <c r="J344" s="144"/>
      <c r="K344" s="145" t="str">
        <f t="shared" si="48"/>
        <v>Không đủ</v>
      </c>
      <c r="L344" s="166">
        <f t="shared" si="54"/>
        <v>0</v>
      </c>
      <c r="M344" s="166" cm="1">
        <f t="array" ref="M344">SUMPRODUCT(--(LEN(CHOOSE({1,2,3},P344,X344,AF344))&gt;0))</f>
        <v>0</v>
      </c>
      <c r="N344" s="166" cm="1">
        <f t="array" ref="N344">SUMPRODUCT(--(LEN(CHOOSE({1,2},AN344,AV344))&gt;0))</f>
        <v>0</v>
      </c>
      <c r="O344" s="166">
        <f t="shared" si="55"/>
        <v>0</v>
      </c>
      <c r="P344" s="171" t="str" cm="1">
        <f t="array" ref="P344">IFERROR(INDEX(_xlfn._xlws.FILTER('Dang ky_off'!$J$4:$J$4000,'Dang ky_off'!$B$4:$B$4000=$B344),1),"")</f>
        <v/>
      </c>
      <c r="Q344" s="172" t="str" cm="1">
        <f t="array" ref="Q344">IFERROR(INDEX(_xlfn._xlws.FILTER('Dang ky_off'!$H$4:$H$4000,'Dang ky_off'!$B$4:$B$4000=$B344),1),"")</f>
        <v/>
      </c>
      <c r="R344" s="171" t="s">
        <v>1563</v>
      </c>
      <c r="S344" s="171" t="str" cm="1">
        <f t="array" ref="S344">IFERROR(INDEX(_xlfn._xlws.FILTER('Dang ky_off'!$L$4:$L$4000,'Dang ky_off'!$B$4:$B$4000=$B344),1),"")</f>
        <v/>
      </c>
      <c r="T344" s="171" t="str" cm="1">
        <f t="array" ref="T344">IFERROR(INDEX(_xlfn._xlws.FILTER('Dang ky_off'!$M$4:$M$4000,'Dang ky_off'!$B$4:$B$4000=$B344),1),"")</f>
        <v/>
      </c>
      <c r="U344" s="130"/>
      <c r="V344" s="130"/>
      <c r="W344" s="131" t="e">
        <f t="shared" si="49"/>
        <v>#VALUE!</v>
      </c>
      <c r="X344" s="180" t="str" cm="1">
        <f t="array" ref="X344">IFERROR(INDEX(_xlfn._xlws.FILTER('Dang ky_off'!$J$4:$J$4000,'Dang ky_off'!$B$4:$B$4000=$B344),2),"")</f>
        <v/>
      </c>
      <c r="Y344" s="181" t="str" cm="1">
        <f t="array" ref="Y344">IFERROR(INDEX(_xlfn._xlws.FILTER('Dang ky_off'!$H$4:$H$4000,'Dang ky_off'!$B$4:$B$4000=$B344),2),"")</f>
        <v/>
      </c>
      <c r="Z344" s="180" t="s">
        <v>1563</v>
      </c>
      <c r="AA344" s="180" t="str" cm="1">
        <f t="array" ref="AA344">IFERROR(INDEX(_xlfn._xlws.FILTER('Dang ky_off'!$L$4:$L$4000,'Dang ky_off'!$B$4:$B$4000=$B344),2),"")</f>
        <v/>
      </c>
      <c r="AB344" s="180" t="str" cm="1">
        <f t="array" ref="AB344">IFERROR(INDEX(_xlfn._xlws.FILTER('Dang ky_off'!$M$4:$M$4000,'Dang ky_off'!$B$4:$B$4000=$B344),2),"")</f>
        <v/>
      </c>
      <c r="AC344" s="130"/>
      <c r="AD344" s="130"/>
      <c r="AE344" s="179" t="e">
        <f t="shared" si="50"/>
        <v>#VALUE!</v>
      </c>
      <c r="AF344" s="131" t="str" cm="1">
        <f t="array" ref="AF344">IFERROR(INDEX(_xlfn._xlws.FILTER('Dang ky_off'!$J$4:$J$43,'Dang ky_off'!$B$4:$B$43=$B344),3),"")</f>
        <v/>
      </c>
      <c r="AG344" s="154" t="str" cm="1">
        <f t="array" ref="AG344">IFERROR(INDEX(_xlfn._xlws.FILTER('Dang ky_off'!$H$4:$H$43,'Dang ky_off'!$B$4:$B$43=$B344),3),"")</f>
        <v/>
      </c>
      <c r="AH344" s="131" t="s">
        <v>1563</v>
      </c>
      <c r="AI344" s="131" t="str" cm="1">
        <f t="array" ref="AI344">IFERROR(INDEX(_xlfn._xlws.FILTER('Dang ky_off'!$L$4:$L$43,'Dang ky_off'!$B$4:$B$43=$B344),3),"")</f>
        <v/>
      </c>
      <c r="AJ344" s="131" t="str" cm="1">
        <f t="array" ref="AJ344">IFERROR(INDEX(_xlfn._xlws.FILTER('Dang ky_off'!$M$4:$M$43,'Dang ky_off'!$B$4:$B$43=$B344),3),"")</f>
        <v/>
      </c>
      <c r="AK344" s="130"/>
      <c r="AL344" s="130"/>
      <c r="AM344" s="131" t="e">
        <f t="shared" si="51"/>
        <v>#VALUE!</v>
      </c>
      <c r="AN344" s="182" t="str" cm="1">
        <f t="array" ref="AN344">IFERROR(INDEX(_xlfn._xlws.FILTER('Dang ky_onl'!$J$6:$J$4000,'Dang ky_onl'!$B$6:$B$4000=$B344),1),"")</f>
        <v/>
      </c>
      <c r="AO344" s="183" t="str" cm="1">
        <f t="array" ref="AO344">IFERROR(INDEX(_xlfn._xlws.FILTER('Dang ky_onl'!$H$6:$H$4000,'Dang ky_onl'!$B$6:$B$4000=$B344),1),"")</f>
        <v/>
      </c>
      <c r="AP344" s="184" t="s">
        <v>1564</v>
      </c>
      <c r="AQ344" s="182" t="str" cm="1">
        <f t="array" ref="AQ344">IFERROR(INDEX(_xlfn._xlws.FILTER('Dang ky_onl'!$L$6:$L$4000,'Dang ky_onl'!$B$6:$B$4000=$B344),1),"")</f>
        <v/>
      </c>
      <c r="AR344" s="182" t="str" cm="1">
        <f t="array" ref="AR344">IFERROR(INDEX(_xlfn._xlws.FILTER('Dang ky_onl'!$M$6:$M$4000,'Dang ky_onl'!$B$6:$B$4000=$B344),1),"")</f>
        <v/>
      </c>
      <c r="AS344" s="130"/>
      <c r="AT344" s="130"/>
      <c r="AU344" s="131" t="e">
        <f t="shared" si="52"/>
        <v>#VALUE!</v>
      </c>
      <c r="AV344" s="182" t="str" cm="1">
        <f t="array" ref="AV344">IFERROR(INDEX(_xlfn._xlws.FILTER('Dang ky_onl'!$J$6:$J$4000,'Dang ky_onl'!$B$6:$B$4000=$B344),2),"")</f>
        <v/>
      </c>
      <c r="AW344" s="183" t="str" cm="1">
        <f t="array" ref="AW344">IFERROR(INDEX(_xlfn._xlws.FILTER('Dang ky_onl'!$H$6:$H$4000,'Dang ky_onl'!$B$6:$B$4000=$B344),2),"")</f>
        <v/>
      </c>
      <c r="AX344" s="184" t="s">
        <v>1564</v>
      </c>
      <c r="AY344" s="182" t="str" cm="1">
        <f t="array" ref="AY344">IFERROR(INDEX(_xlfn._xlws.FILTER('Dang ky_onl'!$L$6:$L$4000,'Dang ky_onl'!$B$6:$B$4000=$B344),2),"")</f>
        <v/>
      </c>
      <c r="AZ344" s="182" t="str" cm="1">
        <f t="array" ref="AZ344">IFERROR(INDEX(_xlfn._xlws.FILTER('Dang ky_onl'!$M$6:$M$4000,'Dang ky_onl'!$B$6:$B$4000=$B344),2),"")</f>
        <v/>
      </c>
      <c r="BA344" s="130"/>
      <c r="BB344" s="130"/>
      <c r="BC344" s="131" t="e">
        <f t="shared" si="53"/>
        <v>#VALUE!</v>
      </c>
    </row>
    <row r="345" spans="1:55" ht="19.5" customHeight="1" x14ac:dyDescent="0.35">
      <c r="A345" s="135">
        <v>339</v>
      </c>
      <c r="B345" s="136">
        <v>2005230335</v>
      </c>
      <c r="C345" s="137" t="s">
        <v>336</v>
      </c>
      <c r="D345" s="138" t="s">
        <v>804</v>
      </c>
      <c r="E345" s="139"/>
      <c r="F345" s="141" t="s">
        <v>1224</v>
      </c>
      <c r="G345" s="142" t="s">
        <v>1354</v>
      </c>
      <c r="H345" s="143" t="s">
        <v>1370</v>
      </c>
      <c r="I345" s="140" t="str">
        <f t="shared" si="47"/>
        <v>Không đậu</v>
      </c>
      <c r="J345" s="144"/>
      <c r="K345" s="145" t="str">
        <f t="shared" si="48"/>
        <v>Không đủ</v>
      </c>
      <c r="L345" s="166">
        <f t="shared" si="54"/>
        <v>0</v>
      </c>
      <c r="M345" s="166" cm="1">
        <f t="array" ref="M345">SUMPRODUCT(--(LEN(CHOOSE({1,2,3},P345,X345,AF345))&gt;0))</f>
        <v>0</v>
      </c>
      <c r="N345" s="166" cm="1">
        <f t="array" ref="N345">SUMPRODUCT(--(LEN(CHOOSE({1,2},AN345,AV345))&gt;0))</f>
        <v>0</v>
      </c>
      <c r="O345" s="166">
        <f t="shared" si="55"/>
        <v>0</v>
      </c>
      <c r="P345" s="171" t="str" cm="1">
        <f t="array" ref="P345">IFERROR(INDEX(_xlfn._xlws.FILTER('Dang ky_off'!$J$4:$J$4000,'Dang ky_off'!$B$4:$B$4000=$B345),1),"")</f>
        <v/>
      </c>
      <c r="Q345" s="172" t="str" cm="1">
        <f t="array" ref="Q345">IFERROR(INDEX(_xlfn._xlws.FILTER('Dang ky_off'!$H$4:$H$4000,'Dang ky_off'!$B$4:$B$4000=$B345),1),"")</f>
        <v/>
      </c>
      <c r="R345" s="171" t="s">
        <v>1563</v>
      </c>
      <c r="S345" s="171" t="str" cm="1">
        <f t="array" ref="S345">IFERROR(INDEX(_xlfn._xlws.FILTER('Dang ky_off'!$L$4:$L$4000,'Dang ky_off'!$B$4:$B$4000=$B345),1),"")</f>
        <v/>
      </c>
      <c r="T345" s="171" t="str" cm="1">
        <f t="array" ref="T345">IFERROR(INDEX(_xlfn._xlws.FILTER('Dang ky_off'!$M$4:$M$4000,'Dang ky_off'!$B$4:$B$4000=$B345),1),"")</f>
        <v/>
      </c>
      <c r="U345" s="130"/>
      <c r="V345" s="130"/>
      <c r="W345" s="131" t="e">
        <f t="shared" si="49"/>
        <v>#VALUE!</v>
      </c>
      <c r="X345" s="180" t="str" cm="1">
        <f t="array" ref="X345">IFERROR(INDEX(_xlfn._xlws.FILTER('Dang ky_off'!$J$4:$J$4000,'Dang ky_off'!$B$4:$B$4000=$B345),2),"")</f>
        <v/>
      </c>
      <c r="Y345" s="181" t="str" cm="1">
        <f t="array" ref="Y345">IFERROR(INDEX(_xlfn._xlws.FILTER('Dang ky_off'!$H$4:$H$4000,'Dang ky_off'!$B$4:$B$4000=$B345),2),"")</f>
        <v/>
      </c>
      <c r="Z345" s="180" t="s">
        <v>1563</v>
      </c>
      <c r="AA345" s="180" t="str" cm="1">
        <f t="array" ref="AA345">IFERROR(INDEX(_xlfn._xlws.FILTER('Dang ky_off'!$L$4:$L$4000,'Dang ky_off'!$B$4:$B$4000=$B345),2),"")</f>
        <v/>
      </c>
      <c r="AB345" s="180" t="str" cm="1">
        <f t="array" ref="AB345">IFERROR(INDEX(_xlfn._xlws.FILTER('Dang ky_off'!$M$4:$M$4000,'Dang ky_off'!$B$4:$B$4000=$B345),2),"")</f>
        <v/>
      </c>
      <c r="AC345" s="130"/>
      <c r="AD345" s="130"/>
      <c r="AE345" s="179" t="e">
        <f t="shared" si="50"/>
        <v>#VALUE!</v>
      </c>
      <c r="AF345" s="131" t="str" cm="1">
        <f t="array" ref="AF345">IFERROR(INDEX(_xlfn._xlws.FILTER('Dang ky_off'!$J$4:$J$43,'Dang ky_off'!$B$4:$B$43=$B345),3),"")</f>
        <v/>
      </c>
      <c r="AG345" s="154" t="str" cm="1">
        <f t="array" ref="AG345">IFERROR(INDEX(_xlfn._xlws.FILTER('Dang ky_off'!$H$4:$H$43,'Dang ky_off'!$B$4:$B$43=$B345),3),"")</f>
        <v/>
      </c>
      <c r="AH345" s="131" t="s">
        <v>1563</v>
      </c>
      <c r="AI345" s="131" t="str" cm="1">
        <f t="array" ref="AI345">IFERROR(INDEX(_xlfn._xlws.FILTER('Dang ky_off'!$L$4:$L$43,'Dang ky_off'!$B$4:$B$43=$B345),3),"")</f>
        <v/>
      </c>
      <c r="AJ345" s="131" t="str" cm="1">
        <f t="array" ref="AJ345">IFERROR(INDEX(_xlfn._xlws.FILTER('Dang ky_off'!$M$4:$M$43,'Dang ky_off'!$B$4:$B$43=$B345),3),"")</f>
        <v/>
      </c>
      <c r="AK345" s="130"/>
      <c r="AL345" s="130"/>
      <c r="AM345" s="131" t="e">
        <f t="shared" si="51"/>
        <v>#VALUE!</v>
      </c>
      <c r="AN345" s="182" t="str" cm="1">
        <f t="array" ref="AN345">IFERROR(INDEX(_xlfn._xlws.FILTER('Dang ky_onl'!$J$6:$J$4000,'Dang ky_onl'!$B$6:$B$4000=$B345),1),"")</f>
        <v/>
      </c>
      <c r="AO345" s="183" t="str" cm="1">
        <f t="array" ref="AO345">IFERROR(INDEX(_xlfn._xlws.FILTER('Dang ky_onl'!$H$6:$H$4000,'Dang ky_onl'!$B$6:$B$4000=$B345),1),"")</f>
        <v/>
      </c>
      <c r="AP345" s="184" t="s">
        <v>1564</v>
      </c>
      <c r="AQ345" s="182" t="str" cm="1">
        <f t="array" ref="AQ345">IFERROR(INDEX(_xlfn._xlws.FILTER('Dang ky_onl'!$L$6:$L$4000,'Dang ky_onl'!$B$6:$B$4000=$B345),1),"")</f>
        <v/>
      </c>
      <c r="AR345" s="182" t="str" cm="1">
        <f t="array" ref="AR345">IFERROR(INDEX(_xlfn._xlws.FILTER('Dang ky_onl'!$M$6:$M$4000,'Dang ky_onl'!$B$6:$B$4000=$B345),1),"")</f>
        <v/>
      </c>
      <c r="AS345" s="130"/>
      <c r="AT345" s="130"/>
      <c r="AU345" s="131" t="e">
        <f t="shared" si="52"/>
        <v>#VALUE!</v>
      </c>
      <c r="AV345" s="182" t="str" cm="1">
        <f t="array" ref="AV345">IFERROR(INDEX(_xlfn._xlws.FILTER('Dang ky_onl'!$J$6:$J$4000,'Dang ky_onl'!$B$6:$B$4000=$B345),2),"")</f>
        <v/>
      </c>
      <c r="AW345" s="183" t="str" cm="1">
        <f t="array" ref="AW345">IFERROR(INDEX(_xlfn._xlws.FILTER('Dang ky_onl'!$H$6:$H$4000,'Dang ky_onl'!$B$6:$B$4000=$B345),2),"")</f>
        <v/>
      </c>
      <c r="AX345" s="184" t="s">
        <v>1564</v>
      </c>
      <c r="AY345" s="182" t="str" cm="1">
        <f t="array" ref="AY345">IFERROR(INDEX(_xlfn._xlws.FILTER('Dang ky_onl'!$L$6:$L$4000,'Dang ky_onl'!$B$6:$B$4000=$B345),2),"")</f>
        <v/>
      </c>
      <c r="AZ345" s="182" t="str" cm="1">
        <f t="array" ref="AZ345">IFERROR(INDEX(_xlfn._xlws.FILTER('Dang ky_onl'!$M$6:$M$4000,'Dang ky_onl'!$B$6:$B$4000=$B345),2),"")</f>
        <v/>
      </c>
      <c r="BA345" s="130"/>
      <c r="BB345" s="130"/>
      <c r="BC345" s="131" t="e">
        <f t="shared" si="53"/>
        <v>#VALUE!</v>
      </c>
    </row>
    <row r="346" spans="1:55" ht="19.5" customHeight="1" x14ac:dyDescent="0.35">
      <c r="A346" s="135">
        <v>340</v>
      </c>
      <c r="B346" s="136">
        <v>2005230333</v>
      </c>
      <c r="C346" s="137" t="s">
        <v>335</v>
      </c>
      <c r="D346" s="138" t="s">
        <v>804</v>
      </c>
      <c r="E346" s="139"/>
      <c r="F346" s="141" t="s">
        <v>1223</v>
      </c>
      <c r="G346" s="142" t="s">
        <v>1354</v>
      </c>
      <c r="H346" s="143" t="s">
        <v>1370</v>
      </c>
      <c r="I346" s="140" t="str">
        <f t="shared" si="47"/>
        <v>Không đậu</v>
      </c>
      <c r="J346" s="144"/>
      <c r="K346" s="145" t="str">
        <f t="shared" si="48"/>
        <v>Không đủ</v>
      </c>
      <c r="L346" s="166">
        <f t="shared" si="54"/>
        <v>2</v>
      </c>
      <c r="M346" s="166" cm="1">
        <f t="array" ref="M346">SUMPRODUCT(--(LEN(CHOOSE({1,2,3},P346,X346,AF346))&gt;0))</f>
        <v>2</v>
      </c>
      <c r="N346" s="166" cm="1">
        <f t="array" ref="N346">SUMPRODUCT(--(LEN(CHOOSE({1,2},AN346,AV346))&gt;0))</f>
        <v>0</v>
      </c>
      <c r="O346" s="166">
        <f t="shared" si="55"/>
        <v>0</v>
      </c>
      <c r="P346" s="171" t="str" cm="1">
        <f t="array" ref="P346">IFERROR(INDEX(_xlfn._xlws.FILTER('Dang ky_off'!$J$4:$J$4000,'Dang ky_off'!$B$4:$B$4000=$B346),1),"")</f>
        <v>Công ty Cổ phần Đầu tư và Thương mại SATORI</v>
      </c>
      <c r="Q346" s="172" cm="1">
        <f t="array" ref="Q346">IFERROR(INDEX(_xlfn._xlws.FILTER('Dang ky_off'!$H$4:$H$4000,'Dang ky_off'!$B$4:$B$4000=$B346),1),"")</f>
        <v>45939</v>
      </c>
      <c r="R346" s="171" t="s">
        <v>1563</v>
      </c>
      <c r="S346" s="171" cm="1">
        <f t="array" ref="S346">IFERROR(INDEX(_xlfn._xlws.FILTER('Dang ky_off'!$L$4:$L$4000,'Dang ky_off'!$B$4:$B$4000=$B346),1),"")</f>
        <v>8.5</v>
      </c>
      <c r="T346" s="171" cm="1">
        <f t="array" ref="T346">IFERROR(INDEX(_xlfn._xlws.FILTER('Dang ky_off'!$M$4:$M$4000,'Dang ky_off'!$B$4:$B$4000=$B346),1),"")</f>
        <v>0</v>
      </c>
      <c r="U346" s="130"/>
      <c r="V346" s="130"/>
      <c r="W346" s="131">
        <f t="shared" si="49"/>
        <v>2.6</v>
      </c>
      <c r="X346" s="180" t="str" cm="1">
        <f t="array" ref="X346">IFERROR(INDEX(_xlfn._xlws.FILTER('Dang ky_off'!$J$4:$J$4000,'Dang ky_off'!$B$4:$B$4000=$B346),2),"")</f>
        <v>Công ty TNHH Yakult Việt Nam</v>
      </c>
      <c r="Y346" s="181" cm="1">
        <f t="array" ref="Y346">IFERROR(INDEX(_xlfn._xlws.FILTER('Dang ky_off'!$H$4:$H$4000,'Dang ky_off'!$B$4:$B$4000=$B346),2),"")</f>
        <v>45936</v>
      </c>
      <c r="Z346" s="180" t="s">
        <v>1563</v>
      </c>
      <c r="AA346" s="180" cm="1">
        <f t="array" ref="AA346">IFERROR(INDEX(_xlfn._xlws.FILTER('Dang ky_off'!$L$4:$L$4000,'Dang ky_off'!$B$4:$B$4000=$B346),2),"")</f>
        <v>10</v>
      </c>
      <c r="AB346" s="180" cm="1">
        <f t="array" ref="AB346">IFERROR(INDEX(_xlfn._xlws.FILTER('Dang ky_off'!$M$4:$M$4000,'Dang ky_off'!$B$4:$B$4000=$B346),2),"")</f>
        <v>0</v>
      </c>
      <c r="AC346" s="130"/>
      <c r="AD346" s="130"/>
      <c r="AE346" s="179">
        <f t="shared" si="50"/>
        <v>3</v>
      </c>
      <c r="AF346" s="131" t="str" cm="1">
        <f t="array" ref="AF346">IFERROR(INDEX(_xlfn._xlws.FILTER('Dang ky_off'!$J$4:$J$43,'Dang ky_off'!$B$4:$B$43=$B346),3),"")</f>
        <v/>
      </c>
      <c r="AG346" s="154" t="str" cm="1">
        <f t="array" ref="AG346">IFERROR(INDEX(_xlfn._xlws.FILTER('Dang ky_off'!$H$4:$H$43,'Dang ky_off'!$B$4:$B$43=$B346),3),"")</f>
        <v/>
      </c>
      <c r="AH346" s="131" t="s">
        <v>1563</v>
      </c>
      <c r="AI346" s="131" t="str" cm="1">
        <f t="array" ref="AI346">IFERROR(INDEX(_xlfn._xlws.FILTER('Dang ky_off'!$L$4:$L$43,'Dang ky_off'!$B$4:$B$43=$B346),3),"")</f>
        <v/>
      </c>
      <c r="AJ346" s="131" t="str" cm="1">
        <f t="array" ref="AJ346">IFERROR(INDEX(_xlfn._xlws.FILTER('Dang ky_off'!$M$4:$M$43,'Dang ky_off'!$B$4:$B$43=$B346),3),"")</f>
        <v/>
      </c>
      <c r="AK346" s="130"/>
      <c r="AL346" s="130"/>
      <c r="AM346" s="131" t="e">
        <f t="shared" si="51"/>
        <v>#VALUE!</v>
      </c>
      <c r="AN346" s="182" t="str" cm="1">
        <f t="array" ref="AN346">IFERROR(INDEX(_xlfn._xlws.FILTER('Dang ky_onl'!$J$6:$J$4000,'Dang ky_onl'!$B$6:$B$4000=$B346),1),"")</f>
        <v/>
      </c>
      <c r="AO346" s="183" t="str" cm="1">
        <f t="array" ref="AO346">IFERROR(INDEX(_xlfn._xlws.FILTER('Dang ky_onl'!$H$6:$H$4000,'Dang ky_onl'!$B$6:$B$4000=$B346),1),"")</f>
        <v/>
      </c>
      <c r="AP346" s="184" t="s">
        <v>1564</v>
      </c>
      <c r="AQ346" s="182" t="str" cm="1">
        <f t="array" ref="AQ346">IFERROR(INDEX(_xlfn._xlws.FILTER('Dang ky_onl'!$L$6:$L$4000,'Dang ky_onl'!$B$6:$B$4000=$B346),1),"")</f>
        <v/>
      </c>
      <c r="AR346" s="182" t="str" cm="1">
        <f t="array" ref="AR346">IFERROR(INDEX(_xlfn._xlws.FILTER('Dang ky_onl'!$M$6:$M$4000,'Dang ky_onl'!$B$6:$B$4000=$B346),1),"")</f>
        <v/>
      </c>
      <c r="AS346" s="130"/>
      <c r="AT346" s="130"/>
      <c r="AU346" s="131" t="e">
        <f t="shared" si="52"/>
        <v>#VALUE!</v>
      </c>
      <c r="AV346" s="182" t="str" cm="1">
        <f t="array" ref="AV346">IFERROR(INDEX(_xlfn._xlws.FILTER('Dang ky_onl'!$J$6:$J$4000,'Dang ky_onl'!$B$6:$B$4000=$B346),2),"")</f>
        <v/>
      </c>
      <c r="AW346" s="183" t="str" cm="1">
        <f t="array" ref="AW346">IFERROR(INDEX(_xlfn._xlws.FILTER('Dang ky_onl'!$H$6:$H$4000,'Dang ky_onl'!$B$6:$B$4000=$B346),2),"")</f>
        <v/>
      </c>
      <c r="AX346" s="184" t="s">
        <v>1564</v>
      </c>
      <c r="AY346" s="182" t="str" cm="1">
        <f t="array" ref="AY346">IFERROR(INDEX(_xlfn._xlws.FILTER('Dang ky_onl'!$L$6:$L$4000,'Dang ky_onl'!$B$6:$B$4000=$B346),2),"")</f>
        <v/>
      </c>
      <c r="AZ346" s="182" t="str" cm="1">
        <f t="array" ref="AZ346">IFERROR(INDEX(_xlfn._xlws.FILTER('Dang ky_onl'!$M$6:$M$4000,'Dang ky_onl'!$B$6:$B$4000=$B346),2),"")</f>
        <v/>
      </c>
      <c r="BA346" s="130"/>
      <c r="BB346" s="130"/>
      <c r="BC346" s="131" t="e">
        <f t="shared" si="53"/>
        <v>#VALUE!</v>
      </c>
    </row>
    <row r="347" spans="1:55" ht="19.5" customHeight="1" x14ac:dyDescent="0.35">
      <c r="A347" s="135">
        <v>341</v>
      </c>
      <c r="B347" s="136">
        <v>2005230338</v>
      </c>
      <c r="C347" s="137" t="s">
        <v>337</v>
      </c>
      <c r="D347" s="138" t="s">
        <v>903</v>
      </c>
      <c r="E347" s="139"/>
      <c r="F347" s="141" t="s">
        <v>1225</v>
      </c>
      <c r="G347" s="142" t="s">
        <v>1354</v>
      </c>
      <c r="H347" s="143" t="s">
        <v>1370</v>
      </c>
      <c r="I347" s="140" t="str">
        <f t="shared" si="47"/>
        <v>Không đậu</v>
      </c>
      <c r="J347" s="144"/>
      <c r="K347" s="145" t="str">
        <f t="shared" si="48"/>
        <v>Không đủ</v>
      </c>
      <c r="L347" s="166">
        <f t="shared" si="54"/>
        <v>1</v>
      </c>
      <c r="M347" s="166" cm="1">
        <f t="array" ref="M347">SUMPRODUCT(--(LEN(CHOOSE({1,2,3},P347,X347,AF347))&gt;0))</f>
        <v>1</v>
      </c>
      <c r="N347" s="166" cm="1">
        <f t="array" ref="N347">SUMPRODUCT(--(LEN(CHOOSE({1,2},AN347,AV347))&gt;0))</f>
        <v>0</v>
      </c>
      <c r="O347" s="166">
        <f t="shared" si="55"/>
        <v>0</v>
      </c>
      <c r="P347" s="171" t="str" cm="1">
        <f t="array" ref="P347">IFERROR(INDEX(_xlfn._xlws.FILTER('Dang ky_off'!$J$4:$J$4000,'Dang ky_off'!$B$4:$B$4000=$B347),1),"")</f>
        <v>Công ty Cổ phần Acecook Việt Nam</v>
      </c>
      <c r="Q347" s="172" cm="1">
        <f t="array" ref="Q347">IFERROR(INDEX(_xlfn._xlws.FILTER('Dang ky_off'!$H$4:$H$4000,'Dang ky_off'!$B$4:$B$4000=$B347),1),"")</f>
        <v>45944</v>
      </c>
      <c r="R347" s="171" t="s">
        <v>1563</v>
      </c>
      <c r="S347" s="171" cm="1">
        <f t="array" ref="S347">IFERROR(INDEX(_xlfn._xlws.FILTER('Dang ky_off'!$L$4:$L$4000,'Dang ky_off'!$B$4:$B$4000=$B347),1),"")</f>
        <v>8</v>
      </c>
      <c r="T347" s="171" cm="1">
        <f t="array" ref="T347">IFERROR(INDEX(_xlfn._xlws.FILTER('Dang ky_off'!$M$4:$M$4000,'Dang ky_off'!$B$4:$B$4000=$B347),1),"")</f>
        <v>0</v>
      </c>
      <c r="U347" s="130"/>
      <c r="V347" s="130"/>
      <c r="W347" s="131">
        <f t="shared" si="49"/>
        <v>2.4</v>
      </c>
      <c r="X347" s="180" t="str" cm="1">
        <f t="array" ref="X347">IFERROR(INDEX(_xlfn._xlws.FILTER('Dang ky_off'!$J$4:$J$4000,'Dang ky_off'!$B$4:$B$4000=$B347),2),"")</f>
        <v/>
      </c>
      <c r="Y347" s="181" t="str" cm="1">
        <f t="array" ref="Y347">IFERROR(INDEX(_xlfn._xlws.FILTER('Dang ky_off'!$H$4:$H$4000,'Dang ky_off'!$B$4:$B$4000=$B347),2),"")</f>
        <v/>
      </c>
      <c r="Z347" s="180" t="s">
        <v>1563</v>
      </c>
      <c r="AA347" s="180" t="str" cm="1">
        <f t="array" ref="AA347">IFERROR(INDEX(_xlfn._xlws.FILTER('Dang ky_off'!$L$4:$L$4000,'Dang ky_off'!$B$4:$B$4000=$B347),2),"")</f>
        <v/>
      </c>
      <c r="AB347" s="180" t="str" cm="1">
        <f t="array" ref="AB347">IFERROR(INDEX(_xlfn._xlws.FILTER('Dang ky_off'!$M$4:$M$4000,'Dang ky_off'!$B$4:$B$4000=$B347),2),"")</f>
        <v/>
      </c>
      <c r="AC347" s="130"/>
      <c r="AD347" s="130"/>
      <c r="AE347" s="179" t="e">
        <f t="shared" si="50"/>
        <v>#VALUE!</v>
      </c>
      <c r="AF347" s="131" t="str" cm="1">
        <f t="array" ref="AF347">IFERROR(INDEX(_xlfn._xlws.FILTER('Dang ky_off'!$J$4:$J$43,'Dang ky_off'!$B$4:$B$43=$B347),3),"")</f>
        <v/>
      </c>
      <c r="AG347" s="154" t="str" cm="1">
        <f t="array" ref="AG347">IFERROR(INDEX(_xlfn._xlws.FILTER('Dang ky_off'!$H$4:$H$43,'Dang ky_off'!$B$4:$B$43=$B347),3),"")</f>
        <v/>
      </c>
      <c r="AH347" s="131" t="s">
        <v>1563</v>
      </c>
      <c r="AI347" s="131" t="str" cm="1">
        <f t="array" ref="AI347">IFERROR(INDEX(_xlfn._xlws.FILTER('Dang ky_off'!$L$4:$L$43,'Dang ky_off'!$B$4:$B$43=$B347),3),"")</f>
        <v/>
      </c>
      <c r="AJ347" s="131" t="str" cm="1">
        <f t="array" ref="AJ347">IFERROR(INDEX(_xlfn._xlws.FILTER('Dang ky_off'!$M$4:$M$43,'Dang ky_off'!$B$4:$B$43=$B347),3),"")</f>
        <v/>
      </c>
      <c r="AK347" s="130"/>
      <c r="AL347" s="130"/>
      <c r="AM347" s="131" t="e">
        <f t="shared" si="51"/>
        <v>#VALUE!</v>
      </c>
      <c r="AN347" s="182" t="str" cm="1">
        <f t="array" ref="AN347">IFERROR(INDEX(_xlfn._xlws.FILTER('Dang ky_onl'!$J$6:$J$4000,'Dang ky_onl'!$B$6:$B$4000=$B347),1),"")</f>
        <v/>
      </c>
      <c r="AO347" s="183" t="str" cm="1">
        <f t="array" ref="AO347">IFERROR(INDEX(_xlfn._xlws.FILTER('Dang ky_onl'!$H$6:$H$4000,'Dang ky_onl'!$B$6:$B$4000=$B347),1),"")</f>
        <v/>
      </c>
      <c r="AP347" s="184" t="s">
        <v>1564</v>
      </c>
      <c r="AQ347" s="182" t="str" cm="1">
        <f t="array" ref="AQ347">IFERROR(INDEX(_xlfn._xlws.FILTER('Dang ky_onl'!$L$6:$L$4000,'Dang ky_onl'!$B$6:$B$4000=$B347),1),"")</f>
        <v/>
      </c>
      <c r="AR347" s="182" t="str" cm="1">
        <f t="array" ref="AR347">IFERROR(INDEX(_xlfn._xlws.FILTER('Dang ky_onl'!$M$6:$M$4000,'Dang ky_onl'!$B$6:$B$4000=$B347),1),"")</f>
        <v/>
      </c>
      <c r="AS347" s="130"/>
      <c r="AT347" s="130"/>
      <c r="AU347" s="131" t="e">
        <f t="shared" si="52"/>
        <v>#VALUE!</v>
      </c>
      <c r="AV347" s="182" t="str" cm="1">
        <f t="array" ref="AV347">IFERROR(INDEX(_xlfn._xlws.FILTER('Dang ky_onl'!$J$6:$J$4000,'Dang ky_onl'!$B$6:$B$4000=$B347),2),"")</f>
        <v/>
      </c>
      <c r="AW347" s="183" t="str" cm="1">
        <f t="array" ref="AW347">IFERROR(INDEX(_xlfn._xlws.FILTER('Dang ky_onl'!$H$6:$H$4000,'Dang ky_onl'!$B$6:$B$4000=$B347),2),"")</f>
        <v/>
      </c>
      <c r="AX347" s="184" t="s">
        <v>1564</v>
      </c>
      <c r="AY347" s="182" t="str" cm="1">
        <f t="array" ref="AY347">IFERROR(INDEX(_xlfn._xlws.FILTER('Dang ky_onl'!$L$6:$L$4000,'Dang ky_onl'!$B$6:$B$4000=$B347),2),"")</f>
        <v/>
      </c>
      <c r="AZ347" s="182" t="str" cm="1">
        <f t="array" ref="AZ347">IFERROR(INDEX(_xlfn._xlws.FILTER('Dang ky_onl'!$M$6:$M$4000,'Dang ky_onl'!$B$6:$B$4000=$B347),2),"")</f>
        <v/>
      </c>
      <c r="BA347" s="130"/>
      <c r="BB347" s="130"/>
      <c r="BC347" s="131" t="e">
        <f t="shared" si="53"/>
        <v>#VALUE!</v>
      </c>
    </row>
    <row r="348" spans="1:55" ht="19.5" customHeight="1" x14ac:dyDescent="0.35">
      <c r="A348" s="135">
        <v>342</v>
      </c>
      <c r="B348" s="136">
        <v>2005230344</v>
      </c>
      <c r="C348" s="137" t="s">
        <v>338</v>
      </c>
      <c r="D348" s="138" t="s">
        <v>805</v>
      </c>
      <c r="E348" s="139"/>
      <c r="F348" s="141" t="s">
        <v>1160</v>
      </c>
      <c r="G348" s="142" t="s">
        <v>1354</v>
      </c>
      <c r="H348" s="143" t="s">
        <v>1370</v>
      </c>
      <c r="I348" s="140" t="str">
        <f t="shared" si="47"/>
        <v>Không đậu</v>
      </c>
      <c r="J348" s="144"/>
      <c r="K348" s="145" t="str">
        <f t="shared" si="48"/>
        <v>Không đủ</v>
      </c>
      <c r="L348" s="166">
        <f t="shared" si="54"/>
        <v>0</v>
      </c>
      <c r="M348" s="166" cm="1">
        <f t="array" ref="M348">SUMPRODUCT(--(LEN(CHOOSE({1,2,3},P348,X348,AF348))&gt;0))</f>
        <v>0</v>
      </c>
      <c r="N348" s="166" cm="1">
        <f t="array" ref="N348">SUMPRODUCT(--(LEN(CHOOSE({1,2},AN348,AV348))&gt;0))</f>
        <v>0</v>
      </c>
      <c r="O348" s="166">
        <f t="shared" si="55"/>
        <v>0</v>
      </c>
      <c r="P348" s="171" t="str" cm="1">
        <f t="array" ref="P348">IFERROR(INDEX(_xlfn._xlws.FILTER('Dang ky_off'!$J$4:$J$4000,'Dang ky_off'!$B$4:$B$4000=$B348),1),"")</f>
        <v/>
      </c>
      <c r="Q348" s="172" t="str" cm="1">
        <f t="array" ref="Q348">IFERROR(INDEX(_xlfn._xlws.FILTER('Dang ky_off'!$H$4:$H$4000,'Dang ky_off'!$B$4:$B$4000=$B348),1),"")</f>
        <v/>
      </c>
      <c r="R348" s="171" t="s">
        <v>1563</v>
      </c>
      <c r="S348" s="171" t="str" cm="1">
        <f t="array" ref="S348">IFERROR(INDEX(_xlfn._xlws.FILTER('Dang ky_off'!$L$4:$L$4000,'Dang ky_off'!$B$4:$B$4000=$B348),1),"")</f>
        <v/>
      </c>
      <c r="T348" s="171" t="str" cm="1">
        <f t="array" ref="T348">IFERROR(INDEX(_xlfn._xlws.FILTER('Dang ky_off'!$M$4:$M$4000,'Dang ky_off'!$B$4:$B$4000=$B348),1),"")</f>
        <v/>
      </c>
      <c r="U348" s="130"/>
      <c r="V348" s="130"/>
      <c r="W348" s="131" t="e">
        <f t="shared" si="49"/>
        <v>#VALUE!</v>
      </c>
      <c r="X348" s="180" t="str" cm="1">
        <f t="array" ref="X348">IFERROR(INDEX(_xlfn._xlws.FILTER('Dang ky_off'!$J$4:$J$4000,'Dang ky_off'!$B$4:$B$4000=$B348),2),"")</f>
        <v/>
      </c>
      <c r="Y348" s="181" t="str" cm="1">
        <f t="array" ref="Y348">IFERROR(INDEX(_xlfn._xlws.FILTER('Dang ky_off'!$H$4:$H$4000,'Dang ky_off'!$B$4:$B$4000=$B348),2),"")</f>
        <v/>
      </c>
      <c r="Z348" s="180" t="s">
        <v>1563</v>
      </c>
      <c r="AA348" s="180" t="str" cm="1">
        <f t="array" ref="AA348">IFERROR(INDEX(_xlfn._xlws.FILTER('Dang ky_off'!$L$4:$L$4000,'Dang ky_off'!$B$4:$B$4000=$B348),2),"")</f>
        <v/>
      </c>
      <c r="AB348" s="180" t="str" cm="1">
        <f t="array" ref="AB348">IFERROR(INDEX(_xlfn._xlws.FILTER('Dang ky_off'!$M$4:$M$4000,'Dang ky_off'!$B$4:$B$4000=$B348),2),"")</f>
        <v/>
      </c>
      <c r="AC348" s="130"/>
      <c r="AD348" s="130"/>
      <c r="AE348" s="179" t="e">
        <f t="shared" si="50"/>
        <v>#VALUE!</v>
      </c>
      <c r="AF348" s="131" t="str" cm="1">
        <f t="array" ref="AF348">IFERROR(INDEX(_xlfn._xlws.FILTER('Dang ky_off'!$J$4:$J$43,'Dang ky_off'!$B$4:$B$43=$B348),3),"")</f>
        <v/>
      </c>
      <c r="AG348" s="154" t="str" cm="1">
        <f t="array" ref="AG348">IFERROR(INDEX(_xlfn._xlws.FILTER('Dang ky_off'!$H$4:$H$43,'Dang ky_off'!$B$4:$B$43=$B348),3),"")</f>
        <v/>
      </c>
      <c r="AH348" s="131" t="s">
        <v>1563</v>
      </c>
      <c r="AI348" s="131" t="str" cm="1">
        <f t="array" ref="AI348">IFERROR(INDEX(_xlfn._xlws.FILTER('Dang ky_off'!$L$4:$L$43,'Dang ky_off'!$B$4:$B$43=$B348),3),"")</f>
        <v/>
      </c>
      <c r="AJ348" s="131" t="str" cm="1">
        <f t="array" ref="AJ348">IFERROR(INDEX(_xlfn._xlws.FILTER('Dang ky_off'!$M$4:$M$43,'Dang ky_off'!$B$4:$B$43=$B348),3),"")</f>
        <v/>
      </c>
      <c r="AK348" s="130"/>
      <c r="AL348" s="130"/>
      <c r="AM348" s="131" t="e">
        <f t="shared" si="51"/>
        <v>#VALUE!</v>
      </c>
      <c r="AN348" s="182" t="str" cm="1">
        <f t="array" ref="AN348">IFERROR(INDEX(_xlfn._xlws.FILTER('Dang ky_onl'!$J$6:$J$4000,'Dang ky_onl'!$B$6:$B$4000=$B348),1),"")</f>
        <v/>
      </c>
      <c r="AO348" s="183" t="str" cm="1">
        <f t="array" ref="AO348">IFERROR(INDEX(_xlfn._xlws.FILTER('Dang ky_onl'!$H$6:$H$4000,'Dang ky_onl'!$B$6:$B$4000=$B348),1),"")</f>
        <v/>
      </c>
      <c r="AP348" s="184" t="s">
        <v>1564</v>
      </c>
      <c r="AQ348" s="182" t="str" cm="1">
        <f t="array" ref="AQ348">IFERROR(INDEX(_xlfn._xlws.FILTER('Dang ky_onl'!$L$6:$L$4000,'Dang ky_onl'!$B$6:$B$4000=$B348),1),"")</f>
        <v/>
      </c>
      <c r="AR348" s="182" t="str" cm="1">
        <f t="array" ref="AR348">IFERROR(INDEX(_xlfn._xlws.FILTER('Dang ky_onl'!$M$6:$M$4000,'Dang ky_onl'!$B$6:$B$4000=$B348),1),"")</f>
        <v/>
      </c>
      <c r="AS348" s="130"/>
      <c r="AT348" s="130"/>
      <c r="AU348" s="131" t="e">
        <f t="shared" si="52"/>
        <v>#VALUE!</v>
      </c>
      <c r="AV348" s="182" t="str" cm="1">
        <f t="array" ref="AV348">IFERROR(INDEX(_xlfn._xlws.FILTER('Dang ky_onl'!$J$6:$J$4000,'Dang ky_onl'!$B$6:$B$4000=$B348),2),"")</f>
        <v/>
      </c>
      <c r="AW348" s="183" t="str" cm="1">
        <f t="array" ref="AW348">IFERROR(INDEX(_xlfn._xlws.FILTER('Dang ky_onl'!$H$6:$H$4000,'Dang ky_onl'!$B$6:$B$4000=$B348),2),"")</f>
        <v/>
      </c>
      <c r="AX348" s="184" t="s">
        <v>1564</v>
      </c>
      <c r="AY348" s="182" t="str" cm="1">
        <f t="array" ref="AY348">IFERROR(INDEX(_xlfn._xlws.FILTER('Dang ky_onl'!$L$6:$L$4000,'Dang ky_onl'!$B$6:$B$4000=$B348),2),"")</f>
        <v/>
      </c>
      <c r="AZ348" s="182" t="str" cm="1">
        <f t="array" ref="AZ348">IFERROR(INDEX(_xlfn._xlws.FILTER('Dang ky_onl'!$M$6:$M$4000,'Dang ky_onl'!$B$6:$B$4000=$B348),2),"")</f>
        <v/>
      </c>
      <c r="BA348" s="130"/>
      <c r="BB348" s="130"/>
      <c r="BC348" s="131" t="e">
        <f t="shared" si="53"/>
        <v>#VALUE!</v>
      </c>
    </row>
    <row r="349" spans="1:55" ht="19.5" customHeight="1" x14ac:dyDescent="0.35">
      <c r="A349" s="135">
        <v>343</v>
      </c>
      <c r="B349" s="136">
        <v>2005230367</v>
      </c>
      <c r="C349" s="137" t="s">
        <v>339</v>
      </c>
      <c r="D349" s="138" t="s">
        <v>832</v>
      </c>
      <c r="E349" s="139"/>
      <c r="F349" s="141" t="s">
        <v>1226</v>
      </c>
      <c r="G349" s="142" t="s">
        <v>1354</v>
      </c>
      <c r="H349" s="143" t="s">
        <v>1370</v>
      </c>
      <c r="I349" s="140" t="str">
        <f t="shared" si="47"/>
        <v>Không đậu</v>
      </c>
      <c r="J349" s="144"/>
      <c r="K349" s="145" t="str">
        <f t="shared" si="48"/>
        <v>Không đủ</v>
      </c>
      <c r="L349" s="166">
        <f t="shared" si="54"/>
        <v>0</v>
      </c>
      <c r="M349" s="166" cm="1">
        <f t="array" ref="M349">SUMPRODUCT(--(LEN(CHOOSE({1,2,3},P349,X349,AF349))&gt;0))</f>
        <v>0</v>
      </c>
      <c r="N349" s="166" cm="1">
        <f t="array" ref="N349">SUMPRODUCT(--(LEN(CHOOSE({1,2},AN349,AV349))&gt;0))</f>
        <v>0</v>
      </c>
      <c r="O349" s="166">
        <f t="shared" si="55"/>
        <v>0</v>
      </c>
      <c r="P349" s="171" t="str" cm="1">
        <f t="array" ref="P349">IFERROR(INDEX(_xlfn._xlws.FILTER('Dang ky_off'!$J$4:$J$4000,'Dang ky_off'!$B$4:$B$4000=$B349),1),"")</f>
        <v/>
      </c>
      <c r="Q349" s="172" t="str" cm="1">
        <f t="array" ref="Q349">IFERROR(INDEX(_xlfn._xlws.FILTER('Dang ky_off'!$H$4:$H$4000,'Dang ky_off'!$B$4:$B$4000=$B349),1),"")</f>
        <v/>
      </c>
      <c r="R349" s="171" t="s">
        <v>1563</v>
      </c>
      <c r="S349" s="171" t="str" cm="1">
        <f t="array" ref="S349">IFERROR(INDEX(_xlfn._xlws.FILTER('Dang ky_off'!$L$4:$L$4000,'Dang ky_off'!$B$4:$B$4000=$B349),1),"")</f>
        <v/>
      </c>
      <c r="T349" s="171" t="str" cm="1">
        <f t="array" ref="T349">IFERROR(INDEX(_xlfn._xlws.FILTER('Dang ky_off'!$M$4:$M$4000,'Dang ky_off'!$B$4:$B$4000=$B349),1),"")</f>
        <v/>
      </c>
      <c r="U349" s="130"/>
      <c r="V349" s="130"/>
      <c r="W349" s="131" t="e">
        <f t="shared" si="49"/>
        <v>#VALUE!</v>
      </c>
      <c r="X349" s="180" t="str" cm="1">
        <f t="array" ref="X349">IFERROR(INDEX(_xlfn._xlws.FILTER('Dang ky_off'!$J$4:$J$4000,'Dang ky_off'!$B$4:$B$4000=$B349),2),"")</f>
        <v/>
      </c>
      <c r="Y349" s="181" t="str" cm="1">
        <f t="array" ref="Y349">IFERROR(INDEX(_xlfn._xlws.FILTER('Dang ky_off'!$H$4:$H$4000,'Dang ky_off'!$B$4:$B$4000=$B349),2),"")</f>
        <v/>
      </c>
      <c r="Z349" s="180" t="s">
        <v>1563</v>
      </c>
      <c r="AA349" s="180" t="str" cm="1">
        <f t="array" ref="AA349">IFERROR(INDEX(_xlfn._xlws.FILTER('Dang ky_off'!$L$4:$L$4000,'Dang ky_off'!$B$4:$B$4000=$B349),2),"")</f>
        <v/>
      </c>
      <c r="AB349" s="180" t="str" cm="1">
        <f t="array" ref="AB349">IFERROR(INDEX(_xlfn._xlws.FILTER('Dang ky_off'!$M$4:$M$4000,'Dang ky_off'!$B$4:$B$4000=$B349),2),"")</f>
        <v/>
      </c>
      <c r="AC349" s="130"/>
      <c r="AD349" s="130"/>
      <c r="AE349" s="179" t="e">
        <f t="shared" si="50"/>
        <v>#VALUE!</v>
      </c>
      <c r="AF349" s="131" t="str" cm="1">
        <f t="array" ref="AF349">IFERROR(INDEX(_xlfn._xlws.FILTER('Dang ky_off'!$J$4:$J$43,'Dang ky_off'!$B$4:$B$43=$B349),3),"")</f>
        <v/>
      </c>
      <c r="AG349" s="154" t="str" cm="1">
        <f t="array" ref="AG349">IFERROR(INDEX(_xlfn._xlws.FILTER('Dang ky_off'!$H$4:$H$43,'Dang ky_off'!$B$4:$B$43=$B349),3),"")</f>
        <v/>
      </c>
      <c r="AH349" s="131" t="s">
        <v>1563</v>
      </c>
      <c r="AI349" s="131" t="str" cm="1">
        <f t="array" ref="AI349">IFERROR(INDEX(_xlfn._xlws.FILTER('Dang ky_off'!$L$4:$L$43,'Dang ky_off'!$B$4:$B$43=$B349),3),"")</f>
        <v/>
      </c>
      <c r="AJ349" s="131" t="str" cm="1">
        <f t="array" ref="AJ349">IFERROR(INDEX(_xlfn._xlws.FILTER('Dang ky_off'!$M$4:$M$43,'Dang ky_off'!$B$4:$B$43=$B349),3),"")</f>
        <v/>
      </c>
      <c r="AK349" s="130"/>
      <c r="AL349" s="130"/>
      <c r="AM349" s="131" t="e">
        <f t="shared" si="51"/>
        <v>#VALUE!</v>
      </c>
      <c r="AN349" s="182" t="str" cm="1">
        <f t="array" ref="AN349">IFERROR(INDEX(_xlfn._xlws.FILTER('Dang ky_onl'!$J$6:$J$4000,'Dang ky_onl'!$B$6:$B$4000=$B349),1),"")</f>
        <v/>
      </c>
      <c r="AO349" s="183" t="str" cm="1">
        <f t="array" ref="AO349">IFERROR(INDEX(_xlfn._xlws.FILTER('Dang ky_onl'!$H$6:$H$4000,'Dang ky_onl'!$B$6:$B$4000=$B349),1),"")</f>
        <v/>
      </c>
      <c r="AP349" s="184" t="s">
        <v>1564</v>
      </c>
      <c r="AQ349" s="182" t="str" cm="1">
        <f t="array" ref="AQ349">IFERROR(INDEX(_xlfn._xlws.FILTER('Dang ky_onl'!$L$6:$L$4000,'Dang ky_onl'!$B$6:$B$4000=$B349),1),"")</f>
        <v/>
      </c>
      <c r="AR349" s="182" t="str" cm="1">
        <f t="array" ref="AR349">IFERROR(INDEX(_xlfn._xlws.FILTER('Dang ky_onl'!$M$6:$M$4000,'Dang ky_onl'!$B$6:$B$4000=$B349),1),"")</f>
        <v/>
      </c>
      <c r="AS349" s="130"/>
      <c r="AT349" s="130"/>
      <c r="AU349" s="131" t="e">
        <f t="shared" si="52"/>
        <v>#VALUE!</v>
      </c>
      <c r="AV349" s="182" t="str" cm="1">
        <f t="array" ref="AV349">IFERROR(INDEX(_xlfn._xlws.FILTER('Dang ky_onl'!$J$6:$J$4000,'Dang ky_onl'!$B$6:$B$4000=$B349),2),"")</f>
        <v/>
      </c>
      <c r="AW349" s="183" t="str" cm="1">
        <f t="array" ref="AW349">IFERROR(INDEX(_xlfn._xlws.FILTER('Dang ky_onl'!$H$6:$H$4000,'Dang ky_onl'!$B$6:$B$4000=$B349),2),"")</f>
        <v/>
      </c>
      <c r="AX349" s="184" t="s">
        <v>1564</v>
      </c>
      <c r="AY349" s="182" t="str" cm="1">
        <f t="array" ref="AY349">IFERROR(INDEX(_xlfn._xlws.FILTER('Dang ky_onl'!$L$6:$L$4000,'Dang ky_onl'!$B$6:$B$4000=$B349),2),"")</f>
        <v/>
      </c>
      <c r="AZ349" s="182" t="str" cm="1">
        <f t="array" ref="AZ349">IFERROR(INDEX(_xlfn._xlws.FILTER('Dang ky_onl'!$M$6:$M$4000,'Dang ky_onl'!$B$6:$B$4000=$B349),2),"")</f>
        <v/>
      </c>
      <c r="BA349" s="130"/>
      <c r="BB349" s="130"/>
      <c r="BC349" s="131" t="e">
        <f t="shared" si="53"/>
        <v>#VALUE!</v>
      </c>
    </row>
    <row r="350" spans="1:55" ht="19.5" customHeight="1" x14ac:dyDescent="0.35">
      <c r="A350" s="135">
        <v>344</v>
      </c>
      <c r="B350" s="136">
        <v>2005230369</v>
      </c>
      <c r="C350" s="137" t="s">
        <v>114</v>
      </c>
      <c r="D350" s="138" t="s">
        <v>904</v>
      </c>
      <c r="E350" s="139"/>
      <c r="F350" s="141" t="s">
        <v>1227</v>
      </c>
      <c r="G350" s="142" t="s">
        <v>1354</v>
      </c>
      <c r="H350" s="143" t="s">
        <v>1370</v>
      </c>
      <c r="I350" s="140" t="str">
        <f t="shared" si="47"/>
        <v>Không đậu</v>
      </c>
      <c r="J350" s="144"/>
      <c r="K350" s="145" t="str">
        <f t="shared" si="48"/>
        <v>Không đủ</v>
      </c>
      <c r="L350" s="166">
        <f t="shared" si="54"/>
        <v>0</v>
      </c>
      <c r="M350" s="166" cm="1">
        <f t="array" ref="M350">SUMPRODUCT(--(LEN(CHOOSE({1,2,3},P350,X350,AF350))&gt;0))</f>
        <v>0</v>
      </c>
      <c r="N350" s="166" cm="1">
        <f t="array" ref="N350">SUMPRODUCT(--(LEN(CHOOSE({1,2},AN350,AV350))&gt;0))</f>
        <v>0</v>
      </c>
      <c r="O350" s="166">
        <f t="shared" si="55"/>
        <v>0</v>
      </c>
      <c r="P350" s="171" t="str" cm="1">
        <f t="array" ref="P350">IFERROR(INDEX(_xlfn._xlws.FILTER('Dang ky_off'!$J$4:$J$4000,'Dang ky_off'!$B$4:$B$4000=$B350),1),"")</f>
        <v/>
      </c>
      <c r="Q350" s="172" t="str" cm="1">
        <f t="array" ref="Q350">IFERROR(INDEX(_xlfn._xlws.FILTER('Dang ky_off'!$H$4:$H$4000,'Dang ky_off'!$B$4:$B$4000=$B350),1),"")</f>
        <v/>
      </c>
      <c r="R350" s="171" t="s">
        <v>1563</v>
      </c>
      <c r="S350" s="171" t="str" cm="1">
        <f t="array" ref="S350">IFERROR(INDEX(_xlfn._xlws.FILTER('Dang ky_off'!$L$4:$L$4000,'Dang ky_off'!$B$4:$B$4000=$B350),1),"")</f>
        <v/>
      </c>
      <c r="T350" s="171" t="str" cm="1">
        <f t="array" ref="T350">IFERROR(INDEX(_xlfn._xlws.FILTER('Dang ky_off'!$M$4:$M$4000,'Dang ky_off'!$B$4:$B$4000=$B350),1),"")</f>
        <v/>
      </c>
      <c r="U350" s="130"/>
      <c r="V350" s="130"/>
      <c r="W350" s="131" t="e">
        <f t="shared" si="49"/>
        <v>#VALUE!</v>
      </c>
      <c r="X350" s="180" t="str" cm="1">
        <f t="array" ref="X350">IFERROR(INDEX(_xlfn._xlws.FILTER('Dang ky_off'!$J$4:$J$4000,'Dang ky_off'!$B$4:$B$4000=$B350),2),"")</f>
        <v/>
      </c>
      <c r="Y350" s="181" t="str" cm="1">
        <f t="array" ref="Y350">IFERROR(INDEX(_xlfn._xlws.FILTER('Dang ky_off'!$H$4:$H$4000,'Dang ky_off'!$B$4:$B$4000=$B350),2),"")</f>
        <v/>
      </c>
      <c r="Z350" s="180" t="s">
        <v>1563</v>
      </c>
      <c r="AA350" s="180" t="str" cm="1">
        <f t="array" ref="AA350">IFERROR(INDEX(_xlfn._xlws.FILTER('Dang ky_off'!$L$4:$L$4000,'Dang ky_off'!$B$4:$B$4000=$B350),2),"")</f>
        <v/>
      </c>
      <c r="AB350" s="180" t="str" cm="1">
        <f t="array" ref="AB350">IFERROR(INDEX(_xlfn._xlws.FILTER('Dang ky_off'!$M$4:$M$4000,'Dang ky_off'!$B$4:$B$4000=$B350),2),"")</f>
        <v/>
      </c>
      <c r="AC350" s="130"/>
      <c r="AD350" s="130"/>
      <c r="AE350" s="179" t="e">
        <f t="shared" si="50"/>
        <v>#VALUE!</v>
      </c>
      <c r="AF350" s="131" t="str" cm="1">
        <f t="array" ref="AF350">IFERROR(INDEX(_xlfn._xlws.FILTER('Dang ky_off'!$J$4:$J$43,'Dang ky_off'!$B$4:$B$43=$B350),3),"")</f>
        <v/>
      </c>
      <c r="AG350" s="154" t="str" cm="1">
        <f t="array" ref="AG350">IFERROR(INDEX(_xlfn._xlws.FILTER('Dang ky_off'!$H$4:$H$43,'Dang ky_off'!$B$4:$B$43=$B350),3),"")</f>
        <v/>
      </c>
      <c r="AH350" s="131" t="s">
        <v>1563</v>
      </c>
      <c r="AI350" s="131" t="str" cm="1">
        <f t="array" ref="AI350">IFERROR(INDEX(_xlfn._xlws.FILTER('Dang ky_off'!$L$4:$L$43,'Dang ky_off'!$B$4:$B$43=$B350),3),"")</f>
        <v/>
      </c>
      <c r="AJ350" s="131" t="str" cm="1">
        <f t="array" ref="AJ350">IFERROR(INDEX(_xlfn._xlws.FILTER('Dang ky_off'!$M$4:$M$43,'Dang ky_off'!$B$4:$B$43=$B350),3),"")</f>
        <v/>
      </c>
      <c r="AK350" s="130"/>
      <c r="AL350" s="130"/>
      <c r="AM350" s="131" t="e">
        <f t="shared" si="51"/>
        <v>#VALUE!</v>
      </c>
      <c r="AN350" s="182" t="str" cm="1">
        <f t="array" ref="AN350">IFERROR(INDEX(_xlfn._xlws.FILTER('Dang ky_onl'!$J$6:$J$4000,'Dang ky_onl'!$B$6:$B$4000=$B350),1),"")</f>
        <v/>
      </c>
      <c r="AO350" s="183" t="str" cm="1">
        <f t="array" ref="AO350">IFERROR(INDEX(_xlfn._xlws.FILTER('Dang ky_onl'!$H$6:$H$4000,'Dang ky_onl'!$B$6:$B$4000=$B350),1),"")</f>
        <v/>
      </c>
      <c r="AP350" s="184" t="s">
        <v>1564</v>
      </c>
      <c r="AQ350" s="182" t="str" cm="1">
        <f t="array" ref="AQ350">IFERROR(INDEX(_xlfn._xlws.FILTER('Dang ky_onl'!$L$6:$L$4000,'Dang ky_onl'!$B$6:$B$4000=$B350),1),"")</f>
        <v/>
      </c>
      <c r="AR350" s="182" t="str" cm="1">
        <f t="array" ref="AR350">IFERROR(INDEX(_xlfn._xlws.FILTER('Dang ky_onl'!$M$6:$M$4000,'Dang ky_onl'!$B$6:$B$4000=$B350),1),"")</f>
        <v/>
      </c>
      <c r="AS350" s="130"/>
      <c r="AT350" s="130"/>
      <c r="AU350" s="131" t="e">
        <f t="shared" si="52"/>
        <v>#VALUE!</v>
      </c>
      <c r="AV350" s="182" t="str" cm="1">
        <f t="array" ref="AV350">IFERROR(INDEX(_xlfn._xlws.FILTER('Dang ky_onl'!$J$6:$J$4000,'Dang ky_onl'!$B$6:$B$4000=$B350),2),"")</f>
        <v/>
      </c>
      <c r="AW350" s="183" t="str" cm="1">
        <f t="array" ref="AW350">IFERROR(INDEX(_xlfn._xlws.FILTER('Dang ky_onl'!$H$6:$H$4000,'Dang ky_onl'!$B$6:$B$4000=$B350),2),"")</f>
        <v/>
      </c>
      <c r="AX350" s="184" t="s">
        <v>1564</v>
      </c>
      <c r="AY350" s="182" t="str" cm="1">
        <f t="array" ref="AY350">IFERROR(INDEX(_xlfn._xlws.FILTER('Dang ky_onl'!$L$6:$L$4000,'Dang ky_onl'!$B$6:$B$4000=$B350),2),"")</f>
        <v/>
      </c>
      <c r="AZ350" s="182" t="str" cm="1">
        <f t="array" ref="AZ350">IFERROR(INDEX(_xlfn._xlws.FILTER('Dang ky_onl'!$M$6:$M$4000,'Dang ky_onl'!$B$6:$B$4000=$B350),2),"")</f>
        <v/>
      </c>
      <c r="BA350" s="130"/>
      <c r="BB350" s="130"/>
      <c r="BC350" s="131" t="e">
        <f t="shared" si="53"/>
        <v>#VALUE!</v>
      </c>
    </row>
    <row r="351" spans="1:55" ht="19.5" customHeight="1" x14ac:dyDescent="0.35">
      <c r="A351" s="135">
        <v>345</v>
      </c>
      <c r="B351" s="136">
        <v>2005230382</v>
      </c>
      <c r="C351" s="137" t="s">
        <v>342</v>
      </c>
      <c r="D351" s="138" t="s">
        <v>806</v>
      </c>
      <c r="E351" s="139"/>
      <c r="F351" s="141" t="s">
        <v>1229</v>
      </c>
      <c r="G351" s="142" t="s">
        <v>1354</v>
      </c>
      <c r="H351" s="143" t="s">
        <v>1370</v>
      </c>
      <c r="I351" s="140" t="str">
        <f t="shared" si="47"/>
        <v>Không đậu</v>
      </c>
      <c r="J351" s="144"/>
      <c r="K351" s="145" t="str">
        <f t="shared" si="48"/>
        <v>Không đủ</v>
      </c>
      <c r="L351" s="166">
        <f t="shared" si="54"/>
        <v>0</v>
      </c>
      <c r="M351" s="166" cm="1">
        <f t="array" ref="M351">SUMPRODUCT(--(LEN(CHOOSE({1,2,3},P351,X351,AF351))&gt;0))</f>
        <v>0</v>
      </c>
      <c r="N351" s="166" cm="1">
        <f t="array" ref="N351">SUMPRODUCT(--(LEN(CHOOSE({1,2},AN351,AV351))&gt;0))</f>
        <v>0</v>
      </c>
      <c r="O351" s="166">
        <f t="shared" si="55"/>
        <v>0</v>
      </c>
      <c r="P351" s="171" t="str" cm="1">
        <f t="array" ref="P351">IFERROR(INDEX(_xlfn._xlws.FILTER('Dang ky_off'!$J$4:$J$4000,'Dang ky_off'!$B$4:$B$4000=$B351),1),"")</f>
        <v/>
      </c>
      <c r="Q351" s="172" t="str" cm="1">
        <f t="array" ref="Q351">IFERROR(INDEX(_xlfn._xlws.FILTER('Dang ky_off'!$H$4:$H$4000,'Dang ky_off'!$B$4:$B$4000=$B351),1),"")</f>
        <v/>
      </c>
      <c r="R351" s="171" t="s">
        <v>1563</v>
      </c>
      <c r="S351" s="171" t="str" cm="1">
        <f t="array" ref="S351">IFERROR(INDEX(_xlfn._xlws.FILTER('Dang ky_off'!$L$4:$L$4000,'Dang ky_off'!$B$4:$B$4000=$B351),1),"")</f>
        <v/>
      </c>
      <c r="T351" s="171" t="str" cm="1">
        <f t="array" ref="T351">IFERROR(INDEX(_xlfn._xlws.FILTER('Dang ky_off'!$M$4:$M$4000,'Dang ky_off'!$B$4:$B$4000=$B351),1),"")</f>
        <v/>
      </c>
      <c r="U351" s="130"/>
      <c r="V351" s="130"/>
      <c r="W351" s="131" t="e">
        <f t="shared" si="49"/>
        <v>#VALUE!</v>
      </c>
      <c r="X351" s="180" t="str" cm="1">
        <f t="array" ref="X351">IFERROR(INDEX(_xlfn._xlws.FILTER('Dang ky_off'!$J$4:$J$4000,'Dang ky_off'!$B$4:$B$4000=$B351),2),"")</f>
        <v/>
      </c>
      <c r="Y351" s="181" t="str" cm="1">
        <f t="array" ref="Y351">IFERROR(INDEX(_xlfn._xlws.FILTER('Dang ky_off'!$H$4:$H$4000,'Dang ky_off'!$B$4:$B$4000=$B351),2),"")</f>
        <v/>
      </c>
      <c r="Z351" s="180" t="s">
        <v>1563</v>
      </c>
      <c r="AA351" s="180" t="str" cm="1">
        <f t="array" ref="AA351">IFERROR(INDEX(_xlfn._xlws.FILTER('Dang ky_off'!$L$4:$L$4000,'Dang ky_off'!$B$4:$B$4000=$B351),2),"")</f>
        <v/>
      </c>
      <c r="AB351" s="180" t="str" cm="1">
        <f t="array" ref="AB351">IFERROR(INDEX(_xlfn._xlws.FILTER('Dang ky_off'!$M$4:$M$4000,'Dang ky_off'!$B$4:$B$4000=$B351),2),"")</f>
        <v/>
      </c>
      <c r="AC351" s="130"/>
      <c r="AD351" s="130"/>
      <c r="AE351" s="179" t="e">
        <f t="shared" si="50"/>
        <v>#VALUE!</v>
      </c>
      <c r="AF351" s="131" t="str" cm="1">
        <f t="array" ref="AF351">IFERROR(INDEX(_xlfn._xlws.FILTER('Dang ky_off'!$J$4:$J$43,'Dang ky_off'!$B$4:$B$43=$B351),3),"")</f>
        <v/>
      </c>
      <c r="AG351" s="154" t="str" cm="1">
        <f t="array" ref="AG351">IFERROR(INDEX(_xlfn._xlws.FILTER('Dang ky_off'!$H$4:$H$43,'Dang ky_off'!$B$4:$B$43=$B351),3),"")</f>
        <v/>
      </c>
      <c r="AH351" s="131" t="s">
        <v>1563</v>
      </c>
      <c r="AI351" s="131" t="str" cm="1">
        <f t="array" ref="AI351">IFERROR(INDEX(_xlfn._xlws.FILTER('Dang ky_off'!$L$4:$L$43,'Dang ky_off'!$B$4:$B$43=$B351),3),"")</f>
        <v/>
      </c>
      <c r="AJ351" s="131" t="str" cm="1">
        <f t="array" ref="AJ351">IFERROR(INDEX(_xlfn._xlws.FILTER('Dang ky_off'!$M$4:$M$43,'Dang ky_off'!$B$4:$B$43=$B351),3),"")</f>
        <v/>
      </c>
      <c r="AK351" s="130"/>
      <c r="AL351" s="130"/>
      <c r="AM351" s="131" t="e">
        <f t="shared" si="51"/>
        <v>#VALUE!</v>
      </c>
      <c r="AN351" s="182" t="str" cm="1">
        <f t="array" ref="AN351">IFERROR(INDEX(_xlfn._xlws.FILTER('Dang ky_onl'!$J$6:$J$4000,'Dang ky_onl'!$B$6:$B$4000=$B351),1),"")</f>
        <v/>
      </c>
      <c r="AO351" s="183" t="str" cm="1">
        <f t="array" ref="AO351">IFERROR(INDEX(_xlfn._xlws.FILTER('Dang ky_onl'!$H$6:$H$4000,'Dang ky_onl'!$B$6:$B$4000=$B351),1),"")</f>
        <v/>
      </c>
      <c r="AP351" s="184" t="s">
        <v>1564</v>
      </c>
      <c r="AQ351" s="182" t="str" cm="1">
        <f t="array" ref="AQ351">IFERROR(INDEX(_xlfn._xlws.FILTER('Dang ky_onl'!$L$6:$L$4000,'Dang ky_onl'!$B$6:$B$4000=$B351),1),"")</f>
        <v/>
      </c>
      <c r="AR351" s="182" t="str" cm="1">
        <f t="array" ref="AR351">IFERROR(INDEX(_xlfn._xlws.FILTER('Dang ky_onl'!$M$6:$M$4000,'Dang ky_onl'!$B$6:$B$4000=$B351),1),"")</f>
        <v/>
      </c>
      <c r="AS351" s="130"/>
      <c r="AT351" s="130"/>
      <c r="AU351" s="131" t="e">
        <f t="shared" si="52"/>
        <v>#VALUE!</v>
      </c>
      <c r="AV351" s="182" t="str" cm="1">
        <f t="array" ref="AV351">IFERROR(INDEX(_xlfn._xlws.FILTER('Dang ky_onl'!$J$6:$J$4000,'Dang ky_onl'!$B$6:$B$4000=$B351),2),"")</f>
        <v/>
      </c>
      <c r="AW351" s="183" t="str" cm="1">
        <f t="array" ref="AW351">IFERROR(INDEX(_xlfn._xlws.FILTER('Dang ky_onl'!$H$6:$H$4000,'Dang ky_onl'!$B$6:$B$4000=$B351),2),"")</f>
        <v/>
      </c>
      <c r="AX351" s="184" t="s">
        <v>1564</v>
      </c>
      <c r="AY351" s="182" t="str" cm="1">
        <f t="array" ref="AY351">IFERROR(INDEX(_xlfn._xlws.FILTER('Dang ky_onl'!$L$6:$L$4000,'Dang ky_onl'!$B$6:$B$4000=$B351),2),"")</f>
        <v/>
      </c>
      <c r="AZ351" s="182" t="str" cm="1">
        <f t="array" ref="AZ351">IFERROR(INDEX(_xlfn._xlws.FILTER('Dang ky_onl'!$M$6:$M$4000,'Dang ky_onl'!$B$6:$B$4000=$B351),2),"")</f>
        <v/>
      </c>
      <c r="BA351" s="130"/>
      <c r="BB351" s="130"/>
      <c r="BC351" s="131" t="e">
        <f t="shared" si="53"/>
        <v>#VALUE!</v>
      </c>
    </row>
    <row r="352" spans="1:55" ht="19.5" customHeight="1" x14ac:dyDescent="0.35">
      <c r="A352" s="135">
        <v>346</v>
      </c>
      <c r="B352" s="136">
        <v>2005230387</v>
      </c>
      <c r="C352" s="137" t="s">
        <v>340</v>
      </c>
      <c r="D352" s="138" t="s">
        <v>806</v>
      </c>
      <c r="E352" s="139"/>
      <c r="F352" s="141" t="s">
        <v>1228</v>
      </c>
      <c r="G352" s="142" t="s">
        <v>1354</v>
      </c>
      <c r="H352" s="143" t="s">
        <v>1370</v>
      </c>
      <c r="I352" s="140" t="str">
        <f t="shared" si="47"/>
        <v>Không đậu</v>
      </c>
      <c r="J352" s="144"/>
      <c r="K352" s="145" t="str">
        <f t="shared" si="48"/>
        <v>Không đủ</v>
      </c>
      <c r="L352" s="166">
        <f t="shared" si="54"/>
        <v>0</v>
      </c>
      <c r="M352" s="166" cm="1">
        <f t="array" ref="M352">SUMPRODUCT(--(LEN(CHOOSE({1,2,3},P352,X352,AF352))&gt;0))</f>
        <v>0</v>
      </c>
      <c r="N352" s="166" cm="1">
        <f t="array" ref="N352">SUMPRODUCT(--(LEN(CHOOSE({1,2},AN352,AV352))&gt;0))</f>
        <v>0</v>
      </c>
      <c r="O352" s="166">
        <f t="shared" si="55"/>
        <v>0</v>
      </c>
      <c r="P352" s="171" t="str" cm="1">
        <f t="array" ref="P352">IFERROR(INDEX(_xlfn._xlws.FILTER('Dang ky_off'!$J$4:$J$4000,'Dang ky_off'!$B$4:$B$4000=$B352),1),"")</f>
        <v/>
      </c>
      <c r="Q352" s="172" t="str" cm="1">
        <f t="array" ref="Q352">IFERROR(INDEX(_xlfn._xlws.FILTER('Dang ky_off'!$H$4:$H$4000,'Dang ky_off'!$B$4:$B$4000=$B352),1),"")</f>
        <v/>
      </c>
      <c r="R352" s="171" t="s">
        <v>1563</v>
      </c>
      <c r="S352" s="171" t="str" cm="1">
        <f t="array" ref="S352">IFERROR(INDEX(_xlfn._xlws.FILTER('Dang ky_off'!$L$4:$L$4000,'Dang ky_off'!$B$4:$B$4000=$B352),1),"")</f>
        <v/>
      </c>
      <c r="T352" s="171" t="str" cm="1">
        <f t="array" ref="T352">IFERROR(INDEX(_xlfn._xlws.FILTER('Dang ky_off'!$M$4:$M$4000,'Dang ky_off'!$B$4:$B$4000=$B352),1),"")</f>
        <v/>
      </c>
      <c r="U352" s="130"/>
      <c r="V352" s="130"/>
      <c r="W352" s="131" t="e">
        <f t="shared" si="49"/>
        <v>#VALUE!</v>
      </c>
      <c r="X352" s="180" t="str" cm="1">
        <f t="array" ref="X352">IFERROR(INDEX(_xlfn._xlws.FILTER('Dang ky_off'!$J$4:$J$4000,'Dang ky_off'!$B$4:$B$4000=$B352),2),"")</f>
        <v/>
      </c>
      <c r="Y352" s="181" t="str" cm="1">
        <f t="array" ref="Y352">IFERROR(INDEX(_xlfn._xlws.FILTER('Dang ky_off'!$H$4:$H$4000,'Dang ky_off'!$B$4:$B$4000=$B352),2),"")</f>
        <v/>
      </c>
      <c r="Z352" s="180" t="s">
        <v>1563</v>
      </c>
      <c r="AA352" s="180" t="str" cm="1">
        <f t="array" ref="AA352">IFERROR(INDEX(_xlfn._xlws.FILTER('Dang ky_off'!$L$4:$L$4000,'Dang ky_off'!$B$4:$B$4000=$B352),2),"")</f>
        <v/>
      </c>
      <c r="AB352" s="180" t="str" cm="1">
        <f t="array" ref="AB352">IFERROR(INDEX(_xlfn._xlws.FILTER('Dang ky_off'!$M$4:$M$4000,'Dang ky_off'!$B$4:$B$4000=$B352),2),"")</f>
        <v/>
      </c>
      <c r="AC352" s="130"/>
      <c r="AD352" s="130"/>
      <c r="AE352" s="179" t="e">
        <f t="shared" si="50"/>
        <v>#VALUE!</v>
      </c>
      <c r="AF352" s="131" t="str" cm="1">
        <f t="array" ref="AF352">IFERROR(INDEX(_xlfn._xlws.FILTER('Dang ky_off'!$J$4:$J$43,'Dang ky_off'!$B$4:$B$43=$B352),3),"")</f>
        <v/>
      </c>
      <c r="AG352" s="154" t="str" cm="1">
        <f t="array" ref="AG352">IFERROR(INDEX(_xlfn._xlws.FILTER('Dang ky_off'!$H$4:$H$43,'Dang ky_off'!$B$4:$B$43=$B352),3),"")</f>
        <v/>
      </c>
      <c r="AH352" s="131" t="s">
        <v>1563</v>
      </c>
      <c r="AI352" s="131" t="str" cm="1">
        <f t="array" ref="AI352">IFERROR(INDEX(_xlfn._xlws.FILTER('Dang ky_off'!$L$4:$L$43,'Dang ky_off'!$B$4:$B$43=$B352),3),"")</f>
        <v/>
      </c>
      <c r="AJ352" s="131" t="str" cm="1">
        <f t="array" ref="AJ352">IFERROR(INDEX(_xlfn._xlws.FILTER('Dang ky_off'!$M$4:$M$43,'Dang ky_off'!$B$4:$B$43=$B352),3),"")</f>
        <v/>
      </c>
      <c r="AK352" s="130"/>
      <c r="AL352" s="130"/>
      <c r="AM352" s="131" t="e">
        <f t="shared" si="51"/>
        <v>#VALUE!</v>
      </c>
      <c r="AN352" s="182" t="str" cm="1">
        <f t="array" ref="AN352">IFERROR(INDEX(_xlfn._xlws.FILTER('Dang ky_onl'!$J$6:$J$4000,'Dang ky_onl'!$B$6:$B$4000=$B352),1),"")</f>
        <v/>
      </c>
      <c r="AO352" s="183" t="str" cm="1">
        <f t="array" ref="AO352">IFERROR(INDEX(_xlfn._xlws.FILTER('Dang ky_onl'!$H$6:$H$4000,'Dang ky_onl'!$B$6:$B$4000=$B352),1),"")</f>
        <v/>
      </c>
      <c r="AP352" s="184" t="s">
        <v>1564</v>
      </c>
      <c r="AQ352" s="182" t="str" cm="1">
        <f t="array" ref="AQ352">IFERROR(INDEX(_xlfn._xlws.FILTER('Dang ky_onl'!$L$6:$L$4000,'Dang ky_onl'!$B$6:$B$4000=$B352),1),"")</f>
        <v/>
      </c>
      <c r="AR352" s="182" t="str" cm="1">
        <f t="array" ref="AR352">IFERROR(INDEX(_xlfn._xlws.FILTER('Dang ky_onl'!$M$6:$M$4000,'Dang ky_onl'!$B$6:$B$4000=$B352),1),"")</f>
        <v/>
      </c>
      <c r="AS352" s="130"/>
      <c r="AT352" s="130"/>
      <c r="AU352" s="131" t="e">
        <f t="shared" si="52"/>
        <v>#VALUE!</v>
      </c>
      <c r="AV352" s="182" t="str" cm="1">
        <f t="array" ref="AV352">IFERROR(INDEX(_xlfn._xlws.FILTER('Dang ky_onl'!$J$6:$J$4000,'Dang ky_onl'!$B$6:$B$4000=$B352),2),"")</f>
        <v/>
      </c>
      <c r="AW352" s="183" t="str" cm="1">
        <f t="array" ref="AW352">IFERROR(INDEX(_xlfn._xlws.FILTER('Dang ky_onl'!$H$6:$H$4000,'Dang ky_onl'!$B$6:$B$4000=$B352),2),"")</f>
        <v/>
      </c>
      <c r="AX352" s="184" t="s">
        <v>1564</v>
      </c>
      <c r="AY352" s="182" t="str" cm="1">
        <f t="array" ref="AY352">IFERROR(INDEX(_xlfn._xlws.FILTER('Dang ky_onl'!$L$6:$L$4000,'Dang ky_onl'!$B$6:$B$4000=$B352),2),"")</f>
        <v/>
      </c>
      <c r="AZ352" s="182" t="str" cm="1">
        <f t="array" ref="AZ352">IFERROR(INDEX(_xlfn._xlws.FILTER('Dang ky_onl'!$M$6:$M$4000,'Dang ky_onl'!$B$6:$B$4000=$B352),2),"")</f>
        <v/>
      </c>
      <c r="BA352" s="130"/>
      <c r="BB352" s="130"/>
      <c r="BC352" s="131" t="e">
        <f t="shared" si="53"/>
        <v>#VALUE!</v>
      </c>
    </row>
    <row r="353" spans="1:55" ht="19.5" customHeight="1" x14ac:dyDescent="0.35">
      <c r="A353" s="135">
        <v>347</v>
      </c>
      <c r="B353" s="136">
        <v>2005230400</v>
      </c>
      <c r="C353" s="137" t="s">
        <v>341</v>
      </c>
      <c r="D353" s="138" t="s">
        <v>806</v>
      </c>
      <c r="E353" s="139"/>
      <c r="F353" s="141" t="s">
        <v>1167</v>
      </c>
      <c r="G353" s="142" t="s">
        <v>1354</v>
      </c>
      <c r="H353" s="143" t="s">
        <v>1370</v>
      </c>
      <c r="I353" s="140" t="str">
        <f t="shared" si="47"/>
        <v>Không đậu</v>
      </c>
      <c r="J353" s="144"/>
      <c r="K353" s="145" t="str">
        <f t="shared" si="48"/>
        <v>Không đủ</v>
      </c>
      <c r="L353" s="166">
        <f t="shared" si="54"/>
        <v>0</v>
      </c>
      <c r="M353" s="166" cm="1">
        <f t="array" ref="M353">SUMPRODUCT(--(LEN(CHOOSE({1,2,3},P353,X353,AF353))&gt;0))</f>
        <v>0</v>
      </c>
      <c r="N353" s="166" cm="1">
        <f t="array" ref="N353">SUMPRODUCT(--(LEN(CHOOSE({1,2},AN353,AV353))&gt;0))</f>
        <v>0</v>
      </c>
      <c r="O353" s="166">
        <f t="shared" si="55"/>
        <v>0</v>
      </c>
      <c r="P353" s="171" t="str" cm="1">
        <f t="array" ref="P353">IFERROR(INDEX(_xlfn._xlws.FILTER('Dang ky_off'!$J$4:$J$4000,'Dang ky_off'!$B$4:$B$4000=$B353),1),"")</f>
        <v/>
      </c>
      <c r="Q353" s="172" t="str" cm="1">
        <f t="array" ref="Q353">IFERROR(INDEX(_xlfn._xlws.FILTER('Dang ky_off'!$H$4:$H$4000,'Dang ky_off'!$B$4:$B$4000=$B353),1),"")</f>
        <v/>
      </c>
      <c r="R353" s="171" t="s">
        <v>1563</v>
      </c>
      <c r="S353" s="171" t="str" cm="1">
        <f t="array" ref="S353">IFERROR(INDEX(_xlfn._xlws.FILTER('Dang ky_off'!$L$4:$L$4000,'Dang ky_off'!$B$4:$B$4000=$B353),1),"")</f>
        <v/>
      </c>
      <c r="T353" s="171" t="str" cm="1">
        <f t="array" ref="T353">IFERROR(INDEX(_xlfn._xlws.FILTER('Dang ky_off'!$M$4:$M$4000,'Dang ky_off'!$B$4:$B$4000=$B353),1),"")</f>
        <v/>
      </c>
      <c r="U353" s="130"/>
      <c r="V353" s="130"/>
      <c r="W353" s="131" t="e">
        <f t="shared" si="49"/>
        <v>#VALUE!</v>
      </c>
      <c r="X353" s="180" t="str" cm="1">
        <f t="array" ref="X353">IFERROR(INDEX(_xlfn._xlws.FILTER('Dang ky_off'!$J$4:$J$4000,'Dang ky_off'!$B$4:$B$4000=$B353),2),"")</f>
        <v/>
      </c>
      <c r="Y353" s="181" t="str" cm="1">
        <f t="array" ref="Y353">IFERROR(INDEX(_xlfn._xlws.FILTER('Dang ky_off'!$H$4:$H$4000,'Dang ky_off'!$B$4:$B$4000=$B353),2),"")</f>
        <v/>
      </c>
      <c r="Z353" s="180" t="s">
        <v>1563</v>
      </c>
      <c r="AA353" s="180" t="str" cm="1">
        <f t="array" ref="AA353">IFERROR(INDEX(_xlfn._xlws.FILTER('Dang ky_off'!$L$4:$L$4000,'Dang ky_off'!$B$4:$B$4000=$B353),2),"")</f>
        <v/>
      </c>
      <c r="AB353" s="180" t="str" cm="1">
        <f t="array" ref="AB353">IFERROR(INDEX(_xlfn._xlws.FILTER('Dang ky_off'!$M$4:$M$4000,'Dang ky_off'!$B$4:$B$4000=$B353),2),"")</f>
        <v/>
      </c>
      <c r="AC353" s="130"/>
      <c r="AD353" s="130"/>
      <c r="AE353" s="179" t="e">
        <f t="shared" si="50"/>
        <v>#VALUE!</v>
      </c>
      <c r="AF353" s="131" t="str" cm="1">
        <f t="array" ref="AF353">IFERROR(INDEX(_xlfn._xlws.FILTER('Dang ky_off'!$J$4:$J$43,'Dang ky_off'!$B$4:$B$43=$B353),3),"")</f>
        <v/>
      </c>
      <c r="AG353" s="154" t="str" cm="1">
        <f t="array" ref="AG353">IFERROR(INDEX(_xlfn._xlws.FILTER('Dang ky_off'!$H$4:$H$43,'Dang ky_off'!$B$4:$B$43=$B353),3),"")</f>
        <v/>
      </c>
      <c r="AH353" s="131" t="s">
        <v>1563</v>
      </c>
      <c r="AI353" s="131" t="str" cm="1">
        <f t="array" ref="AI353">IFERROR(INDEX(_xlfn._xlws.FILTER('Dang ky_off'!$L$4:$L$43,'Dang ky_off'!$B$4:$B$43=$B353),3),"")</f>
        <v/>
      </c>
      <c r="AJ353" s="131" t="str" cm="1">
        <f t="array" ref="AJ353">IFERROR(INDEX(_xlfn._xlws.FILTER('Dang ky_off'!$M$4:$M$43,'Dang ky_off'!$B$4:$B$43=$B353),3),"")</f>
        <v/>
      </c>
      <c r="AK353" s="130"/>
      <c r="AL353" s="130"/>
      <c r="AM353" s="131" t="e">
        <f t="shared" si="51"/>
        <v>#VALUE!</v>
      </c>
      <c r="AN353" s="182" t="str" cm="1">
        <f t="array" ref="AN353">IFERROR(INDEX(_xlfn._xlws.FILTER('Dang ky_onl'!$J$6:$J$4000,'Dang ky_onl'!$B$6:$B$4000=$B353),1),"")</f>
        <v/>
      </c>
      <c r="AO353" s="183" t="str" cm="1">
        <f t="array" ref="AO353">IFERROR(INDEX(_xlfn._xlws.FILTER('Dang ky_onl'!$H$6:$H$4000,'Dang ky_onl'!$B$6:$B$4000=$B353),1),"")</f>
        <v/>
      </c>
      <c r="AP353" s="184" t="s">
        <v>1564</v>
      </c>
      <c r="AQ353" s="182" t="str" cm="1">
        <f t="array" ref="AQ353">IFERROR(INDEX(_xlfn._xlws.FILTER('Dang ky_onl'!$L$6:$L$4000,'Dang ky_onl'!$B$6:$B$4000=$B353),1),"")</f>
        <v/>
      </c>
      <c r="AR353" s="182" t="str" cm="1">
        <f t="array" ref="AR353">IFERROR(INDEX(_xlfn._xlws.FILTER('Dang ky_onl'!$M$6:$M$4000,'Dang ky_onl'!$B$6:$B$4000=$B353),1),"")</f>
        <v/>
      </c>
      <c r="AS353" s="130"/>
      <c r="AT353" s="130"/>
      <c r="AU353" s="131" t="e">
        <f t="shared" si="52"/>
        <v>#VALUE!</v>
      </c>
      <c r="AV353" s="182" t="str" cm="1">
        <f t="array" ref="AV353">IFERROR(INDEX(_xlfn._xlws.FILTER('Dang ky_onl'!$J$6:$J$4000,'Dang ky_onl'!$B$6:$B$4000=$B353),2),"")</f>
        <v/>
      </c>
      <c r="AW353" s="183" t="str" cm="1">
        <f t="array" ref="AW353">IFERROR(INDEX(_xlfn._xlws.FILTER('Dang ky_onl'!$H$6:$H$4000,'Dang ky_onl'!$B$6:$B$4000=$B353),2),"")</f>
        <v/>
      </c>
      <c r="AX353" s="184" t="s">
        <v>1564</v>
      </c>
      <c r="AY353" s="182" t="str" cm="1">
        <f t="array" ref="AY353">IFERROR(INDEX(_xlfn._xlws.FILTER('Dang ky_onl'!$L$6:$L$4000,'Dang ky_onl'!$B$6:$B$4000=$B353),2),"")</f>
        <v/>
      </c>
      <c r="AZ353" s="182" t="str" cm="1">
        <f t="array" ref="AZ353">IFERROR(INDEX(_xlfn._xlws.FILTER('Dang ky_onl'!$M$6:$M$4000,'Dang ky_onl'!$B$6:$B$4000=$B353),2),"")</f>
        <v/>
      </c>
      <c r="BA353" s="130"/>
      <c r="BB353" s="130"/>
      <c r="BC353" s="131" t="e">
        <f t="shared" si="53"/>
        <v>#VALUE!</v>
      </c>
    </row>
    <row r="354" spans="1:55" ht="19.5" customHeight="1" x14ac:dyDescent="0.35">
      <c r="A354" s="135">
        <v>348</v>
      </c>
      <c r="B354" s="136">
        <v>2005230437</v>
      </c>
      <c r="C354" s="137" t="s">
        <v>343</v>
      </c>
      <c r="D354" s="138" t="s">
        <v>852</v>
      </c>
      <c r="E354" s="139"/>
      <c r="F354" s="141" t="s">
        <v>1011</v>
      </c>
      <c r="G354" s="142" t="s">
        <v>1354</v>
      </c>
      <c r="H354" s="143" t="s">
        <v>1370</v>
      </c>
      <c r="I354" s="140" t="str">
        <f t="shared" si="47"/>
        <v>Không đậu</v>
      </c>
      <c r="J354" s="144"/>
      <c r="K354" s="145" t="str">
        <f t="shared" si="48"/>
        <v>Không đủ</v>
      </c>
      <c r="L354" s="166">
        <f t="shared" si="54"/>
        <v>0</v>
      </c>
      <c r="M354" s="166" cm="1">
        <f t="array" ref="M354">SUMPRODUCT(--(LEN(CHOOSE({1,2,3},P354,X354,AF354))&gt;0))</f>
        <v>0</v>
      </c>
      <c r="N354" s="166" cm="1">
        <f t="array" ref="N354">SUMPRODUCT(--(LEN(CHOOSE({1,2},AN354,AV354))&gt;0))</f>
        <v>0</v>
      </c>
      <c r="O354" s="166">
        <f t="shared" si="55"/>
        <v>0</v>
      </c>
      <c r="P354" s="171" t="str" cm="1">
        <f t="array" ref="P354">IFERROR(INDEX(_xlfn._xlws.FILTER('Dang ky_off'!$J$4:$J$4000,'Dang ky_off'!$B$4:$B$4000=$B354),1),"")</f>
        <v/>
      </c>
      <c r="Q354" s="172" t="str" cm="1">
        <f t="array" ref="Q354">IFERROR(INDEX(_xlfn._xlws.FILTER('Dang ky_off'!$H$4:$H$4000,'Dang ky_off'!$B$4:$B$4000=$B354),1),"")</f>
        <v/>
      </c>
      <c r="R354" s="171" t="s">
        <v>1563</v>
      </c>
      <c r="S354" s="171" t="str" cm="1">
        <f t="array" ref="S354">IFERROR(INDEX(_xlfn._xlws.FILTER('Dang ky_off'!$L$4:$L$4000,'Dang ky_off'!$B$4:$B$4000=$B354),1),"")</f>
        <v/>
      </c>
      <c r="T354" s="171" t="str" cm="1">
        <f t="array" ref="T354">IFERROR(INDEX(_xlfn._xlws.FILTER('Dang ky_off'!$M$4:$M$4000,'Dang ky_off'!$B$4:$B$4000=$B354),1),"")</f>
        <v/>
      </c>
      <c r="U354" s="130"/>
      <c r="V354" s="130"/>
      <c r="W354" s="131" t="e">
        <f t="shared" si="49"/>
        <v>#VALUE!</v>
      </c>
      <c r="X354" s="180" t="str" cm="1">
        <f t="array" ref="X354">IFERROR(INDEX(_xlfn._xlws.FILTER('Dang ky_off'!$J$4:$J$4000,'Dang ky_off'!$B$4:$B$4000=$B354),2),"")</f>
        <v/>
      </c>
      <c r="Y354" s="181" t="str" cm="1">
        <f t="array" ref="Y354">IFERROR(INDEX(_xlfn._xlws.FILTER('Dang ky_off'!$H$4:$H$4000,'Dang ky_off'!$B$4:$B$4000=$B354),2),"")</f>
        <v/>
      </c>
      <c r="Z354" s="180" t="s">
        <v>1563</v>
      </c>
      <c r="AA354" s="180" t="str" cm="1">
        <f t="array" ref="AA354">IFERROR(INDEX(_xlfn._xlws.FILTER('Dang ky_off'!$L$4:$L$4000,'Dang ky_off'!$B$4:$B$4000=$B354),2),"")</f>
        <v/>
      </c>
      <c r="AB354" s="180" t="str" cm="1">
        <f t="array" ref="AB354">IFERROR(INDEX(_xlfn._xlws.FILTER('Dang ky_off'!$M$4:$M$4000,'Dang ky_off'!$B$4:$B$4000=$B354),2),"")</f>
        <v/>
      </c>
      <c r="AC354" s="130"/>
      <c r="AD354" s="130"/>
      <c r="AE354" s="179" t="e">
        <f t="shared" si="50"/>
        <v>#VALUE!</v>
      </c>
      <c r="AF354" s="131" t="str" cm="1">
        <f t="array" ref="AF354">IFERROR(INDEX(_xlfn._xlws.FILTER('Dang ky_off'!$J$4:$J$43,'Dang ky_off'!$B$4:$B$43=$B354),3),"")</f>
        <v/>
      </c>
      <c r="AG354" s="154" t="str" cm="1">
        <f t="array" ref="AG354">IFERROR(INDEX(_xlfn._xlws.FILTER('Dang ky_off'!$H$4:$H$43,'Dang ky_off'!$B$4:$B$43=$B354),3),"")</f>
        <v/>
      </c>
      <c r="AH354" s="131" t="s">
        <v>1563</v>
      </c>
      <c r="AI354" s="131" t="str" cm="1">
        <f t="array" ref="AI354">IFERROR(INDEX(_xlfn._xlws.FILTER('Dang ky_off'!$L$4:$L$43,'Dang ky_off'!$B$4:$B$43=$B354),3),"")</f>
        <v/>
      </c>
      <c r="AJ354" s="131" t="str" cm="1">
        <f t="array" ref="AJ354">IFERROR(INDEX(_xlfn._xlws.FILTER('Dang ky_off'!$M$4:$M$43,'Dang ky_off'!$B$4:$B$43=$B354),3),"")</f>
        <v/>
      </c>
      <c r="AK354" s="130"/>
      <c r="AL354" s="130"/>
      <c r="AM354" s="131" t="e">
        <f t="shared" si="51"/>
        <v>#VALUE!</v>
      </c>
      <c r="AN354" s="182" t="str" cm="1">
        <f t="array" ref="AN354">IFERROR(INDEX(_xlfn._xlws.FILTER('Dang ky_onl'!$J$6:$J$4000,'Dang ky_onl'!$B$6:$B$4000=$B354),1),"")</f>
        <v/>
      </c>
      <c r="AO354" s="183" t="str" cm="1">
        <f t="array" ref="AO354">IFERROR(INDEX(_xlfn._xlws.FILTER('Dang ky_onl'!$H$6:$H$4000,'Dang ky_onl'!$B$6:$B$4000=$B354),1),"")</f>
        <v/>
      </c>
      <c r="AP354" s="184" t="s">
        <v>1564</v>
      </c>
      <c r="AQ354" s="182" t="str" cm="1">
        <f t="array" ref="AQ354">IFERROR(INDEX(_xlfn._xlws.FILTER('Dang ky_onl'!$L$6:$L$4000,'Dang ky_onl'!$B$6:$B$4000=$B354),1),"")</f>
        <v/>
      </c>
      <c r="AR354" s="182" t="str" cm="1">
        <f t="array" ref="AR354">IFERROR(INDEX(_xlfn._xlws.FILTER('Dang ky_onl'!$M$6:$M$4000,'Dang ky_onl'!$B$6:$B$4000=$B354),1),"")</f>
        <v/>
      </c>
      <c r="AS354" s="130"/>
      <c r="AT354" s="130"/>
      <c r="AU354" s="131" t="e">
        <f t="shared" si="52"/>
        <v>#VALUE!</v>
      </c>
      <c r="AV354" s="182" t="str" cm="1">
        <f t="array" ref="AV354">IFERROR(INDEX(_xlfn._xlws.FILTER('Dang ky_onl'!$J$6:$J$4000,'Dang ky_onl'!$B$6:$B$4000=$B354),2),"")</f>
        <v/>
      </c>
      <c r="AW354" s="183" t="str" cm="1">
        <f t="array" ref="AW354">IFERROR(INDEX(_xlfn._xlws.FILTER('Dang ky_onl'!$H$6:$H$4000,'Dang ky_onl'!$B$6:$B$4000=$B354),2),"")</f>
        <v/>
      </c>
      <c r="AX354" s="184" t="s">
        <v>1564</v>
      </c>
      <c r="AY354" s="182" t="str" cm="1">
        <f t="array" ref="AY354">IFERROR(INDEX(_xlfn._xlws.FILTER('Dang ky_onl'!$L$6:$L$4000,'Dang ky_onl'!$B$6:$B$4000=$B354),2),"")</f>
        <v/>
      </c>
      <c r="AZ354" s="182" t="str" cm="1">
        <f t="array" ref="AZ354">IFERROR(INDEX(_xlfn._xlws.FILTER('Dang ky_onl'!$M$6:$M$4000,'Dang ky_onl'!$B$6:$B$4000=$B354),2),"")</f>
        <v/>
      </c>
      <c r="BA354" s="130"/>
      <c r="BB354" s="130"/>
      <c r="BC354" s="131" t="e">
        <f t="shared" si="53"/>
        <v>#VALUE!</v>
      </c>
    </row>
    <row r="355" spans="1:55" ht="19.5" customHeight="1" x14ac:dyDescent="0.35">
      <c r="A355" s="135">
        <v>349</v>
      </c>
      <c r="B355" s="136">
        <v>2005230442</v>
      </c>
      <c r="C355" s="137" t="s">
        <v>344</v>
      </c>
      <c r="D355" s="138" t="s">
        <v>884</v>
      </c>
      <c r="E355" s="139"/>
      <c r="F355" s="141" t="s">
        <v>1107</v>
      </c>
      <c r="G355" s="142" t="s">
        <v>1354</v>
      </c>
      <c r="H355" s="143" t="s">
        <v>1370</v>
      </c>
      <c r="I355" s="140" t="str">
        <f t="shared" si="47"/>
        <v>Không đậu</v>
      </c>
      <c r="J355" s="144"/>
      <c r="K355" s="145" t="str">
        <f t="shared" si="48"/>
        <v>Không đủ</v>
      </c>
      <c r="L355" s="166">
        <f t="shared" si="54"/>
        <v>0</v>
      </c>
      <c r="M355" s="166" cm="1">
        <f t="array" ref="M355">SUMPRODUCT(--(LEN(CHOOSE({1,2,3},P355,X355,AF355))&gt;0))</f>
        <v>0</v>
      </c>
      <c r="N355" s="166" cm="1">
        <f t="array" ref="N355">SUMPRODUCT(--(LEN(CHOOSE({1,2},AN355,AV355))&gt;0))</f>
        <v>0</v>
      </c>
      <c r="O355" s="166">
        <f t="shared" si="55"/>
        <v>0</v>
      </c>
      <c r="P355" s="171" t="str" cm="1">
        <f t="array" ref="P355">IFERROR(INDEX(_xlfn._xlws.FILTER('Dang ky_off'!$J$4:$J$4000,'Dang ky_off'!$B$4:$B$4000=$B355),1),"")</f>
        <v/>
      </c>
      <c r="Q355" s="172" t="str" cm="1">
        <f t="array" ref="Q355">IFERROR(INDEX(_xlfn._xlws.FILTER('Dang ky_off'!$H$4:$H$4000,'Dang ky_off'!$B$4:$B$4000=$B355),1),"")</f>
        <v/>
      </c>
      <c r="R355" s="171" t="s">
        <v>1563</v>
      </c>
      <c r="S355" s="171" t="str" cm="1">
        <f t="array" ref="S355">IFERROR(INDEX(_xlfn._xlws.FILTER('Dang ky_off'!$L$4:$L$4000,'Dang ky_off'!$B$4:$B$4000=$B355),1),"")</f>
        <v/>
      </c>
      <c r="T355" s="171" t="str" cm="1">
        <f t="array" ref="T355">IFERROR(INDEX(_xlfn._xlws.FILTER('Dang ky_off'!$M$4:$M$4000,'Dang ky_off'!$B$4:$B$4000=$B355),1),"")</f>
        <v/>
      </c>
      <c r="U355" s="130"/>
      <c r="V355" s="130"/>
      <c r="W355" s="131" t="e">
        <f t="shared" si="49"/>
        <v>#VALUE!</v>
      </c>
      <c r="X355" s="180" t="str" cm="1">
        <f t="array" ref="X355">IFERROR(INDEX(_xlfn._xlws.FILTER('Dang ky_off'!$J$4:$J$4000,'Dang ky_off'!$B$4:$B$4000=$B355),2),"")</f>
        <v/>
      </c>
      <c r="Y355" s="181" t="str" cm="1">
        <f t="array" ref="Y355">IFERROR(INDEX(_xlfn._xlws.FILTER('Dang ky_off'!$H$4:$H$4000,'Dang ky_off'!$B$4:$B$4000=$B355),2),"")</f>
        <v/>
      </c>
      <c r="Z355" s="180" t="s">
        <v>1563</v>
      </c>
      <c r="AA355" s="180" t="str" cm="1">
        <f t="array" ref="AA355">IFERROR(INDEX(_xlfn._xlws.FILTER('Dang ky_off'!$L$4:$L$4000,'Dang ky_off'!$B$4:$B$4000=$B355),2),"")</f>
        <v/>
      </c>
      <c r="AB355" s="180" t="str" cm="1">
        <f t="array" ref="AB355">IFERROR(INDEX(_xlfn._xlws.FILTER('Dang ky_off'!$M$4:$M$4000,'Dang ky_off'!$B$4:$B$4000=$B355),2),"")</f>
        <v/>
      </c>
      <c r="AC355" s="130"/>
      <c r="AD355" s="130"/>
      <c r="AE355" s="179" t="e">
        <f t="shared" si="50"/>
        <v>#VALUE!</v>
      </c>
      <c r="AF355" s="131" t="str" cm="1">
        <f t="array" ref="AF355">IFERROR(INDEX(_xlfn._xlws.FILTER('Dang ky_off'!$J$4:$J$43,'Dang ky_off'!$B$4:$B$43=$B355),3),"")</f>
        <v/>
      </c>
      <c r="AG355" s="154" t="str" cm="1">
        <f t="array" ref="AG355">IFERROR(INDEX(_xlfn._xlws.FILTER('Dang ky_off'!$H$4:$H$43,'Dang ky_off'!$B$4:$B$43=$B355),3),"")</f>
        <v/>
      </c>
      <c r="AH355" s="131" t="s">
        <v>1563</v>
      </c>
      <c r="AI355" s="131" t="str" cm="1">
        <f t="array" ref="AI355">IFERROR(INDEX(_xlfn._xlws.FILTER('Dang ky_off'!$L$4:$L$43,'Dang ky_off'!$B$4:$B$43=$B355),3),"")</f>
        <v/>
      </c>
      <c r="AJ355" s="131" t="str" cm="1">
        <f t="array" ref="AJ355">IFERROR(INDEX(_xlfn._xlws.FILTER('Dang ky_off'!$M$4:$M$43,'Dang ky_off'!$B$4:$B$43=$B355),3),"")</f>
        <v/>
      </c>
      <c r="AK355" s="130"/>
      <c r="AL355" s="130"/>
      <c r="AM355" s="131" t="e">
        <f t="shared" si="51"/>
        <v>#VALUE!</v>
      </c>
      <c r="AN355" s="182" t="str" cm="1">
        <f t="array" ref="AN355">IFERROR(INDEX(_xlfn._xlws.FILTER('Dang ky_onl'!$J$6:$J$4000,'Dang ky_onl'!$B$6:$B$4000=$B355),1),"")</f>
        <v/>
      </c>
      <c r="AO355" s="183" t="str" cm="1">
        <f t="array" ref="AO355">IFERROR(INDEX(_xlfn._xlws.FILTER('Dang ky_onl'!$H$6:$H$4000,'Dang ky_onl'!$B$6:$B$4000=$B355),1),"")</f>
        <v/>
      </c>
      <c r="AP355" s="184" t="s">
        <v>1564</v>
      </c>
      <c r="AQ355" s="182" t="str" cm="1">
        <f t="array" ref="AQ355">IFERROR(INDEX(_xlfn._xlws.FILTER('Dang ky_onl'!$L$6:$L$4000,'Dang ky_onl'!$B$6:$B$4000=$B355),1),"")</f>
        <v/>
      </c>
      <c r="AR355" s="182" t="str" cm="1">
        <f t="array" ref="AR355">IFERROR(INDEX(_xlfn._xlws.FILTER('Dang ky_onl'!$M$6:$M$4000,'Dang ky_onl'!$B$6:$B$4000=$B355),1),"")</f>
        <v/>
      </c>
      <c r="AS355" s="130"/>
      <c r="AT355" s="130"/>
      <c r="AU355" s="131" t="e">
        <f t="shared" si="52"/>
        <v>#VALUE!</v>
      </c>
      <c r="AV355" s="182" t="str" cm="1">
        <f t="array" ref="AV355">IFERROR(INDEX(_xlfn._xlws.FILTER('Dang ky_onl'!$J$6:$J$4000,'Dang ky_onl'!$B$6:$B$4000=$B355),2),"")</f>
        <v/>
      </c>
      <c r="AW355" s="183" t="str" cm="1">
        <f t="array" ref="AW355">IFERROR(INDEX(_xlfn._xlws.FILTER('Dang ky_onl'!$H$6:$H$4000,'Dang ky_onl'!$B$6:$B$4000=$B355),2),"")</f>
        <v/>
      </c>
      <c r="AX355" s="184" t="s">
        <v>1564</v>
      </c>
      <c r="AY355" s="182" t="str" cm="1">
        <f t="array" ref="AY355">IFERROR(INDEX(_xlfn._xlws.FILTER('Dang ky_onl'!$L$6:$L$4000,'Dang ky_onl'!$B$6:$B$4000=$B355),2),"")</f>
        <v/>
      </c>
      <c r="AZ355" s="182" t="str" cm="1">
        <f t="array" ref="AZ355">IFERROR(INDEX(_xlfn._xlws.FILTER('Dang ky_onl'!$M$6:$M$4000,'Dang ky_onl'!$B$6:$B$4000=$B355),2),"")</f>
        <v/>
      </c>
      <c r="BA355" s="130"/>
      <c r="BB355" s="130"/>
      <c r="BC355" s="131" t="e">
        <f t="shared" si="53"/>
        <v>#VALUE!</v>
      </c>
    </row>
    <row r="356" spans="1:55" ht="19.5" customHeight="1" x14ac:dyDescent="0.35">
      <c r="A356" s="135">
        <v>350</v>
      </c>
      <c r="B356" s="136">
        <v>2005230443</v>
      </c>
      <c r="C356" s="137" t="s">
        <v>345</v>
      </c>
      <c r="D356" s="138" t="s">
        <v>783</v>
      </c>
      <c r="E356" s="139"/>
      <c r="F356" s="141" t="s">
        <v>1230</v>
      </c>
      <c r="G356" s="142" t="s">
        <v>1354</v>
      </c>
      <c r="H356" s="143" t="s">
        <v>1370</v>
      </c>
      <c r="I356" s="140" t="str">
        <f t="shared" si="47"/>
        <v>Không đậu</v>
      </c>
      <c r="J356" s="144"/>
      <c r="K356" s="145" t="str">
        <f t="shared" si="48"/>
        <v>Không đủ</v>
      </c>
      <c r="L356" s="166">
        <f t="shared" si="54"/>
        <v>0</v>
      </c>
      <c r="M356" s="166" cm="1">
        <f t="array" ref="M356">SUMPRODUCT(--(LEN(CHOOSE({1,2,3},P356,X356,AF356))&gt;0))</f>
        <v>0</v>
      </c>
      <c r="N356" s="166" cm="1">
        <f t="array" ref="N356">SUMPRODUCT(--(LEN(CHOOSE({1,2},AN356,AV356))&gt;0))</f>
        <v>0</v>
      </c>
      <c r="O356" s="166">
        <f t="shared" si="55"/>
        <v>0</v>
      </c>
      <c r="P356" s="171" t="str" cm="1">
        <f t="array" ref="P356">IFERROR(INDEX(_xlfn._xlws.FILTER('Dang ky_off'!$J$4:$J$4000,'Dang ky_off'!$B$4:$B$4000=$B356),1),"")</f>
        <v/>
      </c>
      <c r="Q356" s="172" t="str" cm="1">
        <f t="array" ref="Q356">IFERROR(INDEX(_xlfn._xlws.FILTER('Dang ky_off'!$H$4:$H$4000,'Dang ky_off'!$B$4:$B$4000=$B356),1),"")</f>
        <v/>
      </c>
      <c r="R356" s="171" t="s">
        <v>1563</v>
      </c>
      <c r="S356" s="171" t="str" cm="1">
        <f t="array" ref="S356">IFERROR(INDEX(_xlfn._xlws.FILTER('Dang ky_off'!$L$4:$L$4000,'Dang ky_off'!$B$4:$B$4000=$B356),1),"")</f>
        <v/>
      </c>
      <c r="T356" s="171" t="str" cm="1">
        <f t="array" ref="T356">IFERROR(INDEX(_xlfn._xlws.FILTER('Dang ky_off'!$M$4:$M$4000,'Dang ky_off'!$B$4:$B$4000=$B356),1),"")</f>
        <v/>
      </c>
      <c r="U356" s="130"/>
      <c r="V356" s="130"/>
      <c r="W356" s="131" t="e">
        <f t="shared" si="49"/>
        <v>#VALUE!</v>
      </c>
      <c r="X356" s="180" t="str" cm="1">
        <f t="array" ref="X356">IFERROR(INDEX(_xlfn._xlws.FILTER('Dang ky_off'!$J$4:$J$4000,'Dang ky_off'!$B$4:$B$4000=$B356),2),"")</f>
        <v/>
      </c>
      <c r="Y356" s="181" t="str" cm="1">
        <f t="array" ref="Y356">IFERROR(INDEX(_xlfn._xlws.FILTER('Dang ky_off'!$H$4:$H$4000,'Dang ky_off'!$B$4:$B$4000=$B356),2),"")</f>
        <v/>
      </c>
      <c r="Z356" s="180" t="s">
        <v>1563</v>
      </c>
      <c r="AA356" s="180" t="str" cm="1">
        <f t="array" ref="AA356">IFERROR(INDEX(_xlfn._xlws.FILTER('Dang ky_off'!$L$4:$L$4000,'Dang ky_off'!$B$4:$B$4000=$B356),2),"")</f>
        <v/>
      </c>
      <c r="AB356" s="180" t="str" cm="1">
        <f t="array" ref="AB356">IFERROR(INDEX(_xlfn._xlws.FILTER('Dang ky_off'!$M$4:$M$4000,'Dang ky_off'!$B$4:$B$4000=$B356),2),"")</f>
        <v/>
      </c>
      <c r="AC356" s="130"/>
      <c r="AD356" s="130"/>
      <c r="AE356" s="179" t="e">
        <f t="shared" si="50"/>
        <v>#VALUE!</v>
      </c>
      <c r="AF356" s="131" t="str" cm="1">
        <f t="array" ref="AF356">IFERROR(INDEX(_xlfn._xlws.FILTER('Dang ky_off'!$J$4:$J$43,'Dang ky_off'!$B$4:$B$43=$B356),3),"")</f>
        <v/>
      </c>
      <c r="AG356" s="154" t="str" cm="1">
        <f t="array" ref="AG356">IFERROR(INDEX(_xlfn._xlws.FILTER('Dang ky_off'!$H$4:$H$43,'Dang ky_off'!$B$4:$B$43=$B356),3),"")</f>
        <v/>
      </c>
      <c r="AH356" s="131" t="s">
        <v>1563</v>
      </c>
      <c r="AI356" s="131" t="str" cm="1">
        <f t="array" ref="AI356">IFERROR(INDEX(_xlfn._xlws.FILTER('Dang ky_off'!$L$4:$L$43,'Dang ky_off'!$B$4:$B$43=$B356),3),"")</f>
        <v/>
      </c>
      <c r="AJ356" s="131" t="str" cm="1">
        <f t="array" ref="AJ356">IFERROR(INDEX(_xlfn._xlws.FILTER('Dang ky_off'!$M$4:$M$43,'Dang ky_off'!$B$4:$B$43=$B356),3),"")</f>
        <v/>
      </c>
      <c r="AK356" s="130"/>
      <c r="AL356" s="130"/>
      <c r="AM356" s="131" t="e">
        <f t="shared" si="51"/>
        <v>#VALUE!</v>
      </c>
      <c r="AN356" s="182" t="str" cm="1">
        <f t="array" ref="AN356">IFERROR(INDEX(_xlfn._xlws.FILTER('Dang ky_onl'!$J$6:$J$4000,'Dang ky_onl'!$B$6:$B$4000=$B356),1),"")</f>
        <v/>
      </c>
      <c r="AO356" s="183" t="str" cm="1">
        <f t="array" ref="AO356">IFERROR(INDEX(_xlfn._xlws.FILTER('Dang ky_onl'!$H$6:$H$4000,'Dang ky_onl'!$B$6:$B$4000=$B356),1),"")</f>
        <v/>
      </c>
      <c r="AP356" s="184" t="s">
        <v>1564</v>
      </c>
      <c r="AQ356" s="182" t="str" cm="1">
        <f t="array" ref="AQ356">IFERROR(INDEX(_xlfn._xlws.FILTER('Dang ky_onl'!$L$6:$L$4000,'Dang ky_onl'!$B$6:$B$4000=$B356),1),"")</f>
        <v/>
      </c>
      <c r="AR356" s="182" t="str" cm="1">
        <f t="array" ref="AR356">IFERROR(INDEX(_xlfn._xlws.FILTER('Dang ky_onl'!$M$6:$M$4000,'Dang ky_onl'!$B$6:$B$4000=$B356),1),"")</f>
        <v/>
      </c>
      <c r="AS356" s="130"/>
      <c r="AT356" s="130"/>
      <c r="AU356" s="131" t="e">
        <f t="shared" si="52"/>
        <v>#VALUE!</v>
      </c>
      <c r="AV356" s="182" t="str" cm="1">
        <f t="array" ref="AV356">IFERROR(INDEX(_xlfn._xlws.FILTER('Dang ky_onl'!$J$6:$J$4000,'Dang ky_onl'!$B$6:$B$4000=$B356),2),"")</f>
        <v/>
      </c>
      <c r="AW356" s="183" t="str" cm="1">
        <f t="array" ref="AW356">IFERROR(INDEX(_xlfn._xlws.FILTER('Dang ky_onl'!$H$6:$H$4000,'Dang ky_onl'!$B$6:$B$4000=$B356),2),"")</f>
        <v/>
      </c>
      <c r="AX356" s="184" t="s">
        <v>1564</v>
      </c>
      <c r="AY356" s="182" t="str" cm="1">
        <f t="array" ref="AY356">IFERROR(INDEX(_xlfn._xlws.FILTER('Dang ky_onl'!$L$6:$L$4000,'Dang ky_onl'!$B$6:$B$4000=$B356),2),"")</f>
        <v/>
      </c>
      <c r="AZ356" s="182" t="str" cm="1">
        <f t="array" ref="AZ356">IFERROR(INDEX(_xlfn._xlws.FILTER('Dang ky_onl'!$M$6:$M$4000,'Dang ky_onl'!$B$6:$B$4000=$B356),2),"")</f>
        <v/>
      </c>
      <c r="BA356" s="130"/>
      <c r="BB356" s="130"/>
      <c r="BC356" s="131" t="e">
        <f t="shared" si="53"/>
        <v>#VALUE!</v>
      </c>
    </row>
    <row r="357" spans="1:55" ht="19.5" customHeight="1" x14ac:dyDescent="0.35">
      <c r="A357" s="135">
        <v>351</v>
      </c>
      <c r="B357" s="136">
        <v>2005230452</v>
      </c>
      <c r="C357" s="137" t="s">
        <v>346</v>
      </c>
      <c r="D357" s="138" t="s">
        <v>808</v>
      </c>
      <c r="E357" s="139"/>
      <c r="F357" s="141" t="s">
        <v>1178</v>
      </c>
      <c r="G357" s="142" t="s">
        <v>1354</v>
      </c>
      <c r="H357" s="143" t="s">
        <v>1370</v>
      </c>
      <c r="I357" s="140" t="str">
        <f t="shared" si="47"/>
        <v>Không đậu</v>
      </c>
      <c r="J357" s="144"/>
      <c r="K357" s="145" t="str">
        <f t="shared" si="48"/>
        <v>Không đủ</v>
      </c>
      <c r="L357" s="166">
        <f t="shared" si="54"/>
        <v>1</v>
      </c>
      <c r="M357" s="166" cm="1">
        <f t="array" ref="M357">SUMPRODUCT(--(LEN(CHOOSE({1,2,3},P357,X357,AF357))&gt;0))</f>
        <v>1</v>
      </c>
      <c r="N357" s="166" cm="1">
        <f t="array" ref="N357">SUMPRODUCT(--(LEN(CHOOSE({1,2},AN357,AV357))&gt;0))</f>
        <v>0</v>
      </c>
      <c r="O357" s="166">
        <f t="shared" si="55"/>
        <v>0</v>
      </c>
      <c r="P357" s="171" t="str" cm="1">
        <f t="array" ref="P357">IFERROR(INDEX(_xlfn._xlws.FILTER('Dang ky_off'!$J$4:$J$4000,'Dang ky_off'!$B$4:$B$4000=$B357),1),"")</f>
        <v>Công ty Cổ phần Acecook Việt Nam</v>
      </c>
      <c r="Q357" s="172" cm="1">
        <f t="array" ref="Q357">IFERROR(INDEX(_xlfn._xlws.FILTER('Dang ky_off'!$H$4:$H$4000,'Dang ky_off'!$B$4:$B$4000=$B357),1),"")</f>
        <v>45932</v>
      </c>
      <c r="R357" s="171" t="s">
        <v>1563</v>
      </c>
      <c r="S357" s="171" cm="1">
        <f t="array" ref="S357">IFERROR(INDEX(_xlfn._xlws.FILTER('Dang ky_off'!$L$4:$L$4000,'Dang ky_off'!$B$4:$B$4000=$B357),1),"")</f>
        <v>7</v>
      </c>
      <c r="T357" s="171" cm="1">
        <f t="array" ref="T357">IFERROR(INDEX(_xlfn._xlws.FILTER('Dang ky_off'!$M$4:$M$4000,'Dang ky_off'!$B$4:$B$4000=$B357),1),"")</f>
        <v>0</v>
      </c>
      <c r="U357" s="130"/>
      <c r="V357" s="130"/>
      <c r="W357" s="131">
        <f t="shared" si="49"/>
        <v>2.1</v>
      </c>
      <c r="X357" s="180" t="str" cm="1">
        <f t="array" ref="X357">IFERROR(INDEX(_xlfn._xlws.FILTER('Dang ky_off'!$J$4:$J$4000,'Dang ky_off'!$B$4:$B$4000=$B357),2),"")</f>
        <v/>
      </c>
      <c r="Y357" s="181" t="str" cm="1">
        <f t="array" ref="Y357">IFERROR(INDEX(_xlfn._xlws.FILTER('Dang ky_off'!$H$4:$H$4000,'Dang ky_off'!$B$4:$B$4000=$B357),2),"")</f>
        <v/>
      </c>
      <c r="Z357" s="180" t="s">
        <v>1563</v>
      </c>
      <c r="AA357" s="180" t="str" cm="1">
        <f t="array" ref="AA357">IFERROR(INDEX(_xlfn._xlws.FILTER('Dang ky_off'!$L$4:$L$4000,'Dang ky_off'!$B$4:$B$4000=$B357),2),"")</f>
        <v/>
      </c>
      <c r="AB357" s="180" t="str" cm="1">
        <f t="array" ref="AB357">IFERROR(INDEX(_xlfn._xlws.FILTER('Dang ky_off'!$M$4:$M$4000,'Dang ky_off'!$B$4:$B$4000=$B357),2),"")</f>
        <v/>
      </c>
      <c r="AC357" s="130"/>
      <c r="AD357" s="130"/>
      <c r="AE357" s="179" t="e">
        <f t="shared" si="50"/>
        <v>#VALUE!</v>
      </c>
      <c r="AF357" s="131" t="str" cm="1">
        <f t="array" ref="AF357">IFERROR(INDEX(_xlfn._xlws.FILTER('Dang ky_off'!$J$4:$J$43,'Dang ky_off'!$B$4:$B$43=$B357),3),"")</f>
        <v/>
      </c>
      <c r="AG357" s="154" t="str" cm="1">
        <f t="array" ref="AG357">IFERROR(INDEX(_xlfn._xlws.FILTER('Dang ky_off'!$H$4:$H$43,'Dang ky_off'!$B$4:$B$43=$B357),3),"")</f>
        <v/>
      </c>
      <c r="AH357" s="131" t="s">
        <v>1563</v>
      </c>
      <c r="AI357" s="131" t="str" cm="1">
        <f t="array" ref="AI357">IFERROR(INDEX(_xlfn._xlws.FILTER('Dang ky_off'!$L$4:$L$43,'Dang ky_off'!$B$4:$B$43=$B357),3),"")</f>
        <v/>
      </c>
      <c r="AJ357" s="131" t="str" cm="1">
        <f t="array" ref="AJ357">IFERROR(INDEX(_xlfn._xlws.FILTER('Dang ky_off'!$M$4:$M$43,'Dang ky_off'!$B$4:$B$43=$B357),3),"")</f>
        <v/>
      </c>
      <c r="AK357" s="130"/>
      <c r="AL357" s="130"/>
      <c r="AM357" s="131" t="e">
        <f t="shared" si="51"/>
        <v>#VALUE!</v>
      </c>
      <c r="AN357" s="182" t="str" cm="1">
        <f t="array" ref="AN357">IFERROR(INDEX(_xlfn._xlws.FILTER('Dang ky_onl'!$J$6:$J$4000,'Dang ky_onl'!$B$6:$B$4000=$B357),1),"")</f>
        <v/>
      </c>
      <c r="AO357" s="183" t="str" cm="1">
        <f t="array" ref="AO357">IFERROR(INDEX(_xlfn._xlws.FILTER('Dang ky_onl'!$H$6:$H$4000,'Dang ky_onl'!$B$6:$B$4000=$B357),1),"")</f>
        <v/>
      </c>
      <c r="AP357" s="184" t="s">
        <v>1564</v>
      </c>
      <c r="AQ357" s="182" t="str" cm="1">
        <f t="array" ref="AQ357">IFERROR(INDEX(_xlfn._xlws.FILTER('Dang ky_onl'!$L$6:$L$4000,'Dang ky_onl'!$B$6:$B$4000=$B357),1),"")</f>
        <v/>
      </c>
      <c r="AR357" s="182" t="str" cm="1">
        <f t="array" ref="AR357">IFERROR(INDEX(_xlfn._xlws.FILTER('Dang ky_onl'!$M$6:$M$4000,'Dang ky_onl'!$B$6:$B$4000=$B357),1),"")</f>
        <v/>
      </c>
      <c r="AS357" s="130"/>
      <c r="AT357" s="130"/>
      <c r="AU357" s="131" t="e">
        <f t="shared" si="52"/>
        <v>#VALUE!</v>
      </c>
      <c r="AV357" s="182" t="str" cm="1">
        <f t="array" ref="AV357">IFERROR(INDEX(_xlfn._xlws.FILTER('Dang ky_onl'!$J$6:$J$4000,'Dang ky_onl'!$B$6:$B$4000=$B357),2),"")</f>
        <v/>
      </c>
      <c r="AW357" s="183" t="str" cm="1">
        <f t="array" ref="AW357">IFERROR(INDEX(_xlfn._xlws.FILTER('Dang ky_onl'!$H$6:$H$4000,'Dang ky_onl'!$B$6:$B$4000=$B357),2),"")</f>
        <v/>
      </c>
      <c r="AX357" s="184" t="s">
        <v>1564</v>
      </c>
      <c r="AY357" s="182" t="str" cm="1">
        <f t="array" ref="AY357">IFERROR(INDEX(_xlfn._xlws.FILTER('Dang ky_onl'!$L$6:$L$4000,'Dang ky_onl'!$B$6:$B$4000=$B357),2),"")</f>
        <v/>
      </c>
      <c r="AZ357" s="182" t="str" cm="1">
        <f t="array" ref="AZ357">IFERROR(INDEX(_xlfn._xlws.FILTER('Dang ky_onl'!$M$6:$M$4000,'Dang ky_onl'!$B$6:$B$4000=$B357),2),"")</f>
        <v/>
      </c>
      <c r="BA357" s="130"/>
      <c r="BB357" s="130"/>
      <c r="BC357" s="131" t="e">
        <f t="shared" si="53"/>
        <v>#VALUE!</v>
      </c>
    </row>
    <row r="358" spans="1:55" ht="19.5" customHeight="1" x14ac:dyDescent="0.35">
      <c r="A358" s="135">
        <v>352</v>
      </c>
      <c r="B358" s="136">
        <v>2005230464</v>
      </c>
      <c r="C358" s="137" t="s">
        <v>347</v>
      </c>
      <c r="D358" s="138" t="s">
        <v>905</v>
      </c>
      <c r="E358" s="139"/>
      <c r="F358" s="141" t="s">
        <v>1115</v>
      </c>
      <c r="G358" s="142" t="s">
        <v>1354</v>
      </c>
      <c r="H358" s="143" t="s">
        <v>1370</v>
      </c>
      <c r="I358" s="140" t="str">
        <f t="shared" si="47"/>
        <v>Không đậu</v>
      </c>
      <c r="J358" s="144"/>
      <c r="K358" s="145" t="str">
        <f t="shared" si="48"/>
        <v>Không đủ</v>
      </c>
      <c r="L358" s="166">
        <f t="shared" si="54"/>
        <v>1</v>
      </c>
      <c r="M358" s="166" cm="1">
        <f t="array" ref="M358">SUMPRODUCT(--(LEN(CHOOSE({1,2,3},P358,X358,AF358))&gt;0))</f>
        <v>1</v>
      </c>
      <c r="N358" s="166" cm="1">
        <f t="array" ref="N358">SUMPRODUCT(--(LEN(CHOOSE({1,2},AN358,AV358))&gt;0))</f>
        <v>0</v>
      </c>
      <c r="O358" s="166">
        <f t="shared" si="55"/>
        <v>0</v>
      </c>
      <c r="P358" s="171" t="str" cm="1">
        <f t="array" ref="P358">IFERROR(INDEX(_xlfn._xlws.FILTER('Dang ky_off'!$J$4:$J$4000,'Dang ky_off'!$B$4:$B$4000=$B358),1),"")</f>
        <v>Công ty Cổ phần Acecook Việt Nam</v>
      </c>
      <c r="Q358" s="172" cm="1">
        <f t="array" ref="Q358">IFERROR(INDEX(_xlfn._xlws.FILTER('Dang ky_off'!$H$4:$H$4000,'Dang ky_off'!$B$4:$B$4000=$B358),1),"")</f>
        <v>45904</v>
      </c>
      <c r="R358" s="171" t="s">
        <v>1563</v>
      </c>
      <c r="S358" s="171" cm="1">
        <f t="array" ref="S358">IFERROR(INDEX(_xlfn._xlws.FILTER('Dang ky_off'!$L$4:$L$4000,'Dang ky_off'!$B$4:$B$4000=$B358),1),"")</f>
        <v>9.5</v>
      </c>
      <c r="T358" s="171" cm="1">
        <f t="array" ref="T358">IFERROR(INDEX(_xlfn._xlws.FILTER('Dang ky_off'!$M$4:$M$4000,'Dang ky_off'!$B$4:$B$4000=$B358),1),"")</f>
        <v>0</v>
      </c>
      <c r="U358" s="130"/>
      <c r="V358" s="130"/>
      <c r="W358" s="131">
        <f t="shared" si="49"/>
        <v>2.9</v>
      </c>
      <c r="X358" s="180" t="str" cm="1">
        <f t="array" ref="X358">IFERROR(INDEX(_xlfn._xlws.FILTER('Dang ky_off'!$J$4:$J$4000,'Dang ky_off'!$B$4:$B$4000=$B358),2),"")</f>
        <v/>
      </c>
      <c r="Y358" s="181" t="str" cm="1">
        <f t="array" ref="Y358">IFERROR(INDEX(_xlfn._xlws.FILTER('Dang ky_off'!$H$4:$H$4000,'Dang ky_off'!$B$4:$B$4000=$B358),2),"")</f>
        <v/>
      </c>
      <c r="Z358" s="180" t="s">
        <v>1563</v>
      </c>
      <c r="AA358" s="180" t="str" cm="1">
        <f t="array" ref="AA358">IFERROR(INDEX(_xlfn._xlws.FILTER('Dang ky_off'!$L$4:$L$4000,'Dang ky_off'!$B$4:$B$4000=$B358),2),"")</f>
        <v/>
      </c>
      <c r="AB358" s="180" t="str" cm="1">
        <f t="array" ref="AB358">IFERROR(INDEX(_xlfn._xlws.FILTER('Dang ky_off'!$M$4:$M$4000,'Dang ky_off'!$B$4:$B$4000=$B358),2),"")</f>
        <v/>
      </c>
      <c r="AC358" s="130"/>
      <c r="AD358" s="130"/>
      <c r="AE358" s="179" t="e">
        <f t="shared" si="50"/>
        <v>#VALUE!</v>
      </c>
      <c r="AF358" s="131" t="str" cm="1">
        <f t="array" ref="AF358">IFERROR(INDEX(_xlfn._xlws.FILTER('Dang ky_off'!$J$4:$J$43,'Dang ky_off'!$B$4:$B$43=$B358),3),"")</f>
        <v/>
      </c>
      <c r="AG358" s="154" t="str" cm="1">
        <f t="array" ref="AG358">IFERROR(INDEX(_xlfn._xlws.FILTER('Dang ky_off'!$H$4:$H$43,'Dang ky_off'!$B$4:$B$43=$B358),3),"")</f>
        <v/>
      </c>
      <c r="AH358" s="131" t="s">
        <v>1563</v>
      </c>
      <c r="AI358" s="131" t="str" cm="1">
        <f t="array" ref="AI358">IFERROR(INDEX(_xlfn._xlws.FILTER('Dang ky_off'!$L$4:$L$43,'Dang ky_off'!$B$4:$B$43=$B358),3),"")</f>
        <v/>
      </c>
      <c r="AJ358" s="131" t="str" cm="1">
        <f t="array" ref="AJ358">IFERROR(INDEX(_xlfn._xlws.FILTER('Dang ky_off'!$M$4:$M$43,'Dang ky_off'!$B$4:$B$43=$B358),3),"")</f>
        <v/>
      </c>
      <c r="AK358" s="130"/>
      <c r="AL358" s="130"/>
      <c r="AM358" s="131" t="e">
        <f t="shared" si="51"/>
        <v>#VALUE!</v>
      </c>
      <c r="AN358" s="182" t="str" cm="1">
        <f t="array" ref="AN358">IFERROR(INDEX(_xlfn._xlws.FILTER('Dang ky_onl'!$J$6:$J$4000,'Dang ky_onl'!$B$6:$B$4000=$B358),1),"")</f>
        <v/>
      </c>
      <c r="AO358" s="183" t="str" cm="1">
        <f t="array" ref="AO358">IFERROR(INDEX(_xlfn._xlws.FILTER('Dang ky_onl'!$H$6:$H$4000,'Dang ky_onl'!$B$6:$B$4000=$B358),1),"")</f>
        <v/>
      </c>
      <c r="AP358" s="184" t="s">
        <v>1564</v>
      </c>
      <c r="AQ358" s="182" t="str" cm="1">
        <f t="array" ref="AQ358">IFERROR(INDEX(_xlfn._xlws.FILTER('Dang ky_onl'!$L$6:$L$4000,'Dang ky_onl'!$B$6:$B$4000=$B358),1),"")</f>
        <v/>
      </c>
      <c r="AR358" s="182" t="str" cm="1">
        <f t="array" ref="AR358">IFERROR(INDEX(_xlfn._xlws.FILTER('Dang ky_onl'!$M$6:$M$4000,'Dang ky_onl'!$B$6:$B$4000=$B358),1),"")</f>
        <v/>
      </c>
      <c r="AS358" s="130"/>
      <c r="AT358" s="130"/>
      <c r="AU358" s="131" t="e">
        <f t="shared" si="52"/>
        <v>#VALUE!</v>
      </c>
      <c r="AV358" s="182" t="str" cm="1">
        <f t="array" ref="AV358">IFERROR(INDEX(_xlfn._xlws.FILTER('Dang ky_onl'!$J$6:$J$4000,'Dang ky_onl'!$B$6:$B$4000=$B358),2),"")</f>
        <v/>
      </c>
      <c r="AW358" s="183" t="str" cm="1">
        <f t="array" ref="AW358">IFERROR(INDEX(_xlfn._xlws.FILTER('Dang ky_onl'!$H$6:$H$4000,'Dang ky_onl'!$B$6:$B$4000=$B358),2),"")</f>
        <v/>
      </c>
      <c r="AX358" s="184" t="s">
        <v>1564</v>
      </c>
      <c r="AY358" s="182" t="str" cm="1">
        <f t="array" ref="AY358">IFERROR(INDEX(_xlfn._xlws.FILTER('Dang ky_onl'!$L$6:$L$4000,'Dang ky_onl'!$B$6:$B$4000=$B358),2),"")</f>
        <v/>
      </c>
      <c r="AZ358" s="182" t="str" cm="1">
        <f t="array" ref="AZ358">IFERROR(INDEX(_xlfn._xlws.FILTER('Dang ky_onl'!$M$6:$M$4000,'Dang ky_onl'!$B$6:$B$4000=$B358),2),"")</f>
        <v/>
      </c>
      <c r="BA358" s="130"/>
      <c r="BB358" s="130"/>
      <c r="BC358" s="131" t="e">
        <f t="shared" si="53"/>
        <v>#VALUE!</v>
      </c>
    </row>
    <row r="359" spans="1:55" ht="19.5" customHeight="1" x14ac:dyDescent="0.35">
      <c r="A359" s="135">
        <v>353</v>
      </c>
      <c r="B359" s="136">
        <v>2005230472</v>
      </c>
      <c r="C359" s="137" t="s">
        <v>348</v>
      </c>
      <c r="D359" s="138" t="s">
        <v>906</v>
      </c>
      <c r="E359" s="139"/>
      <c r="F359" s="141" t="s">
        <v>1231</v>
      </c>
      <c r="G359" s="142" t="s">
        <v>1354</v>
      </c>
      <c r="H359" s="143" t="s">
        <v>1370</v>
      </c>
      <c r="I359" s="140" t="str">
        <f t="shared" si="47"/>
        <v>Không đậu</v>
      </c>
      <c r="J359" s="144"/>
      <c r="K359" s="145" t="str">
        <f t="shared" si="48"/>
        <v>Không đủ</v>
      </c>
      <c r="L359" s="166">
        <f t="shared" si="54"/>
        <v>2</v>
      </c>
      <c r="M359" s="166" cm="1">
        <f t="array" ref="M359">SUMPRODUCT(--(LEN(CHOOSE({1,2,3},P359,X359,AF359))&gt;0))</f>
        <v>2</v>
      </c>
      <c r="N359" s="166" cm="1">
        <f t="array" ref="N359">SUMPRODUCT(--(LEN(CHOOSE({1,2},AN359,AV359))&gt;0))</f>
        <v>0</v>
      </c>
      <c r="O359" s="166">
        <f t="shared" si="55"/>
        <v>0</v>
      </c>
      <c r="P359" s="171" t="str" cm="1">
        <f t="array" ref="P359">IFERROR(INDEX(_xlfn._xlws.FILTER('Dang ky_off'!$J$4:$J$4000,'Dang ky_off'!$B$4:$B$4000=$B359),1),"")</f>
        <v>Công ty Cổ phần Đầu tư và Thương mại SATORI</v>
      </c>
      <c r="Q359" s="172" cm="1">
        <f t="array" ref="Q359">IFERROR(INDEX(_xlfn._xlws.FILTER('Dang ky_off'!$H$4:$H$4000,'Dang ky_off'!$B$4:$B$4000=$B359),1),"")</f>
        <v>45939</v>
      </c>
      <c r="R359" s="171" t="s">
        <v>1563</v>
      </c>
      <c r="S359" s="171" cm="1">
        <f t="array" ref="S359">IFERROR(INDEX(_xlfn._xlws.FILTER('Dang ky_off'!$L$4:$L$4000,'Dang ky_off'!$B$4:$B$4000=$B359),1),"")</f>
        <v>8.5</v>
      </c>
      <c r="T359" s="171" cm="1">
        <f t="array" ref="T359">IFERROR(INDEX(_xlfn._xlws.FILTER('Dang ky_off'!$M$4:$M$4000,'Dang ky_off'!$B$4:$B$4000=$B359),1),"")</f>
        <v>0</v>
      </c>
      <c r="U359" s="130"/>
      <c r="V359" s="130"/>
      <c r="W359" s="131">
        <f t="shared" si="49"/>
        <v>2.6</v>
      </c>
      <c r="X359" s="180" t="str" cm="1">
        <f t="array" ref="X359">IFERROR(INDEX(_xlfn._xlws.FILTER('Dang ky_off'!$J$4:$J$4000,'Dang ky_off'!$B$4:$B$4000=$B359),2),"")</f>
        <v>Công ty TNHH Yakult Việt Nam</v>
      </c>
      <c r="Y359" s="181" cm="1">
        <f t="array" ref="Y359">IFERROR(INDEX(_xlfn._xlws.FILTER('Dang ky_off'!$H$4:$H$4000,'Dang ky_off'!$B$4:$B$4000=$B359),2),"")</f>
        <v>45986</v>
      </c>
      <c r="Z359" s="180" t="s">
        <v>1563</v>
      </c>
      <c r="AA359" s="180" cm="1">
        <f t="array" ref="AA359">IFERROR(INDEX(_xlfn._xlws.FILTER('Dang ky_off'!$L$4:$L$4000,'Dang ky_off'!$B$4:$B$4000=$B359),2),"")</f>
        <v>9.5</v>
      </c>
      <c r="AB359" s="180" cm="1">
        <f t="array" ref="AB359">IFERROR(INDEX(_xlfn._xlws.FILTER('Dang ky_off'!$M$4:$M$4000,'Dang ky_off'!$B$4:$B$4000=$B359),2),"")</f>
        <v>1</v>
      </c>
      <c r="AC359" s="130"/>
      <c r="AD359" s="130"/>
      <c r="AE359" s="179">
        <f t="shared" si="50"/>
        <v>3.9</v>
      </c>
      <c r="AF359" s="131" t="str" cm="1">
        <f t="array" ref="AF359">IFERROR(INDEX(_xlfn._xlws.FILTER('Dang ky_off'!$J$4:$J$43,'Dang ky_off'!$B$4:$B$43=$B359),3),"")</f>
        <v/>
      </c>
      <c r="AG359" s="154" t="str" cm="1">
        <f t="array" ref="AG359">IFERROR(INDEX(_xlfn._xlws.FILTER('Dang ky_off'!$H$4:$H$43,'Dang ky_off'!$B$4:$B$43=$B359),3),"")</f>
        <v/>
      </c>
      <c r="AH359" s="131" t="s">
        <v>1563</v>
      </c>
      <c r="AI359" s="131" t="str" cm="1">
        <f t="array" ref="AI359">IFERROR(INDEX(_xlfn._xlws.FILTER('Dang ky_off'!$L$4:$L$43,'Dang ky_off'!$B$4:$B$43=$B359),3),"")</f>
        <v/>
      </c>
      <c r="AJ359" s="131" t="str" cm="1">
        <f t="array" ref="AJ359">IFERROR(INDEX(_xlfn._xlws.FILTER('Dang ky_off'!$M$4:$M$43,'Dang ky_off'!$B$4:$B$43=$B359),3),"")</f>
        <v/>
      </c>
      <c r="AK359" s="130"/>
      <c r="AL359" s="130"/>
      <c r="AM359" s="131" t="e">
        <f t="shared" si="51"/>
        <v>#VALUE!</v>
      </c>
      <c r="AN359" s="182" t="str" cm="1">
        <f t="array" ref="AN359">IFERROR(INDEX(_xlfn._xlws.FILTER('Dang ky_onl'!$J$6:$J$4000,'Dang ky_onl'!$B$6:$B$4000=$B359),1),"")</f>
        <v/>
      </c>
      <c r="AO359" s="183" t="str" cm="1">
        <f t="array" ref="AO359">IFERROR(INDEX(_xlfn._xlws.FILTER('Dang ky_onl'!$H$6:$H$4000,'Dang ky_onl'!$B$6:$B$4000=$B359),1),"")</f>
        <v/>
      </c>
      <c r="AP359" s="184" t="s">
        <v>1564</v>
      </c>
      <c r="AQ359" s="182" t="str" cm="1">
        <f t="array" ref="AQ359">IFERROR(INDEX(_xlfn._xlws.FILTER('Dang ky_onl'!$L$6:$L$4000,'Dang ky_onl'!$B$6:$B$4000=$B359),1),"")</f>
        <v/>
      </c>
      <c r="AR359" s="182" t="str" cm="1">
        <f t="array" ref="AR359">IFERROR(INDEX(_xlfn._xlws.FILTER('Dang ky_onl'!$M$6:$M$4000,'Dang ky_onl'!$B$6:$B$4000=$B359),1),"")</f>
        <v/>
      </c>
      <c r="AS359" s="130"/>
      <c r="AT359" s="130"/>
      <c r="AU359" s="131" t="e">
        <f t="shared" si="52"/>
        <v>#VALUE!</v>
      </c>
      <c r="AV359" s="182" t="str" cm="1">
        <f t="array" ref="AV359">IFERROR(INDEX(_xlfn._xlws.FILTER('Dang ky_onl'!$J$6:$J$4000,'Dang ky_onl'!$B$6:$B$4000=$B359),2),"")</f>
        <v/>
      </c>
      <c r="AW359" s="183" t="str" cm="1">
        <f t="array" ref="AW359">IFERROR(INDEX(_xlfn._xlws.FILTER('Dang ky_onl'!$H$6:$H$4000,'Dang ky_onl'!$B$6:$B$4000=$B359),2),"")</f>
        <v/>
      </c>
      <c r="AX359" s="184" t="s">
        <v>1564</v>
      </c>
      <c r="AY359" s="182" t="str" cm="1">
        <f t="array" ref="AY359">IFERROR(INDEX(_xlfn._xlws.FILTER('Dang ky_onl'!$L$6:$L$4000,'Dang ky_onl'!$B$6:$B$4000=$B359),2),"")</f>
        <v/>
      </c>
      <c r="AZ359" s="182" t="str" cm="1">
        <f t="array" ref="AZ359">IFERROR(INDEX(_xlfn._xlws.FILTER('Dang ky_onl'!$M$6:$M$4000,'Dang ky_onl'!$B$6:$B$4000=$B359),2),"")</f>
        <v/>
      </c>
      <c r="BA359" s="130"/>
      <c r="BB359" s="130"/>
      <c r="BC359" s="131" t="e">
        <f t="shared" si="53"/>
        <v>#VALUE!</v>
      </c>
    </row>
    <row r="360" spans="1:55" ht="19.5" customHeight="1" x14ac:dyDescent="0.35">
      <c r="A360" s="135">
        <v>354</v>
      </c>
      <c r="B360" s="136">
        <v>2005230479</v>
      </c>
      <c r="C360" s="137" t="s">
        <v>349</v>
      </c>
      <c r="D360" s="138" t="s">
        <v>854</v>
      </c>
      <c r="E360" s="139"/>
      <c r="F360" s="141" t="s">
        <v>1232</v>
      </c>
      <c r="G360" s="142" t="s">
        <v>1354</v>
      </c>
      <c r="H360" s="143" t="s">
        <v>1370</v>
      </c>
      <c r="I360" s="140" t="str">
        <f t="shared" si="47"/>
        <v>Không đậu</v>
      </c>
      <c r="J360" s="144"/>
      <c r="K360" s="145" t="str">
        <f t="shared" si="48"/>
        <v>Không đủ</v>
      </c>
      <c r="L360" s="166">
        <f t="shared" si="54"/>
        <v>1</v>
      </c>
      <c r="M360" s="166" cm="1">
        <f t="array" ref="M360">SUMPRODUCT(--(LEN(CHOOSE({1,2,3},P360,X360,AF360))&gt;0))</f>
        <v>1</v>
      </c>
      <c r="N360" s="166" cm="1">
        <f t="array" ref="N360">SUMPRODUCT(--(LEN(CHOOSE({1,2},AN360,AV360))&gt;0))</f>
        <v>0</v>
      </c>
      <c r="O360" s="166">
        <f t="shared" si="55"/>
        <v>0</v>
      </c>
      <c r="P360" s="171" t="str" cm="1">
        <f t="array" ref="P360">IFERROR(INDEX(_xlfn._xlws.FILTER('Dang ky_off'!$J$4:$J$4000,'Dang ky_off'!$B$4:$B$4000=$B360),1),"")</f>
        <v>Công ty TNHH Yakult Việt Nam</v>
      </c>
      <c r="Q360" s="172" cm="1">
        <f t="array" ref="Q360">IFERROR(INDEX(_xlfn._xlws.FILTER('Dang ky_off'!$H$4:$H$4000,'Dang ky_off'!$B$4:$B$4000=$B360),1),"")</f>
        <v>46022</v>
      </c>
      <c r="R360" s="171" t="s">
        <v>1563</v>
      </c>
      <c r="S360" s="171" cm="1">
        <f t="array" ref="S360">IFERROR(INDEX(_xlfn._xlws.FILTER('Dang ky_off'!$L$4:$L$4000,'Dang ky_off'!$B$4:$B$4000=$B360),1),"")</f>
        <v>5.5</v>
      </c>
      <c r="T360" s="171" cm="1">
        <f t="array" ref="T360">IFERROR(INDEX(_xlfn._xlws.FILTER('Dang ky_off'!$M$4:$M$4000,'Dang ky_off'!$B$4:$B$4000=$B360),1),"")</f>
        <v>0</v>
      </c>
      <c r="U360" s="130"/>
      <c r="V360" s="130"/>
      <c r="W360" s="131">
        <f t="shared" si="49"/>
        <v>1.7</v>
      </c>
      <c r="X360" s="180" t="str" cm="1">
        <f t="array" ref="X360">IFERROR(INDEX(_xlfn._xlws.FILTER('Dang ky_off'!$J$4:$J$4000,'Dang ky_off'!$B$4:$B$4000=$B360),2),"")</f>
        <v/>
      </c>
      <c r="Y360" s="181" t="str" cm="1">
        <f t="array" ref="Y360">IFERROR(INDEX(_xlfn._xlws.FILTER('Dang ky_off'!$H$4:$H$4000,'Dang ky_off'!$B$4:$B$4000=$B360),2),"")</f>
        <v/>
      </c>
      <c r="Z360" s="180" t="s">
        <v>1563</v>
      </c>
      <c r="AA360" s="180" t="str" cm="1">
        <f t="array" ref="AA360">IFERROR(INDEX(_xlfn._xlws.FILTER('Dang ky_off'!$L$4:$L$4000,'Dang ky_off'!$B$4:$B$4000=$B360),2),"")</f>
        <v/>
      </c>
      <c r="AB360" s="180" t="str" cm="1">
        <f t="array" ref="AB360">IFERROR(INDEX(_xlfn._xlws.FILTER('Dang ky_off'!$M$4:$M$4000,'Dang ky_off'!$B$4:$B$4000=$B360),2),"")</f>
        <v/>
      </c>
      <c r="AC360" s="130"/>
      <c r="AD360" s="130"/>
      <c r="AE360" s="179" t="e">
        <f t="shared" si="50"/>
        <v>#VALUE!</v>
      </c>
      <c r="AF360" s="131" t="str" cm="1">
        <f t="array" ref="AF360">IFERROR(INDEX(_xlfn._xlws.FILTER('Dang ky_off'!$J$4:$J$43,'Dang ky_off'!$B$4:$B$43=$B360),3),"")</f>
        <v/>
      </c>
      <c r="AG360" s="154" t="str" cm="1">
        <f t="array" ref="AG360">IFERROR(INDEX(_xlfn._xlws.FILTER('Dang ky_off'!$H$4:$H$43,'Dang ky_off'!$B$4:$B$43=$B360),3),"")</f>
        <v/>
      </c>
      <c r="AH360" s="131" t="s">
        <v>1563</v>
      </c>
      <c r="AI360" s="131" t="str" cm="1">
        <f t="array" ref="AI360">IFERROR(INDEX(_xlfn._xlws.FILTER('Dang ky_off'!$L$4:$L$43,'Dang ky_off'!$B$4:$B$43=$B360),3),"")</f>
        <v/>
      </c>
      <c r="AJ360" s="131" t="str" cm="1">
        <f t="array" ref="AJ360">IFERROR(INDEX(_xlfn._xlws.FILTER('Dang ky_off'!$M$4:$M$43,'Dang ky_off'!$B$4:$B$43=$B360),3),"")</f>
        <v/>
      </c>
      <c r="AK360" s="130"/>
      <c r="AL360" s="130"/>
      <c r="AM360" s="131" t="e">
        <f t="shared" si="51"/>
        <v>#VALUE!</v>
      </c>
      <c r="AN360" s="182" t="str" cm="1">
        <f t="array" ref="AN360">IFERROR(INDEX(_xlfn._xlws.FILTER('Dang ky_onl'!$J$6:$J$4000,'Dang ky_onl'!$B$6:$B$4000=$B360),1),"")</f>
        <v/>
      </c>
      <c r="AO360" s="183" t="str" cm="1">
        <f t="array" ref="AO360">IFERROR(INDEX(_xlfn._xlws.FILTER('Dang ky_onl'!$H$6:$H$4000,'Dang ky_onl'!$B$6:$B$4000=$B360),1),"")</f>
        <v/>
      </c>
      <c r="AP360" s="184" t="s">
        <v>1564</v>
      </c>
      <c r="AQ360" s="182" t="str" cm="1">
        <f t="array" ref="AQ360">IFERROR(INDEX(_xlfn._xlws.FILTER('Dang ky_onl'!$L$6:$L$4000,'Dang ky_onl'!$B$6:$B$4000=$B360),1),"")</f>
        <v/>
      </c>
      <c r="AR360" s="182" t="str" cm="1">
        <f t="array" ref="AR360">IFERROR(INDEX(_xlfn._xlws.FILTER('Dang ky_onl'!$M$6:$M$4000,'Dang ky_onl'!$B$6:$B$4000=$B360),1),"")</f>
        <v/>
      </c>
      <c r="AS360" s="130"/>
      <c r="AT360" s="130"/>
      <c r="AU360" s="131" t="e">
        <f t="shared" si="52"/>
        <v>#VALUE!</v>
      </c>
      <c r="AV360" s="182" t="str" cm="1">
        <f t="array" ref="AV360">IFERROR(INDEX(_xlfn._xlws.FILTER('Dang ky_onl'!$J$6:$J$4000,'Dang ky_onl'!$B$6:$B$4000=$B360),2),"")</f>
        <v/>
      </c>
      <c r="AW360" s="183" t="str" cm="1">
        <f t="array" ref="AW360">IFERROR(INDEX(_xlfn._xlws.FILTER('Dang ky_onl'!$H$6:$H$4000,'Dang ky_onl'!$B$6:$B$4000=$B360),2),"")</f>
        <v/>
      </c>
      <c r="AX360" s="184" t="s">
        <v>1564</v>
      </c>
      <c r="AY360" s="182" t="str" cm="1">
        <f t="array" ref="AY360">IFERROR(INDEX(_xlfn._xlws.FILTER('Dang ky_onl'!$L$6:$L$4000,'Dang ky_onl'!$B$6:$B$4000=$B360),2),"")</f>
        <v/>
      </c>
      <c r="AZ360" s="182" t="str" cm="1">
        <f t="array" ref="AZ360">IFERROR(INDEX(_xlfn._xlws.FILTER('Dang ky_onl'!$M$6:$M$4000,'Dang ky_onl'!$B$6:$B$4000=$B360),2),"")</f>
        <v/>
      </c>
      <c r="BA360" s="130"/>
      <c r="BB360" s="130"/>
      <c r="BC360" s="131" t="e">
        <f t="shared" si="53"/>
        <v>#VALUE!</v>
      </c>
    </row>
    <row r="361" spans="1:55" ht="19.5" customHeight="1" x14ac:dyDescent="0.35">
      <c r="A361" s="135">
        <v>355</v>
      </c>
      <c r="B361" s="136">
        <v>2005230500</v>
      </c>
      <c r="C361" s="137" t="s">
        <v>351</v>
      </c>
      <c r="D361" s="138" t="s">
        <v>786</v>
      </c>
      <c r="E361" s="139"/>
      <c r="F361" s="141" t="s">
        <v>1123</v>
      </c>
      <c r="G361" s="142" t="s">
        <v>1354</v>
      </c>
      <c r="H361" s="143" t="s">
        <v>1370</v>
      </c>
      <c r="I361" s="140" t="str">
        <f t="shared" si="47"/>
        <v>Không đậu</v>
      </c>
      <c r="J361" s="144"/>
      <c r="K361" s="145" t="str">
        <f t="shared" si="48"/>
        <v>Không đủ</v>
      </c>
      <c r="L361" s="166">
        <f t="shared" si="54"/>
        <v>0</v>
      </c>
      <c r="M361" s="166" cm="1">
        <f t="array" ref="M361">SUMPRODUCT(--(LEN(CHOOSE({1,2,3},P361,X361,AF361))&gt;0))</f>
        <v>0</v>
      </c>
      <c r="N361" s="166" cm="1">
        <f t="array" ref="N361">SUMPRODUCT(--(LEN(CHOOSE({1,2},AN361,AV361))&gt;0))</f>
        <v>0</v>
      </c>
      <c r="O361" s="166">
        <f t="shared" si="55"/>
        <v>0</v>
      </c>
      <c r="P361" s="171" t="str" cm="1">
        <f t="array" ref="P361">IFERROR(INDEX(_xlfn._xlws.FILTER('Dang ky_off'!$J$4:$J$4000,'Dang ky_off'!$B$4:$B$4000=$B361),1),"")</f>
        <v/>
      </c>
      <c r="Q361" s="172" t="str" cm="1">
        <f t="array" ref="Q361">IFERROR(INDEX(_xlfn._xlws.FILTER('Dang ky_off'!$H$4:$H$4000,'Dang ky_off'!$B$4:$B$4000=$B361),1),"")</f>
        <v/>
      </c>
      <c r="R361" s="171" t="s">
        <v>1563</v>
      </c>
      <c r="S361" s="171" t="str" cm="1">
        <f t="array" ref="S361">IFERROR(INDEX(_xlfn._xlws.FILTER('Dang ky_off'!$L$4:$L$4000,'Dang ky_off'!$B$4:$B$4000=$B361),1),"")</f>
        <v/>
      </c>
      <c r="T361" s="171" t="str" cm="1">
        <f t="array" ref="T361">IFERROR(INDEX(_xlfn._xlws.FILTER('Dang ky_off'!$M$4:$M$4000,'Dang ky_off'!$B$4:$B$4000=$B361),1),"")</f>
        <v/>
      </c>
      <c r="U361" s="130"/>
      <c r="V361" s="130"/>
      <c r="W361" s="131" t="e">
        <f t="shared" si="49"/>
        <v>#VALUE!</v>
      </c>
      <c r="X361" s="180" t="str" cm="1">
        <f t="array" ref="X361">IFERROR(INDEX(_xlfn._xlws.FILTER('Dang ky_off'!$J$4:$J$4000,'Dang ky_off'!$B$4:$B$4000=$B361),2),"")</f>
        <v/>
      </c>
      <c r="Y361" s="181" t="str" cm="1">
        <f t="array" ref="Y361">IFERROR(INDEX(_xlfn._xlws.FILTER('Dang ky_off'!$H$4:$H$4000,'Dang ky_off'!$B$4:$B$4000=$B361),2),"")</f>
        <v/>
      </c>
      <c r="Z361" s="180" t="s">
        <v>1563</v>
      </c>
      <c r="AA361" s="180" t="str" cm="1">
        <f t="array" ref="AA361">IFERROR(INDEX(_xlfn._xlws.FILTER('Dang ky_off'!$L$4:$L$4000,'Dang ky_off'!$B$4:$B$4000=$B361),2),"")</f>
        <v/>
      </c>
      <c r="AB361" s="180" t="str" cm="1">
        <f t="array" ref="AB361">IFERROR(INDEX(_xlfn._xlws.FILTER('Dang ky_off'!$M$4:$M$4000,'Dang ky_off'!$B$4:$B$4000=$B361),2),"")</f>
        <v/>
      </c>
      <c r="AC361" s="130"/>
      <c r="AD361" s="130"/>
      <c r="AE361" s="179" t="e">
        <f t="shared" si="50"/>
        <v>#VALUE!</v>
      </c>
      <c r="AF361" s="131" t="str" cm="1">
        <f t="array" ref="AF361">IFERROR(INDEX(_xlfn._xlws.FILTER('Dang ky_off'!$J$4:$J$43,'Dang ky_off'!$B$4:$B$43=$B361),3),"")</f>
        <v/>
      </c>
      <c r="AG361" s="154" t="str" cm="1">
        <f t="array" ref="AG361">IFERROR(INDEX(_xlfn._xlws.FILTER('Dang ky_off'!$H$4:$H$43,'Dang ky_off'!$B$4:$B$43=$B361),3),"")</f>
        <v/>
      </c>
      <c r="AH361" s="131" t="s">
        <v>1563</v>
      </c>
      <c r="AI361" s="131" t="str" cm="1">
        <f t="array" ref="AI361">IFERROR(INDEX(_xlfn._xlws.FILTER('Dang ky_off'!$L$4:$L$43,'Dang ky_off'!$B$4:$B$43=$B361),3),"")</f>
        <v/>
      </c>
      <c r="AJ361" s="131" t="str" cm="1">
        <f t="array" ref="AJ361">IFERROR(INDEX(_xlfn._xlws.FILTER('Dang ky_off'!$M$4:$M$43,'Dang ky_off'!$B$4:$B$43=$B361),3),"")</f>
        <v/>
      </c>
      <c r="AK361" s="130"/>
      <c r="AL361" s="130"/>
      <c r="AM361" s="131" t="e">
        <f t="shared" si="51"/>
        <v>#VALUE!</v>
      </c>
      <c r="AN361" s="182" t="str" cm="1">
        <f t="array" ref="AN361">IFERROR(INDEX(_xlfn._xlws.FILTER('Dang ky_onl'!$J$6:$J$4000,'Dang ky_onl'!$B$6:$B$4000=$B361),1),"")</f>
        <v/>
      </c>
      <c r="AO361" s="183" t="str" cm="1">
        <f t="array" ref="AO361">IFERROR(INDEX(_xlfn._xlws.FILTER('Dang ky_onl'!$H$6:$H$4000,'Dang ky_onl'!$B$6:$B$4000=$B361),1),"")</f>
        <v/>
      </c>
      <c r="AP361" s="184" t="s">
        <v>1564</v>
      </c>
      <c r="AQ361" s="182" t="str" cm="1">
        <f t="array" ref="AQ361">IFERROR(INDEX(_xlfn._xlws.FILTER('Dang ky_onl'!$L$6:$L$4000,'Dang ky_onl'!$B$6:$B$4000=$B361),1),"")</f>
        <v/>
      </c>
      <c r="AR361" s="182" t="str" cm="1">
        <f t="array" ref="AR361">IFERROR(INDEX(_xlfn._xlws.FILTER('Dang ky_onl'!$M$6:$M$4000,'Dang ky_onl'!$B$6:$B$4000=$B361),1),"")</f>
        <v/>
      </c>
      <c r="AS361" s="130"/>
      <c r="AT361" s="130"/>
      <c r="AU361" s="131" t="e">
        <f t="shared" si="52"/>
        <v>#VALUE!</v>
      </c>
      <c r="AV361" s="182" t="str" cm="1">
        <f t="array" ref="AV361">IFERROR(INDEX(_xlfn._xlws.FILTER('Dang ky_onl'!$J$6:$J$4000,'Dang ky_onl'!$B$6:$B$4000=$B361),2),"")</f>
        <v/>
      </c>
      <c r="AW361" s="183" t="str" cm="1">
        <f t="array" ref="AW361">IFERROR(INDEX(_xlfn._xlws.FILTER('Dang ky_onl'!$H$6:$H$4000,'Dang ky_onl'!$B$6:$B$4000=$B361),2),"")</f>
        <v/>
      </c>
      <c r="AX361" s="184" t="s">
        <v>1564</v>
      </c>
      <c r="AY361" s="182" t="str" cm="1">
        <f t="array" ref="AY361">IFERROR(INDEX(_xlfn._xlws.FILTER('Dang ky_onl'!$L$6:$L$4000,'Dang ky_onl'!$B$6:$B$4000=$B361),2),"")</f>
        <v/>
      </c>
      <c r="AZ361" s="182" t="str" cm="1">
        <f t="array" ref="AZ361">IFERROR(INDEX(_xlfn._xlws.FILTER('Dang ky_onl'!$M$6:$M$4000,'Dang ky_onl'!$B$6:$B$4000=$B361),2),"")</f>
        <v/>
      </c>
      <c r="BA361" s="130"/>
      <c r="BB361" s="130"/>
      <c r="BC361" s="131" t="e">
        <f t="shared" si="53"/>
        <v>#VALUE!</v>
      </c>
    </row>
    <row r="362" spans="1:55" ht="19.5" customHeight="1" x14ac:dyDescent="0.35">
      <c r="A362" s="135">
        <v>356</v>
      </c>
      <c r="B362" s="136">
        <v>2005230509</v>
      </c>
      <c r="C362" s="137" t="s">
        <v>354</v>
      </c>
      <c r="D362" s="138" t="s">
        <v>819</v>
      </c>
      <c r="E362" s="139"/>
      <c r="F362" s="141" t="s">
        <v>1091</v>
      </c>
      <c r="G362" s="142" t="s">
        <v>1354</v>
      </c>
      <c r="H362" s="143" t="s">
        <v>1370</v>
      </c>
      <c r="I362" s="140" t="str">
        <f t="shared" si="47"/>
        <v>Không đậu</v>
      </c>
      <c r="J362" s="144"/>
      <c r="K362" s="145" t="str">
        <f t="shared" si="48"/>
        <v>Không đủ</v>
      </c>
      <c r="L362" s="166">
        <f t="shared" si="54"/>
        <v>0</v>
      </c>
      <c r="M362" s="166" cm="1">
        <f t="array" ref="M362">SUMPRODUCT(--(LEN(CHOOSE({1,2,3},P362,X362,AF362))&gt;0))</f>
        <v>0</v>
      </c>
      <c r="N362" s="166" cm="1">
        <f t="array" ref="N362">SUMPRODUCT(--(LEN(CHOOSE({1,2},AN362,AV362))&gt;0))</f>
        <v>0</v>
      </c>
      <c r="O362" s="166">
        <f t="shared" si="55"/>
        <v>0</v>
      </c>
      <c r="P362" s="171" t="str" cm="1">
        <f t="array" ref="P362">IFERROR(INDEX(_xlfn._xlws.FILTER('Dang ky_off'!$J$4:$J$4000,'Dang ky_off'!$B$4:$B$4000=$B362),1),"")</f>
        <v/>
      </c>
      <c r="Q362" s="172" t="str" cm="1">
        <f t="array" ref="Q362">IFERROR(INDEX(_xlfn._xlws.FILTER('Dang ky_off'!$H$4:$H$4000,'Dang ky_off'!$B$4:$B$4000=$B362),1),"")</f>
        <v/>
      </c>
      <c r="R362" s="171" t="s">
        <v>1563</v>
      </c>
      <c r="S362" s="171" t="str" cm="1">
        <f t="array" ref="S362">IFERROR(INDEX(_xlfn._xlws.FILTER('Dang ky_off'!$L$4:$L$4000,'Dang ky_off'!$B$4:$B$4000=$B362),1),"")</f>
        <v/>
      </c>
      <c r="T362" s="171" t="str" cm="1">
        <f t="array" ref="T362">IFERROR(INDEX(_xlfn._xlws.FILTER('Dang ky_off'!$M$4:$M$4000,'Dang ky_off'!$B$4:$B$4000=$B362),1),"")</f>
        <v/>
      </c>
      <c r="U362" s="130"/>
      <c r="V362" s="130"/>
      <c r="W362" s="131" t="e">
        <f t="shared" si="49"/>
        <v>#VALUE!</v>
      </c>
      <c r="X362" s="180" t="str" cm="1">
        <f t="array" ref="X362">IFERROR(INDEX(_xlfn._xlws.FILTER('Dang ky_off'!$J$4:$J$4000,'Dang ky_off'!$B$4:$B$4000=$B362),2),"")</f>
        <v/>
      </c>
      <c r="Y362" s="181" t="str" cm="1">
        <f t="array" ref="Y362">IFERROR(INDEX(_xlfn._xlws.FILTER('Dang ky_off'!$H$4:$H$4000,'Dang ky_off'!$B$4:$B$4000=$B362),2),"")</f>
        <v/>
      </c>
      <c r="Z362" s="180" t="s">
        <v>1563</v>
      </c>
      <c r="AA362" s="180" t="str" cm="1">
        <f t="array" ref="AA362">IFERROR(INDEX(_xlfn._xlws.FILTER('Dang ky_off'!$L$4:$L$4000,'Dang ky_off'!$B$4:$B$4000=$B362),2),"")</f>
        <v/>
      </c>
      <c r="AB362" s="180" t="str" cm="1">
        <f t="array" ref="AB362">IFERROR(INDEX(_xlfn._xlws.FILTER('Dang ky_off'!$M$4:$M$4000,'Dang ky_off'!$B$4:$B$4000=$B362),2),"")</f>
        <v/>
      </c>
      <c r="AC362" s="130"/>
      <c r="AD362" s="130"/>
      <c r="AE362" s="179" t="e">
        <f t="shared" si="50"/>
        <v>#VALUE!</v>
      </c>
      <c r="AF362" s="131" t="str" cm="1">
        <f t="array" ref="AF362">IFERROR(INDEX(_xlfn._xlws.FILTER('Dang ky_off'!$J$4:$J$43,'Dang ky_off'!$B$4:$B$43=$B362),3),"")</f>
        <v/>
      </c>
      <c r="AG362" s="154" t="str" cm="1">
        <f t="array" ref="AG362">IFERROR(INDEX(_xlfn._xlws.FILTER('Dang ky_off'!$H$4:$H$43,'Dang ky_off'!$B$4:$B$43=$B362),3),"")</f>
        <v/>
      </c>
      <c r="AH362" s="131" t="s">
        <v>1563</v>
      </c>
      <c r="AI362" s="131" t="str" cm="1">
        <f t="array" ref="AI362">IFERROR(INDEX(_xlfn._xlws.FILTER('Dang ky_off'!$L$4:$L$43,'Dang ky_off'!$B$4:$B$43=$B362),3),"")</f>
        <v/>
      </c>
      <c r="AJ362" s="131" t="str" cm="1">
        <f t="array" ref="AJ362">IFERROR(INDEX(_xlfn._xlws.FILTER('Dang ky_off'!$M$4:$M$43,'Dang ky_off'!$B$4:$B$43=$B362),3),"")</f>
        <v/>
      </c>
      <c r="AK362" s="130"/>
      <c r="AL362" s="130"/>
      <c r="AM362" s="131" t="e">
        <f t="shared" si="51"/>
        <v>#VALUE!</v>
      </c>
      <c r="AN362" s="182" t="str" cm="1">
        <f t="array" ref="AN362">IFERROR(INDEX(_xlfn._xlws.FILTER('Dang ky_onl'!$J$6:$J$4000,'Dang ky_onl'!$B$6:$B$4000=$B362),1),"")</f>
        <v/>
      </c>
      <c r="AO362" s="183" t="str" cm="1">
        <f t="array" ref="AO362">IFERROR(INDEX(_xlfn._xlws.FILTER('Dang ky_onl'!$H$6:$H$4000,'Dang ky_onl'!$B$6:$B$4000=$B362),1),"")</f>
        <v/>
      </c>
      <c r="AP362" s="184" t="s">
        <v>1564</v>
      </c>
      <c r="AQ362" s="182" t="str" cm="1">
        <f t="array" ref="AQ362">IFERROR(INDEX(_xlfn._xlws.FILTER('Dang ky_onl'!$L$6:$L$4000,'Dang ky_onl'!$B$6:$B$4000=$B362),1),"")</f>
        <v/>
      </c>
      <c r="AR362" s="182" t="str" cm="1">
        <f t="array" ref="AR362">IFERROR(INDEX(_xlfn._xlws.FILTER('Dang ky_onl'!$M$6:$M$4000,'Dang ky_onl'!$B$6:$B$4000=$B362),1),"")</f>
        <v/>
      </c>
      <c r="AS362" s="130"/>
      <c r="AT362" s="130"/>
      <c r="AU362" s="131" t="e">
        <f t="shared" si="52"/>
        <v>#VALUE!</v>
      </c>
      <c r="AV362" s="182" t="str" cm="1">
        <f t="array" ref="AV362">IFERROR(INDEX(_xlfn._xlws.FILTER('Dang ky_onl'!$J$6:$J$4000,'Dang ky_onl'!$B$6:$B$4000=$B362),2),"")</f>
        <v/>
      </c>
      <c r="AW362" s="183" t="str" cm="1">
        <f t="array" ref="AW362">IFERROR(INDEX(_xlfn._xlws.FILTER('Dang ky_onl'!$H$6:$H$4000,'Dang ky_onl'!$B$6:$B$4000=$B362),2),"")</f>
        <v/>
      </c>
      <c r="AX362" s="184" t="s">
        <v>1564</v>
      </c>
      <c r="AY362" s="182" t="str" cm="1">
        <f t="array" ref="AY362">IFERROR(INDEX(_xlfn._xlws.FILTER('Dang ky_onl'!$L$6:$L$4000,'Dang ky_onl'!$B$6:$B$4000=$B362),2),"")</f>
        <v/>
      </c>
      <c r="AZ362" s="182" t="str" cm="1">
        <f t="array" ref="AZ362">IFERROR(INDEX(_xlfn._xlws.FILTER('Dang ky_onl'!$M$6:$M$4000,'Dang ky_onl'!$B$6:$B$4000=$B362),2),"")</f>
        <v/>
      </c>
      <c r="BA362" s="130"/>
      <c r="BB362" s="130"/>
      <c r="BC362" s="131" t="e">
        <f t="shared" si="53"/>
        <v>#VALUE!</v>
      </c>
    </row>
    <row r="363" spans="1:55" ht="19.5" customHeight="1" x14ac:dyDescent="0.35">
      <c r="A363" s="135">
        <v>357</v>
      </c>
      <c r="B363" s="136">
        <v>2005230513</v>
      </c>
      <c r="C363" s="137" t="s">
        <v>355</v>
      </c>
      <c r="D363" s="138" t="s">
        <v>908</v>
      </c>
      <c r="E363" s="139"/>
      <c r="F363" s="141" t="s">
        <v>1097</v>
      </c>
      <c r="G363" s="142" t="s">
        <v>1354</v>
      </c>
      <c r="H363" s="143" t="s">
        <v>1370</v>
      </c>
      <c r="I363" s="140" t="str">
        <f t="shared" si="47"/>
        <v>Không đậu</v>
      </c>
      <c r="J363" s="144"/>
      <c r="K363" s="145" t="str">
        <f t="shared" si="48"/>
        <v>Không đủ</v>
      </c>
      <c r="L363" s="166">
        <f t="shared" si="54"/>
        <v>0</v>
      </c>
      <c r="M363" s="166" cm="1">
        <f t="array" ref="M363">SUMPRODUCT(--(LEN(CHOOSE({1,2,3},P363,X363,AF363))&gt;0))</f>
        <v>0</v>
      </c>
      <c r="N363" s="166" cm="1">
        <f t="array" ref="N363">SUMPRODUCT(--(LEN(CHOOSE({1,2},AN363,AV363))&gt;0))</f>
        <v>0</v>
      </c>
      <c r="O363" s="166">
        <f t="shared" si="55"/>
        <v>0</v>
      </c>
      <c r="P363" s="171" t="str" cm="1">
        <f t="array" ref="P363">IFERROR(INDEX(_xlfn._xlws.FILTER('Dang ky_off'!$J$4:$J$4000,'Dang ky_off'!$B$4:$B$4000=$B363),1),"")</f>
        <v/>
      </c>
      <c r="Q363" s="172" t="str" cm="1">
        <f t="array" ref="Q363">IFERROR(INDEX(_xlfn._xlws.FILTER('Dang ky_off'!$H$4:$H$4000,'Dang ky_off'!$B$4:$B$4000=$B363),1),"")</f>
        <v/>
      </c>
      <c r="R363" s="171" t="s">
        <v>1563</v>
      </c>
      <c r="S363" s="171" t="str" cm="1">
        <f t="array" ref="S363">IFERROR(INDEX(_xlfn._xlws.FILTER('Dang ky_off'!$L$4:$L$4000,'Dang ky_off'!$B$4:$B$4000=$B363),1),"")</f>
        <v/>
      </c>
      <c r="T363" s="171" t="str" cm="1">
        <f t="array" ref="T363">IFERROR(INDEX(_xlfn._xlws.FILTER('Dang ky_off'!$M$4:$M$4000,'Dang ky_off'!$B$4:$B$4000=$B363),1),"")</f>
        <v/>
      </c>
      <c r="U363" s="130"/>
      <c r="V363" s="130"/>
      <c r="W363" s="131" t="e">
        <f t="shared" si="49"/>
        <v>#VALUE!</v>
      </c>
      <c r="X363" s="180" t="str" cm="1">
        <f t="array" ref="X363">IFERROR(INDEX(_xlfn._xlws.FILTER('Dang ky_off'!$J$4:$J$4000,'Dang ky_off'!$B$4:$B$4000=$B363),2),"")</f>
        <v/>
      </c>
      <c r="Y363" s="181" t="str" cm="1">
        <f t="array" ref="Y363">IFERROR(INDEX(_xlfn._xlws.FILTER('Dang ky_off'!$H$4:$H$4000,'Dang ky_off'!$B$4:$B$4000=$B363),2),"")</f>
        <v/>
      </c>
      <c r="Z363" s="180" t="s">
        <v>1563</v>
      </c>
      <c r="AA363" s="180" t="str" cm="1">
        <f t="array" ref="AA363">IFERROR(INDEX(_xlfn._xlws.FILTER('Dang ky_off'!$L$4:$L$4000,'Dang ky_off'!$B$4:$B$4000=$B363),2),"")</f>
        <v/>
      </c>
      <c r="AB363" s="180" t="str" cm="1">
        <f t="array" ref="AB363">IFERROR(INDEX(_xlfn._xlws.FILTER('Dang ky_off'!$M$4:$M$4000,'Dang ky_off'!$B$4:$B$4000=$B363),2),"")</f>
        <v/>
      </c>
      <c r="AC363" s="130"/>
      <c r="AD363" s="130"/>
      <c r="AE363" s="179" t="e">
        <f t="shared" si="50"/>
        <v>#VALUE!</v>
      </c>
      <c r="AF363" s="131" t="str" cm="1">
        <f t="array" ref="AF363">IFERROR(INDEX(_xlfn._xlws.FILTER('Dang ky_off'!$J$4:$J$43,'Dang ky_off'!$B$4:$B$43=$B363),3),"")</f>
        <v/>
      </c>
      <c r="AG363" s="154" t="str" cm="1">
        <f t="array" ref="AG363">IFERROR(INDEX(_xlfn._xlws.FILTER('Dang ky_off'!$H$4:$H$43,'Dang ky_off'!$B$4:$B$43=$B363),3),"")</f>
        <v/>
      </c>
      <c r="AH363" s="131" t="s">
        <v>1563</v>
      </c>
      <c r="AI363" s="131" t="str" cm="1">
        <f t="array" ref="AI363">IFERROR(INDEX(_xlfn._xlws.FILTER('Dang ky_off'!$L$4:$L$43,'Dang ky_off'!$B$4:$B$43=$B363),3),"")</f>
        <v/>
      </c>
      <c r="AJ363" s="131" t="str" cm="1">
        <f t="array" ref="AJ363">IFERROR(INDEX(_xlfn._xlws.FILTER('Dang ky_off'!$M$4:$M$43,'Dang ky_off'!$B$4:$B$43=$B363),3),"")</f>
        <v/>
      </c>
      <c r="AK363" s="130"/>
      <c r="AL363" s="130"/>
      <c r="AM363" s="131" t="e">
        <f t="shared" si="51"/>
        <v>#VALUE!</v>
      </c>
      <c r="AN363" s="182" t="str" cm="1">
        <f t="array" ref="AN363">IFERROR(INDEX(_xlfn._xlws.FILTER('Dang ky_onl'!$J$6:$J$4000,'Dang ky_onl'!$B$6:$B$4000=$B363),1),"")</f>
        <v/>
      </c>
      <c r="AO363" s="183" t="str" cm="1">
        <f t="array" ref="AO363">IFERROR(INDEX(_xlfn._xlws.FILTER('Dang ky_onl'!$H$6:$H$4000,'Dang ky_onl'!$B$6:$B$4000=$B363),1),"")</f>
        <v/>
      </c>
      <c r="AP363" s="184" t="s">
        <v>1564</v>
      </c>
      <c r="AQ363" s="182" t="str" cm="1">
        <f t="array" ref="AQ363">IFERROR(INDEX(_xlfn._xlws.FILTER('Dang ky_onl'!$L$6:$L$4000,'Dang ky_onl'!$B$6:$B$4000=$B363),1),"")</f>
        <v/>
      </c>
      <c r="AR363" s="182" t="str" cm="1">
        <f t="array" ref="AR363">IFERROR(INDEX(_xlfn._xlws.FILTER('Dang ky_onl'!$M$6:$M$4000,'Dang ky_onl'!$B$6:$B$4000=$B363),1),"")</f>
        <v/>
      </c>
      <c r="AS363" s="130"/>
      <c r="AT363" s="130"/>
      <c r="AU363" s="131" t="e">
        <f t="shared" si="52"/>
        <v>#VALUE!</v>
      </c>
      <c r="AV363" s="182" t="str" cm="1">
        <f t="array" ref="AV363">IFERROR(INDEX(_xlfn._xlws.FILTER('Dang ky_onl'!$J$6:$J$4000,'Dang ky_onl'!$B$6:$B$4000=$B363),2),"")</f>
        <v/>
      </c>
      <c r="AW363" s="183" t="str" cm="1">
        <f t="array" ref="AW363">IFERROR(INDEX(_xlfn._xlws.FILTER('Dang ky_onl'!$H$6:$H$4000,'Dang ky_onl'!$B$6:$B$4000=$B363),2),"")</f>
        <v/>
      </c>
      <c r="AX363" s="184" t="s">
        <v>1564</v>
      </c>
      <c r="AY363" s="182" t="str" cm="1">
        <f t="array" ref="AY363">IFERROR(INDEX(_xlfn._xlws.FILTER('Dang ky_onl'!$L$6:$L$4000,'Dang ky_onl'!$B$6:$B$4000=$B363),2),"")</f>
        <v/>
      </c>
      <c r="AZ363" s="182" t="str" cm="1">
        <f t="array" ref="AZ363">IFERROR(INDEX(_xlfn._xlws.FILTER('Dang ky_onl'!$M$6:$M$4000,'Dang ky_onl'!$B$6:$B$4000=$B363),2),"")</f>
        <v/>
      </c>
      <c r="BA363" s="130"/>
      <c r="BB363" s="130"/>
      <c r="BC363" s="131" t="e">
        <f t="shared" si="53"/>
        <v>#VALUE!</v>
      </c>
    </row>
    <row r="364" spans="1:55" ht="19.5" customHeight="1" x14ac:dyDescent="0.35">
      <c r="A364" s="135">
        <v>358</v>
      </c>
      <c r="B364" s="136">
        <v>2005230525</v>
      </c>
      <c r="C364" s="137" t="s">
        <v>267</v>
      </c>
      <c r="D364" s="138" t="s">
        <v>784</v>
      </c>
      <c r="E364" s="139"/>
      <c r="F364" s="141" t="s">
        <v>1104</v>
      </c>
      <c r="G364" s="142" t="s">
        <v>1354</v>
      </c>
      <c r="H364" s="143" t="s">
        <v>1370</v>
      </c>
      <c r="I364" s="140" t="str">
        <f t="shared" si="47"/>
        <v>Không đậu</v>
      </c>
      <c r="J364" s="144"/>
      <c r="K364" s="145" t="str">
        <f t="shared" si="48"/>
        <v>Không đủ</v>
      </c>
      <c r="L364" s="166">
        <f t="shared" si="54"/>
        <v>1</v>
      </c>
      <c r="M364" s="166" cm="1">
        <f t="array" ref="M364">SUMPRODUCT(--(LEN(CHOOSE({1,2,3},P364,X364,AF364))&gt;0))</f>
        <v>1</v>
      </c>
      <c r="N364" s="166" cm="1">
        <f t="array" ref="N364">SUMPRODUCT(--(LEN(CHOOSE({1,2},AN364,AV364))&gt;0))</f>
        <v>0</v>
      </c>
      <c r="O364" s="166">
        <f t="shared" si="55"/>
        <v>0</v>
      </c>
      <c r="P364" s="171" t="str" cm="1">
        <f t="array" ref="P364">IFERROR(INDEX(_xlfn._xlws.FILTER('Dang ky_off'!$J$4:$J$4000,'Dang ky_off'!$B$4:$B$4000=$B364),1),"")</f>
        <v>Công ty Cổ phần Acecook Việt Nam</v>
      </c>
      <c r="Q364" s="172" cm="1">
        <f t="array" ref="Q364">IFERROR(INDEX(_xlfn._xlws.FILTER('Dang ky_off'!$H$4:$H$4000,'Dang ky_off'!$B$4:$B$4000=$B364),1),"")</f>
        <v>45904</v>
      </c>
      <c r="R364" s="171" t="s">
        <v>1563</v>
      </c>
      <c r="S364" s="171" cm="1">
        <f t="array" ref="S364">IFERROR(INDEX(_xlfn._xlws.FILTER('Dang ky_off'!$L$4:$L$4000,'Dang ky_off'!$B$4:$B$4000=$B364),1),"")</f>
        <v>10</v>
      </c>
      <c r="T364" s="171" cm="1">
        <f t="array" ref="T364">IFERROR(INDEX(_xlfn._xlws.FILTER('Dang ky_off'!$M$4:$M$4000,'Dang ky_off'!$B$4:$B$4000=$B364),1),"")</f>
        <v>0</v>
      </c>
      <c r="U364" s="130"/>
      <c r="V364" s="130"/>
      <c r="W364" s="131">
        <f t="shared" si="49"/>
        <v>3</v>
      </c>
      <c r="X364" s="180" t="str" cm="1">
        <f t="array" ref="X364">IFERROR(INDEX(_xlfn._xlws.FILTER('Dang ky_off'!$J$4:$J$4000,'Dang ky_off'!$B$4:$B$4000=$B364),2),"")</f>
        <v/>
      </c>
      <c r="Y364" s="181" t="str" cm="1">
        <f t="array" ref="Y364">IFERROR(INDEX(_xlfn._xlws.FILTER('Dang ky_off'!$H$4:$H$4000,'Dang ky_off'!$B$4:$B$4000=$B364),2),"")</f>
        <v/>
      </c>
      <c r="Z364" s="180" t="s">
        <v>1563</v>
      </c>
      <c r="AA364" s="180" t="str" cm="1">
        <f t="array" ref="AA364">IFERROR(INDEX(_xlfn._xlws.FILTER('Dang ky_off'!$L$4:$L$4000,'Dang ky_off'!$B$4:$B$4000=$B364),2),"")</f>
        <v/>
      </c>
      <c r="AB364" s="180" t="str" cm="1">
        <f t="array" ref="AB364">IFERROR(INDEX(_xlfn._xlws.FILTER('Dang ky_off'!$M$4:$M$4000,'Dang ky_off'!$B$4:$B$4000=$B364),2),"")</f>
        <v/>
      </c>
      <c r="AC364" s="130"/>
      <c r="AD364" s="130"/>
      <c r="AE364" s="179" t="e">
        <f t="shared" si="50"/>
        <v>#VALUE!</v>
      </c>
      <c r="AF364" s="131" t="str" cm="1">
        <f t="array" ref="AF364">IFERROR(INDEX(_xlfn._xlws.FILTER('Dang ky_off'!$J$4:$J$43,'Dang ky_off'!$B$4:$B$43=$B364),3),"")</f>
        <v/>
      </c>
      <c r="AG364" s="154" t="str" cm="1">
        <f t="array" ref="AG364">IFERROR(INDEX(_xlfn._xlws.FILTER('Dang ky_off'!$H$4:$H$43,'Dang ky_off'!$B$4:$B$43=$B364),3),"")</f>
        <v/>
      </c>
      <c r="AH364" s="131" t="s">
        <v>1563</v>
      </c>
      <c r="AI364" s="131" t="str" cm="1">
        <f t="array" ref="AI364">IFERROR(INDEX(_xlfn._xlws.FILTER('Dang ky_off'!$L$4:$L$43,'Dang ky_off'!$B$4:$B$43=$B364),3),"")</f>
        <v/>
      </c>
      <c r="AJ364" s="131" t="str" cm="1">
        <f t="array" ref="AJ364">IFERROR(INDEX(_xlfn._xlws.FILTER('Dang ky_off'!$M$4:$M$43,'Dang ky_off'!$B$4:$B$43=$B364),3),"")</f>
        <v/>
      </c>
      <c r="AK364" s="130"/>
      <c r="AL364" s="130"/>
      <c r="AM364" s="131" t="e">
        <f t="shared" si="51"/>
        <v>#VALUE!</v>
      </c>
      <c r="AN364" s="182" t="str" cm="1">
        <f t="array" ref="AN364">IFERROR(INDEX(_xlfn._xlws.FILTER('Dang ky_onl'!$J$6:$J$4000,'Dang ky_onl'!$B$6:$B$4000=$B364),1),"")</f>
        <v/>
      </c>
      <c r="AO364" s="183" t="str" cm="1">
        <f t="array" ref="AO364">IFERROR(INDEX(_xlfn._xlws.FILTER('Dang ky_onl'!$H$6:$H$4000,'Dang ky_onl'!$B$6:$B$4000=$B364),1),"")</f>
        <v/>
      </c>
      <c r="AP364" s="184" t="s">
        <v>1564</v>
      </c>
      <c r="AQ364" s="182" t="str" cm="1">
        <f t="array" ref="AQ364">IFERROR(INDEX(_xlfn._xlws.FILTER('Dang ky_onl'!$L$6:$L$4000,'Dang ky_onl'!$B$6:$B$4000=$B364),1),"")</f>
        <v/>
      </c>
      <c r="AR364" s="182" t="str" cm="1">
        <f t="array" ref="AR364">IFERROR(INDEX(_xlfn._xlws.FILTER('Dang ky_onl'!$M$6:$M$4000,'Dang ky_onl'!$B$6:$B$4000=$B364),1),"")</f>
        <v/>
      </c>
      <c r="AS364" s="130"/>
      <c r="AT364" s="130"/>
      <c r="AU364" s="131" t="e">
        <f t="shared" si="52"/>
        <v>#VALUE!</v>
      </c>
      <c r="AV364" s="182" t="str" cm="1">
        <f t="array" ref="AV364">IFERROR(INDEX(_xlfn._xlws.FILTER('Dang ky_onl'!$J$6:$J$4000,'Dang ky_onl'!$B$6:$B$4000=$B364),2),"")</f>
        <v/>
      </c>
      <c r="AW364" s="183" t="str" cm="1">
        <f t="array" ref="AW364">IFERROR(INDEX(_xlfn._xlws.FILTER('Dang ky_onl'!$H$6:$H$4000,'Dang ky_onl'!$B$6:$B$4000=$B364),2),"")</f>
        <v/>
      </c>
      <c r="AX364" s="184" t="s">
        <v>1564</v>
      </c>
      <c r="AY364" s="182" t="str" cm="1">
        <f t="array" ref="AY364">IFERROR(INDEX(_xlfn._xlws.FILTER('Dang ky_onl'!$L$6:$L$4000,'Dang ky_onl'!$B$6:$B$4000=$B364),2),"")</f>
        <v/>
      </c>
      <c r="AZ364" s="182" t="str" cm="1">
        <f t="array" ref="AZ364">IFERROR(INDEX(_xlfn._xlws.FILTER('Dang ky_onl'!$M$6:$M$4000,'Dang ky_onl'!$B$6:$B$4000=$B364),2),"")</f>
        <v/>
      </c>
      <c r="BA364" s="130"/>
      <c r="BB364" s="130"/>
      <c r="BC364" s="131" t="e">
        <f t="shared" si="53"/>
        <v>#VALUE!</v>
      </c>
    </row>
    <row r="365" spans="1:55" ht="19.5" customHeight="1" x14ac:dyDescent="0.35">
      <c r="A365" s="135">
        <v>359</v>
      </c>
      <c r="B365" s="136">
        <v>2005230577</v>
      </c>
      <c r="C365" s="137" t="s">
        <v>152</v>
      </c>
      <c r="D365" s="138" t="s">
        <v>814</v>
      </c>
      <c r="E365" s="139"/>
      <c r="F365" s="141" t="s">
        <v>1233</v>
      </c>
      <c r="G365" s="142" t="s">
        <v>1354</v>
      </c>
      <c r="H365" s="143" t="s">
        <v>1370</v>
      </c>
      <c r="I365" s="140" t="str">
        <f t="shared" si="47"/>
        <v>Không đậu</v>
      </c>
      <c r="J365" s="144"/>
      <c r="K365" s="145" t="str">
        <f t="shared" si="48"/>
        <v>Không đủ</v>
      </c>
      <c r="L365" s="166">
        <f t="shared" si="54"/>
        <v>0</v>
      </c>
      <c r="M365" s="166" cm="1">
        <f t="array" ref="M365">SUMPRODUCT(--(LEN(CHOOSE({1,2,3},P365,X365,AF365))&gt;0))</f>
        <v>0</v>
      </c>
      <c r="N365" s="166" cm="1">
        <f t="array" ref="N365">SUMPRODUCT(--(LEN(CHOOSE({1,2},AN365,AV365))&gt;0))</f>
        <v>0</v>
      </c>
      <c r="O365" s="166">
        <f t="shared" si="55"/>
        <v>0</v>
      </c>
      <c r="P365" s="171" t="str" cm="1">
        <f t="array" ref="P365">IFERROR(INDEX(_xlfn._xlws.FILTER('Dang ky_off'!$J$4:$J$4000,'Dang ky_off'!$B$4:$B$4000=$B365),1),"")</f>
        <v/>
      </c>
      <c r="Q365" s="172" t="str" cm="1">
        <f t="array" ref="Q365">IFERROR(INDEX(_xlfn._xlws.FILTER('Dang ky_off'!$H$4:$H$4000,'Dang ky_off'!$B$4:$B$4000=$B365),1),"")</f>
        <v/>
      </c>
      <c r="R365" s="171" t="s">
        <v>1563</v>
      </c>
      <c r="S365" s="171" t="str" cm="1">
        <f t="array" ref="S365">IFERROR(INDEX(_xlfn._xlws.FILTER('Dang ky_off'!$L$4:$L$4000,'Dang ky_off'!$B$4:$B$4000=$B365),1),"")</f>
        <v/>
      </c>
      <c r="T365" s="171" t="str" cm="1">
        <f t="array" ref="T365">IFERROR(INDEX(_xlfn._xlws.FILTER('Dang ky_off'!$M$4:$M$4000,'Dang ky_off'!$B$4:$B$4000=$B365),1),"")</f>
        <v/>
      </c>
      <c r="U365" s="130"/>
      <c r="V365" s="130"/>
      <c r="W365" s="131" t="e">
        <f t="shared" si="49"/>
        <v>#VALUE!</v>
      </c>
      <c r="X365" s="180" t="str" cm="1">
        <f t="array" ref="X365">IFERROR(INDEX(_xlfn._xlws.FILTER('Dang ky_off'!$J$4:$J$4000,'Dang ky_off'!$B$4:$B$4000=$B365),2),"")</f>
        <v/>
      </c>
      <c r="Y365" s="181" t="str" cm="1">
        <f t="array" ref="Y365">IFERROR(INDEX(_xlfn._xlws.FILTER('Dang ky_off'!$H$4:$H$4000,'Dang ky_off'!$B$4:$B$4000=$B365),2),"")</f>
        <v/>
      </c>
      <c r="Z365" s="180" t="s">
        <v>1563</v>
      </c>
      <c r="AA365" s="180" t="str" cm="1">
        <f t="array" ref="AA365">IFERROR(INDEX(_xlfn._xlws.FILTER('Dang ky_off'!$L$4:$L$4000,'Dang ky_off'!$B$4:$B$4000=$B365),2),"")</f>
        <v/>
      </c>
      <c r="AB365" s="180" t="str" cm="1">
        <f t="array" ref="AB365">IFERROR(INDEX(_xlfn._xlws.FILTER('Dang ky_off'!$M$4:$M$4000,'Dang ky_off'!$B$4:$B$4000=$B365),2),"")</f>
        <v/>
      </c>
      <c r="AC365" s="130"/>
      <c r="AD365" s="130"/>
      <c r="AE365" s="179" t="e">
        <f t="shared" si="50"/>
        <v>#VALUE!</v>
      </c>
      <c r="AF365" s="131" t="str" cm="1">
        <f t="array" ref="AF365">IFERROR(INDEX(_xlfn._xlws.FILTER('Dang ky_off'!$J$4:$J$43,'Dang ky_off'!$B$4:$B$43=$B365),3),"")</f>
        <v/>
      </c>
      <c r="AG365" s="154" t="str" cm="1">
        <f t="array" ref="AG365">IFERROR(INDEX(_xlfn._xlws.FILTER('Dang ky_off'!$H$4:$H$43,'Dang ky_off'!$B$4:$B$43=$B365),3),"")</f>
        <v/>
      </c>
      <c r="AH365" s="131" t="s">
        <v>1563</v>
      </c>
      <c r="AI365" s="131" t="str" cm="1">
        <f t="array" ref="AI365">IFERROR(INDEX(_xlfn._xlws.FILTER('Dang ky_off'!$L$4:$L$43,'Dang ky_off'!$B$4:$B$43=$B365),3),"")</f>
        <v/>
      </c>
      <c r="AJ365" s="131" t="str" cm="1">
        <f t="array" ref="AJ365">IFERROR(INDEX(_xlfn._xlws.FILTER('Dang ky_off'!$M$4:$M$43,'Dang ky_off'!$B$4:$B$43=$B365),3),"")</f>
        <v/>
      </c>
      <c r="AK365" s="130"/>
      <c r="AL365" s="130"/>
      <c r="AM365" s="131" t="e">
        <f t="shared" si="51"/>
        <v>#VALUE!</v>
      </c>
      <c r="AN365" s="182" t="str" cm="1">
        <f t="array" ref="AN365">IFERROR(INDEX(_xlfn._xlws.FILTER('Dang ky_onl'!$J$6:$J$4000,'Dang ky_onl'!$B$6:$B$4000=$B365),1),"")</f>
        <v/>
      </c>
      <c r="AO365" s="183" t="str" cm="1">
        <f t="array" ref="AO365">IFERROR(INDEX(_xlfn._xlws.FILTER('Dang ky_onl'!$H$6:$H$4000,'Dang ky_onl'!$B$6:$B$4000=$B365),1),"")</f>
        <v/>
      </c>
      <c r="AP365" s="184" t="s">
        <v>1564</v>
      </c>
      <c r="AQ365" s="182" t="str" cm="1">
        <f t="array" ref="AQ365">IFERROR(INDEX(_xlfn._xlws.FILTER('Dang ky_onl'!$L$6:$L$4000,'Dang ky_onl'!$B$6:$B$4000=$B365),1),"")</f>
        <v/>
      </c>
      <c r="AR365" s="182" t="str" cm="1">
        <f t="array" ref="AR365">IFERROR(INDEX(_xlfn._xlws.FILTER('Dang ky_onl'!$M$6:$M$4000,'Dang ky_onl'!$B$6:$B$4000=$B365),1),"")</f>
        <v/>
      </c>
      <c r="AS365" s="130"/>
      <c r="AT365" s="130"/>
      <c r="AU365" s="131" t="e">
        <f t="shared" si="52"/>
        <v>#VALUE!</v>
      </c>
      <c r="AV365" s="182" t="str" cm="1">
        <f t="array" ref="AV365">IFERROR(INDEX(_xlfn._xlws.FILTER('Dang ky_onl'!$J$6:$J$4000,'Dang ky_onl'!$B$6:$B$4000=$B365),2),"")</f>
        <v/>
      </c>
      <c r="AW365" s="183" t="str" cm="1">
        <f t="array" ref="AW365">IFERROR(INDEX(_xlfn._xlws.FILTER('Dang ky_onl'!$H$6:$H$4000,'Dang ky_onl'!$B$6:$B$4000=$B365),2),"")</f>
        <v/>
      </c>
      <c r="AX365" s="184" t="s">
        <v>1564</v>
      </c>
      <c r="AY365" s="182" t="str" cm="1">
        <f t="array" ref="AY365">IFERROR(INDEX(_xlfn._xlws.FILTER('Dang ky_onl'!$L$6:$L$4000,'Dang ky_onl'!$B$6:$B$4000=$B365),2),"")</f>
        <v/>
      </c>
      <c r="AZ365" s="182" t="str" cm="1">
        <f t="array" ref="AZ365">IFERROR(INDEX(_xlfn._xlws.FILTER('Dang ky_onl'!$M$6:$M$4000,'Dang ky_onl'!$B$6:$B$4000=$B365),2),"")</f>
        <v/>
      </c>
      <c r="BA365" s="130"/>
      <c r="BB365" s="130"/>
      <c r="BC365" s="131" t="e">
        <f t="shared" si="53"/>
        <v>#VALUE!</v>
      </c>
    </row>
    <row r="366" spans="1:55" ht="19.5" customHeight="1" x14ac:dyDescent="0.35">
      <c r="A366" s="135">
        <v>360</v>
      </c>
      <c r="B366" s="136">
        <v>2005230588</v>
      </c>
      <c r="C366" s="137" t="s">
        <v>350</v>
      </c>
      <c r="D366" s="138" t="s">
        <v>816</v>
      </c>
      <c r="E366" s="139"/>
      <c r="F366" s="141" t="s">
        <v>1234</v>
      </c>
      <c r="G366" s="142" t="s">
        <v>1354</v>
      </c>
      <c r="H366" s="143" t="s">
        <v>1370</v>
      </c>
      <c r="I366" s="140" t="str">
        <f t="shared" si="47"/>
        <v>Không đậu</v>
      </c>
      <c r="J366" s="144"/>
      <c r="K366" s="145" t="str">
        <f t="shared" si="48"/>
        <v>Không đủ</v>
      </c>
      <c r="L366" s="166">
        <f t="shared" si="54"/>
        <v>0</v>
      </c>
      <c r="M366" s="166" cm="1">
        <f t="array" ref="M366">SUMPRODUCT(--(LEN(CHOOSE({1,2,3},P366,X366,AF366))&gt;0))</f>
        <v>0</v>
      </c>
      <c r="N366" s="166" cm="1">
        <f t="array" ref="N366">SUMPRODUCT(--(LEN(CHOOSE({1,2},AN366,AV366))&gt;0))</f>
        <v>0</v>
      </c>
      <c r="O366" s="166">
        <f t="shared" si="55"/>
        <v>0</v>
      </c>
      <c r="P366" s="171" t="str" cm="1">
        <f t="array" ref="P366">IFERROR(INDEX(_xlfn._xlws.FILTER('Dang ky_off'!$J$4:$J$4000,'Dang ky_off'!$B$4:$B$4000=$B366),1),"")</f>
        <v/>
      </c>
      <c r="Q366" s="172" t="str" cm="1">
        <f t="array" ref="Q366">IFERROR(INDEX(_xlfn._xlws.FILTER('Dang ky_off'!$H$4:$H$4000,'Dang ky_off'!$B$4:$B$4000=$B366),1),"")</f>
        <v/>
      </c>
      <c r="R366" s="171" t="s">
        <v>1563</v>
      </c>
      <c r="S366" s="171" t="str" cm="1">
        <f t="array" ref="S366">IFERROR(INDEX(_xlfn._xlws.FILTER('Dang ky_off'!$L$4:$L$4000,'Dang ky_off'!$B$4:$B$4000=$B366),1),"")</f>
        <v/>
      </c>
      <c r="T366" s="171" t="str" cm="1">
        <f t="array" ref="T366">IFERROR(INDEX(_xlfn._xlws.FILTER('Dang ky_off'!$M$4:$M$4000,'Dang ky_off'!$B$4:$B$4000=$B366),1),"")</f>
        <v/>
      </c>
      <c r="U366" s="130"/>
      <c r="V366" s="130"/>
      <c r="W366" s="131" t="e">
        <f t="shared" si="49"/>
        <v>#VALUE!</v>
      </c>
      <c r="X366" s="180" t="str" cm="1">
        <f t="array" ref="X366">IFERROR(INDEX(_xlfn._xlws.FILTER('Dang ky_off'!$J$4:$J$4000,'Dang ky_off'!$B$4:$B$4000=$B366),2),"")</f>
        <v/>
      </c>
      <c r="Y366" s="181" t="str" cm="1">
        <f t="array" ref="Y366">IFERROR(INDEX(_xlfn._xlws.FILTER('Dang ky_off'!$H$4:$H$4000,'Dang ky_off'!$B$4:$B$4000=$B366),2),"")</f>
        <v/>
      </c>
      <c r="Z366" s="180" t="s">
        <v>1563</v>
      </c>
      <c r="AA366" s="180" t="str" cm="1">
        <f t="array" ref="AA366">IFERROR(INDEX(_xlfn._xlws.FILTER('Dang ky_off'!$L$4:$L$4000,'Dang ky_off'!$B$4:$B$4000=$B366),2),"")</f>
        <v/>
      </c>
      <c r="AB366" s="180" t="str" cm="1">
        <f t="array" ref="AB366">IFERROR(INDEX(_xlfn._xlws.FILTER('Dang ky_off'!$M$4:$M$4000,'Dang ky_off'!$B$4:$B$4000=$B366),2),"")</f>
        <v/>
      </c>
      <c r="AC366" s="130"/>
      <c r="AD366" s="130"/>
      <c r="AE366" s="179" t="e">
        <f t="shared" si="50"/>
        <v>#VALUE!</v>
      </c>
      <c r="AF366" s="131" t="str" cm="1">
        <f t="array" ref="AF366">IFERROR(INDEX(_xlfn._xlws.FILTER('Dang ky_off'!$J$4:$J$43,'Dang ky_off'!$B$4:$B$43=$B366),3),"")</f>
        <v/>
      </c>
      <c r="AG366" s="154" t="str" cm="1">
        <f t="array" ref="AG366">IFERROR(INDEX(_xlfn._xlws.FILTER('Dang ky_off'!$H$4:$H$43,'Dang ky_off'!$B$4:$B$43=$B366),3),"")</f>
        <v/>
      </c>
      <c r="AH366" s="131" t="s">
        <v>1563</v>
      </c>
      <c r="AI366" s="131" t="str" cm="1">
        <f t="array" ref="AI366">IFERROR(INDEX(_xlfn._xlws.FILTER('Dang ky_off'!$L$4:$L$43,'Dang ky_off'!$B$4:$B$43=$B366),3),"")</f>
        <v/>
      </c>
      <c r="AJ366" s="131" t="str" cm="1">
        <f t="array" ref="AJ366">IFERROR(INDEX(_xlfn._xlws.FILTER('Dang ky_off'!$M$4:$M$43,'Dang ky_off'!$B$4:$B$43=$B366),3),"")</f>
        <v/>
      </c>
      <c r="AK366" s="130"/>
      <c r="AL366" s="130"/>
      <c r="AM366" s="131" t="e">
        <f t="shared" si="51"/>
        <v>#VALUE!</v>
      </c>
      <c r="AN366" s="182" t="str" cm="1">
        <f t="array" ref="AN366">IFERROR(INDEX(_xlfn._xlws.FILTER('Dang ky_onl'!$J$6:$J$4000,'Dang ky_onl'!$B$6:$B$4000=$B366),1),"")</f>
        <v/>
      </c>
      <c r="AO366" s="183" t="str" cm="1">
        <f t="array" ref="AO366">IFERROR(INDEX(_xlfn._xlws.FILTER('Dang ky_onl'!$H$6:$H$4000,'Dang ky_onl'!$B$6:$B$4000=$B366),1),"")</f>
        <v/>
      </c>
      <c r="AP366" s="184" t="s">
        <v>1564</v>
      </c>
      <c r="AQ366" s="182" t="str" cm="1">
        <f t="array" ref="AQ366">IFERROR(INDEX(_xlfn._xlws.FILTER('Dang ky_onl'!$L$6:$L$4000,'Dang ky_onl'!$B$6:$B$4000=$B366),1),"")</f>
        <v/>
      </c>
      <c r="AR366" s="182" t="str" cm="1">
        <f t="array" ref="AR366">IFERROR(INDEX(_xlfn._xlws.FILTER('Dang ky_onl'!$M$6:$M$4000,'Dang ky_onl'!$B$6:$B$4000=$B366),1),"")</f>
        <v/>
      </c>
      <c r="AS366" s="130"/>
      <c r="AT366" s="130"/>
      <c r="AU366" s="131" t="e">
        <f t="shared" si="52"/>
        <v>#VALUE!</v>
      </c>
      <c r="AV366" s="182" t="str" cm="1">
        <f t="array" ref="AV366">IFERROR(INDEX(_xlfn._xlws.FILTER('Dang ky_onl'!$J$6:$J$4000,'Dang ky_onl'!$B$6:$B$4000=$B366),2),"")</f>
        <v/>
      </c>
      <c r="AW366" s="183" t="str" cm="1">
        <f t="array" ref="AW366">IFERROR(INDEX(_xlfn._xlws.FILTER('Dang ky_onl'!$H$6:$H$4000,'Dang ky_onl'!$B$6:$B$4000=$B366),2),"")</f>
        <v/>
      </c>
      <c r="AX366" s="184" t="s">
        <v>1564</v>
      </c>
      <c r="AY366" s="182" t="str" cm="1">
        <f t="array" ref="AY366">IFERROR(INDEX(_xlfn._xlws.FILTER('Dang ky_onl'!$L$6:$L$4000,'Dang ky_onl'!$B$6:$B$4000=$B366),2),"")</f>
        <v/>
      </c>
      <c r="AZ366" s="182" t="str" cm="1">
        <f t="array" ref="AZ366">IFERROR(INDEX(_xlfn._xlws.FILTER('Dang ky_onl'!$M$6:$M$4000,'Dang ky_onl'!$B$6:$B$4000=$B366),2),"")</f>
        <v/>
      </c>
      <c r="BA366" s="130"/>
      <c r="BB366" s="130"/>
      <c r="BC366" s="131" t="e">
        <f t="shared" si="53"/>
        <v>#VALUE!</v>
      </c>
    </row>
    <row r="367" spans="1:55" ht="19.5" customHeight="1" x14ac:dyDescent="0.35">
      <c r="A367" s="135">
        <v>361</v>
      </c>
      <c r="B367" s="136">
        <v>2005230602</v>
      </c>
      <c r="C367" s="137" t="s">
        <v>353</v>
      </c>
      <c r="D367" s="138" t="s">
        <v>817</v>
      </c>
      <c r="E367" s="139"/>
      <c r="F367" s="141" t="s">
        <v>1169</v>
      </c>
      <c r="G367" s="142" t="s">
        <v>1354</v>
      </c>
      <c r="H367" s="143" t="s">
        <v>1370</v>
      </c>
      <c r="I367" s="140" t="str">
        <f t="shared" si="47"/>
        <v>Không đậu</v>
      </c>
      <c r="J367" s="144"/>
      <c r="K367" s="145" t="str">
        <f t="shared" si="48"/>
        <v>Không đủ</v>
      </c>
      <c r="L367" s="166">
        <f t="shared" si="54"/>
        <v>1</v>
      </c>
      <c r="M367" s="166" cm="1">
        <f t="array" ref="M367">SUMPRODUCT(--(LEN(CHOOSE({1,2,3},P367,X367,AF367))&gt;0))</f>
        <v>1</v>
      </c>
      <c r="N367" s="166" cm="1">
        <f t="array" ref="N367">SUMPRODUCT(--(LEN(CHOOSE({1,2},AN367,AV367))&gt;0))</f>
        <v>0</v>
      </c>
      <c r="O367" s="166">
        <f t="shared" si="55"/>
        <v>0</v>
      </c>
      <c r="P367" s="171" t="str" cm="1">
        <f t="array" ref="P367">IFERROR(INDEX(_xlfn._xlws.FILTER('Dang ky_off'!$J$4:$J$4000,'Dang ky_off'!$B$4:$B$4000=$B367),1),"")</f>
        <v>Công ty TNHH Yakult Việt Nam</v>
      </c>
      <c r="Q367" s="172" cm="1">
        <f t="array" ref="Q367">IFERROR(INDEX(_xlfn._xlws.FILTER('Dang ky_off'!$H$4:$H$4000,'Dang ky_off'!$B$4:$B$4000=$B367),1),"")</f>
        <v>46022</v>
      </c>
      <c r="R367" s="171" t="s">
        <v>1563</v>
      </c>
      <c r="S367" s="171" cm="1">
        <f t="array" ref="S367">IFERROR(INDEX(_xlfn._xlws.FILTER('Dang ky_off'!$L$4:$L$4000,'Dang ky_off'!$B$4:$B$4000=$B367),1),"")</f>
        <v>9</v>
      </c>
      <c r="T367" s="171" cm="1">
        <f t="array" ref="T367">IFERROR(INDEX(_xlfn._xlws.FILTER('Dang ky_off'!$M$4:$M$4000,'Dang ky_off'!$B$4:$B$4000=$B367),1),"")</f>
        <v>0</v>
      </c>
      <c r="U367" s="130"/>
      <c r="V367" s="130"/>
      <c r="W367" s="131">
        <f t="shared" si="49"/>
        <v>2.7</v>
      </c>
      <c r="X367" s="180" t="str" cm="1">
        <f t="array" ref="X367">IFERROR(INDEX(_xlfn._xlws.FILTER('Dang ky_off'!$J$4:$J$4000,'Dang ky_off'!$B$4:$B$4000=$B367),2),"")</f>
        <v/>
      </c>
      <c r="Y367" s="181" t="str" cm="1">
        <f t="array" ref="Y367">IFERROR(INDEX(_xlfn._xlws.FILTER('Dang ky_off'!$H$4:$H$4000,'Dang ky_off'!$B$4:$B$4000=$B367),2),"")</f>
        <v/>
      </c>
      <c r="Z367" s="180" t="s">
        <v>1563</v>
      </c>
      <c r="AA367" s="180" t="str" cm="1">
        <f t="array" ref="AA367">IFERROR(INDEX(_xlfn._xlws.FILTER('Dang ky_off'!$L$4:$L$4000,'Dang ky_off'!$B$4:$B$4000=$B367),2),"")</f>
        <v/>
      </c>
      <c r="AB367" s="180" t="str" cm="1">
        <f t="array" ref="AB367">IFERROR(INDEX(_xlfn._xlws.FILTER('Dang ky_off'!$M$4:$M$4000,'Dang ky_off'!$B$4:$B$4000=$B367),2),"")</f>
        <v/>
      </c>
      <c r="AC367" s="130"/>
      <c r="AD367" s="130"/>
      <c r="AE367" s="179" t="e">
        <f t="shared" si="50"/>
        <v>#VALUE!</v>
      </c>
      <c r="AF367" s="131" t="str" cm="1">
        <f t="array" ref="AF367">IFERROR(INDEX(_xlfn._xlws.FILTER('Dang ky_off'!$J$4:$J$43,'Dang ky_off'!$B$4:$B$43=$B367),3),"")</f>
        <v/>
      </c>
      <c r="AG367" s="154" t="str" cm="1">
        <f t="array" ref="AG367">IFERROR(INDEX(_xlfn._xlws.FILTER('Dang ky_off'!$H$4:$H$43,'Dang ky_off'!$B$4:$B$43=$B367),3),"")</f>
        <v/>
      </c>
      <c r="AH367" s="131" t="s">
        <v>1563</v>
      </c>
      <c r="AI367" s="131" t="str" cm="1">
        <f t="array" ref="AI367">IFERROR(INDEX(_xlfn._xlws.FILTER('Dang ky_off'!$L$4:$L$43,'Dang ky_off'!$B$4:$B$43=$B367),3),"")</f>
        <v/>
      </c>
      <c r="AJ367" s="131" t="str" cm="1">
        <f t="array" ref="AJ367">IFERROR(INDEX(_xlfn._xlws.FILTER('Dang ky_off'!$M$4:$M$43,'Dang ky_off'!$B$4:$B$43=$B367),3),"")</f>
        <v/>
      </c>
      <c r="AK367" s="130"/>
      <c r="AL367" s="130"/>
      <c r="AM367" s="131" t="e">
        <f t="shared" si="51"/>
        <v>#VALUE!</v>
      </c>
      <c r="AN367" s="182" t="str" cm="1">
        <f t="array" ref="AN367">IFERROR(INDEX(_xlfn._xlws.FILTER('Dang ky_onl'!$J$6:$J$4000,'Dang ky_onl'!$B$6:$B$4000=$B367),1),"")</f>
        <v/>
      </c>
      <c r="AO367" s="183" t="str" cm="1">
        <f t="array" ref="AO367">IFERROR(INDEX(_xlfn._xlws.FILTER('Dang ky_onl'!$H$6:$H$4000,'Dang ky_onl'!$B$6:$B$4000=$B367),1),"")</f>
        <v/>
      </c>
      <c r="AP367" s="184" t="s">
        <v>1564</v>
      </c>
      <c r="AQ367" s="182" t="str" cm="1">
        <f t="array" ref="AQ367">IFERROR(INDEX(_xlfn._xlws.FILTER('Dang ky_onl'!$L$6:$L$4000,'Dang ky_onl'!$B$6:$B$4000=$B367),1),"")</f>
        <v/>
      </c>
      <c r="AR367" s="182" t="str" cm="1">
        <f t="array" ref="AR367">IFERROR(INDEX(_xlfn._xlws.FILTER('Dang ky_onl'!$M$6:$M$4000,'Dang ky_onl'!$B$6:$B$4000=$B367),1),"")</f>
        <v/>
      </c>
      <c r="AS367" s="130"/>
      <c r="AT367" s="130"/>
      <c r="AU367" s="131" t="e">
        <f t="shared" si="52"/>
        <v>#VALUE!</v>
      </c>
      <c r="AV367" s="182" t="str" cm="1">
        <f t="array" ref="AV367">IFERROR(INDEX(_xlfn._xlws.FILTER('Dang ky_onl'!$J$6:$J$4000,'Dang ky_onl'!$B$6:$B$4000=$B367),2),"")</f>
        <v/>
      </c>
      <c r="AW367" s="183" t="str" cm="1">
        <f t="array" ref="AW367">IFERROR(INDEX(_xlfn._xlws.FILTER('Dang ky_onl'!$H$6:$H$4000,'Dang ky_onl'!$B$6:$B$4000=$B367),2),"")</f>
        <v/>
      </c>
      <c r="AX367" s="184" t="s">
        <v>1564</v>
      </c>
      <c r="AY367" s="182" t="str" cm="1">
        <f t="array" ref="AY367">IFERROR(INDEX(_xlfn._xlws.FILTER('Dang ky_onl'!$L$6:$L$4000,'Dang ky_onl'!$B$6:$B$4000=$B367),2),"")</f>
        <v/>
      </c>
      <c r="AZ367" s="182" t="str" cm="1">
        <f t="array" ref="AZ367">IFERROR(INDEX(_xlfn._xlws.FILTER('Dang ky_onl'!$M$6:$M$4000,'Dang ky_onl'!$B$6:$B$4000=$B367),2),"")</f>
        <v/>
      </c>
      <c r="BA367" s="130"/>
      <c r="BB367" s="130"/>
      <c r="BC367" s="131" t="e">
        <f t="shared" si="53"/>
        <v>#VALUE!</v>
      </c>
    </row>
    <row r="368" spans="1:55" ht="19.5" customHeight="1" x14ac:dyDescent="0.35">
      <c r="A368" s="135">
        <v>362</v>
      </c>
      <c r="B368" s="136">
        <v>2005230608</v>
      </c>
      <c r="C368" s="137" t="s">
        <v>352</v>
      </c>
      <c r="D368" s="138" t="s">
        <v>788</v>
      </c>
      <c r="E368" s="139"/>
      <c r="F368" s="141" t="s">
        <v>1076</v>
      </c>
      <c r="G368" s="142" t="s">
        <v>1354</v>
      </c>
      <c r="H368" s="143" t="s">
        <v>1370</v>
      </c>
      <c r="I368" s="140" t="str">
        <f t="shared" si="47"/>
        <v>Không đậu</v>
      </c>
      <c r="J368" s="144"/>
      <c r="K368" s="145" t="str">
        <f t="shared" si="48"/>
        <v>Không đủ</v>
      </c>
      <c r="L368" s="166">
        <f t="shared" si="54"/>
        <v>0</v>
      </c>
      <c r="M368" s="166" cm="1">
        <f t="array" ref="M368">SUMPRODUCT(--(LEN(CHOOSE({1,2,3},P368,X368,AF368))&gt;0))</f>
        <v>0</v>
      </c>
      <c r="N368" s="166" cm="1">
        <f t="array" ref="N368">SUMPRODUCT(--(LEN(CHOOSE({1,2},AN368,AV368))&gt;0))</f>
        <v>0</v>
      </c>
      <c r="O368" s="166">
        <f t="shared" si="55"/>
        <v>0</v>
      </c>
      <c r="P368" s="171" t="str" cm="1">
        <f t="array" ref="P368">IFERROR(INDEX(_xlfn._xlws.FILTER('Dang ky_off'!$J$4:$J$4000,'Dang ky_off'!$B$4:$B$4000=$B368),1),"")</f>
        <v/>
      </c>
      <c r="Q368" s="172" t="str" cm="1">
        <f t="array" ref="Q368">IFERROR(INDEX(_xlfn._xlws.FILTER('Dang ky_off'!$H$4:$H$4000,'Dang ky_off'!$B$4:$B$4000=$B368),1),"")</f>
        <v/>
      </c>
      <c r="R368" s="171" t="s">
        <v>1563</v>
      </c>
      <c r="S368" s="171" t="str" cm="1">
        <f t="array" ref="S368">IFERROR(INDEX(_xlfn._xlws.FILTER('Dang ky_off'!$L$4:$L$4000,'Dang ky_off'!$B$4:$B$4000=$B368),1),"")</f>
        <v/>
      </c>
      <c r="T368" s="171" t="str" cm="1">
        <f t="array" ref="T368">IFERROR(INDEX(_xlfn._xlws.FILTER('Dang ky_off'!$M$4:$M$4000,'Dang ky_off'!$B$4:$B$4000=$B368),1),"")</f>
        <v/>
      </c>
      <c r="U368" s="130"/>
      <c r="V368" s="130"/>
      <c r="W368" s="131" t="e">
        <f t="shared" si="49"/>
        <v>#VALUE!</v>
      </c>
      <c r="X368" s="180" t="str" cm="1">
        <f t="array" ref="X368">IFERROR(INDEX(_xlfn._xlws.FILTER('Dang ky_off'!$J$4:$J$4000,'Dang ky_off'!$B$4:$B$4000=$B368),2),"")</f>
        <v/>
      </c>
      <c r="Y368" s="181" t="str" cm="1">
        <f t="array" ref="Y368">IFERROR(INDEX(_xlfn._xlws.FILTER('Dang ky_off'!$H$4:$H$4000,'Dang ky_off'!$B$4:$B$4000=$B368),2),"")</f>
        <v/>
      </c>
      <c r="Z368" s="180" t="s">
        <v>1563</v>
      </c>
      <c r="AA368" s="180" t="str" cm="1">
        <f t="array" ref="AA368">IFERROR(INDEX(_xlfn._xlws.FILTER('Dang ky_off'!$L$4:$L$4000,'Dang ky_off'!$B$4:$B$4000=$B368),2),"")</f>
        <v/>
      </c>
      <c r="AB368" s="180" t="str" cm="1">
        <f t="array" ref="AB368">IFERROR(INDEX(_xlfn._xlws.FILTER('Dang ky_off'!$M$4:$M$4000,'Dang ky_off'!$B$4:$B$4000=$B368),2),"")</f>
        <v/>
      </c>
      <c r="AC368" s="130"/>
      <c r="AD368" s="130"/>
      <c r="AE368" s="179" t="e">
        <f t="shared" si="50"/>
        <v>#VALUE!</v>
      </c>
      <c r="AF368" s="131" t="str" cm="1">
        <f t="array" ref="AF368">IFERROR(INDEX(_xlfn._xlws.FILTER('Dang ky_off'!$J$4:$J$43,'Dang ky_off'!$B$4:$B$43=$B368),3),"")</f>
        <v/>
      </c>
      <c r="AG368" s="154" t="str" cm="1">
        <f t="array" ref="AG368">IFERROR(INDEX(_xlfn._xlws.FILTER('Dang ky_off'!$H$4:$H$43,'Dang ky_off'!$B$4:$B$43=$B368),3),"")</f>
        <v/>
      </c>
      <c r="AH368" s="131" t="s">
        <v>1563</v>
      </c>
      <c r="AI368" s="131" t="str" cm="1">
        <f t="array" ref="AI368">IFERROR(INDEX(_xlfn._xlws.FILTER('Dang ky_off'!$L$4:$L$43,'Dang ky_off'!$B$4:$B$43=$B368),3),"")</f>
        <v/>
      </c>
      <c r="AJ368" s="131" t="str" cm="1">
        <f t="array" ref="AJ368">IFERROR(INDEX(_xlfn._xlws.FILTER('Dang ky_off'!$M$4:$M$43,'Dang ky_off'!$B$4:$B$43=$B368),3),"")</f>
        <v/>
      </c>
      <c r="AK368" s="130"/>
      <c r="AL368" s="130"/>
      <c r="AM368" s="131" t="e">
        <f t="shared" si="51"/>
        <v>#VALUE!</v>
      </c>
      <c r="AN368" s="182" t="str" cm="1">
        <f t="array" ref="AN368">IFERROR(INDEX(_xlfn._xlws.FILTER('Dang ky_onl'!$J$6:$J$4000,'Dang ky_onl'!$B$6:$B$4000=$B368),1),"")</f>
        <v/>
      </c>
      <c r="AO368" s="183" t="str" cm="1">
        <f t="array" ref="AO368">IFERROR(INDEX(_xlfn._xlws.FILTER('Dang ky_onl'!$H$6:$H$4000,'Dang ky_onl'!$B$6:$B$4000=$B368),1),"")</f>
        <v/>
      </c>
      <c r="AP368" s="184" t="s">
        <v>1564</v>
      </c>
      <c r="AQ368" s="182" t="str" cm="1">
        <f t="array" ref="AQ368">IFERROR(INDEX(_xlfn._xlws.FILTER('Dang ky_onl'!$L$6:$L$4000,'Dang ky_onl'!$B$6:$B$4000=$B368),1),"")</f>
        <v/>
      </c>
      <c r="AR368" s="182" t="str" cm="1">
        <f t="array" ref="AR368">IFERROR(INDEX(_xlfn._xlws.FILTER('Dang ky_onl'!$M$6:$M$4000,'Dang ky_onl'!$B$6:$B$4000=$B368),1),"")</f>
        <v/>
      </c>
      <c r="AS368" s="130"/>
      <c r="AT368" s="130"/>
      <c r="AU368" s="131" t="e">
        <f t="shared" si="52"/>
        <v>#VALUE!</v>
      </c>
      <c r="AV368" s="182" t="str" cm="1">
        <f t="array" ref="AV368">IFERROR(INDEX(_xlfn._xlws.FILTER('Dang ky_onl'!$J$6:$J$4000,'Dang ky_onl'!$B$6:$B$4000=$B368),2),"")</f>
        <v/>
      </c>
      <c r="AW368" s="183" t="str" cm="1">
        <f t="array" ref="AW368">IFERROR(INDEX(_xlfn._xlws.FILTER('Dang ky_onl'!$H$6:$H$4000,'Dang ky_onl'!$B$6:$B$4000=$B368),2),"")</f>
        <v/>
      </c>
      <c r="AX368" s="184" t="s">
        <v>1564</v>
      </c>
      <c r="AY368" s="182" t="str" cm="1">
        <f t="array" ref="AY368">IFERROR(INDEX(_xlfn._xlws.FILTER('Dang ky_onl'!$L$6:$L$4000,'Dang ky_onl'!$B$6:$B$4000=$B368),2),"")</f>
        <v/>
      </c>
      <c r="AZ368" s="182" t="str" cm="1">
        <f t="array" ref="AZ368">IFERROR(INDEX(_xlfn._xlws.FILTER('Dang ky_onl'!$M$6:$M$4000,'Dang ky_onl'!$B$6:$B$4000=$B368),2),"")</f>
        <v/>
      </c>
      <c r="BA368" s="130"/>
      <c r="BB368" s="130"/>
      <c r="BC368" s="131" t="e">
        <f t="shared" si="53"/>
        <v>#VALUE!</v>
      </c>
    </row>
    <row r="369" spans="1:55" ht="19.5" customHeight="1" x14ac:dyDescent="0.35">
      <c r="A369" s="135">
        <v>363</v>
      </c>
      <c r="B369" s="136">
        <v>2005230637</v>
      </c>
      <c r="C369" s="137" t="s">
        <v>40</v>
      </c>
      <c r="D369" s="138" t="s">
        <v>907</v>
      </c>
      <c r="E369" s="139"/>
      <c r="F369" s="141" t="s">
        <v>1235</v>
      </c>
      <c r="G369" s="142" t="s">
        <v>1354</v>
      </c>
      <c r="H369" s="143" t="s">
        <v>1370</v>
      </c>
      <c r="I369" s="140" t="str">
        <f t="shared" si="47"/>
        <v>Không đậu</v>
      </c>
      <c r="J369" s="144"/>
      <c r="K369" s="145" t="str">
        <f t="shared" si="48"/>
        <v>Không đủ</v>
      </c>
      <c r="L369" s="166">
        <f t="shared" si="54"/>
        <v>0</v>
      </c>
      <c r="M369" s="166" cm="1">
        <f t="array" ref="M369">SUMPRODUCT(--(LEN(CHOOSE({1,2,3},P369,X369,AF369))&gt;0))</f>
        <v>0</v>
      </c>
      <c r="N369" s="166" cm="1">
        <f t="array" ref="N369">SUMPRODUCT(--(LEN(CHOOSE({1,2},AN369,AV369))&gt;0))</f>
        <v>0</v>
      </c>
      <c r="O369" s="166">
        <f t="shared" si="55"/>
        <v>0</v>
      </c>
      <c r="P369" s="171" t="str" cm="1">
        <f t="array" ref="P369">IFERROR(INDEX(_xlfn._xlws.FILTER('Dang ky_off'!$J$4:$J$4000,'Dang ky_off'!$B$4:$B$4000=$B369),1),"")</f>
        <v/>
      </c>
      <c r="Q369" s="172" t="str" cm="1">
        <f t="array" ref="Q369">IFERROR(INDEX(_xlfn._xlws.FILTER('Dang ky_off'!$H$4:$H$4000,'Dang ky_off'!$B$4:$B$4000=$B369),1),"")</f>
        <v/>
      </c>
      <c r="R369" s="171" t="s">
        <v>1563</v>
      </c>
      <c r="S369" s="171" t="str" cm="1">
        <f t="array" ref="S369">IFERROR(INDEX(_xlfn._xlws.FILTER('Dang ky_off'!$L$4:$L$4000,'Dang ky_off'!$B$4:$B$4000=$B369),1),"")</f>
        <v/>
      </c>
      <c r="T369" s="171" t="str" cm="1">
        <f t="array" ref="T369">IFERROR(INDEX(_xlfn._xlws.FILTER('Dang ky_off'!$M$4:$M$4000,'Dang ky_off'!$B$4:$B$4000=$B369),1),"")</f>
        <v/>
      </c>
      <c r="U369" s="130"/>
      <c r="V369" s="130"/>
      <c r="W369" s="131" t="e">
        <f t="shared" si="49"/>
        <v>#VALUE!</v>
      </c>
      <c r="X369" s="180" t="str" cm="1">
        <f t="array" ref="X369">IFERROR(INDEX(_xlfn._xlws.FILTER('Dang ky_off'!$J$4:$J$4000,'Dang ky_off'!$B$4:$B$4000=$B369),2),"")</f>
        <v/>
      </c>
      <c r="Y369" s="181" t="str" cm="1">
        <f t="array" ref="Y369">IFERROR(INDEX(_xlfn._xlws.FILTER('Dang ky_off'!$H$4:$H$4000,'Dang ky_off'!$B$4:$B$4000=$B369),2),"")</f>
        <v/>
      </c>
      <c r="Z369" s="180" t="s">
        <v>1563</v>
      </c>
      <c r="AA369" s="180" t="str" cm="1">
        <f t="array" ref="AA369">IFERROR(INDEX(_xlfn._xlws.FILTER('Dang ky_off'!$L$4:$L$4000,'Dang ky_off'!$B$4:$B$4000=$B369),2),"")</f>
        <v/>
      </c>
      <c r="AB369" s="180" t="str" cm="1">
        <f t="array" ref="AB369">IFERROR(INDEX(_xlfn._xlws.FILTER('Dang ky_off'!$M$4:$M$4000,'Dang ky_off'!$B$4:$B$4000=$B369),2),"")</f>
        <v/>
      </c>
      <c r="AC369" s="130"/>
      <c r="AD369" s="130"/>
      <c r="AE369" s="179" t="e">
        <f t="shared" si="50"/>
        <v>#VALUE!</v>
      </c>
      <c r="AF369" s="131" t="str" cm="1">
        <f t="array" ref="AF369">IFERROR(INDEX(_xlfn._xlws.FILTER('Dang ky_off'!$J$4:$J$43,'Dang ky_off'!$B$4:$B$43=$B369),3),"")</f>
        <v/>
      </c>
      <c r="AG369" s="154" t="str" cm="1">
        <f t="array" ref="AG369">IFERROR(INDEX(_xlfn._xlws.FILTER('Dang ky_off'!$H$4:$H$43,'Dang ky_off'!$B$4:$B$43=$B369),3),"")</f>
        <v/>
      </c>
      <c r="AH369" s="131" t="s">
        <v>1563</v>
      </c>
      <c r="AI369" s="131" t="str" cm="1">
        <f t="array" ref="AI369">IFERROR(INDEX(_xlfn._xlws.FILTER('Dang ky_off'!$L$4:$L$43,'Dang ky_off'!$B$4:$B$43=$B369),3),"")</f>
        <v/>
      </c>
      <c r="AJ369" s="131" t="str" cm="1">
        <f t="array" ref="AJ369">IFERROR(INDEX(_xlfn._xlws.FILTER('Dang ky_off'!$M$4:$M$43,'Dang ky_off'!$B$4:$B$43=$B369),3),"")</f>
        <v/>
      </c>
      <c r="AK369" s="130"/>
      <c r="AL369" s="130"/>
      <c r="AM369" s="131" t="e">
        <f t="shared" si="51"/>
        <v>#VALUE!</v>
      </c>
      <c r="AN369" s="182" t="str" cm="1">
        <f t="array" ref="AN369">IFERROR(INDEX(_xlfn._xlws.FILTER('Dang ky_onl'!$J$6:$J$4000,'Dang ky_onl'!$B$6:$B$4000=$B369),1),"")</f>
        <v/>
      </c>
      <c r="AO369" s="183" t="str" cm="1">
        <f t="array" ref="AO369">IFERROR(INDEX(_xlfn._xlws.FILTER('Dang ky_onl'!$H$6:$H$4000,'Dang ky_onl'!$B$6:$B$4000=$B369),1),"")</f>
        <v/>
      </c>
      <c r="AP369" s="184" t="s">
        <v>1564</v>
      </c>
      <c r="AQ369" s="182" t="str" cm="1">
        <f t="array" ref="AQ369">IFERROR(INDEX(_xlfn._xlws.FILTER('Dang ky_onl'!$L$6:$L$4000,'Dang ky_onl'!$B$6:$B$4000=$B369),1),"")</f>
        <v/>
      </c>
      <c r="AR369" s="182" t="str" cm="1">
        <f t="array" ref="AR369">IFERROR(INDEX(_xlfn._xlws.FILTER('Dang ky_onl'!$M$6:$M$4000,'Dang ky_onl'!$B$6:$B$4000=$B369),1),"")</f>
        <v/>
      </c>
      <c r="AS369" s="130"/>
      <c r="AT369" s="130"/>
      <c r="AU369" s="131" t="e">
        <f t="shared" si="52"/>
        <v>#VALUE!</v>
      </c>
      <c r="AV369" s="182" t="str" cm="1">
        <f t="array" ref="AV369">IFERROR(INDEX(_xlfn._xlws.FILTER('Dang ky_onl'!$J$6:$J$4000,'Dang ky_onl'!$B$6:$B$4000=$B369),2),"")</f>
        <v/>
      </c>
      <c r="AW369" s="183" t="str" cm="1">
        <f t="array" ref="AW369">IFERROR(INDEX(_xlfn._xlws.FILTER('Dang ky_onl'!$H$6:$H$4000,'Dang ky_onl'!$B$6:$B$4000=$B369),2),"")</f>
        <v/>
      </c>
      <c r="AX369" s="184" t="s">
        <v>1564</v>
      </c>
      <c r="AY369" s="182" t="str" cm="1">
        <f t="array" ref="AY369">IFERROR(INDEX(_xlfn._xlws.FILTER('Dang ky_onl'!$L$6:$L$4000,'Dang ky_onl'!$B$6:$B$4000=$B369),2),"")</f>
        <v/>
      </c>
      <c r="AZ369" s="182" t="str" cm="1">
        <f t="array" ref="AZ369">IFERROR(INDEX(_xlfn._xlws.FILTER('Dang ky_onl'!$M$6:$M$4000,'Dang ky_onl'!$B$6:$B$4000=$B369),2),"")</f>
        <v/>
      </c>
      <c r="BA369" s="130"/>
      <c r="BB369" s="130"/>
      <c r="BC369" s="131" t="e">
        <f t="shared" si="53"/>
        <v>#VALUE!</v>
      </c>
    </row>
    <row r="370" spans="1:55" ht="19.5" customHeight="1" x14ac:dyDescent="0.35">
      <c r="A370" s="135">
        <v>364</v>
      </c>
      <c r="B370" s="136">
        <v>2005230680</v>
      </c>
      <c r="C370" s="137" t="s">
        <v>356</v>
      </c>
      <c r="D370" s="138" t="s">
        <v>791</v>
      </c>
      <c r="E370" s="139"/>
      <c r="F370" s="141" t="s">
        <v>1236</v>
      </c>
      <c r="G370" s="142" t="s">
        <v>1354</v>
      </c>
      <c r="H370" s="143" t="s">
        <v>1370</v>
      </c>
      <c r="I370" s="140" t="str">
        <f t="shared" si="47"/>
        <v>Không đậu</v>
      </c>
      <c r="J370" s="144"/>
      <c r="K370" s="145" t="str">
        <f t="shared" si="48"/>
        <v>Không đủ</v>
      </c>
      <c r="L370" s="166">
        <f t="shared" si="54"/>
        <v>0</v>
      </c>
      <c r="M370" s="166" cm="1">
        <f t="array" ref="M370">SUMPRODUCT(--(LEN(CHOOSE({1,2,3},P370,X370,AF370))&gt;0))</f>
        <v>0</v>
      </c>
      <c r="N370" s="166" cm="1">
        <f t="array" ref="N370">SUMPRODUCT(--(LEN(CHOOSE({1,2},AN370,AV370))&gt;0))</f>
        <v>0</v>
      </c>
      <c r="O370" s="166">
        <f t="shared" si="55"/>
        <v>0</v>
      </c>
      <c r="P370" s="171" t="str" cm="1">
        <f t="array" ref="P370">IFERROR(INDEX(_xlfn._xlws.FILTER('Dang ky_off'!$J$4:$J$4000,'Dang ky_off'!$B$4:$B$4000=$B370),1),"")</f>
        <v/>
      </c>
      <c r="Q370" s="172" t="str" cm="1">
        <f t="array" ref="Q370">IFERROR(INDEX(_xlfn._xlws.FILTER('Dang ky_off'!$H$4:$H$4000,'Dang ky_off'!$B$4:$B$4000=$B370),1),"")</f>
        <v/>
      </c>
      <c r="R370" s="171" t="s">
        <v>1563</v>
      </c>
      <c r="S370" s="171" t="str" cm="1">
        <f t="array" ref="S370">IFERROR(INDEX(_xlfn._xlws.FILTER('Dang ky_off'!$L$4:$L$4000,'Dang ky_off'!$B$4:$B$4000=$B370),1),"")</f>
        <v/>
      </c>
      <c r="T370" s="171" t="str" cm="1">
        <f t="array" ref="T370">IFERROR(INDEX(_xlfn._xlws.FILTER('Dang ky_off'!$M$4:$M$4000,'Dang ky_off'!$B$4:$B$4000=$B370),1),"")</f>
        <v/>
      </c>
      <c r="U370" s="130"/>
      <c r="V370" s="130"/>
      <c r="W370" s="131" t="e">
        <f t="shared" si="49"/>
        <v>#VALUE!</v>
      </c>
      <c r="X370" s="180" t="str" cm="1">
        <f t="array" ref="X370">IFERROR(INDEX(_xlfn._xlws.FILTER('Dang ky_off'!$J$4:$J$4000,'Dang ky_off'!$B$4:$B$4000=$B370),2),"")</f>
        <v/>
      </c>
      <c r="Y370" s="181" t="str" cm="1">
        <f t="array" ref="Y370">IFERROR(INDEX(_xlfn._xlws.FILTER('Dang ky_off'!$H$4:$H$4000,'Dang ky_off'!$B$4:$B$4000=$B370),2),"")</f>
        <v/>
      </c>
      <c r="Z370" s="180" t="s">
        <v>1563</v>
      </c>
      <c r="AA370" s="180" t="str" cm="1">
        <f t="array" ref="AA370">IFERROR(INDEX(_xlfn._xlws.FILTER('Dang ky_off'!$L$4:$L$4000,'Dang ky_off'!$B$4:$B$4000=$B370),2),"")</f>
        <v/>
      </c>
      <c r="AB370" s="180" t="str" cm="1">
        <f t="array" ref="AB370">IFERROR(INDEX(_xlfn._xlws.FILTER('Dang ky_off'!$M$4:$M$4000,'Dang ky_off'!$B$4:$B$4000=$B370),2),"")</f>
        <v/>
      </c>
      <c r="AC370" s="130"/>
      <c r="AD370" s="130"/>
      <c r="AE370" s="179" t="e">
        <f t="shared" si="50"/>
        <v>#VALUE!</v>
      </c>
      <c r="AF370" s="131" t="str" cm="1">
        <f t="array" ref="AF370">IFERROR(INDEX(_xlfn._xlws.FILTER('Dang ky_off'!$J$4:$J$43,'Dang ky_off'!$B$4:$B$43=$B370),3),"")</f>
        <v/>
      </c>
      <c r="AG370" s="154" t="str" cm="1">
        <f t="array" ref="AG370">IFERROR(INDEX(_xlfn._xlws.FILTER('Dang ky_off'!$H$4:$H$43,'Dang ky_off'!$B$4:$B$43=$B370),3),"")</f>
        <v/>
      </c>
      <c r="AH370" s="131" t="s">
        <v>1563</v>
      </c>
      <c r="AI370" s="131" t="str" cm="1">
        <f t="array" ref="AI370">IFERROR(INDEX(_xlfn._xlws.FILTER('Dang ky_off'!$L$4:$L$43,'Dang ky_off'!$B$4:$B$43=$B370),3),"")</f>
        <v/>
      </c>
      <c r="AJ370" s="131" t="str" cm="1">
        <f t="array" ref="AJ370">IFERROR(INDEX(_xlfn._xlws.FILTER('Dang ky_off'!$M$4:$M$43,'Dang ky_off'!$B$4:$B$43=$B370),3),"")</f>
        <v/>
      </c>
      <c r="AK370" s="130"/>
      <c r="AL370" s="130"/>
      <c r="AM370" s="131" t="e">
        <f t="shared" si="51"/>
        <v>#VALUE!</v>
      </c>
      <c r="AN370" s="182" t="str" cm="1">
        <f t="array" ref="AN370">IFERROR(INDEX(_xlfn._xlws.FILTER('Dang ky_onl'!$J$6:$J$4000,'Dang ky_onl'!$B$6:$B$4000=$B370),1),"")</f>
        <v/>
      </c>
      <c r="AO370" s="183" t="str" cm="1">
        <f t="array" ref="AO370">IFERROR(INDEX(_xlfn._xlws.FILTER('Dang ky_onl'!$H$6:$H$4000,'Dang ky_onl'!$B$6:$B$4000=$B370),1),"")</f>
        <v/>
      </c>
      <c r="AP370" s="184" t="s">
        <v>1564</v>
      </c>
      <c r="AQ370" s="182" t="str" cm="1">
        <f t="array" ref="AQ370">IFERROR(INDEX(_xlfn._xlws.FILTER('Dang ky_onl'!$L$6:$L$4000,'Dang ky_onl'!$B$6:$B$4000=$B370),1),"")</f>
        <v/>
      </c>
      <c r="AR370" s="182" t="str" cm="1">
        <f t="array" ref="AR370">IFERROR(INDEX(_xlfn._xlws.FILTER('Dang ky_onl'!$M$6:$M$4000,'Dang ky_onl'!$B$6:$B$4000=$B370),1),"")</f>
        <v/>
      </c>
      <c r="AS370" s="130"/>
      <c r="AT370" s="130"/>
      <c r="AU370" s="131" t="e">
        <f t="shared" si="52"/>
        <v>#VALUE!</v>
      </c>
      <c r="AV370" s="182" t="str" cm="1">
        <f t="array" ref="AV370">IFERROR(INDEX(_xlfn._xlws.FILTER('Dang ky_onl'!$J$6:$J$4000,'Dang ky_onl'!$B$6:$B$4000=$B370),2),"")</f>
        <v/>
      </c>
      <c r="AW370" s="183" t="str" cm="1">
        <f t="array" ref="AW370">IFERROR(INDEX(_xlfn._xlws.FILTER('Dang ky_onl'!$H$6:$H$4000,'Dang ky_onl'!$B$6:$B$4000=$B370),2),"")</f>
        <v/>
      </c>
      <c r="AX370" s="184" t="s">
        <v>1564</v>
      </c>
      <c r="AY370" s="182" t="str" cm="1">
        <f t="array" ref="AY370">IFERROR(INDEX(_xlfn._xlws.FILTER('Dang ky_onl'!$L$6:$L$4000,'Dang ky_onl'!$B$6:$B$4000=$B370),2),"")</f>
        <v/>
      </c>
      <c r="AZ370" s="182" t="str" cm="1">
        <f t="array" ref="AZ370">IFERROR(INDEX(_xlfn._xlws.FILTER('Dang ky_onl'!$M$6:$M$4000,'Dang ky_onl'!$B$6:$B$4000=$B370),2),"")</f>
        <v/>
      </c>
      <c r="BA370" s="130"/>
      <c r="BB370" s="130"/>
      <c r="BC370" s="131" t="e">
        <f t="shared" si="53"/>
        <v>#VALUE!</v>
      </c>
    </row>
    <row r="371" spans="1:55" ht="19.5" customHeight="1" x14ac:dyDescent="0.35">
      <c r="A371" s="135">
        <v>365</v>
      </c>
      <c r="B371" s="136">
        <v>2005230695</v>
      </c>
      <c r="C371" s="137" t="s">
        <v>357</v>
      </c>
      <c r="D371" s="138" t="s">
        <v>822</v>
      </c>
      <c r="E371" s="139"/>
      <c r="F371" s="141" t="s">
        <v>1100</v>
      </c>
      <c r="G371" s="142" t="s">
        <v>1354</v>
      </c>
      <c r="H371" s="143" t="s">
        <v>1370</v>
      </c>
      <c r="I371" s="140" t="str">
        <f t="shared" si="47"/>
        <v>Không đậu</v>
      </c>
      <c r="J371" s="144"/>
      <c r="K371" s="145" t="str">
        <f t="shared" si="48"/>
        <v>Không đủ</v>
      </c>
      <c r="L371" s="166">
        <f t="shared" si="54"/>
        <v>1</v>
      </c>
      <c r="M371" s="166" cm="1">
        <f t="array" ref="M371">SUMPRODUCT(--(LEN(CHOOSE({1,2,3},P371,X371,AF371))&gt;0))</f>
        <v>1</v>
      </c>
      <c r="N371" s="166" cm="1">
        <f t="array" ref="N371">SUMPRODUCT(--(LEN(CHOOSE({1,2},AN371,AV371))&gt;0))</f>
        <v>0</v>
      </c>
      <c r="O371" s="166">
        <f t="shared" si="55"/>
        <v>0</v>
      </c>
      <c r="P371" s="171" t="str" cm="1">
        <f t="array" ref="P371">IFERROR(INDEX(_xlfn._xlws.FILTER('Dang ky_off'!$J$4:$J$4000,'Dang ky_off'!$B$4:$B$4000=$B371),1),"")</f>
        <v>Công ty TNHH Yakult Việt Nam</v>
      </c>
      <c r="Q371" s="172" cm="1">
        <f t="array" ref="Q371">IFERROR(INDEX(_xlfn._xlws.FILTER('Dang ky_off'!$H$4:$H$4000,'Dang ky_off'!$B$4:$B$4000=$B371),1),"")</f>
        <v>46022</v>
      </c>
      <c r="R371" s="171" t="s">
        <v>1563</v>
      </c>
      <c r="S371" s="171" cm="1">
        <f t="array" ref="S371">IFERROR(INDEX(_xlfn._xlws.FILTER('Dang ky_off'!$L$4:$L$4000,'Dang ky_off'!$B$4:$B$4000=$B371),1),"")</f>
        <v>9</v>
      </c>
      <c r="T371" s="171" cm="1">
        <f t="array" ref="T371">IFERROR(INDEX(_xlfn._xlws.FILTER('Dang ky_off'!$M$4:$M$4000,'Dang ky_off'!$B$4:$B$4000=$B371),1),"")</f>
        <v>0</v>
      </c>
      <c r="U371" s="130"/>
      <c r="V371" s="130"/>
      <c r="W371" s="131">
        <f t="shared" si="49"/>
        <v>2.7</v>
      </c>
      <c r="X371" s="180" t="str" cm="1">
        <f t="array" ref="X371">IFERROR(INDEX(_xlfn._xlws.FILTER('Dang ky_off'!$J$4:$J$4000,'Dang ky_off'!$B$4:$B$4000=$B371),2),"")</f>
        <v/>
      </c>
      <c r="Y371" s="181" t="str" cm="1">
        <f t="array" ref="Y371">IFERROR(INDEX(_xlfn._xlws.FILTER('Dang ky_off'!$H$4:$H$4000,'Dang ky_off'!$B$4:$B$4000=$B371),2),"")</f>
        <v/>
      </c>
      <c r="Z371" s="180" t="s">
        <v>1563</v>
      </c>
      <c r="AA371" s="180" t="str" cm="1">
        <f t="array" ref="AA371">IFERROR(INDEX(_xlfn._xlws.FILTER('Dang ky_off'!$L$4:$L$4000,'Dang ky_off'!$B$4:$B$4000=$B371),2),"")</f>
        <v/>
      </c>
      <c r="AB371" s="180" t="str" cm="1">
        <f t="array" ref="AB371">IFERROR(INDEX(_xlfn._xlws.FILTER('Dang ky_off'!$M$4:$M$4000,'Dang ky_off'!$B$4:$B$4000=$B371),2),"")</f>
        <v/>
      </c>
      <c r="AC371" s="130"/>
      <c r="AD371" s="130"/>
      <c r="AE371" s="179" t="e">
        <f t="shared" si="50"/>
        <v>#VALUE!</v>
      </c>
      <c r="AF371" s="131" t="str" cm="1">
        <f t="array" ref="AF371">IFERROR(INDEX(_xlfn._xlws.FILTER('Dang ky_off'!$J$4:$J$43,'Dang ky_off'!$B$4:$B$43=$B371),3),"")</f>
        <v/>
      </c>
      <c r="AG371" s="154" t="str" cm="1">
        <f t="array" ref="AG371">IFERROR(INDEX(_xlfn._xlws.FILTER('Dang ky_off'!$H$4:$H$43,'Dang ky_off'!$B$4:$B$43=$B371),3),"")</f>
        <v/>
      </c>
      <c r="AH371" s="131" t="s">
        <v>1563</v>
      </c>
      <c r="AI371" s="131" t="str" cm="1">
        <f t="array" ref="AI371">IFERROR(INDEX(_xlfn._xlws.FILTER('Dang ky_off'!$L$4:$L$43,'Dang ky_off'!$B$4:$B$43=$B371),3),"")</f>
        <v/>
      </c>
      <c r="AJ371" s="131" t="str" cm="1">
        <f t="array" ref="AJ371">IFERROR(INDEX(_xlfn._xlws.FILTER('Dang ky_off'!$M$4:$M$43,'Dang ky_off'!$B$4:$B$43=$B371),3),"")</f>
        <v/>
      </c>
      <c r="AK371" s="130"/>
      <c r="AL371" s="130"/>
      <c r="AM371" s="131" t="e">
        <f t="shared" si="51"/>
        <v>#VALUE!</v>
      </c>
      <c r="AN371" s="182" t="str" cm="1">
        <f t="array" ref="AN371">IFERROR(INDEX(_xlfn._xlws.FILTER('Dang ky_onl'!$J$6:$J$4000,'Dang ky_onl'!$B$6:$B$4000=$B371),1),"")</f>
        <v/>
      </c>
      <c r="AO371" s="183" t="str" cm="1">
        <f t="array" ref="AO371">IFERROR(INDEX(_xlfn._xlws.FILTER('Dang ky_onl'!$H$6:$H$4000,'Dang ky_onl'!$B$6:$B$4000=$B371),1),"")</f>
        <v/>
      </c>
      <c r="AP371" s="184" t="s">
        <v>1564</v>
      </c>
      <c r="AQ371" s="182" t="str" cm="1">
        <f t="array" ref="AQ371">IFERROR(INDEX(_xlfn._xlws.FILTER('Dang ky_onl'!$L$6:$L$4000,'Dang ky_onl'!$B$6:$B$4000=$B371),1),"")</f>
        <v/>
      </c>
      <c r="AR371" s="182" t="str" cm="1">
        <f t="array" ref="AR371">IFERROR(INDEX(_xlfn._xlws.FILTER('Dang ky_onl'!$M$6:$M$4000,'Dang ky_onl'!$B$6:$B$4000=$B371),1),"")</f>
        <v/>
      </c>
      <c r="AS371" s="130"/>
      <c r="AT371" s="130"/>
      <c r="AU371" s="131" t="e">
        <f t="shared" si="52"/>
        <v>#VALUE!</v>
      </c>
      <c r="AV371" s="182" t="str" cm="1">
        <f t="array" ref="AV371">IFERROR(INDEX(_xlfn._xlws.FILTER('Dang ky_onl'!$J$6:$J$4000,'Dang ky_onl'!$B$6:$B$4000=$B371),2),"")</f>
        <v/>
      </c>
      <c r="AW371" s="183" t="str" cm="1">
        <f t="array" ref="AW371">IFERROR(INDEX(_xlfn._xlws.FILTER('Dang ky_onl'!$H$6:$H$4000,'Dang ky_onl'!$B$6:$B$4000=$B371),2),"")</f>
        <v/>
      </c>
      <c r="AX371" s="184" t="s">
        <v>1564</v>
      </c>
      <c r="AY371" s="182" t="str" cm="1">
        <f t="array" ref="AY371">IFERROR(INDEX(_xlfn._xlws.FILTER('Dang ky_onl'!$L$6:$L$4000,'Dang ky_onl'!$B$6:$B$4000=$B371),2),"")</f>
        <v/>
      </c>
      <c r="AZ371" s="182" t="str" cm="1">
        <f t="array" ref="AZ371">IFERROR(INDEX(_xlfn._xlws.FILTER('Dang ky_onl'!$M$6:$M$4000,'Dang ky_onl'!$B$6:$B$4000=$B371),2),"")</f>
        <v/>
      </c>
      <c r="BA371" s="130"/>
      <c r="BB371" s="130"/>
      <c r="BC371" s="131" t="e">
        <f t="shared" si="53"/>
        <v>#VALUE!</v>
      </c>
    </row>
    <row r="372" spans="1:55" ht="19.5" customHeight="1" x14ac:dyDescent="0.35">
      <c r="A372" s="135">
        <v>366</v>
      </c>
      <c r="B372" s="136">
        <v>2005230705</v>
      </c>
      <c r="C372" s="137" t="s">
        <v>358</v>
      </c>
      <c r="D372" s="138" t="s">
        <v>841</v>
      </c>
      <c r="E372" s="139"/>
      <c r="F372" s="141" t="s">
        <v>1237</v>
      </c>
      <c r="G372" s="142" t="s">
        <v>1354</v>
      </c>
      <c r="H372" s="143" t="s">
        <v>1370</v>
      </c>
      <c r="I372" s="140" t="str">
        <f t="shared" si="47"/>
        <v>Không đậu</v>
      </c>
      <c r="J372" s="144"/>
      <c r="K372" s="145" t="str">
        <f t="shared" si="48"/>
        <v>Không đủ</v>
      </c>
      <c r="L372" s="166">
        <f t="shared" si="54"/>
        <v>0</v>
      </c>
      <c r="M372" s="166" cm="1">
        <f t="array" ref="M372">SUMPRODUCT(--(LEN(CHOOSE({1,2,3},P372,X372,AF372))&gt;0))</f>
        <v>0</v>
      </c>
      <c r="N372" s="166" cm="1">
        <f t="array" ref="N372">SUMPRODUCT(--(LEN(CHOOSE({1,2},AN372,AV372))&gt;0))</f>
        <v>0</v>
      </c>
      <c r="O372" s="166">
        <f t="shared" si="55"/>
        <v>0</v>
      </c>
      <c r="P372" s="171" t="str" cm="1">
        <f t="array" ref="P372">IFERROR(INDEX(_xlfn._xlws.FILTER('Dang ky_off'!$J$4:$J$4000,'Dang ky_off'!$B$4:$B$4000=$B372),1),"")</f>
        <v/>
      </c>
      <c r="Q372" s="172" t="str" cm="1">
        <f t="array" ref="Q372">IFERROR(INDEX(_xlfn._xlws.FILTER('Dang ky_off'!$H$4:$H$4000,'Dang ky_off'!$B$4:$B$4000=$B372),1),"")</f>
        <v/>
      </c>
      <c r="R372" s="171" t="s">
        <v>1563</v>
      </c>
      <c r="S372" s="171" t="str" cm="1">
        <f t="array" ref="S372">IFERROR(INDEX(_xlfn._xlws.FILTER('Dang ky_off'!$L$4:$L$4000,'Dang ky_off'!$B$4:$B$4000=$B372),1),"")</f>
        <v/>
      </c>
      <c r="T372" s="171" t="str" cm="1">
        <f t="array" ref="T372">IFERROR(INDEX(_xlfn._xlws.FILTER('Dang ky_off'!$M$4:$M$4000,'Dang ky_off'!$B$4:$B$4000=$B372),1),"")</f>
        <v/>
      </c>
      <c r="U372" s="130"/>
      <c r="V372" s="130"/>
      <c r="W372" s="131" t="e">
        <f t="shared" si="49"/>
        <v>#VALUE!</v>
      </c>
      <c r="X372" s="180" t="str" cm="1">
        <f t="array" ref="X372">IFERROR(INDEX(_xlfn._xlws.FILTER('Dang ky_off'!$J$4:$J$4000,'Dang ky_off'!$B$4:$B$4000=$B372),2),"")</f>
        <v/>
      </c>
      <c r="Y372" s="181" t="str" cm="1">
        <f t="array" ref="Y372">IFERROR(INDEX(_xlfn._xlws.FILTER('Dang ky_off'!$H$4:$H$4000,'Dang ky_off'!$B$4:$B$4000=$B372),2),"")</f>
        <v/>
      </c>
      <c r="Z372" s="180" t="s">
        <v>1563</v>
      </c>
      <c r="AA372" s="180" t="str" cm="1">
        <f t="array" ref="AA372">IFERROR(INDEX(_xlfn._xlws.FILTER('Dang ky_off'!$L$4:$L$4000,'Dang ky_off'!$B$4:$B$4000=$B372),2),"")</f>
        <v/>
      </c>
      <c r="AB372" s="180" t="str" cm="1">
        <f t="array" ref="AB372">IFERROR(INDEX(_xlfn._xlws.FILTER('Dang ky_off'!$M$4:$M$4000,'Dang ky_off'!$B$4:$B$4000=$B372),2),"")</f>
        <v/>
      </c>
      <c r="AC372" s="130"/>
      <c r="AD372" s="130"/>
      <c r="AE372" s="179" t="e">
        <f t="shared" si="50"/>
        <v>#VALUE!</v>
      </c>
      <c r="AF372" s="131" t="str" cm="1">
        <f t="array" ref="AF372">IFERROR(INDEX(_xlfn._xlws.FILTER('Dang ky_off'!$J$4:$J$43,'Dang ky_off'!$B$4:$B$43=$B372),3),"")</f>
        <v/>
      </c>
      <c r="AG372" s="154" t="str" cm="1">
        <f t="array" ref="AG372">IFERROR(INDEX(_xlfn._xlws.FILTER('Dang ky_off'!$H$4:$H$43,'Dang ky_off'!$B$4:$B$43=$B372),3),"")</f>
        <v/>
      </c>
      <c r="AH372" s="131" t="s">
        <v>1563</v>
      </c>
      <c r="AI372" s="131" t="str" cm="1">
        <f t="array" ref="AI372">IFERROR(INDEX(_xlfn._xlws.FILTER('Dang ky_off'!$L$4:$L$43,'Dang ky_off'!$B$4:$B$43=$B372),3),"")</f>
        <v/>
      </c>
      <c r="AJ372" s="131" t="str" cm="1">
        <f t="array" ref="AJ372">IFERROR(INDEX(_xlfn._xlws.FILTER('Dang ky_off'!$M$4:$M$43,'Dang ky_off'!$B$4:$B$43=$B372),3),"")</f>
        <v/>
      </c>
      <c r="AK372" s="130"/>
      <c r="AL372" s="130"/>
      <c r="AM372" s="131" t="e">
        <f t="shared" si="51"/>
        <v>#VALUE!</v>
      </c>
      <c r="AN372" s="182" t="str" cm="1">
        <f t="array" ref="AN372">IFERROR(INDEX(_xlfn._xlws.FILTER('Dang ky_onl'!$J$6:$J$4000,'Dang ky_onl'!$B$6:$B$4000=$B372),1),"")</f>
        <v/>
      </c>
      <c r="AO372" s="183" t="str" cm="1">
        <f t="array" ref="AO372">IFERROR(INDEX(_xlfn._xlws.FILTER('Dang ky_onl'!$H$6:$H$4000,'Dang ky_onl'!$B$6:$B$4000=$B372),1),"")</f>
        <v/>
      </c>
      <c r="AP372" s="184" t="s">
        <v>1564</v>
      </c>
      <c r="AQ372" s="182" t="str" cm="1">
        <f t="array" ref="AQ372">IFERROR(INDEX(_xlfn._xlws.FILTER('Dang ky_onl'!$L$6:$L$4000,'Dang ky_onl'!$B$6:$B$4000=$B372),1),"")</f>
        <v/>
      </c>
      <c r="AR372" s="182" t="str" cm="1">
        <f t="array" ref="AR372">IFERROR(INDEX(_xlfn._xlws.FILTER('Dang ky_onl'!$M$6:$M$4000,'Dang ky_onl'!$B$6:$B$4000=$B372),1),"")</f>
        <v/>
      </c>
      <c r="AS372" s="130"/>
      <c r="AT372" s="130"/>
      <c r="AU372" s="131" t="e">
        <f t="shared" si="52"/>
        <v>#VALUE!</v>
      </c>
      <c r="AV372" s="182" t="str" cm="1">
        <f t="array" ref="AV372">IFERROR(INDEX(_xlfn._xlws.FILTER('Dang ky_onl'!$J$6:$J$4000,'Dang ky_onl'!$B$6:$B$4000=$B372),2),"")</f>
        <v/>
      </c>
      <c r="AW372" s="183" t="str" cm="1">
        <f t="array" ref="AW372">IFERROR(INDEX(_xlfn._xlws.FILTER('Dang ky_onl'!$H$6:$H$4000,'Dang ky_onl'!$B$6:$B$4000=$B372),2),"")</f>
        <v/>
      </c>
      <c r="AX372" s="184" t="s">
        <v>1564</v>
      </c>
      <c r="AY372" s="182" t="str" cm="1">
        <f t="array" ref="AY372">IFERROR(INDEX(_xlfn._xlws.FILTER('Dang ky_onl'!$L$6:$L$4000,'Dang ky_onl'!$B$6:$B$4000=$B372),2),"")</f>
        <v/>
      </c>
      <c r="AZ372" s="182" t="str" cm="1">
        <f t="array" ref="AZ372">IFERROR(INDEX(_xlfn._xlws.FILTER('Dang ky_onl'!$M$6:$M$4000,'Dang ky_onl'!$B$6:$B$4000=$B372),2),"")</f>
        <v/>
      </c>
      <c r="BA372" s="130"/>
      <c r="BB372" s="130"/>
      <c r="BC372" s="131" t="e">
        <f t="shared" si="53"/>
        <v>#VALUE!</v>
      </c>
    </row>
    <row r="373" spans="1:55" ht="19.5" customHeight="1" x14ac:dyDescent="0.35">
      <c r="A373" s="135">
        <v>367</v>
      </c>
      <c r="B373" s="136">
        <v>2005230023</v>
      </c>
      <c r="C373" s="137" t="s">
        <v>360</v>
      </c>
      <c r="D373" s="138" t="s">
        <v>793</v>
      </c>
      <c r="E373" s="139"/>
      <c r="F373" s="141" t="s">
        <v>1102</v>
      </c>
      <c r="G373" s="142" t="s">
        <v>1355</v>
      </c>
      <c r="H373" s="143" t="s">
        <v>1370</v>
      </c>
      <c r="I373" s="140" t="str">
        <f t="shared" si="47"/>
        <v>Không đậu</v>
      </c>
      <c r="J373" s="144"/>
      <c r="K373" s="145" t="str">
        <f t="shared" si="48"/>
        <v>Không đủ</v>
      </c>
      <c r="L373" s="166">
        <f t="shared" si="54"/>
        <v>1</v>
      </c>
      <c r="M373" s="166" cm="1">
        <f t="array" ref="M373">SUMPRODUCT(--(LEN(CHOOSE({1,2,3},P373,X373,AF373))&gt;0))</f>
        <v>1</v>
      </c>
      <c r="N373" s="166" cm="1">
        <f t="array" ref="N373">SUMPRODUCT(--(LEN(CHOOSE({1,2},AN373,AV373))&gt;0))</f>
        <v>0</v>
      </c>
      <c r="O373" s="166">
        <f t="shared" si="55"/>
        <v>0</v>
      </c>
      <c r="P373" s="171" t="str" cm="1">
        <f t="array" ref="P373">IFERROR(INDEX(_xlfn._xlws.FILTER('Dang ky_off'!$J$4:$J$4000,'Dang ky_off'!$B$4:$B$4000=$B373),1),"")</f>
        <v>Công ty TNHH Yakult Việt Nam</v>
      </c>
      <c r="Q373" s="172" cm="1">
        <f t="array" ref="Q373">IFERROR(INDEX(_xlfn._xlws.FILTER('Dang ky_off'!$H$4:$H$4000,'Dang ky_off'!$B$4:$B$4000=$B373),1),"")</f>
        <v>45946</v>
      </c>
      <c r="R373" s="171" t="s">
        <v>1563</v>
      </c>
      <c r="S373" s="171" cm="1">
        <f t="array" ref="S373">IFERROR(INDEX(_xlfn._xlws.FILTER('Dang ky_off'!$L$4:$L$4000,'Dang ky_off'!$B$4:$B$4000=$B373),1),"")</f>
        <v>9</v>
      </c>
      <c r="T373" s="171" cm="1">
        <f t="array" ref="T373">IFERROR(INDEX(_xlfn._xlws.FILTER('Dang ky_off'!$M$4:$M$4000,'Dang ky_off'!$B$4:$B$4000=$B373),1),"")</f>
        <v>0</v>
      </c>
      <c r="U373" s="130"/>
      <c r="V373" s="130"/>
      <c r="W373" s="131">
        <f t="shared" si="49"/>
        <v>2.7</v>
      </c>
      <c r="X373" s="180" t="str" cm="1">
        <f t="array" ref="X373">IFERROR(INDEX(_xlfn._xlws.FILTER('Dang ky_off'!$J$4:$J$4000,'Dang ky_off'!$B$4:$B$4000=$B373),2),"")</f>
        <v/>
      </c>
      <c r="Y373" s="181" t="str" cm="1">
        <f t="array" ref="Y373">IFERROR(INDEX(_xlfn._xlws.FILTER('Dang ky_off'!$H$4:$H$4000,'Dang ky_off'!$B$4:$B$4000=$B373),2),"")</f>
        <v/>
      </c>
      <c r="Z373" s="180" t="s">
        <v>1563</v>
      </c>
      <c r="AA373" s="180" t="str" cm="1">
        <f t="array" ref="AA373">IFERROR(INDEX(_xlfn._xlws.FILTER('Dang ky_off'!$L$4:$L$4000,'Dang ky_off'!$B$4:$B$4000=$B373),2),"")</f>
        <v/>
      </c>
      <c r="AB373" s="180" t="str" cm="1">
        <f t="array" ref="AB373">IFERROR(INDEX(_xlfn._xlws.FILTER('Dang ky_off'!$M$4:$M$4000,'Dang ky_off'!$B$4:$B$4000=$B373),2),"")</f>
        <v/>
      </c>
      <c r="AC373" s="130"/>
      <c r="AD373" s="130"/>
      <c r="AE373" s="179" t="e">
        <f t="shared" si="50"/>
        <v>#VALUE!</v>
      </c>
      <c r="AF373" s="131" t="str" cm="1">
        <f t="array" ref="AF373">IFERROR(INDEX(_xlfn._xlws.FILTER('Dang ky_off'!$J$4:$J$43,'Dang ky_off'!$B$4:$B$43=$B373),3),"")</f>
        <v/>
      </c>
      <c r="AG373" s="154" t="str" cm="1">
        <f t="array" ref="AG373">IFERROR(INDEX(_xlfn._xlws.FILTER('Dang ky_off'!$H$4:$H$43,'Dang ky_off'!$B$4:$B$43=$B373),3),"")</f>
        <v/>
      </c>
      <c r="AH373" s="131" t="s">
        <v>1563</v>
      </c>
      <c r="AI373" s="131" t="str" cm="1">
        <f t="array" ref="AI373">IFERROR(INDEX(_xlfn._xlws.FILTER('Dang ky_off'!$L$4:$L$43,'Dang ky_off'!$B$4:$B$43=$B373),3),"")</f>
        <v/>
      </c>
      <c r="AJ373" s="131" t="str" cm="1">
        <f t="array" ref="AJ373">IFERROR(INDEX(_xlfn._xlws.FILTER('Dang ky_off'!$M$4:$M$43,'Dang ky_off'!$B$4:$B$43=$B373),3),"")</f>
        <v/>
      </c>
      <c r="AK373" s="130"/>
      <c r="AL373" s="130"/>
      <c r="AM373" s="131" t="e">
        <f t="shared" si="51"/>
        <v>#VALUE!</v>
      </c>
      <c r="AN373" s="182" t="str" cm="1">
        <f t="array" ref="AN373">IFERROR(INDEX(_xlfn._xlws.FILTER('Dang ky_onl'!$J$6:$J$4000,'Dang ky_onl'!$B$6:$B$4000=$B373),1),"")</f>
        <v/>
      </c>
      <c r="AO373" s="183" t="str" cm="1">
        <f t="array" ref="AO373">IFERROR(INDEX(_xlfn._xlws.FILTER('Dang ky_onl'!$H$6:$H$4000,'Dang ky_onl'!$B$6:$B$4000=$B373),1),"")</f>
        <v/>
      </c>
      <c r="AP373" s="184" t="s">
        <v>1564</v>
      </c>
      <c r="AQ373" s="182" t="str" cm="1">
        <f t="array" ref="AQ373">IFERROR(INDEX(_xlfn._xlws.FILTER('Dang ky_onl'!$L$6:$L$4000,'Dang ky_onl'!$B$6:$B$4000=$B373),1),"")</f>
        <v/>
      </c>
      <c r="AR373" s="182" t="str" cm="1">
        <f t="array" ref="AR373">IFERROR(INDEX(_xlfn._xlws.FILTER('Dang ky_onl'!$M$6:$M$4000,'Dang ky_onl'!$B$6:$B$4000=$B373),1),"")</f>
        <v/>
      </c>
      <c r="AS373" s="130"/>
      <c r="AT373" s="130"/>
      <c r="AU373" s="131" t="e">
        <f t="shared" si="52"/>
        <v>#VALUE!</v>
      </c>
      <c r="AV373" s="182" t="str" cm="1">
        <f t="array" ref="AV373">IFERROR(INDEX(_xlfn._xlws.FILTER('Dang ky_onl'!$J$6:$J$4000,'Dang ky_onl'!$B$6:$B$4000=$B373),2),"")</f>
        <v/>
      </c>
      <c r="AW373" s="183" t="str" cm="1">
        <f t="array" ref="AW373">IFERROR(INDEX(_xlfn._xlws.FILTER('Dang ky_onl'!$H$6:$H$4000,'Dang ky_onl'!$B$6:$B$4000=$B373),2),"")</f>
        <v/>
      </c>
      <c r="AX373" s="184" t="s">
        <v>1564</v>
      </c>
      <c r="AY373" s="182" t="str" cm="1">
        <f t="array" ref="AY373">IFERROR(INDEX(_xlfn._xlws.FILTER('Dang ky_onl'!$L$6:$L$4000,'Dang ky_onl'!$B$6:$B$4000=$B373),2),"")</f>
        <v/>
      </c>
      <c r="AZ373" s="182" t="str" cm="1">
        <f t="array" ref="AZ373">IFERROR(INDEX(_xlfn._xlws.FILTER('Dang ky_onl'!$M$6:$M$4000,'Dang ky_onl'!$B$6:$B$4000=$B373),2),"")</f>
        <v/>
      </c>
      <c r="BA373" s="130"/>
      <c r="BB373" s="130"/>
      <c r="BC373" s="131" t="e">
        <f t="shared" si="53"/>
        <v>#VALUE!</v>
      </c>
    </row>
    <row r="374" spans="1:55" ht="19.5" customHeight="1" x14ac:dyDescent="0.35">
      <c r="A374" s="135">
        <v>368</v>
      </c>
      <c r="B374" s="136">
        <v>2005230018</v>
      </c>
      <c r="C374" s="137" t="s">
        <v>361</v>
      </c>
      <c r="D374" s="138" t="s">
        <v>793</v>
      </c>
      <c r="E374" s="139"/>
      <c r="F374" s="141" t="s">
        <v>1150</v>
      </c>
      <c r="G374" s="142" t="s">
        <v>1355</v>
      </c>
      <c r="H374" s="143" t="s">
        <v>1370</v>
      </c>
      <c r="I374" s="140" t="str">
        <f t="shared" si="47"/>
        <v>Không đậu</v>
      </c>
      <c r="J374" s="144"/>
      <c r="K374" s="145" t="str">
        <f t="shared" si="48"/>
        <v>Không đủ</v>
      </c>
      <c r="L374" s="166">
        <f t="shared" si="54"/>
        <v>1</v>
      </c>
      <c r="M374" s="166" cm="1">
        <f t="array" ref="M374">SUMPRODUCT(--(LEN(CHOOSE({1,2,3},P374,X374,AF374))&gt;0))</f>
        <v>1</v>
      </c>
      <c r="N374" s="166" cm="1">
        <f t="array" ref="N374">SUMPRODUCT(--(LEN(CHOOSE({1,2},AN374,AV374))&gt;0))</f>
        <v>0</v>
      </c>
      <c r="O374" s="166">
        <f t="shared" si="55"/>
        <v>0</v>
      </c>
      <c r="P374" s="171" t="str" cm="1">
        <f t="array" ref="P374">IFERROR(INDEX(_xlfn._xlws.FILTER('Dang ky_off'!$J$4:$J$4000,'Dang ky_off'!$B$4:$B$4000=$B374),1),"")</f>
        <v>Công ty TNHH Nhà Máy Bia HEINEKEN Việt Nam - Nhà máy bia Vũng Tàu</v>
      </c>
      <c r="Q374" s="172" cm="1">
        <f t="array" ref="Q374">IFERROR(INDEX(_xlfn._xlws.FILTER('Dang ky_off'!$H$4:$H$4000,'Dang ky_off'!$B$4:$B$4000=$B374),1),"")</f>
        <v>46009</v>
      </c>
      <c r="R374" s="171" t="s">
        <v>1563</v>
      </c>
      <c r="S374" s="171" cm="1">
        <f t="array" ref="S374">IFERROR(INDEX(_xlfn._xlws.FILTER('Dang ky_off'!$L$4:$L$4000,'Dang ky_off'!$B$4:$B$4000=$B374),1),"")</f>
        <v>9.5</v>
      </c>
      <c r="T374" s="171" cm="1">
        <f t="array" ref="T374">IFERROR(INDEX(_xlfn._xlws.FILTER('Dang ky_off'!$M$4:$M$4000,'Dang ky_off'!$B$4:$B$4000=$B374),1),"")</f>
        <v>0.5</v>
      </c>
      <c r="U374" s="130"/>
      <c r="V374" s="130"/>
      <c r="W374" s="131">
        <f t="shared" si="49"/>
        <v>3.4</v>
      </c>
      <c r="X374" s="180" t="str" cm="1">
        <f t="array" ref="X374">IFERROR(INDEX(_xlfn._xlws.FILTER('Dang ky_off'!$J$4:$J$4000,'Dang ky_off'!$B$4:$B$4000=$B374),2),"")</f>
        <v/>
      </c>
      <c r="Y374" s="181" t="str" cm="1">
        <f t="array" ref="Y374">IFERROR(INDEX(_xlfn._xlws.FILTER('Dang ky_off'!$H$4:$H$4000,'Dang ky_off'!$B$4:$B$4000=$B374),2),"")</f>
        <v/>
      </c>
      <c r="Z374" s="180" t="s">
        <v>1563</v>
      </c>
      <c r="AA374" s="180" t="str" cm="1">
        <f t="array" ref="AA374">IFERROR(INDEX(_xlfn._xlws.FILTER('Dang ky_off'!$L$4:$L$4000,'Dang ky_off'!$B$4:$B$4000=$B374),2),"")</f>
        <v/>
      </c>
      <c r="AB374" s="180" t="str" cm="1">
        <f t="array" ref="AB374">IFERROR(INDEX(_xlfn._xlws.FILTER('Dang ky_off'!$M$4:$M$4000,'Dang ky_off'!$B$4:$B$4000=$B374),2),"")</f>
        <v/>
      </c>
      <c r="AC374" s="130"/>
      <c r="AD374" s="130"/>
      <c r="AE374" s="179" t="e">
        <f t="shared" si="50"/>
        <v>#VALUE!</v>
      </c>
      <c r="AF374" s="131" t="str" cm="1">
        <f t="array" ref="AF374">IFERROR(INDEX(_xlfn._xlws.FILTER('Dang ky_off'!$J$4:$J$43,'Dang ky_off'!$B$4:$B$43=$B374),3),"")</f>
        <v/>
      </c>
      <c r="AG374" s="154" t="str" cm="1">
        <f t="array" ref="AG374">IFERROR(INDEX(_xlfn._xlws.FILTER('Dang ky_off'!$H$4:$H$43,'Dang ky_off'!$B$4:$B$43=$B374),3),"")</f>
        <v/>
      </c>
      <c r="AH374" s="131" t="s">
        <v>1563</v>
      </c>
      <c r="AI374" s="131" t="str" cm="1">
        <f t="array" ref="AI374">IFERROR(INDEX(_xlfn._xlws.FILTER('Dang ky_off'!$L$4:$L$43,'Dang ky_off'!$B$4:$B$43=$B374),3),"")</f>
        <v/>
      </c>
      <c r="AJ374" s="131" t="str" cm="1">
        <f t="array" ref="AJ374">IFERROR(INDEX(_xlfn._xlws.FILTER('Dang ky_off'!$M$4:$M$43,'Dang ky_off'!$B$4:$B$43=$B374),3),"")</f>
        <v/>
      </c>
      <c r="AK374" s="130"/>
      <c r="AL374" s="130"/>
      <c r="AM374" s="131" t="e">
        <f t="shared" si="51"/>
        <v>#VALUE!</v>
      </c>
      <c r="AN374" s="182" t="str" cm="1">
        <f t="array" ref="AN374">IFERROR(INDEX(_xlfn._xlws.FILTER('Dang ky_onl'!$J$6:$J$4000,'Dang ky_onl'!$B$6:$B$4000=$B374),1),"")</f>
        <v/>
      </c>
      <c r="AO374" s="183" t="str" cm="1">
        <f t="array" ref="AO374">IFERROR(INDEX(_xlfn._xlws.FILTER('Dang ky_onl'!$H$6:$H$4000,'Dang ky_onl'!$B$6:$B$4000=$B374),1),"")</f>
        <v/>
      </c>
      <c r="AP374" s="184" t="s">
        <v>1564</v>
      </c>
      <c r="AQ374" s="182" t="str" cm="1">
        <f t="array" ref="AQ374">IFERROR(INDEX(_xlfn._xlws.FILTER('Dang ky_onl'!$L$6:$L$4000,'Dang ky_onl'!$B$6:$B$4000=$B374),1),"")</f>
        <v/>
      </c>
      <c r="AR374" s="182" t="str" cm="1">
        <f t="array" ref="AR374">IFERROR(INDEX(_xlfn._xlws.FILTER('Dang ky_onl'!$M$6:$M$4000,'Dang ky_onl'!$B$6:$B$4000=$B374),1),"")</f>
        <v/>
      </c>
      <c r="AS374" s="130"/>
      <c r="AT374" s="130"/>
      <c r="AU374" s="131" t="e">
        <f t="shared" si="52"/>
        <v>#VALUE!</v>
      </c>
      <c r="AV374" s="182" t="str" cm="1">
        <f t="array" ref="AV374">IFERROR(INDEX(_xlfn._xlws.FILTER('Dang ky_onl'!$J$6:$J$4000,'Dang ky_onl'!$B$6:$B$4000=$B374),2),"")</f>
        <v/>
      </c>
      <c r="AW374" s="183" t="str" cm="1">
        <f t="array" ref="AW374">IFERROR(INDEX(_xlfn._xlws.FILTER('Dang ky_onl'!$H$6:$H$4000,'Dang ky_onl'!$B$6:$B$4000=$B374),2),"")</f>
        <v/>
      </c>
      <c r="AX374" s="184" t="s">
        <v>1564</v>
      </c>
      <c r="AY374" s="182" t="str" cm="1">
        <f t="array" ref="AY374">IFERROR(INDEX(_xlfn._xlws.FILTER('Dang ky_onl'!$L$6:$L$4000,'Dang ky_onl'!$B$6:$B$4000=$B374),2),"")</f>
        <v/>
      </c>
      <c r="AZ374" s="182" t="str" cm="1">
        <f t="array" ref="AZ374">IFERROR(INDEX(_xlfn._xlws.FILTER('Dang ky_onl'!$M$6:$M$4000,'Dang ky_onl'!$B$6:$B$4000=$B374),2),"")</f>
        <v/>
      </c>
      <c r="BA374" s="130"/>
      <c r="BB374" s="130"/>
      <c r="BC374" s="131" t="e">
        <f t="shared" si="53"/>
        <v>#VALUE!</v>
      </c>
    </row>
    <row r="375" spans="1:55" ht="19.5" customHeight="1" x14ac:dyDescent="0.35">
      <c r="A375" s="135">
        <v>369</v>
      </c>
      <c r="B375" s="136">
        <v>2005230024</v>
      </c>
      <c r="C375" s="137" t="s">
        <v>362</v>
      </c>
      <c r="D375" s="138" t="s">
        <v>793</v>
      </c>
      <c r="E375" s="139"/>
      <c r="F375" s="141" t="s">
        <v>1199</v>
      </c>
      <c r="G375" s="142" t="s">
        <v>1355</v>
      </c>
      <c r="H375" s="143" t="s">
        <v>1370</v>
      </c>
      <c r="I375" s="140" t="str">
        <f t="shared" si="47"/>
        <v>Không đậu</v>
      </c>
      <c r="J375" s="144"/>
      <c r="K375" s="145" t="str">
        <f t="shared" si="48"/>
        <v>Không đủ</v>
      </c>
      <c r="L375" s="166">
        <f t="shared" si="54"/>
        <v>1</v>
      </c>
      <c r="M375" s="166" cm="1">
        <f t="array" ref="M375">SUMPRODUCT(--(LEN(CHOOSE({1,2,3},P375,X375,AF375))&gt;0))</f>
        <v>1</v>
      </c>
      <c r="N375" s="166" cm="1">
        <f t="array" ref="N375">SUMPRODUCT(--(LEN(CHOOSE({1,2},AN375,AV375))&gt;0))</f>
        <v>0</v>
      </c>
      <c r="O375" s="166">
        <f t="shared" si="55"/>
        <v>0</v>
      </c>
      <c r="P375" s="171" t="str" cm="1">
        <f t="array" ref="P375">IFERROR(INDEX(_xlfn._xlws.FILTER('Dang ky_off'!$J$4:$J$4000,'Dang ky_off'!$B$4:$B$4000=$B375),1),"")</f>
        <v>Công ty Cổ phần Acecook Việt Nam</v>
      </c>
      <c r="Q375" s="172" cm="1">
        <f t="array" ref="Q375">IFERROR(INDEX(_xlfn._xlws.FILTER('Dang ky_off'!$H$4:$H$4000,'Dang ky_off'!$B$4:$B$4000=$B375),1),"")</f>
        <v>46007</v>
      </c>
      <c r="R375" s="171" t="s">
        <v>1563</v>
      </c>
      <c r="S375" s="171" cm="1">
        <f t="array" ref="S375">IFERROR(INDEX(_xlfn._xlws.FILTER('Dang ky_off'!$L$4:$L$4000,'Dang ky_off'!$B$4:$B$4000=$B375),1),"")</f>
        <v>9.5</v>
      </c>
      <c r="T375" s="171" cm="1">
        <f t="array" ref="T375">IFERROR(INDEX(_xlfn._xlws.FILTER('Dang ky_off'!$M$4:$M$4000,'Dang ky_off'!$B$4:$B$4000=$B375),1),"")</f>
        <v>0</v>
      </c>
      <c r="U375" s="130"/>
      <c r="V375" s="130"/>
      <c r="W375" s="131">
        <f t="shared" si="49"/>
        <v>2.9</v>
      </c>
      <c r="X375" s="180" t="str" cm="1">
        <f t="array" ref="X375">IFERROR(INDEX(_xlfn._xlws.FILTER('Dang ky_off'!$J$4:$J$4000,'Dang ky_off'!$B$4:$B$4000=$B375),2),"")</f>
        <v/>
      </c>
      <c r="Y375" s="181" t="str" cm="1">
        <f t="array" ref="Y375">IFERROR(INDEX(_xlfn._xlws.FILTER('Dang ky_off'!$H$4:$H$4000,'Dang ky_off'!$B$4:$B$4000=$B375),2),"")</f>
        <v/>
      </c>
      <c r="Z375" s="180" t="s">
        <v>1563</v>
      </c>
      <c r="AA375" s="180" t="str" cm="1">
        <f t="array" ref="AA375">IFERROR(INDEX(_xlfn._xlws.FILTER('Dang ky_off'!$L$4:$L$4000,'Dang ky_off'!$B$4:$B$4000=$B375),2),"")</f>
        <v/>
      </c>
      <c r="AB375" s="180" t="str" cm="1">
        <f t="array" ref="AB375">IFERROR(INDEX(_xlfn._xlws.FILTER('Dang ky_off'!$M$4:$M$4000,'Dang ky_off'!$B$4:$B$4000=$B375),2),"")</f>
        <v/>
      </c>
      <c r="AC375" s="130"/>
      <c r="AD375" s="130"/>
      <c r="AE375" s="179" t="e">
        <f t="shared" si="50"/>
        <v>#VALUE!</v>
      </c>
      <c r="AF375" s="131" t="str" cm="1">
        <f t="array" ref="AF375">IFERROR(INDEX(_xlfn._xlws.FILTER('Dang ky_off'!$J$4:$J$43,'Dang ky_off'!$B$4:$B$43=$B375),3),"")</f>
        <v/>
      </c>
      <c r="AG375" s="154" t="str" cm="1">
        <f t="array" ref="AG375">IFERROR(INDEX(_xlfn._xlws.FILTER('Dang ky_off'!$H$4:$H$43,'Dang ky_off'!$B$4:$B$43=$B375),3),"")</f>
        <v/>
      </c>
      <c r="AH375" s="131" t="s">
        <v>1563</v>
      </c>
      <c r="AI375" s="131" t="str" cm="1">
        <f t="array" ref="AI375">IFERROR(INDEX(_xlfn._xlws.FILTER('Dang ky_off'!$L$4:$L$43,'Dang ky_off'!$B$4:$B$43=$B375),3),"")</f>
        <v/>
      </c>
      <c r="AJ375" s="131" t="str" cm="1">
        <f t="array" ref="AJ375">IFERROR(INDEX(_xlfn._xlws.FILTER('Dang ky_off'!$M$4:$M$43,'Dang ky_off'!$B$4:$B$43=$B375),3),"")</f>
        <v/>
      </c>
      <c r="AK375" s="130"/>
      <c r="AL375" s="130"/>
      <c r="AM375" s="131" t="e">
        <f t="shared" si="51"/>
        <v>#VALUE!</v>
      </c>
      <c r="AN375" s="182" t="str" cm="1">
        <f t="array" ref="AN375">IFERROR(INDEX(_xlfn._xlws.FILTER('Dang ky_onl'!$J$6:$J$4000,'Dang ky_onl'!$B$6:$B$4000=$B375),1),"")</f>
        <v/>
      </c>
      <c r="AO375" s="183" t="str" cm="1">
        <f t="array" ref="AO375">IFERROR(INDEX(_xlfn._xlws.FILTER('Dang ky_onl'!$H$6:$H$4000,'Dang ky_onl'!$B$6:$B$4000=$B375),1),"")</f>
        <v/>
      </c>
      <c r="AP375" s="184" t="s">
        <v>1564</v>
      </c>
      <c r="AQ375" s="182" t="str" cm="1">
        <f t="array" ref="AQ375">IFERROR(INDEX(_xlfn._xlws.FILTER('Dang ky_onl'!$L$6:$L$4000,'Dang ky_onl'!$B$6:$B$4000=$B375),1),"")</f>
        <v/>
      </c>
      <c r="AR375" s="182" t="str" cm="1">
        <f t="array" ref="AR375">IFERROR(INDEX(_xlfn._xlws.FILTER('Dang ky_onl'!$M$6:$M$4000,'Dang ky_onl'!$B$6:$B$4000=$B375),1),"")</f>
        <v/>
      </c>
      <c r="AS375" s="130"/>
      <c r="AT375" s="130"/>
      <c r="AU375" s="131" t="e">
        <f t="shared" si="52"/>
        <v>#VALUE!</v>
      </c>
      <c r="AV375" s="182" t="str" cm="1">
        <f t="array" ref="AV375">IFERROR(INDEX(_xlfn._xlws.FILTER('Dang ky_onl'!$J$6:$J$4000,'Dang ky_onl'!$B$6:$B$4000=$B375),2),"")</f>
        <v/>
      </c>
      <c r="AW375" s="183" t="str" cm="1">
        <f t="array" ref="AW375">IFERROR(INDEX(_xlfn._xlws.FILTER('Dang ky_onl'!$H$6:$H$4000,'Dang ky_onl'!$B$6:$B$4000=$B375),2),"")</f>
        <v/>
      </c>
      <c r="AX375" s="184" t="s">
        <v>1564</v>
      </c>
      <c r="AY375" s="182" t="str" cm="1">
        <f t="array" ref="AY375">IFERROR(INDEX(_xlfn._xlws.FILTER('Dang ky_onl'!$L$6:$L$4000,'Dang ky_onl'!$B$6:$B$4000=$B375),2),"")</f>
        <v/>
      </c>
      <c r="AZ375" s="182" t="str" cm="1">
        <f t="array" ref="AZ375">IFERROR(INDEX(_xlfn._xlws.FILTER('Dang ky_onl'!$M$6:$M$4000,'Dang ky_onl'!$B$6:$B$4000=$B375),2),"")</f>
        <v/>
      </c>
      <c r="BA375" s="130"/>
      <c r="BB375" s="130"/>
      <c r="BC375" s="131" t="e">
        <f t="shared" si="53"/>
        <v>#VALUE!</v>
      </c>
    </row>
    <row r="376" spans="1:55" ht="19.5" customHeight="1" x14ac:dyDescent="0.35">
      <c r="A376" s="135">
        <v>370</v>
      </c>
      <c r="B376" s="136">
        <v>2005230021</v>
      </c>
      <c r="C376" s="137" t="s">
        <v>363</v>
      </c>
      <c r="D376" s="138" t="s">
        <v>793</v>
      </c>
      <c r="E376" s="139"/>
      <c r="F376" s="141" t="s">
        <v>1063</v>
      </c>
      <c r="G376" s="142" t="s">
        <v>1355</v>
      </c>
      <c r="H376" s="143" t="s">
        <v>1370</v>
      </c>
      <c r="I376" s="140" t="str">
        <f t="shared" si="47"/>
        <v>Không đậu</v>
      </c>
      <c r="J376" s="144"/>
      <c r="K376" s="145" t="str">
        <f t="shared" si="48"/>
        <v>Không đủ</v>
      </c>
      <c r="L376" s="166">
        <f t="shared" si="54"/>
        <v>0</v>
      </c>
      <c r="M376" s="166" cm="1">
        <f t="array" ref="M376">SUMPRODUCT(--(LEN(CHOOSE({1,2,3},P376,X376,AF376))&gt;0))</f>
        <v>0</v>
      </c>
      <c r="N376" s="166" cm="1">
        <f t="array" ref="N376">SUMPRODUCT(--(LEN(CHOOSE({1,2},AN376,AV376))&gt;0))</f>
        <v>0</v>
      </c>
      <c r="O376" s="166">
        <f t="shared" si="55"/>
        <v>0</v>
      </c>
      <c r="P376" s="171" t="str" cm="1">
        <f t="array" ref="P376">IFERROR(INDEX(_xlfn._xlws.FILTER('Dang ky_off'!$J$4:$J$4000,'Dang ky_off'!$B$4:$B$4000=$B376),1),"")</f>
        <v/>
      </c>
      <c r="Q376" s="172" t="str" cm="1">
        <f t="array" ref="Q376">IFERROR(INDEX(_xlfn._xlws.FILTER('Dang ky_off'!$H$4:$H$4000,'Dang ky_off'!$B$4:$B$4000=$B376),1),"")</f>
        <v/>
      </c>
      <c r="R376" s="171" t="s">
        <v>1563</v>
      </c>
      <c r="S376" s="171" t="str" cm="1">
        <f t="array" ref="S376">IFERROR(INDEX(_xlfn._xlws.FILTER('Dang ky_off'!$L$4:$L$4000,'Dang ky_off'!$B$4:$B$4000=$B376),1),"")</f>
        <v/>
      </c>
      <c r="T376" s="171" t="str" cm="1">
        <f t="array" ref="T376">IFERROR(INDEX(_xlfn._xlws.FILTER('Dang ky_off'!$M$4:$M$4000,'Dang ky_off'!$B$4:$B$4000=$B376),1),"")</f>
        <v/>
      </c>
      <c r="U376" s="130"/>
      <c r="V376" s="130"/>
      <c r="W376" s="131" t="e">
        <f t="shared" si="49"/>
        <v>#VALUE!</v>
      </c>
      <c r="X376" s="180" t="str" cm="1">
        <f t="array" ref="X376">IFERROR(INDEX(_xlfn._xlws.FILTER('Dang ky_off'!$J$4:$J$4000,'Dang ky_off'!$B$4:$B$4000=$B376),2),"")</f>
        <v/>
      </c>
      <c r="Y376" s="181" t="str" cm="1">
        <f t="array" ref="Y376">IFERROR(INDEX(_xlfn._xlws.FILTER('Dang ky_off'!$H$4:$H$4000,'Dang ky_off'!$B$4:$B$4000=$B376),2),"")</f>
        <v/>
      </c>
      <c r="Z376" s="180" t="s">
        <v>1563</v>
      </c>
      <c r="AA376" s="180" t="str" cm="1">
        <f t="array" ref="AA376">IFERROR(INDEX(_xlfn._xlws.FILTER('Dang ky_off'!$L$4:$L$4000,'Dang ky_off'!$B$4:$B$4000=$B376),2),"")</f>
        <v/>
      </c>
      <c r="AB376" s="180" t="str" cm="1">
        <f t="array" ref="AB376">IFERROR(INDEX(_xlfn._xlws.FILTER('Dang ky_off'!$M$4:$M$4000,'Dang ky_off'!$B$4:$B$4000=$B376),2),"")</f>
        <v/>
      </c>
      <c r="AC376" s="130"/>
      <c r="AD376" s="130"/>
      <c r="AE376" s="179" t="e">
        <f t="shared" si="50"/>
        <v>#VALUE!</v>
      </c>
      <c r="AF376" s="131" t="str" cm="1">
        <f t="array" ref="AF376">IFERROR(INDEX(_xlfn._xlws.FILTER('Dang ky_off'!$J$4:$J$43,'Dang ky_off'!$B$4:$B$43=$B376),3),"")</f>
        <v/>
      </c>
      <c r="AG376" s="154" t="str" cm="1">
        <f t="array" ref="AG376">IFERROR(INDEX(_xlfn._xlws.FILTER('Dang ky_off'!$H$4:$H$43,'Dang ky_off'!$B$4:$B$43=$B376),3),"")</f>
        <v/>
      </c>
      <c r="AH376" s="131" t="s">
        <v>1563</v>
      </c>
      <c r="AI376" s="131" t="str" cm="1">
        <f t="array" ref="AI376">IFERROR(INDEX(_xlfn._xlws.FILTER('Dang ky_off'!$L$4:$L$43,'Dang ky_off'!$B$4:$B$43=$B376),3),"")</f>
        <v/>
      </c>
      <c r="AJ376" s="131" t="str" cm="1">
        <f t="array" ref="AJ376">IFERROR(INDEX(_xlfn._xlws.FILTER('Dang ky_off'!$M$4:$M$43,'Dang ky_off'!$B$4:$B$43=$B376),3),"")</f>
        <v/>
      </c>
      <c r="AK376" s="130"/>
      <c r="AL376" s="130"/>
      <c r="AM376" s="131" t="e">
        <f t="shared" si="51"/>
        <v>#VALUE!</v>
      </c>
      <c r="AN376" s="182" t="str" cm="1">
        <f t="array" ref="AN376">IFERROR(INDEX(_xlfn._xlws.FILTER('Dang ky_onl'!$J$6:$J$4000,'Dang ky_onl'!$B$6:$B$4000=$B376),1),"")</f>
        <v/>
      </c>
      <c r="AO376" s="183" t="str" cm="1">
        <f t="array" ref="AO376">IFERROR(INDEX(_xlfn._xlws.FILTER('Dang ky_onl'!$H$6:$H$4000,'Dang ky_onl'!$B$6:$B$4000=$B376),1),"")</f>
        <v/>
      </c>
      <c r="AP376" s="184" t="s">
        <v>1564</v>
      </c>
      <c r="AQ376" s="182" t="str" cm="1">
        <f t="array" ref="AQ376">IFERROR(INDEX(_xlfn._xlws.FILTER('Dang ky_onl'!$L$6:$L$4000,'Dang ky_onl'!$B$6:$B$4000=$B376),1),"")</f>
        <v/>
      </c>
      <c r="AR376" s="182" t="str" cm="1">
        <f t="array" ref="AR376">IFERROR(INDEX(_xlfn._xlws.FILTER('Dang ky_onl'!$M$6:$M$4000,'Dang ky_onl'!$B$6:$B$4000=$B376),1),"")</f>
        <v/>
      </c>
      <c r="AS376" s="130"/>
      <c r="AT376" s="130"/>
      <c r="AU376" s="131" t="e">
        <f t="shared" si="52"/>
        <v>#VALUE!</v>
      </c>
      <c r="AV376" s="182" t="str" cm="1">
        <f t="array" ref="AV376">IFERROR(INDEX(_xlfn._xlws.FILTER('Dang ky_onl'!$J$6:$J$4000,'Dang ky_onl'!$B$6:$B$4000=$B376),2),"")</f>
        <v/>
      </c>
      <c r="AW376" s="183" t="str" cm="1">
        <f t="array" ref="AW376">IFERROR(INDEX(_xlfn._xlws.FILTER('Dang ky_onl'!$H$6:$H$4000,'Dang ky_onl'!$B$6:$B$4000=$B376),2),"")</f>
        <v/>
      </c>
      <c r="AX376" s="184" t="s">
        <v>1564</v>
      </c>
      <c r="AY376" s="182" t="str" cm="1">
        <f t="array" ref="AY376">IFERROR(INDEX(_xlfn._xlws.FILTER('Dang ky_onl'!$L$6:$L$4000,'Dang ky_onl'!$B$6:$B$4000=$B376),2),"")</f>
        <v/>
      </c>
      <c r="AZ376" s="182" t="str" cm="1">
        <f t="array" ref="AZ376">IFERROR(INDEX(_xlfn._xlws.FILTER('Dang ky_onl'!$M$6:$M$4000,'Dang ky_onl'!$B$6:$B$4000=$B376),2),"")</f>
        <v/>
      </c>
      <c r="BA376" s="130"/>
      <c r="BB376" s="130"/>
      <c r="BC376" s="131" t="e">
        <f t="shared" si="53"/>
        <v>#VALUE!</v>
      </c>
    </row>
    <row r="377" spans="1:55" ht="19.5" customHeight="1" x14ac:dyDescent="0.35">
      <c r="A377" s="135">
        <v>371</v>
      </c>
      <c r="B377" s="136">
        <v>2005230046</v>
      </c>
      <c r="C377" s="137" t="s">
        <v>359</v>
      </c>
      <c r="D377" s="138" t="s">
        <v>909</v>
      </c>
      <c r="E377" s="139"/>
      <c r="F377" s="141" t="s">
        <v>1085</v>
      </c>
      <c r="G377" s="142" t="s">
        <v>1355</v>
      </c>
      <c r="H377" s="143" t="s">
        <v>1370</v>
      </c>
      <c r="I377" s="140" t="str">
        <f t="shared" si="47"/>
        <v>Không đậu</v>
      </c>
      <c r="J377" s="144"/>
      <c r="K377" s="145" t="str">
        <f t="shared" si="48"/>
        <v>Không đủ</v>
      </c>
      <c r="L377" s="166">
        <f t="shared" si="54"/>
        <v>0</v>
      </c>
      <c r="M377" s="166" cm="1">
        <f t="array" ref="M377">SUMPRODUCT(--(LEN(CHOOSE({1,2,3},P377,X377,AF377))&gt;0))</f>
        <v>0</v>
      </c>
      <c r="N377" s="166" cm="1">
        <f t="array" ref="N377">SUMPRODUCT(--(LEN(CHOOSE({1,2},AN377,AV377))&gt;0))</f>
        <v>0</v>
      </c>
      <c r="O377" s="166">
        <f t="shared" si="55"/>
        <v>0</v>
      </c>
      <c r="P377" s="171" t="str" cm="1">
        <f t="array" ref="P377">IFERROR(INDEX(_xlfn._xlws.FILTER('Dang ky_off'!$J$4:$J$4000,'Dang ky_off'!$B$4:$B$4000=$B377),1),"")</f>
        <v/>
      </c>
      <c r="Q377" s="172" t="str" cm="1">
        <f t="array" ref="Q377">IFERROR(INDEX(_xlfn._xlws.FILTER('Dang ky_off'!$H$4:$H$4000,'Dang ky_off'!$B$4:$B$4000=$B377),1),"")</f>
        <v/>
      </c>
      <c r="R377" s="171" t="s">
        <v>1563</v>
      </c>
      <c r="S377" s="171" t="str" cm="1">
        <f t="array" ref="S377">IFERROR(INDEX(_xlfn._xlws.FILTER('Dang ky_off'!$L$4:$L$4000,'Dang ky_off'!$B$4:$B$4000=$B377),1),"")</f>
        <v/>
      </c>
      <c r="T377" s="171" t="str" cm="1">
        <f t="array" ref="T377">IFERROR(INDEX(_xlfn._xlws.FILTER('Dang ky_off'!$M$4:$M$4000,'Dang ky_off'!$B$4:$B$4000=$B377),1),"")</f>
        <v/>
      </c>
      <c r="U377" s="130"/>
      <c r="V377" s="130"/>
      <c r="W377" s="131" t="e">
        <f t="shared" si="49"/>
        <v>#VALUE!</v>
      </c>
      <c r="X377" s="180" t="str" cm="1">
        <f t="array" ref="X377">IFERROR(INDEX(_xlfn._xlws.FILTER('Dang ky_off'!$J$4:$J$4000,'Dang ky_off'!$B$4:$B$4000=$B377),2),"")</f>
        <v/>
      </c>
      <c r="Y377" s="181" t="str" cm="1">
        <f t="array" ref="Y377">IFERROR(INDEX(_xlfn._xlws.FILTER('Dang ky_off'!$H$4:$H$4000,'Dang ky_off'!$B$4:$B$4000=$B377),2),"")</f>
        <v/>
      </c>
      <c r="Z377" s="180" t="s">
        <v>1563</v>
      </c>
      <c r="AA377" s="180" t="str" cm="1">
        <f t="array" ref="AA377">IFERROR(INDEX(_xlfn._xlws.FILTER('Dang ky_off'!$L$4:$L$4000,'Dang ky_off'!$B$4:$B$4000=$B377),2),"")</f>
        <v/>
      </c>
      <c r="AB377" s="180" t="str" cm="1">
        <f t="array" ref="AB377">IFERROR(INDEX(_xlfn._xlws.FILTER('Dang ky_off'!$M$4:$M$4000,'Dang ky_off'!$B$4:$B$4000=$B377),2),"")</f>
        <v/>
      </c>
      <c r="AC377" s="130"/>
      <c r="AD377" s="130"/>
      <c r="AE377" s="179" t="e">
        <f t="shared" si="50"/>
        <v>#VALUE!</v>
      </c>
      <c r="AF377" s="131" t="str" cm="1">
        <f t="array" ref="AF377">IFERROR(INDEX(_xlfn._xlws.FILTER('Dang ky_off'!$J$4:$J$43,'Dang ky_off'!$B$4:$B$43=$B377),3),"")</f>
        <v/>
      </c>
      <c r="AG377" s="154" t="str" cm="1">
        <f t="array" ref="AG377">IFERROR(INDEX(_xlfn._xlws.FILTER('Dang ky_off'!$H$4:$H$43,'Dang ky_off'!$B$4:$B$43=$B377),3),"")</f>
        <v/>
      </c>
      <c r="AH377" s="131" t="s">
        <v>1563</v>
      </c>
      <c r="AI377" s="131" t="str" cm="1">
        <f t="array" ref="AI377">IFERROR(INDEX(_xlfn._xlws.FILTER('Dang ky_off'!$L$4:$L$43,'Dang ky_off'!$B$4:$B$43=$B377),3),"")</f>
        <v/>
      </c>
      <c r="AJ377" s="131" t="str" cm="1">
        <f t="array" ref="AJ377">IFERROR(INDEX(_xlfn._xlws.FILTER('Dang ky_off'!$M$4:$M$43,'Dang ky_off'!$B$4:$B$43=$B377),3),"")</f>
        <v/>
      </c>
      <c r="AK377" s="130"/>
      <c r="AL377" s="130"/>
      <c r="AM377" s="131" t="e">
        <f t="shared" si="51"/>
        <v>#VALUE!</v>
      </c>
      <c r="AN377" s="182" t="str" cm="1">
        <f t="array" ref="AN377">IFERROR(INDEX(_xlfn._xlws.FILTER('Dang ky_onl'!$J$6:$J$4000,'Dang ky_onl'!$B$6:$B$4000=$B377),1),"")</f>
        <v/>
      </c>
      <c r="AO377" s="183" t="str" cm="1">
        <f t="array" ref="AO377">IFERROR(INDEX(_xlfn._xlws.FILTER('Dang ky_onl'!$H$6:$H$4000,'Dang ky_onl'!$B$6:$B$4000=$B377),1),"")</f>
        <v/>
      </c>
      <c r="AP377" s="184" t="s">
        <v>1564</v>
      </c>
      <c r="AQ377" s="182" t="str" cm="1">
        <f t="array" ref="AQ377">IFERROR(INDEX(_xlfn._xlws.FILTER('Dang ky_onl'!$L$6:$L$4000,'Dang ky_onl'!$B$6:$B$4000=$B377),1),"")</f>
        <v/>
      </c>
      <c r="AR377" s="182" t="str" cm="1">
        <f t="array" ref="AR377">IFERROR(INDEX(_xlfn._xlws.FILTER('Dang ky_onl'!$M$6:$M$4000,'Dang ky_onl'!$B$6:$B$4000=$B377),1),"")</f>
        <v/>
      </c>
      <c r="AS377" s="130"/>
      <c r="AT377" s="130"/>
      <c r="AU377" s="131" t="e">
        <f t="shared" si="52"/>
        <v>#VALUE!</v>
      </c>
      <c r="AV377" s="182" t="str" cm="1">
        <f t="array" ref="AV377">IFERROR(INDEX(_xlfn._xlws.FILTER('Dang ky_onl'!$J$6:$J$4000,'Dang ky_onl'!$B$6:$B$4000=$B377),2),"")</f>
        <v/>
      </c>
      <c r="AW377" s="183" t="str" cm="1">
        <f t="array" ref="AW377">IFERROR(INDEX(_xlfn._xlws.FILTER('Dang ky_onl'!$H$6:$H$4000,'Dang ky_onl'!$B$6:$B$4000=$B377),2),"")</f>
        <v/>
      </c>
      <c r="AX377" s="184" t="s">
        <v>1564</v>
      </c>
      <c r="AY377" s="182" t="str" cm="1">
        <f t="array" ref="AY377">IFERROR(INDEX(_xlfn._xlws.FILTER('Dang ky_onl'!$L$6:$L$4000,'Dang ky_onl'!$B$6:$B$4000=$B377),2),"")</f>
        <v/>
      </c>
      <c r="AZ377" s="182" t="str" cm="1">
        <f t="array" ref="AZ377">IFERROR(INDEX(_xlfn._xlws.FILTER('Dang ky_onl'!$M$6:$M$4000,'Dang ky_onl'!$B$6:$B$4000=$B377),2),"")</f>
        <v/>
      </c>
      <c r="BA377" s="130"/>
      <c r="BB377" s="130"/>
      <c r="BC377" s="131" t="e">
        <f t="shared" si="53"/>
        <v>#VALUE!</v>
      </c>
    </row>
    <row r="378" spans="1:55" ht="19.5" customHeight="1" x14ac:dyDescent="0.35">
      <c r="A378" s="135">
        <v>372</v>
      </c>
      <c r="B378" s="136">
        <v>2005230059</v>
      </c>
      <c r="C378" s="137" t="s">
        <v>188</v>
      </c>
      <c r="D378" s="138" t="s">
        <v>859</v>
      </c>
      <c r="E378" s="139"/>
      <c r="F378" s="141" t="s">
        <v>1079</v>
      </c>
      <c r="G378" s="142" t="s">
        <v>1355</v>
      </c>
      <c r="H378" s="143" t="s">
        <v>1370</v>
      </c>
      <c r="I378" s="140" t="str">
        <f t="shared" si="47"/>
        <v>Không đậu</v>
      </c>
      <c r="J378" s="144"/>
      <c r="K378" s="145" t="str">
        <f t="shared" si="48"/>
        <v>Không đủ</v>
      </c>
      <c r="L378" s="166">
        <f t="shared" si="54"/>
        <v>1</v>
      </c>
      <c r="M378" s="166" cm="1">
        <f t="array" ref="M378">SUMPRODUCT(--(LEN(CHOOSE({1,2,3},P378,X378,AF378))&gt;0))</f>
        <v>1</v>
      </c>
      <c r="N378" s="166" cm="1">
        <f t="array" ref="N378">SUMPRODUCT(--(LEN(CHOOSE({1,2},AN378,AV378))&gt;0))</f>
        <v>0</v>
      </c>
      <c r="O378" s="166">
        <f t="shared" si="55"/>
        <v>0</v>
      </c>
      <c r="P378" s="171" t="str" cm="1">
        <f t="array" ref="P378">IFERROR(INDEX(_xlfn._xlws.FILTER('Dang ky_off'!$J$4:$J$4000,'Dang ky_off'!$B$4:$B$4000=$B378),1),"")</f>
        <v>Công ty Cổ phần Acecook Việt Nam</v>
      </c>
      <c r="Q378" s="172" cm="1">
        <f t="array" ref="Q378">IFERROR(INDEX(_xlfn._xlws.FILTER('Dang ky_off'!$H$4:$H$4000,'Dang ky_off'!$B$4:$B$4000=$B378),1),"")</f>
        <v>45909</v>
      </c>
      <c r="R378" s="171" t="s">
        <v>1563</v>
      </c>
      <c r="S378" s="171" cm="1">
        <f t="array" ref="S378">IFERROR(INDEX(_xlfn._xlws.FILTER('Dang ky_off'!$L$4:$L$4000,'Dang ky_off'!$B$4:$B$4000=$B378),1),"")</f>
        <v>9.5</v>
      </c>
      <c r="T378" s="171" cm="1">
        <f t="array" ref="T378">IFERROR(INDEX(_xlfn._xlws.FILTER('Dang ky_off'!$M$4:$M$4000,'Dang ky_off'!$B$4:$B$4000=$B378),1),"")</f>
        <v>0</v>
      </c>
      <c r="U378" s="130"/>
      <c r="V378" s="130"/>
      <c r="W378" s="131">
        <f t="shared" si="49"/>
        <v>2.9</v>
      </c>
      <c r="X378" s="180" t="str" cm="1">
        <f t="array" ref="X378">IFERROR(INDEX(_xlfn._xlws.FILTER('Dang ky_off'!$J$4:$J$4000,'Dang ky_off'!$B$4:$B$4000=$B378),2),"")</f>
        <v/>
      </c>
      <c r="Y378" s="181" t="str" cm="1">
        <f t="array" ref="Y378">IFERROR(INDEX(_xlfn._xlws.FILTER('Dang ky_off'!$H$4:$H$4000,'Dang ky_off'!$B$4:$B$4000=$B378),2),"")</f>
        <v/>
      </c>
      <c r="Z378" s="180" t="s">
        <v>1563</v>
      </c>
      <c r="AA378" s="180" t="str" cm="1">
        <f t="array" ref="AA378">IFERROR(INDEX(_xlfn._xlws.FILTER('Dang ky_off'!$L$4:$L$4000,'Dang ky_off'!$B$4:$B$4000=$B378),2),"")</f>
        <v/>
      </c>
      <c r="AB378" s="180" t="str" cm="1">
        <f t="array" ref="AB378">IFERROR(INDEX(_xlfn._xlws.FILTER('Dang ky_off'!$M$4:$M$4000,'Dang ky_off'!$B$4:$B$4000=$B378),2),"")</f>
        <v/>
      </c>
      <c r="AC378" s="130"/>
      <c r="AD378" s="130"/>
      <c r="AE378" s="179" t="e">
        <f t="shared" si="50"/>
        <v>#VALUE!</v>
      </c>
      <c r="AF378" s="131" t="str" cm="1">
        <f t="array" ref="AF378">IFERROR(INDEX(_xlfn._xlws.FILTER('Dang ky_off'!$J$4:$J$43,'Dang ky_off'!$B$4:$B$43=$B378),3),"")</f>
        <v/>
      </c>
      <c r="AG378" s="154" t="str" cm="1">
        <f t="array" ref="AG378">IFERROR(INDEX(_xlfn._xlws.FILTER('Dang ky_off'!$H$4:$H$43,'Dang ky_off'!$B$4:$B$43=$B378),3),"")</f>
        <v/>
      </c>
      <c r="AH378" s="131" t="s">
        <v>1563</v>
      </c>
      <c r="AI378" s="131" t="str" cm="1">
        <f t="array" ref="AI378">IFERROR(INDEX(_xlfn._xlws.FILTER('Dang ky_off'!$L$4:$L$43,'Dang ky_off'!$B$4:$B$43=$B378),3),"")</f>
        <v/>
      </c>
      <c r="AJ378" s="131" t="str" cm="1">
        <f t="array" ref="AJ378">IFERROR(INDEX(_xlfn._xlws.FILTER('Dang ky_off'!$M$4:$M$43,'Dang ky_off'!$B$4:$B$43=$B378),3),"")</f>
        <v/>
      </c>
      <c r="AK378" s="130"/>
      <c r="AL378" s="130"/>
      <c r="AM378" s="131" t="e">
        <f t="shared" si="51"/>
        <v>#VALUE!</v>
      </c>
      <c r="AN378" s="182" t="str" cm="1">
        <f t="array" ref="AN378">IFERROR(INDEX(_xlfn._xlws.FILTER('Dang ky_onl'!$J$6:$J$4000,'Dang ky_onl'!$B$6:$B$4000=$B378),1),"")</f>
        <v/>
      </c>
      <c r="AO378" s="183" t="str" cm="1">
        <f t="array" ref="AO378">IFERROR(INDEX(_xlfn._xlws.FILTER('Dang ky_onl'!$H$6:$H$4000,'Dang ky_onl'!$B$6:$B$4000=$B378),1),"")</f>
        <v/>
      </c>
      <c r="AP378" s="184" t="s">
        <v>1564</v>
      </c>
      <c r="AQ378" s="182" t="str" cm="1">
        <f t="array" ref="AQ378">IFERROR(INDEX(_xlfn._xlws.FILTER('Dang ky_onl'!$L$6:$L$4000,'Dang ky_onl'!$B$6:$B$4000=$B378),1),"")</f>
        <v/>
      </c>
      <c r="AR378" s="182" t="str" cm="1">
        <f t="array" ref="AR378">IFERROR(INDEX(_xlfn._xlws.FILTER('Dang ky_onl'!$M$6:$M$4000,'Dang ky_onl'!$B$6:$B$4000=$B378),1),"")</f>
        <v/>
      </c>
      <c r="AS378" s="130"/>
      <c r="AT378" s="130"/>
      <c r="AU378" s="131" t="e">
        <f t="shared" si="52"/>
        <v>#VALUE!</v>
      </c>
      <c r="AV378" s="182" t="str" cm="1">
        <f t="array" ref="AV378">IFERROR(INDEX(_xlfn._xlws.FILTER('Dang ky_onl'!$J$6:$J$4000,'Dang ky_onl'!$B$6:$B$4000=$B378),2),"")</f>
        <v/>
      </c>
      <c r="AW378" s="183" t="str" cm="1">
        <f t="array" ref="AW378">IFERROR(INDEX(_xlfn._xlws.FILTER('Dang ky_onl'!$H$6:$H$4000,'Dang ky_onl'!$B$6:$B$4000=$B378),2),"")</f>
        <v/>
      </c>
      <c r="AX378" s="184" t="s">
        <v>1564</v>
      </c>
      <c r="AY378" s="182" t="str" cm="1">
        <f t="array" ref="AY378">IFERROR(INDEX(_xlfn._xlws.FILTER('Dang ky_onl'!$L$6:$L$4000,'Dang ky_onl'!$B$6:$B$4000=$B378),2),"")</f>
        <v/>
      </c>
      <c r="AZ378" s="182" t="str" cm="1">
        <f t="array" ref="AZ378">IFERROR(INDEX(_xlfn._xlws.FILTER('Dang ky_onl'!$M$6:$M$4000,'Dang ky_onl'!$B$6:$B$4000=$B378),2),"")</f>
        <v/>
      </c>
      <c r="BA378" s="130"/>
      <c r="BB378" s="130"/>
      <c r="BC378" s="131" t="e">
        <f t="shared" si="53"/>
        <v>#VALUE!</v>
      </c>
    </row>
    <row r="379" spans="1:55" ht="19.5" customHeight="1" x14ac:dyDescent="0.35">
      <c r="A379" s="135">
        <v>373</v>
      </c>
      <c r="B379" s="136">
        <v>2005230061</v>
      </c>
      <c r="C379" s="137" t="s">
        <v>364</v>
      </c>
      <c r="D379" s="138" t="s">
        <v>844</v>
      </c>
      <c r="E379" s="139"/>
      <c r="F379" s="141" t="s">
        <v>1238</v>
      </c>
      <c r="G379" s="142" t="s">
        <v>1355</v>
      </c>
      <c r="H379" s="143" t="s">
        <v>1370</v>
      </c>
      <c r="I379" s="140" t="str">
        <f t="shared" si="47"/>
        <v>Không đậu</v>
      </c>
      <c r="J379" s="144"/>
      <c r="K379" s="145" t="str">
        <f t="shared" si="48"/>
        <v>Không đủ</v>
      </c>
      <c r="L379" s="166">
        <f t="shared" si="54"/>
        <v>0</v>
      </c>
      <c r="M379" s="166" cm="1">
        <f t="array" ref="M379">SUMPRODUCT(--(LEN(CHOOSE({1,2,3},P379,X379,AF379))&gt;0))</f>
        <v>0</v>
      </c>
      <c r="N379" s="166" cm="1">
        <f t="array" ref="N379">SUMPRODUCT(--(LEN(CHOOSE({1,2},AN379,AV379))&gt;0))</f>
        <v>0</v>
      </c>
      <c r="O379" s="166">
        <f t="shared" si="55"/>
        <v>0</v>
      </c>
      <c r="P379" s="171" t="str" cm="1">
        <f t="array" ref="P379">IFERROR(INDEX(_xlfn._xlws.FILTER('Dang ky_off'!$J$4:$J$4000,'Dang ky_off'!$B$4:$B$4000=$B379),1),"")</f>
        <v/>
      </c>
      <c r="Q379" s="172" t="str" cm="1">
        <f t="array" ref="Q379">IFERROR(INDEX(_xlfn._xlws.FILTER('Dang ky_off'!$H$4:$H$4000,'Dang ky_off'!$B$4:$B$4000=$B379),1),"")</f>
        <v/>
      </c>
      <c r="R379" s="171" t="s">
        <v>1563</v>
      </c>
      <c r="S379" s="171" t="str" cm="1">
        <f t="array" ref="S379">IFERROR(INDEX(_xlfn._xlws.FILTER('Dang ky_off'!$L$4:$L$4000,'Dang ky_off'!$B$4:$B$4000=$B379),1),"")</f>
        <v/>
      </c>
      <c r="T379" s="171" t="str" cm="1">
        <f t="array" ref="T379">IFERROR(INDEX(_xlfn._xlws.FILTER('Dang ky_off'!$M$4:$M$4000,'Dang ky_off'!$B$4:$B$4000=$B379),1),"")</f>
        <v/>
      </c>
      <c r="U379" s="130"/>
      <c r="V379" s="130"/>
      <c r="W379" s="131" t="e">
        <f t="shared" si="49"/>
        <v>#VALUE!</v>
      </c>
      <c r="X379" s="180" t="str" cm="1">
        <f t="array" ref="X379">IFERROR(INDEX(_xlfn._xlws.FILTER('Dang ky_off'!$J$4:$J$4000,'Dang ky_off'!$B$4:$B$4000=$B379),2),"")</f>
        <v/>
      </c>
      <c r="Y379" s="181" t="str" cm="1">
        <f t="array" ref="Y379">IFERROR(INDEX(_xlfn._xlws.FILTER('Dang ky_off'!$H$4:$H$4000,'Dang ky_off'!$B$4:$B$4000=$B379),2),"")</f>
        <v/>
      </c>
      <c r="Z379" s="180" t="s">
        <v>1563</v>
      </c>
      <c r="AA379" s="180" t="str" cm="1">
        <f t="array" ref="AA379">IFERROR(INDEX(_xlfn._xlws.FILTER('Dang ky_off'!$L$4:$L$4000,'Dang ky_off'!$B$4:$B$4000=$B379),2),"")</f>
        <v/>
      </c>
      <c r="AB379" s="180" t="str" cm="1">
        <f t="array" ref="AB379">IFERROR(INDEX(_xlfn._xlws.FILTER('Dang ky_off'!$M$4:$M$4000,'Dang ky_off'!$B$4:$B$4000=$B379),2),"")</f>
        <v/>
      </c>
      <c r="AC379" s="130"/>
      <c r="AD379" s="130"/>
      <c r="AE379" s="179" t="e">
        <f t="shared" si="50"/>
        <v>#VALUE!</v>
      </c>
      <c r="AF379" s="131" t="str" cm="1">
        <f t="array" ref="AF379">IFERROR(INDEX(_xlfn._xlws.FILTER('Dang ky_off'!$J$4:$J$43,'Dang ky_off'!$B$4:$B$43=$B379),3),"")</f>
        <v/>
      </c>
      <c r="AG379" s="154" t="str" cm="1">
        <f t="array" ref="AG379">IFERROR(INDEX(_xlfn._xlws.FILTER('Dang ky_off'!$H$4:$H$43,'Dang ky_off'!$B$4:$B$43=$B379),3),"")</f>
        <v/>
      </c>
      <c r="AH379" s="131" t="s">
        <v>1563</v>
      </c>
      <c r="AI379" s="131" t="str" cm="1">
        <f t="array" ref="AI379">IFERROR(INDEX(_xlfn._xlws.FILTER('Dang ky_off'!$L$4:$L$43,'Dang ky_off'!$B$4:$B$43=$B379),3),"")</f>
        <v/>
      </c>
      <c r="AJ379" s="131" t="str" cm="1">
        <f t="array" ref="AJ379">IFERROR(INDEX(_xlfn._xlws.FILTER('Dang ky_off'!$M$4:$M$43,'Dang ky_off'!$B$4:$B$43=$B379),3),"")</f>
        <v/>
      </c>
      <c r="AK379" s="130"/>
      <c r="AL379" s="130"/>
      <c r="AM379" s="131" t="e">
        <f t="shared" si="51"/>
        <v>#VALUE!</v>
      </c>
      <c r="AN379" s="182" t="str" cm="1">
        <f t="array" ref="AN379">IFERROR(INDEX(_xlfn._xlws.FILTER('Dang ky_onl'!$J$6:$J$4000,'Dang ky_onl'!$B$6:$B$4000=$B379),1),"")</f>
        <v/>
      </c>
      <c r="AO379" s="183" t="str" cm="1">
        <f t="array" ref="AO379">IFERROR(INDEX(_xlfn._xlws.FILTER('Dang ky_onl'!$H$6:$H$4000,'Dang ky_onl'!$B$6:$B$4000=$B379),1),"")</f>
        <v/>
      </c>
      <c r="AP379" s="184" t="s">
        <v>1564</v>
      </c>
      <c r="AQ379" s="182" t="str" cm="1">
        <f t="array" ref="AQ379">IFERROR(INDEX(_xlfn._xlws.FILTER('Dang ky_onl'!$L$6:$L$4000,'Dang ky_onl'!$B$6:$B$4000=$B379),1),"")</f>
        <v/>
      </c>
      <c r="AR379" s="182" t="str" cm="1">
        <f t="array" ref="AR379">IFERROR(INDEX(_xlfn._xlws.FILTER('Dang ky_onl'!$M$6:$M$4000,'Dang ky_onl'!$B$6:$B$4000=$B379),1),"")</f>
        <v/>
      </c>
      <c r="AS379" s="130"/>
      <c r="AT379" s="130"/>
      <c r="AU379" s="131" t="e">
        <f t="shared" si="52"/>
        <v>#VALUE!</v>
      </c>
      <c r="AV379" s="182" t="str" cm="1">
        <f t="array" ref="AV379">IFERROR(INDEX(_xlfn._xlws.FILTER('Dang ky_onl'!$J$6:$J$4000,'Dang ky_onl'!$B$6:$B$4000=$B379),2),"")</f>
        <v/>
      </c>
      <c r="AW379" s="183" t="str" cm="1">
        <f t="array" ref="AW379">IFERROR(INDEX(_xlfn._xlws.FILTER('Dang ky_onl'!$H$6:$H$4000,'Dang ky_onl'!$B$6:$B$4000=$B379),2),"")</f>
        <v/>
      </c>
      <c r="AX379" s="184" t="s">
        <v>1564</v>
      </c>
      <c r="AY379" s="182" t="str" cm="1">
        <f t="array" ref="AY379">IFERROR(INDEX(_xlfn._xlws.FILTER('Dang ky_onl'!$L$6:$L$4000,'Dang ky_onl'!$B$6:$B$4000=$B379),2),"")</f>
        <v/>
      </c>
      <c r="AZ379" s="182" t="str" cm="1">
        <f t="array" ref="AZ379">IFERROR(INDEX(_xlfn._xlws.FILTER('Dang ky_onl'!$M$6:$M$4000,'Dang ky_onl'!$B$6:$B$4000=$B379),2),"")</f>
        <v/>
      </c>
      <c r="BA379" s="130"/>
      <c r="BB379" s="130"/>
      <c r="BC379" s="131" t="e">
        <f t="shared" si="53"/>
        <v>#VALUE!</v>
      </c>
    </row>
    <row r="380" spans="1:55" ht="19.5" customHeight="1" x14ac:dyDescent="0.35">
      <c r="A380" s="135">
        <v>374</v>
      </c>
      <c r="B380" s="136">
        <v>2005230531</v>
      </c>
      <c r="C380" s="137" t="s">
        <v>67</v>
      </c>
      <c r="D380" s="138" t="s">
        <v>812</v>
      </c>
      <c r="E380" s="139"/>
      <c r="F380" s="141" t="s">
        <v>1073</v>
      </c>
      <c r="G380" s="142" t="s">
        <v>1359</v>
      </c>
      <c r="H380" s="143" t="s">
        <v>1370</v>
      </c>
      <c r="I380" s="140" t="str">
        <f t="shared" si="47"/>
        <v>Không đậu</v>
      </c>
      <c r="J380" s="144"/>
      <c r="K380" s="145" t="str">
        <f t="shared" si="48"/>
        <v>Không đủ</v>
      </c>
      <c r="L380" s="166">
        <f t="shared" si="54"/>
        <v>0</v>
      </c>
      <c r="M380" s="166" cm="1">
        <f t="array" ref="M380">SUMPRODUCT(--(LEN(CHOOSE({1,2,3},P380,X380,AF380))&gt;0))</f>
        <v>0</v>
      </c>
      <c r="N380" s="166" cm="1">
        <f t="array" ref="N380">SUMPRODUCT(--(LEN(CHOOSE({1,2},AN380,AV380))&gt;0))</f>
        <v>0</v>
      </c>
      <c r="O380" s="166">
        <f t="shared" si="55"/>
        <v>0</v>
      </c>
      <c r="P380" s="171" t="str" cm="1">
        <f t="array" ref="P380">IFERROR(INDEX(_xlfn._xlws.FILTER('Dang ky_off'!$J$4:$J$4000,'Dang ky_off'!$B$4:$B$4000=$B380),1),"")</f>
        <v/>
      </c>
      <c r="Q380" s="172" t="str" cm="1">
        <f t="array" ref="Q380">IFERROR(INDEX(_xlfn._xlws.FILTER('Dang ky_off'!$H$4:$H$4000,'Dang ky_off'!$B$4:$B$4000=$B380),1),"")</f>
        <v/>
      </c>
      <c r="R380" s="171" t="s">
        <v>1563</v>
      </c>
      <c r="S380" s="171" t="str" cm="1">
        <f t="array" ref="S380">IFERROR(INDEX(_xlfn._xlws.FILTER('Dang ky_off'!$L$4:$L$4000,'Dang ky_off'!$B$4:$B$4000=$B380),1),"")</f>
        <v/>
      </c>
      <c r="T380" s="171" t="str" cm="1">
        <f t="array" ref="T380">IFERROR(INDEX(_xlfn._xlws.FILTER('Dang ky_off'!$M$4:$M$4000,'Dang ky_off'!$B$4:$B$4000=$B380),1),"")</f>
        <v/>
      </c>
      <c r="U380" s="130"/>
      <c r="V380" s="130"/>
      <c r="W380" s="131" t="e">
        <f t="shared" si="49"/>
        <v>#VALUE!</v>
      </c>
      <c r="X380" s="180" t="str" cm="1">
        <f t="array" ref="X380">IFERROR(INDEX(_xlfn._xlws.FILTER('Dang ky_off'!$J$4:$J$4000,'Dang ky_off'!$B$4:$B$4000=$B380),2),"")</f>
        <v/>
      </c>
      <c r="Y380" s="181" t="str" cm="1">
        <f t="array" ref="Y380">IFERROR(INDEX(_xlfn._xlws.FILTER('Dang ky_off'!$H$4:$H$4000,'Dang ky_off'!$B$4:$B$4000=$B380),2),"")</f>
        <v/>
      </c>
      <c r="Z380" s="180" t="s">
        <v>1563</v>
      </c>
      <c r="AA380" s="180" t="str" cm="1">
        <f t="array" ref="AA380">IFERROR(INDEX(_xlfn._xlws.FILTER('Dang ky_off'!$L$4:$L$4000,'Dang ky_off'!$B$4:$B$4000=$B380),2),"")</f>
        <v/>
      </c>
      <c r="AB380" s="180" t="str" cm="1">
        <f t="array" ref="AB380">IFERROR(INDEX(_xlfn._xlws.FILTER('Dang ky_off'!$M$4:$M$4000,'Dang ky_off'!$B$4:$B$4000=$B380),2),"")</f>
        <v/>
      </c>
      <c r="AC380" s="130"/>
      <c r="AD380" s="130"/>
      <c r="AE380" s="179" t="e">
        <f t="shared" si="50"/>
        <v>#VALUE!</v>
      </c>
      <c r="AF380" s="131" t="str" cm="1">
        <f t="array" ref="AF380">IFERROR(INDEX(_xlfn._xlws.FILTER('Dang ky_off'!$J$4:$J$43,'Dang ky_off'!$B$4:$B$43=$B380),3),"")</f>
        <v/>
      </c>
      <c r="AG380" s="154" t="str" cm="1">
        <f t="array" ref="AG380">IFERROR(INDEX(_xlfn._xlws.FILTER('Dang ky_off'!$H$4:$H$43,'Dang ky_off'!$B$4:$B$43=$B380),3),"")</f>
        <v/>
      </c>
      <c r="AH380" s="131" t="s">
        <v>1563</v>
      </c>
      <c r="AI380" s="131" t="str" cm="1">
        <f t="array" ref="AI380">IFERROR(INDEX(_xlfn._xlws.FILTER('Dang ky_off'!$L$4:$L$43,'Dang ky_off'!$B$4:$B$43=$B380),3),"")</f>
        <v/>
      </c>
      <c r="AJ380" s="131" t="str" cm="1">
        <f t="array" ref="AJ380">IFERROR(INDEX(_xlfn._xlws.FILTER('Dang ky_off'!$M$4:$M$43,'Dang ky_off'!$B$4:$B$43=$B380),3),"")</f>
        <v/>
      </c>
      <c r="AK380" s="130"/>
      <c r="AL380" s="130"/>
      <c r="AM380" s="131" t="e">
        <f t="shared" si="51"/>
        <v>#VALUE!</v>
      </c>
      <c r="AN380" s="182" t="str" cm="1">
        <f t="array" ref="AN380">IFERROR(INDEX(_xlfn._xlws.FILTER('Dang ky_onl'!$J$6:$J$4000,'Dang ky_onl'!$B$6:$B$4000=$B380),1),"")</f>
        <v/>
      </c>
      <c r="AO380" s="183" t="str" cm="1">
        <f t="array" ref="AO380">IFERROR(INDEX(_xlfn._xlws.FILTER('Dang ky_onl'!$H$6:$H$4000,'Dang ky_onl'!$B$6:$B$4000=$B380),1),"")</f>
        <v/>
      </c>
      <c r="AP380" s="184" t="s">
        <v>1564</v>
      </c>
      <c r="AQ380" s="182" t="str" cm="1">
        <f t="array" ref="AQ380">IFERROR(INDEX(_xlfn._xlws.FILTER('Dang ky_onl'!$L$6:$L$4000,'Dang ky_onl'!$B$6:$B$4000=$B380),1),"")</f>
        <v/>
      </c>
      <c r="AR380" s="182" t="str" cm="1">
        <f t="array" ref="AR380">IFERROR(INDEX(_xlfn._xlws.FILTER('Dang ky_onl'!$M$6:$M$4000,'Dang ky_onl'!$B$6:$B$4000=$B380),1),"")</f>
        <v/>
      </c>
      <c r="AS380" s="130"/>
      <c r="AT380" s="130"/>
      <c r="AU380" s="131" t="e">
        <f t="shared" si="52"/>
        <v>#VALUE!</v>
      </c>
      <c r="AV380" s="182" t="str" cm="1">
        <f t="array" ref="AV380">IFERROR(INDEX(_xlfn._xlws.FILTER('Dang ky_onl'!$J$6:$J$4000,'Dang ky_onl'!$B$6:$B$4000=$B380),2),"")</f>
        <v/>
      </c>
      <c r="AW380" s="183" t="str" cm="1">
        <f t="array" ref="AW380">IFERROR(INDEX(_xlfn._xlws.FILTER('Dang ky_onl'!$H$6:$H$4000,'Dang ky_onl'!$B$6:$B$4000=$B380),2),"")</f>
        <v/>
      </c>
      <c r="AX380" s="184" t="s">
        <v>1564</v>
      </c>
      <c r="AY380" s="182" t="str" cm="1">
        <f t="array" ref="AY380">IFERROR(INDEX(_xlfn._xlws.FILTER('Dang ky_onl'!$L$6:$L$4000,'Dang ky_onl'!$B$6:$B$4000=$B380),2),"")</f>
        <v/>
      </c>
      <c r="AZ380" s="182" t="str" cm="1">
        <f t="array" ref="AZ380">IFERROR(INDEX(_xlfn._xlws.FILTER('Dang ky_onl'!$M$6:$M$4000,'Dang ky_onl'!$B$6:$B$4000=$B380),2),"")</f>
        <v/>
      </c>
      <c r="BA380" s="130"/>
      <c r="BB380" s="130"/>
      <c r="BC380" s="131" t="e">
        <f t="shared" si="53"/>
        <v>#VALUE!</v>
      </c>
    </row>
    <row r="381" spans="1:55" ht="19.5" customHeight="1" x14ac:dyDescent="0.35">
      <c r="A381" s="135">
        <v>375</v>
      </c>
      <c r="B381" s="136">
        <v>2022231140</v>
      </c>
      <c r="C381" s="137" t="s">
        <v>32</v>
      </c>
      <c r="D381" s="138" t="s">
        <v>768</v>
      </c>
      <c r="E381" s="139"/>
      <c r="F381" s="141" t="s">
        <v>1009</v>
      </c>
      <c r="G381" s="142" t="s">
        <v>1348</v>
      </c>
      <c r="H381" s="143" t="s">
        <v>1369</v>
      </c>
      <c r="I381" s="140" t="str">
        <f t="shared" si="47"/>
        <v>Không đậu</v>
      </c>
      <c r="J381" s="144"/>
      <c r="K381" s="145" t="str">
        <f t="shared" si="48"/>
        <v>Không đủ</v>
      </c>
      <c r="L381" s="166">
        <f t="shared" si="54"/>
        <v>0</v>
      </c>
      <c r="M381" s="166" cm="1">
        <f t="array" ref="M381">SUMPRODUCT(--(LEN(CHOOSE({1,2,3},P381,X381,AF381))&gt;0))</f>
        <v>0</v>
      </c>
      <c r="N381" s="166" cm="1">
        <f t="array" ref="N381">SUMPRODUCT(--(LEN(CHOOSE({1,2},AN381,AV381))&gt;0))</f>
        <v>0</v>
      </c>
      <c r="O381" s="166">
        <f t="shared" si="55"/>
        <v>0</v>
      </c>
      <c r="P381" s="171" t="str" cm="1">
        <f t="array" ref="P381">IFERROR(INDEX(_xlfn._xlws.FILTER('Dang ky_off'!$J$4:$J$4000,'Dang ky_off'!$B$4:$B$4000=$B381),1),"")</f>
        <v/>
      </c>
      <c r="Q381" s="172" t="str" cm="1">
        <f t="array" ref="Q381">IFERROR(INDEX(_xlfn._xlws.FILTER('Dang ky_off'!$H$4:$H$4000,'Dang ky_off'!$B$4:$B$4000=$B381),1),"")</f>
        <v/>
      </c>
      <c r="R381" s="171" t="s">
        <v>1563</v>
      </c>
      <c r="S381" s="171" t="str" cm="1">
        <f t="array" ref="S381">IFERROR(INDEX(_xlfn._xlws.FILTER('Dang ky_off'!$L$4:$L$4000,'Dang ky_off'!$B$4:$B$4000=$B381),1),"")</f>
        <v/>
      </c>
      <c r="T381" s="171" t="str" cm="1">
        <f t="array" ref="T381">IFERROR(INDEX(_xlfn._xlws.FILTER('Dang ky_off'!$M$4:$M$4000,'Dang ky_off'!$B$4:$B$4000=$B381),1),"")</f>
        <v/>
      </c>
      <c r="U381" s="130"/>
      <c r="V381" s="130"/>
      <c r="W381" s="131" t="e">
        <f t="shared" si="49"/>
        <v>#VALUE!</v>
      </c>
      <c r="X381" s="180" t="str" cm="1">
        <f t="array" ref="X381">IFERROR(INDEX(_xlfn._xlws.FILTER('Dang ky_off'!$J$4:$J$4000,'Dang ky_off'!$B$4:$B$4000=$B381),2),"")</f>
        <v/>
      </c>
      <c r="Y381" s="181" t="str" cm="1">
        <f t="array" ref="Y381">IFERROR(INDEX(_xlfn._xlws.FILTER('Dang ky_off'!$H$4:$H$4000,'Dang ky_off'!$B$4:$B$4000=$B381),2),"")</f>
        <v/>
      </c>
      <c r="Z381" s="180" t="s">
        <v>1563</v>
      </c>
      <c r="AA381" s="180" t="str" cm="1">
        <f t="array" ref="AA381">IFERROR(INDEX(_xlfn._xlws.FILTER('Dang ky_off'!$L$4:$L$4000,'Dang ky_off'!$B$4:$B$4000=$B381),2),"")</f>
        <v/>
      </c>
      <c r="AB381" s="180" t="str" cm="1">
        <f t="array" ref="AB381">IFERROR(INDEX(_xlfn._xlws.FILTER('Dang ky_off'!$M$4:$M$4000,'Dang ky_off'!$B$4:$B$4000=$B381),2),"")</f>
        <v/>
      </c>
      <c r="AC381" s="130"/>
      <c r="AD381" s="130"/>
      <c r="AE381" s="179" t="e">
        <f t="shared" si="50"/>
        <v>#VALUE!</v>
      </c>
      <c r="AF381" s="131" t="str" cm="1">
        <f t="array" ref="AF381">IFERROR(INDEX(_xlfn._xlws.FILTER('Dang ky_off'!$J$4:$J$43,'Dang ky_off'!$B$4:$B$43=$B381),3),"")</f>
        <v/>
      </c>
      <c r="AG381" s="154" t="str" cm="1">
        <f t="array" ref="AG381">IFERROR(INDEX(_xlfn._xlws.FILTER('Dang ky_off'!$H$4:$H$43,'Dang ky_off'!$B$4:$B$43=$B381),3),"")</f>
        <v/>
      </c>
      <c r="AH381" s="131" t="s">
        <v>1563</v>
      </c>
      <c r="AI381" s="131" t="str" cm="1">
        <f t="array" ref="AI381">IFERROR(INDEX(_xlfn._xlws.FILTER('Dang ky_off'!$L$4:$L$43,'Dang ky_off'!$B$4:$B$43=$B381),3),"")</f>
        <v/>
      </c>
      <c r="AJ381" s="131" t="str" cm="1">
        <f t="array" ref="AJ381">IFERROR(INDEX(_xlfn._xlws.FILTER('Dang ky_off'!$M$4:$M$43,'Dang ky_off'!$B$4:$B$43=$B381),3),"")</f>
        <v/>
      </c>
      <c r="AK381" s="130"/>
      <c r="AL381" s="130"/>
      <c r="AM381" s="131" t="e">
        <f t="shared" si="51"/>
        <v>#VALUE!</v>
      </c>
      <c r="AN381" s="182" t="str" cm="1">
        <f t="array" ref="AN381">IFERROR(INDEX(_xlfn._xlws.FILTER('Dang ky_onl'!$J$6:$J$4000,'Dang ky_onl'!$B$6:$B$4000=$B381),1),"")</f>
        <v/>
      </c>
      <c r="AO381" s="183" t="str" cm="1">
        <f t="array" ref="AO381">IFERROR(INDEX(_xlfn._xlws.FILTER('Dang ky_onl'!$H$6:$H$4000,'Dang ky_onl'!$B$6:$B$4000=$B381),1),"")</f>
        <v/>
      </c>
      <c r="AP381" s="184" t="s">
        <v>1564</v>
      </c>
      <c r="AQ381" s="182" t="str" cm="1">
        <f t="array" ref="AQ381">IFERROR(INDEX(_xlfn._xlws.FILTER('Dang ky_onl'!$L$6:$L$4000,'Dang ky_onl'!$B$6:$B$4000=$B381),1),"")</f>
        <v/>
      </c>
      <c r="AR381" s="182" t="str" cm="1">
        <f t="array" ref="AR381">IFERROR(INDEX(_xlfn._xlws.FILTER('Dang ky_onl'!$M$6:$M$4000,'Dang ky_onl'!$B$6:$B$4000=$B381),1),"")</f>
        <v/>
      </c>
      <c r="AS381" s="130"/>
      <c r="AT381" s="130"/>
      <c r="AU381" s="131" t="e">
        <f t="shared" si="52"/>
        <v>#VALUE!</v>
      </c>
      <c r="AV381" s="182" t="str" cm="1">
        <f t="array" ref="AV381">IFERROR(INDEX(_xlfn._xlws.FILTER('Dang ky_onl'!$J$6:$J$4000,'Dang ky_onl'!$B$6:$B$4000=$B381),2),"")</f>
        <v/>
      </c>
      <c r="AW381" s="183" t="str" cm="1">
        <f t="array" ref="AW381">IFERROR(INDEX(_xlfn._xlws.FILTER('Dang ky_onl'!$H$6:$H$4000,'Dang ky_onl'!$B$6:$B$4000=$B381),2),"")</f>
        <v/>
      </c>
      <c r="AX381" s="184" t="s">
        <v>1564</v>
      </c>
      <c r="AY381" s="182" t="str" cm="1">
        <f t="array" ref="AY381">IFERROR(INDEX(_xlfn._xlws.FILTER('Dang ky_onl'!$L$6:$L$4000,'Dang ky_onl'!$B$6:$B$4000=$B381),2),"")</f>
        <v/>
      </c>
      <c r="AZ381" s="182" t="str" cm="1">
        <f t="array" ref="AZ381">IFERROR(INDEX(_xlfn._xlws.FILTER('Dang ky_onl'!$M$6:$M$4000,'Dang ky_onl'!$B$6:$B$4000=$B381),2),"")</f>
        <v/>
      </c>
      <c r="BA381" s="130"/>
      <c r="BB381" s="130"/>
      <c r="BC381" s="131" t="e">
        <f t="shared" si="53"/>
        <v>#VALUE!</v>
      </c>
    </row>
    <row r="382" spans="1:55" ht="19.5" customHeight="1" x14ac:dyDescent="0.35">
      <c r="A382" s="135">
        <v>376</v>
      </c>
      <c r="B382" s="136">
        <v>2022230002</v>
      </c>
      <c r="C382" s="137" t="s">
        <v>34</v>
      </c>
      <c r="D382" s="138" t="s">
        <v>793</v>
      </c>
      <c r="E382" s="139"/>
      <c r="F382" s="141" t="s">
        <v>1011</v>
      </c>
      <c r="G382" s="142" t="s">
        <v>1348</v>
      </c>
      <c r="H382" s="143" t="s">
        <v>1369</v>
      </c>
      <c r="I382" s="140" t="str">
        <f t="shared" si="47"/>
        <v>Không đậu</v>
      </c>
      <c r="J382" s="144"/>
      <c r="K382" s="145" t="str">
        <f t="shared" si="48"/>
        <v>Không đủ</v>
      </c>
      <c r="L382" s="166">
        <f t="shared" si="54"/>
        <v>0</v>
      </c>
      <c r="M382" s="166" cm="1">
        <f t="array" ref="M382">SUMPRODUCT(--(LEN(CHOOSE({1,2,3},P382,X382,AF382))&gt;0))</f>
        <v>0</v>
      </c>
      <c r="N382" s="166" cm="1">
        <f t="array" ref="N382">SUMPRODUCT(--(LEN(CHOOSE({1,2},AN382,AV382))&gt;0))</f>
        <v>0</v>
      </c>
      <c r="O382" s="166">
        <f t="shared" si="55"/>
        <v>0</v>
      </c>
      <c r="P382" s="171" t="str" cm="1">
        <f t="array" ref="P382">IFERROR(INDEX(_xlfn._xlws.FILTER('Dang ky_off'!$J$4:$J$4000,'Dang ky_off'!$B$4:$B$4000=$B382),1),"")</f>
        <v/>
      </c>
      <c r="Q382" s="172" t="str" cm="1">
        <f t="array" ref="Q382">IFERROR(INDEX(_xlfn._xlws.FILTER('Dang ky_off'!$H$4:$H$4000,'Dang ky_off'!$B$4:$B$4000=$B382),1),"")</f>
        <v/>
      </c>
      <c r="R382" s="171" t="s">
        <v>1563</v>
      </c>
      <c r="S382" s="171" t="str" cm="1">
        <f t="array" ref="S382">IFERROR(INDEX(_xlfn._xlws.FILTER('Dang ky_off'!$L$4:$L$4000,'Dang ky_off'!$B$4:$B$4000=$B382),1),"")</f>
        <v/>
      </c>
      <c r="T382" s="171" t="str" cm="1">
        <f t="array" ref="T382">IFERROR(INDEX(_xlfn._xlws.FILTER('Dang ky_off'!$M$4:$M$4000,'Dang ky_off'!$B$4:$B$4000=$B382),1),"")</f>
        <v/>
      </c>
      <c r="U382" s="130"/>
      <c r="V382" s="130"/>
      <c r="W382" s="131" t="e">
        <f t="shared" si="49"/>
        <v>#VALUE!</v>
      </c>
      <c r="X382" s="180" t="str" cm="1">
        <f t="array" ref="X382">IFERROR(INDEX(_xlfn._xlws.FILTER('Dang ky_off'!$J$4:$J$4000,'Dang ky_off'!$B$4:$B$4000=$B382),2),"")</f>
        <v/>
      </c>
      <c r="Y382" s="181" t="str" cm="1">
        <f t="array" ref="Y382">IFERROR(INDEX(_xlfn._xlws.FILTER('Dang ky_off'!$H$4:$H$4000,'Dang ky_off'!$B$4:$B$4000=$B382),2),"")</f>
        <v/>
      </c>
      <c r="Z382" s="180" t="s">
        <v>1563</v>
      </c>
      <c r="AA382" s="180" t="str" cm="1">
        <f t="array" ref="AA382">IFERROR(INDEX(_xlfn._xlws.FILTER('Dang ky_off'!$L$4:$L$4000,'Dang ky_off'!$B$4:$B$4000=$B382),2),"")</f>
        <v/>
      </c>
      <c r="AB382" s="180" t="str" cm="1">
        <f t="array" ref="AB382">IFERROR(INDEX(_xlfn._xlws.FILTER('Dang ky_off'!$M$4:$M$4000,'Dang ky_off'!$B$4:$B$4000=$B382),2),"")</f>
        <v/>
      </c>
      <c r="AC382" s="130"/>
      <c r="AD382" s="130"/>
      <c r="AE382" s="179" t="e">
        <f t="shared" si="50"/>
        <v>#VALUE!</v>
      </c>
      <c r="AF382" s="131" t="str" cm="1">
        <f t="array" ref="AF382">IFERROR(INDEX(_xlfn._xlws.FILTER('Dang ky_off'!$J$4:$J$43,'Dang ky_off'!$B$4:$B$43=$B382),3),"")</f>
        <v/>
      </c>
      <c r="AG382" s="154" t="str" cm="1">
        <f t="array" ref="AG382">IFERROR(INDEX(_xlfn._xlws.FILTER('Dang ky_off'!$H$4:$H$43,'Dang ky_off'!$B$4:$B$43=$B382),3),"")</f>
        <v/>
      </c>
      <c r="AH382" s="131" t="s">
        <v>1563</v>
      </c>
      <c r="AI382" s="131" t="str" cm="1">
        <f t="array" ref="AI382">IFERROR(INDEX(_xlfn._xlws.FILTER('Dang ky_off'!$L$4:$L$43,'Dang ky_off'!$B$4:$B$43=$B382),3),"")</f>
        <v/>
      </c>
      <c r="AJ382" s="131" t="str" cm="1">
        <f t="array" ref="AJ382">IFERROR(INDEX(_xlfn._xlws.FILTER('Dang ky_off'!$M$4:$M$43,'Dang ky_off'!$B$4:$B$43=$B382),3),"")</f>
        <v/>
      </c>
      <c r="AK382" s="130"/>
      <c r="AL382" s="130"/>
      <c r="AM382" s="131" t="e">
        <f t="shared" si="51"/>
        <v>#VALUE!</v>
      </c>
      <c r="AN382" s="182" t="str" cm="1">
        <f t="array" ref="AN382">IFERROR(INDEX(_xlfn._xlws.FILTER('Dang ky_onl'!$J$6:$J$4000,'Dang ky_onl'!$B$6:$B$4000=$B382),1),"")</f>
        <v/>
      </c>
      <c r="AO382" s="183" t="str" cm="1">
        <f t="array" ref="AO382">IFERROR(INDEX(_xlfn._xlws.FILTER('Dang ky_onl'!$H$6:$H$4000,'Dang ky_onl'!$B$6:$B$4000=$B382),1),"")</f>
        <v/>
      </c>
      <c r="AP382" s="184" t="s">
        <v>1564</v>
      </c>
      <c r="AQ382" s="182" t="str" cm="1">
        <f t="array" ref="AQ382">IFERROR(INDEX(_xlfn._xlws.FILTER('Dang ky_onl'!$L$6:$L$4000,'Dang ky_onl'!$B$6:$B$4000=$B382),1),"")</f>
        <v/>
      </c>
      <c r="AR382" s="182" t="str" cm="1">
        <f t="array" ref="AR382">IFERROR(INDEX(_xlfn._xlws.FILTER('Dang ky_onl'!$M$6:$M$4000,'Dang ky_onl'!$B$6:$B$4000=$B382),1),"")</f>
        <v/>
      </c>
      <c r="AS382" s="130"/>
      <c r="AT382" s="130"/>
      <c r="AU382" s="131" t="e">
        <f t="shared" si="52"/>
        <v>#VALUE!</v>
      </c>
      <c r="AV382" s="182" t="str" cm="1">
        <f t="array" ref="AV382">IFERROR(INDEX(_xlfn._xlws.FILTER('Dang ky_onl'!$J$6:$J$4000,'Dang ky_onl'!$B$6:$B$4000=$B382),2),"")</f>
        <v/>
      </c>
      <c r="AW382" s="183" t="str" cm="1">
        <f t="array" ref="AW382">IFERROR(INDEX(_xlfn._xlws.FILTER('Dang ky_onl'!$H$6:$H$4000,'Dang ky_onl'!$B$6:$B$4000=$B382),2),"")</f>
        <v/>
      </c>
      <c r="AX382" s="184" t="s">
        <v>1564</v>
      </c>
      <c r="AY382" s="182" t="str" cm="1">
        <f t="array" ref="AY382">IFERROR(INDEX(_xlfn._xlws.FILTER('Dang ky_onl'!$L$6:$L$4000,'Dang ky_onl'!$B$6:$B$4000=$B382),2),"")</f>
        <v/>
      </c>
      <c r="AZ382" s="182" t="str" cm="1">
        <f t="array" ref="AZ382">IFERROR(INDEX(_xlfn._xlws.FILTER('Dang ky_onl'!$M$6:$M$4000,'Dang ky_onl'!$B$6:$B$4000=$B382),2),"")</f>
        <v/>
      </c>
      <c r="BA382" s="130"/>
      <c r="BB382" s="130"/>
      <c r="BC382" s="131" t="e">
        <f t="shared" si="53"/>
        <v>#VALUE!</v>
      </c>
    </row>
    <row r="383" spans="1:55" ht="19.5" customHeight="1" x14ac:dyDescent="0.35">
      <c r="A383" s="135">
        <v>377</v>
      </c>
      <c r="B383" s="136">
        <v>2022230006</v>
      </c>
      <c r="C383" s="137" t="s">
        <v>35</v>
      </c>
      <c r="D383" s="138" t="s">
        <v>793</v>
      </c>
      <c r="E383" s="139"/>
      <c r="F383" s="141" t="s">
        <v>1012</v>
      </c>
      <c r="G383" s="142" t="s">
        <v>1348</v>
      </c>
      <c r="H383" s="143" t="s">
        <v>1369</v>
      </c>
      <c r="I383" s="140" t="str">
        <f t="shared" si="47"/>
        <v>Không đậu</v>
      </c>
      <c r="J383" s="144"/>
      <c r="K383" s="145" t="str">
        <f t="shared" si="48"/>
        <v>Không đủ</v>
      </c>
      <c r="L383" s="166">
        <f t="shared" si="54"/>
        <v>0</v>
      </c>
      <c r="M383" s="166" cm="1">
        <f t="array" ref="M383">SUMPRODUCT(--(LEN(CHOOSE({1,2,3},P383,X383,AF383))&gt;0))</f>
        <v>0</v>
      </c>
      <c r="N383" s="166" cm="1">
        <f t="array" ref="N383">SUMPRODUCT(--(LEN(CHOOSE({1,2},AN383,AV383))&gt;0))</f>
        <v>0</v>
      </c>
      <c r="O383" s="166">
        <f t="shared" si="55"/>
        <v>0</v>
      </c>
      <c r="P383" s="171" t="str" cm="1">
        <f t="array" ref="P383">IFERROR(INDEX(_xlfn._xlws.FILTER('Dang ky_off'!$J$4:$J$4000,'Dang ky_off'!$B$4:$B$4000=$B383),1),"")</f>
        <v/>
      </c>
      <c r="Q383" s="172" t="str" cm="1">
        <f t="array" ref="Q383">IFERROR(INDEX(_xlfn._xlws.FILTER('Dang ky_off'!$H$4:$H$4000,'Dang ky_off'!$B$4:$B$4000=$B383),1),"")</f>
        <v/>
      </c>
      <c r="R383" s="171" t="s">
        <v>1563</v>
      </c>
      <c r="S383" s="171" t="str" cm="1">
        <f t="array" ref="S383">IFERROR(INDEX(_xlfn._xlws.FILTER('Dang ky_off'!$L$4:$L$4000,'Dang ky_off'!$B$4:$B$4000=$B383),1),"")</f>
        <v/>
      </c>
      <c r="T383" s="171" t="str" cm="1">
        <f t="array" ref="T383">IFERROR(INDEX(_xlfn._xlws.FILTER('Dang ky_off'!$M$4:$M$4000,'Dang ky_off'!$B$4:$B$4000=$B383),1),"")</f>
        <v/>
      </c>
      <c r="U383" s="130"/>
      <c r="V383" s="130"/>
      <c r="W383" s="131" t="e">
        <f t="shared" si="49"/>
        <v>#VALUE!</v>
      </c>
      <c r="X383" s="180" t="str" cm="1">
        <f t="array" ref="X383">IFERROR(INDEX(_xlfn._xlws.FILTER('Dang ky_off'!$J$4:$J$4000,'Dang ky_off'!$B$4:$B$4000=$B383),2),"")</f>
        <v/>
      </c>
      <c r="Y383" s="181" t="str" cm="1">
        <f t="array" ref="Y383">IFERROR(INDEX(_xlfn._xlws.FILTER('Dang ky_off'!$H$4:$H$4000,'Dang ky_off'!$B$4:$B$4000=$B383),2),"")</f>
        <v/>
      </c>
      <c r="Z383" s="180" t="s">
        <v>1563</v>
      </c>
      <c r="AA383" s="180" t="str" cm="1">
        <f t="array" ref="AA383">IFERROR(INDEX(_xlfn._xlws.FILTER('Dang ky_off'!$L$4:$L$4000,'Dang ky_off'!$B$4:$B$4000=$B383),2),"")</f>
        <v/>
      </c>
      <c r="AB383" s="180" t="str" cm="1">
        <f t="array" ref="AB383">IFERROR(INDEX(_xlfn._xlws.FILTER('Dang ky_off'!$M$4:$M$4000,'Dang ky_off'!$B$4:$B$4000=$B383),2),"")</f>
        <v/>
      </c>
      <c r="AC383" s="130"/>
      <c r="AD383" s="130"/>
      <c r="AE383" s="179" t="e">
        <f t="shared" si="50"/>
        <v>#VALUE!</v>
      </c>
      <c r="AF383" s="131" t="str" cm="1">
        <f t="array" ref="AF383">IFERROR(INDEX(_xlfn._xlws.FILTER('Dang ky_off'!$J$4:$J$43,'Dang ky_off'!$B$4:$B$43=$B383),3),"")</f>
        <v/>
      </c>
      <c r="AG383" s="154" t="str" cm="1">
        <f t="array" ref="AG383">IFERROR(INDEX(_xlfn._xlws.FILTER('Dang ky_off'!$H$4:$H$43,'Dang ky_off'!$B$4:$B$43=$B383),3),"")</f>
        <v/>
      </c>
      <c r="AH383" s="131" t="s">
        <v>1563</v>
      </c>
      <c r="AI383" s="131" t="str" cm="1">
        <f t="array" ref="AI383">IFERROR(INDEX(_xlfn._xlws.FILTER('Dang ky_off'!$L$4:$L$43,'Dang ky_off'!$B$4:$B$43=$B383),3),"")</f>
        <v/>
      </c>
      <c r="AJ383" s="131" t="str" cm="1">
        <f t="array" ref="AJ383">IFERROR(INDEX(_xlfn._xlws.FILTER('Dang ky_off'!$M$4:$M$43,'Dang ky_off'!$B$4:$B$43=$B383),3),"")</f>
        <v/>
      </c>
      <c r="AK383" s="130"/>
      <c r="AL383" s="130"/>
      <c r="AM383" s="131" t="e">
        <f t="shared" si="51"/>
        <v>#VALUE!</v>
      </c>
      <c r="AN383" s="182" t="str" cm="1">
        <f t="array" ref="AN383">IFERROR(INDEX(_xlfn._xlws.FILTER('Dang ky_onl'!$J$6:$J$4000,'Dang ky_onl'!$B$6:$B$4000=$B383),1),"")</f>
        <v/>
      </c>
      <c r="AO383" s="183" t="str" cm="1">
        <f t="array" ref="AO383">IFERROR(INDEX(_xlfn._xlws.FILTER('Dang ky_onl'!$H$6:$H$4000,'Dang ky_onl'!$B$6:$B$4000=$B383),1),"")</f>
        <v/>
      </c>
      <c r="AP383" s="184" t="s">
        <v>1564</v>
      </c>
      <c r="AQ383" s="182" t="str" cm="1">
        <f t="array" ref="AQ383">IFERROR(INDEX(_xlfn._xlws.FILTER('Dang ky_onl'!$L$6:$L$4000,'Dang ky_onl'!$B$6:$B$4000=$B383),1),"")</f>
        <v/>
      </c>
      <c r="AR383" s="182" t="str" cm="1">
        <f t="array" ref="AR383">IFERROR(INDEX(_xlfn._xlws.FILTER('Dang ky_onl'!$M$6:$M$4000,'Dang ky_onl'!$B$6:$B$4000=$B383),1),"")</f>
        <v/>
      </c>
      <c r="AS383" s="130"/>
      <c r="AT383" s="130"/>
      <c r="AU383" s="131" t="e">
        <f t="shared" si="52"/>
        <v>#VALUE!</v>
      </c>
      <c r="AV383" s="182" t="str" cm="1">
        <f t="array" ref="AV383">IFERROR(INDEX(_xlfn._xlws.FILTER('Dang ky_onl'!$J$6:$J$4000,'Dang ky_onl'!$B$6:$B$4000=$B383),2),"")</f>
        <v/>
      </c>
      <c r="AW383" s="183" t="str" cm="1">
        <f t="array" ref="AW383">IFERROR(INDEX(_xlfn._xlws.FILTER('Dang ky_onl'!$H$6:$H$4000,'Dang ky_onl'!$B$6:$B$4000=$B383),2),"")</f>
        <v/>
      </c>
      <c r="AX383" s="184" t="s">
        <v>1564</v>
      </c>
      <c r="AY383" s="182" t="str" cm="1">
        <f t="array" ref="AY383">IFERROR(INDEX(_xlfn._xlws.FILTER('Dang ky_onl'!$L$6:$L$4000,'Dang ky_onl'!$B$6:$B$4000=$B383),2),"")</f>
        <v/>
      </c>
      <c r="AZ383" s="182" t="str" cm="1">
        <f t="array" ref="AZ383">IFERROR(INDEX(_xlfn._xlws.FILTER('Dang ky_onl'!$M$6:$M$4000,'Dang ky_onl'!$B$6:$B$4000=$B383),2),"")</f>
        <v/>
      </c>
      <c r="BA383" s="130"/>
      <c r="BB383" s="130"/>
      <c r="BC383" s="131" t="e">
        <f t="shared" si="53"/>
        <v>#VALUE!</v>
      </c>
    </row>
    <row r="384" spans="1:55" ht="19.5" customHeight="1" x14ac:dyDescent="0.35">
      <c r="A384" s="135">
        <v>378</v>
      </c>
      <c r="B384" s="136">
        <v>2022231288</v>
      </c>
      <c r="C384" s="137" t="s">
        <v>37</v>
      </c>
      <c r="D384" s="138" t="s">
        <v>795</v>
      </c>
      <c r="E384" s="139"/>
      <c r="F384" s="141" t="s">
        <v>1014</v>
      </c>
      <c r="G384" s="142" t="s">
        <v>1348</v>
      </c>
      <c r="H384" s="143" t="s">
        <v>1369</v>
      </c>
      <c r="I384" s="140" t="str">
        <f t="shared" si="47"/>
        <v>Không đậu</v>
      </c>
      <c r="J384" s="144"/>
      <c r="K384" s="145" t="str">
        <f t="shared" si="48"/>
        <v>Không đủ</v>
      </c>
      <c r="L384" s="166">
        <f t="shared" si="54"/>
        <v>0</v>
      </c>
      <c r="M384" s="166" cm="1">
        <f t="array" ref="M384">SUMPRODUCT(--(LEN(CHOOSE({1,2,3},P384,X384,AF384))&gt;0))</f>
        <v>0</v>
      </c>
      <c r="N384" s="166" cm="1">
        <f t="array" ref="N384">SUMPRODUCT(--(LEN(CHOOSE({1,2},AN384,AV384))&gt;0))</f>
        <v>0</v>
      </c>
      <c r="O384" s="166">
        <f t="shared" si="55"/>
        <v>0</v>
      </c>
      <c r="P384" s="171" t="str" cm="1">
        <f t="array" ref="P384">IFERROR(INDEX(_xlfn._xlws.FILTER('Dang ky_off'!$J$4:$J$4000,'Dang ky_off'!$B$4:$B$4000=$B384),1),"")</f>
        <v/>
      </c>
      <c r="Q384" s="172" t="str" cm="1">
        <f t="array" ref="Q384">IFERROR(INDEX(_xlfn._xlws.FILTER('Dang ky_off'!$H$4:$H$4000,'Dang ky_off'!$B$4:$B$4000=$B384),1),"")</f>
        <v/>
      </c>
      <c r="R384" s="171" t="s">
        <v>1563</v>
      </c>
      <c r="S384" s="171" t="str" cm="1">
        <f t="array" ref="S384">IFERROR(INDEX(_xlfn._xlws.FILTER('Dang ky_off'!$L$4:$L$4000,'Dang ky_off'!$B$4:$B$4000=$B384),1),"")</f>
        <v/>
      </c>
      <c r="T384" s="171" t="str" cm="1">
        <f t="array" ref="T384">IFERROR(INDEX(_xlfn._xlws.FILTER('Dang ky_off'!$M$4:$M$4000,'Dang ky_off'!$B$4:$B$4000=$B384),1),"")</f>
        <v/>
      </c>
      <c r="U384" s="130"/>
      <c r="V384" s="130"/>
      <c r="W384" s="131" t="e">
        <f t="shared" si="49"/>
        <v>#VALUE!</v>
      </c>
      <c r="X384" s="180" t="str" cm="1">
        <f t="array" ref="X384">IFERROR(INDEX(_xlfn._xlws.FILTER('Dang ky_off'!$J$4:$J$4000,'Dang ky_off'!$B$4:$B$4000=$B384),2),"")</f>
        <v/>
      </c>
      <c r="Y384" s="181" t="str" cm="1">
        <f t="array" ref="Y384">IFERROR(INDEX(_xlfn._xlws.FILTER('Dang ky_off'!$H$4:$H$4000,'Dang ky_off'!$B$4:$B$4000=$B384),2),"")</f>
        <v/>
      </c>
      <c r="Z384" s="180" t="s">
        <v>1563</v>
      </c>
      <c r="AA384" s="180" t="str" cm="1">
        <f t="array" ref="AA384">IFERROR(INDEX(_xlfn._xlws.FILTER('Dang ky_off'!$L$4:$L$4000,'Dang ky_off'!$B$4:$B$4000=$B384),2),"")</f>
        <v/>
      </c>
      <c r="AB384" s="180" t="str" cm="1">
        <f t="array" ref="AB384">IFERROR(INDEX(_xlfn._xlws.FILTER('Dang ky_off'!$M$4:$M$4000,'Dang ky_off'!$B$4:$B$4000=$B384),2),"")</f>
        <v/>
      </c>
      <c r="AC384" s="130"/>
      <c r="AD384" s="130"/>
      <c r="AE384" s="179" t="e">
        <f t="shared" si="50"/>
        <v>#VALUE!</v>
      </c>
      <c r="AF384" s="131" t="str" cm="1">
        <f t="array" ref="AF384">IFERROR(INDEX(_xlfn._xlws.FILTER('Dang ky_off'!$J$4:$J$43,'Dang ky_off'!$B$4:$B$43=$B384),3),"")</f>
        <v/>
      </c>
      <c r="AG384" s="154" t="str" cm="1">
        <f t="array" ref="AG384">IFERROR(INDEX(_xlfn._xlws.FILTER('Dang ky_off'!$H$4:$H$43,'Dang ky_off'!$B$4:$B$43=$B384),3),"")</f>
        <v/>
      </c>
      <c r="AH384" s="131" t="s">
        <v>1563</v>
      </c>
      <c r="AI384" s="131" t="str" cm="1">
        <f t="array" ref="AI384">IFERROR(INDEX(_xlfn._xlws.FILTER('Dang ky_off'!$L$4:$L$43,'Dang ky_off'!$B$4:$B$43=$B384),3),"")</f>
        <v/>
      </c>
      <c r="AJ384" s="131" t="str" cm="1">
        <f t="array" ref="AJ384">IFERROR(INDEX(_xlfn._xlws.FILTER('Dang ky_off'!$M$4:$M$43,'Dang ky_off'!$B$4:$B$43=$B384),3),"")</f>
        <v/>
      </c>
      <c r="AK384" s="130"/>
      <c r="AL384" s="130"/>
      <c r="AM384" s="131" t="e">
        <f t="shared" si="51"/>
        <v>#VALUE!</v>
      </c>
      <c r="AN384" s="182" t="str" cm="1">
        <f t="array" ref="AN384">IFERROR(INDEX(_xlfn._xlws.FILTER('Dang ky_onl'!$J$6:$J$4000,'Dang ky_onl'!$B$6:$B$4000=$B384),1),"")</f>
        <v/>
      </c>
      <c r="AO384" s="183" t="str" cm="1">
        <f t="array" ref="AO384">IFERROR(INDEX(_xlfn._xlws.FILTER('Dang ky_onl'!$H$6:$H$4000,'Dang ky_onl'!$B$6:$B$4000=$B384),1),"")</f>
        <v/>
      </c>
      <c r="AP384" s="184" t="s">
        <v>1564</v>
      </c>
      <c r="AQ384" s="182" t="str" cm="1">
        <f t="array" ref="AQ384">IFERROR(INDEX(_xlfn._xlws.FILTER('Dang ky_onl'!$L$6:$L$4000,'Dang ky_onl'!$B$6:$B$4000=$B384),1),"")</f>
        <v/>
      </c>
      <c r="AR384" s="182" t="str" cm="1">
        <f t="array" ref="AR384">IFERROR(INDEX(_xlfn._xlws.FILTER('Dang ky_onl'!$M$6:$M$4000,'Dang ky_onl'!$B$6:$B$4000=$B384),1),"")</f>
        <v/>
      </c>
      <c r="AS384" s="130"/>
      <c r="AT384" s="130"/>
      <c r="AU384" s="131" t="e">
        <f t="shared" si="52"/>
        <v>#VALUE!</v>
      </c>
      <c r="AV384" s="182" t="str" cm="1">
        <f t="array" ref="AV384">IFERROR(INDEX(_xlfn._xlws.FILTER('Dang ky_onl'!$J$6:$J$4000,'Dang ky_onl'!$B$6:$B$4000=$B384),2),"")</f>
        <v/>
      </c>
      <c r="AW384" s="183" t="str" cm="1">
        <f t="array" ref="AW384">IFERROR(INDEX(_xlfn._xlws.FILTER('Dang ky_onl'!$H$6:$H$4000,'Dang ky_onl'!$B$6:$B$4000=$B384),2),"")</f>
        <v/>
      </c>
      <c r="AX384" s="184" t="s">
        <v>1564</v>
      </c>
      <c r="AY384" s="182" t="str" cm="1">
        <f t="array" ref="AY384">IFERROR(INDEX(_xlfn._xlws.FILTER('Dang ky_onl'!$L$6:$L$4000,'Dang ky_onl'!$B$6:$B$4000=$B384),2),"")</f>
        <v/>
      </c>
      <c r="AZ384" s="182" t="str" cm="1">
        <f t="array" ref="AZ384">IFERROR(INDEX(_xlfn._xlws.FILTER('Dang ky_onl'!$M$6:$M$4000,'Dang ky_onl'!$B$6:$B$4000=$B384),2),"")</f>
        <v/>
      </c>
      <c r="BA384" s="130"/>
      <c r="BB384" s="130"/>
      <c r="BC384" s="131" t="e">
        <f t="shared" si="53"/>
        <v>#VALUE!</v>
      </c>
    </row>
    <row r="385" spans="1:55" ht="19.5" customHeight="1" x14ac:dyDescent="0.35">
      <c r="A385" s="135">
        <v>379</v>
      </c>
      <c r="B385" s="136">
        <v>2022230012</v>
      </c>
      <c r="C385" s="137" t="s">
        <v>36</v>
      </c>
      <c r="D385" s="138" t="s">
        <v>794</v>
      </c>
      <c r="E385" s="139"/>
      <c r="F385" s="141" t="s">
        <v>1013</v>
      </c>
      <c r="G385" s="142" t="s">
        <v>1348</v>
      </c>
      <c r="H385" s="143" t="s">
        <v>1369</v>
      </c>
      <c r="I385" s="140" t="str">
        <f t="shared" si="47"/>
        <v>Không đậu</v>
      </c>
      <c r="J385" s="144"/>
      <c r="K385" s="145" t="str">
        <f t="shared" si="48"/>
        <v>Không đủ</v>
      </c>
      <c r="L385" s="166">
        <f t="shared" si="54"/>
        <v>0</v>
      </c>
      <c r="M385" s="166" cm="1">
        <f t="array" ref="M385">SUMPRODUCT(--(LEN(CHOOSE({1,2,3},P385,X385,AF385))&gt;0))</f>
        <v>0</v>
      </c>
      <c r="N385" s="166" cm="1">
        <f t="array" ref="N385">SUMPRODUCT(--(LEN(CHOOSE({1,2},AN385,AV385))&gt;0))</f>
        <v>0</v>
      </c>
      <c r="O385" s="166">
        <f t="shared" si="55"/>
        <v>0</v>
      </c>
      <c r="P385" s="171" t="str" cm="1">
        <f t="array" ref="P385">IFERROR(INDEX(_xlfn._xlws.FILTER('Dang ky_off'!$J$4:$J$4000,'Dang ky_off'!$B$4:$B$4000=$B385),1),"")</f>
        <v/>
      </c>
      <c r="Q385" s="172" t="str" cm="1">
        <f t="array" ref="Q385">IFERROR(INDEX(_xlfn._xlws.FILTER('Dang ky_off'!$H$4:$H$4000,'Dang ky_off'!$B$4:$B$4000=$B385),1),"")</f>
        <v/>
      </c>
      <c r="R385" s="171" t="s">
        <v>1563</v>
      </c>
      <c r="S385" s="171" t="str" cm="1">
        <f t="array" ref="S385">IFERROR(INDEX(_xlfn._xlws.FILTER('Dang ky_off'!$L$4:$L$4000,'Dang ky_off'!$B$4:$B$4000=$B385),1),"")</f>
        <v/>
      </c>
      <c r="T385" s="171" t="str" cm="1">
        <f t="array" ref="T385">IFERROR(INDEX(_xlfn._xlws.FILTER('Dang ky_off'!$M$4:$M$4000,'Dang ky_off'!$B$4:$B$4000=$B385),1),"")</f>
        <v/>
      </c>
      <c r="U385" s="130"/>
      <c r="V385" s="130"/>
      <c r="W385" s="131" t="e">
        <f t="shared" si="49"/>
        <v>#VALUE!</v>
      </c>
      <c r="X385" s="180" t="str" cm="1">
        <f t="array" ref="X385">IFERROR(INDEX(_xlfn._xlws.FILTER('Dang ky_off'!$J$4:$J$4000,'Dang ky_off'!$B$4:$B$4000=$B385),2),"")</f>
        <v/>
      </c>
      <c r="Y385" s="181" t="str" cm="1">
        <f t="array" ref="Y385">IFERROR(INDEX(_xlfn._xlws.FILTER('Dang ky_off'!$H$4:$H$4000,'Dang ky_off'!$B$4:$B$4000=$B385),2),"")</f>
        <v/>
      </c>
      <c r="Z385" s="180" t="s">
        <v>1563</v>
      </c>
      <c r="AA385" s="180" t="str" cm="1">
        <f t="array" ref="AA385">IFERROR(INDEX(_xlfn._xlws.FILTER('Dang ky_off'!$L$4:$L$4000,'Dang ky_off'!$B$4:$B$4000=$B385),2),"")</f>
        <v/>
      </c>
      <c r="AB385" s="180" t="str" cm="1">
        <f t="array" ref="AB385">IFERROR(INDEX(_xlfn._xlws.FILTER('Dang ky_off'!$M$4:$M$4000,'Dang ky_off'!$B$4:$B$4000=$B385),2),"")</f>
        <v/>
      </c>
      <c r="AC385" s="130"/>
      <c r="AD385" s="130"/>
      <c r="AE385" s="179" t="e">
        <f t="shared" si="50"/>
        <v>#VALUE!</v>
      </c>
      <c r="AF385" s="131" t="str" cm="1">
        <f t="array" ref="AF385">IFERROR(INDEX(_xlfn._xlws.FILTER('Dang ky_off'!$J$4:$J$43,'Dang ky_off'!$B$4:$B$43=$B385),3),"")</f>
        <v/>
      </c>
      <c r="AG385" s="154" t="str" cm="1">
        <f t="array" ref="AG385">IFERROR(INDEX(_xlfn._xlws.FILTER('Dang ky_off'!$H$4:$H$43,'Dang ky_off'!$B$4:$B$43=$B385),3),"")</f>
        <v/>
      </c>
      <c r="AH385" s="131" t="s">
        <v>1563</v>
      </c>
      <c r="AI385" s="131" t="str" cm="1">
        <f t="array" ref="AI385">IFERROR(INDEX(_xlfn._xlws.FILTER('Dang ky_off'!$L$4:$L$43,'Dang ky_off'!$B$4:$B$43=$B385),3),"")</f>
        <v/>
      </c>
      <c r="AJ385" s="131" t="str" cm="1">
        <f t="array" ref="AJ385">IFERROR(INDEX(_xlfn._xlws.FILTER('Dang ky_off'!$M$4:$M$43,'Dang ky_off'!$B$4:$B$43=$B385),3),"")</f>
        <v/>
      </c>
      <c r="AK385" s="130"/>
      <c r="AL385" s="130"/>
      <c r="AM385" s="131" t="e">
        <f t="shared" si="51"/>
        <v>#VALUE!</v>
      </c>
      <c r="AN385" s="182" t="str" cm="1">
        <f t="array" ref="AN385">IFERROR(INDEX(_xlfn._xlws.FILTER('Dang ky_onl'!$J$6:$J$4000,'Dang ky_onl'!$B$6:$B$4000=$B385),1),"")</f>
        <v/>
      </c>
      <c r="AO385" s="183" t="str" cm="1">
        <f t="array" ref="AO385">IFERROR(INDEX(_xlfn._xlws.FILTER('Dang ky_onl'!$H$6:$H$4000,'Dang ky_onl'!$B$6:$B$4000=$B385),1),"")</f>
        <v/>
      </c>
      <c r="AP385" s="184" t="s">
        <v>1564</v>
      </c>
      <c r="AQ385" s="182" t="str" cm="1">
        <f t="array" ref="AQ385">IFERROR(INDEX(_xlfn._xlws.FILTER('Dang ky_onl'!$L$6:$L$4000,'Dang ky_onl'!$B$6:$B$4000=$B385),1),"")</f>
        <v/>
      </c>
      <c r="AR385" s="182" t="str" cm="1">
        <f t="array" ref="AR385">IFERROR(INDEX(_xlfn._xlws.FILTER('Dang ky_onl'!$M$6:$M$4000,'Dang ky_onl'!$B$6:$B$4000=$B385),1),"")</f>
        <v/>
      </c>
      <c r="AS385" s="130"/>
      <c r="AT385" s="130"/>
      <c r="AU385" s="131" t="e">
        <f t="shared" si="52"/>
        <v>#VALUE!</v>
      </c>
      <c r="AV385" s="182" t="str" cm="1">
        <f t="array" ref="AV385">IFERROR(INDEX(_xlfn._xlws.FILTER('Dang ky_onl'!$J$6:$J$4000,'Dang ky_onl'!$B$6:$B$4000=$B385),2),"")</f>
        <v/>
      </c>
      <c r="AW385" s="183" t="str" cm="1">
        <f t="array" ref="AW385">IFERROR(INDEX(_xlfn._xlws.FILTER('Dang ky_onl'!$H$6:$H$4000,'Dang ky_onl'!$B$6:$B$4000=$B385),2),"")</f>
        <v/>
      </c>
      <c r="AX385" s="184" t="s">
        <v>1564</v>
      </c>
      <c r="AY385" s="182" t="str" cm="1">
        <f t="array" ref="AY385">IFERROR(INDEX(_xlfn._xlws.FILTER('Dang ky_onl'!$L$6:$L$4000,'Dang ky_onl'!$B$6:$B$4000=$B385),2),"")</f>
        <v/>
      </c>
      <c r="AZ385" s="182" t="str" cm="1">
        <f t="array" ref="AZ385">IFERROR(INDEX(_xlfn._xlws.FILTER('Dang ky_onl'!$M$6:$M$4000,'Dang ky_onl'!$B$6:$B$4000=$B385),2),"")</f>
        <v/>
      </c>
      <c r="BA385" s="130"/>
      <c r="BB385" s="130"/>
      <c r="BC385" s="131" t="e">
        <f t="shared" si="53"/>
        <v>#VALUE!</v>
      </c>
    </row>
    <row r="386" spans="1:55" ht="19.5" customHeight="1" x14ac:dyDescent="0.35">
      <c r="A386" s="135">
        <v>380</v>
      </c>
      <c r="B386" s="136">
        <v>2022230015</v>
      </c>
      <c r="C386" s="137" t="s">
        <v>38</v>
      </c>
      <c r="D386" s="138" t="s">
        <v>796</v>
      </c>
      <c r="E386" s="139"/>
      <c r="F386" s="141" t="s">
        <v>1015</v>
      </c>
      <c r="G386" s="142" t="s">
        <v>1348</v>
      </c>
      <c r="H386" s="143" t="s">
        <v>1369</v>
      </c>
      <c r="I386" s="140" t="str">
        <f t="shared" si="47"/>
        <v>Không đậu</v>
      </c>
      <c r="J386" s="144"/>
      <c r="K386" s="145" t="str">
        <f t="shared" si="48"/>
        <v>Không đủ</v>
      </c>
      <c r="L386" s="166">
        <f t="shared" si="54"/>
        <v>0</v>
      </c>
      <c r="M386" s="166" cm="1">
        <f t="array" ref="M386">SUMPRODUCT(--(LEN(CHOOSE({1,2,3},P386,X386,AF386))&gt;0))</f>
        <v>0</v>
      </c>
      <c r="N386" s="166" cm="1">
        <f t="array" ref="N386">SUMPRODUCT(--(LEN(CHOOSE({1,2},AN386,AV386))&gt;0))</f>
        <v>0</v>
      </c>
      <c r="O386" s="166">
        <f t="shared" si="55"/>
        <v>0</v>
      </c>
      <c r="P386" s="171" t="str" cm="1">
        <f t="array" ref="P386">IFERROR(INDEX(_xlfn._xlws.FILTER('Dang ky_off'!$J$4:$J$4000,'Dang ky_off'!$B$4:$B$4000=$B386),1),"")</f>
        <v/>
      </c>
      <c r="Q386" s="172" t="str" cm="1">
        <f t="array" ref="Q386">IFERROR(INDEX(_xlfn._xlws.FILTER('Dang ky_off'!$H$4:$H$4000,'Dang ky_off'!$B$4:$B$4000=$B386),1),"")</f>
        <v/>
      </c>
      <c r="R386" s="171" t="s">
        <v>1563</v>
      </c>
      <c r="S386" s="171" t="str" cm="1">
        <f t="array" ref="S386">IFERROR(INDEX(_xlfn._xlws.FILTER('Dang ky_off'!$L$4:$L$4000,'Dang ky_off'!$B$4:$B$4000=$B386),1),"")</f>
        <v/>
      </c>
      <c r="T386" s="171" t="str" cm="1">
        <f t="array" ref="T386">IFERROR(INDEX(_xlfn._xlws.FILTER('Dang ky_off'!$M$4:$M$4000,'Dang ky_off'!$B$4:$B$4000=$B386),1),"")</f>
        <v/>
      </c>
      <c r="U386" s="130"/>
      <c r="V386" s="130"/>
      <c r="W386" s="131" t="e">
        <f t="shared" si="49"/>
        <v>#VALUE!</v>
      </c>
      <c r="X386" s="180" t="str" cm="1">
        <f t="array" ref="X386">IFERROR(INDEX(_xlfn._xlws.FILTER('Dang ky_off'!$J$4:$J$4000,'Dang ky_off'!$B$4:$B$4000=$B386),2),"")</f>
        <v/>
      </c>
      <c r="Y386" s="181" t="str" cm="1">
        <f t="array" ref="Y386">IFERROR(INDEX(_xlfn._xlws.FILTER('Dang ky_off'!$H$4:$H$4000,'Dang ky_off'!$B$4:$B$4000=$B386),2),"")</f>
        <v/>
      </c>
      <c r="Z386" s="180" t="s">
        <v>1563</v>
      </c>
      <c r="AA386" s="180" t="str" cm="1">
        <f t="array" ref="AA386">IFERROR(INDEX(_xlfn._xlws.FILTER('Dang ky_off'!$L$4:$L$4000,'Dang ky_off'!$B$4:$B$4000=$B386),2),"")</f>
        <v/>
      </c>
      <c r="AB386" s="180" t="str" cm="1">
        <f t="array" ref="AB386">IFERROR(INDEX(_xlfn._xlws.FILTER('Dang ky_off'!$M$4:$M$4000,'Dang ky_off'!$B$4:$B$4000=$B386),2),"")</f>
        <v/>
      </c>
      <c r="AC386" s="130"/>
      <c r="AD386" s="130"/>
      <c r="AE386" s="179" t="e">
        <f t="shared" si="50"/>
        <v>#VALUE!</v>
      </c>
      <c r="AF386" s="131" t="str" cm="1">
        <f t="array" ref="AF386">IFERROR(INDEX(_xlfn._xlws.FILTER('Dang ky_off'!$J$4:$J$43,'Dang ky_off'!$B$4:$B$43=$B386),3),"")</f>
        <v/>
      </c>
      <c r="AG386" s="154" t="str" cm="1">
        <f t="array" ref="AG386">IFERROR(INDEX(_xlfn._xlws.FILTER('Dang ky_off'!$H$4:$H$43,'Dang ky_off'!$B$4:$B$43=$B386),3),"")</f>
        <v/>
      </c>
      <c r="AH386" s="131" t="s">
        <v>1563</v>
      </c>
      <c r="AI386" s="131" t="str" cm="1">
        <f t="array" ref="AI386">IFERROR(INDEX(_xlfn._xlws.FILTER('Dang ky_off'!$L$4:$L$43,'Dang ky_off'!$B$4:$B$43=$B386),3),"")</f>
        <v/>
      </c>
      <c r="AJ386" s="131" t="str" cm="1">
        <f t="array" ref="AJ386">IFERROR(INDEX(_xlfn._xlws.FILTER('Dang ky_off'!$M$4:$M$43,'Dang ky_off'!$B$4:$B$43=$B386),3),"")</f>
        <v/>
      </c>
      <c r="AK386" s="130"/>
      <c r="AL386" s="130"/>
      <c r="AM386" s="131" t="e">
        <f t="shared" si="51"/>
        <v>#VALUE!</v>
      </c>
      <c r="AN386" s="182" t="str" cm="1">
        <f t="array" ref="AN386">IFERROR(INDEX(_xlfn._xlws.FILTER('Dang ky_onl'!$J$6:$J$4000,'Dang ky_onl'!$B$6:$B$4000=$B386),1),"")</f>
        <v/>
      </c>
      <c r="AO386" s="183" t="str" cm="1">
        <f t="array" ref="AO386">IFERROR(INDEX(_xlfn._xlws.FILTER('Dang ky_onl'!$H$6:$H$4000,'Dang ky_onl'!$B$6:$B$4000=$B386),1),"")</f>
        <v/>
      </c>
      <c r="AP386" s="184" t="s">
        <v>1564</v>
      </c>
      <c r="AQ386" s="182" t="str" cm="1">
        <f t="array" ref="AQ386">IFERROR(INDEX(_xlfn._xlws.FILTER('Dang ky_onl'!$L$6:$L$4000,'Dang ky_onl'!$B$6:$B$4000=$B386),1),"")</f>
        <v/>
      </c>
      <c r="AR386" s="182" t="str" cm="1">
        <f t="array" ref="AR386">IFERROR(INDEX(_xlfn._xlws.FILTER('Dang ky_onl'!$M$6:$M$4000,'Dang ky_onl'!$B$6:$B$4000=$B386),1),"")</f>
        <v/>
      </c>
      <c r="AS386" s="130"/>
      <c r="AT386" s="130"/>
      <c r="AU386" s="131" t="e">
        <f t="shared" si="52"/>
        <v>#VALUE!</v>
      </c>
      <c r="AV386" s="182" t="str" cm="1">
        <f t="array" ref="AV386">IFERROR(INDEX(_xlfn._xlws.FILTER('Dang ky_onl'!$J$6:$J$4000,'Dang ky_onl'!$B$6:$B$4000=$B386),2),"")</f>
        <v/>
      </c>
      <c r="AW386" s="183" t="str" cm="1">
        <f t="array" ref="AW386">IFERROR(INDEX(_xlfn._xlws.FILTER('Dang ky_onl'!$H$6:$H$4000,'Dang ky_onl'!$B$6:$B$4000=$B386),2),"")</f>
        <v/>
      </c>
      <c r="AX386" s="184" t="s">
        <v>1564</v>
      </c>
      <c r="AY386" s="182" t="str" cm="1">
        <f t="array" ref="AY386">IFERROR(INDEX(_xlfn._xlws.FILTER('Dang ky_onl'!$L$6:$L$4000,'Dang ky_onl'!$B$6:$B$4000=$B386),2),"")</f>
        <v/>
      </c>
      <c r="AZ386" s="182" t="str" cm="1">
        <f t="array" ref="AZ386">IFERROR(INDEX(_xlfn._xlws.FILTER('Dang ky_onl'!$M$6:$M$4000,'Dang ky_onl'!$B$6:$B$4000=$B386),2),"")</f>
        <v/>
      </c>
      <c r="BA386" s="130"/>
      <c r="BB386" s="130"/>
      <c r="BC386" s="131" t="e">
        <f t="shared" si="53"/>
        <v>#VALUE!</v>
      </c>
    </row>
    <row r="387" spans="1:55" ht="19.5" customHeight="1" x14ac:dyDescent="0.35">
      <c r="A387" s="135">
        <v>381</v>
      </c>
      <c r="B387" s="136">
        <v>2022231682</v>
      </c>
      <c r="C387" s="137" t="s">
        <v>39</v>
      </c>
      <c r="D387" s="138" t="s">
        <v>797</v>
      </c>
      <c r="E387" s="139"/>
      <c r="F387" s="141" t="s">
        <v>1016</v>
      </c>
      <c r="G387" s="142" t="s">
        <v>1348</v>
      </c>
      <c r="H387" s="143" t="s">
        <v>1369</v>
      </c>
      <c r="I387" s="140" t="str">
        <f t="shared" si="47"/>
        <v>Không đậu</v>
      </c>
      <c r="J387" s="144"/>
      <c r="K387" s="145" t="str">
        <f t="shared" si="48"/>
        <v>Không đủ</v>
      </c>
      <c r="L387" s="166">
        <f t="shared" si="54"/>
        <v>0</v>
      </c>
      <c r="M387" s="166" cm="1">
        <f t="array" ref="M387">SUMPRODUCT(--(LEN(CHOOSE({1,2,3},P387,X387,AF387))&gt;0))</f>
        <v>0</v>
      </c>
      <c r="N387" s="166" cm="1">
        <f t="array" ref="N387">SUMPRODUCT(--(LEN(CHOOSE({1,2},AN387,AV387))&gt;0))</f>
        <v>0</v>
      </c>
      <c r="O387" s="166">
        <f t="shared" si="55"/>
        <v>0</v>
      </c>
      <c r="P387" s="171" t="str" cm="1">
        <f t="array" ref="P387">IFERROR(INDEX(_xlfn._xlws.FILTER('Dang ky_off'!$J$4:$J$4000,'Dang ky_off'!$B$4:$B$4000=$B387),1),"")</f>
        <v/>
      </c>
      <c r="Q387" s="172" t="str" cm="1">
        <f t="array" ref="Q387">IFERROR(INDEX(_xlfn._xlws.FILTER('Dang ky_off'!$H$4:$H$4000,'Dang ky_off'!$B$4:$B$4000=$B387),1),"")</f>
        <v/>
      </c>
      <c r="R387" s="171" t="s">
        <v>1563</v>
      </c>
      <c r="S387" s="171" t="str" cm="1">
        <f t="array" ref="S387">IFERROR(INDEX(_xlfn._xlws.FILTER('Dang ky_off'!$L$4:$L$4000,'Dang ky_off'!$B$4:$B$4000=$B387),1),"")</f>
        <v/>
      </c>
      <c r="T387" s="171" t="str" cm="1">
        <f t="array" ref="T387">IFERROR(INDEX(_xlfn._xlws.FILTER('Dang ky_off'!$M$4:$M$4000,'Dang ky_off'!$B$4:$B$4000=$B387),1),"")</f>
        <v/>
      </c>
      <c r="U387" s="130"/>
      <c r="V387" s="130"/>
      <c r="W387" s="131" t="e">
        <f t="shared" si="49"/>
        <v>#VALUE!</v>
      </c>
      <c r="X387" s="180" t="str" cm="1">
        <f t="array" ref="X387">IFERROR(INDEX(_xlfn._xlws.FILTER('Dang ky_off'!$J$4:$J$4000,'Dang ky_off'!$B$4:$B$4000=$B387),2),"")</f>
        <v/>
      </c>
      <c r="Y387" s="181" t="str" cm="1">
        <f t="array" ref="Y387">IFERROR(INDEX(_xlfn._xlws.FILTER('Dang ky_off'!$H$4:$H$4000,'Dang ky_off'!$B$4:$B$4000=$B387),2),"")</f>
        <v/>
      </c>
      <c r="Z387" s="180" t="s">
        <v>1563</v>
      </c>
      <c r="AA387" s="180" t="str" cm="1">
        <f t="array" ref="AA387">IFERROR(INDEX(_xlfn._xlws.FILTER('Dang ky_off'!$L$4:$L$4000,'Dang ky_off'!$B$4:$B$4000=$B387),2),"")</f>
        <v/>
      </c>
      <c r="AB387" s="180" t="str" cm="1">
        <f t="array" ref="AB387">IFERROR(INDEX(_xlfn._xlws.FILTER('Dang ky_off'!$M$4:$M$4000,'Dang ky_off'!$B$4:$B$4000=$B387),2),"")</f>
        <v/>
      </c>
      <c r="AC387" s="130"/>
      <c r="AD387" s="130"/>
      <c r="AE387" s="179" t="e">
        <f t="shared" si="50"/>
        <v>#VALUE!</v>
      </c>
      <c r="AF387" s="131" t="str" cm="1">
        <f t="array" ref="AF387">IFERROR(INDEX(_xlfn._xlws.FILTER('Dang ky_off'!$J$4:$J$43,'Dang ky_off'!$B$4:$B$43=$B387),3),"")</f>
        <v/>
      </c>
      <c r="AG387" s="154" t="str" cm="1">
        <f t="array" ref="AG387">IFERROR(INDEX(_xlfn._xlws.FILTER('Dang ky_off'!$H$4:$H$43,'Dang ky_off'!$B$4:$B$43=$B387),3),"")</f>
        <v/>
      </c>
      <c r="AH387" s="131" t="s">
        <v>1563</v>
      </c>
      <c r="AI387" s="131" t="str" cm="1">
        <f t="array" ref="AI387">IFERROR(INDEX(_xlfn._xlws.FILTER('Dang ky_off'!$L$4:$L$43,'Dang ky_off'!$B$4:$B$43=$B387),3),"")</f>
        <v/>
      </c>
      <c r="AJ387" s="131" t="str" cm="1">
        <f t="array" ref="AJ387">IFERROR(INDEX(_xlfn._xlws.FILTER('Dang ky_off'!$M$4:$M$43,'Dang ky_off'!$B$4:$B$43=$B387),3),"")</f>
        <v/>
      </c>
      <c r="AK387" s="130"/>
      <c r="AL387" s="130"/>
      <c r="AM387" s="131" t="e">
        <f t="shared" si="51"/>
        <v>#VALUE!</v>
      </c>
      <c r="AN387" s="182" t="str" cm="1">
        <f t="array" ref="AN387">IFERROR(INDEX(_xlfn._xlws.FILTER('Dang ky_onl'!$J$6:$J$4000,'Dang ky_onl'!$B$6:$B$4000=$B387),1),"")</f>
        <v/>
      </c>
      <c r="AO387" s="183" t="str" cm="1">
        <f t="array" ref="AO387">IFERROR(INDEX(_xlfn._xlws.FILTER('Dang ky_onl'!$H$6:$H$4000,'Dang ky_onl'!$B$6:$B$4000=$B387),1),"")</f>
        <v/>
      </c>
      <c r="AP387" s="184" t="s">
        <v>1564</v>
      </c>
      <c r="AQ387" s="182" t="str" cm="1">
        <f t="array" ref="AQ387">IFERROR(INDEX(_xlfn._xlws.FILTER('Dang ky_onl'!$L$6:$L$4000,'Dang ky_onl'!$B$6:$B$4000=$B387),1),"")</f>
        <v/>
      </c>
      <c r="AR387" s="182" t="str" cm="1">
        <f t="array" ref="AR387">IFERROR(INDEX(_xlfn._xlws.FILTER('Dang ky_onl'!$M$6:$M$4000,'Dang ky_onl'!$B$6:$B$4000=$B387),1),"")</f>
        <v/>
      </c>
      <c r="AS387" s="130"/>
      <c r="AT387" s="130"/>
      <c r="AU387" s="131" t="e">
        <f t="shared" si="52"/>
        <v>#VALUE!</v>
      </c>
      <c r="AV387" s="182" t="str" cm="1">
        <f t="array" ref="AV387">IFERROR(INDEX(_xlfn._xlws.FILTER('Dang ky_onl'!$J$6:$J$4000,'Dang ky_onl'!$B$6:$B$4000=$B387),2),"")</f>
        <v/>
      </c>
      <c r="AW387" s="183" t="str" cm="1">
        <f t="array" ref="AW387">IFERROR(INDEX(_xlfn._xlws.FILTER('Dang ky_onl'!$H$6:$H$4000,'Dang ky_onl'!$B$6:$B$4000=$B387),2),"")</f>
        <v/>
      </c>
      <c r="AX387" s="184" t="s">
        <v>1564</v>
      </c>
      <c r="AY387" s="182" t="str" cm="1">
        <f t="array" ref="AY387">IFERROR(INDEX(_xlfn._xlws.FILTER('Dang ky_onl'!$L$6:$L$4000,'Dang ky_onl'!$B$6:$B$4000=$B387),2),"")</f>
        <v/>
      </c>
      <c r="AZ387" s="182" t="str" cm="1">
        <f t="array" ref="AZ387">IFERROR(INDEX(_xlfn._xlws.FILTER('Dang ky_onl'!$M$6:$M$4000,'Dang ky_onl'!$B$6:$B$4000=$B387),2),"")</f>
        <v/>
      </c>
      <c r="BA387" s="130"/>
      <c r="BB387" s="130"/>
      <c r="BC387" s="131" t="e">
        <f t="shared" si="53"/>
        <v>#VALUE!</v>
      </c>
    </row>
    <row r="388" spans="1:55" ht="19.5" customHeight="1" x14ac:dyDescent="0.35">
      <c r="A388" s="135">
        <v>382</v>
      </c>
      <c r="B388" s="136">
        <v>2022231651</v>
      </c>
      <c r="C388" s="137" t="s">
        <v>40</v>
      </c>
      <c r="D388" s="138" t="s">
        <v>798</v>
      </c>
      <c r="E388" s="139"/>
      <c r="F388" s="141" t="s">
        <v>1017</v>
      </c>
      <c r="G388" s="142" t="s">
        <v>1348</v>
      </c>
      <c r="H388" s="143" t="s">
        <v>1369</v>
      </c>
      <c r="I388" s="140" t="str">
        <f t="shared" si="47"/>
        <v>Không đậu</v>
      </c>
      <c r="J388" s="144"/>
      <c r="K388" s="145" t="str">
        <f t="shared" si="48"/>
        <v>Không đủ</v>
      </c>
      <c r="L388" s="166">
        <f t="shared" si="54"/>
        <v>0</v>
      </c>
      <c r="M388" s="166" cm="1">
        <f t="array" ref="M388">SUMPRODUCT(--(LEN(CHOOSE({1,2,3},P388,X388,AF388))&gt;0))</f>
        <v>0</v>
      </c>
      <c r="N388" s="166" cm="1">
        <f t="array" ref="N388">SUMPRODUCT(--(LEN(CHOOSE({1,2},AN388,AV388))&gt;0))</f>
        <v>0</v>
      </c>
      <c r="O388" s="166">
        <f t="shared" si="55"/>
        <v>0</v>
      </c>
      <c r="P388" s="171" t="str" cm="1">
        <f t="array" ref="P388">IFERROR(INDEX(_xlfn._xlws.FILTER('Dang ky_off'!$J$4:$J$4000,'Dang ky_off'!$B$4:$B$4000=$B388),1),"")</f>
        <v/>
      </c>
      <c r="Q388" s="172" t="str" cm="1">
        <f t="array" ref="Q388">IFERROR(INDEX(_xlfn._xlws.FILTER('Dang ky_off'!$H$4:$H$4000,'Dang ky_off'!$B$4:$B$4000=$B388),1),"")</f>
        <v/>
      </c>
      <c r="R388" s="171" t="s">
        <v>1563</v>
      </c>
      <c r="S388" s="171" t="str" cm="1">
        <f t="array" ref="S388">IFERROR(INDEX(_xlfn._xlws.FILTER('Dang ky_off'!$L$4:$L$4000,'Dang ky_off'!$B$4:$B$4000=$B388),1),"")</f>
        <v/>
      </c>
      <c r="T388" s="171" t="str" cm="1">
        <f t="array" ref="T388">IFERROR(INDEX(_xlfn._xlws.FILTER('Dang ky_off'!$M$4:$M$4000,'Dang ky_off'!$B$4:$B$4000=$B388),1),"")</f>
        <v/>
      </c>
      <c r="U388" s="130"/>
      <c r="V388" s="130"/>
      <c r="W388" s="131" t="e">
        <f t="shared" si="49"/>
        <v>#VALUE!</v>
      </c>
      <c r="X388" s="180" t="str" cm="1">
        <f t="array" ref="X388">IFERROR(INDEX(_xlfn._xlws.FILTER('Dang ky_off'!$J$4:$J$4000,'Dang ky_off'!$B$4:$B$4000=$B388),2),"")</f>
        <v/>
      </c>
      <c r="Y388" s="181" t="str" cm="1">
        <f t="array" ref="Y388">IFERROR(INDEX(_xlfn._xlws.FILTER('Dang ky_off'!$H$4:$H$4000,'Dang ky_off'!$B$4:$B$4000=$B388),2),"")</f>
        <v/>
      </c>
      <c r="Z388" s="180" t="s">
        <v>1563</v>
      </c>
      <c r="AA388" s="180" t="str" cm="1">
        <f t="array" ref="AA388">IFERROR(INDEX(_xlfn._xlws.FILTER('Dang ky_off'!$L$4:$L$4000,'Dang ky_off'!$B$4:$B$4000=$B388),2),"")</f>
        <v/>
      </c>
      <c r="AB388" s="180" t="str" cm="1">
        <f t="array" ref="AB388">IFERROR(INDEX(_xlfn._xlws.FILTER('Dang ky_off'!$M$4:$M$4000,'Dang ky_off'!$B$4:$B$4000=$B388),2),"")</f>
        <v/>
      </c>
      <c r="AC388" s="130"/>
      <c r="AD388" s="130"/>
      <c r="AE388" s="179" t="e">
        <f t="shared" si="50"/>
        <v>#VALUE!</v>
      </c>
      <c r="AF388" s="131" t="str" cm="1">
        <f t="array" ref="AF388">IFERROR(INDEX(_xlfn._xlws.FILTER('Dang ky_off'!$J$4:$J$43,'Dang ky_off'!$B$4:$B$43=$B388),3),"")</f>
        <v/>
      </c>
      <c r="AG388" s="154" t="str" cm="1">
        <f t="array" ref="AG388">IFERROR(INDEX(_xlfn._xlws.FILTER('Dang ky_off'!$H$4:$H$43,'Dang ky_off'!$B$4:$B$43=$B388),3),"")</f>
        <v/>
      </c>
      <c r="AH388" s="131" t="s">
        <v>1563</v>
      </c>
      <c r="AI388" s="131" t="str" cm="1">
        <f t="array" ref="AI388">IFERROR(INDEX(_xlfn._xlws.FILTER('Dang ky_off'!$L$4:$L$43,'Dang ky_off'!$B$4:$B$43=$B388),3),"")</f>
        <v/>
      </c>
      <c r="AJ388" s="131" t="str" cm="1">
        <f t="array" ref="AJ388">IFERROR(INDEX(_xlfn._xlws.FILTER('Dang ky_off'!$M$4:$M$43,'Dang ky_off'!$B$4:$B$43=$B388),3),"")</f>
        <v/>
      </c>
      <c r="AK388" s="130"/>
      <c r="AL388" s="130"/>
      <c r="AM388" s="131" t="e">
        <f t="shared" si="51"/>
        <v>#VALUE!</v>
      </c>
      <c r="AN388" s="182" t="str" cm="1">
        <f t="array" ref="AN388">IFERROR(INDEX(_xlfn._xlws.FILTER('Dang ky_onl'!$J$6:$J$4000,'Dang ky_onl'!$B$6:$B$4000=$B388),1),"")</f>
        <v/>
      </c>
      <c r="AO388" s="183" t="str" cm="1">
        <f t="array" ref="AO388">IFERROR(INDEX(_xlfn._xlws.FILTER('Dang ky_onl'!$H$6:$H$4000,'Dang ky_onl'!$B$6:$B$4000=$B388),1),"")</f>
        <v/>
      </c>
      <c r="AP388" s="184" t="s">
        <v>1564</v>
      </c>
      <c r="AQ388" s="182" t="str" cm="1">
        <f t="array" ref="AQ388">IFERROR(INDEX(_xlfn._xlws.FILTER('Dang ky_onl'!$L$6:$L$4000,'Dang ky_onl'!$B$6:$B$4000=$B388),1),"")</f>
        <v/>
      </c>
      <c r="AR388" s="182" t="str" cm="1">
        <f t="array" ref="AR388">IFERROR(INDEX(_xlfn._xlws.FILTER('Dang ky_onl'!$M$6:$M$4000,'Dang ky_onl'!$B$6:$B$4000=$B388),1),"")</f>
        <v/>
      </c>
      <c r="AS388" s="130"/>
      <c r="AT388" s="130"/>
      <c r="AU388" s="131" t="e">
        <f t="shared" si="52"/>
        <v>#VALUE!</v>
      </c>
      <c r="AV388" s="182" t="str" cm="1">
        <f t="array" ref="AV388">IFERROR(INDEX(_xlfn._xlws.FILTER('Dang ky_onl'!$J$6:$J$4000,'Dang ky_onl'!$B$6:$B$4000=$B388),2),"")</f>
        <v/>
      </c>
      <c r="AW388" s="183" t="str" cm="1">
        <f t="array" ref="AW388">IFERROR(INDEX(_xlfn._xlws.FILTER('Dang ky_onl'!$H$6:$H$4000,'Dang ky_onl'!$B$6:$B$4000=$B388),2),"")</f>
        <v/>
      </c>
      <c r="AX388" s="184" t="s">
        <v>1564</v>
      </c>
      <c r="AY388" s="182" t="str" cm="1">
        <f t="array" ref="AY388">IFERROR(INDEX(_xlfn._xlws.FILTER('Dang ky_onl'!$L$6:$L$4000,'Dang ky_onl'!$B$6:$B$4000=$B388),2),"")</f>
        <v/>
      </c>
      <c r="AZ388" s="182" t="str" cm="1">
        <f t="array" ref="AZ388">IFERROR(INDEX(_xlfn._xlws.FILTER('Dang ky_onl'!$M$6:$M$4000,'Dang ky_onl'!$B$6:$B$4000=$B388),2),"")</f>
        <v/>
      </c>
      <c r="BA388" s="130"/>
      <c r="BB388" s="130"/>
      <c r="BC388" s="131" t="e">
        <f t="shared" si="53"/>
        <v>#VALUE!</v>
      </c>
    </row>
    <row r="389" spans="1:55" ht="19.5" customHeight="1" x14ac:dyDescent="0.35">
      <c r="A389" s="135">
        <v>383</v>
      </c>
      <c r="B389" s="136">
        <v>2022230023</v>
      </c>
      <c r="C389" s="137" t="s">
        <v>41</v>
      </c>
      <c r="D389" s="138" t="s">
        <v>799</v>
      </c>
      <c r="E389" s="139"/>
      <c r="F389" s="141" t="s">
        <v>1018</v>
      </c>
      <c r="G389" s="142" t="s">
        <v>1348</v>
      </c>
      <c r="H389" s="143" t="s">
        <v>1369</v>
      </c>
      <c r="I389" s="140" t="str">
        <f t="shared" si="47"/>
        <v>Không đậu</v>
      </c>
      <c r="J389" s="144"/>
      <c r="K389" s="145" t="str">
        <f t="shared" si="48"/>
        <v>Không đủ</v>
      </c>
      <c r="L389" s="166">
        <f t="shared" si="54"/>
        <v>0</v>
      </c>
      <c r="M389" s="166" cm="1">
        <f t="array" ref="M389">SUMPRODUCT(--(LEN(CHOOSE({1,2,3},P389,X389,AF389))&gt;0))</f>
        <v>0</v>
      </c>
      <c r="N389" s="166" cm="1">
        <f t="array" ref="N389">SUMPRODUCT(--(LEN(CHOOSE({1,2},AN389,AV389))&gt;0))</f>
        <v>0</v>
      </c>
      <c r="O389" s="166">
        <f t="shared" si="55"/>
        <v>0</v>
      </c>
      <c r="P389" s="171" t="str" cm="1">
        <f t="array" ref="P389">IFERROR(INDEX(_xlfn._xlws.FILTER('Dang ky_off'!$J$4:$J$4000,'Dang ky_off'!$B$4:$B$4000=$B389),1),"")</f>
        <v/>
      </c>
      <c r="Q389" s="172" t="str" cm="1">
        <f t="array" ref="Q389">IFERROR(INDEX(_xlfn._xlws.FILTER('Dang ky_off'!$H$4:$H$4000,'Dang ky_off'!$B$4:$B$4000=$B389),1),"")</f>
        <v/>
      </c>
      <c r="R389" s="171" t="s">
        <v>1563</v>
      </c>
      <c r="S389" s="171" t="str" cm="1">
        <f t="array" ref="S389">IFERROR(INDEX(_xlfn._xlws.FILTER('Dang ky_off'!$L$4:$L$4000,'Dang ky_off'!$B$4:$B$4000=$B389),1),"")</f>
        <v/>
      </c>
      <c r="T389" s="171" t="str" cm="1">
        <f t="array" ref="T389">IFERROR(INDEX(_xlfn._xlws.FILTER('Dang ky_off'!$M$4:$M$4000,'Dang ky_off'!$B$4:$B$4000=$B389),1),"")</f>
        <v/>
      </c>
      <c r="U389" s="130"/>
      <c r="V389" s="130"/>
      <c r="W389" s="131" t="e">
        <f t="shared" si="49"/>
        <v>#VALUE!</v>
      </c>
      <c r="X389" s="180" t="str" cm="1">
        <f t="array" ref="X389">IFERROR(INDEX(_xlfn._xlws.FILTER('Dang ky_off'!$J$4:$J$4000,'Dang ky_off'!$B$4:$B$4000=$B389),2),"")</f>
        <v/>
      </c>
      <c r="Y389" s="181" t="str" cm="1">
        <f t="array" ref="Y389">IFERROR(INDEX(_xlfn._xlws.FILTER('Dang ky_off'!$H$4:$H$4000,'Dang ky_off'!$B$4:$B$4000=$B389),2),"")</f>
        <v/>
      </c>
      <c r="Z389" s="180" t="s">
        <v>1563</v>
      </c>
      <c r="AA389" s="180" t="str" cm="1">
        <f t="array" ref="AA389">IFERROR(INDEX(_xlfn._xlws.FILTER('Dang ky_off'!$L$4:$L$4000,'Dang ky_off'!$B$4:$B$4000=$B389),2),"")</f>
        <v/>
      </c>
      <c r="AB389" s="180" t="str" cm="1">
        <f t="array" ref="AB389">IFERROR(INDEX(_xlfn._xlws.FILTER('Dang ky_off'!$M$4:$M$4000,'Dang ky_off'!$B$4:$B$4000=$B389),2),"")</f>
        <v/>
      </c>
      <c r="AC389" s="130"/>
      <c r="AD389" s="130"/>
      <c r="AE389" s="179" t="e">
        <f t="shared" si="50"/>
        <v>#VALUE!</v>
      </c>
      <c r="AF389" s="131" t="str" cm="1">
        <f t="array" ref="AF389">IFERROR(INDEX(_xlfn._xlws.FILTER('Dang ky_off'!$J$4:$J$43,'Dang ky_off'!$B$4:$B$43=$B389),3),"")</f>
        <v/>
      </c>
      <c r="AG389" s="154" t="str" cm="1">
        <f t="array" ref="AG389">IFERROR(INDEX(_xlfn._xlws.FILTER('Dang ky_off'!$H$4:$H$43,'Dang ky_off'!$B$4:$B$43=$B389),3),"")</f>
        <v/>
      </c>
      <c r="AH389" s="131" t="s">
        <v>1563</v>
      </c>
      <c r="AI389" s="131" t="str" cm="1">
        <f t="array" ref="AI389">IFERROR(INDEX(_xlfn._xlws.FILTER('Dang ky_off'!$L$4:$L$43,'Dang ky_off'!$B$4:$B$43=$B389),3),"")</f>
        <v/>
      </c>
      <c r="AJ389" s="131" t="str" cm="1">
        <f t="array" ref="AJ389">IFERROR(INDEX(_xlfn._xlws.FILTER('Dang ky_off'!$M$4:$M$43,'Dang ky_off'!$B$4:$B$43=$B389),3),"")</f>
        <v/>
      </c>
      <c r="AK389" s="130"/>
      <c r="AL389" s="130"/>
      <c r="AM389" s="131" t="e">
        <f t="shared" si="51"/>
        <v>#VALUE!</v>
      </c>
      <c r="AN389" s="182" t="str" cm="1">
        <f t="array" ref="AN389">IFERROR(INDEX(_xlfn._xlws.FILTER('Dang ky_onl'!$J$6:$J$4000,'Dang ky_onl'!$B$6:$B$4000=$B389),1),"")</f>
        <v/>
      </c>
      <c r="AO389" s="183" t="str" cm="1">
        <f t="array" ref="AO389">IFERROR(INDEX(_xlfn._xlws.FILTER('Dang ky_onl'!$H$6:$H$4000,'Dang ky_onl'!$B$6:$B$4000=$B389),1),"")</f>
        <v/>
      </c>
      <c r="AP389" s="184" t="s">
        <v>1564</v>
      </c>
      <c r="AQ389" s="182" t="str" cm="1">
        <f t="array" ref="AQ389">IFERROR(INDEX(_xlfn._xlws.FILTER('Dang ky_onl'!$L$6:$L$4000,'Dang ky_onl'!$B$6:$B$4000=$B389),1),"")</f>
        <v/>
      </c>
      <c r="AR389" s="182" t="str" cm="1">
        <f t="array" ref="AR389">IFERROR(INDEX(_xlfn._xlws.FILTER('Dang ky_onl'!$M$6:$M$4000,'Dang ky_onl'!$B$6:$B$4000=$B389),1),"")</f>
        <v/>
      </c>
      <c r="AS389" s="130"/>
      <c r="AT389" s="130"/>
      <c r="AU389" s="131" t="e">
        <f t="shared" si="52"/>
        <v>#VALUE!</v>
      </c>
      <c r="AV389" s="182" t="str" cm="1">
        <f t="array" ref="AV389">IFERROR(INDEX(_xlfn._xlws.FILTER('Dang ky_onl'!$J$6:$J$4000,'Dang ky_onl'!$B$6:$B$4000=$B389),2),"")</f>
        <v/>
      </c>
      <c r="AW389" s="183" t="str" cm="1">
        <f t="array" ref="AW389">IFERROR(INDEX(_xlfn._xlws.FILTER('Dang ky_onl'!$H$6:$H$4000,'Dang ky_onl'!$B$6:$B$4000=$B389),2),"")</f>
        <v/>
      </c>
      <c r="AX389" s="184" t="s">
        <v>1564</v>
      </c>
      <c r="AY389" s="182" t="str" cm="1">
        <f t="array" ref="AY389">IFERROR(INDEX(_xlfn._xlws.FILTER('Dang ky_onl'!$L$6:$L$4000,'Dang ky_onl'!$B$6:$B$4000=$B389),2),"")</f>
        <v/>
      </c>
      <c r="AZ389" s="182" t="str" cm="1">
        <f t="array" ref="AZ389">IFERROR(INDEX(_xlfn._xlws.FILTER('Dang ky_onl'!$M$6:$M$4000,'Dang ky_onl'!$B$6:$B$4000=$B389),2),"")</f>
        <v/>
      </c>
      <c r="BA389" s="130"/>
      <c r="BB389" s="130"/>
      <c r="BC389" s="131" t="e">
        <f t="shared" si="53"/>
        <v>#VALUE!</v>
      </c>
    </row>
    <row r="390" spans="1:55" ht="19.5" customHeight="1" x14ac:dyDescent="0.35">
      <c r="A390" s="135">
        <v>384</v>
      </c>
      <c r="B390" s="136">
        <v>2022230031</v>
      </c>
      <c r="C390" s="137" t="s">
        <v>45</v>
      </c>
      <c r="D390" s="138" t="s">
        <v>802</v>
      </c>
      <c r="E390" s="139"/>
      <c r="F390" s="141" t="s">
        <v>1019</v>
      </c>
      <c r="G390" s="142" t="s">
        <v>1348</v>
      </c>
      <c r="H390" s="143" t="s">
        <v>1369</v>
      </c>
      <c r="I390" s="140" t="str">
        <f t="shared" si="47"/>
        <v>Không đậu</v>
      </c>
      <c r="J390" s="144"/>
      <c r="K390" s="145" t="str">
        <f t="shared" si="48"/>
        <v>Không đủ</v>
      </c>
      <c r="L390" s="166">
        <f t="shared" si="54"/>
        <v>0</v>
      </c>
      <c r="M390" s="166" cm="1">
        <f t="array" ref="M390">SUMPRODUCT(--(LEN(CHOOSE({1,2,3},P390,X390,AF390))&gt;0))</f>
        <v>0</v>
      </c>
      <c r="N390" s="166" cm="1">
        <f t="array" ref="N390">SUMPRODUCT(--(LEN(CHOOSE({1,2},AN390,AV390))&gt;0))</f>
        <v>0</v>
      </c>
      <c r="O390" s="166">
        <f t="shared" si="55"/>
        <v>0</v>
      </c>
      <c r="P390" s="171" t="str" cm="1">
        <f t="array" ref="P390">IFERROR(INDEX(_xlfn._xlws.FILTER('Dang ky_off'!$J$4:$J$4000,'Dang ky_off'!$B$4:$B$4000=$B390),1),"")</f>
        <v/>
      </c>
      <c r="Q390" s="172" t="str" cm="1">
        <f t="array" ref="Q390">IFERROR(INDEX(_xlfn._xlws.FILTER('Dang ky_off'!$H$4:$H$4000,'Dang ky_off'!$B$4:$B$4000=$B390),1),"")</f>
        <v/>
      </c>
      <c r="R390" s="171" t="s">
        <v>1563</v>
      </c>
      <c r="S390" s="171" t="str" cm="1">
        <f t="array" ref="S390">IFERROR(INDEX(_xlfn._xlws.FILTER('Dang ky_off'!$L$4:$L$4000,'Dang ky_off'!$B$4:$B$4000=$B390),1),"")</f>
        <v/>
      </c>
      <c r="T390" s="171" t="str" cm="1">
        <f t="array" ref="T390">IFERROR(INDEX(_xlfn._xlws.FILTER('Dang ky_off'!$M$4:$M$4000,'Dang ky_off'!$B$4:$B$4000=$B390),1),"")</f>
        <v/>
      </c>
      <c r="U390" s="130"/>
      <c r="V390" s="130"/>
      <c r="W390" s="131" t="e">
        <f t="shared" si="49"/>
        <v>#VALUE!</v>
      </c>
      <c r="X390" s="180" t="str" cm="1">
        <f t="array" ref="X390">IFERROR(INDEX(_xlfn._xlws.FILTER('Dang ky_off'!$J$4:$J$4000,'Dang ky_off'!$B$4:$B$4000=$B390),2),"")</f>
        <v/>
      </c>
      <c r="Y390" s="181" t="str" cm="1">
        <f t="array" ref="Y390">IFERROR(INDEX(_xlfn._xlws.FILTER('Dang ky_off'!$H$4:$H$4000,'Dang ky_off'!$B$4:$B$4000=$B390),2),"")</f>
        <v/>
      </c>
      <c r="Z390" s="180" t="s">
        <v>1563</v>
      </c>
      <c r="AA390" s="180" t="str" cm="1">
        <f t="array" ref="AA390">IFERROR(INDEX(_xlfn._xlws.FILTER('Dang ky_off'!$L$4:$L$4000,'Dang ky_off'!$B$4:$B$4000=$B390),2),"")</f>
        <v/>
      </c>
      <c r="AB390" s="180" t="str" cm="1">
        <f t="array" ref="AB390">IFERROR(INDEX(_xlfn._xlws.FILTER('Dang ky_off'!$M$4:$M$4000,'Dang ky_off'!$B$4:$B$4000=$B390),2),"")</f>
        <v/>
      </c>
      <c r="AC390" s="130"/>
      <c r="AD390" s="130"/>
      <c r="AE390" s="179" t="e">
        <f t="shared" si="50"/>
        <v>#VALUE!</v>
      </c>
      <c r="AF390" s="131" t="str" cm="1">
        <f t="array" ref="AF390">IFERROR(INDEX(_xlfn._xlws.FILTER('Dang ky_off'!$J$4:$J$43,'Dang ky_off'!$B$4:$B$43=$B390),3),"")</f>
        <v/>
      </c>
      <c r="AG390" s="154" t="str" cm="1">
        <f t="array" ref="AG390">IFERROR(INDEX(_xlfn._xlws.FILTER('Dang ky_off'!$H$4:$H$43,'Dang ky_off'!$B$4:$B$43=$B390),3),"")</f>
        <v/>
      </c>
      <c r="AH390" s="131" t="s">
        <v>1563</v>
      </c>
      <c r="AI390" s="131" t="str" cm="1">
        <f t="array" ref="AI390">IFERROR(INDEX(_xlfn._xlws.FILTER('Dang ky_off'!$L$4:$L$43,'Dang ky_off'!$B$4:$B$43=$B390),3),"")</f>
        <v/>
      </c>
      <c r="AJ390" s="131" t="str" cm="1">
        <f t="array" ref="AJ390">IFERROR(INDEX(_xlfn._xlws.FILTER('Dang ky_off'!$M$4:$M$43,'Dang ky_off'!$B$4:$B$43=$B390),3),"")</f>
        <v/>
      </c>
      <c r="AK390" s="130"/>
      <c r="AL390" s="130"/>
      <c r="AM390" s="131" t="e">
        <f t="shared" si="51"/>
        <v>#VALUE!</v>
      </c>
      <c r="AN390" s="182" t="str" cm="1">
        <f t="array" ref="AN390">IFERROR(INDEX(_xlfn._xlws.FILTER('Dang ky_onl'!$J$6:$J$4000,'Dang ky_onl'!$B$6:$B$4000=$B390),1),"")</f>
        <v/>
      </c>
      <c r="AO390" s="183" t="str" cm="1">
        <f t="array" ref="AO390">IFERROR(INDEX(_xlfn._xlws.FILTER('Dang ky_onl'!$H$6:$H$4000,'Dang ky_onl'!$B$6:$B$4000=$B390),1),"")</f>
        <v/>
      </c>
      <c r="AP390" s="184" t="s">
        <v>1564</v>
      </c>
      <c r="AQ390" s="182" t="str" cm="1">
        <f t="array" ref="AQ390">IFERROR(INDEX(_xlfn._xlws.FILTER('Dang ky_onl'!$L$6:$L$4000,'Dang ky_onl'!$B$6:$B$4000=$B390),1),"")</f>
        <v/>
      </c>
      <c r="AR390" s="182" t="str" cm="1">
        <f t="array" ref="AR390">IFERROR(INDEX(_xlfn._xlws.FILTER('Dang ky_onl'!$M$6:$M$4000,'Dang ky_onl'!$B$6:$B$4000=$B390),1),"")</f>
        <v/>
      </c>
      <c r="AS390" s="130"/>
      <c r="AT390" s="130"/>
      <c r="AU390" s="131" t="e">
        <f t="shared" si="52"/>
        <v>#VALUE!</v>
      </c>
      <c r="AV390" s="182" t="str" cm="1">
        <f t="array" ref="AV390">IFERROR(INDEX(_xlfn._xlws.FILTER('Dang ky_onl'!$J$6:$J$4000,'Dang ky_onl'!$B$6:$B$4000=$B390),2),"")</f>
        <v/>
      </c>
      <c r="AW390" s="183" t="str" cm="1">
        <f t="array" ref="AW390">IFERROR(INDEX(_xlfn._xlws.FILTER('Dang ky_onl'!$H$6:$H$4000,'Dang ky_onl'!$B$6:$B$4000=$B390),2),"")</f>
        <v/>
      </c>
      <c r="AX390" s="184" t="s">
        <v>1564</v>
      </c>
      <c r="AY390" s="182" t="str" cm="1">
        <f t="array" ref="AY390">IFERROR(INDEX(_xlfn._xlws.FILTER('Dang ky_onl'!$L$6:$L$4000,'Dang ky_onl'!$B$6:$B$4000=$B390),2),"")</f>
        <v/>
      </c>
      <c r="AZ390" s="182" t="str" cm="1">
        <f t="array" ref="AZ390">IFERROR(INDEX(_xlfn._xlws.FILTER('Dang ky_onl'!$M$6:$M$4000,'Dang ky_onl'!$B$6:$B$4000=$B390),2),"")</f>
        <v/>
      </c>
      <c r="BA390" s="130"/>
      <c r="BB390" s="130"/>
      <c r="BC390" s="131" t="e">
        <f t="shared" si="53"/>
        <v>#VALUE!</v>
      </c>
    </row>
    <row r="391" spans="1:55" ht="19.5" customHeight="1" x14ac:dyDescent="0.35">
      <c r="A391" s="135">
        <v>385</v>
      </c>
      <c r="B391" s="136">
        <v>2022230032</v>
      </c>
      <c r="C391" s="137" t="s">
        <v>46</v>
      </c>
      <c r="D391" s="138" t="s">
        <v>803</v>
      </c>
      <c r="E391" s="139"/>
      <c r="F391" s="141" t="s">
        <v>1023</v>
      </c>
      <c r="G391" s="142" t="s">
        <v>1348</v>
      </c>
      <c r="H391" s="143" t="s">
        <v>1369</v>
      </c>
      <c r="I391" s="140" t="str">
        <f t="shared" si="47"/>
        <v>Không đậu</v>
      </c>
      <c r="J391" s="144"/>
      <c r="K391" s="145" t="str">
        <f t="shared" si="48"/>
        <v>Không đủ</v>
      </c>
      <c r="L391" s="166">
        <f t="shared" si="54"/>
        <v>0</v>
      </c>
      <c r="M391" s="166" cm="1">
        <f t="array" ref="M391">SUMPRODUCT(--(LEN(CHOOSE({1,2,3},P391,X391,AF391))&gt;0))</f>
        <v>0</v>
      </c>
      <c r="N391" s="166" cm="1">
        <f t="array" ref="N391">SUMPRODUCT(--(LEN(CHOOSE({1,2},AN391,AV391))&gt;0))</f>
        <v>0</v>
      </c>
      <c r="O391" s="166">
        <f t="shared" si="55"/>
        <v>0</v>
      </c>
      <c r="P391" s="171" t="str" cm="1">
        <f t="array" ref="P391">IFERROR(INDEX(_xlfn._xlws.FILTER('Dang ky_off'!$J$4:$J$4000,'Dang ky_off'!$B$4:$B$4000=$B391),1),"")</f>
        <v/>
      </c>
      <c r="Q391" s="172" t="str" cm="1">
        <f t="array" ref="Q391">IFERROR(INDEX(_xlfn._xlws.FILTER('Dang ky_off'!$H$4:$H$4000,'Dang ky_off'!$B$4:$B$4000=$B391),1),"")</f>
        <v/>
      </c>
      <c r="R391" s="171" t="s">
        <v>1563</v>
      </c>
      <c r="S391" s="171" t="str" cm="1">
        <f t="array" ref="S391">IFERROR(INDEX(_xlfn._xlws.FILTER('Dang ky_off'!$L$4:$L$4000,'Dang ky_off'!$B$4:$B$4000=$B391),1),"")</f>
        <v/>
      </c>
      <c r="T391" s="171" t="str" cm="1">
        <f t="array" ref="T391">IFERROR(INDEX(_xlfn._xlws.FILTER('Dang ky_off'!$M$4:$M$4000,'Dang ky_off'!$B$4:$B$4000=$B391),1),"")</f>
        <v/>
      </c>
      <c r="U391" s="130"/>
      <c r="V391" s="130"/>
      <c r="W391" s="131" t="e">
        <f t="shared" si="49"/>
        <v>#VALUE!</v>
      </c>
      <c r="X391" s="180" t="str" cm="1">
        <f t="array" ref="X391">IFERROR(INDEX(_xlfn._xlws.FILTER('Dang ky_off'!$J$4:$J$4000,'Dang ky_off'!$B$4:$B$4000=$B391),2),"")</f>
        <v/>
      </c>
      <c r="Y391" s="181" t="str" cm="1">
        <f t="array" ref="Y391">IFERROR(INDEX(_xlfn._xlws.FILTER('Dang ky_off'!$H$4:$H$4000,'Dang ky_off'!$B$4:$B$4000=$B391),2),"")</f>
        <v/>
      </c>
      <c r="Z391" s="180" t="s">
        <v>1563</v>
      </c>
      <c r="AA391" s="180" t="str" cm="1">
        <f t="array" ref="AA391">IFERROR(INDEX(_xlfn._xlws.FILTER('Dang ky_off'!$L$4:$L$4000,'Dang ky_off'!$B$4:$B$4000=$B391),2),"")</f>
        <v/>
      </c>
      <c r="AB391" s="180" t="str" cm="1">
        <f t="array" ref="AB391">IFERROR(INDEX(_xlfn._xlws.FILTER('Dang ky_off'!$M$4:$M$4000,'Dang ky_off'!$B$4:$B$4000=$B391),2),"")</f>
        <v/>
      </c>
      <c r="AC391" s="130"/>
      <c r="AD391" s="130"/>
      <c r="AE391" s="179" t="e">
        <f t="shared" si="50"/>
        <v>#VALUE!</v>
      </c>
      <c r="AF391" s="131" t="str" cm="1">
        <f t="array" ref="AF391">IFERROR(INDEX(_xlfn._xlws.FILTER('Dang ky_off'!$J$4:$J$43,'Dang ky_off'!$B$4:$B$43=$B391),3),"")</f>
        <v/>
      </c>
      <c r="AG391" s="154" t="str" cm="1">
        <f t="array" ref="AG391">IFERROR(INDEX(_xlfn._xlws.FILTER('Dang ky_off'!$H$4:$H$43,'Dang ky_off'!$B$4:$B$43=$B391),3),"")</f>
        <v/>
      </c>
      <c r="AH391" s="131" t="s">
        <v>1563</v>
      </c>
      <c r="AI391" s="131" t="str" cm="1">
        <f t="array" ref="AI391">IFERROR(INDEX(_xlfn._xlws.FILTER('Dang ky_off'!$L$4:$L$43,'Dang ky_off'!$B$4:$B$43=$B391),3),"")</f>
        <v/>
      </c>
      <c r="AJ391" s="131" t="str" cm="1">
        <f t="array" ref="AJ391">IFERROR(INDEX(_xlfn._xlws.FILTER('Dang ky_off'!$M$4:$M$43,'Dang ky_off'!$B$4:$B$43=$B391),3),"")</f>
        <v/>
      </c>
      <c r="AK391" s="130"/>
      <c r="AL391" s="130"/>
      <c r="AM391" s="131" t="e">
        <f t="shared" si="51"/>
        <v>#VALUE!</v>
      </c>
      <c r="AN391" s="182" t="str" cm="1">
        <f t="array" ref="AN391">IFERROR(INDEX(_xlfn._xlws.FILTER('Dang ky_onl'!$J$6:$J$4000,'Dang ky_onl'!$B$6:$B$4000=$B391),1),"")</f>
        <v/>
      </c>
      <c r="AO391" s="183" t="str" cm="1">
        <f t="array" ref="AO391">IFERROR(INDEX(_xlfn._xlws.FILTER('Dang ky_onl'!$H$6:$H$4000,'Dang ky_onl'!$B$6:$B$4000=$B391),1),"")</f>
        <v/>
      </c>
      <c r="AP391" s="184" t="s">
        <v>1564</v>
      </c>
      <c r="AQ391" s="182" t="str" cm="1">
        <f t="array" ref="AQ391">IFERROR(INDEX(_xlfn._xlws.FILTER('Dang ky_onl'!$L$6:$L$4000,'Dang ky_onl'!$B$6:$B$4000=$B391),1),"")</f>
        <v/>
      </c>
      <c r="AR391" s="182" t="str" cm="1">
        <f t="array" ref="AR391">IFERROR(INDEX(_xlfn._xlws.FILTER('Dang ky_onl'!$M$6:$M$4000,'Dang ky_onl'!$B$6:$B$4000=$B391),1),"")</f>
        <v/>
      </c>
      <c r="AS391" s="130"/>
      <c r="AT391" s="130"/>
      <c r="AU391" s="131" t="e">
        <f t="shared" si="52"/>
        <v>#VALUE!</v>
      </c>
      <c r="AV391" s="182" t="str" cm="1">
        <f t="array" ref="AV391">IFERROR(INDEX(_xlfn._xlws.FILTER('Dang ky_onl'!$J$6:$J$4000,'Dang ky_onl'!$B$6:$B$4000=$B391),2),"")</f>
        <v/>
      </c>
      <c r="AW391" s="183" t="str" cm="1">
        <f t="array" ref="AW391">IFERROR(INDEX(_xlfn._xlws.FILTER('Dang ky_onl'!$H$6:$H$4000,'Dang ky_onl'!$B$6:$B$4000=$B391),2),"")</f>
        <v/>
      </c>
      <c r="AX391" s="184" t="s">
        <v>1564</v>
      </c>
      <c r="AY391" s="182" t="str" cm="1">
        <f t="array" ref="AY391">IFERROR(INDEX(_xlfn._xlws.FILTER('Dang ky_onl'!$L$6:$L$4000,'Dang ky_onl'!$B$6:$B$4000=$B391),2),"")</f>
        <v/>
      </c>
      <c r="AZ391" s="182" t="str" cm="1">
        <f t="array" ref="AZ391">IFERROR(INDEX(_xlfn._xlws.FILTER('Dang ky_onl'!$M$6:$M$4000,'Dang ky_onl'!$B$6:$B$4000=$B391),2),"")</f>
        <v/>
      </c>
      <c r="BA391" s="130"/>
      <c r="BB391" s="130"/>
      <c r="BC391" s="131" t="e">
        <f t="shared" si="53"/>
        <v>#VALUE!</v>
      </c>
    </row>
    <row r="392" spans="1:55" ht="19.5" customHeight="1" x14ac:dyDescent="0.35">
      <c r="A392" s="135">
        <v>386</v>
      </c>
      <c r="B392" s="136">
        <v>2022230037</v>
      </c>
      <c r="C392" s="137" t="s">
        <v>49</v>
      </c>
      <c r="D392" s="138" t="s">
        <v>777</v>
      </c>
      <c r="E392" s="139"/>
      <c r="F392" s="141" t="s">
        <v>1026</v>
      </c>
      <c r="G392" s="142" t="s">
        <v>1348</v>
      </c>
      <c r="H392" s="143" t="s">
        <v>1369</v>
      </c>
      <c r="I392" s="140" t="str">
        <f t="shared" ref="I392:I455" si="56">IF(AND(J392&gt;=4,K392="Đủ"), "Đậu", "Không đậu")</f>
        <v>Không đậu</v>
      </c>
      <c r="J392" s="144"/>
      <c r="K392" s="145" t="str">
        <f t="shared" ref="K392:K455" si="57">IF(AND(L392&gt;=3,M392&gt;=2),"Đủ","Không đủ")</f>
        <v>Không đủ</v>
      </c>
      <c r="L392" s="166">
        <f t="shared" si="54"/>
        <v>1</v>
      </c>
      <c r="M392" s="166" cm="1">
        <f t="array" ref="M392">SUMPRODUCT(--(LEN(CHOOSE({1,2,3},P392,X392,AF392))&gt;0))</f>
        <v>1</v>
      </c>
      <c r="N392" s="166" cm="1">
        <f t="array" ref="N392">SUMPRODUCT(--(LEN(CHOOSE({1,2},AN392,AV392))&gt;0))</f>
        <v>0</v>
      </c>
      <c r="O392" s="166">
        <f t="shared" si="55"/>
        <v>0</v>
      </c>
      <c r="P392" s="171" t="str" cm="1">
        <f t="array" ref="P392">IFERROR(INDEX(_xlfn._xlws.FILTER('Dang ky_off'!$J$4:$J$4000,'Dang ky_off'!$B$4:$B$4000=$B392),1),"")</f>
        <v>Công ty TNHH Yakult Việt Nam</v>
      </c>
      <c r="Q392" s="172" cm="1">
        <f t="array" ref="Q392">IFERROR(INDEX(_xlfn._xlws.FILTER('Dang ky_off'!$H$4:$H$4000,'Dang ky_off'!$B$4:$B$4000=$B392),1),"")</f>
        <v>46022</v>
      </c>
      <c r="R392" s="171" t="s">
        <v>1563</v>
      </c>
      <c r="S392" s="171" cm="1">
        <f t="array" ref="S392">IFERROR(INDEX(_xlfn._xlws.FILTER('Dang ky_off'!$L$4:$L$4000,'Dang ky_off'!$B$4:$B$4000=$B392),1),"")</f>
        <v>8.5</v>
      </c>
      <c r="T392" s="171" cm="1">
        <f t="array" ref="T392">IFERROR(INDEX(_xlfn._xlws.FILTER('Dang ky_off'!$M$4:$M$4000,'Dang ky_off'!$B$4:$B$4000=$B392),1),"")</f>
        <v>0.5</v>
      </c>
      <c r="U392" s="130"/>
      <c r="V392" s="130"/>
      <c r="W392" s="131">
        <f t="shared" ref="W392:W455" si="58">ROUND(MIN(S392*0.3+U392*0.3+V392*0.4+T392,10),1)</f>
        <v>3.1</v>
      </c>
      <c r="X392" s="180" t="str" cm="1">
        <f t="array" ref="X392">IFERROR(INDEX(_xlfn._xlws.FILTER('Dang ky_off'!$J$4:$J$4000,'Dang ky_off'!$B$4:$B$4000=$B392),2),"")</f>
        <v/>
      </c>
      <c r="Y392" s="181" t="str" cm="1">
        <f t="array" ref="Y392">IFERROR(INDEX(_xlfn._xlws.FILTER('Dang ky_off'!$H$4:$H$4000,'Dang ky_off'!$B$4:$B$4000=$B392),2),"")</f>
        <v/>
      </c>
      <c r="Z392" s="180" t="s">
        <v>1563</v>
      </c>
      <c r="AA392" s="180" t="str" cm="1">
        <f t="array" ref="AA392">IFERROR(INDEX(_xlfn._xlws.FILTER('Dang ky_off'!$L$4:$L$4000,'Dang ky_off'!$B$4:$B$4000=$B392),2),"")</f>
        <v/>
      </c>
      <c r="AB392" s="180" t="str" cm="1">
        <f t="array" ref="AB392">IFERROR(INDEX(_xlfn._xlws.FILTER('Dang ky_off'!$M$4:$M$4000,'Dang ky_off'!$B$4:$B$4000=$B392),2),"")</f>
        <v/>
      </c>
      <c r="AC392" s="130"/>
      <c r="AD392" s="130"/>
      <c r="AE392" s="179" t="e">
        <f t="shared" ref="AE392:AE455" si="59">ROUND(MIN(AA392*0.3+AC392*0.3+AD392*0.4+AB392,10),1)</f>
        <v>#VALUE!</v>
      </c>
      <c r="AF392" s="131" t="str" cm="1">
        <f t="array" ref="AF392">IFERROR(INDEX(_xlfn._xlws.FILTER('Dang ky_off'!$J$4:$J$43,'Dang ky_off'!$B$4:$B$43=$B392),3),"")</f>
        <v/>
      </c>
      <c r="AG392" s="154" t="str" cm="1">
        <f t="array" ref="AG392">IFERROR(INDEX(_xlfn._xlws.FILTER('Dang ky_off'!$H$4:$H$43,'Dang ky_off'!$B$4:$B$43=$B392),3),"")</f>
        <v/>
      </c>
      <c r="AH392" s="131" t="s">
        <v>1563</v>
      </c>
      <c r="AI392" s="131" t="str" cm="1">
        <f t="array" ref="AI392">IFERROR(INDEX(_xlfn._xlws.FILTER('Dang ky_off'!$L$4:$L$43,'Dang ky_off'!$B$4:$B$43=$B392),3),"")</f>
        <v/>
      </c>
      <c r="AJ392" s="131" t="str" cm="1">
        <f t="array" ref="AJ392">IFERROR(INDEX(_xlfn._xlws.FILTER('Dang ky_off'!$M$4:$M$43,'Dang ky_off'!$B$4:$B$43=$B392),3),"")</f>
        <v/>
      </c>
      <c r="AK392" s="130"/>
      <c r="AL392" s="130"/>
      <c r="AM392" s="131" t="e">
        <f t="shared" ref="AM392:AM455" si="60">ROUND(MIN(AI392*0.3+AK392*0.3+AL392*0.4+AJ392,10),1)</f>
        <v>#VALUE!</v>
      </c>
      <c r="AN392" s="182" t="str" cm="1">
        <f t="array" ref="AN392">IFERROR(INDEX(_xlfn._xlws.FILTER('Dang ky_onl'!$J$6:$J$4000,'Dang ky_onl'!$B$6:$B$4000=$B392),1),"")</f>
        <v/>
      </c>
      <c r="AO392" s="183" t="str" cm="1">
        <f t="array" ref="AO392">IFERROR(INDEX(_xlfn._xlws.FILTER('Dang ky_onl'!$H$6:$H$4000,'Dang ky_onl'!$B$6:$B$4000=$B392),1),"")</f>
        <v/>
      </c>
      <c r="AP392" s="184" t="s">
        <v>1564</v>
      </c>
      <c r="AQ392" s="182" t="str" cm="1">
        <f t="array" ref="AQ392">IFERROR(INDEX(_xlfn._xlws.FILTER('Dang ky_onl'!$L$6:$L$4000,'Dang ky_onl'!$B$6:$B$4000=$B392),1),"")</f>
        <v/>
      </c>
      <c r="AR392" s="182" t="str" cm="1">
        <f t="array" ref="AR392">IFERROR(INDEX(_xlfn._xlws.FILTER('Dang ky_onl'!$M$6:$M$4000,'Dang ky_onl'!$B$6:$B$4000=$B392),1),"")</f>
        <v/>
      </c>
      <c r="AS392" s="130"/>
      <c r="AT392" s="130"/>
      <c r="AU392" s="131" t="e">
        <f t="shared" ref="AU392:AU455" si="61">ROUND(MIN(AQ392*0.3+AS392*0.3+AT392*0.4+AR392,10),1)</f>
        <v>#VALUE!</v>
      </c>
      <c r="AV392" s="182" t="str" cm="1">
        <f t="array" ref="AV392">IFERROR(INDEX(_xlfn._xlws.FILTER('Dang ky_onl'!$J$6:$J$4000,'Dang ky_onl'!$B$6:$B$4000=$B392),2),"")</f>
        <v/>
      </c>
      <c r="AW392" s="183" t="str" cm="1">
        <f t="array" ref="AW392">IFERROR(INDEX(_xlfn._xlws.FILTER('Dang ky_onl'!$H$6:$H$4000,'Dang ky_onl'!$B$6:$B$4000=$B392),2),"")</f>
        <v/>
      </c>
      <c r="AX392" s="184" t="s">
        <v>1564</v>
      </c>
      <c r="AY392" s="182" t="str" cm="1">
        <f t="array" ref="AY392">IFERROR(INDEX(_xlfn._xlws.FILTER('Dang ky_onl'!$L$6:$L$4000,'Dang ky_onl'!$B$6:$B$4000=$B392),2),"")</f>
        <v/>
      </c>
      <c r="AZ392" s="182" t="str" cm="1">
        <f t="array" ref="AZ392">IFERROR(INDEX(_xlfn._xlws.FILTER('Dang ky_onl'!$M$6:$M$4000,'Dang ky_onl'!$B$6:$B$4000=$B392),2),"")</f>
        <v/>
      </c>
      <c r="BA392" s="130"/>
      <c r="BB392" s="130"/>
      <c r="BC392" s="131" t="e">
        <f t="shared" ref="BC392:BC455" si="62">ROUND(MIN(AY392*0.3+BA392*0.3+BB392*0.4+AZ392,10),1)</f>
        <v>#VALUE!</v>
      </c>
    </row>
    <row r="393" spans="1:55" ht="19.5" customHeight="1" x14ac:dyDescent="0.35">
      <c r="A393" s="135">
        <v>387</v>
      </c>
      <c r="B393" s="136">
        <v>2022230035</v>
      </c>
      <c r="C393" s="137" t="s">
        <v>48</v>
      </c>
      <c r="D393" s="138" t="s">
        <v>777</v>
      </c>
      <c r="E393" s="139"/>
      <c r="F393" s="141" t="s">
        <v>1025</v>
      </c>
      <c r="G393" s="142" t="s">
        <v>1348</v>
      </c>
      <c r="H393" s="143" t="s">
        <v>1369</v>
      </c>
      <c r="I393" s="140" t="str">
        <f t="shared" si="56"/>
        <v>Không đậu</v>
      </c>
      <c r="J393" s="144"/>
      <c r="K393" s="145" t="str">
        <f t="shared" si="57"/>
        <v>Không đủ</v>
      </c>
      <c r="L393" s="166">
        <f t="shared" ref="L393:L456" si="63">M393+N393-O393</f>
        <v>0</v>
      </c>
      <c r="M393" s="166" cm="1">
        <f t="array" ref="M393">SUMPRODUCT(--(LEN(CHOOSE({1,2,3},P393,X393,AF393))&gt;0))</f>
        <v>0</v>
      </c>
      <c r="N393" s="166" cm="1">
        <f t="array" ref="N393">SUMPRODUCT(--(LEN(CHOOSE({1,2},AN393,AV393))&gt;0))</f>
        <v>0</v>
      </c>
      <c r="O393" s="166">
        <f t="shared" ref="O393:O456" si="64">(IF(P393&lt;&gt;"",P393=X393,0))
+(IF(P393&lt;&gt;"",P393=AF393,0))
+(IF(P393&lt;&gt;"",P393=AN393,0))
+(IF(P393&lt;&gt;"",P393=AV393,0))
+(IF(X393&lt;&gt;"",X393=AF393,0))
+(IF(X393&lt;&gt;"",X393=AN393,0))
+(IF(X393&lt;&gt;"",X393=AV393,0))
+(IF(AF393&lt;&gt;"",AF393=AN393,0))
+(IF(AF393&lt;&gt;"",AF393=AV393,0))
+(IF(AN393&lt;&gt;"",AN393=AV393,0))</f>
        <v>0</v>
      </c>
      <c r="P393" s="171" t="str" cm="1">
        <f t="array" ref="P393">IFERROR(INDEX(_xlfn._xlws.FILTER('Dang ky_off'!$J$4:$J$4000,'Dang ky_off'!$B$4:$B$4000=$B393),1),"")</f>
        <v/>
      </c>
      <c r="Q393" s="172" t="str" cm="1">
        <f t="array" ref="Q393">IFERROR(INDEX(_xlfn._xlws.FILTER('Dang ky_off'!$H$4:$H$4000,'Dang ky_off'!$B$4:$B$4000=$B393),1),"")</f>
        <v/>
      </c>
      <c r="R393" s="171" t="s">
        <v>1563</v>
      </c>
      <c r="S393" s="171" t="str" cm="1">
        <f t="array" ref="S393">IFERROR(INDEX(_xlfn._xlws.FILTER('Dang ky_off'!$L$4:$L$4000,'Dang ky_off'!$B$4:$B$4000=$B393),1),"")</f>
        <v/>
      </c>
      <c r="T393" s="171" t="str" cm="1">
        <f t="array" ref="T393">IFERROR(INDEX(_xlfn._xlws.FILTER('Dang ky_off'!$M$4:$M$4000,'Dang ky_off'!$B$4:$B$4000=$B393),1),"")</f>
        <v/>
      </c>
      <c r="U393" s="130"/>
      <c r="V393" s="130"/>
      <c r="W393" s="131" t="e">
        <f t="shared" si="58"/>
        <v>#VALUE!</v>
      </c>
      <c r="X393" s="180" t="str" cm="1">
        <f t="array" ref="X393">IFERROR(INDEX(_xlfn._xlws.FILTER('Dang ky_off'!$J$4:$J$4000,'Dang ky_off'!$B$4:$B$4000=$B393),2),"")</f>
        <v/>
      </c>
      <c r="Y393" s="181" t="str" cm="1">
        <f t="array" ref="Y393">IFERROR(INDEX(_xlfn._xlws.FILTER('Dang ky_off'!$H$4:$H$4000,'Dang ky_off'!$B$4:$B$4000=$B393),2),"")</f>
        <v/>
      </c>
      <c r="Z393" s="180" t="s">
        <v>1563</v>
      </c>
      <c r="AA393" s="180" t="str" cm="1">
        <f t="array" ref="AA393">IFERROR(INDEX(_xlfn._xlws.FILTER('Dang ky_off'!$L$4:$L$4000,'Dang ky_off'!$B$4:$B$4000=$B393),2),"")</f>
        <v/>
      </c>
      <c r="AB393" s="180" t="str" cm="1">
        <f t="array" ref="AB393">IFERROR(INDEX(_xlfn._xlws.FILTER('Dang ky_off'!$M$4:$M$4000,'Dang ky_off'!$B$4:$B$4000=$B393),2),"")</f>
        <v/>
      </c>
      <c r="AC393" s="130"/>
      <c r="AD393" s="130"/>
      <c r="AE393" s="179" t="e">
        <f t="shared" si="59"/>
        <v>#VALUE!</v>
      </c>
      <c r="AF393" s="131" t="str" cm="1">
        <f t="array" ref="AF393">IFERROR(INDEX(_xlfn._xlws.FILTER('Dang ky_off'!$J$4:$J$43,'Dang ky_off'!$B$4:$B$43=$B393),3),"")</f>
        <v/>
      </c>
      <c r="AG393" s="154" t="str" cm="1">
        <f t="array" ref="AG393">IFERROR(INDEX(_xlfn._xlws.FILTER('Dang ky_off'!$H$4:$H$43,'Dang ky_off'!$B$4:$B$43=$B393),3),"")</f>
        <v/>
      </c>
      <c r="AH393" s="131" t="s">
        <v>1563</v>
      </c>
      <c r="AI393" s="131" t="str" cm="1">
        <f t="array" ref="AI393">IFERROR(INDEX(_xlfn._xlws.FILTER('Dang ky_off'!$L$4:$L$43,'Dang ky_off'!$B$4:$B$43=$B393),3),"")</f>
        <v/>
      </c>
      <c r="AJ393" s="131" t="str" cm="1">
        <f t="array" ref="AJ393">IFERROR(INDEX(_xlfn._xlws.FILTER('Dang ky_off'!$M$4:$M$43,'Dang ky_off'!$B$4:$B$43=$B393),3),"")</f>
        <v/>
      </c>
      <c r="AK393" s="130"/>
      <c r="AL393" s="130"/>
      <c r="AM393" s="131" t="e">
        <f t="shared" si="60"/>
        <v>#VALUE!</v>
      </c>
      <c r="AN393" s="182" t="str" cm="1">
        <f t="array" ref="AN393">IFERROR(INDEX(_xlfn._xlws.FILTER('Dang ky_onl'!$J$6:$J$4000,'Dang ky_onl'!$B$6:$B$4000=$B393),1),"")</f>
        <v/>
      </c>
      <c r="AO393" s="183" t="str" cm="1">
        <f t="array" ref="AO393">IFERROR(INDEX(_xlfn._xlws.FILTER('Dang ky_onl'!$H$6:$H$4000,'Dang ky_onl'!$B$6:$B$4000=$B393),1),"")</f>
        <v/>
      </c>
      <c r="AP393" s="184" t="s">
        <v>1564</v>
      </c>
      <c r="AQ393" s="182" t="str" cm="1">
        <f t="array" ref="AQ393">IFERROR(INDEX(_xlfn._xlws.FILTER('Dang ky_onl'!$L$6:$L$4000,'Dang ky_onl'!$B$6:$B$4000=$B393),1),"")</f>
        <v/>
      </c>
      <c r="AR393" s="182" t="str" cm="1">
        <f t="array" ref="AR393">IFERROR(INDEX(_xlfn._xlws.FILTER('Dang ky_onl'!$M$6:$M$4000,'Dang ky_onl'!$B$6:$B$4000=$B393),1),"")</f>
        <v/>
      </c>
      <c r="AS393" s="130"/>
      <c r="AT393" s="130"/>
      <c r="AU393" s="131" t="e">
        <f t="shared" si="61"/>
        <v>#VALUE!</v>
      </c>
      <c r="AV393" s="182" t="str" cm="1">
        <f t="array" ref="AV393">IFERROR(INDEX(_xlfn._xlws.FILTER('Dang ky_onl'!$J$6:$J$4000,'Dang ky_onl'!$B$6:$B$4000=$B393),2),"")</f>
        <v/>
      </c>
      <c r="AW393" s="183" t="str" cm="1">
        <f t="array" ref="AW393">IFERROR(INDEX(_xlfn._xlws.FILTER('Dang ky_onl'!$H$6:$H$4000,'Dang ky_onl'!$B$6:$B$4000=$B393),2),"")</f>
        <v/>
      </c>
      <c r="AX393" s="184" t="s">
        <v>1564</v>
      </c>
      <c r="AY393" s="182" t="str" cm="1">
        <f t="array" ref="AY393">IFERROR(INDEX(_xlfn._xlws.FILTER('Dang ky_onl'!$L$6:$L$4000,'Dang ky_onl'!$B$6:$B$4000=$B393),2),"")</f>
        <v/>
      </c>
      <c r="AZ393" s="182" t="str" cm="1">
        <f t="array" ref="AZ393">IFERROR(INDEX(_xlfn._xlws.FILTER('Dang ky_onl'!$M$6:$M$4000,'Dang ky_onl'!$B$6:$B$4000=$B393),2),"")</f>
        <v/>
      </c>
      <c r="BA393" s="130"/>
      <c r="BB393" s="130"/>
      <c r="BC393" s="131" t="e">
        <f t="shared" si="62"/>
        <v>#VALUE!</v>
      </c>
    </row>
    <row r="394" spans="1:55" ht="19.5" customHeight="1" x14ac:dyDescent="0.35">
      <c r="A394" s="135">
        <v>388</v>
      </c>
      <c r="B394" s="136">
        <v>2022230036</v>
      </c>
      <c r="C394" s="137" t="s">
        <v>47</v>
      </c>
      <c r="D394" s="138" t="s">
        <v>777</v>
      </c>
      <c r="E394" s="139"/>
      <c r="F394" s="141" t="s">
        <v>1024</v>
      </c>
      <c r="G394" s="142" t="s">
        <v>1348</v>
      </c>
      <c r="H394" s="143" t="s">
        <v>1369</v>
      </c>
      <c r="I394" s="140" t="str">
        <f t="shared" si="56"/>
        <v>Không đậu</v>
      </c>
      <c r="J394" s="144"/>
      <c r="K394" s="145" t="str">
        <f t="shared" si="57"/>
        <v>Không đủ</v>
      </c>
      <c r="L394" s="166">
        <f t="shared" si="63"/>
        <v>0</v>
      </c>
      <c r="M394" s="166" cm="1">
        <f t="array" ref="M394">SUMPRODUCT(--(LEN(CHOOSE({1,2,3},P394,X394,AF394))&gt;0))</f>
        <v>0</v>
      </c>
      <c r="N394" s="166" cm="1">
        <f t="array" ref="N394">SUMPRODUCT(--(LEN(CHOOSE({1,2},AN394,AV394))&gt;0))</f>
        <v>0</v>
      </c>
      <c r="O394" s="166">
        <f t="shared" si="64"/>
        <v>0</v>
      </c>
      <c r="P394" s="171" t="str" cm="1">
        <f t="array" ref="P394">IFERROR(INDEX(_xlfn._xlws.FILTER('Dang ky_off'!$J$4:$J$4000,'Dang ky_off'!$B$4:$B$4000=$B394),1),"")</f>
        <v/>
      </c>
      <c r="Q394" s="172" t="str" cm="1">
        <f t="array" ref="Q394">IFERROR(INDEX(_xlfn._xlws.FILTER('Dang ky_off'!$H$4:$H$4000,'Dang ky_off'!$B$4:$B$4000=$B394),1),"")</f>
        <v/>
      </c>
      <c r="R394" s="171" t="s">
        <v>1563</v>
      </c>
      <c r="S394" s="171" t="str" cm="1">
        <f t="array" ref="S394">IFERROR(INDEX(_xlfn._xlws.FILTER('Dang ky_off'!$L$4:$L$4000,'Dang ky_off'!$B$4:$B$4000=$B394),1),"")</f>
        <v/>
      </c>
      <c r="T394" s="171" t="str" cm="1">
        <f t="array" ref="T394">IFERROR(INDEX(_xlfn._xlws.FILTER('Dang ky_off'!$M$4:$M$4000,'Dang ky_off'!$B$4:$B$4000=$B394),1),"")</f>
        <v/>
      </c>
      <c r="U394" s="130"/>
      <c r="V394" s="130"/>
      <c r="W394" s="131" t="e">
        <f t="shared" si="58"/>
        <v>#VALUE!</v>
      </c>
      <c r="X394" s="180" t="str" cm="1">
        <f t="array" ref="X394">IFERROR(INDEX(_xlfn._xlws.FILTER('Dang ky_off'!$J$4:$J$4000,'Dang ky_off'!$B$4:$B$4000=$B394),2),"")</f>
        <v/>
      </c>
      <c r="Y394" s="181" t="str" cm="1">
        <f t="array" ref="Y394">IFERROR(INDEX(_xlfn._xlws.FILTER('Dang ky_off'!$H$4:$H$4000,'Dang ky_off'!$B$4:$B$4000=$B394),2),"")</f>
        <v/>
      </c>
      <c r="Z394" s="180" t="s">
        <v>1563</v>
      </c>
      <c r="AA394" s="180" t="str" cm="1">
        <f t="array" ref="AA394">IFERROR(INDEX(_xlfn._xlws.FILTER('Dang ky_off'!$L$4:$L$4000,'Dang ky_off'!$B$4:$B$4000=$B394),2),"")</f>
        <v/>
      </c>
      <c r="AB394" s="180" t="str" cm="1">
        <f t="array" ref="AB394">IFERROR(INDEX(_xlfn._xlws.FILTER('Dang ky_off'!$M$4:$M$4000,'Dang ky_off'!$B$4:$B$4000=$B394),2),"")</f>
        <v/>
      </c>
      <c r="AC394" s="130"/>
      <c r="AD394" s="130"/>
      <c r="AE394" s="179" t="e">
        <f t="shared" si="59"/>
        <v>#VALUE!</v>
      </c>
      <c r="AF394" s="131" t="str" cm="1">
        <f t="array" ref="AF394">IFERROR(INDEX(_xlfn._xlws.FILTER('Dang ky_off'!$J$4:$J$43,'Dang ky_off'!$B$4:$B$43=$B394),3),"")</f>
        <v/>
      </c>
      <c r="AG394" s="154" t="str" cm="1">
        <f t="array" ref="AG394">IFERROR(INDEX(_xlfn._xlws.FILTER('Dang ky_off'!$H$4:$H$43,'Dang ky_off'!$B$4:$B$43=$B394),3),"")</f>
        <v/>
      </c>
      <c r="AH394" s="131" t="s">
        <v>1563</v>
      </c>
      <c r="AI394" s="131" t="str" cm="1">
        <f t="array" ref="AI394">IFERROR(INDEX(_xlfn._xlws.FILTER('Dang ky_off'!$L$4:$L$43,'Dang ky_off'!$B$4:$B$43=$B394),3),"")</f>
        <v/>
      </c>
      <c r="AJ394" s="131" t="str" cm="1">
        <f t="array" ref="AJ394">IFERROR(INDEX(_xlfn._xlws.FILTER('Dang ky_off'!$M$4:$M$43,'Dang ky_off'!$B$4:$B$43=$B394),3),"")</f>
        <v/>
      </c>
      <c r="AK394" s="130"/>
      <c r="AL394" s="130"/>
      <c r="AM394" s="131" t="e">
        <f t="shared" si="60"/>
        <v>#VALUE!</v>
      </c>
      <c r="AN394" s="182" t="str" cm="1">
        <f t="array" ref="AN394">IFERROR(INDEX(_xlfn._xlws.FILTER('Dang ky_onl'!$J$6:$J$4000,'Dang ky_onl'!$B$6:$B$4000=$B394),1),"")</f>
        <v/>
      </c>
      <c r="AO394" s="183" t="str" cm="1">
        <f t="array" ref="AO394">IFERROR(INDEX(_xlfn._xlws.FILTER('Dang ky_onl'!$H$6:$H$4000,'Dang ky_onl'!$B$6:$B$4000=$B394),1),"")</f>
        <v/>
      </c>
      <c r="AP394" s="184" t="s">
        <v>1564</v>
      </c>
      <c r="AQ394" s="182" t="str" cm="1">
        <f t="array" ref="AQ394">IFERROR(INDEX(_xlfn._xlws.FILTER('Dang ky_onl'!$L$6:$L$4000,'Dang ky_onl'!$B$6:$B$4000=$B394),1),"")</f>
        <v/>
      </c>
      <c r="AR394" s="182" t="str" cm="1">
        <f t="array" ref="AR394">IFERROR(INDEX(_xlfn._xlws.FILTER('Dang ky_onl'!$M$6:$M$4000,'Dang ky_onl'!$B$6:$B$4000=$B394),1),"")</f>
        <v/>
      </c>
      <c r="AS394" s="130"/>
      <c r="AT394" s="130"/>
      <c r="AU394" s="131" t="e">
        <f t="shared" si="61"/>
        <v>#VALUE!</v>
      </c>
      <c r="AV394" s="182" t="str" cm="1">
        <f t="array" ref="AV394">IFERROR(INDEX(_xlfn._xlws.FILTER('Dang ky_onl'!$J$6:$J$4000,'Dang ky_onl'!$B$6:$B$4000=$B394),2),"")</f>
        <v/>
      </c>
      <c r="AW394" s="183" t="str" cm="1">
        <f t="array" ref="AW394">IFERROR(INDEX(_xlfn._xlws.FILTER('Dang ky_onl'!$H$6:$H$4000,'Dang ky_onl'!$B$6:$B$4000=$B394),2),"")</f>
        <v/>
      </c>
      <c r="AX394" s="184" t="s">
        <v>1564</v>
      </c>
      <c r="AY394" s="182" t="str" cm="1">
        <f t="array" ref="AY394">IFERROR(INDEX(_xlfn._xlws.FILTER('Dang ky_onl'!$L$6:$L$4000,'Dang ky_onl'!$B$6:$B$4000=$B394),2),"")</f>
        <v/>
      </c>
      <c r="AZ394" s="182" t="str" cm="1">
        <f t="array" ref="AZ394">IFERROR(INDEX(_xlfn._xlws.FILTER('Dang ky_onl'!$M$6:$M$4000,'Dang ky_onl'!$B$6:$B$4000=$B394),2),"")</f>
        <v/>
      </c>
      <c r="BA394" s="130"/>
      <c r="BB394" s="130"/>
      <c r="BC394" s="131" t="e">
        <f t="shared" si="62"/>
        <v>#VALUE!</v>
      </c>
    </row>
    <row r="395" spans="1:55" ht="19.5" customHeight="1" x14ac:dyDescent="0.35">
      <c r="A395" s="135">
        <v>389</v>
      </c>
      <c r="B395" s="136">
        <v>2022230051</v>
      </c>
      <c r="C395" s="137" t="s">
        <v>50</v>
      </c>
      <c r="D395" s="138" t="s">
        <v>779</v>
      </c>
      <c r="E395" s="139"/>
      <c r="F395" s="141" t="s">
        <v>1011</v>
      </c>
      <c r="G395" s="142" t="s">
        <v>1348</v>
      </c>
      <c r="H395" s="143" t="s">
        <v>1369</v>
      </c>
      <c r="I395" s="140" t="str">
        <f t="shared" si="56"/>
        <v>Không đậu</v>
      </c>
      <c r="J395" s="144"/>
      <c r="K395" s="145" t="str">
        <f t="shared" si="57"/>
        <v>Không đủ</v>
      </c>
      <c r="L395" s="166">
        <f t="shared" si="63"/>
        <v>0</v>
      </c>
      <c r="M395" s="166" cm="1">
        <f t="array" ref="M395">SUMPRODUCT(--(LEN(CHOOSE({1,2,3},P395,X395,AF395))&gt;0))</f>
        <v>0</v>
      </c>
      <c r="N395" s="166" cm="1">
        <f t="array" ref="N395">SUMPRODUCT(--(LEN(CHOOSE({1,2},AN395,AV395))&gt;0))</f>
        <v>0</v>
      </c>
      <c r="O395" s="166">
        <f t="shared" si="64"/>
        <v>0</v>
      </c>
      <c r="P395" s="171" t="str" cm="1">
        <f t="array" ref="P395">IFERROR(INDEX(_xlfn._xlws.FILTER('Dang ky_off'!$J$4:$J$4000,'Dang ky_off'!$B$4:$B$4000=$B395),1),"")</f>
        <v/>
      </c>
      <c r="Q395" s="172" t="str" cm="1">
        <f t="array" ref="Q395">IFERROR(INDEX(_xlfn._xlws.FILTER('Dang ky_off'!$H$4:$H$4000,'Dang ky_off'!$B$4:$B$4000=$B395),1),"")</f>
        <v/>
      </c>
      <c r="R395" s="171" t="s">
        <v>1563</v>
      </c>
      <c r="S395" s="171" t="str" cm="1">
        <f t="array" ref="S395">IFERROR(INDEX(_xlfn._xlws.FILTER('Dang ky_off'!$L$4:$L$4000,'Dang ky_off'!$B$4:$B$4000=$B395),1),"")</f>
        <v/>
      </c>
      <c r="T395" s="171" t="str" cm="1">
        <f t="array" ref="T395">IFERROR(INDEX(_xlfn._xlws.FILTER('Dang ky_off'!$M$4:$M$4000,'Dang ky_off'!$B$4:$B$4000=$B395),1),"")</f>
        <v/>
      </c>
      <c r="U395" s="130"/>
      <c r="V395" s="130"/>
      <c r="W395" s="131" t="e">
        <f t="shared" si="58"/>
        <v>#VALUE!</v>
      </c>
      <c r="X395" s="180" t="str" cm="1">
        <f t="array" ref="X395">IFERROR(INDEX(_xlfn._xlws.FILTER('Dang ky_off'!$J$4:$J$4000,'Dang ky_off'!$B$4:$B$4000=$B395),2),"")</f>
        <v/>
      </c>
      <c r="Y395" s="181" t="str" cm="1">
        <f t="array" ref="Y395">IFERROR(INDEX(_xlfn._xlws.FILTER('Dang ky_off'!$H$4:$H$4000,'Dang ky_off'!$B$4:$B$4000=$B395),2),"")</f>
        <v/>
      </c>
      <c r="Z395" s="180" t="s">
        <v>1563</v>
      </c>
      <c r="AA395" s="180" t="str" cm="1">
        <f t="array" ref="AA395">IFERROR(INDEX(_xlfn._xlws.FILTER('Dang ky_off'!$L$4:$L$4000,'Dang ky_off'!$B$4:$B$4000=$B395),2),"")</f>
        <v/>
      </c>
      <c r="AB395" s="180" t="str" cm="1">
        <f t="array" ref="AB395">IFERROR(INDEX(_xlfn._xlws.FILTER('Dang ky_off'!$M$4:$M$4000,'Dang ky_off'!$B$4:$B$4000=$B395),2),"")</f>
        <v/>
      </c>
      <c r="AC395" s="130"/>
      <c r="AD395" s="130"/>
      <c r="AE395" s="179" t="e">
        <f t="shared" si="59"/>
        <v>#VALUE!</v>
      </c>
      <c r="AF395" s="131" t="str" cm="1">
        <f t="array" ref="AF395">IFERROR(INDEX(_xlfn._xlws.FILTER('Dang ky_off'!$J$4:$J$43,'Dang ky_off'!$B$4:$B$43=$B395),3),"")</f>
        <v/>
      </c>
      <c r="AG395" s="154" t="str" cm="1">
        <f t="array" ref="AG395">IFERROR(INDEX(_xlfn._xlws.FILTER('Dang ky_off'!$H$4:$H$43,'Dang ky_off'!$B$4:$B$43=$B395),3),"")</f>
        <v/>
      </c>
      <c r="AH395" s="131" t="s">
        <v>1563</v>
      </c>
      <c r="AI395" s="131" t="str" cm="1">
        <f t="array" ref="AI395">IFERROR(INDEX(_xlfn._xlws.FILTER('Dang ky_off'!$L$4:$L$43,'Dang ky_off'!$B$4:$B$43=$B395),3),"")</f>
        <v/>
      </c>
      <c r="AJ395" s="131" t="str" cm="1">
        <f t="array" ref="AJ395">IFERROR(INDEX(_xlfn._xlws.FILTER('Dang ky_off'!$M$4:$M$43,'Dang ky_off'!$B$4:$B$43=$B395),3),"")</f>
        <v/>
      </c>
      <c r="AK395" s="130"/>
      <c r="AL395" s="130"/>
      <c r="AM395" s="131" t="e">
        <f t="shared" si="60"/>
        <v>#VALUE!</v>
      </c>
      <c r="AN395" s="182" t="str" cm="1">
        <f t="array" ref="AN395">IFERROR(INDEX(_xlfn._xlws.FILTER('Dang ky_onl'!$J$6:$J$4000,'Dang ky_onl'!$B$6:$B$4000=$B395),1),"")</f>
        <v/>
      </c>
      <c r="AO395" s="183" t="str" cm="1">
        <f t="array" ref="AO395">IFERROR(INDEX(_xlfn._xlws.FILTER('Dang ky_onl'!$H$6:$H$4000,'Dang ky_onl'!$B$6:$B$4000=$B395),1),"")</f>
        <v/>
      </c>
      <c r="AP395" s="184" t="s">
        <v>1564</v>
      </c>
      <c r="AQ395" s="182" t="str" cm="1">
        <f t="array" ref="AQ395">IFERROR(INDEX(_xlfn._xlws.FILTER('Dang ky_onl'!$L$6:$L$4000,'Dang ky_onl'!$B$6:$B$4000=$B395),1),"")</f>
        <v/>
      </c>
      <c r="AR395" s="182" t="str" cm="1">
        <f t="array" ref="AR395">IFERROR(INDEX(_xlfn._xlws.FILTER('Dang ky_onl'!$M$6:$M$4000,'Dang ky_onl'!$B$6:$B$4000=$B395),1),"")</f>
        <v/>
      </c>
      <c r="AS395" s="130"/>
      <c r="AT395" s="130"/>
      <c r="AU395" s="131" t="e">
        <f t="shared" si="61"/>
        <v>#VALUE!</v>
      </c>
      <c r="AV395" s="182" t="str" cm="1">
        <f t="array" ref="AV395">IFERROR(INDEX(_xlfn._xlws.FILTER('Dang ky_onl'!$J$6:$J$4000,'Dang ky_onl'!$B$6:$B$4000=$B395),2),"")</f>
        <v/>
      </c>
      <c r="AW395" s="183" t="str" cm="1">
        <f t="array" ref="AW395">IFERROR(INDEX(_xlfn._xlws.FILTER('Dang ky_onl'!$H$6:$H$4000,'Dang ky_onl'!$B$6:$B$4000=$B395),2),"")</f>
        <v/>
      </c>
      <c r="AX395" s="184" t="s">
        <v>1564</v>
      </c>
      <c r="AY395" s="182" t="str" cm="1">
        <f t="array" ref="AY395">IFERROR(INDEX(_xlfn._xlws.FILTER('Dang ky_onl'!$L$6:$L$4000,'Dang ky_onl'!$B$6:$B$4000=$B395),2),"")</f>
        <v/>
      </c>
      <c r="AZ395" s="182" t="str" cm="1">
        <f t="array" ref="AZ395">IFERROR(INDEX(_xlfn._xlws.FILTER('Dang ky_onl'!$M$6:$M$4000,'Dang ky_onl'!$B$6:$B$4000=$B395),2),"")</f>
        <v/>
      </c>
      <c r="BA395" s="130"/>
      <c r="BB395" s="130"/>
      <c r="BC395" s="131" t="e">
        <f t="shared" si="62"/>
        <v>#VALUE!</v>
      </c>
    </row>
    <row r="396" spans="1:55" ht="19.5" customHeight="1" x14ac:dyDescent="0.35">
      <c r="A396" s="135">
        <v>390</v>
      </c>
      <c r="B396" s="136">
        <v>2022230055</v>
      </c>
      <c r="C396" s="137" t="s">
        <v>51</v>
      </c>
      <c r="D396" s="138" t="s">
        <v>804</v>
      </c>
      <c r="E396" s="139"/>
      <c r="F396" s="141" t="s">
        <v>1027</v>
      </c>
      <c r="G396" s="142" t="s">
        <v>1348</v>
      </c>
      <c r="H396" s="143" t="s">
        <v>1369</v>
      </c>
      <c r="I396" s="140" t="str">
        <f t="shared" si="56"/>
        <v>Không đậu</v>
      </c>
      <c r="J396" s="144"/>
      <c r="K396" s="145" t="str">
        <f t="shared" si="57"/>
        <v>Không đủ</v>
      </c>
      <c r="L396" s="166">
        <f t="shared" si="63"/>
        <v>2</v>
      </c>
      <c r="M396" s="166" cm="1">
        <f t="array" ref="M396">SUMPRODUCT(--(LEN(CHOOSE({1,2,3},P396,X396,AF396))&gt;0))</f>
        <v>2</v>
      </c>
      <c r="N396" s="166" cm="1">
        <f t="array" ref="N396">SUMPRODUCT(--(LEN(CHOOSE({1,2},AN396,AV396))&gt;0))</f>
        <v>0</v>
      </c>
      <c r="O396" s="166">
        <f t="shared" si="64"/>
        <v>0</v>
      </c>
      <c r="P396" s="171" t="str" cm="1">
        <f t="array" ref="P396">IFERROR(INDEX(_xlfn._xlws.FILTER('Dang ky_off'!$J$4:$J$4000,'Dang ky_off'!$B$4:$B$4000=$B396),1),"")</f>
        <v>Công ty Cổ phần Acecook Việt Nam</v>
      </c>
      <c r="Q396" s="172" cm="1">
        <f t="array" ref="Q396">IFERROR(INDEX(_xlfn._xlws.FILTER('Dang ky_off'!$H$4:$H$4000,'Dang ky_off'!$B$4:$B$4000=$B396),1),"")</f>
        <v>45965</v>
      </c>
      <c r="R396" s="171" t="s">
        <v>1563</v>
      </c>
      <c r="S396" s="171" cm="1">
        <f t="array" ref="S396">IFERROR(INDEX(_xlfn._xlws.FILTER('Dang ky_off'!$L$4:$L$4000,'Dang ky_off'!$B$4:$B$4000=$B396),1),"")</f>
        <v>8</v>
      </c>
      <c r="T396" s="171" cm="1">
        <f t="array" ref="T396">IFERROR(INDEX(_xlfn._xlws.FILTER('Dang ky_off'!$M$4:$M$4000,'Dang ky_off'!$B$4:$B$4000=$B396),1),"")</f>
        <v>0</v>
      </c>
      <c r="U396" s="130"/>
      <c r="V396" s="130"/>
      <c r="W396" s="131">
        <f t="shared" si="58"/>
        <v>2.4</v>
      </c>
      <c r="X396" s="180" t="str" cm="1">
        <f t="array" ref="X396">IFERROR(INDEX(_xlfn._xlws.FILTER('Dang ky_off'!$J$4:$J$4000,'Dang ky_off'!$B$4:$B$4000=$B396),2),"")</f>
        <v>Công ty TNHH Nhà Máy Bia HEINEKEN Việt Nam - Nhà máy bia Vũng Tàu</v>
      </c>
      <c r="Y396" s="181" cm="1">
        <f t="array" ref="Y396">IFERROR(INDEX(_xlfn._xlws.FILTER('Dang ky_off'!$H$4:$H$4000,'Dang ky_off'!$B$4:$B$4000=$B396),2),"")</f>
        <v>46009</v>
      </c>
      <c r="Z396" s="180" t="s">
        <v>1563</v>
      </c>
      <c r="AA396" s="180" cm="1">
        <f t="array" ref="AA396">IFERROR(INDEX(_xlfn._xlws.FILTER('Dang ky_off'!$L$4:$L$4000,'Dang ky_off'!$B$4:$B$4000=$B396),2),"")</f>
        <v>9</v>
      </c>
      <c r="AB396" s="180" cm="1">
        <f t="array" ref="AB396">IFERROR(INDEX(_xlfn._xlws.FILTER('Dang ky_off'!$M$4:$M$4000,'Dang ky_off'!$B$4:$B$4000=$B396),2),"")</f>
        <v>0</v>
      </c>
      <c r="AC396" s="130"/>
      <c r="AD396" s="130"/>
      <c r="AE396" s="179">
        <f t="shared" si="59"/>
        <v>2.7</v>
      </c>
      <c r="AF396" s="131" t="str" cm="1">
        <f t="array" ref="AF396">IFERROR(INDEX(_xlfn._xlws.FILTER('Dang ky_off'!$J$4:$J$43,'Dang ky_off'!$B$4:$B$43=$B396),3),"")</f>
        <v/>
      </c>
      <c r="AG396" s="154" t="str" cm="1">
        <f t="array" ref="AG396">IFERROR(INDEX(_xlfn._xlws.FILTER('Dang ky_off'!$H$4:$H$43,'Dang ky_off'!$B$4:$B$43=$B396),3),"")</f>
        <v/>
      </c>
      <c r="AH396" s="131" t="s">
        <v>1563</v>
      </c>
      <c r="AI396" s="131" t="str" cm="1">
        <f t="array" ref="AI396">IFERROR(INDEX(_xlfn._xlws.FILTER('Dang ky_off'!$L$4:$L$43,'Dang ky_off'!$B$4:$B$43=$B396),3),"")</f>
        <v/>
      </c>
      <c r="AJ396" s="131" t="str" cm="1">
        <f t="array" ref="AJ396">IFERROR(INDEX(_xlfn._xlws.FILTER('Dang ky_off'!$M$4:$M$43,'Dang ky_off'!$B$4:$B$43=$B396),3),"")</f>
        <v/>
      </c>
      <c r="AK396" s="130"/>
      <c r="AL396" s="130"/>
      <c r="AM396" s="131" t="e">
        <f t="shared" si="60"/>
        <v>#VALUE!</v>
      </c>
      <c r="AN396" s="182" t="str" cm="1">
        <f t="array" ref="AN396">IFERROR(INDEX(_xlfn._xlws.FILTER('Dang ky_onl'!$J$6:$J$4000,'Dang ky_onl'!$B$6:$B$4000=$B396),1),"")</f>
        <v/>
      </c>
      <c r="AO396" s="183" t="str" cm="1">
        <f t="array" ref="AO396">IFERROR(INDEX(_xlfn._xlws.FILTER('Dang ky_onl'!$H$6:$H$4000,'Dang ky_onl'!$B$6:$B$4000=$B396),1),"")</f>
        <v/>
      </c>
      <c r="AP396" s="184" t="s">
        <v>1564</v>
      </c>
      <c r="AQ396" s="182" t="str" cm="1">
        <f t="array" ref="AQ396">IFERROR(INDEX(_xlfn._xlws.FILTER('Dang ky_onl'!$L$6:$L$4000,'Dang ky_onl'!$B$6:$B$4000=$B396),1),"")</f>
        <v/>
      </c>
      <c r="AR396" s="182" t="str" cm="1">
        <f t="array" ref="AR396">IFERROR(INDEX(_xlfn._xlws.FILTER('Dang ky_onl'!$M$6:$M$4000,'Dang ky_onl'!$B$6:$B$4000=$B396),1),"")</f>
        <v/>
      </c>
      <c r="AS396" s="130"/>
      <c r="AT396" s="130"/>
      <c r="AU396" s="131" t="e">
        <f t="shared" si="61"/>
        <v>#VALUE!</v>
      </c>
      <c r="AV396" s="182" t="str" cm="1">
        <f t="array" ref="AV396">IFERROR(INDEX(_xlfn._xlws.FILTER('Dang ky_onl'!$J$6:$J$4000,'Dang ky_onl'!$B$6:$B$4000=$B396),2),"")</f>
        <v/>
      </c>
      <c r="AW396" s="183" t="str" cm="1">
        <f t="array" ref="AW396">IFERROR(INDEX(_xlfn._xlws.FILTER('Dang ky_onl'!$H$6:$H$4000,'Dang ky_onl'!$B$6:$B$4000=$B396),2),"")</f>
        <v/>
      </c>
      <c r="AX396" s="184" t="s">
        <v>1564</v>
      </c>
      <c r="AY396" s="182" t="str" cm="1">
        <f t="array" ref="AY396">IFERROR(INDEX(_xlfn._xlws.FILTER('Dang ky_onl'!$L$6:$L$4000,'Dang ky_onl'!$B$6:$B$4000=$B396),2),"")</f>
        <v/>
      </c>
      <c r="AZ396" s="182" t="str" cm="1">
        <f t="array" ref="AZ396">IFERROR(INDEX(_xlfn._xlws.FILTER('Dang ky_onl'!$M$6:$M$4000,'Dang ky_onl'!$B$6:$B$4000=$B396),2),"")</f>
        <v/>
      </c>
      <c r="BA396" s="130"/>
      <c r="BB396" s="130"/>
      <c r="BC396" s="131" t="e">
        <f t="shared" si="62"/>
        <v>#VALUE!</v>
      </c>
    </row>
    <row r="397" spans="1:55" ht="19.5" customHeight="1" x14ac:dyDescent="0.35">
      <c r="A397" s="135">
        <v>391</v>
      </c>
      <c r="B397" s="136">
        <v>2022230056</v>
      </c>
      <c r="C397" s="137" t="s">
        <v>53</v>
      </c>
      <c r="D397" s="138" t="s">
        <v>805</v>
      </c>
      <c r="E397" s="139"/>
      <c r="F397" s="141" t="s">
        <v>1029</v>
      </c>
      <c r="G397" s="142" t="s">
        <v>1348</v>
      </c>
      <c r="H397" s="143" t="s">
        <v>1369</v>
      </c>
      <c r="I397" s="140" t="str">
        <f t="shared" si="56"/>
        <v>Không đậu</v>
      </c>
      <c r="J397" s="144"/>
      <c r="K397" s="145" t="str">
        <f t="shared" si="57"/>
        <v>Không đủ</v>
      </c>
      <c r="L397" s="166">
        <f t="shared" si="63"/>
        <v>0</v>
      </c>
      <c r="M397" s="166" cm="1">
        <f t="array" ref="M397">SUMPRODUCT(--(LEN(CHOOSE({1,2,3},P397,X397,AF397))&gt;0))</f>
        <v>0</v>
      </c>
      <c r="N397" s="166" cm="1">
        <f t="array" ref="N397">SUMPRODUCT(--(LEN(CHOOSE({1,2},AN397,AV397))&gt;0))</f>
        <v>0</v>
      </c>
      <c r="O397" s="166">
        <f t="shared" si="64"/>
        <v>0</v>
      </c>
      <c r="P397" s="171" t="str" cm="1">
        <f t="array" ref="P397">IFERROR(INDEX(_xlfn._xlws.FILTER('Dang ky_off'!$J$4:$J$4000,'Dang ky_off'!$B$4:$B$4000=$B397),1),"")</f>
        <v/>
      </c>
      <c r="Q397" s="172" t="str" cm="1">
        <f t="array" ref="Q397">IFERROR(INDEX(_xlfn._xlws.FILTER('Dang ky_off'!$H$4:$H$4000,'Dang ky_off'!$B$4:$B$4000=$B397),1),"")</f>
        <v/>
      </c>
      <c r="R397" s="171" t="s">
        <v>1563</v>
      </c>
      <c r="S397" s="171" t="str" cm="1">
        <f t="array" ref="S397">IFERROR(INDEX(_xlfn._xlws.FILTER('Dang ky_off'!$L$4:$L$4000,'Dang ky_off'!$B$4:$B$4000=$B397),1),"")</f>
        <v/>
      </c>
      <c r="T397" s="171" t="str" cm="1">
        <f t="array" ref="T397">IFERROR(INDEX(_xlfn._xlws.FILTER('Dang ky_off'!$M$4:$M$4000,'Dang ky_off'!$B$4:$B$4000=$B397),1),"")</f>
        <v/>
      </c>
      <c r="U397" s="130"/>
      <c r="V397" s="130"/>
      <c r="W397" s="131" t="e">
        <f t="shared" si="58"/>
        <v>#VALUE!</v>
      </c>
      <c r="X397" s="180" t="str" cm="1">
        <f t="array" ref="X397">IFERROR(INDEX(_xlfn._xlws.FILTER('Dang ky_off'!$J$4:$J$4000,'Dang ky_off'!$B$4:$B$4000=$B397),2),"")</f>
        <v/>
      </c>
      <c r="Y397" s="181" t="str" cm="1">
        <f t="array" ref="Y397">IFERROR(INDEX(_xlfn._xlws.FILTER('Dang ky_off'!$H$4:$H$4000,'Dang ky_off'!$B$4:$B$4000=$B397),2),"")</f>
        <v/>
      </c>
      <c r="Z397" s="180" t="s">
        <v>1563</v>
      </c>
      <c r="AA397" s="180" t="str" cm="1">
        <f t="array" ref="AA397">IFERROR(INDEX(_xlfn._xlws.FILTER('Dang ky_off'!$L$4:$L$4000,'Dang ky_off'!$B$4:$B$4000=$B397),2),"")</f>
        <v/>
      </c>
      <c r="AB397" s="180" t="str" cm="1">
        <f t="array" ref="AB397">IFERROR(INDEX(_xlfn._xlws.FILTER('Dang ky_off'!$M$4:$M$4000,'Dang ky_off'!$B$4:$B$4000=$B397),2),"")</f>
        <v/>
      </c>
      <c r="AC397" s="130"/>
      <c r="AD397" s="130"/>
      <c r="AE397" s="179" t="e">
        <f t="shared" si="59"/>
        <v>#VALUE!</v>
      </c>
      <c r="AF397" s="131" t="str" cm="1">
        <f t="array" ref="AF397">IFERROR(INDEX(_xlfn._xlws.FILTER('Dang ky_off'!$J$4:$J$43,'Dang ky_off'!$B$4:$B$43=$B397),3),"")</f>
        <v/>
      </c>
      <c r="AG397" s="154" t="str" cm="1">
        <f t="array" ref="AG397">IFERROR(INDEX(_xlfn._xlws.FILTER('Dang ky_off'!$H$4:$H$43,'Dang ky_off'!$B$4:$B$43=$B397),3),"")</f>
        <v/>
      </c>
      <c r="AH397" s="131" t="s">
        <v>1563</v>
      </c>
      <c r="AI397" s="131" t="str" cm="1">
        <f t="array" ref="AI397">IFERROR(INDEX(_xlfn._xlws.FILTER('Dang ky_off'!$L$4:$L$43,'Dang ky_off'!$B$4:$B$43=$B397),3),"")</f>
        <v/>
      </c>
      <c r="AJ397" s="131" t="str" cm="1">
        <f t="array" ref="AJ397">IFERROR(INDEX(_xlfn._xlws.FILTER('Dang ky_off'!$M$4:$M$43,'Dang ky_off'!$B$4:$B$43=$B397),3),"")</f>
        <v/>
      </c>
      <c r="AK397" s="130"/>
      <c r="AL397" s="130"/>
      <c r="AM397" s="131" t="e">
        <f t="shared" si="60"/>
        <v>#VALUE!</v>
      </c>
      <c r="AN397" s="182" t="str" cm="1">
        <f t="array" ref="AN397">IFERROR(INDEX(_xlfn._xlws.FILTER('Dang ky_onl'!$J$6:$J$4000,'Dang ky_onl'!$B$6:$B$4000=$B397),1),"")</f>
        <v/>
      </c>
      <c r="AO397" s="183" t="str" cm="1">
        <f t="array" ref="AO397">IFERROR(INDEX(_xlfn._xlws.FILTER('Dang ky_onl'!$H$6:$H$4000,'Dang ky_onl'!$B$6:$B$4000=$B397),1),"")</f>
        <v/>
      </c>
      <c r="AP397" s="184" t="s">
        <v>1564</v>
      </c>
      <c r="AQ397" s="182" t="str" cm="1">
        <f t="array" ref="AQ397">IFERROR(INDEX(_xlfn._xlws.FILTER('Dang ky_onl'!$L$6:$L$4000,'Dang ky_onl'!$B$6:$B$4000=$B397),1),"")</f>
        <v/>
      </c>
      <c r="AR397" s="182" t="str" cm="1">
        <f t="array" ref="AR397">IFERROR(INDEX(_xlfn._xlws.FILTER('Dang ky_onl'!$M$6:$M$4000,'Dang ky_onl'!$B$6:$B$4000=$B397),1),"")</f>
        <v/>
      </c>
      <c r="AS397" s="130"/>
      <c r="AT397" s="130"/>
      <c r="AU397" s="131" t="e">
        <f t="shared" si="61"/>
        <v>#VALUE!</v>
      </c>
      <c r="AV397" s="182" t="str" cm="1">
        <f t="array" ref="AV397">IFERROR(INDEX(_xlfn._xlws.FILTER('Dang ky_onl'!$J$6:$J$4000,'Dang ky_onl'!$B$6:$B$4000=$B397),2),"")</f>
        <v/>
      </c>
      <c r="AW397" s="183" t="str" cm="1">
        <f t="array" ref="AW397">IFERROR(INDEX(_xlfn._xlws.FILTER('Dang ky_onl'!$H$6:$H$4000,'Dang ky_onl'!$B$6:$B$4000=$B397),2),"")</f>
        <v/>
      </c>
      <c r="AX397" s="184" t="s">
        <v>1564</v>
      </c>
      <c r="AY397" s="182" t="str" cm="1">
        <f t="array" ref="AY397">IFERROR(INDEX(_xlfn._xlws.FILTER('Dang ky_onl'!$L$6:$L$4000,'Dang ky_onl'!$B$6:$B$4000=$B397),2),"")</f>
        <v/>
      </c>
      <c r="AZ397" s="182" t="str" cm="1">
        <f t="array" ref="AZ397">IFERROR(INDEX(_xlfn._xlws.FILTER('Dang ky_onl'!$M$6:$M$4000,'Dang ky_onl'!$B$6:$B$4000=$B397),2),"")</f>
        <v/>
      </c>
      <c r="BA397" s="130"/>
      <c r="BB397" s="130"/>
      <c r="BC397" s="131" t="e">
        <f t="shared" si="62"/>
        <v>#VALUE!</v>
      </c>
    </row>
    <row r="398" spans="1:55" ht="19.5" customHeight="1" x14ac:dyDescent="0.35">
      <c r="A398" s="135">
        <v>392</v>
      </c>
      <c r="B398" s="136">
        <v>2022231292</v>
      </c>
      <c r="C398" s="137" t="s">
        <v>52</v>
      </c>
      <c r="D398" s="138" t="s">
        <v>805</v>
      </c>
      <c r="E398" s="139"/>
      <c r="F398" s="141" t="s">
        <v>1028</v>
      </c>
      <c r="G398" s="142" t="s">
        <v>1348</v>
      </c>
      <c r="H398" s="143" t="s">
        <v>1369</v>
      </c>
      <c r="I398" s="140" t="str">
        <f t="shared" si="56"/>
        <v>Không đậu</v>
      </c>
      <c r="J398" s="144"/>
      <c r="K398" s="145" t="str">
        <f t="shared" si="57"/>
        <v>Không đủ</v>
      </c>
      <c r="L398" s="166">
        <f t="shared" si="63"/>
        <v>0</v>
      </c>
      <c r="M398" s="166" cm="1">
        <f t="array" ref="M398">SUMPRODUCT(--(LEN(CHOOSE({1,2,3},P398,X398,AF398))&gt;0))</f>
        <v>0</v>
      </c>
      <c r="N398" s="166" cm="1">
        <f t="array" ref="N398">SUMPRODUCT(--(LEN(CHOOSE({1,2},AN398,AV398))&gt;0))</f>
        <v>0</v>
      </c>
      <c r="O398" s="166">
        <f t="shared" si="64"/>
        <v>0</v>
      </c>
      <c r="P398" s="171" t="str" cm="1">
        <f t="array" ref="P398">IFERROR(INDEX(_xlfn._xlws.FILTER('Dang ky_off'!$J$4:$J$4000,'Dang ky_off'!$B$4:$B$4000=$B398),1),"")</f>
        <v/>
      </c>
      <c r="Q398" s="172" t="str" cm="1">
        <f t="array" ref="Q398">IFERROR(INDEX(_xlfn._xlws.FILTER('Dang ky_off'!$H$4:$H$4000,'Dang ky_off'!$B$4:$B$4000=$B398),1),"")</f>
        <v/>
      </c>
      <c r="R398" s="171" t="s">
        <v>1563</v>
      </c>
      <c r="S398" s="171" t="str" cm="1">
        <f t="array" ref="S398">IFERROR(INDEX(_xlfn._xlws.FILTER('Dang ky_off'!$L$4:$L$4000,'Dang ky_off'!$B$4:$B$4000=$B398),1),"")</f>
        <v/>
      </c>
      <c r="T398" s="171" t="str" cm="1">
        <f t="array" ref="T398">IFERROR(INDEX(_xlfn._xlws.FILTER('Dang ky_off'!$M$4:$M$4000,'Dang ky_off'!$B$4:$B$4000=$B398),1),"")</f>
        <v/>
      </c>
      <c r="U398" s="130"/>
      <c r="V398" s="130"/>
      <c r="W398" s="131" t="e">
        <f t="shared" si="58"/>
        <v>#VALUE!</v>
      </c>
      <c r="X398" s="180" t="str" cm="1">
        <f t="array" ref="X398">IFERROR(INDEX(_xlfn._xlws.FILTER('Dang ky_off'!$J$4:$J$4000,'Dang ky_off'!$B$4:$B$4000=$B398),2),"")</f>
        <v/>
      </c>
      <c r="Y398" s="181" t="str" cm="1">
        <f t="array" ref="Y398">IFERROR(INDEX(_xlfn._xlws.FILTER('Dang ky_off'!$H$4:$H$4000,'Dang ky_off'!$B$4:$B$4000=$B398),2),"")</f>
        <v/>
      </c>
      <c r="Z398" s="180" t="s">
        <v>1563</v>
      </c>
      <c r="AA398" s="180" t="str" cm="1">
        <f t="array" ref="AA398">IFERROR(INDEX(_xlfn._xlws.FILTER('Dang ky_off'!$L$4:$L$4000,'Dang ky_off'!$B$4:$B$4000=$B398),2),"")</f>
        <v/>
      </c>
      <c r="AB398" s="180" t="str" cm="1">
        <f t="array" ref="AB398">IFERROR(INDEX(_xlfn._xlws.FILTER('Dang ky_off'!$M$4:$M$4000,'Dang ky_off'!$B$4:$B$4000=$B398),2),"")</f>
        <v/>
      </c>
      <c r="AC398" s="130"/>
      <c r="AD398" s="130"/>
      <c r="AE398" s="179" t="e">
        <f t="shared" si="59"/>
        <v>#VALUE!</v>
      </c>
      <c r="AF398" s="131" t="str" cm="1">
        <f t="array" ref="AF398">IFERROR(INDEX(_xlfn._xlws.FILTER('Dang ky_off'!$J$4:$J$43,'Dang ky_off'!$B$4:$B$43=$B398),3),"")</f>
        <v/>
      </c>
      <c r="AG398" s="154" t="str" cm="1">
        <f t="array" ref="AG398">IFERROR(INDEX(_xlfn._xlws.FILTER('Dang ky_off'!$H$4:$H$43,'Dang ky_off'!$B$4:$B$43=$B398),3),"")</f>
        <v/>
      </c>
      <c r="AH398" s="131" t="s">
        <v>1563</v>
      </c>
      <c r="AI398" s="131" t="str" cm="1">
        <f t="array" ref="AI398">IFERROR(INDEX(_xlfn._xlws.FILTER('Dang ky_off'!$L$4:$L$43,'Dang ky_off'!$B$4:$B$43=$B398),3),"")</f>
        <v/>
      </c>
      <c r="AJ398" s="131" t="str" cm="1">
        <f t="array" ref="AJ398">IFERROR(INDEX(_xlfn._xlws.FILTER('Dang ky_off'!$M$4:$M$43,'Dang ky_off'!$B$4:$B$43=$B398),3),"")</f>
        <v/>
      </c>
      <c r="AK398" s="130"/>
      <c r="AL398" s="130"/>
      <c r="AM398" s="131" t="e">
        <f t="shared" si="60"/>
        <v>#VALUE!</v>
      </c>
      <c r="AN398" s="182" t="str" cm="1">
        <f t="array" ref="AN398">IFERROR(INDEX(_xlfn._xlws.FILTER('Dang ky_onl'!$J$6:$J$4000,'Dang ky_onl'!$B$6:$B$4000=$B398),1),"")</f>
        <v/>
      </c>
      <c r="AO398" s="183" t="str" cm="1">
        <f t="array" ref="AO398">IFERROR(INDEX(_xlfn._xlws.FILTER('Dang ky_onl'!$H$6:$H$4000,'Dang ky_onl'!$B$6:$B$4000=$B398),1),"")</f>
        <v/>
      </c>
      <c r="AP398" s="184" t="s">
        <v>1564</v>
      </c>
      <c r="AQ398" s="182" t="str" cm="1">
        <f t="array" ref="AQ398">IFERROR(INDEX(_xlfn._xlws.FILTER('Dang ky_onl'!$L$6:$L$4000,'Dang ky_onl'!$B$6:$B$4000=$B398),1),"")</f>
        <v/>
      </c>
      <c r="AR398" s="182" t="str" cm="1">
        <f t="array" ref="AR398">IFERROR(INDEX(_xlfn._xlws.FILTER('Dang ky_onl'!$M$6:$M$4000,'Dang ky_onl'!$B$6:$B$4000=$B398),1),"")</f>
        <v/>
      </c>
      <c r="AS398" s="130"/>
      <c r="AT398" s="130"/>
      <c r="AU398" s="131" t="e">
        <f t="shared" si="61"/>
        <v>#VALUE!</v>
      </c>
      <c r="AV398" s="182" t="str" cm="1">
        <f t="array" ref="AV398">IFERROR(INDEX(_xlfn._xlws.FILTER('Dang ky_onl'!$J$6:$J$4000,'Dang ky_onl'!$B$6:$B$4000=$B398),2),"")</f>
        <v/>
      </c>
      <c r="AW398" s="183" t="str" cm="1">
        <f t="array" ref="AW398">IFERROR(INDEX(_xlfn._xlws.FILTER('Dang ky_onl'!$H$6:$H$4000,'Dang ky_onl'!$B$6:$B$4000=$B398),2),"")</f>
        <v/>
      </c>
      <c r="AX398" s="184" t="s">
        <v>1564</v>
      </c>
      <c r="AY398" s="182" t="str" cm="1">
        <f t="array" ref="AY398">IFERROR(INDEX(_xlfn._xlws.FILTER('Dang ky_onl'!$L$6:$L$4000,'Dang ky_onl'!$B$6:$B$4000=$B398),2),"")</f>
        <v/>
      </c>
      <c r="AZ398" s="182" t="str" cm="1">
        <f t="array" ref="AZ398">IFERROR(INDEX(_xlfn._xlws.FILTER('Dang ky_onl'!$M$6:$M$4000,'Dang ky_onl'!$B$6:$B$4000=$B398),2),"")</f>
        <v/>
      </c>
      <c r="BA398" s="130"/>
      <c r="BB398" s="130"/>
      <c r="BC398" s="131" t="e">
        <f t="shared" si="62"/>
        <v>#VALUE!</v>
      </c>
    </row>
    <row r="399" spans="1:55" ht="19.5" customHeight="1" x14ac:dyDescent="0.35">
      <c r="A399" s="135">
        <v>393</v>
      </c>
      <c r="B399" s="136">
        <v>2022230059</v>
      </c>
      <c r="C399" s="137" t="s">
        <v>54</v>
      </c>
      <c r="D399" s="138" t="s">
        <v>781</v>
      </c>
      <c r="E399" s="139"/>
      <c r="F399" s="141" t="s">
        <v>1011</v>
      </c>
      <c r="G399" s="142" t="s">
        <v>1348</v>
      </c>
      <c r="H399" s="143" t="s">
        <v>1369</v>
      </c>
      <c r="I399" s="140" t="str">
        <f t="shared" si="56"/>
        <v>Không đậu</v>
      </c>
      <c r="J399" s="144"/>
      <c r="K399" s="145" t="str">
        <f t="shared" si="57"/>
        <v>Không đủ</v>
      </c>
      <c r="L399" s="166">
        <f t="shared" si="63"/>
        <v>0</v>
      </c>
      <c r="M399" s="166" cm="1">
        <f t="array" ref="M399">SUMPRODUCT(--(LEN(CHOOSE({1,2,3},P399,X399,AF399))&gt;0))</f>
        <v>0</v>
      </c>
      <c r="N399" s="166" cm="1">
        <f t="array" ref="N399">SUMPRODUCT(--(LEN(CHOOSE({1,2},AN399,AV399))&gt;0))</f>
        <v>0</v>
      </c>
      <c r="O399" s="166">
        <f t="shared" si="64"/>
        <v>0</v>
      </c>
      <c r="P399" s="171" t="str" cm="1">
        <f t="array" ref="P399">IFERROR(INDEX(_xlfn._xlws.FILTER('Dang ky_off'!$J$4:$J$4000,'Dang ky_off'!$B$4:$B$4000=$B399),1),"")</f>
        <v/>
      </c>
      <c r="Q399" s="172" t="str" cm="1">
        <f t="array" ref="Q399">IFERROR(INDEX(_xlfn._xlws.FILTER('Dang ky_off'!$H$4:$H$4000,'Dang ky_off'!$B$4:$B$4000=$B399),1),"")</f>
        <v/>
      </c>
      <c r="R399" s="171" t="s">
        <v>1563</v>
      </c>
      <c r="S399" s="171" t="str" cm="1">
        <f t="array" ref="S399">IFERROR(INDEX(_xlfn._xlws.FILTER('Dang ky_off'!$L$4:$L$4000,'Dang ky_off'!$B$4:$B$4000=$B399),1),"")</f>
        <v/>
      </c>
      <c r="T399" s="171" t="str" cm="1">
        <f t="array" ref="T399">IFERROR(INDEX(_xlfn._xlws.FILTER('Dang ky_off'!$M$4:$M$4000,'Dang ky_off'!$B$4:$B$4000=$B399),1),"")</f>
        <v/>
      </c>
      <c r="U399" s="130"/>
      <c r="V399" s="130"/>
      <c r="W399" s="131" t="e">
        <f t="shared" si="58"/>
        <v>#VALUE!</v>
      </c>
      <c r="X399" s="180" t="str" cm="1">
        <f t="array" ref="X399">IFERROR(INDEX(_xlfn._xlws.FILTER('Dang ky_off'!$J$4:$J$4000,'Dang ky_off'!$B$4:$B$4000=$B399),2),"")</f>
        <v/>
      </c>
      <c r="Y399" s="181" t="str" cm="1">
        <f t="array" ref="Y399">IFERROR(INDEX(_xlfn._xlws.FILTER('Dang ky_off'!$H$4:$H$4000,'Dang ky_off'!$B$4:$B$4000=$B399),2),"")</f>
        <v/>
      </c>
      <c r="Z399" s="180" t="s">
        <v>1563</v>
      </c>
      <c r="AA399" s="180" t="str" cm="1">
        <f t="array" ref="AA399">IFERROR(INDEX(_xlfn._xlws.FILTER('Dang ky_off'!$L$4:$L$4000,'Dang ky_off'!$B$4:$B$4000=$B399),2),"")</f>
        <v/>
      </c>
      <c r="AB399" s="180" t="str" cm="1">
        <f t="array" ref="AB399">IFERROR(INDEX(_xlfn._xlws.FILTER('Dang ky_off'!$M$4:$M$4000,'Dang ky_off'!$B$4:$B$4000=$B399),2),"")</f>
        <v/>
      </c>
      <c r="AC399" s="130"/>
      <c r="AD399" s="130"/>
      <c r="AE399" s="179" t="e">
        <f t="shared" si="59"/>
        <v>#VALUE!</v>
      </c>
      <c r="AF399" s="131" t="str" cm="1">
        <f t="array" ref="AF399">IFERROR(INDEX(_xlfn._xlws.FILTER('Dang ky_off'!$J$4:$J$43,'Dang ky_off'!$B$4:$B$43=$B399),3),"")</f>
        <v/>
      </c>
      <c r="AG399" s="154" t="str" cm="1">
        <f t="array" ref="AG399">IFERROR(INDEX(_xlfn._xlws.FILTER('Dang ky_off'!$H$4:$H$43,'Dang ky_off'!$B$4:$B$43=$B399),3),"")</f>
        <v/>
      </c>
      <c r="AH399" s="131" t="s">
        <v>1563</v>
      </c>
      <c r="AI399" s="131" t="str" cm="1">
        <f t="array" ref="AI399">IFERROR(INDEX(_xlfn._xlws.FILTER('Dang ky_off'!$L$4:$L$43,'Dang ky_off'!$B$4:$B$43=$B399),3),"")</f>
        <v/>
      </c>
      <c r="AJ399" s="131" t="str" cm="1">
        <f t="array" ref="AJ399">IFERROR(INDEX(_xlfn._xlws.FILTER('Dang ky_off'!$M$4:$M$43,'Dang ky_off'!$B$4:$B$43=$B399),3),"")</f>
        <v/>
      </c>
      <c r="AK399" s="130"/>
      <c r="AL399" s="130"/>
      <c r="AM399" s="131" t="e">
        <f t="shared" si="60"/>
        <v>#VALUE!</v>
      </c>
      <c r="AN399" s="182" t="str" cm="1">
        <f t="array" ref="AN399">IFERROR(INDEX(_xlfn._xlws.FILTER('Dang ky_onl'!$J$6:$J$4000,'Dang ky_onl'!$B$6:$B$4000=$B399),1),"")</f>
        <v/>
      </c>
      <c r="AO399" s="183" t="str" cm="1">
        <f t="array" ref="AO399">IFERROR(INDEX(_xlfn._xlws.FILTER('Dang ky_onl'!$H$6:$H$4000,'Dang ky_onl'!$B$6:$B$4000=$B399),1),"")</f>
        <v/>
      </c>
      <c r="AP399" s="184" t="s">
        <v>1564</v>
      </c>
      <c r="AQ399" s="182" t="str" cm="1">
        <f t="array" ref="AQ399">IFERROR(INDEX(_xlfn._xlws.FILTER('Dang ky_onl'!$L$6:$L$4000,'Dang ky_onl'!$B$6:$B$4000=$B399),1),"")</f>
        <v/>
      </c>
      <c r="AR399" s="182" t="str" cm="1">
        <f t="array" ref="AR399">IFERROR(INDEX(_xlfn._xlws.FILTER('Dang ky_onl'!$M$6:$M$4000,'Dang ky_onl'!$B$6:$B$4000=$B399),1),"")</f>
        <v/>
      </c>
      <c r="AS399" s="130"/>
      <c r="AT399" s="130"/>
      <c r="AU399" s="131" t="e">
        <f t="shared" si="61"/>
        <v>#VALUE!</v>
      </c>
      <c r="AV399" s="182" t="str" cm="1">
        <f t="array" ref="AV399">IFERROR(INDEX(_xlfn._xlws.FILTER('Dang ky_onl'!$J$6:$J$4000,'Dang ky_onl'!$B$6:$B$4000=$B399),2),"")</f>
        <v/>
      </c>
      <c r="AW399" s="183" t="str" cm="1">
        <f t="array" ref="AW399">IFERROR(INDEX(_xlfn._xlws.FILTER('Dang ky_onl'!$H$6:$H$4000,'Dang ky_onl'!$B$6:$B$4000=$B399),2),"")</f>
        <v/>
      </c>
      <c r="AX399" s="184" t="s">
        <v>1564</v>
      </c>
      <c r="AY399" s="182" t="str" cm="1">
        <f t="array" ref="AY399">IFERROR(INDEX(_xlfn._xlws.FILTER('Dang ky_onl'!$L$6:$L$4000,'Dang ky_onl'!$B$6:$B$4000=$B399),2),"")</f>
        <v/>
      </c>
      <c r="AZ399" s="182" t="str" cm="1">
        <f t="array" ref="AZ399">IFERROR(INDEX(_xlfn._xlws.FILTER('Dang ky_onl'!$M$6:$M$4000,'Dang ky_onl'!$B$6:$B$4000=$B399),2),"")</f>
        <v/>
      </c>
      <c r="BA399" s="130"/>
      <c r="BB399" s="130"/>
      <c r="BC399" s="131" t="e">
        <f t="shared" si="62"/>
        <v>#VALUE!</v>
      </c>
    </row>
    <row r="400" spans="1:55" ht="19.5" customHeight="1" x14ac:dyDescent="0.35">
      <c r="A400" s="135">
        <v>394</v>
      </c>
      <c r="B400" s="136">
        <v>2022230061</v>
      </c>
      <c r="C400" s="137" t="s">
        <v>55</v>
      </c>
      <c r="D400" s="138" t="s">
        <v>806</v>
      </c>
      <c r="E400" s="139"/>
      <c r="F400" s="141" t="s">
        <v>1030</v>
      </c>
      <c r="G400" s="142" t="s">
        <v>1348</v>
      </c>
      <c r="H400" s="143" t="s">
        <v>1369</v>
      </c>
      <c r="I400" s="140" t="str">
        <f t="shared" si="56"/>
        <v>Không đậu</v>
      </c>
      <c r="J400" s="144"/>
      <c r="K400" s="145" t="str">
        <f t="shared" si="57"/>
        <v>Không đủ</v>
      </c>
      <c r="L400" s="166">
        <f t="shared" si="63"/>
        <v>2</v>
      </c>
      <c r="M400" s="166" cm="1">
        <f t="array" ref="M400">SUMPRODUCT(--(LEN(CHOOSE({1,2,3},P400,X400,AF400))&gt;0))</f>
        <v>2</v>
      </c>
      <c r="N400" s="166" cm="1">
        <f t="array" ref="N400">SUMPRODUCT(--(LEN(CHOOSE({1,2},AN400,AV400))&gt;0))</f>
        <v>0</v>
      </c>
      <c r="O400" s="166">
        <f t="shared" si="64"/>
        <v>0</v>
      </c>
      <c r="P400" s="171" t="str" cm="1">
        <f t="array" ref="P400">IFERROR(INDEX(_xlfn._xlws.FILTER('Dang ky_off'!$J$4:$J$4000,'Dang ky_off'!$B$4:$B$4000=$B400),1),"")</f>
        <v>Công ty Cổ phần Acecook Việt Nam</v>
      </c>
      <c r="Q400" s="172" cm="1">
        <f t="array" ref="Q400">IFERROR(INDEX(_xlfn._xlws.FILTER('Dang ky_off'!$H$4:$H$4000,'Dang ky_off'!$B$4:$B$4000=$B400),1),"")</f>
        <v>45965</v>
      </c>
      <c r="R400" s="171" t="s">
        <v>1563</v>
      </c>
      <c r="S400" s="171" cm="1">
        <f t="array" ref="S400">IFERROR(INDEX(_xlfn._xlws.FILTER('Dang ky_off'!$L$4:$L$4000,'Dang ky_off'!$B$4:$B$4000=$B400),1),"")</f>
        <v>8</v>
      </c>
      <c r="T400" s="171" cm="1">
        <f t="array" ref="T400">IFERROR(INDEX(_xlfn._xlws.FILTER('Dang ky_off'!$M$4:$M$4000,'Dang ky_off'!$B$4:$B$4000=$B400),1),"")</f>
        <v>0</v>
      </c>
      <c r="U400" s="130"/>
      <c r="V400" s="130"/>
      <c r="W400" s="131">
        <f t="shared" si="58"/>
        <v>2.4</v>
      </c>
      <c r="X400" s="180" t="str" cm="1">
        <f t="array" ref="X400">IFERROR(INDEX(_xlfn._xlws.FILTER('Dang ky_off'!$J$4:$J$4000,'Dang ky_off'!$B$4:$B$4000=$B400),2),"")</f>
        <v>Công ty TNHH Nhà Máy Bia HEINEKEN Việt Nam - Nhà máy bia Vũng Tàu</v>
      </c>
      <c r="Y400" s="181" cm="1">
        <f t="array" ref="Y400">IFERROR(INDEX(_xlfn._xlws.FILTER('Dang ky_off'!$H$4:$H$4000,'Dang ky_off'!$B$4:$B$4000=$B400),2),"")</f>
        <v>46009</v>
      </c>
      <c r="Z400" s="180" t="s">
        <v>1563</v>
      </c>
      <c r="AA400" s="180" cm="1">
        <f t="array" ref="AA400">IFERROR(INDEX(_xlfn._xlws.FILTER('Dang ky_off'!$L$4:$L$4000,'Dang ky_off'!$B$4:$B$4000=$B400),2),"")</f>
        <v>8.5</v>
      </c>
      <c r="AB400" s="180" cm="1">
        <f t="array" ref="AB400">IFERROR(INDEX(_xlfn._xlws.FILTER('Dang ky_off'!$M$4:$M$4000,'Dang ky_off'!$B$4:$B$4000=$B400),2),"")</f>
        <v>0</v>
      </c>
      <c r="AC400" s="130"/>
      <c r="AD400" s="130"/>
      <c r="AE400" s="179">
        <f t="shared" si="59"/>
        <v>2.6</v>
      </c>
      <c r="AF400" s="131" t="str" cm="1">
        <f t="array" ref="AF400">IFERROR(INDEX(_xlfn._xlws.FILTER('Dang ky_off'!$J$4:$J$43,'Dang ky_off'!$B$4:$B$43=$B400),3),"")</f>
        <v/>
      </c>
      <c r="AG400" s="154" t="str" cm="1">
        <f t="array" ref="AG400">IFERROR(INDEX(_xlfn._xlws.FILTER('Dang ky_off'!$H$4:$H$43,'Dang ky_off'!$B$4:$B$43=$B400),3),"")</f>
        <v/>
      </c>
      <c r="AH400" s="131" t="s">
        <v>1563</v>
      </c>
      <c r="AI400" s="131" t="str" cm="1">
        <f t="array" ref="AI400">IFERROR(INDEX(_xlfn._xlws.FILTER('Dang ky_off'!$L$4:$L$43,'Dang ky_off'!$B$4:$B$43=$B400),3),"")</f>
        <v/>
      </c>
      <c r="AJ400" s="131" t="str" cm="1">
        <f t="array" ref="AJ400">IFERROR(INDEX(_xlfn._xlws.FILTER('Dang ky_off'!$M$4:$M$43,'Dang ky_off'!$B$4:$B$43=$B400),3),"")</f>
        <v/>
      </c>
      <c r="AK400" s="130"/>
      <c r="AL400" s="130"/>
      <c r="AM400" s="131" t="e">
        <f t="shared" si="60"/>
        <v>#VALUE!</v>
      </c>
      <c r="AN400" s="182" t="str" cm="1">
        <f t="array" ref="AN400">IFERROR(INDEX(_xlfn._xlws.FILTER('Dang ky_onl'!$J$6:$J$4000,'Dang ky_onl'!$B$6:$B$4000=$B400),1),"")</f>
        <v/>
      </c>
      <c r="AO400" s="183" t="str" cm="1">
        <f t="array" ref="AO400">IFERROR(INDEX(_xlfn._xlws.FILTER('Dang ky_onl'!$H$6:$H$4000,'Dang ky_onl'!$B$6:$B$4000=$B400),1),"")</f>
        <v/>
      </c>
      <c r="AP400" s="184" t="s">
        <v>1564</v>
      </c>
      <c r="AQ400" s="182" t="str" cm="1">
        <f t="array" ref="AQ400">IFERROR(INDEX(_xlfn._xlws.FILTER('Dang ky_onl'!$L$6:$L$4000,'Dang ky_onl'!$B$6:$B$4000=$B400),1),"")</f>
        <v/>
      </c>
      <c r="AR400" s="182" t="str" cm="1">
        <f t="array" ref="AR400">IFERROR(INDEX(_xlfn._xlws.FILTER('Dang ky_onl'!$M$6:$M$4000,'Dang ky_onl'!$B$6:$B$4000=$B400),1),"")</f>
        <v/>
      </c>
      <c r="AS400" s="130"/>
      <c r="AT400" s="130"/>
      <c r="AU400" s="131" t="e">
        <f t="shared" si="61"/>
        <v>#VALUE!</v>
      </c>
      <c r="AV400" s="182" t="str" cm="1">
        <f t="array" ref="AV400">IFERROR(INDEX(_xlfn._xlws.FILTER('Dang ky_onl'!$J$6:$J$4000,'Dang ky_onl'!$B$6:$B$4000=$B400),2),"")</f>
        <v/>
      </c>
      <c r="AW400" s="183" t="str" cm="1">
        <f t="array" ref="AW400">IFERROR(INDEX(_xlfn._xlws.FILTER('Dang ky_onl'!$H$6:$H$4000,'Dang ky_onl'!$B$6:$B$4000=$B400),2),"")</f>
        <v/>
      </c>
      <c r="AX400" s="184" t="s">
        <v>1564</v>
      </c>
      <c r="AY400" s="182" t="str" cm="1">
        <f t="array" ref="AY400">IFERROR(INDEX(_xlfn._xlws.FILTER('Dang ky_onl'!$L$6:$L$4000,'Dang ky_onl'!$B$6:$B$4000=$B400),2),"")</f>
        <v/>
      </c>
      <c r="AZ400" s="182" t="str" cm="1">
        <f t="array" ref="AZ400">IFERROR(INDEX(_xlfn._xlws.FILTER('Dang ky_onl'!$M$6:$M$4000,'Dang ky_onl'!$B$6:$B$4000=$B400),2),"")</f>
        <v/>
      </c>
      <c r="BA400" s="130"/>
      <c r="BB400" s="130"/>
      <c r="BC400" s="131" t="e">
        <f t="shared" si="62"/>
        <v>#VALUE!</v>
      </c>
    </row>
    <row r="401" spans="1:55" ht="19.5" customHeight="1" x14ac:dyDescent="0.35">
      <c r="A401" s="135">
        <v>395</v>
      </c>
      <c r="B401" s="136">
        <v>2022231684</v>
      </c>
      <c r="C401" s="137" t="s">
        <v>56</v>
      </c>
      <c r="D401" s="138" t="s">
        <v>806</v>
      </c>
      <c r="E401" s="139"/>
      <c r="F401" s="141" t="s">
        <v>995</v>
      </c>
      <c r="G401" s="142" t="s">
        <v>1348</v>
      </c>
      <c r="H401" s="143" t="s">
        <v>1369</v>
      </c>
      <c r="I401" s="140" t="str">
        <f t="shared" si="56"/>
        <v>Không đậu</v>
      </c>
      <c r="J401" s="144"/>
      <c r="K401" s="145" t="str">
        <f t="shared" si="57"/>
        <v>Không đủ</v>
      </c>
      <c r="L401" s="166">
        <f t="shared" si="63"/>
        <v>0</v>
      </c>
      <c r="M401" s="166" cm="1">
        <f t="array" ref="M401">SUMPRODUCT(--(LEN(CHOOSE({1,2,3},P401,X401,AF401))&gt;0))</f>
        <v>0</v>
      </c>
      <c r="N401" s="166" cm="1">
        <f t="array" ref="N401">SUMPRODUCT(--(LEN(CHOOSE({1,2},AN401,AV401))&gt;0))</f>
        <v>0</v>
      </c>
      <c r="O401" s="166">
        <f t="shared" si="64"/>
        <v>0</v>
      </c>
      <c r="P401" s="171" t="str" cm="1">
        <f t="array" ref="P401">IFERROR(INDEX(_xlfn._xlws.FILTER('Dang ky_off'!$J$4:$J$4000,'Dang ky_off'!$B$4:$B$4000=$B401),1),"")</f>
        <v/>
      </c>
      <c r="Q401" s="172" t="str" cm="1">
        <f t="array" ref="Q401">IFERROR(INDEX(_xlfn._xlws.FILTER('Dang ky_off'!$H$4:$H$4000,'Dang ky_off'!$B$4:$B$4000=$B401),1),"")</f>
        <v/>
      </c>
      <c r="R401" s="171" t="s">
        <v>1563</v>
      </c>
      <c r="S401" s="171" t="str" cm="1">
        <f t="array" ref="S401">IFERROR(INDEX(_xlfn._xlws.FILTER('Dang ky_off'!$L$4:$L$4000,'Dang ky_off'!$B$4:$B$4000=$B401),1),"")</f>
        <v/>
      </c>
      <c r="T401" s="171" t="str" cm="1">
        <f t="array" ref="T401">IFERROR(INDEX(_xlfn._xlws.FILTER('Dang ky_off'!$M$4:$M$4000,'Dang ky_off'!$B$4:$B$4000=$B401),1),"")</f>
        <v/>
      </c>
      <c r="U401" s="130"/>
      <c r="V401" s="130"/>
      <c r="W401" s="131" t="e">
        <f t="shared" si="58"/>
        <v>#VALUE!</v>
      </c>
      <c r="X401" s="180" t="str" cm="1">
        <f t="array" ref="X401">IFERROR(INDEX(_xlfn._xlws.FILTER('Dang ky_off'!$J$4:$J$4000,'Dang ky_off'!$B$4:$B$4000=$B401),2),"")</f>
        <v/>
      </c>
      <c r="Y401" s="181" t="str" cm="1">
        <f t="array" ref="Y401">IFERROR(INDEX(_xlfn._xlws.FILTER('Dang ky_off'!$H$4:$H$4000,'Dang ky_off'!$B$4:$B$4000=$B401),2),"")</f>
        <v/>
      </c>
      <c r="Z401" s="180" t="s">
        <v>1563</v>
      </c>
      <c r="AA401" s="180" t="str" cm="1">
        <f t="array" ref="AA401">IFERROR(INDEX(_xlfn._xlws.FILTER('Dang ky_off'!$L$4:$L$4000,'Dang ky_off'!$B$4:$B$4000=$B401),2),"")</f>
        <v/>
      </c>
      <c r="AB401" s="180" t="str" cm="1">
        <f t="array" ref="AB401">IFERROR(INDEX(_xlfn._xlws.FILTER('Dang ky_off'!$M$4:$M$4000,'Dang ky_off'!$B$4:$B$4000=$B401),2),"")</f>
        <v/>
      </c>
      <c r="AC401" s="130"/>
      <c r="AD401" s="130"/>
      <c r="AE401" s="179" t="e">
        <f t="shared" si="59"/>
        <v>#VALUE!</v>
      </c>
      <c r="AF401" s="131" t="str" cm="1">
        <f t="array" ref="AF401">IFERROR(INDEX(_xlfn._xlws.FILTER('Dang ky_off'!$J$4:$J$43,'Dang ky_off'!$B$4:$B$43=$B401),3),"")</f>
        <v/>
      </c>
      <c r="AG401" s="154" t="str" cm="1">
        <f t="array" ref="AG401">IFERROR(INDEX(_xlfn._xlws.FILTER('Dang ky_off'!$H$4:$H$43,'Dang ky_off'!$B$4:$B$43=$B401),3),"")</f>
        <v/>
      </c>
      <c r="AH401" s="131" t="s">
        <v>1563</v>
      </c>
      <c r="AI401" s="131" t="str" cm="1">
        <f t="array" ref="AI401">IFERROR(INDEX(_xlfn._xlws.FILTER('Dang ky_off'!$L$4:$L$43,'Dang ky_off'!$B$4:$B$43=$B401),3),"")</f>
        <v/>
      </c>
      <c r="AJ401" s="131" t="str" cm="1">
        <f t="array" ref="AJ401">IFERROR(INDEX(_xlfn._xlws.FILTER('Dang ky_off'!$M$4:$M$43,'Dang ky_off'!$B$4:$B$43=$B401),3),"")</f>
        <v/>
      </c>
      <c r="AK401" s="130"/>
      <c r="AL401" s="130"/>
      <c r="AM401" s="131" t="e">
        <f t="shared" si="60"/>
        <v>#VALUE!</v>
      </c>
      <c r="AN401" s="182" t="str" cm="1">
        <f t="array" ref="AN401">IFERROR(INDEX(_xlfn._xlws.FILTER('Dang ky_onl'!$J$6:$J$4000,'Dang ky_onl'!$B$6:$B$4000=$B401),1),"")</f>
        <v/>
      </c>
      <c r="AO401" s="183" t="str" cm="1">
        <f t="array" ref="AO401">IFERROR(INDEX(_xlfn._xlws.FILTER('Dang ky_onl'!$H$6:$H$4000,'Dang ky_onl'!$B$6:$B$4000=$B401),1),"")</f>
        <v/>
      </c>
      <c r="AP401" s="184" t="s">
        <v>1564</v>
      </c>
      <c r="AQ401" s="182" t="str" cm="1">
        <f t="array" ref="AQ401">IFERROR(INDEX(_xlfn._xlws.FILTER('Dang ky_onl'!$L$6:$L$4000,'Dang ky_onl'!$B$6:$B$4000=$B401),1),"")</f>
        <v/>
      </c>
      <c r="AR401" s="182" t="str" cm="1">
        <f t="array" ref="AR401">IFERROR(INDEX(_xlfn._xlws.FILTER('Dang ky_onl'!$M$6:$M$4000,'Dang ky_onl'!$B$6:$B$4000=$B401),1),"")</f>
        <v/>
      </c>
      <c r="AS401" s="130"/>
      <c r="AT401" s="130"/>
      <c r="AU401" s="131" t="e">
        <f t="shared" si="61"/>
        <v>#VALUE!</v>
      </c>
      <c r="AV401" s="182" t="str" cm="1">
        <f t="array" ref="AV401">IFERROR(INDEX(_xlfn._xlws.FILTER('Dang ky_onl'!$J$6:$J$4000,'Dang ky_onl'!$B$6:$B$4000=$B401),2),"")</f>
        <v/>
      </c>
      <c r="AW401" s="183" t="str" cm="1">
        <f t="array" ref="AW401">IFERROR(INDEX(_xlfn._xlws.FILTER('Dang ky_onl'!$H$6:$H$4000,'Dang ky_onl'!$B$6:$B$4000=$B401),2),"")</f>
        <v/>
      </c>
      <c r="AX401" s="184" t="s">
        <v>1564</v>
      </c>
      <c r="AY401" s="182" t="str" cm="1">
        <f t="array" ref="AY401">IFERROR(INDEX(_xlfn._xlws.FILTER('Dang ky_onl'!$L$6:$L$4000,'Dang ky_onl'!$B$6:$B$4000=$B401),2),"")</f>
        <v/>
      </c>
      <c r="AZ401" s="182" t="str" cm="1">
        <f t="array" ref="AZ401">IFERROR(INDEX(_xlfn._xlws.FILTER('Dang ky_onl'!$M$6:$M$4000,'Dang ky_onl'!$B$6:$B$4000=$B401),2),"")</f>
        <v/>
      </c>
      <c r="BA401" s="130"/>
      <c r="BB401" s="130"/>
      <c r="BC401" s="131" t="e">
        <f t="shared" si="62"/>
        <v>#VALUE!</v>
      </c>
    </row>
    <row r="402" spans="1:55" ht="19.5" customHeight="1" x14ac:dyDescent="0.35">
      <c r="A402" s="135">
        <v>396</v>
      </c>
      <c r="B402" s="136">
        <v>2022230066</v>
      </c>
      <c r="C402" s="137" t="s">
        <v>57</v>
      </c>
      <c r="D402" s="138" t="s">
        <v>782</v>
      </c>
      <c r="E402" s="139"/>
      <c r="F402" s="141" t="s">
        <v>1031</v>
      </c>
      <c r="G402" s="142" t="s">
        <v>1348</v>
      </c>
      <c r="H402" s="143" t="s">
        <v>1369</v>
      </c>
      <c r="I402" s="140" t="str">
        <f t="shared" si="56"/>
        <v>Không đậu</v>
      </c>
      <c r="J402" s="144"/>
      <c r="K402" s="145" t="str">
        <f t="shared" si="57"/>
        <v>Không đủ</v>
      </c>
      <c r="L402" s="166">
        <f t="shared" si="63"/>
        <v>0</v>
      </c>
      <c r="M402" s="166" cm="1">
        <f t="array" ref="M402">SUMPRODUCT(--(LEN(CHOOSE({1,2,3},P402,X402,AF402))&gt;0))</f>
        <v>0</v>
      </c>
      <c r="N402" s="166" cm="1">
        <f t="array" ref="N402">SUMPRODUCT(--(LEN(CHOOSE({1,2},AN402,AV402))&gt;0))</f>
        <v>0</v>
      </c>
      <c r="O402" s="166">
        <f t="shared" si="64"/>
        <v>0</v>
      </c>
      <c r="P402" s="171" t="str" cm="1">
        <f t="array" ref="P402">IFERROR(INDEX(_xlfn._xlws.FILTER('Dang ky_off'!$J$4:$J$4000,'Dang ky_off'!$B$4:$B$4000=$B402),1),"")</f>
        <v/>
      </c>
      <c r="Q402" s="172" t="str" cm="1">
        <f t="array" ref="Q402">IFERROR(INDEX(_xlfn._xlws.FILTER('Dang ky_off'!$H$4:$H$4000,'Dang ky_off'!$B$4:$B$4000=$B402),1),"")</f>
        <v/>
      </c>
      <c r="R402" s="171" t="s">
        <v>1563</v>
      </c>
      <c r="S402" s="171" t="str" cm="1">
        <f t="array" ref="S402">IFERROR(INDEX(_xlfn._xlws.FILTER('Dang ky_off'!$L$4:$L$4000,'Dang ky_off'!$B$4:$B$4000=$B402),1),"")</f>
        <v/>
      </c>
      <c r="T402" s="171" t="str" cm="1">
        <f t="array" ref="T402">IFERROR(INDEX(_xlfn._xlws.FILTER('Dang ky_off'!$M$4:$M$4000,'Dang ky_off'!$B$4:$B$4000=$B402),1),"")</f>
        <v/>
      </c>
      <c r="U402" s="130"/>
      <c r="V402" s="130"/>
      <c r="W402" s="131" t="e">
        <f t="shared" si="58"/>
        <v>#VALUE!</v>
      </c>
      <c r="X402" s="180" t="str" cm="1">
        <f t="array" ref="X402">IFERROR(INDEX(_xlfn._xlws.FILTER('Dang ky_off'!$J$4:$J$4000,'Dang ky_off'!$B$4:$B$4000=$B402),2),"")</f>
        <v/>
      </c>
      <c r="Y402" s="181" t="str" cm="1">
        <f t="array" ref="Y402">IFERROR(INDEX(_xlfn._xlws.FILTER('Dang ky_off'!$H$4:$H$4000,'Dang ky_off'!$B$4:$B$4000=$B402),2),"")</f>
        <v/>
      </c>
      <c r="Z402" s="180" t="s">
        <v>1563</v>
      </c>
      <c r="AA402" s="180" t="str" cm="1">
        <f t="array" ref="AA402">IFERROR(INDEX(_xlfn._xlws.FILTER('Dang ky_off'!$L$4:$L$4000,'Dang ky_off'!$B$4:$B$4000=$B402),2),"")</f>
        <v/>
      </c>
      <c r="AB402" s="180" t="str" cm="1">
        <f t="array" ref="AB402">IFERROR(INDEX(_xlfn._xlws.FILTER('Dang ky_off'!$M$4:$M$4000,'Dang ky_off'!$B$4:$B$4000=$B402),2),"")</f>
        <v/>
      </c>
      <c r="AC402" s="130"/>
      <c r="AD402" s="130"/>
      <c r="AE402" s="179" t="e">
        <f t="shared" si="59"/>
        <v>#VALUE!</v>
      </c>
      <c r="AF402" s="131" t="str" cm="1">
        <f t="array" ref="AF402">IFERROR(INDEX(_xlfn._xlws.FILTER('Dang ky_off'!$J$4:$J$43,'Dang ky_off'!$B$4:$B$43=$B402),3),"")</f>
        <v/>
      </c>
      <c r="AG402" s="154" t="str" cm="1">
        <f t="array" ref="AG402">IFERROR(INDEX(_xlfn._xlws.FILTER('Dang ky_off'!$H$4:$H$43,'Dang ky_off'!$B$4:$B$43=$B402),3),"")</f>
        <v/>
      </c>
      <c r="AH402" s="131" t="s">
        <v>1563</v>
      </c>
      <c r="AI402" s="131" t="str" cm="1">
        <f t="array" ref="AI402">IFERROR(INDEX(_xlfn._xlws.FILTER('Dang ky_off'!$L$4:$L$43,'Dang ky_off'!$B$4:$B$43=$B402),3),"")</f>
        <v/>
      </c>
      <c r="AJ402" s="131" t="str" cm="1">
        <f t="array" ref="AJ402">IFERROR(INDEX(_xlfn._xlws.FILTER('Dang ky_off'!$M$4:$M$43,'Dang ky_off'!$B$4:$B$43=$B402),3),"")</f>
        <v/>
      </c>
      <c r="AK402" s="130"/>
      <c r="AL402" s="130"/>
      <c r="AM402" s="131" t="e">
        <f t="shared" si="60"/>
        <v>#VALUE!</v>
      </c>
      <c r="AN402" s="182" t="str" cm="1">
        <f t="array" ref="AN402">IFERROR(INDEX(_xlfn._xlws.FILTER('Dang ky_onl'!$J$6:$J$4000,'Dang ky_onl'!$B$6:$B$4000=$B402),1),"")</f>
        <v/>
      </c>
      <c r="AO402" s="183" t="str" cm="1">
        <f t="array" ref="AO402">IFERROR(INDEX(_xlfn._xlws.FILTER('Dang ky_onl'!$H$6:$H$4000,'Dang ky_onl'!$B$6:$B$4000=$B402),1),"")</f>
        <v/>
      </c>
      <c r="AP402" s="184" t="s">
        <v>1564</v>
      </c>
      <c r="AQ402" s="182" t="str" cm="1">
        <f t="array" ref="AQ402">IFERROR(INDEX(_xlfn._xlws.FILTER('Dang ky_onl'!$L$6:$L$4000,'Dang ky_onl'!$B$6:$B$4000=$B402),1),"")</f>
        <v/>
      </c>
      <c r="AR402" s="182" t="str" cm="1">
        <f t="array" ref="AR402">IFERROR(INDEX(_xlfn._xlws.FILTER('Dang ky_onl'!$M$6:$M$4000,'Dang ky_onl'!$B$6:$B$4000=$B402),1),"")</f>
        <v/>
      </c>
      <c r="AS402" s="130"/>
      <c r="AT402" s="130"/>
      <c r="AU402" s="131" t="e">
        <f t="shared" si="61"/>
        <v>#VALUE!</v>
      </c>
      <c r="AV402" s="182" t="str" cm="1">
        <f t="array" ref="AV402">IFERROR(INDEX(_xlfn._xlws.FILTER('Dang ky_onl'!$J$6:$J$4000,'Dang ky_onl'!$B$6:$B$4000=$B402),2),"")</f>
        <v/>
      </c>
      <c r="AW402" s="183" t="str" cm="1">
        <f t="array" ref="AW402">IFERROR(INDEX(_xlfn._xlws.FILTER('Dang ky_onl'!$H$6:$H$4000,'Dang ky_onl'!$B$6:$B$4000=$B402),2),"")</f>
        <v/>
      </c>
      <c r="AX402" s="184" t="s">
        <v>1564</v>
      </c>
      <c r="AY402" s="182" t="str" cm="1">
        <f t="array" ref="AY402">IFERROR(INDEX(_xlfn._xlws.FILTER('Dang ky_onl'!$L$6:$L$4000,'Dang ky_onl'!$B$6:$B$4000=$B402),2),"")</f>
        <v/>
      </c>
      <c r="AZ402" s="182" t="str" cm="1">
        <f t="array" ref="AZ402">IFERROR(INDEX(_xlfn._xlws.FILTER('Dang ky_onl'!$M$6:$M$4000,'Dang ky_onl'!$B$6:$B$4000=$B402),2),"")</f>
        <v/>
      </c>
      <c r="BA402" s="130"/>
      <c r="BB402" s="130"/>
      <c r="BC402" s="131" t="e">
        <f t="shared" si="62"/>
        <v>#VALUE!</v>
      </c>
    </row>
    <row r="403" spans="1:55" ht="19.5" customHeight="1" x14ac:dyDescent="0.35">
      <c r="A403" s="135">
        <v>397</v>
      </c>
      <c r="B403" s="136">
        <v>2022230071</v>
      </c>
      <c r="C403" s="137" t="s">
        <v>58</v>
      </c>
      <c r="D403" s="138" t="s">
        <v>807</v>
      </c>
      <c r="E403" s="139"/>
      <c r="F403" s="141" t="s">
        <v>1032</v>
      </c>
      <c r="G403" s="142" t="s">
        <v>1348</v>
      </c>
      <c r="H403" s="143" t="s">
        <v>1369</v>
      </c>
      <c r="I403" s="140" t="str">
        <f t="shared" si="56"/>
        <v>Không đậu</v>
      </c>
      <c r="J403" s="144"/>
      <c r="K403" s="145" t="str">
        <f t="shared" si="57"/>
        <v>Không đủ</v>
      </c>
      <c r="L403" s="166">
        <f t="shared" si="63"/>
        <v>1</v>
      </c>
      <c r="M403" s="166" cm="1">
        <f t="array" ref="M403">SUMPRODUCT(--(LEN(CHOOSE({1,2,3},P403,X403,AF403))&gt;0))</f>
        <v>1</v>
      </c>
      <c r="N403" s="166" cm="1">
        <f t="array" ref="N403">SUMPRODUCT(--(LEN(CHOOSE({1,2},AN403,AV403))&gt;0))</f>
        <v>0</v>
      </c>
      <c r="O403" s="166">
        <f t="shared" si="64"/>
        <v>0</v>
      </c>
      <c r="P403" s="171" t="str" cm="1">
        <f t="array" ref="P403">IFERROR(INDEX(_xlfn._xlws.FILTER('Dang ky_off'!$J$4:$J$4000,'Dang ky_off'!$B$4:$B$4000=$B403),1),"")</f>
        <v>Công ty Cổ phần Acecook Việt Nam</v>
      </c>
      <c r="Q403" s="172" cm="1">
        <f t="array" ref="Q403">IFERROR(INDEX(_xlfn._xlws.FILTER('Dang ky_off'!$H$4:$H$4000,'Dang ky_off'!$B$4:$B$4000=$B403),1),"")</f>
        <v>46000</v>
      </c>
      <c r="R403" s="171" t="s">
        <v>1563</v>
      </c>
      <c r="S403" s="171" cm="1">
        <f t="array" ref="S403">IFERROR(INDEX(_xlfn._xlws.FILTER('Dang ky_off'!$L$4:$L$4000,'Dang ky_off'!$B$4:$B$4000=$B403),1),"")</f>
        <v>8</v>
      </c>
      <c r="T403" s="171" cm="1">
        <f t="array" ref="T403">IFERROR(INDEX(_xlfn._xlws.FILTER('Dang ky_off'!$M$4:$M$4000,'Dang ky_off'!$B$4:$B$4000=$B403),1),"")</f>
        <v>0</v>
      </c>
      <c r="U403" s="130"/>
      <c r="V403" s="130"/>
      <c r="W403" s="131">
        <f t="shared" si="58"/>
        <v>2.4</v>
      </c>
      <c r="X403" s="180" t="str" cm="1">
        <f t="array" ref="X403">IFERROR(INDEX(_xlfn._xlws.FILTER('Dang ky_off'!$J$4:$J$4000,'Dang ky_off'!$B$4:$B$4000=$B403),2),"")</f>
        <v/>
      </c>
      <c r="Y403" s="181" t="str" cm="1">
        <f t="array" ref="Y403">IFERROR(INDEX(_xlfn._xlws.FILTER('Dang ky_off'!$H$4:$H$4000,'Dang ky_off'!$B$4:$B$4000=$B403),2),"")</f>
        <v/>
      </c>
      <c r="Z403" s="180" t="s">
        <v>1563</v>
      </c>
      <c r="AA403" s="180" t="str" cm="1">
        <f t="array" ref="AA403">IFERROR(INDEX(_xlfn._xlws.FILTER('Dang ky_off'!$L$4:$L$4000,'Dang ky_off'!$B$4:$B$4000=$B403),2),"")</f>
        <v/>
      </c>
      <c r="AB403" s="180" t="str" cm="1">
        <f t="array" ref="AB403">IFERROR(INDEX(_xlfn._xlws.FILTER('Dang ky_off'!$M$4:$M$4000,'Dang ky_off'!$B$4:$B$4000=$B403),2),"")</f>
        <v/>
      </c>
      <c r="AC403" s="130"/>
      <c r="AD403" s="130"/>
      <c r="AE403" s="179" t="e">
        <f t="shared" si="59"/>
        <v>#VALUE!</v>
      </c>
      <c r="AF403" s="131" t="str" cm="1">
        <f t="array" ref="AF403">IFERROR(INDEX(_xlfn._xlws.FILTER('Dang ky_off'!$J$4:$J$43,'Dang ky_off'!$B$4:$B$43=$B403),3),"")</f>
        <v/>
      </c>
      <c r="AG403" s="154" t="str" cm="1">
        <f t="array" ref="AG403">IFERROR(INDEX(_xlfn._xlws.FILTER('Dang ky_off'!$H$4:$H$43,'Dang ky_off'!$B$4:$B$43=$B403),3),"")</f>
        <v/>
      </c>
      <c r="AH403" s="131" t="s">
        <v>1563</v>
      </c>
      <c r="AI403" s="131" t="str" cm="1">
        <f t="array" ref="AI403">IFERROR(INDEX(_xlfn._xlws.FILTER('Dang ky_off'!$L$4:$L$43,'Dang ky_off'!$B$4:$B$43=$B403),3),"")</f>
        <v/>
      </c>
      <c r="AJ403" s="131" t="str" cm="1">
        <f t="array" ref="AJ403">IFERROR(INDEX(_xlfn._xlws.FILTER('Dang ky_off'!$M$4:$M$43,'Dang ky_off'!$B$4:$B$43=$B403),3),"")</f>
        <v/>
      </c>
      <c r="AK403" s="130"/>
      <c r="AL403" s="130"/>
      <c r="AM403" s="131" t="e">
        <f t="shared" si="60"/>
        <v>#VALUE!</v>
      </c>
      <c r="AN403" s="182" t="str" cm="1">
        <f t="array" ref="AN403">IFERROR(INDEX(_xlfn._xlws.FILTER('Dang ky_onl'!$J$6:$J$4000,'Dang ky_onl'!$B$6:$B$4000=$B403),1),"")</f>
        <v/>
      </c>
      <c r="AO403" s="183" t="str" cm="1">
        <f t="array" ref="AO403">IFERROR(INDEX(_xlfn._xlws.FILTER('Dang ky_onl'!$H$6:$H$4000,'Dang ky_onl'!$B$6:$B$4000=$B403),1),"")</f>
        <v/>
      </c>
      <c r="AP403" s="184" t="s">
        <v>1564</v>
      </c>
      <c r="AQ403" s="182" t="str" cm="1">
        <f t="array" ref="AQ403">IFERROR(INDEX(_xlfn._xlws.FILTER('Dang ky_onl'!$L$6:$L$4000,'Dang ky_onl'!$B$6:$B$4000=$B403),1),"")</f>
        <v/>
      </c>
      <c r="AR403" s="182" t="str" cm="1">
        <f t="array" ref="AR403">IFERROR(INDEX(_xlfn._xlws.FILTER('Dang ky_onl'!$M$6:$M$4000,'Dang ky_onl'!$B$6:$B$4000=$B403),1),"")</f>
        <v/>
      </c>
      <c r="AS403" s="130"/>
      <c r="AT403" s="130"/>
      <c r="AU403" s="131" t="e">
        <f t="shared" si="61"/>
        <v>#VALUE!</v>
      </c>
      <c r="AV403" s="182" t="str" cm="1">
        <f t="array" ref="AV403">IFERROR(INDEX(_xlfn._xlws.FILTER('Dang ky_onl'!$J$6:$J$4000,'Dang ky_onl'!$B$6:$B$4000=$B403),2),"")</f>
        <v/>
      </c>
      <c r="AW403" s="183" t="str" cm="1">
        <f t="array" ref="AW403">IFERROR(INDEX(_xlfn._xlws.FILTER('Dang ky_onl'!$H$6:$H$4000,'Dang ky_onl'!$B$6:$B$4000=$B403),2),"")</f>
        <v/>
      </c>
      <c r="AX403" s="184" t="s">
        <v>1564</v>
      </c>
      <c r="AY403" s="182" t="str" cm="1">
        <f t="array" ref="AY403">IFERROR(INDEX(_xlfn._xlws.FILTER('Dang ky_onl'!$L$6:$L$4000,'Dang ky_onl'!$B$6:$B$4000=$B403),2),"")</f>
        <v/>
      </c>
      <c r="AZ403" s="182" t="str" cm="1">
        <f t="array" ref="AZ403">IFERROR(INDEX(_xlfn._xlws.FILTER('Dang ky_onl'!$M$6:$M$4000,'Dang ky_onl'!$B$6:$B$4000=$B403),2),"")</f>
        <v/>
      </c>
      <c r="BA403" s="130"/>
      <c r="BB403" s="130"/>
      <c r="BC403" s="131" t="e">
        <f t="shared" si="62"/>
        <v>#VALUE!</v>
      </c>
    </row>
    <row r="404" spans="1:55" ht="19.5" customHeight="1" x14ac:dyDescent="0.35">
      <c r="A404" s="135">
        <v>398</v>
      </c>
      <c r="B404" s="136">
        <v>2022231510</v>
      </c>
      <c r="C404" s="137" t="s">
        <v>59</v>
      </c>
      <c r="D404" s="138" t="s">
        <v>808</v>
      </c>
      <c r="E404" s="139"/>
      <c r="F404" s="141" t="s">
        <v>1033</v>
      </c>
      <c r="G404" s="142" t="s">
        <v>1348</v>
      </c>
      <c r="H404" s="143" t="s">
        <v>1369</v>
      </c>
      <c r="I404" s="140" t="str">
        <f t="shared" si="56"/>
        <v>Không đậu</v>
      </c>
      <c r="J404" s="144"/>
      <c r="K404" s="145" t="str">
        <f t="shared" si="57"/>
        <v>Không đủ</v>
      </c>
      <c r="L404" s="166">
        <f t="shared" si="63"/>
        <v>1</v>
      </c>
      <c r="M404" s="166" cm="1">
        <f t="array" ref="M404">SUMPRODUCT(--(LEN(CHOOSE({1,2,3},P404,X404,AF404))&gt;0))</f>
        <v>1</v>
      </c>
      <c r="N404" s="166" cm="1">
        <f t="array" ref="N404">SUMPRODUCT(--(LEN(CHOOSE({1,2},AN404,AV404))&gt;0))</f>
        <v>0</v>
      </c>
      <c r="O404" s="166">
        <f t="shared" si="64"/>
        <v>0</v>
      </c>
      <c r="P404" s="171" t="str" cm="1">
        <f t="array" ref="P404">IFERROR(INDEX(_xlfn._xlws.FILTER('Dang ky_off'!$J$4:$J$4000,'Dang ky_off'!$B$4:$B$4000=$B404),1),"")</f>
        <v>Công ty Cổ phần Acecook Việt Nam</v>
      </c>
      <c r="Q404" s="172" cm="1">
        <f t="array" ref="Q404">IFERROR(INDEX(_xlfn._xlws.FILTER('Dang ky_off'!$H$4:$H$4000,'Dang ky_off'!$B$4:$B$4000=$B404),1),"")</f>
        <v>45944</v>
      </c>
      <c r="R404" s="171" t="s">
        <v>1563</v>
      </c>
      <c r="S404" s="171" cm="1">
        <f t="array" ref="S404">IFERROR(INDEX(_xlfn._xlws.FILTER('Dang ky_off'!$L$4:$L$4000,'Dang ky_off'!$B$4:$B$4000=$B404),1),"")</f>
        <v>9</v>
      </c>
      <c r="T404" s="171" cm="1">
        <f t="array" ref="T404">IFERROR(INDEX(_xlfn._xlws.FILTER('Dang ky_off'!$M$4:$M$4000,'Dang ky_off'!$B$4:$B$4000=$B404),1),"")</f>
        <v>0</v>
      </c>
      <c r="U404" s="130"/>
      <c r="V404" s="130"/>
      <c r="W404" s="131">
        <f t="shared" si="58"/>
        <v>2.7</v>
      </c>
      <c r="X404" s="180" t="str" cm="1">
        <f t="array" ref="X404">IFERROR(INDEX(_xlfn._xlws.FILTER('Dang ky_off'!$J$4:$J$4000,'Dang ky_off'!$B$4:$B$4000=$B404),2),"")</f>
        <v/>
      </c>
      <c r="Y404" s="181" t="str" cm="1">
        <f t="array" ref="Y404">IFERROR(INDEX(_xlfn._xlws.FILTER('Dang ky_off'!$H$4:$H$4000,'Dang ky_off'!$B$4:$B$4000=$B404),2),"")</f>
        <v/>
      </c>
      <c r="Z404" s="180" t="s">
        <v>1563</v>
      </c>
      <c r="AA404" s="180" t="str" cm="1">
        <f t="array" ref="AA404">IFERROR(INDEX(_xlfn._xlws.FILTER('Dang ky_off'!$L$4:$L$4000,'Dang ky_off'!$B$4:$B$4000=$B404),2),"")</f>
        <v/>
      </c>
      <c r="AB404" s="180" t="str" cm="1">
        <f t="array" ref="AB404">IFERROR(INDEX(_xlfn._xlws.FILTER('Dang ky_off'!$M$4:$M$4000,'Dang ky_off'!$B$4:$B$4000=$B404),2),"")</f>
        <v/>
      </c>
      <c r="AC404" s="130"/>
      <c r="AD404" s="130"/>
      <c r="AE404" s="179" t="e">
        <f t="shared" si="59"/>
        <v>#VALUE!</v>
      </c>
      <c r="AF404" s="131" t="str" cm="1">
        <f t="array" ref="AF404">IFERROR(INDEX(_xlfn._xlws.FILTER('Dang ky_off'!$J$4:$J$43,'Dang ky_off'!$B$4:$B$43=$B404),3),"")</f>
        <v/>
      </c>
      <c r="AG404" s="154" t="str" cm="1">
        <f t="array" ref="AG404">IFERROR(INDEX(_xlfn._xlws.FILTER('Dang ky_off'!$H$4:$H$43,'Dang ky_off'!$B$4:$B$43=$B404),3),"")</f>
        <v/>
      </c>
      <c r="AH404" s="131" t="s">
        <v>1563</v>
      </c>
      <c r="AI404" s="131" t="str" cm="1">
        <f t="array" ref="AI404">IFERROR(INDEX(_xlfn._xlws.FILTER('Dang ky_off'!$L$4:$L$43,'Dang ky_off'!$B$4:$B$43=$B404),3),"")</f>
        <v/>
      </c>
      <c r="AJ404" s="131" t="str" cm="1">
        <f t="array" ref="AJ404">IFERROR(INDEX(_xlfn._xlws.FILTER('Dang ky_off'!$M$4:$M$43,'Dang ky_off'!$B$4:$B$43=$B404),3),"")</f>
        <v/>
      </c>
      <c r="AK404" s="130"/>
      <c r="AL404" s="130"/>
      <c r="AM404" s="131" t="e">
        <f t="shared" si="60"/>
        <v>#VALUE!</v>
      </c>
      <c r="AN404" s="182" t="str" cm="1">
        <f t="array" ref="AN404">IFERROR(INDEX(_xlfn._xlws.FILTER('Dang ky_onl'!$J$6:$J$4000,'Dang ky_onl'!$B$6:$B$4000=$B404),1),"")</f>
        <v/>
      </c>
      <c r="AO404" s="183" t="str" cm="1">
        <f t="array" ref="AO404">IFERROR(INDEX(_xlfn._xlws.FILTER('Dang ky_onl'!$H$6:$H$4000,'Dang ky_onl'!$B$6:$B$4000=$B404),1),"")</f>
        <v/>
      </c>
      <c r="AP404" s="184" t="s">
        <v>1564</v>
      </c>
      <c r="AQ404" s="182" t="str" cm="1">
        <f t="array" ref="AQ404">IFERROR(INDEX(_xlfn._xlws.FILTER('Dang ky_onl'!$L$6:$L$4000,'Dang ky_onl'!$B$6:$B$4000=$B404),1),"")</f>
        <v/>
      </c>
      <c r="AR404" s="182" t="str" cm="1">
        <f t="array" ref="AR404">IFERROR(INDEX(_xlfn._xlws.FILTER('Dang ky_onl'!$M$6:$M$4000,'Dang ky_onl'!$B$6:$B$4000=$B404),1),"")</f>
        <v/>
      </c>
      <c r="AS404" s="130"/>
      <c r="AT404" s="130"/>
      <c r="AU404" s="131" t="e">
        <f t="shared" si="61"/>
        <v>#VALUE!</v>
      </c>
      <c r="AV404" s="182" t="str" cm="1">
        <f t="array" ref="AV404">IFERROR(INDEX(_xlfn._xlws.FILTER('Dang ky_onl'!$J$6:$J$4000,'Dang ky_onl'!$B$6:$B$4000=$B404),2),"")</f>
        <v/>
      </c>
      <c r="AW404" s="183" t="str" cm="1">
        <f t="array" ref="AW404">IFERROR(INDEX(_xlfn._xlws.FILTER('Dang ky_onl'!$H$6:$H$4000,'Dang ky_onl'!$B$6:$B$4000=$B404),2),"")</f>
        <v/>
      </c>
      <c r="AX404" s="184" t="s">
        <v>1564</v>
      </c>
      <c r="AY404" s="182" t="str" cm="1">
        <f t="array" ref="AY404">IFERROR(INDEX(_xlfn._xlws.FILTER('Dang ky_onl'!$L$6:$L$4000,'Dang ky_onl'!$B$6:$B$4000=$B404),2),"")</f>
        <v/>
      </c>
      <c r="AZ404" s="182" t="str" cm="1">
        <f t="array" ref="AZ404">IFERROR(INDEX(_xlfn._xlws.FILTER('Dang ky_onl'!$M$6:$M$4000,'Dang ky_onl'!$B$6:$B$4000=$B404),2),"")</f>
        <v/>
      </c>
      <c r="BA404" s="130"/>
      <c r="BB404" s="130"/>
      <c r="BC404" s="131" t="e">
        <f t="shared" si="62"/>
        <v>#VALUE!</v>
      </c>
    </row>
    <row r="405" spans="1:55" ht="19.5" customHeight="1" x14ac:dyDescent="0.35">
      <c r="A405" s="135">
        <v>399</v>
      </c>
      <c r="B405" s="136">
        <v>2022230074</v>
      </c>
      <c r="C405" s="137" t="s">
        <v>60</v>
      </c>
      <c r="D405" s="138" t="s">
        <v>809</v>
      </c>
      <c r="E405" s="139"/>
      <c r="F405" s="141" t="s">
        <v>1034</v>
      </c>
      <c r="G405" s="142" t="s">
        <v>1348</v>
      </c>
      <c r="H405" s="143" t="s">
        <v>1369</v>
      </c>
      <c r="I405" s="140" t="str">
        <f t="shared" si="56"/>
        <v>Không đậu</v>
      </c>
      <c r="J405" s="144"/>
      <c r="K405" s="145" t="str">
        <f t="shared" si="57"/>
        <v>Không đủ</v>
      </c>
      <c r="L405" s="166">
        <f t="shared" si="63"/>
        <v>0</v>
      </c>
      <c r="M405" s="166" cm="1">
        <f t="array" ref="M405">SUMPRODUCT(--(LEN(CHOOSE({1,2,3},P405,X405,AF405))&gt;0))</f>
        <v>0</v>
      </c>
      <c r="N405" s="166" cm="1">
        <f t="array" ref="N405">SUMPRODUCT(--(LEN(CHOOSE({1,2},AN405,AV405))&gt;0))</f>
        <v>0</v>
      </c>
      <c r="O405" s="166">
        <f t="shared" si="64"/>
        <v>0</v>
      </c>
      <c r="P405" s="171" t="str" cm="1">
        <f t="array" ref="P405">IFERROR(INDEX(_xlfn._xlws.FILTER('Dang ky_off'!$J$4:$J$4000,'Dang ky_off'!$B$4:$B$4000=$B405),1),"")</f>
        <v/>
      </c>
      <c r="Q405" s="172" t="str" cm="1">
        <f t="array" ref="Q405">IFERROR(INDEX(_xlfn._xlws.FILTER('Dang ky_off'!$H$4:$H$4000,'Dang ky_off'!$B$4:$B$4000=$B405),1),"")</f>
        <v/>
      </c>
      <c r="R405" s="171" t="s">
        <v>1563</v>
      </c>
      <c r="S405" s="171" t="str" cm="1">
        <f t="array" ref="S405">IFERROR(INDEX(_xlfn._xlws.FILTER('Dang ky_off'!$L$4:$L$4000,'Dang ky_off'!$B$4:$B$4000=$B405),1),"")</f>
        <v/>
      </c>
      <c r="T405" s="171" t="str" cm="1">
        <f t="array" ref="T405">IFERROR(INDEX(_xlfn._xlws.FILTER('Dang ky_off'!$M$4:$M$4000,'Dang ky_off'!$B$4:$B$4000=$B405),1),"")</f>
        <v/>
      </c>
      <c r="U405" s="130"/>
      <c r="V405" s="130"/>
      <c r="W405" s="131" t="e">
        <f t="shared" si="58"/>
        <v>#VALUE!</v>
      </c>
      <c r="X405" s="180" t="str" cm="1">
        <f t="array" ref="X405">IFERROR(INDEX(_xlfn._xlws.FILTER('Dang ky_off'!$J$4:$J$4000,'Dang ky_off'!$B$4:$B$4000=$B405),2),"")</f>
        <v/>
      </c>
      <c r="Y405" s="181" t="str" cm="1">
        <f t="array" ref="Y405">IFERROR(INDEX(_xlfn._xlws.FILTER('Dang ky_off'!$H$4:$H$4000,'Dang ky_off'!$B$4:$B$4000=$B405),2),"")</f>
        <v/>
      </c>
      <c r="Z405" s="180" t="s">
        <v>1563</v>
      </c>
      <c r="AA405" s="180" t="str" cm="1">
        <f t="array" ref="AA405">IFERROR(INDEX(_xlfn._xlws.FILTER('Dang ky_off'!$L$4:$L$4000,'Dang ky_off'!$B$4:$B$4000=$B405),2),"")</f>
        <v/>
      </c>
      <c r="AB405" s="180" t="str" cm="1">
        <f t="array" ref="AB405">IFERROR(INDEX(_xlfn._xlws.FILTER('Dang ky_off'!$M$4:$M$4000,'Dang ky_off'!$B$4:$B$4000=$B405),2),"")</f>
        <v/>
      </c>
      <c r="AC405" s="130"/>
      <c r="AD405" s="130"/>
      <c r="AE405" s="179" t="e">
        <f t="shared" si="59"/>
        <v>#VALUE!</v>
      </c>
      <c r="AF405" s="131" t="str" cm="1">
        <f t="array" ref="AF405">IFERROR(INDEX(_xlfn._xlws.FILTER('Dang ky_off'!$J$4:$J$43,'Dang ky_off'!$B$4:$B$43=$B405),3),"")</f>
        <v/>
      </c>
      <c r="AG405" s="154" t="str" cm="1">
        <f t="array" ref="AG405">IFERROR(INDEX(_xlfn._xlws.FILTER('Dang ky_off'!$H$4:$H$43,'Dang ky_off'!$B$4:$B$43=$B405),3),"")</f>
        <v/>
      </c>
      <c r="AH405" s="131" t="s">
        <v>1563</v>
      </c>
      <c r="AI405" s="131" t="str" cm="1">
        <f t="array" ref="AI405">IFERROR(INDEX(_xlfn._xlws.FILTER('Dang ky_off'!$L$4:$L$43,'Dang ky_off'!$B$4:$B$43=$B405),3),"")</f>
        <v/>
      </c>
      <c r="AJ405" s="131" t="str" cm="1">
        <f t="array" ref="AJ405">IFERROR(INDEX(_xlfn._xlws.FILTER('Dang ky_off'!$M$4:$M$43,'Dang ky_off'!$B$4:$B$43=$B405),3),"")</f>
        <v/>
      </c>
      <c r="AK405" s="130"/>
      <c r="AL405" s="130"/>
      <c r="AM405" s="131" t="e">
        <f t="shared" si="60"/>
        <v>#VALUE!</v>
      </c>
      <c r="AN405" s="182" t="str" cm="1">
        <f t="array" ref="AN405">IFERROR(INDEX(_xlfn._xlws.FILTER('Dang ky_onl'!$J$6:$J$4000,'Dang ky_onl'!$B$6:$B$4000=$B405),1),"")</f>
        <v/>
      </c>
      <c r="AO405" s="183" t="str" cm="1">
        <f t="array" ref="AO405">IFERROR(INDEX(_xlfn._xlws.FILTER('Dang ky_onl'!$H$6:$H$4000,'Dang ky_onl'!$B$6:$B$4000=$B405),1),"")</f>
        <v/>
      </c>
      <c r="AP405" s="184" t="s">
        <v>1564</v>
      </c>
      <c r="AQ405" s="182" t="str" cm="1">
        <f t="array" ref="AQ405">IFERROR(INDEX(_xlfn._xlws.FILTER('Dang ky_onl'!$L$6:$L$4000,'Dang ky_onl'!$B$6:$B$4000=$B405),1),"")</f>
        <v/>
      </c>
      <c r="AR405" s="182" t="str" cm="1">
        <f t="array" ref="AR405">IFERROR(INDEX(_xlfn._xlws.FILTER('Dang ky_onl'!$M$6:$M$4000,'Dang ky_onl'!$B$6:$B$4000=$B405),1),"")</f>
        <v/>
      </c>
      <c r="AS405" s="130"/>
      <c r="AT405" s="130"/>
      <c r="AU405" s="131" t="e">
        <f t="shared" si="61"/>
        <v>#VALUE!</v>
      </c>
      <c r="AV405" s="182" t="str" cm="1">
        <f t="array" ref="AV405">IFERROR(INDEX(_xlfn._xlws.FILTER('Dang ky_onl'!$J$6:$J$4000,'Dang ky_onl'!$B$6:$B$4000=$B405),2),"")</f>
        <v/>
      </c>
      <c r="AW405" s="183" t="str" cm="1">
        <f t="array" ref="AW405">IFERROR(INDEX(_xlfn._xlws.FILTER('Dang ky_onl'!$H$6:$H$4000,'Dang ky_onl'!$B$6:$B$4000=$B405),2),"")</f>
        <v/>
      </c>
      <c r="AX405" s="184" t="s">
        <v>1564</v>
      </c>
      <c r="AY405" s="182" t="str" cm="1">
        <f t="array" ref="AY405">IFERROR(INDEX(_xlfn._xlws.FILTER('Dang ky_onl'!$L$6:$L$4000,'Dang ky_onl'!$B$6:$B$4000=$B405),2),"")</f>
        <v/>
      </c>
      <c r="AZ405" s="182" t="str" cm="1">
        <f t="array" ref="AZ405">IFERROR(INDEX(_xlfn._xlws.FILTER('Dang ky_onl'!$M$6:$M$4000,'Dang ky_onl'!$B$6:$B$4000=$B405),2),"")</f>
        <v/>
      </c>
      <c r="BA405" s="130"/>
      <c r="BB405" s="130"/>
      <c r="BC405" s="131" t="e">
        <f t="shared" si="62"/>
        <v>#VALUE!</v>
      </c>
    </row>
    <row r="406" spans="1:55" ht="19.5" customHeight="1" x14ac:dyDescent="0.35">
      <c r="A406" s="135">
        <v>400</v>
      </c>
      <c r="B406" s="136">
        <v>2022230077</v>
      </c>
      <c r="C406" s="137" t="s">
        <v>61</v>
      </c>
      <c r="D406" s="138" t="s">
        <v>810</v>
      </c>
      <c r="E406" s="139"/>
      <c r="F406" s="141" t="s">
        <v>1035</v>
      </c>
      <c r="G406" s="142" t="s">
        <v>1348</v>
      </c>
      <c r="H406" s="143" t="s">
        <v>1369</v>
      </c>
      <c r="I406" s="140" t="str">
        <f t="shared" si="56"/>
        <v>Không đậu</v>
      </c>
      <c r="J406" s="144"/>
      <c r="K406" s="145" t="str">
        <f t="shared" si="57"/>
        <v>Không đủ</v>
      </c>
      <c r="L406" s="166">
        <f t="shared" si="63"/>
        <v>0</v>
      </c>
      <c r="M406" s="166" cm="1">
        <f t="array" ref="M406">SUMPRODUCT(--(LEN(CHOOSE({1,2,3},P406,X406,AF406))&gt;0))</f>
        <v>0</v>
      </c>
      <c r="N406" s="166" cm="1">
        <f t="array" ref="N406">SUMPRODUCT(--(LEN(CHOOSE({1,2},AN406,AV406))&gt;0))</f>
        <v>0</v>
      </c>
      <c r="O406" s="166">
        <f t="shared" si="64"/>
        <v>0</v>
      </c>
      <c r="P406" s="171" t="str" cm="1">
        <f t="array" ref="P406">IFERROR(INDEX(_xlfn._xlws.FILTER('Dang ky_off'!$J$4:$J$4000,'Dang ky_off'!$B$4:$B$4000=$B406),1),"")</f>
        <v/>
      </c>
      <c r="Q406" s="172" t="str" cm="1">
        <f t="array" ref="Q406">IFERROR(INDEX(_xlfn._xlws.FILTER('Dang ky_off'!$H$4:$H$4000,'Dang ky_off'!$B$4:$B$4000=$B406),1),"")</f>
        <v/>
      </c>
      <c r="R406" s="171" t="s">
        <v>1563</v>
      </c>
      <c r="S406" s="171" t="str" cm="1">
        <f t="array" ref="S406">IFERROR(INDEX(_xlfn._xlws.FILTER('Dang ky_off'!$L$4:$L$4000,'Dang ky_off'!$B$4:$B$4000=$B406),1),"")</f>
        <v/>
      </c>
      <c r="T406" s="171" t="str" cm="1">
        <f t="array" ref="T406">IFERROR(INDEX(_xlfn._xlws.FILTER('Dang ky_off'!$M$4:$M$4000,'Dang ky_off'!$B$4:$B$4000=$B406),1),"")</f>
        <v/>
      </c>
      <c r="U406" s="130"/>
      <c r="V406" s="130"/>
      <c r="W406" s="131" t="e">
        <f t="shared" si="58"/>
        <v>#VALUE!</v>
      </c>
      <c r="X406" s="180" t="str" cm="1">
        <f t="array" ref="X406">IFERROR(INDEX(_xlfn._xlws.FILTER('Dang ky_off'!$J$4:$J$4000,'Dang ky_off'!$B$4:$B$4000=$B406),2),"")</f>
        <v/>
      </c>
      <c r="Y406" s="181" t="str" cm="1">
        <f t="array" ref="Y406">IFERROR(INDEX(_xlfn._xlws.FILTER('Dang ky_off'!$H$4:$H$4000,'Dang ky_off'!$B$4:$B$4000=$B406),2),"")</f>
        <v/>
      </c>
      <c r="Z406" s="180" t="s">
        <v>1563</v>
      </c>
      <c r="AA406" s="180" t="str" cm="1">
        <f t="array" ref="AA406">IFERROR(INDEX(_xlfn._xlws.FILTER('Dang ky_off'!$L$4:$L$4000,'Dang ky_off'!$B$4:$B$4000=$B406),2),"")</f>
        <v/>
      </c>
      <c r="AB406" s="180" t="str" cm="1">
        <f t="array" ref="AB406">IFERROR(INDEX(_xlfn._xlws.FILTER('Dang ky_off'!$M$4:$M$4000,'Dang ky_off'!$B$4:$B$4000=$B406),2),"")</f>
        <v/>
      </c>
      <c r="AC406" s="130"/>
      <c r="AD406" s="130"/>
      <c r="AE406" s="179" t="e">
        <f t="shared" si="59"/>
        <v>#VALUE!</v>
      </c>
      <c r="AF406" s="131" t="str" cm="1">
        <f t="array" ref="AF406">IFERROR(INDEX(_xlfn._xlws.FILTER('Dang ky_off'!$J$4:$J$43,'Dang ky_off'!$B$4:$B$43=$B406),3),"")</f>
        <v/>
      </c>
      <c r="AG406" s="154" t="str" cm="1">
        <f t="array" ref="AG406">IFERROR(INDEX(_xlfn._xlws.FILTER('Dang ky_off'!$H$4:$H$43,'Dang ky_off'!$B$4:$B$43=$B406),3),"")</f>
        <v/>
      </c>
      <c r="AH406" s="131" t="s">
        <v>1563</v>
      </c>
      <c r="AI406" s="131" t="str" cm="1">
        <f t="array" ref="AI406">IFERROR(INDEX(_xlfn._xlws.FILTER('Dang ky_off'!$L$4:$L$43,'Dang ky_off'!$B$4:$B$43=$B406),3),"")</f>
        <v/>
      </c>
      <c r="AJ406" s="131" t="str" cm="1">
        <f t="array" ref="AJ406">IFERROR(INDEX(_xlfn._xlws.FILTER('Dang ky_off'!$M$4:$M$43,'Dang ky_off'!$B$4:$B$43=$B406),3),"")</f>
        <v/>
      </c>
      <c r="AK406" s="130"/>
      <c r="AL406" s="130"/>
      <c r="AM406" s="131" t="e">
        <f t="shared" si="60"/>
        <v>#VALUE!</v>
      </c>
      <c r="AN406" s="182" t="str" cm="1">
        <f t="array" ref="AN406">IFERROR(INDEX(_xlfn._xlws.FILTER('Dang ky_onl'!$J$6:$J$4000,'Dang ky_onl'!$B$6:$B$4000=$B406),1),"")</f>
        <v/>
      </c>
      <c r="AO406" s="183" t="str" cm="1">
        <f t="array" ref="AO406">IFERROR(INDEX(_xlfn._xlws.FILTER('Dang ky_onl'!$H$6:$H$4000,'Dang ky_onl'!$B$6:$B$4000=$B406),1),"")</f>
        <v/>
      </c>
      <c r="AP406" s="184" t="s">
        <v>1564</v>
      </c>
      <c r="AQ406" s="182" t="str" cm="1">
        <f t="array" ref="AQ406">IFERROR(INDEX(_xlfn._xlws.FILTER('Dang ky_onl'!$L$6:$L$4000,'Dang ky_onl'!$B$6:$B$4000=$B406),1),"")</f>
        <v/>
      </c>
      <c r="AR406" s="182" t="str" cm="1">
        <f t="array" ref="AR406">IFERROR(INDEX(_xlfn._xlws.FILTER('Dang ky_onl'!$M$6:$M$4000,'Dang ky_onl'!$B$6:$B$4000=$B406),1),"")</f>
        <v/>
      </c>
      <c r="AS406" s="130"/>
      <c r="AT406" s="130"/>
      <c r="AU406" s="131" t="e">
        <f t="shared" si="61"/>
        <v>#VALUE!</v>
      </c>
      <c r="AV406" s="182" t="str" cm="1">
        <f t="array" ref="AV406">IFERROR(INDEX(_xlfn._xlws.FILTER('Dang ky_onl'!$J$6:$J$4000,'Dang ky_onl'!$B$6:$B$4000=$B406),2),"")</f>
        <v/>
      </c>
      <c r="AW406" s="183" t="str" cm="1">
        <f t="array" ref="AW406">IFERROR(INDEX(_xlfn._xlws.FILTER('Dang ky_onl'!$H$6:$H$4000,'Dang ky_onl'!$B$6:$B$4000=$B406),2),"")</f>
        <v/>
      </c>
      <c r="AX406" s="184" t="s">
        <v>1564</v>
      </c>
      <c r="AY406" s="182" t="str" cm="1">
        <f t="array" ref="AY406">IFERROR(INDEX(_xlfn._xlws.FILTER('Dang ky_onl'!$L$6:$L$4000,'Dang ky_onl'!$B$6:$B$4000=$B406),2),"")</f>
        <v/>
      </c>
      <c r="AZ406" s="182" t="str" cm="1">
        <f t="array" ref="AZ406">IFERROR(INDEX(_xlfn._xlws.FILTER('Dang ky_onl'!$M$6:$M$4000,'Dang ky_onl'!$B$6:$B$4000=$B406),2),"")</f>
        <v/>
      </c>
      <c r="BA406" s="130"/>
      <c r="BB406" s="130"/>
      <c r="BC406" s="131" t="e">
        <f t="shared" si="62"/>
        <v>#VALUE!</v>
      </c>
    </row>
    <row r="407" spans="1:55" ht="19.5" customHeight="1" x14ac:dyDescent="0.35">
      <c r="A407" s="135">
        <v>401</v>
      </c>
      <c r="B407" s="136">
        <v>2022231183</v>
      </c>
      <c r="C407" s="137" t="s">
        <v>71</v>
      </c>
      <c r="D407" s="138" t="s">
        <v>819</v>
      </c>
      <c r="E407" s="139"/>
      <c r="F407" s="141" t="s">
        <v>1043</v>
      </c>
      <c r="G407" s="142" t="s">
        <v>1348</v>
      </c>
      <c r="H407" s="143" t="s">
        <v>1369</v>
      </c>
      <c r="I407" s="140" t="str">
        <f t="shared" si="56"/>
        <v>Không đậu</v>
      </c>
      <c r="J407" s="144"/>
      <c r="K407" s="145" t="str">
        <f t="shared" si="57"/>
        <v>Không đủ</v>
      </c>
      <c r="L407" s="166">
        <f t="shared" si="63"/>
        <v>0</v>
      </c>
      <c r="M407" s="166" cm="1">
        <f t="array" ref="M407">SUMPRODUCT(--(LEN(CHOOSE({1,2,3},P407,X407,AF407))&gt;0))</f>
        <v>0</v>
      </c>
      <c r="N407" s="166" cm="1">
        <f t="array" ref="N407">SUMPRODUCT(--(LEN(CHOOSE({1,2},AN407,AV407))&gt;0))</f>
        <v>0</v>
      </c>
      <c r="O407" s="166">
        <f t="shared" si="64"/>
        <v>0</v>
      </c>
      <c r="P407" s="171" t="str" cm="1">
        <f t="array" ref="P407">IFERROR(INDEX(_xlfn._xlws.FILTER('Dang ky_off'!$J$4:$J$4000,'Dang ky_off'!$B$4:$B$4000=$B407),1),"")</f>
        <v/>
      </c>
      <c r="Q407" s="172" t="str" cm="1">
        <f t="array" ref="Q407">IFERROR(INDEX(_xlfn._xlws.FILTER('Dang ky_off'!$H$4:$H$4000,'Dang ky_off'!$B$4:$B$4000=$B407),1),"")</f>
        <v/>
      </c>
      <c r="R407" s="171" t="s">
        <v>1563</v>
      </c>
      <c r="S407" s="171" t="str" cm="1">
        <f t="array" ref="S407">IFERROR(INDEX(_xlfn._xlws.FILTER('Dang ky_off'!$L$4:$L$4000,'Dang ky_off'!$B$4:$B$4000=$B407),1),"")</f>
        <v/>
      </c>
      <c r="T407" s="171" t="str" cm="1">
        <f t="array" ref="T407">IFERROR(INDEX(_xlfn._xlws.FILTER('Dang ky_off'!$M$4:$M$4000,'Dang ky_off'!$B$4:$B$4000=$B407),1),"")</f>
        <v/>
      </c>
      <c r="U407" s="130"/>
      <c r="V407" s="130"/>
      <c r="W407" s="131" t="e">
        <f t="shared" si="58"/>
        <v>#VALUE!</v>
      </c>
      <c r="X407" s="180" t="str" cm="1">
        <f t="array" ref="X407">IFERROR(INDEX(_xlfn._xlws.FILTER('Dang ky_off'!$J$4:$J$4000,'Dang ky_off'!$B$4:$B$4000=$B407),2),"")</f>
        <v/>
      </c>
      <c r="Y407" s="181" t="str" cm="1">
        <f t="array" ref="Y407">IFERROR(INDEX(_xlfn._xlws.FILTER('Dang ky_off'!$H$4:$H$4000,'Dang ky_off'!$B$4:$B$4000=$B407),2),"")</f>
        <v/>
      </c>
      <c r="Z407" s="180" t="s">
        <v>1563</v>
      </c>
      <c r="AA407" s="180" t="str" cm="1">
        <f t="array" ref="AA407">IFERROR(INDEX(_xlfn._xlws.FILTER('Dang ky_off'!$L$4:$L$4000,'Dang ky_off'!$B$4:$B$4000=$B407),2),"")</f>
        <v/>
      </c>
      <c r="AB407" s="180" t="str" cm="1">
        <f t="array" ref="AB407">IFERROR(INDEX(_xlfn._xlws.FILTER('Dang ky_off'!$M$4:$M$4000,'Dang ky_off'!$B$4:$B$4000=$B407),2),"")</f>
        <v/>
      </c>
      <c r="AC407" s="130"/>
      <c r="AD407" s="130"/>
      <c r="AE407" s="179" t="e">
        <f t="shared" si="59"/>
        <v>#VALUE!</v>
      </c>
      <c r="AF407" s="131" t="str" cm="1">
        <f t="array" ref="AF407">IFERROR(INDEX(_xlfn._xlws.FILTER('Dang ky_off'!$J$4:$J$43,'Dang ky_off'!$B$4:$B$43=$B407),3),"")</f>
        <v/>
      </c>
      <c r="AG407" s="154" t="str" cm="1">
        <f t="array" ref="AG407">IFERROR(INDEX(_xlfn._xlws.FILTER('Dang ky_off'!$H$4:$H$43,'Dang ky_off'!$B$4:$B$43=$B407),3),"")</f>
        <v/>
      </c>
      <c r="AH407" s="131" t="s">
        <v>1563</v>
      </c>
      <c r="AI407" s="131" t="str" cm="1">
        <f t="array" ref="AI407">IFERROR(INDEX(_xlfn._xlws.FILTER('Dang ky_off'!$L$4:$L$43,'Dang ky_off'!$B$4:$B$43=$B407),3),"")</f>
        <v/>
      </c>
      <c r="AJ407" s="131" t="str" cm="1">
        <f t="array" ref="AJ407">IFERROR(INDEX(_xlfn._xlws.FILTER('Dang ky_off'!$M$4:$M$43,'Dang ky_off'!$B$4:$B$43=$B407),3),"")</f>
        <v/>
      </c>
      <c r="AK407" s="130"/>
      <c r="AL407" s="130"/>
      <c r="AM407" s="131" t="e">
        <f t="shared" si="60"/>
        <v>#VALUE!</v>
      </c>
      <c r="AN407" s="182" t="str" cm="1">
        <f t="array" ref="AN407">IFERROR(INDEX(_xlfn._xlws.FILTER('Dang ky_onl'!$J$6:$J$4000,'Dang ky_onl'!$B$6:$B$4000=$B407),1),"")</f>
        <v/>
      </c>
      <c r="AO407" s="183" t="str" cm="1">
        <f t="array" ref="AO407">IFERROR(INDEX(_xlfn._xlws.FILTER('Dang ky_onl'!$H$6:$H$4000,'Dang ky_onl'!$B$6:$B$4000=$B407),1),"")</f>
        <v/>
      </c>
      <c r="AP407" s="184" t="s">
        <v>1564</v>
      </c>
      <c r="AQ407" s="182" t="str" cm="1">
        <f t="array" ref="AQ407">IFERROR(INDEX(_xlfn._xlws.FILTER('Dang ky_onl'!$L$6:$L$4000,'Dang ky_onl'!$B$6:$B$4000=$B407),1),"")</f>
        <v/>
      </c>
      <c r="AR407" s="182" t="str" cm="1">
        <f t="array" ref="AR407">IFERROR(INDEX(_xlfn._xlws.FILTER('Dang ky_onl'!$M$6:$M$4000,'Dang ky_onl'!$B$6:$B$4000=$B407),1),"")</f>
        <v/>
      </c>
      <c r="AS407" s="130"/>
      <c r="AT407" s="130"/>
      <c r="AU407" s="131" t="e">
        <f t="shared" si="61"/>
        <v>#VALUE!</v>
      </c>
      <c r="AV407" s="182" t="str" cm="1">
        <f t="array" ref="AV407">IFERROR(INDEX(_xlfn._xlws.FILTER('Dang ky_onl'!$J$6:$J$4000,'Dang ky_onl'!$B$6:$B$4000=$B407),2),"")</f>
        <v/>
      </c>
      <c r="AW407" s="183" t="str" cm="1">
        <f t="array" ref="AW407">IFERROR(INDEX(_xlfn._xlws.FILTER('Dang ky_onl'!$H$6:$H$4000,'Dang ky_onl'!$B$6:$B$4000=$B407),2),"")</f>
        <v/>
      </c>
      <c r="AX407" s="184" t="s">
        <v>1564</v>
      </c>
      <c r="AY407" s="182" t="str" cm="1">
        <f t="array" ref="AY407">IFERROR(INDEX(_xlfn._xlws.FILTER('Dang ky_onl'!$L$6:$L$4000,'Dang ky_onl'!$B$6:$B$4000=$B407),2),"")</f>
        <v/>
      </c>
      <c r="AZ407" s="182" t="str" cm="1">
        <f t="array" ref="AZ407">IFERROR(INDEX(_xlfn._xlws.FILTER('Dang ky_onl'!$M$6:$M$4000,'Dang ky_onl'!$B$6:$B$4000=$B407),2),"")</f>
        <v/>
      </c>
      <c r="BA407" s="130"/>
      <c r="BB407" s="130"/>
      <c r="BC407" s="131" t="e">
        <f t="shared" si="62"/>
        <v>#VALUE!</v>
      </c>
    </row>
    <row r="408" spans="1:55" ht="19.5" customHeight="1" x14ac:dyDescent="0.35">
      <c r="A408" s="135">
        <v>402</v>
      </c>
      <c r="B408" s="136">
        <v>2022230078</v>
      </c>
      <c r="C408" s="137" t="s">
        <v>72</v>
      </c>
      <c r="D408" s="138" t="s">
        <v>819</v>
      </c>
      <c r="E408" s="139"/>
      <c r="F408" s="141" t="s">
        <v>1044</v>
      </c>
      <c r="G408" s="142" t="s">
        <v>1348</v>
      </c>
      <c r="H408" s="143" t="s">
        <v>1369</v>
      </c>
      <c r="I408" s="140" t="str">
        <f t="shared" si="56"/>
        <v>Không đậu</v>
      </c>
      <c r="J408" s="144"/>
      <c r="K408" s="145" t="str">
        <f t="shared" si="57"/>
        <v>Không đủ</v>
      </c>
      <c r="L408" s="166">
        <f t="shared" si="63"/>
        <v>0</v>
      </c>
      <c r="M408" s="166" cm="1">
        <f t="array" ref="M408">SUMPRODUCT(--(LEN(CHOOSE({1,2,3},P408,X408,AF408))&gt;0))</f>
        <v>0</v>
      </c>
      <c r="N408" s="166" cm="1">
        <f t="array" ref="N408">SUMPRODUCT(--(LEN(CHOOSE({1,2},AN408,AV408))&gt;0))</f>
        <v>0</v>
      </c>
      <c r="O408" s="166">
        <f t="shared" si="64"/>
        <v>0</v>
      </c>
      <c r="P408" s="171" t="str" cm="1">
        <f t="array" ref="P408">IFERROR(INDEX(_xlfn._xlws.FILTER('Dang ky_off'!$J$4:$J$4000,'Dang ky_off'!$B$4:$B$4000=$B408),1),"")</f>
        <v/>
      </c>
      <c r="Q408" s="172" t="str" cm="1">
        <f t="array" ref="Q408">IFERROR(INDEX(_xlfn._xlws.FILTER('Dang ky_off'!$H$4:$H$4000,'Dang ky_off'!$B$4:$B$4000=$B408),1),"")</f>
        <v/>
      </c>
      <c r="R408" s="171" t="s">
        <v>1563</v>
      </c>
      <c r="S408" s="171" t="str" cm="1">
        <f t="array" ref="S408">IFERROR(INDEX(_xlfn._xlws.FILTER('Dang ky_off'!$L$4:$L$4000,'Dang ky_off'!$B$4:$B$4000=$B408),1),"")</f>
        <v/>
      </c>
      <c r="T408" s="171" t="str" cm="1">
        <f t="array" ref="T408">IFERROR(INDEX(_xlfn._xlws.FILTER('Dang ky_off'!$M$4:$M$4000,'Dang ky_off'!$B$4:$B$4000=$B408),1),"")</f>
        <v/>
      </c>
      <c r="U408" s="130"/>
      <c r="V408" s="130"/>
      <c r="W408" s="131" t="e">
        <f t="shared" si="58"/>
        <v>#VALUE!</v>
      </c>
      <c r="X408" s="180" t="str" cm="1">
        <f t="array" ref="X408">IFERROR(INDEX(_xlfn._xlws.FILTER('Dang ky_off'!$J$4:$J$4000,'Dang ky_off'!$B$4:$B$4000=$B408),2),"")</f>
        <v/>
      </c>
      <c r="Y408" s="181" t="str" cm="1">
        <f t="array" ref="Y408">IFERROR(INDEX(_xlfn._xlws.FILTER('Dang ky_off'!$H$4:$H$4000,'Dang ky_off'!$B$4:$B$4000=$B408),2),"")</f>
        <v/>
      </c>
      <c r="Z408" s="180" t="s">
        <v>1563</v>
      </c>
      <c r="AA408" s="180" t="str" cm="1">
        <f t="array" ref="AA408">IFERROR(INDEX(_xlfn._xlws.FILTER('Dang ky_off'!$L$4:$L$4000,'Dang ky_off'!$B$4:$B$4000=$B408),2),"")</f>
        <v/>
      </c>
      <c r="AB408" s="180" t="str" cm="1">
        <f t="array" ref="AB408">IFERROR(INDEX(_xlfn._xlws.FILTER('Dang ky_off'!$M$4:$M$4000,'Dang ky_off'!$B$4:$B$4000=$B408),2),"")</f>
        <v/>
      </c>
      <c r="AC408" s="130"/>
      <c r="AD408" s="130"/>
      <c r="AE408" s="179" t="e">
        <f t="shared" si="59"/>
        <v>#VALUE!</v>
      </c>
      <c r="AF408" s="131" t="str" cm="1">
        <f t="array" ref="AF408">IFERROR(INDEX(_xlfn._xlws.FILTER('Dang ky_off'!$J$4:$J$43,'Dang ky_off'!$B$4:$B$43=$B408),3),"")</f>
        <v/>
      </c>
      <c r="AG408" s="154" t="str" cm="1">
        <f t="array" ref="AG408">IFERROR(INDEX(_xlfn._xlws.FILTER('Dang ky_off'!$H$4:$H$43,'Dang ky_off'!$B$4:$B$43=$B408),3),"")</f>
        <v/>
      </c>
      <c r="AH408" s="131" t="s">
        <v>1563</v>
      </c>
      <c r="AI408" s="131" t="str" cm="1">
        <f t="array" ref="AI408">IFERROR(INDEX(_xlfn._xlws.FILTER('Dang ky_off'!$L$4:$L$43,'Dang ky_off'!$B$4:$B$43=$B408),3),"")</f>
        <v/>
      </c>
      <c r="AJ408" s="131" t="str" cm="1">
        <f t="array" ref="AJ408">IFERROR(INDEX(_xlfn._xlws.FILTER('Dang ky_off'!$M$4:$M$43,'Dang ky_off'!$B$4:$B$43=$B408),3),"")</f>
        <v/>
      </c>
      <c r="AK408" s="130"/>
      <c r="AL408" s="130"/>
      <c r="AM408" s="131" t="e">
        <f t="shared" si="60"/>
        <v>#VALUE!</v>
      </c>
      <c r="AN408" s="182" t="str" cm="1">
        <f t="array" ref="AN408">IFERROR(INDEX(_xlfn._xlws.FILTER('Dang ky_onl'!$J$6:$J$4000,'Dang ky_onl'!$B$6:$B$4000=$B408),1),"")</f>
        <v/>
      </c>
      <c r="AO408" s="183" t="str" cm="1">
        <f t="array" ref="AO408">IFERROR(INDEX(_xlfn._xlws.FILTER('Dang ky_onl'!$H$6:$H$4000,'Dang ky_onl'!$B$6:$B$4000=$B408),1),"")</f>
        <v/>
      </c>
      <c r="AP408" s="184" t="s">
        <v>1564</v>
      </c>
      <c r="AQ408" s="182" t="str" cm="1">
        <f t="array" ref="AQ408">IFERROR(INDEX(_xlfn._xlws.FILTER('Dang ky_onl'!$L$6:$L$4000,'Dang ky_onl'!$B$6:$B$4000=$B408),1),"")</f>
        <v/>
      </c>
      <c r="AR408" s="182" t="str" cm="1">
        <f t="array" ref="AR408">IFERROR(INDEX(_xlfn._xlws.FILTER('Dang ky_onl'!$M$6:$M$4000,'Dang ky_onl'!$B$6:$B$4000=$B408),1),"")</f>
        <v/>
      </c>
      <c r="AS408" s="130"/>
      <c r="AT408" s="130"/>
      <c r="AU408" s="131" t="e">
        <f t="shared" si="61"/>
        <v>#VALUE!</v>
      </c>
      <c r="AV408" s="182" t="str" cm="1">
        <f t="array" ref="AV408">IFERROR(INDEX(_xlfn._xlws.FILTER('Dang ky_onl'!$J$6:$J$4000,'Dang ky_onl'!$B$6:$B$4000=$B408),2),"")</f>
        <v/>
      </c>
      <c r="AW408" s="183" t="str" cm="1">
        <f t="array" ref="AW408">IFERROR(INDEX(_xlfn._xlws.FILTER('Dang ky_onl'!$H$6:$H$4000,'Dang ky_onl'!$B$6:$B$4000=$B408),2),"")</f>
        <v/>
      </c>
      <c r="AX408" s="184" t="s">
        <v>1564</v>
      </c>
      <c r="AY408" s="182" t="str" cm="1">
        <f t="array" ref="AY408">IFERROR(INDEX(_xlfn._xlws.FILTER('Dang ky_onl'!$L$6:$L$4000,'Dang ky_onl'!$B$6:$B$4000=$B408),2),"")</f>
        <v/>
      </c>
      <c r="AZ408" s="182" t="str" cm="1">
        <f t="array" ref="AZ408">IFERROR(INDEX(_xlfn._xlws.FILTER('Dang ky_onl'!$M$6:$M$4000,'Dang ky_onl'!$B$6:$B$4000=$B408),2),"")</f>
        <v/>
      </c>
      <c r="BA408" s="130"/>
      <c r="BB408" s="130"/>
      <c r="BC408" s="131" t="e">
        <f t="shared" si="62"/>
        <v>#VALUE!</v>
      </c>
    </row>
    <row r="409" spans="1:55" ht="19.5" customHeight="1" x14ac:dyDescent="0.35">
      <c r="A409" s="135">
        <v>403</v>
      </c>
      <c r="B409" s="136">
        <v>2022230079</v>
      </c>
      <c r="C409" s="137" t="s">
        <v>73</v>
      </c>
      <c r="D409" s="138" t="s">
        <v>820</v>
      </c>
      <c r="E409" s="139"/>
      <c r="F409" s="141" t="s">
        <v>1045</v>
      </c>
      <c r="G409" s="142" t="s">
        <v>1348</v>
      </c>
      <c r="H409" s="143" t="s">
        <v>1369</v>
      </c>
      <c r="I409" s="140" t="str">
        <f t="shared" si="56"/>
        <v>Không đậu</v>
      </c>
      <c r="J409" s="144"/>
      <c r="K409" s="145" t="str">
        <f t="shared" si="57"/>
        <v>Không đủ</v>
      </c>
      <c r="L409" s="166">
        <f t="shared" si="63"/>
        <v>1</v>
      </c>
      <c r="M409" s="166" cm="1">
        <f t="array" ref="M409">SUMPRODUCT(--(LEN(CHOOSE({1,2,3},P409,X409,AF409))&gt;0))</f>
        <v>1</v>
      </c>
      <c r="N409" s="166" cm="1">
        <f t="array" ref="N409">SUMPRODUCT(--(LEN(CHOOSE({1,2},AN409,AV409))&gt;0))</f>
        <v>0</v>
      </c>
      <c r="O409" s="166">
        <f t="shared" si="64"/>
        <v>0</v>
      </c>
      <c r="P409" s="171" t="str" cm="1">
        <f t="array" ref="P409">IFERROR(INDEX(_xlfn._xlws.FILTER('Dang ky_off'!$J$4:$J$4000,'Dang ky_off'!$B$4:$B$4000=$B409),1),"")</f>
        <v>Công ty Cổ phần Acecook Việt Nam</v>
      </c>
      <c r="Q409" s="172" cm="1">
        <f t="array" ref="Q409">IFERROR(INDEX(_xlfn._xlws.FILTER('Dang ky_off'!$H$4:$H$4000,'Dang ky_off'!$B$4:$B$4000=$B409),1),"")</f>
        <v>45944</v>
      </c>
      <c r="R409" s="171" t="s">
        <v>1563</v>
      </c>
      <c r="S409" s="171" cm="1">
        <f t="array" ref="S409">IFERROR(INDEX(_xlfn._xlws.FILTER('Dang ky_off'!$L$4:$L$4000,'Dang ky_off'!$B$4:$B$4000=$B409),1),"")</f>
        <v>9.5</v>
      </c>
      <c r="T409" s="171" cm="1">
        <f t="array" ref="T409">IFERROR(INDEX(_xlfn._xlws.FILTER('Dang ky_off'!$M$4:$M$4000,'Dang ky_off'!$B$4:$B$4000=$B409),1),"")</f>
        <v>0</v>
      </c>
      <c r="U409" s="130"/>
      <c r="V409" s="130"/>
      <c r="W409" s="131">
        <f t="shared" si="58"/>
        <v>2.9</v>
      </c>
      <c r="X409" s="180" t="str" cm="1">
        <f t="array" ref="X409">IFERROR(INDEX(_xlfn._xlws.FILTER('Dang ky_off'!$J$4:$J$4000,'Dang ky_off'!$B$4:$B$4000=$B409),2),"")</f>
        <v/>
      </c>
      <c r="Y409" s="181" t="str" cm="1">
        <f t="array" ref="Y409">IFERROR(INDEX(_xlfn._xlws.FILTER('Dang ky_off'!$H$4:$H$4000,'Dang ky_off'!$B$4:$B$4000=$B409),2),"")</f>
        <v/>
      </c>
      <c r="Z409" s="180" t="s">
        <v>1563</v>
      </c>
      <c r="AA409" s="180" t="str" cm="1">
        <f t="array" ref="AA409">IFERROR(INDEX(_xlfn._xlws.FILTER('Dang ky_off'!$L$4:$L$4000,'Dang ky_off'!$B$4:$B$4000=$B409),2),"")</f>
        <v/>
      </c>
      <c r="AB409" s="180" t="str" cm="1">
        <f t="array" ref="AB409">IFERROR(INDEX(_xlfn._xlws.FILTER('Dang ky_off'!$M$4:$M$4000,'Dang ky_off'!$B$4:$B$4000=$B409),2),"")</f>
        <v/>
      </c>
      <c r="AC409" s="130"/>
      <c r="AD409" s="130"/>
      <c r="AE409" s="179" t="e">
        <f t="shared" si="59"/>
        <v>#VALUE!</v>
      </c>
      <c r="AF409" s="131" t="str" cm="1">
        <f t="array" ref="AF409">IFERROR(INDEX(_xlfn._xlws.FILTER('Dang ky_off'!$J$4:$J$43,'Dang ky_off'!$B$4:$B$43=$B409),3),"")</f>
        <v/>
      </c>
      <c r="AG409" s="154" t="str" cm="1">
        <f t="array" ref="AG409">IFERROR(INDEX(_xlfn._xlws.FILTER('Dang ky_off'!$H$4:$H$43,'Dang ky_off'!$B$4:$B$43=$B409),3),"")</f>
        <v/>
      </c>
      <c r="AH409" s="131" t="s">
        <v>1563</v>
      </c>
      <c r="AI409" s="131" t="str" cm="1">
        <f t="array" ref="AI409">IFERROR(INDEX(_xlfn._xlws.FILTER('Dang ky_off'!$L$4:$L$43,'Dang ky_off'!$B$4:$B$43=$B409),3),"")</f>
        <v/>
      </c>
      <c r="AJ409" s="131" t="str" cm="1">
        <f t="array" ref="AJ409">IFERROR(INDEX(_xlfn._xlws.FILTER('Dang ky_off'!$M$4:$M$43,'Dang ky_off'!$B$4:$B$43=$B409),3),"")</f>
        <v/>
      </c>
      <c r="AK409" s="130"/>
      <c r="AL409" s="130"/>
      <c r="AM409" s="131" t="e">
        <f t="shared" si="60"/>
        <v>#VALUE!</v>
      </c>
      <c r="AN409" s="182" t="str" cm="1">
        <f t="array" ref="AN409">IFERROR(INDEX(_xlfn._xlws.FILTER('Dang ky_onl'!$J$6:$J$4000,'Dang ky_onl'!$B$6:$B$4000=$B409),1),"")</f>
        <v/>
      </c>
      <c r="AO409" s="183" t="str" cm="1">
        <f t="array" ref="AO409">IFERROR(INDEX(_xlfn._xlws.FILTER('Dang ky_onl'!$H$6:$H$4000,'Dang ky_onl'!$B$6:$B$4000=$B409),1),"")</f>
        <v/>
      </c>
      <c r="AP409" s="184" t="s">
        <v>1564</v>
      </c>
      <c r="AQ409" s="182" t="str" cm="1">
        <f t="array" ref="AQ409">IFERROR(INDEX(_xlfn._xlws.FILTER('Dang ky_onl'!$L$6:$L$4000,'Dang ky_onl'!$B$6:$B$4000=$B409),1),"")</f>
        <v/>
      </c>
      <c r="AR409" s="182" t="str" cm="1">
        <f t="array" ref="AR409">IFERROR(INDEX(_xlfn._xlws.FILTER('Dang ky_onl'!$M$6:$M$4000,'Dang ky_onl'!$B$6:$B$4000=$B409),1),"")</f>
        <v/>
      </c>
      <c r="AS409" s="130"/>
      <c r="AT409" s="130"/>
      <c r="AU409" s="131" t="e">
        <f t="shared" si="61"/>
        <v>#VALUE!</v>
      </c>
      <c r="AV409" s="182" t="str" cm="1">
        <f t="array" ref="AV409">IFERROR(INDEX(_xlfn._xlws.FILTER('Dang ky_onl'!$J$6:$J$4000,'Dang ky_onl'!$B$6:$B$4000=$B409),2),"")</f>
        <v/>
      </c>
      <c r="AW409" s="183" t="str" cm="1">
        <f t="array" ref="AW409">IFERROR(INDEX(_xlfn._xlws.FILTER('Dang ky_onl'!$H$6:$H$4000,'Dang ky_onl'!$B$6:$B$4000=$B409),2),"")</f>
        <v/>
      </c>
      <c r="AX409" s="184" t="s">
        <v>1564</v>
      </c>
      <c r="AY409" s="182" t="str" cm="1">
        <f t="array" ref="AY409">IFERROR(INDEX(_xlfn._xlws.FILTER('Dang ky_onl'!$L$6:$L$4000,'Dang ky_onl'!$B$6:$B$4000=$B409),2),"")</f>
        <v/>
      </c>
      <c r="AZ409" s="182" t="str" cm="1">
        <f t="array" ref="AZ409">IFERROR(INDEX(_xlfn._xlws.FILTER('Dang ky_onl'!$M$6:$M$4000,'Dang ky_onl'!$B$6:$B$4000=$B409),2),"")</f>
        <v/>
      </c>
      <c r="BA409" s="130"/>
      <c r="BB409" s="130"/>
      <c r="BC409" s="131" t="e">
        <f t="shared" si="62"/>
        <v>#VALUE!</v>
      </c>
    </row>
    <row r="410" spans="1:55" ht="19.5" customHeight="1" x14ac:dyDescent="0.35">
      <c r="A410" s="135">
        <v>404</v>
      </c>
      <c r="B410" s="136">
        <v>2022230084</v>
      </c>
      <c r="C410" s="137" t="s">
        <v>63</v>
      </c>
      <c r="D410" s="138" t="s">
        <v>812</v>
      </c>
      <c r="E410" s="139"/>
      <c r="F410" s="141" t="s">
        <v>1029</v>
      </c>
      <c r="G410" s="142" t="s">
        <v>1348</v>
      </c>
      <c r="H410" s="143" t="s">
        <v>1369</v>
      </c>
      <c r="I410" s="140" t="str">
        <f t="shared" si="56"/>
        <v>Không đậu</v>
      </c>
      <c r="J410" s="144"/>
      <c r="K410" s="145" t="str">
        <f t="shared" si="57"/>
        <v>Không đủ</v>
      </c>
      <c r="L410" s="166">
        <f t="shared" si="63"/>
        <v>1</v>
      </c>
      <c r="M410" s="166" cm="1">
        <f t="array" ref="M410">SUMPRODUCT(--(LEN(CHOOSE({1,2,3},P410,X410,AF410))&gt;0))</f>
        <v>1</v>
      </c>
      <c r="N410" s="166" cm="1">
        <f t="array" ref="N410">SUMPRODUCT(--(LEN(CHOOSE({1,2},AN410,AV410))&gt;0))</f>
        <v>0</v>
      </c>
      <c r="O410" s="166">
        <f t="shared" si="64"/>
        <v>0</v>
      </c>
      <c r="P410" s="171" t="str" cm="1">
        <f t="array" ref="P410">IFERROR(INDEX(_xlfn._xlws.FILTER('Dang ky_off'!$J$4:$J$4000,'Dang ky_off'!$B$4:$B$4000=$B410),1),"")</f>
        <v>Công ty TNHH Yakult Việt Nam</v>
      </c>
      <c r="Q410" s="172" cm="1">
        <f t="array" ref="Q410">IFERROR(INDEX(_xlfn._xlws.FILTER('Dang ky_off'!$H$4:$H$4000,'Dang ky_off'!$B$4:$B$4000=$B410),1),"")</f>
        <v>45946</v>
      </c>
      <c r="R410" s="171" t="s">
        <v>1563</v>
      </c>
      <c r="S410" s="171" cm="1">
        <f t="array" ref="S410">IFERROR(INDEX(_xlfn._xlws.FILTER('Dang ky_off'!$L$4:$L$4000,'Dang ky_off'!$B$4:$B$4000=$B410),1),"")</f>
        <v>9</v>
      </c>
      <c r="T410" s="171" cm="1">
        <f t="array" ref="T410">IFERROR(INDEX(_xlfn._xlws.FILTER('Dang ky_off'!$M$4:$M$4000,'Dang ky_off'!$B$4:$B$4000=$B410),1),"")</f>
        <v>0</v>
      </c>
      <c r="U410" s="130"/>
      <c r="V410" s="130"/>
      <c r="W410" s="131">
        <f t="shared" si="58"/>
        <v>2.7</v>
      </c>
      <c r="X410" s="180" t="str" cm="1">
        <f t="array" ref="X410">IFERROR(INDEX(_xlfn._xlws.FILTER('Dang ky_off'!$J$4:$J$4000,'Dang ky_off'!$B$4:$B$4000=$B410),2),"")</f>
        <v/>
      </c>
      <c r="Y410" s="181" t="str" cm="1">
        <f t="array" ref="Y410">IFERROR(INDEX(_xlfn._xlws.FILTER('Dang ky_off'!$H$4:$H$4000,'Dang ky_off'!$B$4:$B$4000=$B410),2),"")</f>
        <v/>
      </c>
      <c r="Z410" s="180" t="s">
        <v>1563</v>
      </c>
      <c r="AA410" s="180" t="str" cm="1">
        <f t="array" ref="AA410">IFERROR(INDEX(_xlfn._xlws.FILTER('Dang ky_off'!$L$4:$L$4000,'Dang ky_off'!$B$4:$B$4000=$B410),2),"")</f>
        <v/>
      </c>
      <c r="AB410" s="180" t="str" cm="1">
        <f t="array" ref="AB410">IFERROR(INDEX(_xlfn._xlws.FILTER('Dang ky_off'!$M$4:$M$4000,'Dang ky_off'!$B$4:$B$4000=$B410),2),"")</f>
        <v/>
      </c>
      <c r="AC410" s="130"/>
      <c r="AD410" s="130"/>
      <c r="AE410" s="179" t="e">
        <f t="shared" si="59"/>
        <v>#VALUE!</v>
      </c>
      <c r="AF410" s="131" t="str" cm="1">
        <f t="array" ref="AF410">IFERROR(INDEX(_xlfn._xlws.FILTER('Dang ky_off'!$J$4:$J$43,'Dang ky_off'!$B$4:$B$43=$B410),3),"")</f>
        <v/>
      </c>
      <c r="AG410" s="154" t="str" cm="1">
        <f t="array" ref="AG410">IFERROR(INDEX(_xlfn._xlws.FILTER('Dang ky_off'!$H$4:$H$43,'Dang ky_off'!$B$4:$B$43=$B410),3),"")</f>
        <v/>
      </c>
      <c r="AH410" s="131" t="s">
        <v>1563</v>
      </c>
      <c r="AI410" s="131" t="str" cm="1">
        <f t="array" ref="AI410">IFERROR(INDEX(_xlfn._xlws.FILTER('Dang ky_off'!$L$4:$L$43,'Dang ky_off'!$B$4:$B$43=$B410),3),"")</f>
        <v/>
      </c>
      <c r="AJ410" s="131" t="str" cm="1">
        <f t="array" ref="AJ410">IFERROR(INDEX(_xlfn._xlws.FILTER('Dang ky_off'!$M$4:$M$43,'Dang ky_off'!$B$4:$B$43=$B410),3),"")</f>
        <v/>
      </c>
      <c r="AK410" s="130"/>
      <c r="AL410" s="130"/>
      <c r="AM410" s="131" t="e">
        <f t="shared" si="60"/>
        <v>#VALUE!</v>
      </c>
      <c r="AN410" s="182" t="str" cm="1">
        <f t="array" ref="AN410">IFERROR(INDEX(_xlfn._xlws.FILTER('Dang ky_onl'!$J$6:$J$4000,'Dang ky_onl'!$B$6:$B$4000=$B410),1),"")</f>
        <v/>
      </c>
      <c r="AO410" s="183" t="str" cm="1">
        <f t="array" ref="AO410">IFERROR(INDEX(_xlfn._xlws.FILTER('Dang ky_onl'!$H$6:$H$4000,'Dang ky_onl'!$B$6:$B$4000=$B410),1),"")</f>
        <v/>
      </c>
      <c r="AP410" s="184" t="s">
        <v>1564</v>
      </c>
      <c r="AQ410" s="182" t="str" cm="1">
        <f t="array" ref="AQ410">IFERROR(INDEX(_xlfn._xlws.FILTER('Dang ky_onl'!$L$6:$L$4000,'Dang ky_onl'!$B$6:$B$4000=$B410),1),"")</f>
        <v/>
      </c>
      <c r="AR410" s="182" t="str" cm="1">
        <f t="array" ref="AR410">IFERROR(INDEX(_xlfn._xlws.FILTER('Dang ky_onl'!$M$6:$M$4000,'Dang ky_onl'!$B$6:$B$4000=$B410),1),"")</f>
        <v/>
      </c>
      <c r="AS410" s="130"/>
      <c r="AT410" s="130"/>
      <c r="AU410" s="131" t="e">
        <f t="shared" si="61"/>
        <v>#VALUE!</v>
      </c>
      <c r="AV410" s="182" t="str" cm="1">
        <f t="array" ref="AV410">IFERROR(INDEX(_xlfn._xlws.FILTER('Dang ky_onl'!$J$6:$J$4000,'Dang ky_onl'!$B$6:$B$4000=$B410),2),"")</f>
        <v/>
      </c>
      <c r="AW410" s="183" t="str" cm="1">
        <f t="array" ref="AW410">IFERROR(INDEX(_xlfn._xlws.FILTER('Dang ky_onl'!$H$6:$H$4000,'Dang ky_onl'!$B$6:$B$4000=$B410),2),"")</f>
        <v/>
      </c>
      <c r="AX410" s="184" t="s">
        <v>1564</v>
      </c>
      <c r="AY410" s="182" t="str" cm="1">
        <f t="array" ref="AY410">IFERROR(INDEX(_xlfn._xlws.FILTER('Dang ky_onl'!$L$6:$L$4000,'Dang ky_onl'!$B$6:$B$4000=$B410),2),"")</f>
        <v/>
      </c>
      <c r="AZ410" s="182" t="str" cm="1">
        <f t="array" ref="AZ410">IFERROR(INDEX(_xlfn._xlws.FILTER('Dang ky_onl'!$M$6:$M$4000,'Dang ky_onl'!$B$6:$B$4000=$B410),2),"")</f>
        <v/>
      </c>
      <c r="BA410" s="130"/>
      <c r="BB410" s="130"/>
      <c r="BC410" s="131" t="e">
        <f t="shared" si="62"/>
        <v>#VALUE!</v>
      </c>
    </row>
    <row r="411" spans="1:55" ht="19.5" customHeight="1" x14ac:dyDescent="0.35">
      <c r="A411" s="135">
        <v>405</v>
      </c>
      <c r="B411" s="136">
        <v>2022230087</v>
      </c>
      <c r="C411" s="137" t="s">
        <v>64</v>
      </c>
      <c r="D411" s="138" t="s">
        <v>813</v>
      </c>
      <c r="E411" s="139"/>
      <c r="F411" s="141" t="s">
        <v>1037</v>
      </c>
      <c r="G411" s="142" t="s">
        <v>1348</v>
      </c>
      <c r="H411" s="143" t="s">
        <v>1369</v>
      </c>
      <c r="I411" s="140" t="str">
        <f t="shared" si="56"/>
        <v>Không đậu</v>
      </c>
      <c r="J411" s="144"/>
      <c r="K411" s="145" t="str">
        <f t="shared" si="57"/>
        <v>Không đủ</v>
      </c>
      <c r="L411" s="166">
        <f t="shared" si="63"/>
        <v>0</v>
      </c>
      <c r="M411" s="166" cm="1">
        <f t="array" ref="M411">SUMPRODUCT(--(LEN(CHOOSE({1,2,3},P411,X411,AF411))&gt;0))</f>
        <v>0</v>
      </c>
      <c r="N411" s="166" cm="1">
        <f t="array" ref="N411">SUMPRODUCT(--(LEN(CHOOSE({1,2},AN411,AV411))&gt;0))</f>
        <v>0</v>
      </c>
      <c r="O411" s="166">
        <f t="shared" si="64"/>
        <v>0</v>
      </c>
      <c r="P411" s="171" t="str" cm="1">
        <f t="array" ref="P411">IFERROR(INDEX(_xlfn._xlws.FILTER('Dang ky_off'!$J$4:$J$4000,'Dang ky_off'!$B$4:$B$4000=$B411),1),"")</f>
        <v/>
      </c>
      <c r="Q411" s="172" t="str" cm="1">
        <f t="array" ref="Q411">IFERROR(INDEX(_xlfn._xlws.FILTER('Dang ky_off'!$H$4:$H$4000,'Dang ky_off'!$B$4:$B$4000=$B411),1),"")</f>
        <v/>
      </c>
      <c r="R411" s="171" t="s">
        <v>1563</v>
      </c>
      <c r="S411" s="171" t="str" cm="1">
        <f t="array" ref="S411">IFERROR(INDEX(_xlfn._xlws.FILTER('Dang ky_off'!$L$4:$L$4000,'Dang ky_off'!$B$4:$B$4000=$B411),1),"")</f>
        <v/>
      </c>
      <c r="T411" s="171" t="str" cm="1">
        <f t="array" ref="T411">IFERROR(INDEX(_xlfn._xlws.FILTER('Dang ky_off'!$M$4:$M$4000,'Dang ky_off'!$B$4:$B$4000=$B411),1),"")</f>
        <v/>
      </c>
      <c r="U411" s="130"/>
      <c r="V411" s="130"/>
      <c r="W411" s="131" t="e">
        <f t="shared" si="58"/>
        <v>#VALUE!</v>
      </c>
      <c r="X411" s="180" t="str" cm="1">
        <f t="array" ref="X411">IFERROR(INDEX(_xlfn._xlws.FILTER('Dang ky_off'!$J$4:$J$4000,'Dang ky_off'!$B$4:$B$4000=$B411),2),"")</f>
        <v/>
      </c>
      <c r="Y411" s="181" t="str" cm="1">
        <f t="array" ref="Y411">IFERROR(INDEX(_xlfn._xlws.FILTER('Dang ky_off'!$H$4:$H$4000,'Dang ky_off'!$B$4:$B$4000=$B411),2),"")</f>
        <v/>
      </c>
      <c r="Z411" s="180" t="s">
        <v>1563</v>
      </c>
      <c r="AA411" s="180" t="str" cm="1">
        <f t="array" ref="AA411">IFERROR(INDEX(_xlfn._xlws.FILTER('Dang ky_off'!$L$4:$L$4000,'Dang ky_off'!$B$4:$B$4000=$B411),2),"")</f>
        <v/>
      </c>
      <c r="AB411" s="180" t="str" cm="1">
        <f t="array" ref="AB411">IFERROR(INDEX(_xlfn._xlws.FILTER('Dang ky_off'!$M$4:$M$4000,'Dang ky_off'!$B$4:$B$4000=$B411),2),"")</f>
        <v/>
      </c>
      <c r="AC411" s="130"/>
      <c r="AD411" s="130"/>
      <c r="AE411" s="179" t="e">
        <f t="shared" si="59"/>
        <v>#VALUE!</v>
      </c>
      <c r="AF411" s="131" t="str" cm="1">
        <f t="array" ref="AF411">IFERROR(INDEX(_xlfn._xlws.FILTER('Dang ky_off'!$J$4:$J$43,'Dang ky_off'!$B$4:$B$43=$B411),3),"")</f>
        <v/>
      </c>
      <c r="AG411" s="154" t="str" cm="1">
        <f t="array" ref="AG411">IFERROR(INDEX(_xlfn._xlws.FILTER('Dang ky_off'!$H$4:$H$43,'Dang ky_off'!$B$4:$B$43=$B411),3),"")</f>
        <v/>
      </c>
      <c r="AH411" s="131" t="s">
        <v>1563</v>
      </c>
      <c r="AI411" s="131" t="str" cm="1">
        <f t="array" ref="AI411">IFERROR(INDEX(_xlfn._xlws.FILTER('Dang ky_off'!$L$4:$L$43,'Dang ky_off'!$B$4:$B$43=$B411),3),"")</f>
        <v/>
      </c>
      <c r="AJ411" s="131" t="str" cm="1">
        <f t="array" ref="AJ411">IFERROR(INDEX(_xlfn._xlws.FILTER('Dang ky_off'!$M$4:$M$43,'Dang ky_off'!$B$4:$B$43=$B411),3),"")</f>
        <v/>
      </c>
      <c r="AK411" s="130"/>
      <c r="AL411" s="130"/>
      <c r="AM411" s="131" t="e">
        <f t="shared" si="60"/>
        <v>#VALUE!</v>
      </c>
      <c r="AN411" s="182" t="str" cm="1">
        <f t="array" ref="AN411">IFERROR(INDEX(_xlfn._xlws.FILTER('Dang ky_onl'!$J$6:$J$4000,'Dang ky_onl'!$B$6:$B$4000=$B411),1),"")</f>
        <v/>
      </c>
      <c r="AO411" s="183" t="str" cm="1">
        <f t="array" ref="AO411">IFERROR(INDEX(_xlfn._xlws.FILTER('Dang ky_onl'!$H$6:$H$4000,'Dang ky_onl'!$B$6:$B$4000=$B411),1),"")</f>
        <v/>
      </c>
      <c r="AP411" s="184" t="s">
        <v>1564</v>
      </c>
      <c r="AQ411" s="182" t="str" cm="1">
        <f t="array" ref="AQ411">IFERROR(INDEX(_xlfn._xlws.FILTER('Dang ky_onl'!$L$6:$L$4000,'Dang ky_onl'!$B$6:$B$4000=$B411),1),"")</f>
        <v/>
      </c>
      <c r="AR411" s="182" t="str" cm="1">
        <f t="array" ref="AR411">IFERROR(INDEX(_xlfn._xlws.FILTER('Dang ky_onl'!$M$6:$M$4000,'Dang ky_onl'!$B$6:$B$4000=$B411),1),"")</f>
        <v/>
      </c>
      <c r="AS411" s="130"/>
      <c r="AT411" s="130"/>
      <c r="AU411" s="131" t="e">
        <f t="shared" si="61"/>
        <v>#VALUE!</v>
      </c>
      <c r="AV411" s="182" t="str" cm="1">
        <f t="array" ref="AV411">IFERROR(INDEX(_xlfn._xlws.FILTER('Dang ky_onl'!$J$6:$J$4000,'Dang ky_onl'!$B$6:$B$4000=$B411),2),"")</f>
        <v/>
      </c>
      <c r="AW411" s="183" t="str" cm="1">
        <f t="array" ref="AW411">IFERROR(INDEX(_xlfn._xlws.FILTER('Dang ky_onl'!$H$6:$H$4000,'Dang ky_onl'!$B$6:$B$4000=$B411),2),"")</f>
        <v/>
      </c>
      <c r="AX411" s="184" t="s">
        <v>1564</v>
      </c>
      <c r="AY411" s="182" t="str" cm="1">
        <f t="array" ref="AY411">IFERROR(INDEX(_xlfn._xlws.FILTER('Dang ky_onl'!$L$6:$L$4000,'Dang ky_onl'!$B$6:$B$4000=$B411),2),"")</f>
        <v/>
      </c>
      <c r="AZ411" s="182" t="str" cm="1">
        <f t="array" ref="AZ411">IFERROR(INDEX(_xlfn._xlws.FILTER('Dang ky_onl'!$M$6:$M$4000,'Dang ky_onl'!$B$6:$B$4000=$B411),2),"")</f>
        <v/>
      </c>
      <c r="BA411" s="130"/>
      <c r="BB411" s="130"/>
      <c r="BC411" s="131" t="e">
        <f t="shared" si="62"/>
        <v>#VALUE!</v>
      </c>
    </row>
    <row r="412" spans="1:55" ht="19.5" customHeight="1" x14ac:dyDescent="0.35">
      <c r="A412" s="135">
        <v>406</v>
      </c>
      <c r="B412" s="136">
        <v>2022230089</v>
      </c>
      <c r="C412" s="137" t="s">
        <v>66</v>
      </c>
      <c r="D412" s="138" t="s">
        <v>815</v>
      </c>
      <c r="E412" s="139"/>
      <c r="F412" s="141" t="s">
        <v>1038</v>
      </c>
      <c r="G412" s="142" t="s">
        <v>1348</v>
      </c>
      <c r="H412" s="143" t="s">
        <v>1369</v>
      </c>
      <c r="I412" s="140" t="str">
        <f t="shared" si="56"/>
        <v>Không đậu</v>
      </c>
      <c r="J412" s="144"/>
      <c r="K412" s="145" t="str">
        <f t="shared" si="57"/>
        <v>Không đủ</v>
      </c>
      <c r="L412" s="166">
        <f t="shared" si="63"/>
        <v>1</v>
      </c>
      <c r="M412" s="166" cm="1">
        <f t="array" ref="M412">SUMPRODUCT(--(LEN(CHOOSE({1,2,3},P412,X412,AF412))&gt;0))</f>
        <v>1</v>
      </c>
      <c r="N412" s="166" cm="1">
        <f t="array" ref="N412">SUMPRODUCT(--(LEN(CHOOSE({1,2},AN412,AV412))&gt;0))</f>
        <v>0</v>
      </c>
      <c r="O412" s="166">
        <f t="shared" si="64"/>
        <v>0</v>
      </c>
      <c r="P412" s="171" t="str" cm="1">
        <f t="array" ref="P412">IFERROR(INDEX(_xlfn._xlws.FILTER('Dang ky_off'!$J$4:$J$4000,'Dang ky_off'!$B$4:$B$4000=$B412),1),"")</f>
        <v>Công ty Cổ phần Acecook Việt Nam</v>
      </c>
      <c r="Q412" s="172" cm="1">
        <f t="array" ref="Q412">IFERROR(INDEX(_xlfn._xlws.FILTER('Dang ky_off'!$H$4:$H$4000,'Dang ky_off'!$B$4:$B$4000=$B412),1),"")</f>
        <v>46000</v>
      </c>
      <c r="R412" s="171" t="s">
        <v>1563</v>
      </c>
      <c r="S412" s="171" cm="1">
        <f t="array" ref="S412">IFERROR(INDEX(_xlfn._xlws.FILTER('Dang ky_off'!$L$4:$L$4000,'Dang ky_off'!$B$4:$B$4000=$B412),1),"")</f>
        <v>9.5</v>
      </c>
      <c r="T412" s="171" cm="1">
        <f t="array" ref="T412">IFERROR(INDEX(_xlfn._xlws.FILTER('Dang ky_off'!$M$4:$M$4000,'Dang ky_off'!$B$4:$B$4000=$B412),1),"")</f>
        <v>0</v>
      </c>
      <c r="U412" s="130"/>
      <c r="V412" s="130"/>
      <c r="W412" s="131">
        <f t="shared" si="58"/>
        <v>2.9</v>
      </c>
      <c r="X412" s="180" t="str" cm="1">
        <f t="array" ref="X412">IFERROR(INDEX(_xlfn._xlws.FILTER('Dang ky_off'!$J$4:$J$4000,'Dang ky_off'!$B$4:$B$4000=$B412),2),"")</f>
        <v/>
      </c>
      <c r="Y412" s="181" t="str" cm="1">
        <f t="array" ref="Y412">IFERROR(INDEX(_xlfn._xlws.FILTER('Dang ky_off'!$H$4:$H$4000,'Dang ky_off'!$B$4:$B$4000=$B412),2),"")</f>
        <v/>
      </c>
      <c r="Z412" s="180" t="s">
        <v>1563</v>
      </c>
      <c r="AA412" s="180" t="str" cm="1">
        <f t="array" ref="AA412">IFERROR(INDEX(_xlfn._xlws.FILTER('Dang ky_off'!$L$4:$L$4000,'Dang ky_off'!$B$4:$B$4000=$B412),2),"")</f>
        <v/>
      </c>
      <c r="AB412" s="180" t="str" cm="1">
        <f t="array" ref="AB412">IFERROR(INDEX(_xlfn._xlws.FILTER('Dang ky_off'!$M$4:$M$4000,'Dang ky_off'!$B$4:$B$4000=$B412),2),"")</f>
        <v/>
      </c>
      <c r="AC412" s="130"/>
      <c r="AD412" s="130"/>
      <c r="AE412" s="179" t="e">
        <f t="shared" si="59"/>
        <v>#VALUE!</v>
      </c>
      <c r="AF412" s="131" t="str" cm="1">
        <f t="array" ref="AF412">IFERROR(INDEX(_xlfn._xlws.FILTER('Dang ky_off'!$J$4:$J$43,'Dang ky_off'!$B$4:$B$43=$B412),3),"")</f>
        <v/>
      </c>
      <c r="AG412" s="154" t="str" cm="1">
        <f t="array" ref="AG412">IFERROR(INDEX(_xlfn._xlws.FILTER('Dang ky_off'!$H$4:$H$43,'Dang ky_off'!$B$4:$B$43=$B412),3),"")</f>
        <v/>
      </c>
      <c r="AH412" s="131" t="s">
        <v>1563</v>
      </c>
      <c r="AI412" s="131" t="str" cm="1">
        <f t="array" ref="AI412">IFERROR(INDEX(_xlfn._xlws.FILTER('Dang ky_off'!$L$4:$L$43,'Dang ky_off'!$B$4:$B$43=$B412),3),"")</f>
        <v/>
      </c>
      <c r="AJ412" s="131" t="str" cm="1">
        <f t="array" ref="AJ412">IFERROR(INDEX(_xlfn._xlws.FILTER('Dang ky_off'!$M$4:$M$43,'Dang ky_off'!$B$4:$B$43=$B412),3),"")</f>
        <v/>
      </c>
      <c r="AK412" s="130"/>
      <c r="AL412" s="130"/>
      <c r="AM412" s="131" t="e">
        <f t="shared" si="60"/>
        <v>#VALUE!</v>
      </c>
      <c r="AN412" s="182" t="str" cm="1">
        <f t="array" ref="AN412">IFERROR(INDEX(_xlfn._xlws.FILTER('Dang ky_onl'!$J$6:$J$4000,'Dang ky_onl'!$B$6:$B$4000=$B412),1),"")</f>
        <v/>
      </c>
      <c r="AO412" s="183" t="str" cm="1">
        <f t="array" ref="AO412">IFERROR(INDEX(_xlfn._xlws.FILTER('Dang ky_onl'!$H$6:$H$4000,'Dang ky_onl'!$B$6:$B$4000=$B412),1),"")</f>
        <v/>
      </c>
      <c r="AP412" s="184" t="s">
        <v>1564</v>
      </c>
      <c r="AQ412" s="182" t="str" cm="1">
        <f t="array" ref="AQ412">IFERROR(INDEX(_xlfn._xlws.FILTER('Dang ky_onl'!$L$6:$L$4000,'Dang ky_onl'!$B$6:$B$4000=$B412),1),"")</f>
        <v/>
      </c>
      <c r="AR412" s="182" t="str" cm="1">
        <f t="array" ref="AR412">IFERROR(INDEX(_xlfn._xlws.FILTER('Dang ky_onl'!$M$6:$M$4000,'Dang ky_onl'!$B$6:$B$4000=$B412),1),"")</f>
        <v/>
      </c>
      <c r="AS412" s="130"/>
      <c r="AT412" s="130"/>
      <c r="AU412" s="131" t="e">
        <f t="shared" si="61"/>
        <v>#VALUE!</v>
      </c>
      <c r="AV412" s="182" t="str" cm="1">
        <f t="array" ref="AV412">IFERROR(INDEX(_xlfn._xlws.FILTER('Dang ky_onl'!$J$6:$J$4000,'Dang ky_onl'!$B$6:$B$4000=$B412),2),"")</f>
        <v/>
      </c>
      <c r="AW412" s="183" t="str" cm="1">
        <f t="array" ref="AW412">IFERROR(INDEX(_xlfn._xlws.FILTER('Dang ky_onl'!$H$6:$H$4000,'Dang ky_onl'!$B$6:$B$4000=$B412),2),"")</f>
        <v/>
      </c>
      <c r="AX412" s="184" t="s">
        <v>1564</v>
      </c>
      <c r="AY412" s="182" t="str" cm="1">
        <f t="array" ref="AY412">IFERROR(INDEX(_xlfn._xlws.FILTER('Dang ky_onl'!$L$6:$L$4000,'Dang ky_onl'!$B$6:$B$4000=$B412),2),"")</f>
        <v/>
      </c>
      <c r="AZ412" s="182" t="str" cm="1">
        <f t="array" ref="AZ412">IFERROR(INDEX(_xlfn._xlws.FILTER('Dang ky_onl'!$M$6:$M$4000,'Dang ky_onl'!$B$6:$B$4000=$B412),2),"")</f>
        <v/>
      </c>
      <c r="BA412" s="130"/>
      <c r="BB412" s="130"/>
      <c r="BC412" s="131" t="e">
        <f t="shared" si="62"/>
        <v>#VALUE!</v>
      </c>
    </row>
    <row r="413" spans="1:55" ht="19.5" customHeight="1" x14ac:dyDescent="0.35">
      <c r="A413" s="135">
        <v>407</v>
      </c>
      <c r="B413" s="136">
        <v>2022230092</v>
      </c>
      <c r="C413" s="137" t="s">
        <v>65</v>
      </c>
      <c r="D413" s="138" t="s">
        <v>814</v>
      </c>
      <c r="E413" s="139"/>
      <c r="F413" s="141" t="s">
        <v>1022</v>
      </c>
      <c r="G413" s="142" t="s">
        <v>1348</v>
      </c>
      <c r="H413" s="143" t="s">
        <v>1369</v>
      </c>
      <c r="I413" s="140" t="str">
        <f t="shared" si="56"/>
        <v>Không đậu</v>
      </c>
      <c r="J413" s="144"/>
      <c r="K413" s="145" t="str">
        <f t="shared" si="57"/>
        <v>Không đủ</v>
      </c>
      <c r="L413" s="166">
        <f t="shared" si="63"/>
        <v>1</v>
      </c>
      <c r="M413" s="166" cm="1">
        <f t="array" ref="M413">SUMPRODUCT(--(LEN(CHOOSE({1,2,3},P413,X413,AF413))&gt;0))</f>
        <v>1</v>
      </c>
      <c r="N413" s="166" cm="1">
        <f t="array" ref="N413">SUMPRODUCT(--(LEN(CHOOSE({1,2},AN413,AV413))&gt;0))</f>
        <v>0</v>
      </c>
      <c r="O413" s="166">
        <f t="shared" si="64"/>
        <v>0</v>
      </c>
      <c r="P413" s="171" t="str" cm="1">
        <f t="array" ref="P413">IFERROR(INDEX(_xlfn._xlws.FILTER('Dang ky_off'!$J$4:$J$4000,'Dang ky_off'!$B$4:$B$4000=$B413),1),"")</f>
        <v>Công ty Cổ phần Acecook Việt Nam</v>
      </c>
      <c r="Q413" s="172" cm="1">
        <f t="array" ref="Q413">IFERROR(INDEX(_xlfn._xlws.FILTER('Dang ky_off'!$H$4:$H$4000,'Dang ky_off'!$B$4:$B$4000=$B413),1),"")</f>
        <v>45944</v>
      </c>
      <c r="R413" s="171" t="s">
        <v>1563</v>
      </c>
      <c r="S413" s="171" cm="1">
        <f t="array" ref="S413">IFERROR(INDEX(_xlfn._xlws.FILTER('Dang ky_off'!$L$4:$L$4000,'Dang ky_off'!$B$4:$B$4000=$B413),1),"")</f>
        <v>9.5</v>
      </c>
      <c r="T413" s="171" cm="1">
        <f t="array" ref="T413">IFERROR(INDEX(_xlfn._xlws.FILTER('Dang ky_off'!$M$4:$M$4000,'Dang ky_off'!$B$4:$B$4000=$B413),1),"")</f>
        <v>0</v>
      </c>
      <c r="U413" s="130"/>
      <c r="V413" s="130"/>
      <c r="W413" s="131">
        <f t="shared" si="58"/>
        <v>2.9</v>
      </c>
      <c r="X413" s="180" t="str" cm="1">
        <f t="array" ref="X413">IFERROR(INDEX(_xlfn._xlws.FILTER('Dang ky_off'!$J$4:$J$4000,'Dang ky_off'!$B$4:$B$4000=$B413),2),"")</f>
        <v/>
      </c>
      <c r="Y413" s="181" t="str" cm="1">
        <f t="array" ref="Y413">IFERROR(INDEX(_xlfn._xlws.FILTER('Dang ky_off'!$H$4:$H$4000,'Dang ky_off'!$B$4:$B$4000=$B413),2),"")</f>
        <v/>
      </c>
      <c r="Z413" s="180" t="s">
        <v>1563</v>
      </c>
      <c r="AA413" s="180" t="str" cm="1">
        <f t="array" ref="AA413">IFERROR(INDEX(_xlfn._xlws.FILTER('Dang ky_off'!$L$4:$L$4000,'Dang ky_off'!$B$4:$B$4000=$B413),2),"")</f>
        <v/>
      </c>
      <c r="AB413" s="180" t="str" cm="1">
        <f t="array" ref="AB413">IFERROR(INDEX(_xlfn._xlws.FILTER('Dang ky_off'!$M$4:$M$4000,'Dang ky_off'!$B$4:$B$4000=$B413),2),"")</f>
        <v/>
      </c>
      <c r="AC413" s="130"/>
      <c r="AD413" s="130"/>
      <c r="AE413" s="179" t="e">
        <f t="shared" si="59"/>
        <v>#VALUE!</v>
      </c>
      <c r="AF413" s="131" t="str" cm="1">
        <f t="array" ref="AF413">IFERROR(INDEX(_xlfn._xlws.FILTER('Dang ky_off'!$J$4:$J$43,'Dang ky_off'!$B$4:$B$43=$B413),3),"")</f>
        <v/>
      </c>
      <c r="AG413" s="154" t="str" cm="1">
        <f t="array" ref="AG413">IFERROR(INDEX(_xlfn._xlws.FILTER('Dang ky_off'!$H$4:$H$43,'Dang ky_off'!$B$4:$B$43=$B413),3),"")</f>
        <v/>
      </c>
      <c r="AH413" s="131" t="s">
        <v>1563</v>
      </c>
      <c r="AI413" s="131" t="str" cm="1">
        <f t="array" ref="AI413">IFERROR(INDEX(_xlfn._xlws.FILTER('Dang ky_off'!$L$4:$L$43,'Dang ky_off'!$B$4:$B$43=$B413),3),"")</f>
        <v/>
      </c>
      <c r="AJ413" s="131" t="str" cm="1">
        <f t="array" ref="AJ413">IFERROR(INDEX(_xlfn._xlws.FILTER('Dang ky_off'!$M$4:$M$43,'Dang ky_off'!$B$4:$B$43=$B413),3),"")</f>
        <v/>
      </c>
      <c r="AK413" s="130"/>
      <c r="AL413" s="130"/>
      <c r="AM413" s="131" t="e">
        <f t="shared" si="60"/>
        <v>#VALUE!</v>
      </c>
      <c r="AN413" s="182" t="str" cm="1">
        <f t="array" ref="AN413">IFERROR(INDEX(_xlfn._xlws.FILTER('Dang ky_onl'!$J$6:$J$4000,'Dang ky_onl'!$B$6:$B$4000=$B413),1),"")</f>
        <v/>
      </c>
      <c r="AO413" s="183" t="str" cm="1">
        <f t="array" ref="AO413">IFERROR(INDEX(_xlfn._xlws.FILTER('Dang ky_onl'!$H$6:$H$4000,'Dang ky_onl'!$B$6:$B$4000=$B413),1),"")</f>
        <v/>
      </c>
      <c r="AP413" s="184" t="s">
        <v>1564</v>
      </c>
      <c r="AQ413" s="182" t="str" cm="1">
        <f t="array" ref="AQ413">IFERROR(INDEX(_xlfn._xlws.FILTER('Dang ky_onl'!$L$6:$L$4000,'Dang ky_onl'!$B$6:$B$4000=$B413),1),"")</f>
        <v/>
      </c>
      <c r="AR413" s="182" t="str" cm="1">
        <f t="array" ref="AR413">IFERROR(INDEX(_xlfn._xlws.FILTER('Dang ky_onl'!$M$6:$M$4000,'Dang ky_onl'!$B$6:$B$4000=$B413),1),"")</f>
        <v/>
      </c>
      <c r="AS413" s="130"/>
      <c r="AT413" s="130"/>
      <c r="AU413" s="131" t="e">
        <f t="shared" si="61"/>
        <v>#VALUE!</v>
      </c>
      <c r="AV413" s="182" t="str" cm="1">
        <f t="array" ref="AV413">IFERROR(INDEX(_xlfn._xlws.FILTER('Dang ky_onl'!$J$6:$J$4000,'Dang ky_onl'!$B$6:$B$4000=$B413),2),"")</f>
        <v/>
      </c>
      <c r="AW413" s="183" t="str" cm="1">
        <f t="array" ref="AW413">IFERROR(INDEX(_xlfn._xlws.FILTER('Dang ky_onl'!$H$6:$H$4000,'Dang ky_onl'!$B$6:$B$4000=$B413),2),"")</f>
        <v/>
      </c>
      <c r="AX413" s="184" t="s">
        <v>1564</v>
      </c>
      <c r="AY413" s="182" t="str" cm="1">
        <f t="array" ref="AY413">IFERROR(INDEX(_xlfn._xlws.FILTER('Dang ky_onl'!$L$6:$L$4000,'Dang ky_onl'!$B$6:$B$4000=$B413),2),"")</f>
        <v/>
      </c>
      <c r="AZ413" s="182" t="str" cm="1">
        <f t="array" ref="AZ413">IFERROR(INDEX(_xlfn._xlws.FILTER('Dang ky_onl'!$M$6:$M$4000,'Dang ky_onl'!$B$6:$B$4000=$B413),2),"")</f>
        <v/>
      </c>
      <c r="BA413" s="130"/>
      <c r="BB413" s="130"/>
      <c r="BC413" s="131" t="e">
        <f t="shared" si="62"/>
        <v>#VALUE!</v>
      </c>
    </row>
    <row r="414" spans="1:55" ht="19.5" customHeight="1" x14ac:dyDescent="0.35">
      <c r="A414" s="135">
        <v>408</v>
      </c>
      <c r="B414" s="136">
        <v>2022231657</v>
      </c>
      <c r="C414" s="137" t="s">
        <v>68</v>
      </c>
      <c r="D414" s="138" t="s">
        <v>816</v>
      </c>
      <c r="E414" s="139"/>
      <c r="F414" s="141" t="s">
        <v>1039</v>
      </c>
      <c r="G414" s="142" t="s">
        <v>1348</v>
      </c>
      <c r="H414" s="143" t="s">
        <v>1369</v>
      </c>
      <c r="I414" s="140" t="str">
        <f t="shared" si="56"/>
        <v>Không đậu</v>
      </c>
      <c r="J414" s="144"/>
      <c r="K414" s="145" t="str">
        <f t="shared" si="57"/>
        <v>Không đủ</v>
      </c>
      <c r="L414" s="166">
        <f t="shared" si="63"/>
        <v>0</v>
      </c>
      <c r="M414" s="166" cm="1">
        <f t="array" ref="M414">SUMPRODUCT(--(LEN(CHOOSE({1,2,3},P414,X414,AF414))&gt;0))</f>
        <v>0</v>
      </c>
      <c r="N414" s="166" cm="1">
        <f t="array" ref="N414">SUMPRODUCT(--(LEN(CHOOSE({1,2},AN414,AV414))&gt;0))</f>
        <v>0</v>
      </c>
      <c r="O414" s="166">
        <f t="shared" si="64"/>
        <v>0</v>
      </c>
      <c r="P414" s="171" t="str" cm="1">
        <f t="array" ref="P414">IFERROR(INDEX(_xlfn._xlws.FILTER('Dang ky_off'!$J$4:$J$4000,'Dang ky_off'!$B$4:$B$4000=$B414),1),"")</f>
        <v/>
      </c>
      <c r="Q414" s="172" t="str" cm="1">
        <f t="array" ref="Q414">IFERROR(INDEX(_xlfn._xlws.FILTER('Dang ky_off'!$H$4:$H$4000,'Dang ky_off'!$B$4:$B$4000=$B414),1),"")</f>
        <v/>
      </c>
      <c r="R414" s="171" t="s">
        <v>1563</v>
      </c>
      <c r="S414" s="171" t="str" cm="1">
        <f t="array" ref="S414">IFERROR(INDEX(_xlfn._xlws.FILTER('Dang ky_off'!$L$4:$L$4000,'Dang ky_off'!$B$4:$B$4000=$B414),1),"")</f>
        <v/>
      </c>
      <c r="T414" s="171" t="str" cm="1">
        <f t="array" ref="T414">IFERROR(INDEX(_xlfn._xlws.FILTER('Dang ky_off'!$M$4:$M$4000,'Dang ky_off'!$B$4:$B$4000=$B414),1),"")</f>
        <v/>
      </c>
      <c r="U414" s="130"/>
      <c r="V414" s="130"/>
      <c r="W414" s="131" t="e">
        <f t="shared" si="58"/>
        <v>#VALUE!</v>
      </c>
      <c r="X414" s="180" t="str" cm="1">
        <f t="array" ref="X414">IFERROR(INDEX(_xlfn._xlws.FILTER('Dang ky_off'!$J$4:$J$4000,'Dang ky_off'!$B$4:$B$4000=$B414),2),"")</f>
        <v/>
      </c>
      <c r="Y414" s="181" t="str" cm="1">
        <f t="array" ref="Y414">IFERROR(INDEX(_xlfn._xlws.FILTER('Dang ky_off'!$H$4:$H$4000,'Dang ky_off'!$B$4:$B$4000=$B414),2),"")</f>
        <v/>
      </c>
      <c r="Z414" s="180" t="s">
        <v>1563</v>
      </c>
      <c r="AA414" s="180" t="str" cm="1">
        <f t="array" ref="AA414">IFERROR(INDEX(_xlfn._xlws.FILTER('Dang ky_off'!$L$4:$L$4000,'Dang ky_off'!$B$4:$B$4000=$B414),2),"")</f>
        <v/>
      </c>
      <c r="AB414" s="180" t="str" cm="1">
        <f t="array" ref="AB414">IFERROR(INDEX(_xlfn._xlws.FILTER('Dang ky_off'!$M$4:$M$4000,'Dang ky_off'!$B$4:$B$4000=$B414),2),"")</f>
        <v/>
      </c>
      <c r="AC414" s="130"/>
      <c r="AD414" s="130"/>
      <c r="AE414" s="179" t="e">
        <f t="shared" si="59"/>
        <v>#VALUE!</v>
      </c>
      <c r="AF414" s="131" t="str" cm="1">
        <f t="array" ref="AF414">IFERROR(INDEX(_xlfn._xlws.FILTER('Dang ky_off'!$J$4:$J$43,'Dang ky_off'!$B$4:$B$43=$B414),3),"")</f>
        <v/>
      </c>
      <c r="AG414" s="154" t="str" cm="1">
        <f t="array" ref="AG414">IFERROR(INDEX(_xlfn._xlws.FILTER('Dang ky_off'!$H$4:$H$43,'Dang ky_off'!$B$4:$B$43=$B414),3),"")</f>
        <v/>
      </c>
      <c r="AH414" s="131" t="s">
        <v>1563</v>
      </c>
      <c r="AI414" s="131" t="str" cm="1">
        <f t="array" ref="AI414">IFERROR(INDEX(_xlfn._xlws.FILTER('Dang ky_off'!$L$4:$L$43,'Dang ky_off'!$B$4:$B$43=$B414),3),"")</f>
        <v/>
      </c>
      <c r="AJ414" s="131" t="str" cm="1">
        <f t="array" ref="AJ414">IFERROR(INDEX(_xlfn._xlws.FILTER('Dang ky_off'!$M$4:$M$43,'Dang ky_off'!$B$4:$B$43=$B414),3),"")</f>
        <v/>
      </c>
      <c r="AK414" s="130"/>
      <c r="AL414" s="130"/>
      <c r="AM414" s="131" t="e">
        <f t="shared" si="60"/>
        <v>#VALUE!</v>
      </c>
      <c r="AN414" s="182" t="str" cm="1">
        <f t="array" ref="AN414">IFERROR(INDEX(_xlfn._xlws.FILTER('Dang ky_onl'!$J$6:$J$4000,'Dang ky_onl'!$B$6:$B$4000=$B414),1),"")</f>
        <v/>
      </c>
      <c r="AO414" s="183" t="str" cm="1">
        <f t="array" ref="AO414">IFERROR(INDEX(_xlfn._xlws.FILTER('Dang ky_onl'!$H$6:$H$4000,'Dang ky_onl'!$B$6:$B$4000=$B414),1),"")</f>
        <v/>
      </c>
      <c r="AP414" s="184" t="s">
        <v>1564</v>
      </c>
      <c r="AQ414" s="182" t="str" cm="1">
        <f t="array" ref="AQ414">IFERROR(INDEX(_xlfn._xlws.FILTER('Dang ky_onl'!$L$6:$L$4000,'Dang ky_onl'!$B$6:$B$4000=$B414),1),"")</f>
        <v/>
      </c>
      <c r="AR414" s="182" t="str" cm="1">
        <f t="array" ref="AR414">IFERROR(INDEX(_xlfn._xlws.FILTER('Dang ky_onl'!$M$6:$M$4000,'Dang ky_onl'!$B$6:$B$4000=$B414),1),"")</f>
        <v/>
      </c>
      <c r="AS414" s="130"/>
      <c r="AT414" s="130"/>
      <c r="AU414" s="131" t="e">
        <f t="shared" si="61"/>
        <v>#VALUE!</v>
      </c>
      <c r="AV414" s="182" t="str" cm="1">
        <f t="array" ref="AV414">IFERROR(INDEX(_xlfn._xlws.FILTER('Dang ky_onl'!$J$6:$J$4000,'Dang ky_onl'!$B$6:$B$4000=$B414),2),"")</f>
        <v/>
      </c>
      <c r="AW414" s="183" t="str" cm="1">
        <f t="array" ref="AW414">IFERROR(INDEX(_xlfn._xlws.FILTER('Dang ky_onl'!$H$6:$H$4000,'Dang ky_onl'!$B$6:$B$4000=$B414),2),"")</f>
        <v/>
      </c>
      <c r="AX414" s="184" t="s">
        <v>1564</v>
      </c>
      <c r="AY414" s="182" t="str" cm="1">
        <f t="array" ref="AY414">IFERROR(INDEX(_xlfn._xlws.FILTER('Dang ky_onl'!$L$6:$L$4000,'Dang ky_onl'!$B$6:$B$4000=$B414),2),"")</f>
        <v/>
      </c>
      <c r="AZ414" s="182" t="str" cm="1">
        <f t="array" ref="AZ414">IFERROR(INDEX(_xlfn._xlws.FILTER('Dang ky_onl'!$M$6:$M$4000,'Dang ky_onl'!$B$6:$B$4000=$B414),2),"")</f>
        <v/>
      </c>
      <c r="BA414" s="130"/>
      <c r="BB414" s="130"/>
      <c r="BC414" s="131" t="e">
        <f t="shared" si="62"/>
        <v>#VALUE!</v>
      </c>
    </row>
    <row r="415" spans="1:55" ht="19.5" customHeight="1" x14ac:dyDescent="0.35">
      <c r="A415" s="135">
        <v>409</v>
      </c>
      <c r="B415" s="136">
        <v>2022230097</v>
      </c>
      <c r="C415" s="137" t="s">
        <v>28</v>
      </c>
      <c r="D415" s="138" t="s">
        <v>788</v>
      </c>
      <c r="E415" s="139"/>
      <c r="F415" s="141" t="s">
        <v>1040</v>
      </c>
      <c r="G415" s="142" t="s">
        <v>1348</v>
      </c>
      <c r="H415" s="143" t="s">
        <v>1369</v>
      </c>
      <c r="I415" s="140" t="str">
        <f t="shared" si="56"/>
        <v>Không đậu</v>
      </c>
      <c r="J415" s="144"/>
      <c r="K415" s="145" t="str">
        <f t="shared" si="57"/>
        <v>Không đủ</v>
      </c>
      <c r="L415" s="166">
        <f t="shared" si="63"/>
        <v>0</v>
      </c>
      <c r="M415" s="166" cm="1">
        <f t="array" ref="M415">SUMPRODUCT(--(LEN(CHOOSE({1,2,3},P415,X415,AF415))&gt;0))</f>
        <v>0</v>
      </c>
      <c r="N415" s="166" cm="1">
        <f t="array" ref="N415">SUMPRODUCT(--(LEN(CHOOSE({1,2},AN415,AV415))&gt;0))</f>
        <v>0</v>
      </c>
      <c r="O415" s="166">
        <f t="shared" si="64"/>
        <v>0</v>
      </c>
      <c r="P415" s="171" t="str" cm="1">
        <f t="array" ref="P415">IFERROR(INDEX(_xlfn._xlws.FILTER('Dang ky_off'!$J$4:$J$4000,'Dang ky_off'!$B$4:$B$4000=$B415),1),"")</f>
        <v/>
      </c>
      <c r="Q415" s="172" t="str" cm="1">
        <f t="array" ref="Q415">IFERROR(INDEX(_xlfn._xlws.FILTER('Dang ky_off'!$H$4:$H$4000,'Dang ky_off'!$B$4:$B$4000=$B415),1),"")</f>
        <v/>
      </c>
      <c r="R415" s="171" t="s">
        <v>1563</v>
      </c>
      <c r="S415" s="171" t="str" cm="1">
        <f t="array" ref="S415">IFERROR(INDEX(_xlfn._xlws.FILTER('Dang ky_off'!$L$4:$L$4000,'Dang ky_off'!$B$4:$B$4000=$B415),1),"")</f>
        <v/>
      </c>
      <c r="T415" s="171" t="str" cm="1">
        <f t="array" ref="T415">IFERROR(INDEX(_xlfn._xlws.FILTER('Dang ky_off'!$M$4:$M$4000,'Dang ky_off'!$B$4:$B$4000=$B415),1),"")</f>
        <v/>
      </c>
      <c r="U415" s="130"/>
      <c r="V415" s="130"/>
      <c r="W415" s="131" t="e">
        <f t="shared" si="58"/>
        <v>#VALUE!</v>
      </c>
      <c r="X415" s="180" t="str" cm="1">
        <f t="array" ref="X415">IFERROR(INDEX(_xlfn._xlws.FILTER('Dang ky_off'!$J$4:$J$4000,'Dang ky_off'!$B$4:$B$4000=$B415),2),"")</f>
        <v/>
      </c>
      <c r="Y415" s="181" t="str" cm="1">
        <f t="array" ref="Y415">IFERROR(INDEX(_xlfn._xlws.FILTER('Dang ky_off'!$H$4:$H$4000,'Dang ky_off'!$B$4:$B$4000=$B415),2),"")</f>
        <v/>
      </c>
      <c r="Z415" s="180" t="s">
        <v>1563</v>
      </c>
      <c r="AA415" s="180" t="str" cm="1">
        <f t="array" ref="AA415">IFERROR(INDEX(_xlfn._xlws.FILTER('Dang ky_off'!$L$4:$L$4000,'Dang ky_off'!$B$4:$B$4000=$B415),2),"")</f>
        <v/>
      </c>
      <c r="AB415" s="180" t="str" cm="1">
        <f t="array" ref="AB415">IFERROR(INDEX(_xlfn._xlws.FILTER('Dang ky_off'!$M$4:$M$4000,'Dang ky_off'!$B$4:$B$4000=$B415),2),"")</f>
        <v/>
      </c>
      <c r="AC415" s="130"/>
      <c r="AD415" s="130"/>
      <c r="AE415" s="179" t="e">
        <f t="shared" si="59"/>
        <v>#VALUE!</v>
      </c>
      <c r="AF415" s="131" t="str" cm="1">
        <f t="array" ref="AF415">IFERROR(INDEX(_xlfn._xlws.FILTER('Dang ky_off'!$J$4:$J$43,'Dang ky_off'!$B$4:$B$43=$B415),3),"")</f>
        <v/>
      </c>
      <c r="AG415" s="154" t="str" cm="1">
        <f t="array" ref="AG415">IFERROR(INDEX(_xlfn._xlws.FILTER('Dang ky_off'!$H$4:$H$43,'Dang ky_off'!$B$4:$B$43=$B415),3),"")</f>
        <v/>
      </c>
      <c r="AH415" s="131" t="s">
        <v>1563</v>
      </c>
      <c r="AI415" s="131" t="str" cm="1">
        <f t="array" ref="AI415">IFERROR(INDEX(_xlfn._xlws.FILTER('Dang ky_off'!$L$4:$L$43,'Dang ky_off'!$B$4:$B$43=$B415),3),"")</f>
        <v/>
      </c>
      <c r="AJ415" s="131" t="str" cm="1">
        <f t="array" ref="AJ415">IFERROR(INDEX(_xlfn._xlws.FILTER('Dang ky_off'!$M$4:$M$43,'Dang ky_off'!$B$4:$B$43=$B415),3),"")</f>
        <v/>
      </c>
      <c r="AK415" s="130"/>
      <c r="AL415" s="130"/>
      <c r="AM415" s="131" t="e">
        <f t="shared" si="60"/>
        <v>#VALUE!</v>
      </c>
      <c r="AN415" s="182" t="str" cm="1">
        <f t="array" ref="AN415">IFERROR(INDEX(_xlfn._xlws.FILTER('Dang ky_onl'!$J$6:$J$4000,'Dang ky_onl'!$B$6:$B$4000=$B415),1),"")</f>
        <v/>
      </c>
      <c r="AO415" s="183" t="str" cm="1">
        <f t="array" ref="AO415">IFERROR(INDEX(_xlfn._xlws.FILTER('Dang ky_onl'!$H$6:$H$4000,'Dang ky_onl'!$B$6:$B$4000=$B415),1),"")</f>
        <v/>
      </c>
      <c r="AP415" s="184" t="s">
        <v>1564</v>
      </c>
      <c r="AQ415" s="182" t="str" cm="1">
        <f t="array" ref="AQ415">IFERROR(INDEX(_xlfn._xlws.FILTER('Dang ky_onl'!$L$6:$L$4000,'Dang ky_onl'!$B$6:$B$4000=$B415),1),"")</f>
        <v/>
      </c>
      <c r="AR415" s="182" t="str" cm="1">
        <f t="array" ref="AR415">IFERROR(INDEX(_xlfn._xlws.FILTER('Dang ky_onl'!$M$6:$M$4000,'Dang ky_onl'!$B$6:$B$4000=$B415),1),"")</f>
        <v/>
      </c>
      <c r="AS415" s="130"/>
      <c r="AT415" s="130"/>
      <c r="AU415" s="131" t="e">
        <f t="shared" si="61"/>
        <v>#VALUE!</v>
      </c>
      <c r="AV415" s="182" t="str" cm="1">
        <f t="array" ref="AV415">IFERROR(INDEX(_xlfn._xlws.FILTER('Dang ky_onl'!$J$6:$J$4000,'Dang ky_onl'!$B$6:$B$4000=$B415),2),"")</f>
        <v/>
      </c>
      <c r="AW415" s="183" t="str" cm="1">
        <f t="array" ref="AW415">IFERROR(INDEX(_xlfn._xlws.FILTER('Dang ky_onl'!$H$6:$H$4000,'Dang ky_onl'!$B$6:$B$4000=$B415),2),"")</f>
        <v/>
      </c>
      <c r="AX415" s="184" t="s">
        <v>1564</v>
      </c>
      <c r="AY415" s="182" t="str" cm="1">
        <f t="array" ref="AY415">IFERROR(INDEX(_xlfn._xlws.FILTER('Dang ky_onl'!$L$6:$L$4000,'Dang ky_onl'!$B$6:$B$4000=$B415),2),"")</f>
        <v/>
      </c>
      <c r="AZ415" s="182" t="str" cm="1">
        <f t="array" ref="AZ415">IFERROR(INDEX(_xlfn._xlws.FILTER('Dang ky_onl'!$M$6:$M$4000,'Dang ky_onl'!$B$6:$B$4000=$B415),2),"")</f>
        <v/>
      </c>
      <c r="BA415" s="130"/>
      <c r="BB415" s="130"/>
      <c r="BC415" s="131" t="e">
        <f t="shared" si="62"/>
        <v>#VALUE!</v>
      </c>
    </row>
    <row r="416" spans="1:55" ht="19.5" customHeight="1" x14ac:dyDescent="0.35">
      <c r="A416" s="135">
        <v>410</v>
      </c>
      <c r="B416" s="136">
        <v>2022230101</v>
      </c>
      <c r="C416" s="137" t="s">
        <v>70</v>
      </c>
      <c r="D416" s="138" t="s">
        <v>818</v>
      </c>
      <c r="E416" s="139"/>
      <c r="F416" s="141" t="s">
        <v>1042</v>
      </c>
      <c r="G416" s="142" t="s">
        <v>1348</v>
      </c>
      <c r="H416" s="143" t="s">
        <v>1369</v>
      </c>
      <c r="I416" s="140" t="str">
        <f t="shared" si="56"/>
        <v>Không đậu</v>
      </c>
      <c r="J416" s="144"/>
      <c r="K416" s="145" t="str">
        <f t="shared" si="57"/>
        <v>Không đủ</v>
      </c>
      <c r="L416" s="166">
        <f t="shared" si="63"/>
        <v>0</v>
      </c>
      <c r="M416" s="166" cm="1">
        <f t="array" ref="M416">SUMPRODUCT(--(LEN(CHOOSE({1,2,3},P416,X416,AF416))&gt;0))</f>
        <v>0</v>
      </c>
      <c r="N416" s="166" cm="1">
        <f t="array" ref="N416">SUMPRODUCT(--(LEN(CHOOSE({1,2},AN416,AV416))&gt;0))</f>
        <v>0</v>
      </c>
      <c r="O416" s="166">
        <f t="shared" si="64"/>
        <v>0</v>
      </c>
      <c r="P416" s="171" t="str" cm="1">
        <f t="array" ref="P416">IFERROR(INDEX(_xlfn._xlws.FILTER('Dang ky_off'!$J$4:$J$4000,'Dang ky_off'!$B$4:$B$4000=$B416),1),"")</f>
        <v/>
      </c>
      <c r="Q416" s="172" t="str" cm="1">
        <f t="array" ref="Q416">IFERROR(INDEX(_xlfn._xlws.FILTER('Dang ky_off'!$H$4:$H$4000,'Dang ky_off'!$B$4:$B$4000=$B416),1),"")</f>
        <v/>
      </c>
      <c r="R416" s="171" t="s">
        <v>1563</v>
      </c>
      <c r="S416" s="171" t="str" cm="1">
        <f t="array" ref="S416">IFERROR(INDEX(_xlfn._xlws.FILTER('Dang ky_off'!$L$4:$L$4000,'Dang ky_off'!$B$4:$B$4000=$B416),1),"")</f>
        <v/>
      </c>
      <c r="T416" s="171" t="str" cm="1">
        <f t="array" ref="T416">IFERROR(INDEX(_xlfn._xlws.FILTER('Dang ky_off'!$M$4:$M$4000,'Dang ky_off'!$B$4:$B$4000=$B416),1),"")</f>
        <v/>
      </c>
      <c r="U416" s="130"/>
      <c r="V416" s="130"/>
      <c r="W416" s="131" t="e">
        <f t="shared" si="58"/>
        <v>#VALUE!</v>
      </c>
      <c r="X416" s="180" t="str" cm="1">
        <f t="array" ref="X416">IFERROR(INDEX(_xlfn._xlws.FILTER('Dang ky_off'!$J$4:$J$4000,'Dang ky_off'!$B$4:$B$4000=$B416),2),"")</f>
        <v/>
      </c>
      <c r="Y416" s="181" t="str" cm="1">
        <f t="array" ref="Y416">IFERROR(INDEX(_xlfn._xlws.FILTER('Dang ky_off'!$H$4:$H$4000,'Dang ky_off'!$B$4:$B$4000=$B416),2),"")</f>
        <v/>
      </c>
      <c r="Z416" s="180" t="s">
        <v>1563</v>
      </c>
      <c r="AA416" s="180" t="str" cm="1">
        <f t="array" ref="AA416">IFERROR(INDEX(_xlfn._xlws.FILTER('Dang ky_off'!$L$4:$L$4000,'Dang ky_off'!$B$4:$B$4000=$B416),2),"")</f>
        <v/>
      </c>
      <c r="AB416" s="180" t="str" cm="1">
        <f t="array" ref="AB416">IFERROR(INDEX(_xlfn._xlws.FILTER('Dang ky_off'!$M$4:$M$4000,'Dang ky_off'!$B$4:$B$4000=$B416),2),"")</f>
        <v/>
      </c>
      <c r="AC416" s="130"/>
      <c r="AD416" s="130"/>
      <c r="AE416" s="179" t="e">
        <f t="shared" si="59"/>
        <v>#VALUE!</v>
      </c>
      <c r="AF416" s="131" t="str" cm="1">
        <f t="array" ref="AF416">IFERROR(INDEX(_xlfn._xlws.FILTER('Dang ky_off'!$J$4:$J$43,'Dang ky_off'!$B$4:$B$43=$B416),3),"")</f>
        <v/>
      </c>
      <c r="AG416" s="154" t="str" cm="1">
        <f t="array" ref="AG416">IFERROR(INDEX(_xlfn._xlws.FILTER('Dang ky_off'!$H$4:$H$43,'Dang ky_off'!$B$4:$B$43=$B416),3),"")</f>
        <v/>
      </c>
      <c r="AH416" s="131" t="s">
        <v>1563</v>
      </c>
      <c r="AI416" s="131" t="str" cm="1">
        <f t="array" ref="AI416">IFERROR(INDEX(_xlfn._xlws.FILTER('Dang ky_off'!$L$4:$L$43,'Dang ky_off'!$B$4:$B$43=$B416),3),"")</f>
        <v/>
      </c>
      <c r="AJ416" s="131" t="str" cm="1">
        <f t="array" ref="AJ416">IFERROR(INDEX(_xlfn._xlws.FILTER('Dang ky_off'!$M$4:$M$43,'Dang ky_off'!$B$4:$B$43=$B416),3),"")</f>
        <v/>
      </c>
      <c r="AK416" s="130"/>
      <c r="AL416" s="130"/>
      <c r="AM416" s="131" t="e">
        <f t="shared" si="60"/>
        <v>#VALUE!</v>
      </c>
      <c r="AN416" s="182" t="str" cm="1">
        <f t="array" ref="AN416">IFERROR(INDEX(_xlfn._xlws.FILTER('Dang ky_onl'!$J$6:$J$4000,'Dang ky_onl'!$B$6:$B$4000=$B416),1),"")</f>
        <v/>
      </c>
      <c r="AO416" s="183" t="str" cm="1">
        <f t="array" ref="AO416">IFERROR(INDEX(_xlfn._xlws.FILTER('Dang ky_onl'!$H$6:$H$4000,'Dang ky_onl'!$B$6:$B$4000=$B416),1),"")</f>
        <v/>
      </c>
      <c r="AP416" s="184" t="s">
        <v>1564</v>
      </c>
      <c r="AQ416" s="182" t="str" cm="1">
        <f t="array" ref="AQ416">IFERROR(INDEX(_xlfn._xlws.FILTER('Dang ky_onl'!$L$6:$L$4000,'Dang ky_onl'!$B$6:$B$4000=$B416),1),"")</f>
        <v/>
      </c>
      <c r="AR416" s="182" t="str" cm="1">
        <f t="array" ref="AR416">IFERROR(INDEX(_xlfn._xlws.FILTER('Dang ky_onl'!$M$6:$M$4000,'Dang ky_onl'!$B$6:$B$4000=$B416),1),"")</f>
        <v/>
      </c>
      <c r="AS416" s="130"/>
      <c r="AT416" s="130"/>
      <c r="AU416" s="131" t="e">
        <f t="shared" si="61"/>
        <v>#VALUE!</v>
      </c>
      <c r="AV416" s="182" t="str" cm="1">
        <f t="array" ref="AV416">IFERROR(INDEX(_xlfn._xlws.FILTER('Dang ky_onl'!$J$6:$J$4000,'Dang ky_onl'!$B$6:$B$4000=$B416),2),"")</f>
        <v/>
      </c>
      <c r="AW416" s="183" t="str" cm="1">
        <f t="array" ref="AW416">IFERROR(INDEX(_xlfn._xlws.FILTER('Dang ky_onl'!$H$6:$H$4000,'Dang ky_onl'!$B$6:$B$4000=$B416),2),"")</f>
        <v/>
      </c>
      <c r="AX416" s="184" t="s">
        <v>1564</v>
      </c>
      <c r="AY416" s="182" t="str" cm="1">
        <f t="array" ref="AY416">IFERROR(INDEX(_xlfn._xlws.FILTER('Dang ky_onl'!$L$6:$L$4000,'Dang ky_onl'!$B$6:$B$4000=$B416),2),"")</f>
        <v/>
      </c>
      <c r="AZ416" s="182" t="str" cm="1">
        <f t="array" ref="AZ416">IFERROR(INDEX(_xlfn._xlws.FILTER('Dang ky_onl'!$M$6:$M$4000,'Dang ky_onl'!$B$6:$B$4000=$B416),2),"")</f>
        <v/>
      </c>
      <c r="BA416" s="130"/>
      <c r="BB416" s="130"/>
      <c r="BC416" s="131" t="e">
        <f t="shared" si="62"/>
        <v>#VALUE!</v>
      </c>
    </row>
    <row r="417" spans="1:55" ht="19.5" customHeight="1" x14ac:dyDescent="0.35">
      <c r="A417" s="135">
        <v>411</v>
      </c>
      <c r="B417" s="136">
        <v>2022230105</v>
      </c>
      <c r="C417" s="137" t="s">
        <v>74</v>
      </c>
      <c r="D417" s="138" t="s">
        <v>821</v>
      </c>
      <c r="E417" s="139"/>
      <c r="F417" s="141" t="s">
        <v>1046</v>
      </c>
      <c r="G417" s="142" t="s">
        <v>1348</v>
      </c>
      <c r="H417" s="143" t="s">
        <v>1369</v>
      </c>
      <c r="I417" s="140" t="str">
        <f t="shared" si="56"/>
        <v>Không đậu</v>
      </c>
      <c r="J417" s="144"/>
      <c r="K417" s="145" t="str">
        <f t="shared" si="57"/>
        <v>Không đủ</v>
      </c>
      <c r="L417" s="166">
        <f t="shared" si="63"/>
        <v>0</v>
      </c>
      <c r="M417" s="166" cm="1">
        <f t="array" ref="M417">SUMPRODUCT(--(LEN(CHOOSE({1,2,3},P417,X417,AF417))&gt;0))</f>
        <v>0</v>
      </c>
      <c r="N417" s="166" cm="1">
        <f t="array" ref="N417">SUMPRODUCT(--(LEN(CHOOSE({1,2},AN417,AV417))&gt;0))</f>
        <v>0</v>
      </c>
      <c r="O417" s="166">
        <f t="shared" si="64"/>
        <v>0</v>
      </c>
      <c r="P417" s="171" t="str" cm="1">
        <f t="array" ref="P417">IFERROR(INDEX(_xlfn._xlws.FILTER('Dang ky_off'!$J$4:$J$4000,'Dang ky_off'!$B$4:$B$4000=$B417),1),"")</f>
        <v/>
      </c>
      <c r="Q417" s="172" t="str" cm="1">
        <f t="array" ref="Q417">IFERROR(INDEX(_xlfn._xlws.FILTER('Dang ky_off'!$H$4:$H$4000,'Dang ky_off'!$B$4:$B$4000=$B417),1),"")</f>
        <v/>
      </c>
      <c r="R417" s="171" t="s">
        <v>1563</v>
      </c>
      <c r="S417" s="171" t="str" cm="1">
        <f t="array" ref="S417">IFERROR(INDEX(_xlfn._xlws.FILTER('Dang ky_off'!$L$4:$L$4000,'Dang ky_off'!$B$4:$B$4000=$B417),1),"")</f>
        <v/>
      </c>
      <c r="T417" s="171" t="str" cm="1">
        <f t="array" ref="T417">IFERROR(INDEX(_xlfn._xlws.FILTER('Dang ky_off'!$M$4:$M$4000,'Dang ky_off'!$B$4:$B$4000=$B417),1),"")</f>
        <v/>
      </c>
      <c r="U417" s="130"/>
      <c r="V417" s="130"/>
      <c r="W417" s="131" t="e">
        <f t="shared" si="58"/>
        <v>#VALUE!</v>
      </c>
      <c r="X417" s="180" t="str" cm="1">
        <f t="array" ref="X417">IFERROR(INDEX(_xlfn._xlws.FILTER('Dang ky_off'!$J$4:$J$4000,'Dang ky_off'!$B$4:$B$4000=$B417),2),"")</f>
        <v/>
      </c>
      <c r="Y417" s="181" t="str" cm="1">
        <f t="array" ref="Y417">IFERROR(INDEX(_xlfn._xlws.FILTER('Dang ky_off'!$H$4:$H$4000,'Dang ky_off'!$B$4:$B$4000=$B417),2),"")</f>
        <v/>
      </c>
      <c r="Z417" s="180" t="s">
        <v>1563</v>
      </c>
      <c r="AA417" s="180" t="str" cm="1">
        <f t="array" ref="AA417">IFERROR(INDEX(_xlfn._xlws.FILTER('Dang ky_off'!$L$4:$L$4000,'Dang ky_off'!$B$4:$B$4000=$B417),2),"")</f>
        <v/>
      </c>
      <c r="AB417" s="180" t="str" cm="1">
        <f t="array" ref="AB417">IFERROR(INDEX(_xlfn._xlws.FILTER('Dang ky_off'!$M$4:$M$4000,'Dang ky_off'!$B$4:$B$4000=$B417),2),"")</f>
        <v/>
      </c>
      <c r="AC417" s="130"/>
      <c r="AD417" s="130"/>
      <c r="AE417" s="179" t="e">
        <f t="shared" si="59"/>
        <v>#VALUE!</v>
      </c>
      <c r="AF417" s="131" t="str" cm="1">
        <f t="array" ref="AF417">IFERROR(INDEX(_xlfn._xlws.FILTER('Dang ky_off'!$J$4:$J$43,'Dang ky_off'!$B$4:$B$43=$B417),3),"")</f>
        <v/>
      </c>
      <c r="AG417" s="154" t="str" cm="1">
        <f t="array" ref="AG417">IFERROR(INDEX(_xlfn._xlws.FILTER('Dang ky_off'!$H$4:$H$43,'Dang ky_off'!$B$4:$B$43=$B417),3),"")</f>
        <v/>
      </c>
      <c r="AH417" s="131" t="s">
        <v>1563</v>
      </c>
      <c r="AI417" s="131" t="str" cm="1">
        <f t="array" ref="AI417">IFERROR(INDEX(_xlfn._xlws.FILTER('Dang ky_off'!$L$4:$L$43,'Dang ky_off'!$B$4:$B$43=$B417),3),"")</f>
        <v/>
      </c>
      <c r="AJ417" s="131" t="str" cm="1">
        <f t="array" ref="AJ417">IFERROR(INDEX(_xlfn._xlws.FILTER('Dang ky_off'!$M$4:$M$43,'Dang ky_off'!$B$4:$B$43=$B417),3),"")</f>
        <v/>
      </c>
      <c r="AK417" s="130"/>
      <c r="AL417" s="130"/>
      <c r="AM417" s="131" t="e">
        <f t="shared" si="60"/>
        <v>#VALUE!</v>
      </c>
      <c r="AN417" s="182" t="str" cm="1">
        <f t="array" ref="AN417">IFERROR(INDEX(_xlfn._xlws.FILTER('Dang ky_onl'!$J$6:$J$4000,'Dang ky_onl'!$B$6:$B$4000=$B417),1),"")</f>
        <v/>
      </c>
      <c r="AO417" s="183" t="str" cm="1">
        <f t="array" ref="AO417">IFERROR(INDEX(_xlfn._xlws.FILTER('Dang ky_onl'!$H$6:$H$4000,'Dang ky_onl'!$B$6:$B$4000=$B417),1),"")</f>
        <v/>
      </c>
      <c r="AP417" s="184" t="s">
        <v>1564</v>
      </c>
      <c r="AQ417" s="182" t="str" cm="1">
        <f t="array" ref="AQ417">IFERROR(INDEX(_xlfn._xlws.FILTER('Dang ky_onl'!$L$6:$L$4000,'Dang ky_onl'!$B$6:$B$4000=$B417),1),"")</f>
        <v/>
      </c>
      <c r="AR417" s="182" t="str" cm="1">
        <f t="array" ref="AR417">IFERROR(INDEX(_xlfn._xlws.FILTER('Dang ky_onl'!$M$6:$M$4000,'Dang ky_onl'!$B$6:$B$4000=$B417),1),"")</f>
        <v/>
      </c>
      <c r="AS417" s="130"/>
      <c r="AT417" s="130"/>
      <c r="AU417" s="131" t="e">
        <f t="shared" si="61"/>
        <v>#VALUE!</v>
      </c>
      <c r="AV417" s="182" t="str" cm="1">
        <f t="array" ref="AV417">IFERROR(INDEX(_xlfn._xlws.FILTER('Dang ky_onl'!$J$6:$J$4000,'Dang ky_onl'!$B$6:$B$4000=$B417),2),"")</f>
        <v/>
      </c>
      <c r="AW417" s="183" t="str" cm="1">
        <f t="array" ref="AW417">IFERROR(INDEX(_xlfn._xlws.FILTER('Dang ky_onl'!$H$6:$H$4000,'Dang ky_onl'!$B$6:$B$4000=$B417),2),"")</f>
        <v/>
      </c>
      <c r="AX417" s="184" t="s">
        <v>1564</v>
      </c>
      <c r="AY417" s="182" t="str" cm="1">
        <f t="array" ref="AY417">IFERROR(INDEX(_xlfn._xlws.FILTER('Dang ky_onl'!$L$6:$L$4000,'Dang ky_onl'!$B$6:$B$4000=$B417),2),"")</f>
        <v/>
      </c>
      <c r="AZ417" s="182" t="str" cm="1">
        <f t="array" ref="AZ417">IFERROR(INDEX(_xlfn._xlws.FILTER('Dang ky_onl'!$M$6:$M$4000,'Dang ky_onl'!$B$6:$B$4000=$B417),2),"")</f>
        <v/>
      </c>
      <c r="BA417" s="130"/>
      <c r="BB417" s="130"/>
      <c r="BC417" s="131" t="e">
        <f t="shared" si="62"/>
        <v>#VALUE!</v>
      </c>
    </row>
    <row r="418" spans="1:55" ht="19.5" customHeight="1" x14ac:dyDescent="0.35">
      <c r="A418" s="135">
        <v>412</v>
      </c>
      <c r="B418" s="136">
        <v>2022230109</v>
      </c>
      <c r="C418" s="137" t="s">
        <v>76</v>
      </c>
      <c r="D418" s="138" t="s">
        <v>791</v>
      </c>
      <c r="E418" s="139"/>
      <c r="F418" s="141" t="s">
        <v>1048</v>
      </c>
      <c r="G418" s="142" t="s">
        <v>1348</v>
      </c>
      <c r="H418" s="143" t="s">
        <v>1369</v>
      </c>
      <c r="I418" s="140" t="str">
        <f t="shared" si="56"/>
        <v>Không đậu</v>
      </c>
      <c r="J418" s="144"/>
      <c r="K418" s="145" t="str">
        <f t="shared" si="57"/>
        <v>Không đủ</v>
      </c>
      <c r="L418" s="166">
        <f t="shared" si="63"/>
        <v>0</v>
      </c>
      <c r="M418" s="166" cm="1">
        <f t="array" ref="M418">SUMPRODUCT(--(LEN(CHOOSE({1,2,3},P418,X418,AF418))&gt;0))</f>
        <v>0</v>
      </c>
      <c r="N418" s="166" cm="1">
        <f t="array" ref="N418">SUMPRODUCT(--(LEN(CHOOSE({1,2},AN418,AV418))&gt;0))</f>
        <v>0</v>
      </c>
      <c r="O418" s="166">
        <f t="shared" si="64"/>
        <v>0</v>
      </c>
      <c r="P418" s="171" t="str" cm="1">
        <f t="array" ref="P418">IFERROR(INDEX(_xlfn._xlws.FILTER('Dang ky_off'!$J$4:$J$4000,'Dang ky_off'!$B$4:$B$4000=$B418),1),"")</f>
        <v/>
      </c>
      <c r="Q418" s="172" t="str" cm="1">
        <f t="array" ref="Q418">IFERROR(INDEX(_xlfn._xlws.FILTER('Dang ky_off'!$H$4:$H$4000,'Dang ky_off'!$B$4:$B$4000=$B418),1),"")</f>
        <v/>
      </c>
      <c r="R418" s="171" t="s">
        <v>1563</v>
      </c>
      <c r="S418" s="171" t="str" cm="1">
        <f t="array" ref="S418">IFERROR(INDEX(_xlfn._xlws.FILTER('Dang ky_off'!$L$4:$L$4000,'Dang ky_off'!$B$4:$B$4000=$B418),1),"")</f>
        <v/>
      </c>
      <c r="T418" s="171" t="str" cm="1">
        <f t="array" ref="T418">IFERROR(INDEX(_xlfn._xlws.FILTER('Dang ky_off'!$M$4:$M$4000,'Dang ky_off'!$B$4:$B$4000=$B418),1),"")</f>
        <v/>
      </c>
      <c r="U418" s="130"/>
      <c r="V418" s="130"/>
      <c r="W418" s="131" t="e">
        <f t="shared" si="58"/>
        <v>#VALUE!</v>
      </c>
      <c r="X418" s="180" t="str" cm="1">
        <f t="array" ref="X418">IFERROR(INDEX(_xlfn._xlws.FILTER('Dang ky_off'!$J$4:$J$4000,'Dang ky_off'!$B$4:$B$4000=$B418),2),"")</f>
        <v/>
      </c>
      <c r="Y418" s="181" t="str" cm="1">
        <f t="array" ref="Y418">IFERROR(INDEX(_xlfn._xlws.FILTER('Dang ky_off'!$H$4:$H$4000,'Dang ky_off'!$B$4:$B$4000=$B418),2),"")</f>
        <v/>
      </c>
      <c r="Z418" s="180" t="s">
        <v>1563</v>
      </c>
      <c r="AA418" s="180" t="str" cm="1">
        <f t="array" ref="AA418">IFERROR(INDEX(_xlfn._xlws.FILTER('Dang ky_off'!$L$4:$L$4000,'Dang ky_off'!$B$4:$B$4000=$B418),2),"")</f>
        <v/>
      </c>
      <c r="AB418" s="180" t="str" cm="1">
        <f t="array" ref="AB418">IFERROR(INDEX(_xlfn._xlws.FILTER('Dang ky_off'!$M$4:$M$4000,'Dang ky_off'!$B$4:$B$4000=$B418),2),"")</f>
        <v/>
      </c>
      <c r="AC418" s="130"/>
      <c r="AD418" s="130"/>
      <c r="AE418" s="179" t="e">
        <f t="shared" si="59"/>
        <v>#VALUE!</v>
      </c>
      <c r="AF418" s="131" t="str" cm="1">
        <f t="array" ref="AF418">IFERROR(INDEX(_xlfn._xlws.FILTER('Dang ky_off'!$J$4:$J$43,'Dang ky_off'!$B$4:$B$43=$B418),3),"")</f>
        <v/>
      </c>
      <c r="AG418" s="154" t="str" cm="1">
        <f t="array" ref="AG418">IFERROR(INDEX(_xlfn._xlws.FILTER('Dang ky_off'!$H$4:$H$43,'Dang ky_off'!$B$4:$B$43=$B418),3),"")</f>
        <v/>
      </c>
      <c r="AH418" s="131" t="s">
        <v>1563</v>
      </c>
      <c r="AI418" s="131" t="str" cm="1">
        <f t="array" ref="AI418">IFERROR(INDEX(_xlfn._xlws.FILTER('Dang ky_off'!$L$4:$L$43,'Dang ky_off'!$B$4:$B$43=$B418),3),"")</f>
        <v/>
      </c>
      <c r="AJ418" s="131" t="str" cm="1">
        <f t="array" ref="AJ418">IFERROR(INDEX(_xlfn._xlws.FILTER('Dang ky_off'!$M$4:$M$43,'Dang ky_off'!$B$4:$B$43=$B418),3),"")</f>
        <v/>
      </c>
      <c r="AK418" s="130"/>
      <c r="AL418" s="130"/>
      <c r="AM418" s="131" t="e">
        <f t="shared" si="60"/>
        <v>#VALUE!</v>
      </c>
      <c r="AN418" s="182" t="str" cm="1">
        <f t="array" ref="AN418">IFERROR(INDEX(_xlfn._xlws.FILTER('Dang ky_onl'!$J$6:$J$4000,'Dang ky_onl'!$B$6:$B$4000=$B418),1),"")</f>
        <v/>
      </c>
      <c r="AO418" s="183" t="str" cm="1">
        <f t="array" ref="AO418">IFERROR(INDEX(_xlfn._xlws.FILTER('Dang ky_onl'!$H$6:$H$4000,'Dang ky_onl'!$B$6:$B$4000=$B418),1),"")</f>
        <v/>
      </c>
      <c r="AP418" s="184" t="s">
        <v>1564</v>
      </c>
      <c r="AQ418" s="182" t="str" cm="1">
        <f t="array" ref="AQ418">IFERROR(INDEX(_xlfn._xlws.FILTER('Dang ky_onl'!$L$6:$L$4000,'Dang ky_onl'!$B$6:$B$4000=$B418),1),"")</f>
        <v/>
      </c>
      <c r="AR418" s="182" t="str" cm="1">
        <f t="array" ref="AR418">IFERROR(INDEX(_xlfn._xlws.FILTER('Dang ky_onl'!$M$6:$M$4000,'Dang ky_onl'!$B$6:$B$4000=$B418),1),"")</f>
        <v/>
      </c>
      <c r="AS418" s="130"/>
      <c r="AT418" s="130"/>
      <c r="AU418" s="131" t="e">
        <f t="shared" si="61"/>
        <v>#VALUE!</v>
      </c>
      <c r="AV418" s="182" t="str" cm="1">
        <f t="array" ref="AV418">IFERROR(INDEX(_xlfn._xlws.FILTER('Dang ky_onl'!$J$6:$J$4000,'Dang ky_onl'!$B$6:$B$4000=$B418),2),"")</f>
        <v/>
      </c>
      <c r="AW418" s="183" t="str" cm="1">
        <f t="array" ref="AW418">IFERROR(INDEX(_xlfn._xlws.FILTER('Dang ky_onl'!$H$6:$H$4000,'Dang ky_onl'!$B$6:$B$4000=$B418),2),"")</f>
        <v/>
      </c>
      <c r="AX418" s="184" t="s">
        <v>1564</v>
      </c>
      <c r="AY418" s="182" t="str" cm="1">
        <f t="array" ref="AY418">IFERROR(INDEX(_xlfn._xlws.FILTER('Dang ky_onl'!$L$6:$L$4000,'Dang ky_onl'!$B$6:$B$4000=$B418),2),"")</f>
        <v/>
      </c>
      <c r="AZ418" s="182" t="str" cm="1">
        <f t="array" ref="AZ418">IFERROR(INDEX(_xlfn._xlws.FILTER('Dang ky_onl'!$M$6:$M$4000,'Dang ky_onl'!$B$6:$B$4000=$B418),2),"")</f>
        <v/>
      </c>
      <c r="BA418" s="130"/>
      <c r="BB418" s="130"/>
      <c r="BC418" s="131" t="e">
        <f t="shared" si="62"/>
        <v>#VALUE!</v>
      </c>
    </row>
    <row r="419" spans="1:55" ht="19.5" customHeight="1" x14ac:dyDescent="0.35">
      <c r="A419" s="135">
        <v>413</v>
      </c>
      <c r="B419" s="136">
        <v>2022230108</v>
      </c>
      <c r="C419" s="137" t="s">
        <v>77</v>
      </c>
      <c r="D419" s="138" t="s">
        <v>791</v>
      </c>
      <c r="E419" s="139"/>
      <c r="F419" s="141" t="s">
        <v>1049</v>
      </c>
      <c r="G419" s="142" t="s">
        <v>1348</v>
      </c>
      <c r="H419" s="143" t="s">
        <v>1369</v>
      </c>
      <c r="I419" s="140" t="str">
        <f t="shared" si="56"/>
        <v>Không đậu</v>
      </c>
      <c r="J419" s="144"/>
      <c r="K419" s="145" t="str">
        <f t="shared" si="57"/>
        <v>Không đủ</v>
      </c>
      <c r="L419" s="166">
        <f t="shared" si="63"/>
        <v>0</v>
      </c>
      <c r="M419" s="166" cm="1">
        <f t="array" ref="M419">SUMPRODUCT(--(LEN(CHOOSE({1,2,3},P419,X419,AF419))&gt;0))</f>
        <v>0</v>
      </c>
      <c r="N419" s="166" cm="1">
        <f t="array" ref="N419">SUMPRODUCT(--(LEN(CHOOSE({1,2},AN419,AV419))&gt;0))</f>
        <v>0</v>
      </c>
      <c r="O419" s="166">
        <f t="shared" si="64"/>
        <v>0</v>
      </c>
      <c r="P419" s="171" t="str" cm="1">
        <f t="array" ref="P419">IFERROR(INDEX(_xlfn._xlws.FILTER('Dang ky_off'!$J$4:$J$4000,'Dang ky_off'!$B$4:$B$4000=$B419),1),"")</f>
        <v/>
      </c>
      <c r="Q419" s="172" t="str" cm="1">
        <f t="array" ref="Q419">IFERROR(INDEX(_xlfn._xlws.FILTER('Dang ky_off'!$H$4:$H$4000,'Dang ky_off'!$B$4:$B$4000=$B419),1),"")</f>
        <v/>
      </c>
      <c r="R419" s="171" t="s">
        <v>1563</v>
      </c>
      <c r="S419" s="171" t="str" cm="1">
        <f t="array" ref="S419">IFERROR(INDEX(_xlfn._xlws.FILTER('Dang ky_off'!$L$4:$L$4000,'Dang ky_off'!$B$4:$B$4000=$B419),1),"")</f>
        <v/>
      </c>
      <c r="T419" s="171" t="str" cm="1">
        <f t="array" ref="T419">IFERROR(INDEX(_xlfn._xlws.FILTER('Dang ky_off'!$M$4:$M$4000,'Dang ky_off'!$B$4:$B$4000=$B419),1),"")</f>
        <v/>
      </c>
      <c r="U419" s="130"/>
      <c r="V419" s="130"/>
      <c r="W419" s="131" t="e">
        <f t="shared" si="58"/>
        <v>#VALUE!</v>
      </c>
      <c r="X419" s="180" t="str" cm="1">
        <f t="array" ref="X419">IFERROR(INDEX(_xlfn._xlws.FILTER('Dang ky_off'!$J$4:$J$4000,'Dang ky_off'!$B$4:$B$4000=$B419),2),"")</f>
        <v/>
      </c>
      <c r="Y419" s="181" t="str" cm="1">
        <f t="array" ref="Y419">IFERROR(INDEX(_xlfn._xlws.FILTER('Dang ky_off'!$H$4:$H$4000,'Dang ky_off'!$B$4:$B$4000=$B419),2),"")</f>
        <v/>
      </c>
      <c r="Z419" s="180" t="s">
        <v>1563</v>
      </c>
      <c r="AA419" s="180" t="str" cm="1">
        <f t="array" ref="AA419">IFERROR(INDEX(_xlfn._xlws.FILTER('Dang ky_off'!$L$4:$L$4000,'Dang ky_off'!$B$4:$B$4000=$B419),2),"")</f>
        <v/>
      </c>
      <c r="AB419" s="180" t="str" cm="1">
        <f t="array" ref="AB419">IFERROR(INDEX(_xlfn._xlws.FILTER('Dang ky_off'!$M$4:$M$4000,'Dang ky_off'!$B$4:$B$4000=$B419),2),"")</f>
        <v/>
      </c>
      <c r="AC419" s="130"/>
      <c r="AD419" s="130"/>
      <c r="AE419" s="179" t="e">
        <f t="shared" si="59"/>
        <v>#VALUE!</v>
      </c>
      <c r="AF419" s="131" t="str" cm="1">
        <f t="array" ref="AF419">IFERROR(INDEX(_xlfn._xlws.FILTER('Dang ky_off'!$J$4:$J$43,'Dang ky_off'!$B$4:$B$43=$B419),3),"")</f>
        <v/>
      </c>
      <c r="AG419" s="154" t="str" cm="1">
        <f t="array" ref="AG419">IFERROR(INDEX(_xlfn._xlws.FILTER('Dang ky_off'!$H$4:$H$43,'Dang ky_off'!$B$4:$B$43=$B419),3),"")</f>
        <v/>
      </c>
      <c r="AH419" s="131" t="s">
        <v>1563</v>
      </c>
      <c r="AI419" s="131" t="str" cm="1">
        <f t="array" ref="AI419">IFERROR(INDEX(_xlfn._xlws.FILTER('Dang ky_off'!$L$4:$L$43,'Dang ky_off'!$B$4:$B$43=$B419),3),"")</f>
        <v/>
      </c>
      <c r="AJ419" s="131" t="str" cm="1">
        <f t="array" ref="AJ419">IFERROR(INDEX(_xlfn._xlws.FILTER('Dang ky_off'!$M$4:$M$43,'Dang ky_off'!$B$4:$B$43=$B419),3),"")</f>
        <v/>
      </c>
      <c r="AK419" s="130"/>
      <c r="AL419" s="130"/>
      <c r="AM419" s="131" t="e">
        <f t="shared" si="60"/>
        <v>#VALUE!</v>
      </c>
      <c r="AN419" s="182" t="str" cm="1">
        <f t="array" ref="AN419">IFERROR(INDEX(_xlfn._xlws.FILTER('Dang ky_onl'!$J$6:$J$4000,'Dang ky_onl'!$B$6:$B$4000=$B419),1),"")</f>
        <v/>
      </c>
      <c r="AO419" s="183" t="str" cm="1">
        <f t="array" ref="AO419">IFERROR(INDEX(_xlfn._xlws.FILTER('Dang ky_onl'!$H$6:$H$4000,'Dang ky_onl'!$B$6:$B$4000=$B419),1),"")</f>
        <v/>
      </c>
      <c r="AP419" s="184" t="s">
        <v>1564</v>
      </c>
      <c r="AQ419" s="182" t="str" cm="1">
        <f t="array" ref="AQ419">IFERROR(INDEX(_xlfn._xlws.FILTER('Dang ky_onl'!$L$6:$L$4000,'Dang ky_onl'!$B$6:$B$4000=$B419),1),"")</f>
        <v/>
      </c>
      <c r="AR419" s="182" t="str" cm="1">
        <f t="array" ref="AR419">IFERROR(INDEX(_xlfn._xlws.FILTER('Dang ky_onl'!$M$6:$M$4000,'Dang ky_onl'!$B$6:$B$4000=$B419),1),"")</f>
        <v/>
      </c>
      <c r="AS419" s="130"/>
      <c r="AT419" s="130"/>
      <c r="AU419" s="131" t="e">
        <f t="shared" si="61"/>
        <v>#VALUE!</v>
      </c>
      <c r="AV419" s="182" t="str" cm="1">
        <f t="array" ref="AV419">IFERROR(INDEX(_xlfn._xlws.FILTER('Dang ky_onl'!$J$6:$J$4000,'Dang ky_onl'!$B$6:$B$4000=$B419),2),"")</f>
        <v/>
      </c>
      <c r="AW419" s="183" t="str" cm="1">
        <f t="array" ref="AW419">IFERROR(INDEX(_xlfn._xlws.FILTER('Dang ky_onl'!$H$6:$H$4000,'Dang ky_onl'!$B$6:$B$4000=$B419),2),"")</f>
        <v/>
      </c>
      <c r="AX419" s="184" t="s">
        <v>1564</v>
      </c>
      <c r="AY419" s="182" t="str" cm="1">
        <f t="array" ref="AY419">IFERROR(INDEX(_xlfn._xlws.FILTER('Dang ky_onl'!$L$6:$L$4000,'Dang ky_onl'!$B$6:$B$4000=$B419),2),"")</f>
        <v/>
      </c>
      <c r="AZ419" s="182" t="str" cm="1">
        <f t="array" ref="AZ419">IFERROR(INDEX(_xlfn._xlws.FILTER('Dang ky_onl'!$M$6:$M$4000,'Dang ky_onl'!$B$6:$B$4000=$B419),2),"")</f>
        <v/>
      </c>
      <c r="BA419" s="130"/>
      <c r="BB419" s="130"/>
      <c r="BC419" s="131" t="e">
        <f t="shared" si="62"/>
        <v>#VALUE!</v>
      </c>
    </row>
    <row r="420" spans="1:55" ht="19.5" customHeight="1" x14ac:dyDescent="0.35">
      <c r="A420" s="135">
        <v>414</v>
      </c>
      <c r="B420" s="136">
        <v>2022230111</v>
      </c>
      <c r="C420" s="137" t="s">
        <v>75</v>
      </c>
      <c r="D420" s="138" t="s">
        <v>791</v>
      </c>
      <c r="E420" s="139"/>
      <c r="F420" s="141" t="s">
        <v>1047</v>
      </c>
      <c r="G420" s="142" t="s">
        <v>1348</v>
      </c>
      <c r="H420" s="143" t="s">
        <v>1369</v>
      </c>
      <c r="I420" s="140" t="str">
        <f t="shared" si="56"/>
        <v>Không đậu</v>
      </c>
      <c r="J420" s="144"/>
      <c r="K420" s="145" t="str">
        <f t="shared" si="57"/>
        <v>Không đủ</v>
      </c>
      <c r="L420" s="166">
        <f t="shared" si="63"/>
        <v>0</v>
      </c>
      <c r="M420" s="166" cm="1">
        <f t="array" ref="M420">SUMPRODUCT(--(LEN(CHOOSE({1,2,3},P420,X420,AF420))&gt;0))</f>
        <v>0</v>
      </c>
      <c r="N420" s="166" cm="1">
        <f t="array" ref="N420">SUMPRODUCT(--(LEN(CHOOSE({1,2},AN420,AV420))&gt;0))</f>
        <v>0</v>
      </c>
      <c r="O420" s="166">
        <f t="shared" si="64"/>
        <v>0</v>
      </c>
      <c r="P420" s="171" t="str" cm="1">
        <f t="array" ref="P420">IFERROR(INDEX(_xlfn._xlws.FILTER('Dang ky_off'!$J$4:$J$4000,'Dang ky_off'!$B$4:$B$4000=$B420),1),"")</f>
        <v/>
      </c>
      <c r="Q420" s="172" t="str" cm="1">
        <f t="array" ref="Q420">IFERROR(INDEX(_xlfn._xlws.FILTER('Dang ky_off'!$H$4:$H$4000,'Dang ky_off'!$B$4:$B$4000=$B420),1),"")</f>
        <v/>
      </c>
      <c r="R420" s="171" t="s">
        <v>1563</v>
      </c>
      <c r="S420" s="171" t="str" cm="1">
        <f t="array" ref="S420">IFERROR(INDEX(_xlfn._xlws.FILTER('Dang ky_off'!$L$4:$L$4000,'Dang ky_off'!$B$4:$B$4000=$B420),1),"")</f>
        <v/>
      </c>
      <c r="T420" s="171" t="str" cm="1">
        <f t="array" ref="T420">IFERROR(INDEX(_xlfn._xlws.FILTER('Dang ky_off'!$M$4:$M$4000,'Dang ky_off'!$B$4:$B$4000=$B420),1),"")</f>
        <v/>
      </c>
      <c r="U420" s="130"/>
      <c r="V420" s="130"/>
      <c r="W420" s="131" t="e">
        <f t="shared" si="58"/>
        <v>#VALUE!</v>
      </c>
      <c r="X420" s="180" t="str" cm="1">
        <f t="array" ref="X420">IFERROR(INDEX(_xlfn._xlws.FILTER('Dang ky_off'!$J$4:$J$4000,'Dang ky_off'!$B$4:$B$4000=$B420),2),"")</f>
        <v/>
      </c>
      <c r="Y420" s="181" t="str" cm="1">
        <f t="array" ref="Y420">IFERROR(INDEX(_xlfn._xlws.FILTER('Dang ky_off'!$H$4:$H$4000,'Dang ky_off'!$B$4:$B$4000=$B420),2),"")</f>
        <v/>
      </c>
      <c r="Z420" s="180" t="s">
        <v>1563</v>
      </c>
      <c r="AA420" s="180" t="str" cm="1">
        <f t="array" ref="AA420">IFERROR(INDEX(_xlfn._xlws.FILTER('Dang ky_off'!$L$4:$L$4000,'Dang ky_off'!$B$4:$B$4000=$B420),2),"")</f>
        <v/>
      </c>
      <c r="AB420" s="180" t="str" cm="1">
        <f t="array" ref="AB420">IFERROR(INDEX(_xlfn._xlws.FILTER('Dang ky_off'!$M$4:$M$4000,'Dang ky_off'!$B$4:$B$4000=$B420),2),"")</f>
        <v/>
      </c>
      <c r="AC420" s="130"/>
      <c r="AD420" s="130"/>
      <c r="AE420" s="179" t="e">
        <f t="shared" si="59"/>
        <v>#VALUE!</v>
      </c>
      <c r="AF420" s="131" t="str" cm="1">
        <f t="array" ref="AF420">IFERROR(INDEX(_xlfn._xlws.FILTER('Dang ky_off'!$J$4:$J$43,'Dang ky_off'!$B$4:$B$43=$B420),3),"")</f>
        <v/>
      </c>
      <c r="AG420" s="154" t="str" cm="1">
        <f t="array" ref="AG420">IFERROR(INDEX(_xlfn._xlws.FILTER('Dang ky_off'!$H$4:$H$43,'Dang ky_off'!$B$4:$B$43=$B420),3),"")</f>
        <v/>
      </c>
      <c r="AH420" s="131" t="s">
        <v>1563</v>
      </c>
      <c r="AI420" s="131" t="str" cm="1">
        <f t="array" ref="AI420">IFERROR(INDEX(_xlfn._xlws.FILTER('Dang ky_off'!$L$4:$L$43,'Dang ky_off'!$B$4:$B$43=$B420),3),"")</f>
        <v/>
      </c>
      <c r="AJ420" s="131" t="str" cm="1">
        <f t="array" ref="AJ420">IFERROR(INDEX(_xlfn._xlws.FILTER('Dang ky_off'!$M$4:$M$43,'Dang ky_off'!$B$4:$B$43=$B420),3),"")</f>
        <v/>
      </c>
      <c r="AK420" s="130"/>
      <c r="AL420" s="130"/>
      <c r="AM420" s="131" t="e">
        <f t="shared" si="60"/>
        <v>#VALUE!</v>
      </c>
      <c r="AN420" s="182" t="str" cm="1">
        <f t="array" ref="AN420">IFERROR(INDEX(_xlfn._xlws.FILTER('Dang ky_onl'!$J$6:$J$4000,'Dang ky_onl'!$B$6:$B$4000=$B420),1),"")</f>
        <v/>
      </c>
      <c r="AO420" s="183" t="str" cm="1">
        <f t="array" ref="AO420">IFERROR(INDEX(_xlfn._xlws.FILTER('Dang ky_onl'!$H$6:$H$4000,'Dang ky_onl'!$B$6:$B$4000=$B420),1),"")</f>
        <v/>
      </c>
      <c r="AP420" s="184" t="s">
        <v>1564</v>
      </c>
      <c r="AQ420" s="182" t="str" cm="1">
        <f t="array" ref="AQ420">IFERROR(INDEX(_xlfn._xlws.FILTER('Dang ky_onl'!$L$6:$L$4000,'Dang ky_onl'!$B$6:$B$4000=$B420),1),"")</f>
        <v/>
      </c>
      <c r="AR420" s="182" t="str" cm="1">
        <f t="array" ref="AR420">IFERROR(INDEX(_xlfn._xlws.FILTER('Dang ky_onl'!$M$6:$M$4000,'Dang ky_onl'!$B$6:$B$4000=$B420),1),"")</f>
        <v/>
      </c>
      <c r="AS420" s="130"/>
      <c r="AT420" s="130"/>
      <c r="AU420" s="131" t="e">
        <f t="shared" si="61"/>
        <v>#VALUE!</v>
      </c>
      <c r="AV420" s="182" t="str" cm="1">
        <f t="array" ref="AV420">IFERROR(INDEX(_xlfn._xlws.FILTER('Dang ky_onl'!$J$6:$J$4000,'Dang ky_onl'!$B$6:$B$4000=$B420),2),"")</f>
        <v/>
      </c>
      <c r="AW420" s="183" t="str" cm="1">
        <f t="array" ref="AW420">IFERROR(INDEX(_xlfn._xlws.FILTER('Dang ky_onl'!$H$6:$H$4000,'Dang ky_onl'!$B$6:$B$4000=$B420),2),"")</f>
        <v/>
      </c>
      <c r="AX420" s="184" t="s">
        <v>1564</v>
      </c>
      <c r="AY420" s="182" t="str" cm="1">
        <f t="array" ref="AY420">IFERROR(INDEX(_xlfn._xlws.FILTER('Dang ky_onl'!$L$6:$L$4000,'Dang ky_onl'!$B$6:$B$4000=$B420),2),"")</f>
        <v/>
      </c>
      <c r="AZ420" s="182" t="str" cm="1">
        <f t="array" ref="AZ420">IFERROR(INDEX(_xlfn._xlws.FILTER('Dang ky_onl'!$M$6:$M$4000,'Dang ky_onl'!$B$6:$B$4000=$B420),2),"")</f>
        <v/>
      </c>
      <c r="BA420" s="130"/>
      <c r="BB420" s="130"/>
      <c r="BC420" s="131" t="e">
        <f t="shared" si="62"/>
        <v>#VALUE!</v>
      </c>
    </row>
    <row r="421" spans="1:55" ht="19.5" customHeight="1" x14ac:dyDescent="0.35">
      <c r="A421" s="135">
        <v>415</v>
      </c>
      <c r="B421" s="136">
        <v>2022230112</v>
      </c>
      <c r="C421" s="137" t="s">
        <v>78</v>
      </c>
      <c r="D421" s="138" t="s">
        <v>822</v>
      </c>
      <c r="E421" s="139"/>
      <c r="F421" s="141" t="s">
        <v>1050</v>
      </c>
      <c r="G421" s="142" t="s">
        <v>1348</v>
      </c>
      <c r="H421" s="143" t="s">
        <v>1369</v>
      </c>
      <c r="I421" s="140" t="str">
        <f t="shared" si="56"/>
        <v>Không đậu</v>
      </c>
      <c r="J421" s="144"/>
      <c r="K421" s="145" t="str">
        <f t="shared" si="57"/>
        <v>Không đủ</v>
      </c>
      <c r="L421" s="166">
        <f t="shared" si="63"/>
        <v>1</v>
      </c>
      <c r="M421" s="166" cm="1">
        <f t="array" ref="M421">SUMPRODUCT(--(LEN(CHOOSE({1,2,3},P421,X421,AF421))&gt;0))</f>
        <v>1</v>
      </c>
      <c r="N421" s="166" cm="1">
        <f t="array" ref="N421">SUMPRODUCT(--(LEN(CHOOSE({1,2},AN421,AV421))&gt;0))</f>
        <v>0</v>
      </c>
      <c r="O421" s="166">
        <f t="shared" si="64"/>
        <v>0</v>
      </c>
      <c r="P421" s="171" t="str" cm="1">
        <f t="array" ref="P421">IFERROR(INDEX(_xlfn._xlws.FILTER('Dang ky_off'!$J$4:$J$4000,'Dang ky_off'!$B$4:$B$4000=$B421),1),"")</f>
        <v>Công ty Cổ phần Acecook Việt Nam</v>
      </c>
      <c r="Q421" s="172" cm="1">
        <f t="array" ref="Q421">IFERROR(INDEX(_xlfn._xlws.FILTER('Dang ky_off'!$H$4:$H$4000,'Dang ky_off'!$B$4:$B$4000=$B421),1),"")</f>
        <v>46000</v>
      </c>
      <c r="R421" s="171" t="s">
        <v>1563</v>
      </c>
      <c r="S421" s="171" cm="1">
        <f t="array" ref="S421">IFERROR(INDEX(_xlfn._xlws.FILTER('Dang ky_off'!$L$4:$L$4000,'Dang ky_off'!$B$4:$B$4000=$B421),1),"")</f>
        <v>7.5</v>
      </c>
      <c r="T421" s="171" cm="1">
        <f t="array" ref="T421">IFERROR(INDEX(_xlfn._xlws.FILTER('Dang ky_off'!$M$4:$M$4000,'Dang ky_off'!$B$4:$B$4000=$B421),1),"")</f>
        <v>0</v>
      </c>
      <c r="U421" s="130"/>
      <c r="V421" s="130"/>
      <c r="W421" s="131">
        <f t="shared" si="58"/>
        <v>2.2999999999999998</v>
      </c>
      <c r="X421" s="180" t="str" cm="1">
        <f t="array" ref="X421">IFERROR(INDEX(_xlfn._xlws.FILTER('Dang ky_off'!$J$4:$J$4000,'Dang ky_off'!$B$4:$B$4000=$B421),2),"")</f>
        <v/>
      </c>
      <c r="Y421" s="181" t="str" cm="1">
        <f t="array" ref="Y421">IFERROR(INDEX(_xlfn._xlws.FILTER('Dang ky_off'!$H$4:$H$4000,'Dang ky_off'!$B$4:$B$4000=$B421),2),"")</f>
        <v/>
      </c>
      <c r="Z421" s="180" t="s">
        <v>1563</v>
      </c>
      <c r="AA421" s="180" t="str" cm="1">
        <f t="array" ref="AA421">IFERROR(INDEX(_xlfn._xlws.FILTER('Dang ky_off'!$L$4:$L$4000,'Dang ky_off'!$B$4:$B$4000=$B421),2),"")</f>
        <v/>
      </c>
      <c r="AB421" s="180" t="str" cm="1">
        <f t="array" ref="AB421">IFERROR(INDEX(_xlfn._xlws.FILTER('Dang ky_off'!$M$4:$M$4000,'Dang ky_off'!$B$4:$B$4000=$B421),2),"")</f>
        <v/>
      </c>
      <c r="AC421" s="130"/>
      <c r="AD421" s="130"/>
      <c r="AE421" s="179" t="e">
        <f t="shared" si="59"/>
        <v>#VALUE!</v>
      </c>
      <c r="AF421" s="131" t="str" cm="1">
        <f t="array" ref="AF421">IFERROR(INDEX(_xlfn._xlws.FILTER('Dang ky_off'!$J$4:$J$43,'Dang ky_off'!$B$4:$B$43=$B421),3),"")</f>
        <v/>
      </c>
      <c r="AG421" s="154" t="str" cm="1">
        <f t="array" ref="AG421">IFERROR(INDEX(_xlfn._xlws.FILTER('Dang ky_off'!$H$4:$H$43,'Dang ky_off'!$B$4:$B$43=$B421),3),"")</f>
        <v/>
      </c>
      <c r="AH421" s="131" t="s">
        <v>1563</v>
      </c>
      <c r="AI421" s="131" t="str" cm="1">
        <f t="array" ref="AI421">IFERROR(INDEX(_xlfn._xlws.FILTER('Dang ky_off'!$L$4:$L$43,'Dang ky_off'!$B$4:$B$43=$B421),3),"")</f>
        <v/>
      </c>
      <c r="AJ421" s="131" t="str" cm="1">
        <f t="array" ref="AJ421">IFERROR(INDEX(_xlfn._xlws.FILTER('Dang ky_off'!$M$4:$M$43,'Dang ky_off'!$B$4:$B$43=$B421),3),"")</f>
        <v/>
      </c>
      <c r="AK421" s="130"/>
      <c r="AL421" s="130"/>
      <c r="AM421" s="131" t="e">
        <f t="shared" si="60"/>
        <v>#VALUE!</v>
      </c>
      <c r="AN421" s="182" t="str" cm="1">
        <f t="array" ref="AN421">IFERROR(INDEX(_xlfn._xlws.FILTER('Dang ky_onl'!$J$6:$J$4000,'Dang ky_onl'!$B$6:$B$4000=$B421),1),"")</f>
        <v/>
      </c>
      <c r="AO421" s="183" t="str" cm="1">
        <f t="array" ref="AO421">IFERROR(INDEX(_xlfn._xlws.FILTER('Dang ky_onl'!$H$6:$H$4000,'Dang ky_onl'!$B$6:$B$4000=$B421),1),"")</f>
        <v/>
      </c>
      <c r="AP421" s="184" t="s">
        <v>1564</v>
      </c>
      <c r="AQ421" s="182" t="str" cm="1">
        <f t="array" ref="AQ421">IFERROR(INDEX(_xlfn._xlws.FILTER('Dang ky_onl'!$L$6:$L$4000,'Dang ky_onl'!$B$6:$B$4000=$B421),1),"")</f>
        <v/>
      </c>
      <c r="AR421" s="182" t="str" cm="1">
        <f t="array" ref="AR421">IFERROR(INDEX(_xlfn._xlws.FILTER('Dang ky_onl'!$M$6:$M$4000,'Dang ky_onl'!$B$6:$B$4000=$B421),1),"")</f>
        <v/>
      </c>
      <c r="AS421" s="130"/>
      <c r="AT421" s="130"/>
      <c r="AU421" s="131" t="e">
        <f t="shared" si="61"/>
        <v>#VALUE!</v>
      </c>
      <c r="AV421" s="182" t="str" cm="1">
        <f t="array" ref="AV421">IFERROR(INDEX(_xlfn._xlws.FILTER('Dang ky_onl'!$J$6:$J$4000,'Dang ky_onl'!$B$6:$B$4000=$B421),2),"")</f>
        <v/>
      </c>
      <c r="AW421" s="183" t="str" cm="1">
        <f t="array" ref="AW421">IFERROR(INDEX(_xlfn._xlws.FILTER('Dang ky_onl'!$H$6:$H$4000,'Dang ky_onl'!$B$6:$B$4000=$B421),2),"")</f>
        <v/>
      </c>
      <c r="AX421" s="184" t="s">
        <v>1564</v>
      </c>
      <c r="AY421" s="182" t="str" cm="1">
        <f t="array" ref="AY421">IFERROR(INDEX(_xlfn._xlws.FILTER('Dang ky_onl'!$L$6:$L$4000,'Dang ky_onl'!$B$6:$B$4000=$B421),2),"")</f>
        <v/>
      </c>
      <c r="AZ421" s="182" t="str" cm="1">
        <f t="array" ref="AZ421">IFERROR(INDEX(_xlfn._xlws.FILTER('Dang ky_onl'!$M$6:$M$4000,'Dang ky_onl'!$B$6:$B$4000=$B421),2),"")</f>
        <v/>
      </c>
      <c r="BA421" s="130"/>
      <c r="BB421" s="130"/>
      <c r="BC421" s="131" t="e">
        <f t="shared" si="62"/>
        <v>#VALUE!</v>
      </c>
    </row>
    <row r="422" spans="1:55" ht="19.5" customHeight="1" x14ac:dyDescent="0.35">
      <c r="A422" s="135">
        <v>416</v>
      </c>
      <c r="B422" s="136">
        <v>2022230008</v>
      </c>
      <c r="C422" s="137" t="s">
        <v>83</v>
      </c>
      <c r="D422" s="138" t="s">
        <v>795</v>
      </c>
      <c r="E422" s="139"/>
      <c r="F422" s="141" t="s">
        <v>1055</v>
      </c>
      <c r="G422" s="142" t="s">
        <v>1349</v>
      </c>
      <c r="H422" s="143" t="s">
        <v>1369</v>
      </c>
      <c r="I422" s="140" t="str">
        <f t="shared" si="56"/>
        <v>Không đậu</v>
      </c>
      <c r="J422" s="144"/>
      <c r="K422" s="145" t="str">
        <f t="shared" si="57"/>
        <v>Không đủ</v>
      </c>
      <c r="L422" s="166">
        <f t="shared" si="63"/>
        <v>0</v>
      </c>
      <c r="M422" s="166" cm="1">
        <f t="array" ref="M422">SUMPRODUCT(--(LEN(CHOOSE({1,2,3},P422,X422,AF422))&gt;0))</f>
        <v>0</v>
      </c>
      <c r="N422" s="166" cm="1">
        <f t="array" ref="N422">SUMPRODUCT(--(LEN(CHOOSE({1,2},AN422,AV422))&gt;0))</f>
        <v>0</v>
      </c>
      <c r="O422" s="166">
        <f t="shared" si="64"/>
        <v>0</v>
      </c>
      <c r="P422" s="171" t="str" cm="1">
        <f t="array" ref="P422">IFERROR(INDEX(_xlfn._xlws.FILTER('Dang ky_off'!$J$4:$J$4000,'Dang ky_off'!$B$4:$B$4000=$B422),1),"")</f>
        <v/>
      </c>
      <c r="Q422" s="172" t="str" cm="1">
        <f t="array" ref="Q422">IFERROR(INDEX(_xlfn._xlws.FILTER('Dang ky_off'!$H$4:$H$4000,'Dang ky_off'!$B$4:$B$4000=$B422),1),"")</f>
        <v/>
      </c>
      <c r="R422" s="171" t="s">
        <v>1563</v>
      </c>
      <c r="S422" s="171" t="str" cm="1">
        <f t="array" ref="S422">IFERROR(INDEX(_xlfn._xlws.FILTER('Dang ky_off'!$L$4:$L$4000,'Dang ky_off'!$B$4:$B$4000=$B422),1),"")</f>
        <v/>
      </c>
      <c r="T422" s="171" t="str" cm="1">
        <f t="array" ref="T422">IFERROR(INDEX(_xlfn._xlws.FILTER('Dang ky_off'!$M$4:$M$4000,'Dang ky_off'!$B$4:$B$4000=$B422),1),"")</f>
        <v/>
      </c>
      <c r="U422" s="130"/>
      <c r="V422" s="130"/>
      <c r="W422" s="131" t="e">
        <f t="shared" si="58"/>
        <v>#VALUE!</v>
      </c>
      <c r="X422" s="180" t="str" cm="1">
        <f t="array" ref="X422">IFERROR(INDEX(_xlfn._xlws.FILTER('Dang ky_off'!$J$4:$J$4000,'Dang ky_off'!$B$4:$B$4000=$B422),2),"")</f>
        <v/>
      </c>
      <c r="Y422" s="181" t="str" cm="1">
        <f t="array" ref="Y422">IFERROR(INDEX(_xlfn._xlws.FILTER('Dang ky_off'!$H$4:$H$4000,'Dang ky_off'!$B$4:$B$4000=$B422),2),"")</f>
        <v/>
      </c>
      <c r="Z422" s="180" t="s">
        <v>1563</v>
      </c>
      <c r="AA422" s="180" t="str" cm="1">
        <f t="array" ref="AA422">IFERROR(INDEX(_xlfn._xlws.FILTER('Dang ky_off'!$L$4:$L$4000,'Dang ky_off'!$B$4:$B$4000=$B422),2),"")</f>
        <v/>
      </c>
      <c r="AB422" s="180" t="str" cm="1">
        <f t="array" ref="AB422">IFERROR(INDEX(_xlfn._xlws.FILTER('Dang ky_off'!$M$4:$M$4000,'Dang ky_off'!$B$4:$B$4000=$B422),2),"")</f>
        <v/>
      </c>
      <c r="AC422" s="130"/>
      <c r="AD422" s="130"/>
      <c r="AE422" s="179" t="e">
        <f t="shared" si="59"/>
        <v>#VALUE!</v>
      </c>
      <c r="AF422" s="131" t="str" cm="1">
        <f t="array" ref="AF422">IFERROR(INDEX(_xlfn._xlws.FILTER('Dang ky_off'!$J$4:$J$43,'Dang ky_off'!$B$4:$B$43=$B422),3),"")</f>
        <v/>
      </c>
      <c r="AG422" s="154" t="str" cm="1">
        <f t="array" ref="AG422">IFERROR(INDEX(_xlfn._xlws.FILTER('Dang ky_off'!$H$4:$H$43,'Dang ky_off'!$B$4:$B$43=$B422),3),"")</f>
        <v/>
      </c>
      <c r="AH422" s="131" t="s">
        <v>1563</v>
      </c>
      <c r="AI422" s="131" t="str" cm="1">
        <f t="array" ref="AI422">IFERROR(INDEX(_xlfn._xlws.FILTER('Dang ky_off'!$L$4:$L$43,'Dang ky_off'!$B$4:$B$43=$B422),3),"")</f>
        <v/>
      </c>
      <c r="AJ422" s="131" t="str" cm="1">
        <f t="array" ref="AJ422">IFERROR(INDEX(_xlfn._xlws.FILTER('Dang ky_off'!$M$4:$M$43,'Dang ky_off'!$B$4:$B$43=$B422),3),"")</f>
        <v/>
      </c>
      <c r="AK422" s="130"/>
      <c r="AL422" s="130"/>
      <c r="AM422" s="131" t="e">
        <f t="shared" si="60"/>
        <v>#VALUE!</v>
      </c>
      <c r="AN422" s="182" t="str" cm="1">
        <f t="array" ref="AN422">IFERROR(INDEX(_xlfn._xlws.FILTER('Dang ky_onl'!$J$6:$J$4000,'Dang ky_onl'!$B$6:$B$4000=$B422),1),"")</f>
        <v/>
      </c>
      <c r="AO422" s="183" t="str" cm="1">
        <f t="array" ref="AO422">IFERROR(INDEX(_xlfn._xlws.FILTER('Dang ky_onl'!$H$6:$H$4000,'Dang ky_onl'!$B$6:$B$4000=$B422),1),"")</f>
        <v/>
      </c>
      <c r="AP422" s="184" t="s">
        <v>1564</v>
      </c>
      <c r="AQ422" s="182" t="str" cm="1">
        <f t="array" ref="AQ422">IFERROR(INDEX(_xlfn._xlws.FILTER('Dang ky_onl'!$L$6:$L$4000,'Dang ky_onl'!$B$6:$B$4000=$B422),1),"")</f>
        <v/>
      </c>
      <c r="AR422" s="182" t="str" cm="1">
        <f t="array" ref="AR422">IFERROR(INDEX(_xlfn._xlws.FILTER('Dang ky_onl'!$M$6:$M$4000,'Dang ky_onl'!$B$6:$B$4000=$B422),1),"")</f>
        <v/>
      </c>
      <c r="AS422" s="130"/>
      <c r="AT422" s="130"/>
      <c r="AU422" s="131" t="e">
        <f t="shared" si="61"/>
        <v>#VALUE!</v>
      </c>
      <c r="AV422" s="182" t="str" cm="1">
        <f t="array" ref="AV422">IFERROR(INDEX(_xlfn._xlws.FILTER('Dang ky_onl'!$J$6:$J$4000,'Dang ky_onl'!$B$6:$B$4000=$B422),2),"")</f>
        <v/>
      </c>
      <c r="AW422" s="183" t="str" cm="1">
        <f t="array" ref="AW422">IFERROR(INDEX(_xlfn._xlws.FILTER('Dang ky_onl'!$H$6:$H$4000,'Dang ky_onl'!$B$6:$B$4000=$B422),2),"")</f>
        <v/>
      </c>
      <c r="AX422" s="184" t="s">
        <v>1564</v>
      </c>
      <c r="AY422" s="182" t="str" cm="1">
        <f t="array" ref="AY422">IFERROR(INDEX(_xlfn._xlws.FILTER('Dang ky_onl'!$L$6:$L$4000,'Dang ky_onl'!$B$6:$B$4000=$B422),2),"")</f>
        <v/>
      </c>
      <c r="AZ422" s="182" t="str" cm="1">
        <f t="array" ref="AZ422">IFERROR(INDEX(_xlfn._xlws.FILTER('Dang ky_onl'!$M$6:$M$4000,'Dang ky_onl'!$B$6:$B$4000=$B422),2),"")</f>
        <v/>
      </c>
      <c r="BA422" s="130"/>
      <c r="BB422" s="130"/>
      <c r="BC422" s="131" t="e">
        <f t="shared" si="62"/>
        <v>#VALUE!</v>
      </c>
    </row>
    <row r="423" spans="1:55" ht="19.5" customHeight="1" x14ac:dyDescent="0.35">
      <c r="A423" s="135">
        <v>417</v>
      </c>
      <c r="B423" s="136">
        <v>2022231234</v>
      </c>
      <c r="C423" s="137" t="s">
        <v>84</v>
      </c>
      <c r="D423" s="138" t="s">
        <v>771</v>
      </c>
      <c r="E423" s="139"/>
      <c r="F423" s="141" t="s">
        <v>1056</v>
      </c>
      <c r="G423" s="142" t="s">
        <v>1349</v>
      </c>
      <c r="H423" s="143" t="s">
        <v>1369</v>
      </c>
      <c r="I423" s="140" t="str">
        <f t="shared" si="56"/>
        <v>Không đậu</v>
      </c>
      <c r="J423" s="144"/>
      <c r="K423" s="145" t="str">
        <f t="shared" si="57"/>
        <v>Không đủ</v>
      </c>
      <c r="L423" s="166">
        <f t="shared" si="63"/>
        <v>0</v>
      </c>
      <c r="M423" s="166" cm="1">
        <f t="array" ref="M423">SUMPRODUCT(--(LEN(CHOOSE({1,2,3},P423,X423,AF423))&gt;0))</f>
        <v>0</v>
      </c>
      <c r="N423" s="166" cm="1">
        <f t="array" ref="N423">SUMPRODUCT(--(LEN(CHOOSE({1,2},AN423,AV423))&gt;0))</f>
        <v>0</v>
      </c>
      <c r="O423" s="166">
        <f t="shared" si="64"/>
        <v>0</v>
      </c>
      <c r="P423" s="171" t="str" cm="1">
        <f t="array" ref="P423">IFERROR(INDEX(_xlfn._xlws.FILTER('Dang ky_off'!$J$4:$J$4000,'Dang ky_off'!$B$4:$B$4000=$B423),1),"")</f>
        <v/>
      </c>
      <c r="Q423" s="172" t="str" cm="1">
        <f t="array" ref="Q423">IFERROR(INDEX(_xlfn._xlws.FILTER('Dang ky_off'!$H$4:$H$4000,'Dang ky_off'!$B$4:$B$4000=$B423),1),"")</f>
        <v/>
      </c>
      <c r="R423" s="171" t="s">
        <v>1563</v>
      </c>
      <c r="S423" s="171" t="str" cm="1">
        <f t="array" ref="S423">IFERROR(INDEX(_xlfn._xlws.FILTER('Dang ky_off'!$L$4:$L$4000,'Dang ky_off'!$B$4:$B$4000=$B423),1),"")</f>
        <v/>
      </c>
      <c r="T423" s="171" t="str" cm="1">
        <f t="array" ref="T423">IFERROR(INDEX(_xlfn._xlws.FILTER('Dang ky_off'!$M$4:$M$4000,'Dang ky_off'!$B$4:$B$4000=$B423),1),"")</f>
        <v/>
      </c>
      <c r="U423" s="130"/>
      <c r="V423" s="130"/>
      <c r="W423" s="131" t="e">
        <f t="shared" si="58"/>
        <v>#VALUE!</v>
      </c>
      <c r="X423" s="180" t="str" cm="1">
        <f t="array" ref="X423">IFERROR(INDEX(_xlfn._xlws.FILTER('Dang ky_off'!$J$4:$J$4000,'Dang ky_off'!$B$4:$B$4000=$B423),2),"")</f>
        <v/>
      </c>
      <c r="Y423" s="181" t="str" cm="1">
        <f t="array" ref="Y423">IFERROR(INDEX(_xlfn._xlws.FILTER('Dang ky_off'!$H$4:$H$4000,'Dang ky_off'!$B$4:$B$4000=$B423),2),"")</f>
        <v/>
      </c>
      <c r="Z423" s="180" t="s">
        <v>1563</v>
      </c>
      <c r="AA423" s="180" t="str" cm="1">
        <f t="array" ref="AA423">IFERROR(INDEX(_xlfn._xlws.FILTER('Dang ky_off'!$L$4:$L$4000,'Dang ky_off'!$B$4:$B$4000=$B423),2),"")</f>
        <v/>
      </c>
      <c r="AB423" s="180" t="str" cm="1">
        <f t="array" ref="AB423">IFERROR(INDEX(_xlfn._xlws.FILTER('Dang ky_off'!$M$4:$M$4000,'Dang ky_off'!$B$4:$B$4000=$B423),2),"")</f>
        <v/>
      </c>
      <c r="AC423" s="130"/>
      <c r="AD423" s="130"/>
      <c r="AE423" s="179" t="e">
        <f t="shared" si="59"/>
        <v>#VALUE!</v>
      </c>
      <c r="AF423" s="131" t="str" cm="1">
        <f t="array" ref="AF423">IFERROR(INDEX(_xlfn._xlws.FILTER('Dang ky_off'!$J$4:$J$43,'Dang ky_off'!$B$4:$B$43=$B423),3),"")</f>
        <v/>
      </c>
      <c r="AG423" s="154" t="str" cm="1">
        <f t="array" ref="AG423">IFERROR(INDEX(_xlfn._xlws.FILTER('Dang ky_off'!$H$4:$H$43,'Dang ky_off'!$B$4:$B$43=$B423),3),"")</f>
        <v/>
      </c>
      <c r="AH423" s="131" t="s">
        <v>1563</v>
      </c>
      <c r="AI423" s="131" t="str" cm="1">
        <f t="array" ref="AI423">IFERROR(INDEX(_xlfn._xlws.FILTER('Dang ky_off'!$L$4:$L$43,'Dang ky_off'!$B$4:$B$43=$B423),3),"")</f>
        <v/>
      </c>
      <c r="AJ423" s="131" t="str" cm="1">
        <f t="array" ref="AJ423">IFERROR(INDEX(_xlfn._xlws.FILTER('Dang ky_off'!$M$4:$M$43,'Dang ky_off'!$B$4:$B$43=$B423),3),"")</f>
        <v/>
      </c>
      <c r="AK423" s="130"/>
      <c r="AL423" s="130"/>
      <c r="AM423" s="131" t="e">
        <f t="shared" si="60"/>
        <v>#VALUE!</v>
      </c>
      <c r="AN423" s="182" t="str" cm="1">
        <f t="array" ref="AN423">IFERROR(INDEX(_xlfn._xlws.FILTER('Dang ky_onl'!$J$6:$J$4000,'Dang ky_onl'!$B$6:$B$4000=$B423),1),"")</f>
        <v/>
      </c>
      <c r="AO423" s="183" t="str" cm="1">
        <f t="array" ref="AO423">IFERROR(INDEX(_xlfn._xlws.FILTER('Dang ky_onl'!$H$6:$H$4000,'Dang ky_onl'!$B$6:$B$4000=$B423),1),"")</f>
        <v/>
      </c>
      <c r="AP423" s="184" t="s">
        <v>1564</v>
      </c>
      <c r="AQ423" s="182" t="str" cm="1">
        <f t="array" ref="AQ423">IFERROR(INDEX(_xlfn._xlws.FILTER('Dang ky_onl'!$L$6:$L$4000,'Dang ky_onl'!$B$6:$B$4000=$B423),1),"")</f>
        <v/>
      </c>
      <c r="AR423" s="182" t="str" cm="1">
        <f t="array" ref="AR423">IFERROR(INDEX(_xlfn._xlws.FILTER('Dang ky_onl'!$M$6:$M$4000,'Dang ky_onl'!$B$6:$B$4000=$B423),1),"")</f>
        <v/>
      </c>
      <c r="AS423" s="130"/>
      <c r="AT423" s="130"/>
      <c r="AU423" s="131" t="e">
        <f t="shared" si="61"/>
        <v>#VALUE!</v>
      </c>
      <c r="AV423" s="182" t="str" cm="1">
        <f t="array" ref="AV423">IFERROR(INDEX(_xlfn._xlws.FILTER('Dang ky_onl'!$J$6:$J$4000,'Dang ky_onl'!$B$6:$B$4000=$B423),2),"")</f>
        <v/>
      </c>
      <c r="AW423" s="183" t="str" cm="1">
        <f t="array" ref="AW423">IFERROR(INDEX(_xlfn._xlws.FILTER('Dang ky_onl'!$H$6:$H$4000,'Dang ky_onl'!$B$6:$B$4000=$B423),2),"")</f>
        <v/>
      </c>
      <c r="AX423" s="184" t="s">
        <v>1564</v>
      </c>
      <c r="AY423" s="182" t="str" cm="1">
        <f t="array" ref="AY423">IFERROR(INDEX(_xlfn._xlws.FILTER('Dang ky_onl'!$L$6:$L$4000,'Dang ky_onl'!$B$6:$B$4000=$B423),2),"")</f>
        <v/>
      </c>
      <c r="AZ423" s="182" t="str" cm="1">
        <f t="array" ref="AZ423">IFERROR(INDEX(_xlfn._xlws.FILTER('Dang ky_onl'!$M$6:$M$4000,'Dang ky_onl'!$B$6:$B$4000=$B423),2),"")</f>
        <v/>
      </c>
      <c r="BA423" s="130"/>
      <c r="BB423" s="130"/>
      <c r="BC423" s="131" t="e">
        <f t="shared" si="62"/>
        <v>#VALUE!</v>
      </c>
    </row>
    <row r="424" spans="1:55" ht="19.5" customHeight="1" x14ac:dyDescent="0.35">
      <c r="A424" s="135">
        <v>418</v>
      </c>
      <c r="B424" s="136">
        <v>2022231520</v>
      </c>
      <c r="C424" s="137" t="s">
        <v>82</v>
      </c>
      <c r="D424" s="138" t="s">
        <v>824</v>
      </c>
      <c r="E424" s="139"/>
      <c r="F424" s="141" t="s">
        <v>1084</v>
      </c>
      <c r="G424" s="142" t="s">
        <v>1349</v>
      </c>
      <c r="H424" s="143" t="s">
        <v>1369</v>
      </c>
      <c r="I424" s="140" t="str">
        <f t="shared" si="56"/>
        <v>Không đậu</v>
      </c>
      <c r="J424" s="144"/>
      <c r="K424" s="145" t="str">
        <f t="shared" si="57"/>
        <v>Không đủ</v>
      </c>
      <c r="L424" s="166">
        <f t="shared" si="63"/>
        <v>0</v>
      </c>
      <c r="M424" s="166" cm="1">
        <f t="array" ref="M424">SUMPRODUCT(--(LEN(CHOOSE({1,2,3},P424,X424,AF424))&gt;0))</f>
        <v>0</v>
      </c>
      <c r="N424" s="166" cm="1">
        <f t="array" ref="N424">SUMPRODUCT(--(LEN(CHOOSE({1,2},AN424,AV424))&gt;0))</f>
        <v>0</v>
      </c>
      <c r="O424" s="166">
        <f t="shared" si="64"/>
        <v>0</v>
      </c>
      <c r="P424" s="171" t="str" cm="1">
        <f t="array" ref="P424">IFERROR(INDEX(_xlfn._xlws.FILTER('Dang ky_off'!$J$4:$J$4000,'Dang ky_off'!$B$4:$B$4000=$B424),1),"")</f>
        <v/>
      </c>
      <c r="Q424" s="172" t="str" cm="1">
        <f t="array" ref="Q424">IFERROR(INDEX(_xlfn._xlws.FILTER('Dang ky_off'!$H$4:$H$4000,'Dang ky_off'!$B$4:$B$4000=$B424),1),"")</f>
        <v/>
      </c>
      <c r="R424" s="171" t="s">
        <v>1563</v>
      </c>
      <c r="S424" s="171" t="str" cm="1">
        <f t="array" ref="S424">IFERROR(INDEX(_xlfn._xlws.FILTER('Dang ky_off'!$L$4:$L$4000,'Dang ky_off'!$B$4:$B$4000=$B424),1),"")</f>
        <v/>
      </c>
      <c r="T424" s="171" t="str" cm="1">
        <f t="array" ref="T424">IFERROR(INDEX(_xlfn._xlws.FILTER('Dang ky_off'!$M$4:$M$4000,'Dang ky_off'!$B$4:$B$4000=$B424),1),"")</f>
        <v/>
      </c>
      <c r="U424" s="130"/>
      <c r="V424" s="130"/>
      <c r="W424" s="131" t="e">
        <f t="shared" si="58"/>
        <v>#VALUE!</v>
      </c>
      <c r="X424" s="180" t="str" cm="1">
        <f t="array" ref="X424">IFERROR(INDEX(_xlfn._xlws.FILTER('Dang ky_off'!$J$4:$J$4000,'Dang ky_off'!$B$4:$B$4000=$B424),2),"")</f>
        <v/>
      </c>
      <c r="Y424" s="181" t="str" cm="1">
        <f t="array" ref="Y424">IFERROR(INDEX(_xlfn._xlws.FILTER('Dang ky_off'!$H$4:$H$4000,'Dang ky_off'!$B$4:$B$4000=$B424),2),"")</f>
        <v/>
      </c>
      <c r="Z424" s="180" t="s">
        <v>1563</v>
      </c>
      <c r="AA424" s="180" t="str" cm="1">
        <f t="array" ref="AA424">IFERROR(INDEX(_xlfn._xlws.FILTER('Dang ky_off'!$L$4:$L$4000,'Dang ky_off'!$B$4:$B$4000=$B424),2),"")</f>
        <v/>
      </c>
      <c r="AB424" s="180" t="str" cm="1">
        <f t="array" ref="AB424">IFERROR(INDEX(_xlfn._xlws.FILTER('Dang ky_off'!$M$4:$M$4000,'Dang ky_off'!$B$4:$B$4000=$B424),2),"")</f>
        <v/>
      </c>
      <c r="AC424" s="130"/>
      <c r="AD424" s="130"/>
      <c r="AE424" s="179" t="e">
        <f t="shared" si="59"/>
        <v>#VALUE!</v>
      </c>
      <c r="AF424" s="131" t="str" cm="1">
        <f t="array" ref="AF424">IFERROR(INDEX(_xlfn._xlws.FILTER('Dang ky_off'!$J$4:$J$43,'Dang ky_off'!$B$4:$B$43=$B424),3),"")</f>
        <v/>
      </c>
      <c r="AG424" s="154" t="str" cm="1">
        <f t="array" ref="AG424">IFERROR(INDEX(_xlfn._xlws.FILTER('Dang ky_off'!$H$4:$H$43,'Dang ky_off'!$B$4:$B$43=$B424),3),"")</f>
        <v/>
      </c>
      <c r="AH424" s="131" t="s">
        <v>1563</v>
      </c>
      <c r="AI424" s="131" t="str" cm="1">
        <f t="array" ref="AI424">IFERROR(INDEX(_xlfn._xlws.FILTER('Dang ky_off'!$L$4:$L$43,'Dang ky_off'!$B$4:$B$43=$B424),3),"")</f>
        <v/>
      </c>
      <c r="AJ424" s="131" t="str" cm="1">
        <f t="array" ref="AJ424">IFERROR(INDEX(_xlfn._xlws.FILTER('Dang ky_off'!$M$4:$M$43,'Dang ky_off'!$B$4:$B$43=$B424),3),"")</f>
        <v/>
      </c>
      <c r="AK424" s="130"/>
      <c r="AL424" s="130"/>
      <c r="AM424" s="131" t="e">
        <f t="shared" si="60"/>
        <v>#VALUE!</v>
      </c>
      <c r="AN424" s="182" t="str" cm="1">
        <f t="array" ref="AN424">IFERROR(INDEX(_xlfn._xlws.FILTER('Dang ky_onl'!$J$6:$J$4000,'Dang ky_onl'!$B$6:$B$4000=$B424),1),"")</f>
        <v/>
      </c>
      <c r="AO424" s="183" t="str" cm="1">
        <f t="array" ref="AO424">IFERROR(INDEX(_xlfn._xlws.FILTER('Dang ky_onl'!$H$6:$H$4000,'Dang ky_onl'!$B$6:$B$4000=$B424),1),"")</f>
        <v/>
      </c>
      <c r="AP424" s="184" t="s">
        <v>1564</v>
      </c>
      <c r="AQ424" s="182" t="str" cm="1">
        <f t="array" ref="AQ424">IFERROR(INDEX(_xlfn._xlws.FILTER('Dang ky_onl'!$L$6:$L$4000,'Dang ky_onl'!$B$6:$B$4000=$B424),1),"")</f>
        <v/>
      </c>
      <c r="AR424" s="182" t="str" cm="1">
        <f t="array" ref="AR424">IFERROR(INDEX(_xlfn._xlws.FILTER('Dang ky_onl'!$M$6:$M$4000,'Dang ky_onl'!$B$6:$B$4000=$B424),1),"")</f>
        <v/>
      </c>
      <c r="AS424" s="130"/>
      <c r="AT424" s="130"/>
      <c r="AU424" s="131" t="e">
        <f t="shared" si="61"/>
        <v>#VALUE!</v>
      </c>
      <c r="AV424" s="182" t="str" cm="1">
        <f t="array" ref="AV424">IFERROR(INDEX(_xlfn._xlws.FILTER('Dang ky_onl'!$J$6:$J$4000,'Dang ky_onl'!$B$6:$B$4000=$B424),2),"")</f>
        <v/>
      </c>
      <c r="AW424" s="183" t="str" cm="1">
        <f t="array" ref="AW424">IFERROR(INDEX(_xlfn._xlws.FILTER('Dang ky_onl'!$H$6:$H$4000,'Dang ky_onl'!$B$6:$B$4000=$B424),2),"")</f>
        <v/>
      </c>
      <c r="AX424" s="184" t="s">
        <v>1564</v>
      </c>
      <c r="AY424" s="182" t="str" cm="1">
        <f t="array" ref="AY424">IFERROR(INDEX(_xlfn._xlws.FILTER('Dang ky_onl'!$L$6:$L$4000,'Dang ky_onl'!$B$6:$B$4000=$B424),2),"")</f>
        <v/>
      </c>
      <c r="AZ424" s="182" t="str" cm="1">
        <f t="array" ref="AZ424">IFERROR(INDEX(_xlfn._xlws.FILTER('Dang ky_onl'!$M$6:$M$4000,'Dang ky_onl'!$B$6:$B$4000=$B424),2),"")</f>
        <v/>
      </c>
      <c r="BA424" s="130"/>
      <c r="BB424" s="130"/>
      <c r="BC424" s="131" t="e">
        <f t="shared" si="62"/>
        <v>#VALUE!</v>
      </c>
    </row>
    <row r="425" spans="1:55" ht="19.5" customHeight="1" x14ac:dyDescent="0.35">
      <c r="A425" s="135">
        <v>419</v>
      </c>
      <c r="B425" s="136">
        <v>2022231172</v>
      </c>
      <c r="C425" s="137" t="s">
        <v>87</v>
      </c>
      <c r="D425" s="138" t="s">
        <v>797</v>
      </c>
      <c r="E425" s="139"/>
      <c r="F425" s="141" t="s">
        <v>1059</v>
      </c>
      <c r="G425" s="142" t="s">
        <v>1349</v>
      </c>
      <c r="H425" s="143" t="s">
        <v>1369</v>
      </c>
      <c r="I425" s="140" t="str">
        <f t="shared" si="56"/>
        <v>Không đậu</v>
      </c>
      <c r="J425" s="144"/>
      <c r="K425" s="145" t="str">
        <f t="shared" si="57"/>
        <v>Không đủ</v>
      </c>
      <c r="L425" s="166">
        <f t="shared" si="63"/>
        <v>2</v>
      </c>
      <c r="M425" s="166" cm="1">
        <f t="array" ref="M425">SUMPRODUCT(--(LEN(CHOOSE({1,2,3},P425,X425,AF425))&gt;0))</f>
        <v>2</v>
      </c>
      <c r="N425" s="166" cm="1">
        <f t="array" ref="N425">SUMPRODUCT(--(LEN(CHOOSE({1,2},AN425,AV425))&gt;0))</f>
        <v>0</v>
      </c>
      <c r="O425" s="166">
        <f t="shared" si="64"/>
        <v>0</v>
      </c>
      <c r="P425" s="171" t="str" cm="1">
        <f t="array" ref="P425">IFERROR(INDEX(_xlfn._xlws.FILTER('Dang ky_off'!$J$4:$J$4000,'Dang ky_off'!$B$4:$B$4000=$B425),1),"")</f>
        <v>Công ty Cổ phần Đầu tư và Thương mại SATORI</v>
      </c>
      <c r="Q425" s="172" cm="1">
        <f t="array" ref="Q425">IFERROR(INDEX(_xlfn._xlws.FILTER('Dang ky_off'!$H$4:$H$4000,'Dang ky_off'!$B$4:$B$4000=$B425),1),"")</f>
        <v>45953</v>
      </c>
      <c r="R425" s="171" t="s">
        <v>1563</v>
      </c>
      <c r="S425" s="171" cm="1">
        <f t="array" ref="S425">IFERROR(INDEX(_xlfn._xlws.FILTER('Dang ky_off'!$L$4:$L$4000,'Dang ky_off'!$B$4:$B$4000=$B425),1),"")</f>
        <v>10</v>
      </c>
      <c r="T425" s="171" cm="1">
        <f t="array" ref="T425">IFERROR(INDEX(_xlfn._xlws.FILTER('Dang ky_off'!$M$4:$M$4000,'Dang ky_off'!$B$4:$B$4000=$B425),1),"")</f>
        <v>0</v>
      </c>
      <c r="U425" s="130"/>
      <c r="V425" s="130"/>
      <c r="W425" s="131">
        <f t="shared" si="58"/>
        <v>3</v>
      </c>
      <c r="X425" s="180" t="str" cm="1">
        <f t="array" ref="X425">IFERROR(INDEX(_xlfn._xlws.FILTER('Dang ky_off'!$J$4:$J$4000,'Dang ky_off'!$B$4:$B$4000=$B425),2),"")</f>
        <v>Công ty TNHH Yakult Việt Nam</v>
      </c>
      <c r="Y425" s="181" cm="1">
        <f t="array" ref="Y425">IFERROR(INDEX(_xlfn._xlws.FILTER('Dang ky_off'!$H$4:$H$4000,'Dang ky_off'!$B$4:$B$4000=$B425),2),"")</f>
        <v>45986</v>
      </c>
      <c r="Z425" s="180" t="s">
        <v>1563</v>
      </c>
      <c r="AA425" s="180" cm="1">
        <f t="array" ref="AA425">IFERROR(INDEX(_xlfn._xlws.FILTER('Dang ky_off'!$L$4:$L$4000,'Dang ky_off'!$B$4:$B$4000=$B425),2),"")</f>
        <v>10</v>
      </c>
      <c r="AB425" s="180" cm="1">
        <f t="array" ref="AB425">IFERROR(INDEX(_xlfn._xlws.FILTER('Dang ky_off'!$M$4:$M$4000,'Dang ky_off'!$B$4:$B$4000=$B425),2),"")</f>
        <v>0.5</v>
      </c>
      <c r="AC425" s="130"/>
      <c r="AD425" s="130"/>
      <c r="AE425" s="179">
        <f t="shared" si="59"/>
        <v>3.5</v>
      </c>
      <c r="AF425" s="131" t="str" cm="1">
        <f t="array" ref="AF425">IFERROR(INDEX(_xlfn._xlws.FILTER('Dang ky_off'!$J$4:$J$43,'Dang ky_off'!$B$4:$B$43=$B425),3),"")</f>
        <v/>
      </c>
      <c r="AG425" s="154" t="str" cm="1">
        <f t="array" ref="AG425">IFERROR(INDEX(_xlfn._xlws.FILTER('Dang ky_off'!$H$4:$H$43,'Dang ky_off'!$B$4:$B$43=$B425),3),"")</f>
        <v/>
      </c>
      <c r="AH425" s="131" t="s">
        <v>1563</v>
      </c>
      <c r="AI425" s="131" t="str" cm="1">
        <f t="array" ref="AI425">IFERROR(INDEX(_xlfn._xlws.FILTER('Dang ky_off'!$L$4:$L$43,'Dang ky_off'!$B$4:$B$43=$B425),3),"")</f>
        <v/>
      </c>
      <c r="AJ425" s="131" t="str" cm="1">
        <f t="array" ref="AJ425">IFERROR(INDEX(_xlfn._xlws.FILTER('Dang ky_off'!$M$4:$M$43,'Dang ky_off'!$B$4:$B$43=$B425),3),"")</f>
        <v/>
      </c>
      <c r="AK425" s="130"/>
      <c r="AL425" s="130"/>
      <c r="AM425" s="131" t="e">
        <f t="shared" si="60"/>
        <v>#VALUE!</v>
      </c>
      <c r="AN425" s="182" t="str" cm="1">
        <f t="array" ref="AN425">IFERROR(INDEX(_xlfn._xlws.FILTER('Dang ky_onl'!$J$6:$J$4000,'Dang ky_onl'!$B$6:$B$4000=$B425),1),"")</f>
        <v/>
      </c>
      <c r="AO425" s="183" t="str" cm="1">
        <f t="array" ref="AO425">IFERROR(INDEX(_xlfn._xlws.FILTER('Dang ky_onl'!$H$6:$H$4000,'Dang ky_onl'!$B$6:$B$4000=$B425),1),"")</f>
        <v/>
      </c>
      <c r="AP425" s="184" t="s">
        <v>1564</v>
      </c>
      <c r="AQ425" s="182" t="str" cm="1">
        <f t="array" ref="AQ425">IFERROR(INDEX(_xlfn._xlws.FILTER('Dang ky_onl'!$L$6:$L$4000,'Dang ky_onl'!$B$6:$B$4000=$B425),1),"")</f>
        <v/>
      </c>
      <c r="AR425" s="182" t="str" cm="1">
        <f t="array" ref="AR425">IFERROR(INDEX(_xlfn._xlws.FILTER('Dang ky_onl'!$M$6:$M$4000,'Dang ky_onl'!$B$6:$B$4000=$B425),1),"")</f>
        <v/>
      </c>
      <c r="AS425" s="130"/>
      <c r="AT425" s="130"/>
      <c r="AU425" s="131" t="e">
        <f t="shared" si="61"/>
        <v>#VALUE!</v>
      </c>
      <c r="AV425" s="182" t="str" cm="1">
        <f t="array" ref="AV425">IFERROR(INDEX(_xlfn._xlws.FILTER('Dang ky_onl'!$J$6:$J$4000,'Dang ky_onl'!$B$6:$B$4000=$B425),2),"")</f>
        <v/>
      </c>
      <c r="AW425" s="183" t="str" cm="1">
        <f t="array" ref="AW425">IFERROR(INDEX(_xlfn._xlws.FILTER('Dang ky_onl'!$H$6:$H$4000,'Dang ky_onl'!$B$6:$B$4000=$B425),2),"")</f>
        <v/>
      </c>
      <c r="AX425" s="184" t="s">
        <v>1564</v>
      </c>
      <c r="AY425" s="182" t="str" cm="1">
        <f t="array" ref="AY425">IFERROR(INDEX(_xlfn._xlws.FILTER('Dang ky_onl'!$L$6:$L$4000,'Dang ky_onl'!$B$6:$B$4000=$B425),2),"")</f>
        <v/>
      </c>
      <c r="AZ425" s="182" t="str" cm="1">
        <f t="array" ref="AZ425">IFERROR(INDEX(_xlfn._xlws.FILTER('Dang ky_onl'!$M$6:$M$4000,'Dang ky_onl'!$B$6:$B$4000=$B425),2),"")</f>
        <v/>
      </c>
      <c r="BA425" s="130"/>
      <c r="BB425" s="130"/>
      <c r="BC425" s="131" t="e">
        <f t="shared" si="62"/>
        <v>#VALUE!</v>
      </c>
    </row>
    <row r="426" spans="1:55" ht="19.5" customHeight="1" x14ac:dyDescent="0.35">
      <c r="A426" s="135">
        <v>420</v>
      </c>
      <c r="B426" s="136">
        <v>2022231178</v>
      </c>
      <c r="C426" s="137" t="s">
        <v>88</v>
      </c>
      <c r="D426" s="138" t="s">
        <v>797</v>
      </c>
      <c r="E426" s="139"/>
      <c r="F426" s="141" t="s">
        <v>1023</v>
      </c>
      <c r="G426" s="142" t="s">
        <v>1349</v>
      </c>
      <c r="H426" s="143" t="s">
        <v>1369</v>
      </c>
      <c r="I426" s="140" t="str">
        <f t="shared" si="56"/>
        <v>Không đậu</v>
      </c>
      <c r="J426" s="144"/>
      <c r="K426" s="145" t="str">
        <f t="shared" si="57"/>
        <v>Không đủ</v>
      </c>
      <c r="L426" s="166">
        <f t="shared" si="63"/>
        <v>2</v>
      </c>
      <c r="M426" s="166" cm="1">
        <f t="array" ref="M426">SUMPRODUCT(--(LEN(CHOOSE({1,2,3},P426,X426,AF426))&gt;0))</f>
        <v>2</v>
      </c>
      <c r="N426" s="166" cm="1">
        <f t="array" ref="N426">SUMPRODUCT(--(LEN(CHOOSE({1,2},AN426,AV426))&gt;0))</f>
        <v>0</v>
      </c>
      <c r="O426" s="166">
        <f t="shared" si="64"/>
        <v>0</v>
      </c>
      <c r="P426" s="171" t="str" cm="1">
        <f t="array" ref="P426">IFERROR(INDEX(_xlfn._xlws.FILTER('Dang ky_off'!$J$4:$J$4000,'Dang ky_off'!$B$4:$B$4000=$B426),1),"")</f>
        <v>Công ty TNHH Nhà Máy Bia HEINEKEN Việt Nam - Nhà máy bia Vũng Tàu</v>
      </c>
      <c r="Q426" s="172" cm="1">
        <f t="array" ref="Q426">IFERROR(INDEX(_xlfn._xlws.FILTER('Dang ky_off'!$H$4:$H$4000,'Dang ky_off'!$B$4:$B$4000=$B426),1),"")</f>
        <v>46009</v>
      </c>
      <c r="R426" s="171" t="s">
        <v>1563</v>
      </c>
      <c r="S426" s="171" cm="1">
        <f t="array" ref="S426">IFERROR(INDEX(_xlfn._xlws.FILTER('Dang ky_off'!$L$4:$L$4000,'Dang ky_off'!$B$4:$B$4000=$B426),1),"")</f>
        <v>9.5</v>
      </c>
      <c r="T426" s="171" cm="1">
        <f t="array" ref="T426">IFERROR(INDEX(_xlfn._xlws.FILTER('Dang ky_off'!$M$4:$M$4000,'Dang ky_off'!$B$4:$B$4000=$B426),1),"")</f>
        <v>0</v>
      </c>
      <c r="U426" s="130"/>
      <c r="V426" s="130"/>
      <c r="W426" s="131">
        <f t="shared" si="58"/>
        <v>2.9</v>
      </c>
      <c r="X426" s="180" t="str" cm="1">
        <f t="array" ref="X426">IFERROR(INDEX(_xlfn._xlws.FILTER('Dang ky_off'!$J$4:$J$4000,'Dang ky_off'!$B$4:$B$4000=$B426),2),"")</f>
        <v>Công ty Cổ phần Đầu tư và Thương mại SATORI</v>
      </c>
      <c r="Y426" s="181" cm="1">
        <f t="array" ref="Y426">IFERROR(INDEX(_xlfn._xlws.FILTER('Dang ky_off'!$H$4:$H$4000,'Dang ky_off'!$B$4:$B$4000=$B426),2),"")</f>
        <v>45953</v>
      </c>
      <c r="Z426" s="180" t="s">
        <v>1563</v>
      </c>
      <c r="AA426" s="180" cm="1">
        <f t="array" ref="AA426">IFERROR(INDEX(_xlfn._xlws.FILTER('Dang ky_off'!$L$4:$L$4000,'Dang ky_off'!$B$4:$B$4000=$B426),2),"")</f>
        <v>10</v>
      </c>
      <c r="AB426" s="180" cm="1">
        <f t="array" ref="AB426">IFERROR(INDEX(_xlfn._xlws.FILTER('Dang ky_off'!$M$4:$M$4000,'Dang ky_off'!$B$4:$B$4000=$B426),2),"")</f>
        <v>0</v>
      </c>
      <c r="AC426" s="130"/>
      <c r="AD426" s="130"/>
      <c r="AE426" s="179">
        <f t="shared" si="59"/>
        <v>3</v>
      </c>
      <c r="AF426" s="131" t="str" cm="1">
        <f t="array" ref="AF426">IFERROR(INDEX(_xlfn._xlws.FILTER('Dang ky_off'!$J$4:$J$43,'Dang ky_off'!$B$4:$B$43=$B426),3),"")</f>
        <v/>
      </c>
      <c r="AG426" s="154" t="str" cm="1">
        <f t="array" ref="AG426">IFERROR(INDEX(_xlfn._xlws.FILTER('Dang ky_off'!$H$4:$H$43,'Dang ky_off'!$B$4:$B$43=$B426),3),"")</f>
        <v/>
      </c>
      <c r="AH426" s="131" t="s">
        <v>1563</v>
      </c>
      <c r="AI426" s="131" t="str" cm="1">
        <f t="array" ref="AI426">IFERROR(INDEX(_xlfn._xlws.FILTER('Dang ky_off'!$L$4:$L$43,'Dang ky_off'!$B$4:$B$43=$B426),3),"")</f>
        <v/>
      </c>
      <c r="AJ426" s="131" t="str" cm="1">
        <f t="array" ref="AJ426">IFERROR(INDEX(_xlfn._xlws.FILTER('Dang ky_off'!$M$4:$M$43,'Dang ky_off'!$B$4:$B$43=$B426),3),"")</f>
        <v/>
      </c>
      <c r="AK426" s="130"/>
      <c r="AL426" s="130"/>
      <c r="AM426" s="131" t="e">
        <f t="shared" si="60"/>
        <v>#VALUE!</v>
      </c>
      <c r="AN426" s="182" t="str" cm="1">
        <f t="array" ref="AN426">IFERROR(INDEX(_xlfn._xlws.FILTER('Dang ky_onl'!$J$6:$J$4000,'Dang ky_onl'!$B$6:$B$4000=$B426),1),"")</f>
        <v/>
      </c>
      <c r="AO426" s="183" t="str" cm="1">
        <f t="array" ref="AO426">IFERROR(INDEX(_xlfn._xlws.FILTER('Dang ky_onl'!$H$6:$H$4000,'Dang ky_onl'!$B$6:$B$4000=$B426),1),"")</f>
        <v/>
      </c>
      <c r="AP426" s="184" t="s">
        <v>1564</v>
      </c>
      <c r="AQ426" s="182" t="str" cm="1">
        <f t="array" ref="AQ426">IFERROR(INDEX(_xlfn._xlws.FILTER('Dang ky_onl'!$L$6:$L$4000,'Dang ky_onl'!$B$6:$B$4000=$B426),1),"")</f>
        <v/>
      </c>
      <c r="AR426" s="182" t="str" cm="1">
        <f t="array" ref="AR426">IFERROR(INDEX(_xlfn._xlws.FILTER('Dang ky_onl'!$M$6:$M$4000,'Dang ky_onl'!$B$6:$B$4000=$B426),1),"")</f>
        <v/>
      </c>
      <c r="AS426" s="130"/>
      <c r="AT426" s="130"/>
      <c r="AU426" s="131" t="e">
        <f t="shared" si="61"/>
        <v>#VALUE!</v>
      </c>
      <c r="AV426" s="182" t="str" cm="1">
        <f t="array" ref="AV426">IFERROR(INDEX(_xlfn._xlws.FILTER('Dang ky_onl'!$J$6:$J$4000,'Dang ky_onl'!$B$6:$B$4000=$B426),2),"")</f>
        <v/>
      </c>
      <c r="AW426" s="183" t="str" cm="1">
        <f t="array" ref="AW426">IFERROR(INDEX(_xlfn._xlws.FILTER('Dang ky_onl'!$H$6:$H$4000,'Dang ky_onl'!$B$6:$B$4000=$B426),2),"")</f>
        <v/>
      </c>
      <c r="AX426" s="184" t="s">
        <v>1564</v>
      </c>
      <c r="AY426" s="182" t="str" cm="1">
        <f t="array" ref="AY426">IFERROR(INDEX(_xlfn._xlws.FILTER('Dang ky_onl'!$L$6:$L$4000,'Dang ky_onl'!$B$6:$B$4000=$B426),2),"")</f>
        <v/>
      </c>
      <c r="AZ426" s="182" t="str" cm="1">
        <f t="array" ref="AZ426">IFERROR(INDEX(_xlfn._xlws.FILTER('Dang ky_onl'!$M$6:$M$4000,'Dang ky_onl'!$B$6:$B$4000=$B426),2),"")</f>
        <v/>
      </c>
      <c r="BA426" s="130"/>
      <c r="BB426" s="130"/>
      <c r="BC426" s="131" t="e">
        <f t="shared" si="62"/>
        <v>#VALUE!</v>
      </c>
    </row>
    <row r="427" spans="1:55" ht="19.5" customHeight="1" x14ac:dyDescent="0.35">
      <c r="A427" s="135">
        <v>421</v>
      </c>
      <c r="B427" s="136">
        <v>2022230019</v>
      </c>
      <c r="C427" s="137" t="s">
        <v>85</v>
      </c>
      <c r="D427" s="138" t="s">
        <v>797</v>
      </c>
      <c r="E427" s="139"/>
      <c r="F427" s="141" t="s">
        <v>1057</v>
      </c>
      <c r="G427" s="142" t="s">
        <v>1349</v>
      </c>
      <c r="H427" s="143" t="s">
        <v>1369</v>
      </c>
      <c r="I427" s="140" t="str">
        <f t="shared" si="56"/>
        <v>Không đậu</v>
      </c>
      <c r="J427" s="144"/>
      <c r="K427" s="145" t="str">
        <f t="shared" si="57"/>
        <v>Không đủ</v>
      </c>
      <c r="L427" s="166">
        <f t="shared" si="63"/>
        <v>0</v>
      </c>
      <c r="M427" s="166" cm="1">
        <f t="array" ref="M427">SUMPRODUCT(--(LEN(CHOOSE({1,2,3},P427,X427,AF427))&gt;0))</f>
        <v>0</v>
      </c>
      <c r="N427" s="166" cm="1">
        <f t="array" ref="N427">SUMPRODUCT(--(LEN(CHOOSE({1,2},AN427,AV427))&gt;0))</f>
        <v>0</v>
      </c>
      <c r="O427" s="166">
        <f t="shared" si="64"/>
        <v>0</v>
      </c>
      <c r="P427" s="171" t="str" cm="1">
        <f t="array" ref="P427">IFERROR(INDEX(_xlfn._xlws.FILTER('Dang ky_off'!$J$4:$J$4000,'Dang ky_off'!$B$4:$B$4000=$B427),1),"")</f>
        <v/>
      </c>
      <c r="Q427" s="172" t="str" cm="1">
        <f t="array" ref="Q427">IFERROR(INDEX(_xlfn._xlws.FILTER('Dang ky_off'!$H$4:$H$4000,'Dang ky_off'!$B$4:$B$4000=$B427),1),"")</f>
        <v/>
      </c>
      <c r="R427" s="171" t="s">
        <v>1563</v>
      </c>
      <c r="S427" s="171" t="str" cm="1">
        <f t="array" ref="S427">IFERROR(INDEX(_xlfn._xlws.FILTER('Dang ky_off'!$L$4:$L$4000,'Dang ky_off'!$B$4:$B$4000=$B427),1),"")</f>
        <v/>
      </c>
      <c r="T427" s="171" t="str" cm="1">
        <f t="array" ref="T427">IFERROR(INDEX(_xlfn._xlws.FILTER('Dang ky_off'!$M$4:$M$4000,'Dang ky_off'!$B$4:$B$4000=$B427),1),"")</f>
        <v/>
      </c>
      <c r="U427" s="130"/>
      <c r="V427" s="130"/>
      <c r="W427" s="131" t="e">
        <f t="shared" si="58"/>
        <v>#VALUE!</v>
      </c>
      <c r="X427" s="180" t="str" cm="1">
        <f t="array" ref="X427">IFERROR(INDEX(_xlfn._xlws.FILTER('Dang ky_off'!$J$4:$J$4000,'Dang ky_off'!$B$4:$B$4000=$B427),2),"")</f>
        <v/>
      </c>
      <c r="Y427" s="181" t="str" cm="1">
        <f t="array" ref="Y427">IFERROR(INDEX(_xlfn._xlws.FILTER('Dang ky_off'!$H$4:$H$4000,'Dang ky_off'!$B$4:$B$4000=$B427),2),"")</f>
        <v/>
      </c>
      <c r="Z427" s="180" t="s">
        <v>1563</v>
      </c>
      <c r="AA427" s="180" t="str" cm="1">
        <f t="array" ref="AA427">IFERROR(INDEX(_xlfn._xlws.FILTER('Dang ky_off'!$L$4:$L$4000,'Dang ky_off'!$B$4:$B$4000=$B427),2),"")</f>
        <v/>
      </c>
      <c r="AB427" s="180" t="str" cm="1">
        <f t="array" ref="AB427">IFERROR(INDEX(_xlfn._xlws.FILTER('Dang ky_off'!$M$4:$M$4000,'Dang ky_off'!$B$4:$B$4000=$B427),2),"")</f>
        <v/>
      </c>
      <c r="AC427" s="130"/>
      <c r="AD427" s="130"/>
      <c r="AE427" s="179" t="e">
        <f t="shared" si="59"/>
        <v>#VALUE!</v>
      </c>
      <c r="AF427" s="131" t="str" cm="1">
        <f t="array" ref="AF427">IFERROR(INDEX(_xlfn._xlws.FILTER('Dang ky_off'!$J$4:$J$43,'Dang ky_off'!$B$4:$B$43=$B427),3),"")</f>
        <v/>
      </c>
      <c r="AG427" s="154" t="str" cm="1">
        <f t="array" ref="AG427">IFERROR(INDEX(_xlfn._xlws.FILTER('Dang ky_off'!$H$4:$H$43,'Dang ky_off'!$B$4:$B$43=$B427),3),"")</f>
        <v/>
      </c>
      <c r="AH427" s="131" t="s">
        <v>1563</v>
      </c>
      <c r="AI427" s="131" t="str" cm="1">
        <f t="array" ref="AI427">IFERROR(INDEX(_xlfn._xlws.FILTER('Dang ky_off'!$L$4:$L$43,'Dang ky_off'!$B$4:$B$43=$B427),3),"")</f>
        <v/>
      </c>
      <c r="AJ427" s="131" t="str" cm="1">
        <f t="array" ref="AJ427">IFERROR(INDEX(_xlfn._xlws.FILTER('Dang ky_off'!$M$4:$M$43,'Dang ky_off'!$B$4:$B$43=$B427),3),"")</f>
        <v/>
      </c>
      <c r="AK427" s="130"/>
      <c r="AL427" s="130"/>
      <c r="AM427" s="131" t="e">
        <f t="shared" si="60"/>
        <v>#VALUE!</v>
      </c>
      <c r="AN427" s="182" t="str" cm="1">
        <f t="array" ref="AN427">IFERROR(INDEX(_xlfn._xlws.FILTER('Dang ky_onl'!$J$6:$J$4000,'Dang ky_onl'!$B$6:$B$4000=$B427),1),"")</f>
        <v/>
      </c>
      <c r="AO427" s="183" t="str" cm="1">
        <f t="array" ref="AO427">IFERROR(INDEX(_xlfn._xlws.FILTER('Dang ky_onl'!$H$6:$H$4000,'Dang ky_onl'!$B$6:$B$4000=$B427),1),"")</f>
        <v/>
      </c>
      <c r="AP427" s="184" t="s">
        <v>1564</v>
      </c>
      <c r="AQ427" s="182" t="str" cm="1">
        <f t="array" ref="AQ427">IFERROR(INDEX(_xlfn._xlws.FILTER('Dang ky_onl'!$L$6:$L$4000,'Dang ky_onl'!$B$6:$B$4000=$B427),1),"")</f>
        <v/>
      </c>
      <c r="AR427" s="182" t="str" cm="1">
        <f t="array" ref="AR427">IFERROR(INDEX(_xlfn._xlws.FILTER('Dang ky_onl'!$M$6:$M$4000,'Dang ky_onl'!$B$6:$B$4000=$B427),1),"")</f>
        <v/>
      </c>
      <c r="AS427" s="130"/>
      <c r="AT427" s="130"/>
      <c r="AU427" s="131" t="e">
        <f t="shared" si="61"/>
        <v>#VALUE!</v>
      </c>
      <c r="AV427" s="182" t="str" cm="1">
        <f t="array" ref="AV427">IFERROR(INDEX(_xlfn._xlws.FILTER('Dang ky_onl'!$J$6:$J$4000,'Dang ky_onl'!$B$6:$B$4000=$B427),2),"")</f>
        <v/>
      </c>
      <c r="AW427" s="183" t="str" cm="1">
        <f t="array" ref="AW427">IFERROR(INDEX(_xlfn._xlws.FILTER('Dang ky_onl'!$H$6:$H$4000,'Dang ky_onl'!$B$6:$B$4000=$B427),2),"")</f>
        <v/>
      </c>
      <c r="AX427" s="184" t="s">
        <v>1564</v>
      </c>
      <c r="AY427" s="182" t="str" cm="1">
        <f t="array" ref="AY427">IFERROR(INDEX(_xlfn._xlws.FILTER('Dang ky_onl'!$L$6:$L$4000,'Dang ky_onl'!$B$6:$B$4000=$B427),2),"")</f>
        <v/>
      </c>
      <c r="AZ427" s="182" t="str" cm="1">
        <f t="array" ref="AZ427">IFERROR(INDEX(_xlfn._xlws.FILTER('Dang ky_onl'!$M$6:$M$4000,'Dang ky_onl'!$B$6:$B$4000=$B427),2),"")</f>
        <v/>
      </c>
      <c r="BA427" s="130"/>
      <c r="BB427" s="130"/>
      <c r="BC427" s="131" t="e">
        <f t="shared" si="62"/>
        <v>#VALUE!</v>
      </c>
    </row>
    <row r="428" spans="1:55" ht="19.5" customHeight="1" x14ac:dyDescent="0.35">
      <c r="A428" s="135">
        <v>422</v>
      </c>
      <c r="B428" s="136">
        <v>2022231646</v>
      </c>
      <c r="C428" s="137" t="s">
        <v>86</v>
      </c>
      <c r="D428" s="138" t="s">
        <v>797</v>
      </c>
      <c r="E428" s="139"/>
      <c r="F428" s="141" t="s">
        <v>1058</v>
      </c>
      <c r="G428" s="142" t="s">
        <v>1349</v>
      </c>
      <c r="H428" s="143" t="s">
        <v>1369</v>
      </c>
      <c r="I428" s="140" t="str">
        <f t="shared" si="56"/>
        <v>Không đậu</v>
      </c>
      <c r="J428" s="144"/>
      <c r="K428" s="145" t="str">
        <f t="shared" si="57"/>
        <v>Không đủ</v>
      </c>
      <c r="L428" s="166">
        <f t="shared" si="63"/>
        <v>2</v>
      </c>
      <c r="M428" s="166" cm="1">
        <f t="array" ref="M428">SUMPRODUCT(--(LEN(CHOOSE({1,2,3},P428,X428,AF428))&gt;0))</f>
        <v>2</v>
      </c>
      <c r="N428" s="166" cm="1">
        <f t="array" ref="N428">SUMPRODUCT(--(LEN(CHOOSE({1,2},AN428,AV428))&gt;0))</f>
        <v>0</v>
      </c>
      <c r="O428" s="166">
        <f t="shared" si="64"/>
        <v>0</v>
      </c>
      <c r="P428" s="171" t="str" cm="1">
        <f t="array" ref="P428">IFERROR(INDEX(_xlfn._xlws.FILTER('Dang ky_off'!$J$4:$J$4000,'Dang ky_off'!$B$4:$B$4000=$B428),1),"")</f>
        <v>Công ty Cổ phần Acecook Việt Nam</v>
      </c>
      <c r="Q428" s="172" cm="1">
        <f t="array" ref="Q428">IFERROR(INDEX(_xlfn._xlws.FILTER('Dang ky_off'!$H$4:$H$4000,'Dang ky_off'!$B$4:$B$4000=$B428),1),"")</f>
        <v>45965</v>
      </c>
      <c r="R428" s="171" t="s">
        <v>1563</v>
      </c>
      <c r="S428" s="171" cm="1">
        <f t="array" ref="S428">IFERROR(INDEX(_xlfn._xlws.FILTER('Dang ky_off'!$L$4:$L$4000,'Dang ky_off'!$B$4:$B$4000=$B428),1),"")</f>
        <v>8.5</v>
      </c>
      <c r="T428" s="171" cm="1">
        <f t="array" ref="T428">IFERROR(INDEX(_xlfn._xlws.FILTER('Dang ky_off'!$M$4:$M$4000,'Dang ky_off'!$B$4:$B$4000=$B428),1),"")</f>
        <v>0</v>
      </c>
      <c r="U428" s="130"/>
      <c r="V428" s="130"/>
      <c r="W428" s="131">
        <f t="shared" si="58"/>
        <v>2.6</v>
      </c>
      <c r="X428" s="180" t="str" cm="1">
        <f t="array" ref="X428">IFERROR(INDEX(_xlfn._xlws.FILTER('Dang ky_off'!$J$4:$J$4000,'Dang ky_off'!$B$4:$B$4000=$B428),2),"")</f>
        <v>Công ty TNHH Yakult Việt Nam</v>
      </c>
      <c r="Y428" s="181" cm="1">
        <f t="array" ref="Y428">IFERROR(INDEX(_xlfn._xlws.FILTER('Dang ky_off'!$H$4:$H$4000,'Dang ky_off'!$B$4:$B$4000=$B428),2),"")</f>
        <v>45936</v>
      </c>
      <c r="Z428" s="180" t="s">
        <v>1563</v>
      </c>
      <c r="AA428" s="180" cm="1">
        <f t="array" ref="AA428">IFERROR(INDEX(_xlfn._xlws.FILTER('Dang ky_off'!$L$4:$L$4000,'Dang ky_off'!$B$4:$B$4000=$B428),2),"")</f>
        <v>8.5</v>
      </c>
      <c r="AB428" s="180" cm="1">
        <f t="array" ref="AB428">IFERROR(INDEX(_xlfn._xlws.FILTER('Dang ky_off'!$M$4:$M$4000,'Dang ky_off'!$B$4:$B$4000=$B428),2),"")</f>
        <v>0</v>
      </c>
      <c r="AC428" s="130"/>
      <c r="AD428" s="130"/>
      <c r="AE428" s="179">
        <f t="shared" si="59"/>
        <v>2.6</v>
      </c>
      <c r="AF428" s="131" t="str" cm="1">
        <f t="array" ref="AF428">IFERROR(INDEX(_xlfn._xlws.FILTER('Dang ky_off'!$J$4:$J$43,'Dang ky_off'!$B$4:$B$43=$B428),3),"")</f>
        <v/>
      </c>
      <c r="AG428" s="154" t="str" cm="1">
        <f t="array" ref="AG428">IFERROR(INDEX(_xlfn._xlws.FILTER('Dang ky_off'!$H$4:$H$43,'Dang ky_off'!$B$4:$B$43=$B428),3),"")</f>
        <v/>
      </c>
      <c r="AH428" s="131" t="s">
        <v>1563</v>
      </c>
      <c r="AI428" s="131" t="str" cm="1">
        <f t="array" ref="AI428">IFERROR(INDEX(_xlfn._xlws.FILTER('Dang ky_off'!$L$4:$L$43,'Dang ky_off'!$B$4:$B$43=$B428),3),"")</f>
        <v/>
      </c>
      <c r="AJ428" s="131" t="str" cm="1">
        <f t="array" ref="AJ428">IFERROR(INDEX(_xlfn._xlws.FILTER('Dang ky_off'!$M$4:$M$43,'Dang ky_off'!$B$4:$B$43=$B428),3),"")</f>
        <v/>
      </c>
      <c r="AK428" s="130"/>
      <c r="AL428" s="130"/>
      <c r="AM428" s="131" t="e">
        <f t="shared" si="60"/>
        <v>#VALUE!</v>
      </c>
      <c r="AN428" s="182" t="str" cm="1">
        <f t="array" ref="AN428">IFERROR(INDEX(_xlfn._xlws.FILTER('Dang ky_onl'!$J$6:$J$4000,'Dang ky_onl'!$B$6:$B$4000=$B428),1),"")</f>
        <v/>
      </c>
      <c r="AO428" s="183" t="str" cm="1">
        <f t="array" ref="AO428">IFERROR(INDEX(_xlfn._xlws.FILTER('Dang ky_onl'!$H$6:$H$4000,'Dang ky_onl'!$B$6:$B$4000=$B428),1),"")</f>
        <v/>
      </c>
      <c r="AP428" s="184" t="s">
        <v>1564</v>
      </c>
      <c r="AQ428" s="182" t="str" cm="1">
        <f t="array" ref="AQ428">IFERROR(INDEX(_xlfn._xlws.FILTER('Dang ky_onl'!$L$6:$L$4000,'Dang ky_onl'!$B$6:$B$4000=$B428),1),"")</f>
        <v/>
      </c>
      <c r="AR428" s="182" t="str" cm="1">
        <f t="array" ref="AR428">IFERROR(INDEX(_xlfn._xlws.FILTER('Dang ky_onl'!$M$6:$M$4000,'Dang ky_onl'!$B$6:$B$4000=$B428),1),"")</f>
        <v/>
      </c>
      <c r="AS428" s="130"/>
      <c r="AT428" s="130"/>
      <c r="AU428" s="131" t="e">
        <f t="shared" si="61"/>
        <v>#VALUE!</v>
      </c>
      <c r="AV428" s="182" t="str" cm="1">
        <f t="array" ref="AV428">IFERROR(INDEX(_xlfn._xlws.FILTER('Dang ky_onl'!$J$6:$J$4000,'Dang ky_onl'!$B$6:$B$4000=$B428),2),"")</f>
        <v/>
      </c>
      <c r="AW428" s="183" t="str" cm="1">
        <f t="array" ref="AW428">IFERROR(INDEX(_xlfn._xlws.FILTER('Dang ky_onl'!$H$6:$H$4000,'Dang ky_onl'!$B$6:$B$4000=$B428),2),"")</f>
        <v/>
      </c>
      <c r="AX428" s="184" t="s">
        <v>1564</v>
      </c>
      <c r="AY428" s="182" t="str" cm="1">
        <f t="array" ref="AY428">IFERROR(INDEX(_xlfn._xlws.FILTER('Dang ky_onl'!$L$6:$L$4000,'Dang ky_onl'!$B$6:$B$4000=$B428),2),"")</f>
        <v/>
      </c>
      <c r="AZ428" s="182" t="str" cm="1">
        <f t="array" ref="AZ428">IFERROR(INDEX(_xlfn._xlws.FILTER('Dang ky_onl'!$M$6:$M$4000,'Dang ky_onl'!$B$6:$B$4000=$B428),2),"")</f>
        <v/>
      </c>
      <c r="BA428" s="130"/>
      <c r="BB428" s="130"/>
      <c r="BC428" s="131" t="e">
        <f t="shared" si="62"/>
        <v>#VALUE!</v>
      </c>
    </row>
    <row r="429" spans="1:55" ht="19.5" customHeight="1" x14ac:dyDescent="0.35">
      <c r="A429" s="135">
        <v>423</v>
      </c>
      <c r="B429" s="136">
        <v>2022230022</v>
      </c>
      <c r="C429" s="137" t="s">
        <v>90</v>
      </c>
      <c r="D429" s="138" t="s">
        <v>826</v>
      </c>
      <c r="E429" s="139"/>
      <c r="F429" s="141" t="s">
        <v>1019</v>
      </c>
      <c r="G429" s="142" t="s">
        <v>1349</v>
      </c>
      <c r="H429" s="143" t="s">
        <v>1369</v>
      </c>
      <c r="I429" s="140" t="str">
        <f t="shared" si="56"/>
        <v>Không đậu</v>
      </c>
      <c r="J429" s="144"/>
      <c r="K429" s="145" t="str">
        <f t="shared" si="57"/>
        <v>Không đủ</v>
      </c>
      <c r="L429" s="166">
        <f t="shared" si="63"/>
        <v>2</v>
      </c>
      <c r="M429" s="166" cm="1">
        <f t="array" ref="M429">SUMPRODUCT(--(LEN(CHOOSE({1,2,3},P429,X429,AF429))&gt;0))</f>
        <v>2</v>
      </c>
      <c r="N429" s="166" cm="1">
        <f t="array" ref="N429">SUMPRODUCT(--(LEN(CHOOSE({1,2},AN429,AV429))&gt;0))</f>
        <v>0</v>
      </c>
      <c r="O429" s="166">
        <f t="shared" si="64"/>
        <v>0</v>
      </c>
      <c r="P429" s="171" t="str" cm="1">
        <f t="array" ref="P429">IFERROR(INDEX(_xlfn._xlws.FILTER('Dang ky_off'!$J$4:$J$4000,'Dang ky_off'!$B$4:$B$4000=$B429),1),"")</f>
        <v>Công ty Cổ phần Acecook Việt Nam</v>
      </c>
      <c r="Q429" s="172" cm="1">
        <f t="array" ref="Q429">IFERROR(INDEX(_xlfn._xlws.FILTER('Dang ky_off'!$H$4:$H$4000,'Dang ky_off'!$B$4:$B$4000=$B429),1),"")</f>
        <v>45972</v>
      </c>
      <c r="R429" s="171" t="s">
        <v>1563</v>
      </c>
      <c r="S429" s="171" cm="1">
        <f t="array" ref="S429">IFERROR(INDEX(_xlfn._xlws.FILTER('Dang ky_off'!$L$4:$L$4000,'Dang ky_off'!$B$4:$B$4000=$B429),1),"")</f>
        <v>6</v>
      </c>
      <c r="T429" s="171" cm="1">
        <f t="array" ref="T429">IFERROR(INDEX(_xlfn._xlws.FILTER('Dang ky_off'!$M$4:$M$4000,'Dang ky_off'!$B$4:$B$4000=$B429),1),"")</f>
        <v>0</v>
      </c>
      <c r="U429" s="130"/>
      <c r="V429" s="130"/>
      <c r="W429" s="131">
        <f t="shared" si="58"/>
        <v>1.8</v>
      </c>
      <c r="X429" s="180" t="str" cm="1">
        <f t="array" ref="X429">IFERROR(INDEX(_xlfn._xlws.FILTER('Dang ky_off'!$J$4:$J$4000,'Dang ky_off'!$B$4:$B$4000=$B429),2),"")</f>
        <v>Công ty Cổ phần Đầu tư và Thương mại SATORI</v>
      </c>
      <c r="Y429" s="181" cm="1">
        <f t="array" ref="Y429">IFERROR(INDEX(_xlfn._xlws.FILTER('Dang ky_off'!$H$4:$H$4000,'Dang ky_off'!$B$4:$B$4000=$B429),2),"")</f>
        <v>45939</v>
      </c>
      <c r="Z429" s="180" t="s">
        <v>1563</v>
      </c>
      <c r="AA429" s="180" cm="1">
        <f t="array" ref="AA429">IFERROR(INDEX(_xlfn._xlws.FILTER('Dang ky_off'!$L$4:$L$4000,'Dang ky_off'!$B$4:$B$4000=$B429),2),"")</f>
        <v>7</v>
      </c>
      <c r="AB429" s="180" cm="1">
        <f t="array" ref="AB429">IFERROR(INDEX(_xlfn._xlws.FILTER('Dang ky_off'!$M$4:$M$4000,'Dang ky_off'!$B$4:$B$4000=$B429),2),"")</f>
        <v>0</v>
      </c>
      <c r="AC429" s="130"/>
      <c r="AD429" s="130"/>
      <c r="AE429" s="179">
        <f t="shared" si="59"/>
        <v>2.1</v>
      </c>
      <c r="AF429" s="131" t="str" cm="1">
        <f t="array" ref="AF429">IFERROR(INDEX(_xlfn._xlws.FILTER('Dang ky_off'!$J$4:$J$43,'Dang ky_off'!$B$4:$B$43=$B429),3),"")</f>
        <v/>
      </c>
      <c r="AG429" s="154" t="str" cm="1">
        <f t="array" ref="AG429">IFERROR(INDEX(_xlfn._xlws.FILTER('Dang ky_off'!$H$4:$H$43,'Dang ky_off'!$B$4:$B$43=$B429),3),"")</f>
        <v/>
      </c>
      <c r="AH429" s="131" t="s">
        <v>1563</v>
      </c>
      <c r="AI429" s="131" t="str" cm="1">
        <f t="array" ref="AI429">IFERROR(INDEX(_xlfn._xlws.FILTER('Dang ky_off'!$L$4:$L$43,'Dang ky_off'!$B$4:$B$43=$B429),3),"")</f>
        <v/>
      </c>
      <c r="AJ429" s="131" t="str" cm="1">
        <f t="array" ref="AJ429">IFERROR(INDEX(_xlfn._xlws.FILTER('Dang ky_off'!$M$4:$M$43,'Dang ky_off'!$B$4:$B$43=$B429),3),"")</f>
        <v/>
      </c>
      <c r="AK429" s="130"/>
      <c r="AL429" s="130"/>
      <c r="AM429" s="131" t="e">
        <f t="shared" si="60"/>
        <v>#VALUE!</v>
      </c>
      <c r="AN429" s="182" t="str" cm="1">
        <f t="array" ref="AN429">IFERROR(INDEX(_xlfn._xlws.FILTER('Dang ky_onl'!$J$6:$J$4000,'Dang ky_onl'!$B$6:$B$4000=$B429),1),"")</f>
        <v/>
      </c>
      <c r="AO429" s="183" t="str" cm="1">
        <f t="array" ref="AO429">IFERROR(INDEX(_xlfn._xlws.FILTER('Dang ky_onl'!$H$6:$H$4000,'Dang ky_onl'!$B$6:$B$4000=$B429),1),"")</f>
        <v/>
      </c>
      <c r="AP429" s="184" t="s">
        <v>1564</v>
      </c>
      <c r="AQ429" s="182" t="str" cm="1">
        <f t="array" ref="AQ429">IFERROR(INDEX(_xlfn._xlws.FILTER('Dang ky_onl'!$L$6:$L$4000,'Dang ky_onl'!$B$6:$B$4000=$B429),1),"")</f>
        <v/>
      </c>
      <c r="AR429" s="182" t="str" cm="1">
        <f t="array" ref="AR429">IFERROR(INDEX(_xlfn._xlws.FILTER('Dang ky_onl'!$M$6:$M$4000,'Dang ky_onl'!$B$6:$B$4000=$B429),1),"")</f>
        <v/>
      </c>
      <c r="AS429" s="130"/>
      <c r="AT429" s="130"/>
      <c r="AU429" s="131" t="e">
        <f t="shared" si="61"/>
        <v>#VALUE!</v>
      </c>
      <c r="AV429" s="182" t="str" cm="1">
        <f t="array" ref="AV429">IFERROR(INDEX(_xlfn._xlws.FILTER('Dang ky_onl'!$J$6:$J$4000,'Dang ky_onl'!$B$6:$B$4000=$B429),2),"")</f>
        <v/>
      </c>
      <c r="AW429" s="183" t="str" cm="1">
        <f t="array" ref="AW429">IFERROR(INDEX(_xlfn._xlws.FILTER('Dang ky_onl'!$H$6:$H$4000,'Dang ky_onl'!$B$6:$B$4000=$B429),2),"")</f>
        <v/>
      </c>
      <c r="AX429" s="184" t="s">
        <v>1564</v>
      </c>
      <c r="AY429" s="182" t="str" cm="1">
        <f t="array" ref="AY429">IFERROR(INDEX(_xlfn._xlws.FILTER('Dang ky_onl'!$L$6:$L$4000,'Dang ky_onl'!$B$6:$B$4000=$B429),2),"")</f>
        <v/>
      </c>
      <c r="AZ429" s="182" t="str" cm="1">
        <f t="array" ref="AZ429">IFERROR(INDEX(_xlfn._xlws.FILTER('Dang ky_onl'!$M$6:$M$4000,'Dang ky_onl'!$B$6:$B$4000=$B429),2),"")</f>
        <v/>
      </c>
      <c r="BA429" s="130"/>
      <c r="BB429" s="130"/>
      <c r="BC429" s="131" t="e">
        <f t="shared" si="62"/>
        <v>#VALUE!</v>
      </c>
    </row>
    <row r="430" spans="1:55" ht="19.5" customHeight="1" x14ac:dyDescent="0.35">
      <c r="A430" s="135">
        <v>424</v>
      </c>
      <c r="B430" s="136">
        <v>2022230025</v>
      </c>
      <c r="C430" s="137" t="s">
        <v>89</v>
      </c>
      <c r="D430" s="138" t="s">
        <v>825</v>
      </c>
      <c r="E430" s="139"/>
      <c r="F430" s="141" t="s">
        <v>1060</v>
      </c>
      <c r="G430" s="142" t="s">
        <v>1349</v>
      </c>
      <c r="H430" s="143" t="s">
        <v>1369</v>
      </c>
      <c r="I430" s="140" t="str">
        <f t="shared" si="56"/>
        <v>Không đậu</v>
      </c>
      <c r="J430" s="144"/>
      <c r="K430" s="145" t="str">
        <f t="shared" si="57"/>
        <v>Không đủ</v>
      </c>
      <c r="L430" s="166">
        <f t="shared" si="63"/>
        <v>0</v>
      </c>
      <c r="M430" s="166" cm="1">
        <f t="array" ref="M430">SUMPRODUCT(--(LEN(CHOOSE({1,2,3},P430,X430,AF430))&gt;0))</f>
        <v>0</v>
      </c>
      <c r="N430" s="166" cm="1">
        <f t="array" ref="N430">SUMPRODUCT(--(LEN(CHOOSE({1,2},AN430,AV430))&gt;0))</f>
        <v>0</v>
      </c>
      <c r="O430" s="166">
        <f t="shared" si="64"/>
        <v>0</v>
      </c>
      <c r="P430" s="171" t="str" cm="1">
        <f t="array" ref="P430">IFERROR(INDEX(_xlfn._xlws.FILTER('Dang ky_off'!$J$4:$J$4000,'Dang ky_off'!$B$4:$B$4000=$B430),1),"")</f>
        <v/>
      </c>
      <c r="Q430" s="172" t="str" cm="1">
        <f t="array" ref="Q430">IFERROR(INDEX(_xlfn._xlws.FILTER('Dang ky_off'!$H$4:$H$4000,'Dang ky_off'!$B$4:$B$4000=$B430),1),"")</f>
        <v/>
      </c>
      <c r="R430" s="171" t="s">
        <v>1563</v>
      </c>
      <c r="S430" s="171" t="str" cm="1">
        <f t="array" ref="S430">IFERROR(INDEX(_xlfn._xlws.FILTER('Dang ky_off'!$L$4:$L$4000,'Dang ky_off'!$B$4:$B$4000=$B430),1),"")</f>
        <v/>
      </c>
      <c r="T430" s="171" t="str" cm="1">
        <f t="array" ref="T430">IFERROR(INDEX(_xlfn._xlws.FILTER('Dang ky_off'!$M$4:$M$4000,'Dang ky_off'!$B$4:$B$4000=$B430),1),"")</f>
        <v/>
      </c>
      <c r="U430" s="130"/>
      <c r="V430" s="130"/>
      <c r="W430" s="131" t="e">
        <f t="shared" si="58"/>
        <v>#VALUE!</v>
      </c>
      <c r="X430" s="180" t="str" cm="1">
        <f t="array" ref="X430">IFERROR(INDEX(_xlfn._xlws.FILTER('Dang ky_off'!$J$4:$J$4000,'Dang ky_off'!$B$4:$B$4000=$B430),2),"")</f>
        <v/>
      </c>
      <c r="Y430" s="181" t="str" cm="1">
        <f t="array" ref="Y430">IFERROR(INDEX(_xlfn._xlws.FILTER('Dang ky_off'!$H$4:$H$4000,'Dang ky_off'!$B$4:$B$4000=$B430),2),"")</f>
        <v/>
      </c>
      <c r="Z430" s="180" t="s">
        <v>1563</v>
      </c>
      <c r="AA430" s="180" t="str" cm="1">
        <f t="array" ref="AA430">IFERROR(INDEX(_xlfn._xlws.FILTER('Dang ky_off'!$L$4:$L$4000,'Dang ky_off'!$B$4:$B$4000=$B430),2),"")</f>
        <v/>
      </c>
      <c r="AB430" s="180" t="str" cm="1">
        <f t="array" ref="AB430">IFERROR(INDEX(_xlfn._xlws.FILTER('Dang ky_off'!$M$4:$M$4000,'Dang ky_off'!$B$4:$B$4000=$B430),2),"")</f>
        <v/>
      </c>
      <c r="AC430" s="130"/>
      <c r="AD430" s="130"/>
      <c r="AE430" s="179" t="e">
        <f t="shared" si="59"/>
        <v>#VALUE!</v>
      </c>
      <c r="AF430" s="131" t="str" cm="1">
        <f t="array" ref="AF430">IFERROR(INDEX(_xlfn._xlws.FILTER('Dang ky_off'!$J$4:$J$43,'Dang ky_off'!$B$4:$B$43=$B430),3),"")</f>
        <v/>
      </c>
      <c r="AG430" s="154" t="str" cm="1">
        <f t="array" ref="AG430">IFERROR(INDEX(_xlfn._xlws.FILTER('Dang ky_off'!$H$4:$H$43,'Dang ky_off'!$B$4:$B$43=$B430),3),"")</f>
        <v/>
      </c>
      <c r="AH430" s="131" t="s">
        <v>1563</v>
      </c>
      <c r="AI430" s="131" t="str" cm="1">
        <f t="array" ref="AI430">IFERROR(INDEX(_xlfn._xlws.FILTER('Dang ky_off'!$L$4:$L$43,'Dang ky_off'!$B$4:$B$43=$B430),3),"")</f>
        <v/>
      </c>
      <c r="AJ430" s="131" t="str" cm="1">
        <f t="array" ref="AJ430">IFERROR(INDEX(_xlfn._xlws.FILTER('Dang ky_off'!$M$4:$M$43,'Dang ky_off'!$B$4:$B$43=$B430),3),"")</f>
        <v/>
      </c>
      <c r="AK430" s="130"/>
      <c r="AL430" s="130"/>
      <c r="AM430" s="131" t="e">
        <f t="shared" si="60"/>
        <v>#VALUE!</v>
      </c>
      <c r="AN430" s="182" t="str" cm="1">
        <f t="array" ref="AN430">IFERROR(INDEX(_xlfn._xlws.FILTER('Dang ky_onl'!$J$6:$J$4000,'Dang ky_onl'!$B$6:$B$4000=$B430),1),"")</f>
        <v/>
      </c>
      <c r="AO430" s="183" t="str" cm="1">
        <f t="array" ref="AO430">IFERROR(INDEX(_xlfn._xlws.FILTER('Dang ky_onl'!$H$6:$H$4000,'Dang ky_onl'!$B$6:$B$4000=$B430),1),"")</f>
        <v/>
      </c>
      <c r="AP430" s="184" t="s">
        <v>1564</v>
      </c>
      <c r="AQ430" s="182" t="str" cm="1">
        <f t="array" ref="AQ430">IFERROR(INDEX(_xlfn._xlws.FILTER('Dang ky_onl'!$L$6:$L$4000,'Dang ky_onl'!$B$6:$B$4000=$B430),1),"")</f>
        <v/>
      </c>
      <c r="AR430" s="182" t="str" cm="1">
        <f t="array" ref="AR430">IFERROR(INDEX(_xlfn._xlws.FILTER('Dang ky_onl'!$M$6:$M$4000,'Dang ky_onl'!$B$6:$B$4000=$B430),1),"")</f>
        <v/>
      </c>
      <c r="AS430" s="130"/>
      <c r="AT430" s="130"/>
      <c r="AU430" s="131" t="e">
        <f t="shared" si="61"/>
        <v>#VALUE!</v>
      </c>
      <c r="AV430" s="182" t="str" cm="1">
        <f t="array" ref="AV430">IFERROR(INDEX(_xlfn._xlws.FILTER('Dang ky_onl'!$J$6:$J$4000,'Dang ky_onl'!$B$6:$B$4000=$B430),2),"")</f>
        <v/>
      </c>
      <c r="AW430" s="183" t="str" cm="1">
        <f t="array" ref="AW430">IFERROR(INDEX(_xlfn._xlws.FILTER('Dang ky_onl'!$H$6:$H$4000,'Dang ky_onl'!$B$6:$B$4000=$B430),2),"")</f>
        <v/>
      </c>
      <c r="AX430" s="184" t="s">
        <v>1564</v>
      </c>
      <c r="AY430" s="182" t="str" cm="1">
        <f t="array" ref="AY430">IFERROR(INDEX(_xlfn._xlws.FILTER('Dang ky_onl'!$L$6:$L$4000,'Dang ky_onl'!$B$6:$B$4000=$B430),2),"")</f>
        <v/>
      </c>
      <c r="AZ430" s="182" t="str" cm="1">
        <f t="array" ref="AZ430">IFERROR(INDEX(_xlfn._xlws.FILTER('Dang ky_onl'!$M$6:$M$4000,'Dang ky_onl'!$B$6:$B$4000=$B430),2),"")</f>
        <v/>
      </c>
      <c r="BA430" s="130"/>
      <c r="BB430" s="130"/>
      <c r="BC430" s="131" t="e">
        <f t="shared" si="62"/>
        <v>#VALUE!</v>
      </c>
    </row>
    <row r="431" spans="1:55" ht="19.5" customHeight="1" x14ac:dyDescent="0.35">
      <c r="A431" s="135">
        <v>425</v>
      </c>
      <c r="B431" s="136">
        <v>2022230044</v>
      </c>
      <c r="C431" s="137" t="s">
        <v>92</v>
      </c>
      <c r="D431" s="138" t="s">
        <v>828</v>
      </c>
      <c r="E431" s="139"/>
      <c r="F431" s="141" t="s">
        <v>1062</v>
      </c>
      <c r="G431" s="142" t="s">
        <v>1349</v>
      </c>
      <c r="H431" s="143" t="s">
        <v>1369</v>
      </c>
      <c r="I431" s="140" t="str">
        <f t="shared" si="56"/>
        <v>Không đậu</v>
      </c>
      <c r="J431" s="144"/>
      <c r="K431" s="145" t="str">
        <f t="shared" si="57"/>
        <v>Không đủ</v>
      </c>
      <c r="L431" s="166">
        <f t="shared" si="63"/>
        <v>0</v>
      </c>
      <c r="M431" s="166" cm="1">
        <f t="array" ref="M431">SUMPRODUCT(--(LEN(CHOOSE({1,2,3},P431,X431,AF431))&gt;0))</f>
        <v>0</v>
      </c>
      <c r="N431" s="166" cm="1">
        <f t="array" ref="N431">SUMPRODUCT(--(LEN(CHOOSE({1,2},AN431,AV431))&gt;0))</f>
        <v>0</v>
      </c>
      <c r="O431" s="166">
        <f t="shared" si="64"/>
        <v>0</v>
      </c>
      <c r="P431" s="171" t="str" cm="1">
        <f t="array" ref="P431">IFERROR(INDEX(_xlfn._xlws.FILTER('Dang ky_off'!$J$4:$J$4000,'Dang ky_off'!$B$4:$B$4000=$B431),1),"")</f>
        <v/>
      </c>
      <c r="Q431" s="172" t="str" cm="1">
        <f t="array" ref="Q431">IFERROR(INDEX(_xlfn._xlws.FILTER('Dang ky_off'!$H$4:$H$4000,'Dang ky_off'!$B$4:$B$4000=$B431),1),"")</f>
        <v/>
      </c>
      <c r="R431" s="171" t="s">
        <v>1563</v>
      </c>
      <c r="S431" s="171" t="str" cm="1">
        <f t="array" ref="S431">IFERROR(INDEX(_xlfn._xlws.FILTER('Dang ky_off'!$L$4:$L$4000,'Dang ky_off'!$B$4:$B$4000=$B431),1),"")</f>
        <v/>
      </c>
      <c r="T431" s="171" t="str" cm="1">
        <f t="array" ref="T431">IFERROR(INDEX(_xlfn._xlws.FILTER('Dang ky_off'!$M$4:$M$4000,'Dang ky_off'!$B$4:$B$4000=$B431),1),"")</f>
        <v/>
      </c>
      <c r="U431" s="130"/>
      <c r="V431" s="130"/>
      <c r="W431" s="131" t="e">
        <f t="shared" si="58"/>
        <v>#VALUE!</v>
      </c>
      <c r="X431" s="180" t="str" cm="1">
        <f t="array" ref="X431">IFERROR(INDEX(_xlfn._xlws.FILTER('Dang ky_off'!$J$4:$J$4000,'Dang ky_off'!$B$4:$B$4000=$B431),2),"")</f>
        <v/>
      </c>
      <c r="Y431" s="181" t="str" cm="1">
        <f t="array" ref="Y431">IFERROR(INDEX(_xlfn._xlws.FILTER('Dang ky_off'!$H$4:$H$4000,'Dang ky_off'!$B$4:$B$4000=$B431),2),"")</f>
        <v/>
      </c>
      <c r="Z431" s="180" t="s">
        <v>1563</v>
      </c>
      <c r="AA431" s="180" t="str" cm="1">
        <f t="array" ref="AA431">IFERROR(INDEX(_xlfn._xlws.FILTER('Dang ky_off'!$L$4:$L$4000,'Dang ky_off'!$B$4:$B$4000=$B431),2),"")</f>
        <v/>
      </c>
      <c r="AB431" s="180" t="str" cm="1">
        <f t="array" ref="AB431">IFERROR(INDEX(_xlfn._xlws.FILTER('Dang ky_off'!$M$4:$M$4000,'Dang ky_off'!$B$4:$B$4000=$B431),2),"")</f>
        <v/>
      </c>
      <c r="AC431" s="130"/>
      <c r="AD431" s="130"/>
      <c r="AE431" s="179" t="e">
        <f t="shared" si="59"/>
        <v>#VALUE!</v>
      </c>
      <c r="AF431" s="131" t="str" cm="1">
        <f t="array" ref="AF431">IFERROR(INDEX(_xlfn._xlws.FILTER('Dang ky_off'!$J$4:$J$43,'Dang ky_off'!$B$4:$B$43=$B431),3),"")</f>
        <v/>
      </c>
      <c r="AG431" s="154" t="str" cm="1">
        <f t="array" ref="AG431">IFERROR(INDEX(_xlfn._xlws.FILTER('Dang ky_off'!$H$4:$H$43,'Dang ky_off'!$B$4:$B$43=$B431),3),"")</f>
        <v/>
      </c>
      <c r="AH431" s="131" t="s">
        <v>1563</v>
      </c>
      <c r="AI431" s="131" t="str" cm="1">
        <f t="array" ref="AI431">IFERROR(INDEX(_xlfn._xlws.FILTER('Dang ky_off'!$L$4:$L$43,'Dang ky_off'!$B$4:$B$43=$B431),3),"")</f>
        <v/>
      </c>
      <c r="AJ431" s="131" t="str" cm="1">
        <f t="array" ref="AJ431">IFERROR(INDEX(_xlfn._xlws.FILTER('Dang ky_off'!$M$4:$M$43,'Dang ky_off'!$B$4:$B$43=$B431),3),"")</f>
        <v/>
      </c>
      <c r="AK431" s="130"/>
      <c r="AL431" s="130"/>
      <c r="AM431" s="131" t="e">
        <f t="shared" si="60"/>
        <v>#VALUE!</v>
      </c>
      <c r="AN431" s="182" t="str" cm="1">
        <f t="array" ref="AN431">IFERROR(INDEX(_xlfn._xlws.FILTER('Dang ky_onl'!$J$6:$J$4000,'Dang ky_onl'!$B$6:$B$4000=$B431),1),"")</f>
        <v/>
      </c>
      <c r="AO431" s="183" t="str" cm="1">
        <f t="array" ref="AO431">IFERROR(INDEX(_xlfn._xlws.FILTER('Dang ky_onl'!$H$6:$H$4000,'Dang ky_onl'!$B$6:$B$4000=$B431),1),"")</f>
        <v/>
      </c>
      <c r="AP431" s="184" t="s">
        <v>1564</v>
      </c>
      <c r="AQ431" s="182" t="str" cm="1">
        <f t="array" ref="AQ431">IFERROR(INDEX(_xlfn._xlws.FILTER('Dang ky_onl'!$L$6:$L$4000,'Dang ky_onl'!$B$6:$B$4000=$B431),1),"")</f>
        <v/>
      </c>
      <c r="AR431" s="182" t="str" cm="1">
        <f t="array" ref="AR431">IFERROR(INDEX(_xlfn._xlws.FILTER('Dang ky_onl'!$M$6:$M$4000,'Dang ky_onl'!$B$6:$B$4000=$B431),1),"")</f>
        <v/>
      </c>
      <c r="AS431" s="130"/>
      <c r="AT431" s="130"/>
      <c r="AU431" s="131" t="e">
        <f t="shared" si="61"/>
        <v>#VALUE!</v>
      </c>
      <c r="AV431" s="182" t="str" cm="1">
        <f t="array" ref="AV431">IFERROR(INDEX(_xlfn._xlws.FILTER('Dang ky_onl'!$J$6:$J$4000,'Dang ky_onl'!$B$6:$B$4000=$B431),2),"")</f>
        <v/>
      </c>
      <c r="AW431" s="183" t="str" cm="1">
        <f t="array" ref="AW431">IFERROR(INDEX(_xlfn._xlws.FILTER('Dang ky_onl'!$H$6:$H$4000,'Dang ky_onl'!$B$6:$B$4000=$B431),2),"")</f>
        <v/>
      </c>
      <c r="AX431" s="184" t="s">
        <v>1564</v>
      </c>
      <c r="AY431" s="182" t="str" cm="1">
        <f t="array" ref="AY431">IFERROR(INDEX(_xlfn._xlws.FILTER('Dang ky_onl'!$L$6:$L$4000,'Dang ky_onl'!$B$6:$B$4000=$B431),2),"")</f>
        <v/>
      </c>
      <c r="AZ431" s="182" t="str" cm="1">
        <f t="array" ref="AZ431">IFERROR(INDEX(_xlfn._xlws.FILTER('Dang ky_onl'!$M$6:$M$4000,'Dang ky_onl'!$B$6:$B$4000=$B431),2),"")</f>
        <v/>
      </c>
      <c r="BA431" s="130"/>
      <c r="BB431" s="130"/>
      <c r="BC431" s="131" t="e">
        <f t="shared" si="62"/>
        <v>#VALUE!</v>
      </c>
    </row>
    <row r="432" spans="1:55" ht="19.5" customHeight="1" x14ac:dyDescent="0.35">
      <c r="A432" s="135">
        <v>426</v>
      </c>
      <c r="B432" s="136">
        <v>2022231675</v>
      </c>
      <c r="C432" s="137" t="s">
        <v>93</v>
      </c>
      <c r="D432" s="138" t="s">
        <v>829</v>
      </c>
      <c r="E432" s="139"/>
      <c r="F432" s="141" t="s">
        <v>1063</v>
      </c>
      <c r="G432" s="142" t="s">
        <v>1349</v>
      </c>
      <c r="H432" s="143" t="s">
        <v>1369</v>
      </c>
      <c r="I432" s="140" t="str">
        <f t="shared" si="56"/>
        <v>Không đậu</v>
      </c>
      <c r="J432" s="144"/>
      <c r="K432" s="145" t="str">
        <f t="shared" si="57"/>
        <v>Không đủ</v>
      </c>
      <c r="L432" s="166">
        <f t="shared" si="63"/>
        <v>0</v>
      </c>
      <c r="M432" s="166" cm="1">
        <f t="array" ref="M432">SUMPRODUCT(--(LEN(CHOOSE({1,2,3},P432,X432,AF432))&gt;0))</f>
        <v>0</v>
      </c>
      <c r="N432" s="166" cm="1">
        <f t="array" ref="N432">SUMPRODUCT(--(LEN(CHOOSE({1,2},AN432,AV432))&gt;0))</f>
        <v>0</v>
      </c>
      <c r="O432" s="166">
        <f t="shared" si="64"/>
        <v>0</v>
      </c>
      <c r="P432" s="171" t="str" cm="1">
        <f t="array" ref="P432">IFERROR(INDEX(_xlfn._xlws.FILTER('Dang ky_off'!$J$4:$J$4000,'Dang ky_off'!$B$4:$B$4000=$B432),1),"")</f>
        <v/>
      </c>
      <c r="Q432" s="172" t="str" cm="1">
        <f t="array" ref="Q432">IFERROR(INDEX(_xlfn._xlws.FILTER('Dang ky_off'!$H$4:$H$4000,'Dang ky_off'!$B$4:$B$4000=$B432),1),"")</f>
        <v/>
      </c>
      <c r="R432" s="171" t="s">
        <v>1563</v>
      </c>
      <c r="S432" s="171" t="str" cm="1">
        <f t="array" ref="S432">IFERROR(INDEX(_xlfn._xlws.FILTER('Dang ky_off'!$L$4:$L$4000,'Dang ky_off'!$B$4:$B$4000=$B432),1),"")</f>
        <v/>
      </c>
      <c r="T432" s="171" t="str" cm="1">
        <f t="array" ref="T432">IFERROR(INDEX(_xlfn._xlws.FILTER('Dang ky_off'!$M$4:$M$4000,'Dang ky_off'!$B$4:$B$4000=$B432),1),"")</f>
        <v/>
      </c>
      <c r="U432" s="130"/>
      <c r="V432" s="130"/>
      <c r="W432" s="131" t="e">
        <f t="shared" si="58"/>
        <v>#VALUE!</v>
      </c>
      <c r="X432" s="180" t="str" cm="1">
        <f t="array" ref="X432">IFERROR(INDEX(_xlfn._xlws.FILTER('Dang ky_off'!$J$4:$J$4000,'Dang ky_off'!$B$4:$B$4000=$B432),2),"")</f>
        <v/>
      </c>
      <c r="Y432" s="181" t="str" cm="1">
        <f t="array" ref="Y432">IFERROR(INDEX(_xlfn._xlws.FILTER('Dang ky_off'!$H$4:$H$4000,'Dang ky_off'!$B$4:$B$4000=$B432),2),"")</f>
        <v/>
      </c>
      <c r="Z432" s="180" t="s">
        <v>1563</v>
      </c>
      <c r="AA432" s="180" t="str" cm="1">
        <f t="array" ref="AA432">IFERROR(INDEX(_xlfn._xlws.FILTER('Dang ky_off'!$L$4:$L$4000,'Dang ky_off'!$B$4:$B$4000=$B432),2),"")</f>
        <v/>
      </c>
      <c r="AB432" s="180" t="str" cm="1">
        <f t="array" ref="AB432">IFERROR(INDEX(_xlfn._xlws.FILTER('Dang ky_off'!$M$4:$M$4000,'Dang ky_off'!$B$4:$B$4000=$B432),2),"")</f>
        <v/>
      </c>
      <c r="AC432" s="130"/>
      <c r="AD432" s="130"/>
      <c r="AE432" s="179" t="e">
        <f t="shared" si="59"/>
        <v>#VALUE!</v>
      </c>
      <c r="AF432" s="131" t="str" cm="1">
        <f t="array" ref="AF432">IFERROR(INDEX(_xlfn._xlws.FILTER('Dang ky_off'!$J$4:$J$43,'Dang ky_off'!$B$4:$B$43=$B432),3),"")</f>
        <v/>
      </c>
      <c r="AG432" s="154" t="str" cm="1">
        <f t="array" ref="AG432">IFERROR(INDEX(_xlfn._xlws.FILTER('Dang ky_off'!$H$4:$H$43,'Dang ky_off'!$B$4:$B$43=$B432),3),"")</f>
        <v/>
      </c>
      <c r="AH432" s="131" t="s">
        <v>1563</v>
      </c>
      <c r="AI432" s="131" t="str" cm="1">
        <f t="array" ref="AI432">IFERROR(INDEX(_xlfn._xlws.FILTER('Dang ky_off'!$L$4:$L$43,'Dang ky_off'!$B$4:$B$43=$B432),3),"")</f>
        <v/>
      </c>
      <c r="AJ432" s="131" t="str" cm="1">
        <f t="array" ref="AJ432">IFERROR(INDEX(_xlfn._xlws.FILTER('Dang ky_off'!$M$4:$M$43,'Dang ky_off'!$B$4:$B$43=$B432),3),"")</f>
        <v/>
      </c>
      <c r="AK432" s="130"/>
      <c r="AL432" s="130"/>
      <c r="AM432" s="131" t="e">
        <f t="shared" si="60"/>
        <v>#VALUE!</v>
      </c>
      <c r="AN432" s="182" t="str" cm="1">
        <f t="array" ref="AN432">IFERROR(INDEX(_xlfn._xlws.FILTER('Dang ky_onl'!$J$6:$J$4000,'Dang ky_onl'!$B$6:$B$4000=$B432),1),"")</f>
        <v/>
      </c>
      <c r="AO432" s="183" t="str" cm="1">
        <f t="array" ref="AO432">IFERROR(INDEX(_xlfn._xlws.FILTER('Dang ky_onl'!$H$6:$H$4000,'Dang ky_onl'!$B$6:$B$4000=$B432),1),"")</f>
        <v/>
      </c>
      <c r="AP432" s="184" t="s">
        <v>1564</v>
      </c>
      <c r="AQ432" s="182" t="str" cm="1">
        <f t="array" ref="AQ432">IFERROR(INDEX(_xlfn._xlws.FILTER('Dang ky_onl'!$L$6:$L$4000,'Dang ky_onl'!$B$6:$B$4000=$B432),1),"")</f>
        <v/>
      </c>
      <c r="AR432" s="182" t="str" cm="1">
        <f t="array" ref="AR432">IFERROR(INDEX(_xlfn._xlws.FILTER('Dang ky_onl'!$M$6:$M$4000,'Dang ky_onl'!$B$6:$B$4000=$B432),1),"")</f>
        <v/>
      </c>
      <c r="AS432" s="130"/>
      <c r="AT432" s="130"/>
      <c r="AU432" s="131" t="e">
        <f t="shared" si="61"/>
        <v>#VALUE!</v>
      </c>
      <c r="AV432" s="182" t="str" cm="1">
        <f t="array" ref="AV432">IFERROR(INDEX(_xlfn._xlws.FILTER('Dang ky_onl'!$J$6:$J$4000,'Dang ky_onl'!$B$6:$B$4000=$B432),2),"")</f>
        <v/>
      </c>
      <c r="AW432" s="183" t="str" cm="1">
        <f t="array" ref="AW432">IFERROR(INDEX(_xlfn._xlws.FILTER('Dang ky_onl'!$H$6:$H$4000,'Dang ky_onl'!$B$6:$B$4000=$B432),2),"")</f>
        <v/>
      </c>
      <c r="AX432" s="184" t="s">
        <v>1564</v>
      </c>
      <c r="AY432" s="182" t="str" cm="1">
        <f t="array" ref="AY432">IFERROR(INDEX(_xlfn._xlws.FILTER('Dang ky_onl'!$L$6:$L$4000,'Dang ky_onl'!$B$6:$B$4000=$B432),2),"")</f>
        <v/>
      </c>
      <c r="AZ432" s="182" t="str" cm="1">
        <f t="array" ref="AZ432">IFERROR(INDEX(_xlfn._xlws.FILTER('Dang ky_onl'!$M$6:$M$4000,'Dang ky_onl'!$B$6:$B$4000=$B432),2),"")</f>
        <v/>
      </c>
      <c r="BA432" s="130"/>
      <c r="BB432" s="130"/>
      <c r="BC432" s="131" t="e">
        <f t="shared" si="62"/>
        <v>#VALUE!</v>
      </c>
    </row>
    <row r="433" spans="1:55" ht="19.5" customHeight="1" x14ac:dyDescent="0.35">
      <c r="A433" s="135">
        <v>427</v>
      </c>
      <c r="B433" s="136">
        <v>2022230047</v>
      </c>
      <c r="C433" s="137" t="s">
        <v>94</v>
      </c>
      <c r="D433" s="138" t="s">
        <v>830</v>
      </c>
      <c r="E433" s="139"/>
      <c r="F433" s="141" t="s">
        <v>1061</v>
      </c>
      <c r="G433" s="142" t="s">
        <v>1349</v>
      </c>
      <c r="H433" s="143" t="s">
        <v>1369</v>
      </c>
      <c r="I433" s="140" t="str">
        <f t="shared" si="56"/>
        <v>Không đậu</v>
      </c>
      <c r="J433" s="144"/>
      <c r="K433" s="145" t="str">
        <f t="shared" si="57"/>
        <v>Không đủ</v>
      </c>
      <c r="L433" s="166">
        <f t="shared" si="63"/>
        <v>2</v>
      </c>
      <c r="M433" s="166" cm="1">
        <f t="array" ref="M433">SUMPRODUCT(--(LEN(CHOOSE({1,2,3},P433,X433,AF433))&gt;0))</f>
        <v>2</v>
      </c>
      <c r="N433" s="166" cm="1">
        <f t="array" ref="N433">SUMPRODUCT(--(LEN(CHOOSE({1,2},AN433,AV433))&gt;0))</f>
        <v>0</v>
      </c>
      <c r="O433" s="166">
        <f t="shared" si="64"/>
        <v>0</v>
      </c>
      <c r="P433" s="171" t="str" cm="1">
        <f t="array" ref="P433">IFERROR(INDEX(_xlfn._xlws.FILTER('Dang ky_off'!$J$4:$J$4000,'Dang ky_off'!$B$4:$B$4000=$B433),1),"")</f>
        <v>Công ty TNHH Nhà Máy Bia HEINEKEN Việt Nam - Nhà máy bia Vũng Tàu</v>
      </c>
      <c r="Q433" s="172" cm="1">
        <f t="array" ref="Q433">IFERROR(INDEX(_xlfn._xlws.FILTER('Dang ky_off'!$H$4:$H$4000,'Dang ky_off'!$B$4:$B$4000=$B433),1),"")</f>
        <v>46009</v>
      </c>
      <c r="R433" s="171" t="s">
        <v>1563</v>
      </c>
      <c r="S433" s="171" cm="1">
        <f t="array" ref="S433">IFERROR(INDEX(_xlfn._xlws.FILTER('Dang ky_off'!$L$4:$L$4000,'Dang ky_off'!$B$4:$B$4000=$B433),1),"")</f>
        <v>9</v>
      </c>
      <c r="T433" s="171" cm="1">
        <f t="array" ref="T433">IFERROR(INDEX(_xlfn._xlws.FILTER('Dang ky_off'!$M$4:$M$4000,'Dang ky_off'!$B$4:$B$4000=$B433),1),"")</f>
        <v>0.5</v>
      </c>
      <c r="U433" s="130"/>
      <c r="V433" s="130"/>
      <c r="W433" s="131">
        <f t="shared" si="58"/>
        <v>3.2</v>
      </c>
      <c r="X433" s="180" t="str" cm="1">
        <f t="array" ref="X433">IFERROR(INDEX(_xlfn._xlws.FILTER('Dang ky_off'!$J$4:$J$4000,'Dang ky_off'!$B$4:$B$4000=$B433),2),"")</f>
        <v>Công ty Cổ phần Đầu tư và Thương mại SATORI</v>
      </c>
      <c r="Y433" s="181" cm="1">
        <f t="array" ref="Y433">IFERROR(INDEX(_xlfn._xlws.FILTER('Dang ky_off'!$H$4:$H$4000,'Dang ky_off'!$B$4:$B$4000=$B433),2),"")</f>
        <v>45953</v>
      </c>
      <c r="Z433" s="180" t="s">
        <v>1563</v>
      </c>
      <c r="AA433" s="180" cm="1">
        <f t="array" ref="AA433">IFERROR(INDEX(_xlfn._xlws.FILTER('Dang ky_off'!$L$4:$L$4000,'Dang ky_off'!$B$4:$B$4000=$B433),2),"")</f>
        <v>10</v>
      </c>
      <c r="AB433" s="180" cm="1">
        <f t="array" ref="AB433">IFERROR(INDEX(_xlfn._xlws.FILTER('Dang ky_off'!$M$4:$M$4000,'Dang ky_off'!$B$4:$B$4000=$B433),2),"")</f>
        <v>0</v>
      </c>
      <c r="AC433" s="130"/>
      <c r="AD433" s="130"/>
      <c r="AE433" s="179">
        <f t="shared" si="59"/>
        <v>3</v>
      </c>
      <c r="AF433" s="131" t="str" cm="1">
        <f t="array" ref="AF433">IFERROR(INDEX(_xlfn._xlws.FILTER('Dang ky_off'!$J$4:$J$43,'Dang ky_off'!$B$4:$B$43=$B433),3),"")</f>
        <v/>
      </c>
      <c r="AG433" s="154" t="str" cm="1">
        <f t="array" ref="AG433">IFERROR(INDEX(_xlfn._xlws.FILTER('Dang ky_off'!$H$4:$H$43,'Dang ky_off'!$B$4:$B$43=$B433),3),"")</f>
        <v/>
      </c>
      <c r="AH433" s="131" t="s">
        <v>1563</v>
      </c>
      <c r="AI433" s="131" t="str" cm="1">
        <f t="array" ref="AI433">IFERROR(INDEX(_xlfn._xlws.FILTER('Dang ky_off'!$L$4:$L$43,'Dang ky_off'!$B$4:$B$43=$B433),3),"")</f>
        <v/>
      </c>
      <c r="AJ433" s="131" t="str" cm="1">
        <f t="array" ref="AJ433">IFERROR(INDEX(_xlfn._xlws.FILTER('Dang ky_off'!$M$4:$M$43,'Dang ky_off'!$B$4:$B$43=$B433),3),"")</f>
        <v/>
      </c>
      <c r="AK433" s="130"/>
      <c r="AL433" s="130"/>
      <c r="AM433" s="131" t="e">
        <f t="shared" si="60"/>
        <v>#VALUE!</v>
      </c>
      <c r="AN433" s="182" t="str" cm="1">
        <f t="array" ref="AN433">IFERROR(INDEX(_xlfn._xlws.FILTER('Dang ky_onl'!$J$6:$J$4000,'Dang ky_onl'!$B$6:$B$4000=$B433),1),"")</f>
        <v/>
      </c>
      <c r="AO433" s="183" t="str" cm="1">
        <f t="array" ref="AO433">IFERROR(INDEX(_xlfn._xlws.FILTER('Dang ky_onl'!$H$6:$H$4000,'Dang ky_onl'!$B$6:$B$4000=$B433),1),"")</f>
        <v/>
      </c>
      <c r="AP433" s="184" t="s">
        <v>1564</v>
      </c>
      <c r="AQ433" s="182" t="str" cm="1">
        <f t="array" ref="AQ433">IFERROR(INDEX(_xlfn._xlws.FILTER('Dang ky_onl'!$L$6:$L$4000,'Dang ky_onl'!$B$6:$B$4000=$B433),1),"")</f>
        <v/>
      </c>
      <c r="AR433" s="182" t="str" cm="1">
        <f t="array" ref="AR433">IFERROR(INDEX(_xlfn._xlws.FILTER('Dang ky_onl'!$M$6:$M$4000,'Dang ky_onl'!$B$6:$B$4000=$B433),1),"")</f>
        <v/>
      </c>
      <c r="AS433" s="130"/>
      <c r="AT433" s="130"/>
      <c r="AU433" s="131" t="e">
        <f t="shared" si="61"/>
        <v>#VALUE!</v>
      </c>
      <c r="AV433" s="182" t="str" cm="1">
        <f t="array" ref="AV433">IFERROR(INDEX(_xlfn._xlws.FILTER('Dang ky_onl'!$J$6:$J$4000,'Dang ky_onl'!$B$6:$B$4000=$B433),2),"")</f>
        <v/>
      </c>
      <c r="AW433" s="183" t="str" cm="1">
        <f t="array" ref="AW433">IFERROR(INDEX(_xlfn._xlws.FILTER('Dang ky_onl'!$H$6:$H$4000,'Dang ky_onl'!$B$6:$B$4000=$B433),2),"")</f>
        <v/>
      </c>
      <c r="AX433" s="184" t="s">
        <v>1564</v>
      </c>
      <c r="AY433" s="182" t="str" cm="1">
        <f t="array" ref="AY433">IFERROR(INDEX(_xlfn._xlws.FILTER('Dang ky_onl'!$L$6:$L$4000,'Dang ky_onl'!$B$6:$B$4000=$B433),2),"")</f>
        <v/>
      </c>
      <c r="AZ433" s="182" t="str" cm="1">
        <f t="array" ref="AZ433">IFERROR(INDEX(_xlfn._xlws.FILTER('Dang ky_onl'!$M$6:$M$4000,'Dang ky_onl'!$B$6:$B$4000=$B433),2),"")</f>
        <v/>
      </c>
      <c r="BA433" s="130"/>
      <c r="BB433" s="130"/>
      <c r="BC433" s="131" t="e">
        <f t="shared" si="62"/>
        <v>#VALUE!</v>
      </c>
    </row>
    <row r="434" spans="1:55" ht="19.5" customHeight="1" x14ac:dyDescent="0.35">
      <c r="A434" s="135">
        <v>428</v>
      </c>
      <c r="B434" s="136">
        <v>2022230048</v>
      </c>
      <c r="C434" s="137" t="s">
        <v>103</v>
      </c>
      <c r="D434" s="138" t="s">
        <v>834</v>
      </c>
      <c r="E434" s="139"/>
      <c r="F434" s="141" t="s">
        <v>1071</v>
      </c>
      <c r="G434" s="142" t="s">
        <v>1349</v>
      </c>
      <c r="H434" s="143" t="s">
        <v>1369</v>
      </c>
      <c r="I434" s="140" t="str">
        <f t="shared" si="56"/>
        <v>Không đậu</v>
      </c>
      <c r="J434" s="144"/>
      <c r="K434" s="145" t="str">
        <f t="shared" si="57"/>
        <v>Không đủ</v>
      </c>
      <c r="L434" s="166">
        <f t="shared" si="63"/>
        <v>2</v>
      </c>
      <c r="M434" s="166" cm="1">
        <f t="array" ref="M434">SUMPRODUCT(--(LEN(CHOOSE({1,2,3},P434,X434,AF434))&gt;0))</f>
        <v>2</v>
      </c>
      <c r="N434" s="166" cm="1">
        <f t="array" ref="N434">SUMPRODUCT(--(LEN(CHOOSE({1,2},AN434,AV434))&gt;0))</f>
        <v>0</v>
      </c>
      <c r="O434" s="166">
        <f t="shared" si="64"/>
        <v>0</v>
      </c>
      <c r="P434" s="171" t="str" cm="1">
        <f t="array" ref="P434">IFERROR(INDEX(_xlfn._xlws.FILTER('Dang ky_off'!$J$4:$J$4000,'Dang ky_off'!$B$4:$B$4000=$B434),1),"")</f>
        <v>Công ty TNHH Nhà Máy Bia HEINEKEN Việt Nam - Nhà máy bia Vũng Tàu</v>
      </c>
      <c r="Q434" s="172" cm="1">
        <f t="array" ref="Q434">IFERROR(INDEX(_xlfn._xlws.FILTER('Dang ky_off'!$H$4:$H$4000,'Dang ky_off'!$B$4:$B$4000=$B434),1),"")</f>
        <v>46009</v>
      </c>
      <c r="R434" s="171" t="s">
        <v>1563</v>
      </c>
      <c r="S434" s="171" cm="1">
        <f t="array" ref="S434">IFERROR(INDEX(_xlfn._xlws.FILTER('Dang ky_off'!$L$4:$L$4000,'Dang ky_off'!$B$4:$B$4000=$B434),1),"")</f>
        <v>8</v>
      </c>
      <c r="T434" s="171" cm="1">
        <f t="array" ref="T434">IFERROR(INDEX(_xlfn._xlws.FILTER('Dang ky_off'!$M$4:$M$4000,'Dang ky_off'!$B$4:$B$4000=$B434),1),"")</f>
        <v>0</v>
      </c>
      <c r="U434" s="130"/>
      <c r="V434" s="130"/>
      <c r="W434" s="131">
        <f t="shared" si="58"/>
        <v>2.4</v>
      </c>
      <c r="X434" s="180" t="str" cm="1">
        <f t="array" ref="X434">IFERROR(INDEX(_xlfn._xlws.FILTER('Dang ky_off'!$J$4:$J$4000,'Dang ky_off'!$B$4:$B$4000=$B434),2),"")</f>
        <v>Công ty Cổ phần Đầu tư và Thương mại SATORI</v>
      </c>
      <c r="Y434" s="181" cm="1">
        <f t="array" ref="Y434">IFERROR(INDEX(_xlfn._xlws.FILTER('Dang ky_off'!$H$4:$H$4000,'Dang ky_off'!$B$4:$B$4000=$B434),2),"")</f>
        <v>45953</v>
      </c>
      <c r="Z434" s="180" t="s">
        <v>1563</v>
      </c>
      <c r="AA434" s="180" cm="1">
        <f t="array" ref="AA434">IFERROR(INDEX(_xlfn._xlws.FILTER('Dang ky_off'!$L$4:$L$4000,'Dang ky_off'!$B$4:$B$4000=$B434),2),"")</f>
        <v>10</v>
      </c>
      <c r="AB434" s="180" cm="1">
        <f t="array" ref="AB434">IFERROR(INDEX(_xlfn._xlws.FILTER('Dang ky_off'!$M$4:$M$4000,'Dang ky_off'!$B$4:$B$4000=$B434),2),"")</f>
        <v>0</v>
      </c>
      <c r="AC434" s="130"/>
      <c r="AD434" s="130"/>
      <c r="AE434" s="179">
        <f t="shared" si="59"/>
        <v>3</v>
      </c>
      <c r="AF434" s="131" t="str" cm="1">
        <f t="array" ref="AF434">IFERROR(INDEX(_xlfn._xlws.FILTER('Dang ky_off'!$J$4:$J$43,'Dang ky_off'!$B$4:$B$43=$B434),3),"")</f>
        <v/>
      </c>
      <c r="AG434" s="154" t="str" cm="1">
        <f t="array" ref="AG434">IFERROR(INDEX(_xlfn._xlws.FILTER('Dang ky_off'!$H$4:$H$43,'Dang ky_off'!$B$4:$B$43=$B434),3),"")</f>
        <v/>
      </c>
      <c r="AH434" s="131" t="s">
        <v>1563</v>
      </c>
      <c r="AI434" s="131" t="str" cm="1">
        <f t="array" ref="AI434">IFERROR(INDEX(_xlfn._xlws.FILTER('Dang ky_off'!$L$4:$L$43,'Dang ky_off'!$B$4:$B$43=$B434),3),"")</f>
        <v/>
      </c>
      <c r="AJ434" s="131" t="str" cm="1">
        <f t="array" ref="AJ434">IFERROR(INDEX(_xlfn._xlws.FILTER('Dang ky_off'!$M$4:$M$43,'Dang ky_off'!$B$4:$B$43=$B434),3),"")</f>
        <v/>
      </c>
      <c r="AK434" s="130"/>
      <c r="AL434" s="130"/>
      <c r="AM434" s="131" t="e">
        <f t="shared" si="60"/>
        <v>#VALUE!</v>
      </c>
      <c r="AN434" s="182" t="str" cm="1">
        <f t="array" ref="AN434">IFERROR(INDEX(_xlfn._xlws.FILTER('Dang ky_onl'!$J$6:$J$4000,'Dang ky_onl'!$B$6:$B$4000=$B434),1),"")</f>
        <v/>
      </c>
      <c r="AO434" s="183" t="str" cm="1">
        <f t="array" ref="AO434">IFERROR(INDEX(_xlfn._xlws.FILTER('Dang ky_onl'!$H$6:$H$4000,'Dang ky_onl'!$B$6:$B$4000=$B434),1),"")</f>
        <v/>
      </c>
      <c r="AP434" s="184" t="s">
        <v>1564</v>
      </c>
      <c r="AQ434" s="182" t="str" cm="1">
        <f t="array" ref="AQ434">IFERROR(INDEX(_xlfn._xlws.FILTER('Dang ky_onl'!$L$6:$L$4000,'Dang ky_onl'!$B$6:$B$4000=$B434),1),"")</f>
        <v/>
      </c>
      <c r="AR434" s="182" t="str" cm="1">
        <f t="array" ref="AR434">IFERROR(INDEX(_xlfn._xlws.FILTER('Dang ky_onl'!$M$6:$M$4000,'Dang ky_onl'!$B$6:$B$4000=$B434),1),"")</f>
        <v/>
      </c>
      <c r="AS434" s="130"/>
      <c r="AT434" s="130"/>
      <c r="AU434" s="131" t="e">
        <f t="shared" si="61"/>
        <v>#VALUE!</v>
      </c>
      <c r="AV434" s="182" t="str" cm="1">
        <f t="array" ref="AV434">IFERROR(INDEX(_xlfn._xlws.FILTER('Dang ky_onl'!$J$6:$J$4000,'Dang ky_onl'!$B$6:$B$4000=$B434),2),"")</f>
        <v/>
      </c>
      <c r="AW434" s="183" t="str" cm="1">
        <f t="array" ref="AW434">IFERROR(INDEX(_xlfn._xlws.FILTER('Dang ky_onl'!$H$6:$H$4000,'Dang ky_onl'!$B$6:$B$4000=$B434),2),"")</f>
        <v/>
      </c>
      <c r="AX434" s="184" t="s">
        <v>1564</v>
      </c>
      <c r="AY434" s="182" t="str" cm="1">
        <f t="array" ref="AY434">IFERROR(INDEX(_xlfn._xlws.FILTER('Dang ky_onl'!$L$6:$L$4000,'Dang ky_onl'!$B$6:$B$4000=$B434),2),"")</f>
        <v/>
      </c>
      <c r="AZ434" s="182" t="str" cm="1">
        <f t="array" ref="AZ434">IFERROR(INDEX(_xlfn._xlws.FILTER('Dang ky_onl'!$M$6:$M$4000,'Dang ky_onl'!$B$6:$B$4000=$B434),2),"")</f>
        <v/>
      </c>
      <c r="BA434" s="130"/>
      <c r="BB434" s="130"/>
      <c r="BC434" s="131" t="e">
        <f t="shared" si="62"/>
        <v>#VALUE!</v>
      </c>
    </row>
    <row r="435" spans="1:55" ht="19.5" customHeight="1" x14ac:dyDescent="0.35">
      <c r="A435" s="135">
        <v>429</v>
      </c>
      <c r="B435" s="136">
        <v>2022230049</v>
      </c>
      <c r="C435" s="137" t="s">
        <v>95</v>
      </c>
      <c r="D435" s="138" t="s">
        <v>831</v>
      </c>
      <c r="E435" s="139"/>
      <c r="F435" s="141" t="s">
        <v>1064</v>
      </c>
      <c r="G435" s="142" t="s">
        <v>1349</v>
      </c>
      <c r="H435" s="143" t="s">
        <v>1369</v>
      </c>
      <c r="I435" s="140" t="str">
        <f t="shared" si="56"/>
        <v>Không đậu</v>
      </c>
      <c r="J435" s="144"/>
      <c r="K435" s="145" t="str">
        <f t="shared" si="57"/>
        <v>Không đủ</v>
      </c>
      <c r="L435" s="166">
        <f t="shared" si="63"/>
        <v>2</v>
      </c>
      <c r="M435" s="166" cm="1">
        <f t="array" ref="M435">SUMPRODUCT(--(LEN(CHOOSE({1,2,3},P435,X435,AF435))&gt;0))</f>
        <v>2</v>
      </c>
      <c r="N435" s="166" cm="1">
        <f t="array" ref="N435">SUMPRODUCT(--(LEN(CHOOSE({1,2},AN435,AV435))&gt;0))</f>
        <v>0</v>
      </c>
      <c r="O435" s="166">
        <f t="shared" si="64"/>
        <v>0</v>
      </c>
      <c r="P435" s="171" t="str" cm="1">
        <f t="array" ref="P435">IFERROR(INDEX(_xlfn._xlws.FILTER('Dang ky_off'!$J$4:$J$4000,'Dang ky_off'!$B$4:$B$4000=$B435),1),"")</f>
        <v>Công ty Cổ phần Acecook Việt Nam</v>
      </c>
      <c r="Q435" s="172" cm="1">
        <f t="array" ref="Q435">IFERROR(INDEX(_xlfn._xlws.FILTER('Dang ky_off'!$H$4:$H$4000,'Dang ky_off'!$B$4:$B$4000=$B435),1),"")</f>
        <v>45965</v>
      </c>
      <c r="R435" s="171" t="s">
        <v>1563</v>
      </c>
      <c r="S435" s="171" cm="1">
        <f t="array" ref="S435">IFERROR(INDEX(_xlfn._xlws.FILTER('Dang ky_off'!$L$4:$L$4000,'Dang ky_off'!$B$4:$B$4000=$B435),1),"")</f>
        <v>7.5</v>
      </c>
      <c r="T435" s="171" cm="1">
        <f t="array" ref="T435">IFERROR(INDEX(_xlfn._xlws.FILTER('Dang ky_off'!$M$4:$M$4000,'Dang ky_off'!$B$4:$B$4000=$B435),1),"")</f>
        <v>0.5</v>
      </c>
      <c r="U435" s="130"/>
      <c r="V435" s="130"/>
      <c r="W435" s="131">
        <f t="shared" si="58"/>
        <v>2.8</v>
      </c>
      <c r="X435" s="180" t="str" cm="1">
        <f t="array" ref="X435">IFERROR(INDEX(_xlfn._xlws.FILTER('Dang ky_off'!$J$4:$J$4000,'Dang ky_off'!$B$4:$B$4000=$B435),2),"")</f>
        <v>Công ty Cổ phần Đầu tư và Thương mại SATORI</v>
      </c>
      <c r="Y435" s="181" cm="1">
        <f t="array" ref="Y435">IFERROR(INDEX(_xlfn._xlws.FILTER('Dang ky_off'!$H$4:$H$4000,'Dang ky_off'!$B$4:$B$4000=$B435),2),"")</f>
        <v>45953</v>
      </c>
      <c r="Z435" s="180" t="s">
        <v>1563</v>
      </c>
      <c r="AA435" s="180" cm="1">
        <f t="array" ref="AA435">IFERROR(INDEX(_xlfn._xlws.FILTER('Dang ky_off'!$L$4:$L$4000,'Dang ky_off'!$B$4:$B$4000=$B435),2),"")</f>
        <v>10</v>
      </c>
      <c r="AB435" s="180" cm="1">
        <f t="array" ref="AB435">IFERROR(INDEX(_xlfn._xlws.FILTER('Dang ky_off'!$M$4:$M$4000,'Dang ky_off'!$B$4:$B$4000=$B435),2),"")</f>
        <v>0</v>
      </c>
      <c r="AC435" s="130"/>
      <c r="AD435" s="130"/>
      <c r="AE435" s="179">
        <f t="shared" si="59"/>
        <v>3</v>
      </c>
      <c r="AF435" s="131" t="str" cm="1">
        <f t="array" ref="AF435">IFERROR(INDEX(_xlfn._xlws.FILTER('Dang ky_off'!$J$4:$J$43,'Dang ky_off'!$B$4:$B$43=$B435),3),"")</f>
        <v/>
      </c>
      <c r="AG435" s="154" t="str" cm="1">
        <f t="array" ref="AG435">IFERROR(INDEX(_xlfn._xlws.FILTER('Dang ky_off'!$H$4:$H$43,'Dang ky_off'!$B$4:$B$43=$B435),3),"")</f>
        <v/>
      </c>
      <c r="AH435" s="131" t="s">
        <v>1563</v>
      </c>
      <c r="AI435" s="131" t="str" cm="1">
        <f t="array" ref="AI435">IFERROR(INDEX(_xlfn._xlws.FILTER('Dang ky_off'!$L$4:$L$43,'Dang ky_off'!$B$4:$B$43=$B435),3),"")</f>
        <v/>
      </c>
      <c r="AJ435" s="131" t="str" cm="1">
        <f t="array" ref="AJ435">IFERROR(INDEX(_xlfn._xlws.FILTER('Dang ky_off'!$M$4:$M$43,'Dang ky_off'!$B$4:$B$43=$B435),3),"")</f>
        <v/>
      </c>
      <c r="AK435" s="130"/>
      <c r="AL435" s="130"/>
      <c r="AM435" s="131" t="e">
        <f t="shared" si="60"/>
        <v>#VALUE!</v>
      </c>
      <c r="AN435" s="182" t="str" cm="1">
        <f t="array" ref="AN435">IFERROR(INDEX(_xlfn._xlws.FILTER('Dang ky_onl'!$J$6:$J$4000,'Dang ky_onl'!$B$6:$B$4000=$B435),1),"")</f>
        <v/>
      </c>
      <c r="AO435" s="183" t="str" cm="1">
        <f t="array" ref="AO435">IFERROR(INDEX(_xlfn._xlws.FILTER('Dang ky_onl'!$H$6:$H$4000,'Dang ky_onl'!$B$6:$B$4000=$B435),1),"")</f>
        <v/>
      </c>
      <c r="AP435" s="184" t="s">
        <v>1564</v>
      </c>
      <c r="AQ435" s="182" t="str" cm="1">
        <f t="array" ref="AQ435">IFERROR(INDEX(_xlfn._xlws.FILTER('Dang ky_onl'!$L$6:$L$4000,'Dang ky_onl'!$B$6:$B$4000=$B435),1),"")</f>
        <v/>
      </c>
      <c r="AR435" s="182" t="str" cm="1">
        <f t="array" ref="AR435">IFERROR(INDEX(_xlfn._xlws.FILTER('Dang ky_onl'!$M$6:$M$4000,'Dang ky_onl'!$B$6:$B$4000=$B435),1),"")</f>
        <v/>
      </c>
      <c r="AS435" s="130"/>
      <c r="AT435" s="130"/>
      <c r="AU435" s="131" t="e">
        <f t="shared" si="61"/>
        <v>#VALUE!</v>
      </c>
      <c r="AV435" s="182" t="str" cm="1">
        <f t="array" ref="AV435">IFERROR(INDEX(_xlfn._xlws.FILTER('Dang ky_onl'!$J$6:$J$4000,'Dang ky_onl'!$B$6:$B$4000=$B435),2),"")</f>
        <v/>
      </c>
      <c r="AW435" s="183" t="str" cm="1">
        <f t="array" ref="AW435">IFERROR(INDEX(_xlfn._xlws.FILTER('Dang ky_onl'!$H$6:$H$4000,'Dang ky_onl'!$B$6:$B$4000=$B435),2),"")</f>
        <v/>
      </c>
      <c r="AX435" s="184" t="s">
        <v>1564</v>
      </c>
      <c r="AY435" s="182" t="str" cm="1">
        <f t="array" ref="AY435">IFERROR(INDEX(_xlfn._xlws.FILTER('Dang ky_onl'!$L$6:$L$4000,'Dang ky_onl'!$B$6:$B$4000=$B435),2),"")</f>
        <v/>
      </c>
      <c r="AZ435" s="182" t="str" cm="1">
        <f t="array" ref="AZ435">IFERROR(INDEX(_xlfn._xlws.FILTER('Dang ky_onl'!$M$6:$M$4000,'Dang ky_onl'!$B$6:$B$4000=$B435),2),"")</f>
        <v/>
      </c>
      <c r="BA435" s="130"/>
      <c r="BB435" s="130"/>
      <c r="BC435" s="131" t="e">
        <f t="shared" si="62"/>
        <v>#VALUE!</v>
      </c>
    </row>
    <row r="436" spans="1:55" ht="19.5" customHeight="1" x14ac:dyDescent="0.35">
      <c r="A436" s="135">
        <v>430</v>
      </c>
      <c r="B436" s="136">
        <v>2022231677</v>
      </c>
      <c r="C436" s="137" t="s">
        <v>96</v>
      </c>
      <c r="D436" s="138" t="s">
        <v>779</v>
      </c>
      <c r="E436" s="139"/>
      <c r="F436" s="141" t="s">
        <v>1065</v>
      </c>
      <c r="G436" s="142" t="s">
        <v>1349</v>
      </c>
      <c r="H436" s="143" t="s">
        <v>1369</v>
      </c>
      <c r="I436" s="140" t="str">
        <f t="shared" si="56"/>
        <v>Không đậu</v>
      </c>
      <c r="J436" s="144"/>
      <c r="K436" s="145" t="str">
        <f t="shared" si="57"/>
        <v>Không đủ</v>
      </c>
      <c r="L436" s="166">
        <f t="shared" si="63"/>
        <v>0</v>
      </c>
      <c r="M436" s="166" cm="1">
        <f t="array" ref="M436">SUMPRODUCT(--(LEN(CHOOSE({1,2,3},P436,X436,AF436))&gt;0))</f>
        <v>0</v>
      </c>
      <c r="N436" s="166" cm="1">
        <f t="array" ref="N436">SUMPRODUCT(--(LEN(CHOOSE({1,2},AN436,AV436))&gt;0))</f>
        <v>0</v>
      </c>
      <c r="O436" s="166">
        <f t="shared" si="64"/>
        <v>0</v>
      </c>
      <c r="P436" s="171" t="str" cm="1">
        <f t="array" ref="P436">IFERROR(INDEX(_xlfn._xlws.FILTER('Dang ky_off'!$J$4:$J$4000,'Dang ky_off'!$B$4:$B$4000=$B436),1),"")</f>
        <v/>
      </c>
      <c r="Q436" s="172" t="str" cm="1">
        <f t="array" ref="Q436">IFERROR(INDEX(_xlfn._xlws.FILTER('Dang ky_off'!$H$4:$H$4000,'Dang ky_off'!$B$4:$B$4000=$B436),1),"")</f>
        <v/>
      </c>
      <c r="R436" s="171" t="s">
        <v>1563</v>
      </c>
      <c r="S436" s="171" t="str" cm="1">
        <f t="array" ref="S436">IFERROR(INDEX(_xlfn._xlws.FILTER('Dang ky_off'!$L$4:$L$4000,'Dang ky_off'!$B$4:$B$4000=$B436),1),"")</f>
        <v/>
      </c>
      <c r="T436" s="171" t="str" cm="1">
        <f t="array" ref="T436">IFERROR(INDEX(_xlfn._xlws.FILTER('Dang ky_off'!$M$4:$M$4000,'Dang ky_off'!$B$4:$B$4000=$B436),1),"")</f>
        <v/>
      </c>
      <c r="U436" s="130"/>
      <c r="V436" s="130"/>
      <c r="W436" s="131" t="e">
        <f t="shared" si="58"/>
        <v>#VALUE!</v>
      </c>
      <c r="X436" s="180" t="str" cm="1">
        <f t="array" ref="X436">IFERROR(INDEX(_xlfn._xlws.FILTER('Dang ky_off'!$J$4:$J$4000,'Dang ky_off'!$B$4:$B$4000=$B436),2),"")</f>
        <v/>
      </c>
      <c r="Y436" s="181" t="str" cm="1">
        <f t="array" ref="Y436">IFERROR(INDEX(_xlfn._xlws.FILTER('Dang ky_off'!$H$4:$H$4000,'Dang ky_off'!$B$4:$B$4000=$B436),2),"")</f>
        <v/>
      </c>
      <c r="Z436" s="180" t="s">
        <v>1563</v>
      </c>
      <c r="AA436" s="180" t="str" cm="1">
        <f t="array" ref="AA436">IFERROR(INDEX(_xlfn._xlws.FILTER('Dang ky_off'!$L$4:$L$4000,'Dang ky_off'!$B$4:$B$4000=$B436),2),"")</f>
        <v/>
      </c>
      <c r="AB436" s="180" t="str" cm="1">
        <f t="array" ref="AB436">IFERROR(INDEX(_xlfn._xlws.FILTER('Dang ky_off'!$M$4:$M$4000,'Dang ky_off'!$B$4:$B$4000=$B436),2),"")</f>
        <v/>
      </c>
      <c r="AC436" s="130"/>
      <c r="AD436" s="130"/>
      <c r="AE436" s="179" t="e">
        <f t="shared" si="59"/>
        <v>#VALUE!</v>
      </c>
      <c r="AF436" s="131" t="str" cm="1">
        <f t="array" ref="AF436">IFERROR(INDEX(_xlfn._xlws.FILTER('Dang ky_off'!$J$4:$J$43,'Dang ky_off'!$B$4:$B$43=$B436),3),"")</f>
        <v/>
      </c>
      <c r="AG436" s="154" t="str" cm="1">
        <f t="array" ref="AG436">IFERROR(INDEX(_xlfn._xlws.FILTER('Dang ky_off'!$H$4:$H$43,'Dang ky_off'!$B$4:$B$43=$B436),3),"")</f>
        <v/>
      </c>
      <c r="AH436" s="131" t="s">
        <v>1563</v>
      </c>
      <c r="AI436" s="131" t="str" cm="1">
        <f t="array" ref="AI436">IFERROR(INDEX(_xlfn._xlws.FILTER('Dang ky_off'!$L$4:$L$43,'Dang ky_off'!$B$4:$B$43=$B436),3),"")</f>
        <v/>
      </c>
      <c r="AJ436" s="131" t="str" cm="1">
        <f t="array" ref="AJ436">IFERROR(INDEX(_xlfn._xlws.FILTER('Dang ky_off'!$M$4:$M$43,'Dang ky_off'!$B$4:$B$43=$B436),3),"")</f>
        <v/>
      </c>
      <c r="AK436" s="130"/>
      <c r="AL436" s="130"/>
      <c r="AM436" s="131" t="e">
        <f t="shared" si="60"/>
        <v>#VALUE!</v>
      </c>
      <c r="AN436" s="182" t="str" cm="1">
        <f t="array" ref="AN436">IFERROR(INDEX(_xlfn._xlws.FILTER('Dang ky_onl'!$J$6:$J$4000,'Dang ky_onl'!$B$6:$B$4000=$B436),1),"")</f>
        <v/>
      </c>
      <c r="AO436" s="183" t="str" cm="1">
        <f t="array" ref="AO436">IFERROR(INDEX(_xlfn._xlws.FILTER('Dang ky_onl'!$H$6:$H$4000,'Dang ky_onl'!$B$6:$B$4000=$B436),1),"")</f>
        <v/>
      </c>
      <c r="AP436" s="184" t="s">
        <v>1564</v>
      </c>
      <c r="AQ436" s="182" t="str" cm="1">
        <f t="array" ref="AQ436">IFERROR(INDEX(_xlfn._xlws.FILTER('Dang ky_onl'!$L$6:$L$4000,'Dang ky_onl'!$B$6:$B$4000=$B436),1),"")</f>
        <v/>
      </c>
      <c r="AR436" s="182" t="str" cm="1">
        <f t="array" ref="AR436">IFERROR(INDEX(_xlfn._xlws.FILTER('Dang ky_onl'!$M$6:$M$4000,'Dang ky_onl'!$B$6:$B$4000=$B436),1),"")</f>
        <v/>
      </c>
      <c r="AS436" s="130"/>
      <c r="AT436" s="130"/>
      <c r="AU436" s="131" t="e">
        <f t="shared" si="61"/>
        <v>#VALUE!</v>
      </c>
      <c r="AV436" s="182" t="str" cm="1">
        <f t="array" ref="AV436">IFERROR(INDEX(_xlfn._xlws.FILTER('Dang ky_onl'!$J$6:$J$4000,'Dang ky_onl'!$B$6:$B$4000=$B436),2),"")</f>
        <v/>
      </c>
      <c r="AW436" s="183" t="str" cm="1">
        <f t="array" ref="AW436">IFERROR(INDEX(_xlfn._xlws.FILTER('Dang ky_onl'!$H$6:$H$4000,'Dang ky_onl'!$B$6:$B$4000=$B436),2),"")</f>
        <v/>
      </c>
      <c r="AX436" s="184" t="s">
        <v>1564</v>
      </c>
      <c r="AY436" s="182" t="str" cm="1">
        <f t="array" ref="AY436">IFERROR(INDEX(_xlfn._xlws.FILTER('Dang ky_onl'!$L$6:$L$4000,'Dang ky_onl'!$B$6:$B$4000=$B436),2),"")</f>
        <v/>
      </c>
      <c r="AZ436" s="182" t="str" cm="1">
        <f t="array" ref="AZ436">IFERROR(INDEX(_xlfn._xlws.FILTER('Dang ky_onl'!$M$6:$M$4000,'Dang ky_onl'!$B$6:$B$4000=$B436),2),"")</f>
        <v/>
      </c>
      <c r="BA436" s="130"/>
      <c r="BB436" s="130"/>
      <c r="BC436" s="131" t="e">
        <f t="shared" si="62"/>
        <v>#VALUE!</v>
      </c>
    </row>
    <row r="437" spans="1:55" ht="19.5" customHeight="1" x14ac:dyDescent="0.35">
      <c r="A437" s="135">
        <v>431</v>
      </c>
      <c r="B437" s="136">
        <v>2022231116</v>
      </c>
      <c r="C437" s="137" t="s">
        <v>97</v>
      </c>
      <c r="D437" s="138" t="s">
        <v>804</v>
      </c>
      <c r="E437" s="139"/>
      <c r="F437" s="141" t="s">
        <v>1066</v>
      </c>
      <c r="G437" s="142" t="s">
        <v>1349</v>
      </c>
      <c r="H437" s="143" t="s">
        <v>1369</v>
      </c>
      <c r="I437" s="140" t="str">
        <f t="shared" si="56"/>
        <v>Không đậu</v>
      </c>
      <c r="J437" s="144"/>
      <c r="K437" s="145" t="str">
        <f t="shared" si="57"/>
        <v>Không đủ</v>
      </c>
      <c r="L437" s="166">
        <f t="shared" si="63"/>
        <v>0</v>
      </c>
      <c r="M437" s="166" cm="1">
        <f t="array" ref="M437">SUMPRODUCT(--(LEN(CHOOSE({1,2,3},P437,X437,AF437))&gt;0))</f>
        <v>0</v>
      </c>
      <c r="N437" s="166" cm="1">
        <f t="array" ref="N437">SUMPRODUCT(--(LEN(CHOOSE({1,2},AN437,AV437))&gt;0))</f>
        <v>0</v>
      </c>
      <c r="O437" s="166">
        <f t="shared" si="64"/>
        <v>0</v>
      </c>
      <c r="P437" s="171" t="str" cm="1">
        <f t="array" ref="P437">IFERROR(INDEX(_xlfn._xlws.FILTER('Dang ky_off'!$J$4:$J$4000,'Dang ky_off'!$B$4:$B$4000=$B437),1),"")</f>
        <v/>
      </c>
      <c r="Q437" s="172" t="str" cm="1">
        <f t="array" ref="Q437">IFERROR(INDEX(_xlfn._xlws.FILTER('Dang ky_off'!$H$4:$H$4000,'Dang ky_off'!$B$4:$B$4000=$B437),1),"")</f>
        <v/>
      </c>
      <c r="R437" s="171" t="s">
        <v>1563</v>
      </c>
      <c r="S437" s="171" t="str" cm="1">
        <f t="array" ref="S437">IFERROR(INDEX(_xlfn._xlws.FILTER('Dang ky_off'!$L$4:$L$4000,'Dang ky_off'!$B$4:$B$4000=$B437),1),"")</f>
        <v/>
      </c>
      <c r="T437" s="171" t="str" cm="1">
        <f t="array" ref="T437">IFERROR(INDEX(_xlfn._xlws.FILTER('Dang ky_off'!$M$4:$M$4000,'Dang ky_off'!$B$4:$B$4000=$B437),1),"")</f>
        <v/>
      </c>
      <c r="U437" s="130"/>
      <c r="V437" s="130"/>
      <c r="W437" s="131" t="e">
        <f t="shared" si="58"/>
        <v>#VALUE!</v>
      </c>
      <c r="X437" s="180" t="str" cm="1">
        <f t="array" ref="X437">IFERROR(INDEX(_xlfn._xlws.FILTER('Dang ky_off'!$J$4:$J$4000,'Dang ky_off'!$B$4:$B$4000=$B437),2),"")</f>
        <v/>
      </c>
      <c r="Y437" s="181" t="str" cm="1">
        <f t="array" ref="Y437">IFERROR(INDEX(_xlfn._xlws.FILTER('Dang ky_off'!$H$4:$H$4000,'Dang ky_off'!$B$4:$B$4000=$B437),2),"")</f>
        <v/>
      </c>
      <c r="Z437" s="180" t="s">
        <v>1563</v>
      </c>
      <c r="AA437" s="180" t="str" cm="1">
        <f t="array" ref="AA437">IFERROR(INDEX(_xlfn._xlws.FILTER('Dang ky_off'!$L$4:$L$4000,'Dang ky_off'!$B$4:$B$4000=$B437),2),"")</f>
        <v/>
      </c>
      <c r="AB437" s="180" t="str" cm="1">
        <f t="array" ref="AB437">IFERROR(INDEX(_xlfn._xlws.FILTER('Dang ky_off'!$M$4:$M$4000,'Dang ky_off'!$B$4:$B$4000=$B437),2),"")</f>
        <v/>
      </c>
      <c r="AC437" s="130"/>
      <c r="AD437" s="130"/>
      <c r="AE437" s="179" t="e">
        <f t="shared" si="59"/>
        <v>#VALUE!</v>
      </c>
      <c r="AF437" s="131" t="str" cm="1">
        <f t="array" ref="AF437">IFERROR(INDEX(_xlfn._xlws.FILTER('Dang ky_off'!$J$4:$J$43,'Dang ky_off'!$B$4:$B$43=$B437),3),"")</f>
        <v/>
      </c>
      <c r="AG437" s="154" t="str" cm="1">
        <f t="array" ref="AG437">IFERROR(INDEX(_xlfn._xlws.FILTER('Dang ky_off'!$H$4:$H$43,'Dang ky_off'!$B$4:$B$43=$B437),3),"")</f>
        <v/>
      </c>
      <c r="AH437" s="131" t="s">
        <v>1563</v>
      </c>
      <c r="AI437" s="131" t="str" cm="1">
        <f t="array" ref="AI437">IFERROR(INDEX(_xlfn._xlws.FILTER('Dang ky_off'!$L$4:$L$43,'Dang ky_off'!$B$4:$B$43=$B437),3),"")</f>
        <v/>
      </c>
      <c r="AJ437" s="131" t="str" cm="1">
        <f t="array" ref="AJ437">IFERROR(INDEX(_xlfn._xlws.FILTER('Dang ky_off'!$M$4:$M$43,'Dang ky_off'!$B$4:$B$43=$B437),3),"")</f>
        <v/>
      </c>
      <c r="AK437" s="130"/>
      <c r="AL437" s="130"/>
      <c r="AM437" s="131" t="e">
        <f t="shared" si="60"/>
        <v>#VALUE!</v>
      </c>
      <c r="AN437" s="182" t="str" cm="1">
        <f t="array" ref="AN437">IFERROR(INDEX(_xlfn._xlws.FILTER('Dang ky_onl'!$J$6:$J$4000,'Dang ky_onl'!$B$6:$B$4000=$B437),1),"")</f>
        <v/>
      </c>
      <c r="AO437" s="183" t="str" cm="1">
        <f t="array" ref="AO437">IFERROR(INDEX(_xlfn._xlws.FILTER('Dang ky_onl'!$H$6:$H$4000,'Dang ky_onl'!$B$6:$B$4000=$B437),1),"")</f>
        <v/>
      </c>
      <c r="AP437" s="184" t="s">
        <v>1564</v>
      </c>
      <c r="AQ437" s="182" t="str" cm="1">
        <f t="array" ref="AQ437">IFERROR(INDEX(_xlfn._xlws.FILTER('Dang ky_onl'!$L$6:$L$4000,'Dang ky_onl'!$B$6:$B$4000=$B437),1),"")</f>
        <v/>
      </c>
      <c r="AR437" s="182" t="str" cm="1">
        <f t="array" ref="AR437">IFERROR(INDEX(_xlfn._xlws.FILTER('Dang ky_onl'!$M$6:$M$4000,'Dang ky_onl'!$B$6:$B$4000=$B437),1),"")</f>
        <v/>
      </c>
      <c r="AS437" s="130"/>
      <c r="AT437" s="130"/>
      <c r="AU437" s="131" t="e">
        <f t="shared" si="61"/>
        <v>#VALUE!</v>
      </c>
      <c r="AV437" s="182" t="str" cm="1">
        <f t="array" ref="AV437">IFERROR(INDEX(_xlfn._xlws.FILTER('Dang ky_onl'!$J$6:$J$4000,'Dang ky_onl'!$B$6:$B$4000=$B437),2),"")</f>
        <v/>
      </c>
      <c r="AW437" s="183" t="str" cm="1">
        <f t="array" ref="AW437">IFERROR(INDEX(_xlfn._xlws.FILTER('Dang ky_onl'!$H$6:$H$4000,'Dang ky_onl'!$B$6:$B$4000=$B437),2),"")</f>
        <v/>
      </c>
      <c r="AX437" s="184" t="s">
        <v>1564</v>
      </c>
      <c r="AY437" s="182" t="str" cm="1">
        <f t="array" ref="AY437">IFERROR(INDEX(_xlfn._xlws.FILTER('Dang ky_onl'!$L$6:$L$4000,'Dang ky_onl'!$B$6:$B$4000=$B437),2),"")</f>
        <v/>
      </c>
      <c r="AZ437" s="182" t="str" cm="1">
        <f t="array" ref="AZ437">IFERROR(INDEX(_xlfn._xlws.FILTER('Dang ky_onl'!$M$6:$M$4000,'Dang ky_onl'!$B$6:$B$4000=$B437),2),"")</f>
        <v/>
      </c>
      <c r="BA437" s="130"/>
      <c r="BB437" s="130"/>
      <c r="BC437" s="131" t="e">
        <f t="shared" si="62"/>
        <v>#VALUE!</v>
      </c>
    </row>
    <row r="438" spans="1:55" ht="19.5" customHeight="1" x14ac:dyDescent="0.35">
      <c r="A438" s="135">
        <v>432</v>
      </c>
      <c r="B438" s="136">
        <v>2022231608</v>
      </c>
      <c r="C438" s="137" t="s">
        <v>98</v>
      </c>
      <c r="D438" s="138" t="s">
        <v>805</v>
      </c>
      <c r="E438" s="139"/>
      <c r="F438" s="141" t="s">
        <v>1067</v>
      </c>
      <c r="G438" s="142" t="s">
        <v>1349</v>
      </c>
      <c r="H438" s="143" t="s">
        <v>1369</v>
      </c>
      <c r="I438" s="140" t="str">
        <f t="shared" si="56"/>
        <v>Không đậu</v>
      </c>
      <c r="J438" s="144"/>
      <c r="K438" s="145" t="str">
        <f t="shared" si="57"/>
        <v>Không đủ</v>
      </c>
      <c r="L438" s="166">
        <f t="shared" si="63"/>
        <v>2</v>
      </c>
      <c r="M438" s="166" cm="1">
        <f t="array" ref="M438">SUMPRODUCT(--(LEN(CHOOSE({1,2,3},P438,X438,AF438))&gt;0))</f>
        <v>2</v>
      </c>
      <c r="N438" s="166" cm="1">
        <f t="array" ref="N438">SUMPRODUCT(--(LEN(CHOOSE({1,2},AN438,AV438))&gt;0))</f>
        <v>0</v>
      </c>
      <c r="O438" s="166">
        <f t="shared" si="64"/>
        <v>0</v>
      </c>
      <c r="P438" s="171" t="str" cm="1">
        <f t="array" ref="P438">IFERROR(INDEX(_xlfn._xlws.FILTER('Dang ky_off'!$J$4:$J$4000,'Dang ky_off'!$B$4:$B$4000=$B438),1),"")</f>
        <v>Công ty Cổ phần Acecook Việt Nam</v>
      </c>
      <c r="Q438" s="172" cm="1">
        <f t="array" ref="Q438">IFERROR(INDEX(_xlfn._xlws.FILTER('Dang ky_off'!$H$4:$H$4000,'Dang ky_off'!$B$4:$B$4000=$B438),1),"")</f>
        <v>46000</v>
      </c>
      <c r="R438" s="171" t="s">
        <v>1563</v>
      </c>
      <c r="S438" s="171" cm="1">
        <f t="array" ref="S438">IFERROR(INDEX(_xlfn._xlws.FILTER('Dang ky_off'!$L$4:$L$4000,'Dang ky_off'!$B$4:$B$4000=$B438),1),"")</f>
        <v>8</v>
      </c>
      <c r="T438" s="171" cm="1">
        <f t="array" ref="T438">IFERROR(INDEX(_xlfn._xlws.FILTER('Dang ky_off'!$M$4:$M$4000,'Dang ky_off'!$B$4:$B$4000=$B438),1),"")</f>
        <v>0</v>
      </c>
      <c r="U438" s="130"/>
      <c r="V438" s="130"/>
      <c r="W438" s="131">
        <f t="shared" si="58"/>
        <v>2.4</v>
      </c>
      <c r="X438" s="180" t="str" cm="1">
        <f t="array" ref="X438">IFERROR(INDEX(_xlfn._xlws.FILTER('Dang ky_off'!$J$4:$J$4000,'Dang ky_off'!$B$4:$B$4000=$B438),2),"")</f>
        <v>Công ty TNHH Yakult Việt Nam</v>
      </c>
      <c r="Y438" s="181" cm="1">
        <f t="array" ref="Y438">IFERROR(INDEX(_xlfn._xlws.FILTER('Dang ky_off'!$H$4:$H$4000,'Dang ky_off'!$B$4:$B$4000=$B438),2),"")</f>
        <v>46022</v>
      </c>
      <c r="Z438" s="180" t="s">
        <v>1563</v>
      </c>
      <c r="AA438" s="180" cm="1">
        <f t="array" ref="AA438">IFERROR(INDEX(_xlfn._xlws.FILTER('Dang ky_off'!$L$4:$L$4000,'Dang ky_off'!$B$4:$B$4000=$B438),2),"")</f>
        <v>9.5</v>
      </c>
      <c r="AB438" s="180" cm="1">
        <f t="array" ref="AB438">IFERROR(INDEX(_xlfn._xlws.FILTER('Dang ky_off'!$M$4:$M$4000,'Dang ky_off'!$B$4:$B$4000=$B438),2),"")</f>
        <v>0</v>
      </c>
      <c r="AC438" s="130"/>
      <c r="AD438" s="130"/>
      <c r="AE438" s="179">
        <f t="shared" si="59"/>
        <v>2.9</v>
      </c>
      <c r="AF438" s="131" t="str" cm="1">
        <f t="array" ref="AF438">IFERROR(INDEX(_xlfn._xlws.FILTER('Dang ky_off'!$J$4:$J$43,'Dang ky_off'!$B$4:$B$43=$B438),3),"")</f>
        <v/>
      </c>
      <c r="AG438" s="154" t="str" cm="1">
        <f t="array" ref="AG438">IFERROR(INDEX(_xlfn._xlws.FILTER('Dang ky_off'!$H$4:$H$43,'Dang ky_off'!$B$4:$B$43=$B438),3),"")</f>
        <v/>
      </c>
      <c r="AH438" s="131" t="s">
        <v>1563</v>
      </c>
      <c r="AI438" s="131" t="str" cm="1">
        <f t="array" ref="AI438">IFERROR(INDEX(_xlfn._xlws.FILTER('Dang ky_off'!$L$4:$L$43,'Dang ky_off'!$B$4:$B$43=$B438),3),"")</f>
        <v/>
      </c>
      <c r="AJ438" s="131" t="str" cm="1">
        <f t="array" ref="AJ438">IFERROR(INDEX(_xlfn._xlws.FILTER('Dang ky_off'!$M$4:$M$43,'Dang ky_off'!$B$4:$B$43=$B438),3),"")</f>
        <v/>
      </c>
      <c r="AK438" s="130"/>
      <c r="AL438" s="130"/>
      <c r="AM438" s="131" t="e">
        <f t="shared" si="60"/>
        <v>#VALUE!</v>
      </c>
      <c r="AN438" s="182" t="str" cm="1">
        <f t="array" ref="AN438">IFERROR(INDEX(_xlfn._xlws.FILTER('Dang ky_onl'!$J$6:$J$4000,'Dang ky_onl'!$B$6:$B$4000=$B438),1),"")</f>
        <v/>
      </c>
      <c r="AO438" s="183" t="str" cm="1">
        <f t="array" ref="AO438">IFERROR(INDEX(_xlfn._xlws.FILTER('Dang ky_onl'!$H$6:$H$4000,'Dang ky_onl'!$B$6:$B$4000=$B438),1),"")</f>
        <v/>
      </c>
      <c r="AP438" s="184" t="s">
        <v>1564</v>
      </c>
      <c r="AQ438" s="182" t="str" cm="1">
        <f t="array" ref="AQ438">IFERROR(INDEX(_xlfn._xlws.FILTER('Dang ky_onl'!$L$6:$L$4000,'Dang ky_onl'!$B$6:$B$4000=$B438),1),"")</f>
        <v/>
      </c>
      <c r="AR438" s="182" t="str" cm="1">
        <f t="array" ref="AR438">IFERROR(INDEX(_xlfn._xlws.FILTER('Dang ky_onl'!$M$6:$M$4000,'Dang ky_onl'!$B$6:$B$4000=$B438),1),"")</f>
        <v/>
      </c>
      <c r="AS438" s="130"/>
      <c r="AT438" s="130"/>
      <c r="AU438" s="131" t="e">
        <f t="shared" si="61"/>
        <v>#VALUE!</v>
      </c>
      <c r="AV438" s="182" t="str" cm="1">
        <f t="array" ref="AV438">IFERROR(INDEX(_xlfn._xlws.FILTER('Dang ky_onl'!$J$6:$J$4000,'Dang ky_onl'!$B$6:$B$4000=$B438),2),"")</f>
        <v/>
      </c>
      <c r="AW438" s="183" t="str" cm="1">
        <f t="array" ref="AW438">IFERROR(INDEX(_xlfn._xlws.FILTER('Dang ky_onl'!$H$6:$H$4000,'Dang ky_onl'!$B$6:$B$4000=$B438),2),"")</f>
        <v/>
      </c>
      <c r="AX438" s="184" t="s">
        <v>1564</v>
      </c>
      <c r="AY438" s="182" t="str" cm="1">
        <f t="array" ref="AY438">IFERROR(INDEX(_xlfn._xlws.FILTER('Dang ky_onl'!$L$6:$L$4000,'Dang ky_onl'!$B$6:$B$4000=$B438),2),"")</f>
        <v/>
      </c>
      <c r="AZ438" s="182" t="str" cm="1">
        <f t="array" ref="AZ438">IFERROR(INDEX(_xlfn._xlws.FILTER('Dang ky_onl'!$M$6:$M$4000,'Dang ky_onl'!$B$6:$B$4000=$B438),2),"")</f>
        <v/>
      </c>
      <c r="BA438" s="130"/>
      <c r="BB438" s="130"/>
      <c r="BC438" s="131" t="e">
        <f t="shared" si="62"/>
        <v>#VALUE!</v>
      </c>
    </row>
    <row r="439" spans="1:55" ht="19.5" customHeight="1" x14ac:dyDescent="0.35">
      <c r="A439" s="135">
        <v>433</v>
      </c>
      <c r="B439" s="136">
        <v>2022231237</v>
      </c>
      <c r="C439" s="137" t="s">
        <v>99</v>
      </c>
      <c r="D439" s="138" t="s">
        <v>832</v>
      </c>
      <c r="E439" s="139"/>
      <c r="F439" s="141" t="s">
        <v>1068</v>
      </c>
      <c r="G439" s="142" t="s">
        <v>1349</v>
      </c>
      <c r="H439" s="143" t="s">
        <v>1369</v>
      </c>
      <c r="I439" s="140" t="str">
        <f t="shared" si="56"/>
        <v>Không đậu</v>
      </c>
      <c r="J439" s="144"/>
      <c r="K439" s="145" t="str">
        <f t="shared" si="57"/>
        <v>Không đủ</v>
      </c>
      <c r="L439" s="166">
        <f t="shared" si="63"/>
        <v>0</v>
      </c>
      <c r="M439" s="166" cm="1">
        <f t="array" ref="M439">SUMPRODUCT(--(LEN(CHOOSE({1,2,3},P439,X439,AF439))&gt;0))</f>
        <v>0</v>
      </c>
      <c r="N439" s="166" cm="1">
        <f t="array" ref="N439">SUMPRODUCT(--(LEN(CHOOSE({1,2},AN439,AV439))&gt;0))</f>
        <v>0</v>
      </c>
      <c r="O439" s="166">
        <f t="shared" si="64"/>
        <v>0</v>
      </c>
      <c r="P439" s="171" t="str" cm="1">
        <f t="array" ref="P439">IFERROR(INDEX(_xlfn._xlws.FILTER('Dang ky_off'!$J$4:$J$4000,'Dang ky_off'!$B$4:$B$4000=$B439),1),"")</f>
        <v/>
      </c>
      <c r="Q439" s="172" t="str" cm="1">
        <f t="array" ref="Q439">IFERROR(INDEX(_xlfn._xlws.FILTER('Dang ky_off'!$H$4:$H$4000,'Dang ky_off'!$B$4:$B$4000=$B439),1),"")</f>
        <v/>
      </c>
      <c r="R439" s="171" t="s">
        <v>1563</v>
      </c>
      <c r="S439" s="171" t="str" cm="1">
        <f t="array" ref="S439">IFERROR(INDEX(_xlfn._xlws.FILTER('Dang ky_off'!$L$4:$L$4000,'Dang ky_off'!$B$4:$B$4000=$B439),1),"")</f>
        <v/>
      </c>
      <c r="T439" s="171" t="str" cm="1">
        <f t="array" ref="T439">IFERROR(INDEX(_xlfn._xlws.FILTER('Dang ky_off'!$M$4:$M$4000,'Dang ky_off'!$B$4:$B$4000=$B439),1),"")</f>
        <v/>
      </c>
      <c r="U439" s="130"/>
      <c r="V439" s="130"/>
      <c r="W439" s="131" t="e">
        <f t="shared" si="58"/>
        <v>#VALUE!</v>
      </c>
      <c r="X439" s="180" t="str" cm="1">
        <f t="array" ref="X439">IFERROR(INDEX(_xlfn._xlws.FILTER('Dang ky_off'!$J$4:$J$4000,'Dang ky_off'!$B$4:$B$4000=$B439),2),"")</f>
        <v/>
      </c>
      <c r="Y439" s="181" t="str" cm="1">
        <f t="array" ref="Y439">IFERROR(INDEX(_xlfn._xlws.FILTER('Dang ky_off'!$H$4:$H$4000,'Dang ky_off'!$B$4:$B$4000=$B439),2),"")</f>
        <v/>
      </c>
      <c r="Z439" s="180" t="s">
        <v>1563</v>
      </c>
      <c r="AA439" s="180" t="str" cm="1">
        <f t="array" ref="AA439">IFERROR(INDEX(_xlfn._xlws.FILTER('Dang ky_off'!$L$4:$L$4000,'Dang ky_off'!$B$4:$B$4000=$B439),2),"")</f>
        <v/>
      </c>
      <c r="AB439" s="180" t="str" cm="1">
        <f t="array" ref="AB439">IFERROR(INDEX(_xlfn._xlws.FILTER('Dang ky_off'!$M$4:$M$4000,'Dang ky_off'!$B$4:$B$4000=$B439),2),"")</f>
        <v/>
      </c>
      <c r="AC439" s="130"/>
      <c r="AD439" s="130"/>
      <c r="AE439" s="179" t="e">
        <f t="shared" si="59"/>
        <v>#VALUE!</v>
      </c>
      <c r="AF439" s="131" t="str" cm="1">
        <f t="array" ref="AF439">IFERROR(INDEX(_xlfn._xlws.FILTER('Dang ky_off'!$J$4:$J$43,'Dang ky_off'!$B$4:$B$43=$B439),3),"")</f>
        <v/>
      </c>
      <c r="AG439" s="154" t="str" cm="1">
        <f t="array" ref="AG439">IFERROR(INDEX(_xlfn._xlws.FILTER('Dang ky_off'!$H$4:$H$43,'Dang ky_off'!$B$4:$B$43=$B439),3),"")</f>
        <v/>
      </c>
      <c r="AH439" s="131" t="s">
        <v>1563</v>
      </c>
      <c r="AI439" s="131" t="str" cm="1">
        <f t="array" ref="AI439">IFERROR(INDEX(_xlfn._xlws.FILTER('Dang ky_off'!$L$4:$L$43,'Dang ky_off'!$B$4:$B$43=$B439),3),"")</f>
        <v/>
      </c>
      <c r="AJ439" s="131" t="str" cm="1">
        <f t="array" ref="AJ439">IFERROR(INDEX(_xlfn._xlws.FILTER('Dang ky_off'!$M$4:$M$43,'Dang ky_off'!$B$4:$B$43=$B439),3),"")</f>
        <v/>
      </c>
      <c r="AK439" s="130"/>
      <c r="AL439" s="130"/>
      <c r="AM439" s="131" t="e">
        <f t="shared" si="60"/>
        <v>#VALUE!</v>
      </c>
      <c r="AN439" s="182" t="str" cm="1">
        <f t="array" ref="AN439">IFERROR(INDEX(_xlfn._xlws.FILTER('Dang ky_onl'!$J$6:$J$4000,'Dang ky_onl'!$B$6:$B$4000=$B439),1),"")</f>
        <v/>
      </c>
      <c r="AO439" s="183" t="str" cm="1">
        <f t="array" ref="AO439">IFERROR(INDEX(_xlfn._xlws.FILTER('Dang ky_onl'!$H$6:$H$4000,'Dang ky_onl'!$B$6:$B$4000=$B439),1),"")</f>
        <v/>
      </c>
      <c r="AP439" s="184" t="s">
        <v>1564</v>
      </c>
      <c r="AQ439" s="182" t="str" cm="1">
        <f t="array" ref="AQ439">IFERROR(INDEX(_xlfn._xlws.FILTER('Dang ky_onl'!$L$6:$L$4000,'Dang ky_onl'!$B$6:$B$4000=$B439),1),"")</f>
        <v/>
      </c>
      <c r="AR439" s="182" t="str" cm="1">
        <f t="array" ref="AR439">IFERROR(INDEX(_xlfn._xlws.FILTER('Dang ky_onl'!$M$6:$M$4000,'Dang ky_onl'!$B$6:$B$4000=$B439),1),"")</f>
        <v/>
      </c>
      <c r="AS439" s="130"/>
      <c r="AT439" s="130"/>
      <c r="AU439" s="131" t="e">
        <f t="shared" si="61"/>
        <v>#VALUE!</v>
      </c>
      <c r="AV439" s="182" t="str" cm="1">
        <f t="array" ref="AV439">IFERROR(INDEX(_xlfn._xlws.FILTER('Dang ky_onl'!$J$6:$J$4000,'Dang ky_onl'!$B$6:$B$4000=$B439),2),"")</f>
        <v/>
      </c>
      <c r="AW439" s="183" t="str" cm="1">
        <f t="array" ref="AW439">IFERROR(INDEX(_xlfn._xlws.FILTER('Dang ky_onl'!$H$6:$H$4000,'Dang ky_onl'!$B$6:$B$4000=$B439),2),"")</f>
        <v/>
      </c>
      <c r="AX439" s="184" t="s">
        <v>1564</v>
      </c>
      <c r="AY439" s="182" t="str" cm="1">
        <f t="array" ref="AY439">IFERROR(INDEX(_xlfn._xlws.FILTER('Dang ky_onl'!$L$6:$L$4000,'Dang ky_onl'!$B$6:$B$4000=$B439),2),"")</f>
        <v/>
      </c>
      <c r="AZ439" s="182" t="str" cm="1">
        <f t="array" ref="AZ439">IFERROR(INDEX(_xlfn._xlws.FILTER('Dang ky_onl'!$M$6:$M$4000,'Dang ky_onl'!$B$6:$B$4000=$B439),2),"")</f>
        <v/>
      </c>
      <c r="BA439" s="130"/>
      <c r="BB439" s="130"/>
      <c r="BC439" s="131" t="e">
        <f t="shared" si="62"/>
        <v>#VALUE!</v>
      </c>
    </row>
    <row r="440" spans="1:55" ht="19.5" customHeight="1" x14ac:dyDescent="0.35">
      <c r="A440" s="135">
        <v>434</v>
      </c>
      <c r="B440" s="136">
        <v>2022230060</v>
      </c>
      <c r="C440" s="137" t="s">
        <v>101</v>
      </c>
      <c r="D440" s="138" t="s">
        <v>806</v>
      </c>
      <c r="E440" s="139"/>
      <c r="F440" s="141" t="s">
        <v>1063</v>
      </c>
      <c r="G440" s="142" t="s">
        <v>1349</v>
      </c>
      <c r="H440" s="143" t="s">
        <v>1369</v>
      </c>
      <c r="I440" s="140" t="str">
        <f t="shared" si="56"/>
        <v>Không đậu</v>
      </c>
      <c r="J440" s="144"/>
      <c r="K440" s="145" t="str">
        <f t="shared" si="57"/>
        <v>Không đủ</v>
      </c>
      <c r="L440" s="166">
        <f t="shared" si="63"/>
        <v>0</v>
      </c>
      <c r="M440" s="166" cm="1">
        <f t="array" ref="M440">SUMPRODUCT(--(LEN(CHOOSE({1,2,3},P440,X440,AF440))&gt;0))</f>
        <v>0</v>
      </c>
      <c r="N440" s="166" cm="1">
        <f t="array" ref="N440">SUMPRODUCT(--(LEN(CHOOSE({1,2},AN440,AV440))&gt;0))</f>
        <v>0</v>
      </c>
      <c r="O440" s="166">
        <f t="shared" si="64"/>
        <v>0</v>
      </c>
      <c r="P440" s="171" t="str" cm="1">
        <f t="array" ref="P440">IFERROR(INDEX(_xlfn._xlws.FILTER('Dang ky_off'!$J$4:$J$4000,'Dang ky_off'!$B$4:$B$4000=$B440),1),"")</f>
        <v/>
      </c>
      <c r="Q440" s="172" t="str" cm="1">
        <f t="array" ref="Q440">IFERROR(INDEX(_xlfn._xlws.FILTER('Dang ky_off'!$H$4:$H$4000,'Dang ky_off'!$B$4:$B$4000=$B440),1),"")</f>
        <v/>
      </c>
      <c r="R440" s="171" t="s">
        <v>1563</v>
      </c>
      <c r="S440" s="171" t="str" cm="1">
        <f t="array" ref="S440">IFERROR(INDEX(_xlfn._xlws.FILTER('Dang ky_off'!$L$4:$L$4000,'Dang ky_off'!$B$4:$B$4000=$B440),1),"")</f>
        <v/>
      </c>
      <c r="T440" s="171" t="str" cm="1">
        <f t="array" ref="T440">IFERROR(INDEX(_xlfn._xlws.FILTER('Dang ky_off'!$M$4:$M$4000,'Dang ky_off'!$B$4:$B$4000=$B440),1),"")</f>
        <v/>
      </c>
      <c r="U440" s="130"/>
      <c r="V440" s="130"/>
      <c r="W440" s="131" t="e">
        <f t="shared" si="58"/>
        <v>#VALUE!</v>
      </c>
      <c r="X440" s="180" t="str" cm="1">
        <f t="array" ref="X440">IFERROR(INDEX(_xlfn._xlws.FILTER('Dang ky_off'!$J$4:$J$4000,'Dang ky_off'!$B$4:$B$4000=$B440),2),"")</f>
        <v/>
      </c>
      <c r="Y440" s="181" t="str" cm="1">
        <f t="array" ref="Y440">IFERROR(INDEX(_xlfn._xlws.FILTER('Dang ky_off'!$H$4:$H$4000,'Dang ky_off'!$B$4:$B$4000=$B440),2),"")</f>
        <v/>
      </c>
      <c r="Z440" s="180" t="s">
        <v>1563</v>
      </c>
      <c r="AA440" s="180" t="str" cm="1">
        <f t="array" ref="AA440">IFERROR(INDEX(_xlfn._xlws.FILTER('Dang ky_off'!$L$4:$L$4000,'Dang ky_off'!$B$4:$B$4000=$B440),2),"")</f>
        <v/>
      </c>
      <c r="AB440" s="180" t="str" cm="1">
        <f t="array" ref="AB440">IFERROR(INDEX(_xlfn._xlws.FILTER('Dang ky_off'!$M$4:$M$4000,'Dang ky_off'!$B$4:$B$4000=$B440),2),"")</f>
        <v/>
      </c>
      <c r="AC440" s="130"/>
      <c r="AD440" s="130"/>
      <c r="AE440" s="179" t="e">
        <f t="shared" si="59"/>
        <v>#VALUE!</v>
      </c>
      <c r="AF440" s="131" t="str" cm="1">
        <f t="array" ref="AF440">IFERROR(INDEX(_xlfn._xlws.FILTER('Dang ky_off'!$J$4:$J$43,'Dang ky_off'!$B$4:$B$43=$B440),3),"")</f>
        <v/>
      </c>
      <c r="AG440" s="154" t="str" cm="1">
        <f t="array" ref="AG440">IFERROR(INDEX(_xlfn._xlws.FILTER('Dang ky_off'!$H$4:$H$43,'Dang ky_off'!$B$4:$B$43=$B440),3),"")</f>
        <v/>
      </c>
      <c r="AH440" s="131" t="s">
        <v>1563</v>
      </c>
      <c r="AI440" s="131" t="str" cm="1">
        <f t="array" ref="AI440">IFERROR(INDEX(_xlfn._xlws.FILTER('Dang ky_off'!$L$4:$L$43,'Dang ky_off'!$B$4:$B$43=$B440),3),"")</f>
        <v/>
      </c>
      <c r="AJ440" s="131" t="str" cm="1">
        <f t="array" ref="AJ440">IFERROR(INDEX(_xlfn._xlws.FILTER('Dang ky_off'!$M$4:$M$43,'Dang ky_off'!$B$4:$B$43=$B440),3),"")</f>
        <v/>
      </c>
      <c r="AK440" s="130"/>
      <c r="AL440" s="130"/>
      <c r="AM440" s="131" t="e">
        <f t="shared" si="60"/>
        <v>#VALUE!</v>
      </c>
      <c r="AN440" s="182" t="str" cm="1">
        <f t="array" ref="AN440">IFERROR(INDEX(_xlfn._xlws.FILTER('Dang ky_onl'!$J$6:$J$4000,'Dang ky_onl'!$B$6:$B$4000=$B440),1),"")</f>
        <v/>
      </c>
      <c r="AO440" s="183" t="str" cm="1">
        <f t="array" ref="AO440">IFERROR(INDEX(_xlfn._xlws.FILTER('Dang ky_onl'!$H$6:$H$4000,'Dang ky_onl'!$B$6:$B$4000=$B440),1),"")</f>
        <v/>
      </c>
      <c r="AP440" s="184" t="s">
        <v>1564</v>
      </c>
      <c r="AQ440" s="182" t="str" cm="1">
        <f t="array" ref="AQ440">IFERROR(INDEX(_xlfn._xlws.FILTER('Dang ky_onl'!$L$6:$L$4000,'Dang ky_onl'!$B$6:$B$4000=$B440),1),"")</f>
        <v/>
      </c>
      <c r="AR440" s="182" t="str" cm="1">
        <f t="array" ref="AR440">IFERROR(INDEX(_xlfn._xlws.FILTER('Dang ky_onl'!$M$6:$M$4000,'Dang ky_onl'!$B$6:$B$4000=$B440),1),"")</f>
        <v/>
      </c>
      <c r="AS440" s="130"/>
      <c r="AT440" s="130"/>
      <c r="AU440" s="131" t="e">
        <f t="shared" si="61"/>
        <v>#VALUE!</v>
      </c>
      <c r="AV440" s="182" t="str" cm="1">
        <f t="array" ref="AV440">IFERROR(INDEX(_xlfn._xlws.FILTER('Dang ky_onl'!$J$6:$J$4000,'Dang ky_onl'!$B$6:$B$4000=$B440),2),"")</f>
        <v/>
      </c>
      <c r="AW440" s="183" t="str" cm="1">
        <f t="array" ref="AW440">IFERROR(INDEX(_xlfn._xlws.FILTER('Dang ky_onl'!$H$6:$H$4000,'Dang ky_onl'!$B$6:$B$4000=$B440),2),"")</f>
        <v/>
      </c>
      <c r="AX440" s="184" t="s">
        <v>1564</v>
      </c>
      <c r="AY440" s="182" t="str" cm="1">
        <f t="array" ref="AY440">IFERROR(INDEX(_xlfn._xlws.FILTER('Dang ky_onl'!$L$6:$L$4000,'Dang ky_onl'!$B$6:$B$4000=$B440),2),"")</f>
        <v/>
      </c>
      <c r="AZ440" s="182" t="str" cm="1">
        <f t="array" ref="AZ440">IFERROR(INDEX(_xlfn._xlws.FILTER('Dang ky_onl'!$M$6:$M$4000,'Dang ky_onl'!$B$6:$B$4000=$B440),2),"")</f>
        <v/>
      </c>
      <c r="BA440" s="130"/>
      <c r="BB440" s="130"/>
      <c r="BC440" s="131" t="e">
        <f t="shared" si="62"/>
        <v>#VALUE!</v>
      </c>
    </row>
    <row r="441" spans="1:55" ht="19.5" customHeight="1" x14ac:dyDescent="0.35">
      <c r="A441" s="135">
        <v>435</v>
      </c>
      <c r="B441" s="136">
        <v>2022230062</v>
      </c>
      <c r="C441" s="137" t="s">
        <v>100</v>
      </c>
      <c r="D441" s="138" t="s">
        <v>806</v>
      </c>
      <c r="E441" s="139"/>
      <c r="F441" s="141" t="s">
        <v>1069</v>
      </c>
      <c r="G441" s="142" t="s">
        <v>1349</v>
      </c>
      <c r="H441" s="143" t="s">
        <v>1369</v>
      </c>
      <c r="I441" s="140" t="str">
        <f t="shared" si="56"/>
        <v>Không đậu</v>
      </c>
      <c r="J441" s="144"/>
      <c r="K441" s="145" t="str">
        <f t="shared" si="57"/>
        <v>Không đủ</v>
      </c>
      <c r="L441" s="166">
        <f t="shared" si="63"/>
        <v>0</v>
      </c>
      <c r="M441" s="166" cm="1">
        <f t="array" ref="M441">SUMPRODUCT(--(LEN(CHOOSE({1,2,3},P441,X441,AF441))&gt;0))</f>
        <v>0</v>
      </c>
      <c r="N441" s="166" cm="1">
        <f t="array" ref="N441">SUMPRODUCT(--(LEN(CHOOSE({1,2},AN441,AV441))&gt;0))</f>
        <v>0</v>
      </c>
      <c r="O441" s="166">
        <f t="shared" si="64"/>
        <v>0</v>
      </c>
      <c r="P441" s="171" t="str" cm="1">
        <f t="array" ref="P441">IFERROR(INDEX(_xlfn._xlws.FILTER('Dang ky_off'!$J$4:$J$4000,'Dang ky_off'!$B$4:$B$4000=$B441),1),"")</f>
        <v/>
      </c>
      <c r="Q441" s="172" t="str" cm="1">
        <f t="array" ref="Q441">IFERROR(INDEX(_xlfn._xlws.FILTER('Dang ky_off'!$H$4:$H$4000,'Dang ky_off'!$B$4:$B$4000=$B441),1),"")</f>
        <v/>
      </c>
      <c r="R441" s="171" t="s">
        <v>1563</v>
      </c>
      <c r="S441" s="171" t="str" cm="1">
        <f t="array" ref="S441">IFERROR(INDEX(_xlfn._xlws.FILTER('Dang ky_off'!$L$4:$L$4000,'Dang ky_off'!$B$4:$B$4000=$B441),1),"")</f>
        <v/>
      </c>
      <c r="T441" s="171" t="str" cm="1">
        <f t="array" ref="T441">IFERROR(INDEX(_xlfn._xlws.FILTER('Dang ky_off'!$M$4:$M$4000,'Dang ky_off'!$B$4:$B$4000=$B441),1),"")</f>
        <v/>
      </c>
      <c r="U441" s="130"/>
      <c r="V441" s="130"/>
      <c r="W441" s="131" t="e">
        <f t="shared" si="58"/>
        <v>#VALUE!</v>
      </c>
      <c r="X441" s="180" t="str" cm="1">
        <f t="array" ref="X441">IFERROR(INDEX(_xlfn._xlws.FILTER('Dang ky_off'!$J$4:$J$4000,'Dang ky_off'!$B$4:$B$4000=$B441),2),"")</f>
        <v/>
      </c>
      <c r="Y441" s="181" t="str" cm="1">
        <f t="array" ref="Y441">IFERROR(INDEX(_xlfn._xlws.FILTER('Dang ky_off'!$H$4:$H$4000,'Dang ky_off'!$B$4:$B$4000=$B441),2),"")</f>
        <v/>
      </c>
      <c r="Z441" s="180" t="s">
        <v>1563</v>
      </c>
      <c r="AA441" s="180" t="str" cm="1">
        <f t="array" ref="AA441">IFERROR(INDEX(_xlfn._xlws.FILTER('Dang ky_off'!$L$4:$L$4000,'Dang ky_off'!$B$4:$B$4000=$B441),2),"")</f>
        <v/>
      </c>
      <c r="AB441" s="180" t="str" cm="1">
        <f t="array" ref="AB441">IFERROR(INDEX(_xlfn._xlws.FILTER('Dang ky_off'!$M$4:$M$4000,'Dang ky_off'!$B$4:$B$4000=$B441),2),"")</f>
        <v/>
      </c>
      <c r="AC441" s="130"/>
      <c r="AD441" s="130"/>
      <c r="AE441" s="179" t="e">
        <f t="shared" si="59"/>
        <v>#VALUE!</v>
      </c>
      <c r="AF441" s="131" t="str" cm="1">
        <f t="array" ref="AF441">IFERROR(INDEX(_xlfn._xlws.FILTER('Dang ky_off'!$J$4:$J$43,'Dang ky_off'!$B$4:$B$43=$B441),3),"")</f>
        <v/>
      </c>
      <c r="AG441" s="154" t="str" cm="1">
        <f t="array" ref="AG441">IFERROR(INDEX(_xlfn._xlws.FILTER('Dang ky_off'!$H$4:$H$43,'Dang ky_off'!$B$4:$B$43=$B441),3),"")</f>
        <v/>
      </c>
      <c r="AH441" s="131" t="s">
        <v>1563</v>
      </c>
      <c r="AI441" s="131" t="str" cm="1">
        <f t="array" ref="AI441">IFERROR(INDEX(_xlfn._xlws.FILTER('Dang ky_off'!$L$4:$L$43,'Dang ky_off'!$B$4:$B$43=$B441),3),"")</f>
        <v/>
      </c>
      <c r="AJ441" s="131" t="str" cm="1">
        <f t="array" ref="AJ441">IFERROR(INDEX(_xlfn._xlws.FILTER('Dang ky_off'!$M$4:$M$43,'Dang ky_off'!$B$4:$B$43=$B441),3),"")</f>
        <v/>
      </c>
      <c r="AK441" s="130"/>
      <c r="AL441" s="130"/>
      <c r="AM441" s="131" t="e">
        <f t="shared" si="60"/>
        <v>#VALUE!</v>
      </c>
      <c r="AN441" s="182" t="str" cm="1">
        <f t="array" ref="AN441">IFERROR(INDEX(_xlfn._xlws.FILTER('Dang ky_onl'!$J$6:$J$4000,'Dang ky_onl'!$B$6:$B$4000=$B441),1),"")</f>
        <v/>
      </c>
      <c r="AO441" s="183" t="str" cm="1">
        <f t="array" ref="AO441">IFERROR(INDEX(_xlfn._xlws.FILTER('Dang ky_onl'!$H$6:$H$4000,'Dang ky_onl'!$B$6:$B$4000=$B441),1),"")</f>
        <v/>
      </c>
      <c r="AP441" s="184" t="s">
        <v>1564</v>
      </c>
      <c r="AQ441" s="182" t="str" cm="1">
        <f t="array" ref="AQ441">IFERROR(INDEX(_xlfn._xlws.FILTER('Dang ky_onl'!$L$6:$L$4000,'Dang ky_onl'!$B$6:$B$4000=$B441),1),"")</f>
        <v/>
      </c>
      <c r="AR441" s="182" t="str" cm="1">
        <f t="array" ref="AR441">IFERROR(INDEX(_xlfn._xlws.FILTER('Dang ky_onl'!$M$6:$M$4000,'Dang ky_onl'!$B$6:$B$4000=$B441),1),"")</f>
        <v/>
      </c>
      <c r="AS441" s="130"/>
      <c r="AT441" s="130"/>
      <c r="AU441" s="131" t="e">
        <f t="shared" si="61"/>
        <v>#VALUE!</v>
      </c>
      <c r="AV441" s="182" t="str" cm="1">
        <f t="array" ref="AV441">IFERROR(INDEX(_xlfn._xlws.FILTER('Dang ky_onl'!$J$6:$J$4000,'Dang ky_onl'!$B$6:$B$4000=$B441),2),"")</f>
        <v/>
      </c>
      <c r="AW441" s="183" t="str" cm="1">
        <f t="array" ref="AW441">IFERROR(INDEX(_xlfn._xlws.FILTER('Dang ky_onl'!$H$6:$H$4000,'Dang ky_onl'!$B$6:$B$4000=$B441),2),"")</f>
        <v/>
      </c>
      <c r="AX441" s="184" t="s">
        <v>1564</v>
      </c>
      <c r="AY441" s="182" t="str" cm="1">
        <f t="array" ref="AY441">IFERROR(INDEX(_xlfn._xlws.FILTER('Dang ky_onl'!$L$6:$L$4000,'Dang ky_onl'!$B$6:$B$4000=$B441),2),"")</f>
        <v/>
      </c>
      <c r="AZ441" s="182" t="str" cm="1">
        <f t="array" ref="AZ441">IFERROR(INDEX(_xlfn._xlws.FILTER('Dang ky_onl'!$M$6:$M$4000,'Dang ky_onl'!$B$6:$B$4000=$B441),2),"")</f>
        <v/>
      </c>
      <c r="BA441" s="130"/>
      <c r="BB441" s="130"/>
      <c r="BC441" s="131" t="e">
        <f t="shared" si="62"/>
        <v>#VALUE!</v>
      </c>
    </row>
    <row r="442" spans="1:55" ht="19.5" customHeight="1" x14ac:dyDescent="0.35">
      <c r="A442" s="135">
        <v>436</v>
      </c>
      <c r="B442" s="136">
        <v>2022230068</v>
      </c>
      <c r="C442" s="137" t="s">
        <v>104</v>
      </c>
      <c r="D442" s="138" t="s">
        <v>835</v>
      </c>
      <c r="E442" s="139"/>
      <c r="F442" s="141" t="s">
        <v>1064</v>
      </c>
      <c r="G442" s="142" t="s">
        <v>1349</v>
      </c>
      <c r="H442" s="143" t="s">
        <v>1369</v>
      </c>
      <c r="I442" s="140" t="str">
        <f t="shared" si="56"/>
        <v>Không đậu</v>
      </c>
      <c r="J442" s="144"/>
      <c r="K442" s="145" t="str">
        <f t="shared" si="57"/>
        <v>Không đủ</v>
      </c>
      <c r="L442" s="166">
        <f t="shared" si="63"/>
        <v>1</v>
      </c>
      <c r="M442" s="166" cm="1">
        <f t="array" ref="M442">SUMPRODUCT(--(LEN(CHOOSE({1,2,3},P442,X442,AF442))&gt;0))</f>
        <v>1</v>
      </c>
      <c r="N442" s="166" cm="1">
        <f t="array" ref="N442">SUMPRODUCT(--(LEN(CHOOSE({1,2},AN442,AV442))&gt;0))</f>
        <v>0</v>
      </c>
      <c r="O442" s="166">
        <f t="shared" si="64"/>
        <v>0</v>
      </c>
      <c r="P442" s="171" t="str" cm="1">
        <f t="array" ref="P442">IFERROR(INDEX(_xlfn._xlws.FILTER('Dang ky_off'!$J$4:$J$4000,'Dang ky_off'!$B$4:$B$4000=$B442),1),"")</f>
        <v>Công ty TNHH Nhà Máy Bia HEINEKEN Việt Nam - Nhà máy bia Vũng Tàu</v>
      </c>
      <c r="Q442" s="172" cm="1">
        <f t="array" ref="Q442">IFERROR(INDEX(_xlfn._xlws.FILTER('Dang ky_off'!$H$4:$H$4000,'Dang ky_off'!$B$4:$B$4000=$B442),1),"")</f>
        <v>46009</v>
      </c>
      <c r="R442" s="171" t="s">
        <v>1563</v>
      </c>
      <c r="S442" s="171" cm="1">
        <f t="array" ref="S442">IFERROR(INDEX(_xlfn._xlws.FILTER('Dang ky_off'!$L$4:$L$4000,'Dang ky_off'!$B$4:$B$4000=$B442),1),"")</f>
        <v>9</v>
      </c>
      <c r="T442" s="171" cm="1">
        <f t="array" ref="T442">IFERROR(INDEX(_xlfn._xlws.FILTER('Dang ky_off'!$M$4:$M$4000,'Dang ky_off'!$B$4:$B$4000=$B442),1),"")</f>
        <v>0.5</v>
      </c>
      <c r="U442" s="130"/>
      <c r="V442" s="130"/>
      <c r="W442" s="131">
        <f t="shared" si="58"/>
        <v>3.2</v>
      </c>
      <c r="X442" s="180" t="str" cm="1">
        <f t="array" ref="X442">IFERROR(INDEX(_xlfn._xlws.FILTER('Dang ky_off'!$J$4:$J$4000,'Dang ky_off'!$B$4:$B$4000=$B442),2),"")</f>
        <v/>
      </c>
      <c r="Y442" s="181" t="str" cm="1">
        <f t="array" ref="Y442">IFERROR(INDEX(_xlfn._xlws.FILTER('Dang ky_off'!$H$4:$H$4000,'Dang ky_off'!$B$4:$B$4000=$B442),2),"")</f>
        <v/>
      </c>
      <c r="Z442" s="180" t="s">
        <v>1563</v>
      </c>
      <c r="AA442" s="180" t="str" cm="1">
        <f t="array" ref="AA442">IFERROR(INDEX(_xlfn._xlws.FILTER('Dang ky_off'!$L$4:$L$4000,'Dang ky_off'!$B$4:$B$4000=$B442),2),"")</f>
        <v/>
      </c>
      <c r="AB442" s="180" t="str" cm="1">
        <f t="array" ref="AB442">IFERROR(INDEX(_xlfn._xlws.FILTER('Dang ky_off'!$M$4:$M$4000,'Dang ky_off'!$B$4:$B$4000=$B442),2),"")</f>
        <v/>
      </c>
      <c r="AC442" s="130"/>
      <c r="AD442" s="130"/>
      <c r="AE442" s="179" t="e">
        <f t="shared" si="59"/>
        <v>#VALUE!</v>
      </c>
      <c r="AF442" s="131" t="str" cm="1">
        <f t="array" ref="AF442">IFERROR(INDEX(_xlfn._xlws.FILTER('Dang ky_off'!$J$4:$J$43,'Dang ky_off'!$B$4:$B$43=$B442),3),"")</f>
        <v/>
      </c>
      <c r="AG442" s="154" t="str" cm="1">
        <f t="array" ref="AG442">IFERROR(INDEX(_xlfn._xlws.FILTER('Dang ky_off'!$H$4:$H$43,'Dang ky_off'!$B$4:$B$43=$B442),3),"")</f>
        <v/>
      </c>
      <c r="AH442" s="131" t="s">
        <v>1563</v>
      </c>
      <c r="AI442" s="131" t="str" cm="1">
        <f t="array" ref="AI442">IFERROR(INDEX(_xlfn._xlws.FILTER('Dang ky_off'!$L$4:$L$43,'Dang ky_off'!$B$4:$B$43=$B442),3),"")</f>
        <v/>
      </c>
      <c r="AJ442" s="131" t="str" cm="1">
        <f t="array" ref="AJ442">IFERROR(INDEX(_xlfn._xlws.FILTER('Dang ky_off'!$M$4:$M$43,'Dang ky_off'!$B$4:$B$43=$B442),3),"")</f>
        <v/>
      </c>
      <c r="AK442" s="130"/>
      <c r="AL442" s="130"/>
      <c r="AM442" s="131" t="e">
        <f t="shared" si="60"/>
        <v>#VALUE!</v>
      </c>
      <c r="AN442" s="182" t="str" cm="1">
        <f t="array" ref="AN442">IFERROR(INDEX(_xlfn._xlws.FILTER('Dang ky_onl'!$J$6:$J$4000,'Dang ky_onl'!$B$6:$B$4000=$B442),1),"")</f>
        <v/>
      </c>
      <c r="AO442" s="183" t="str" cm="1">
        <f t="array" ref="AO442">IFERROR(INDEX(_xlfn._xlws.FILTER('Dang ky_onl'!$H$6:$H$4000,'Dang ky_onl'!$B$6:$B$4000=$B442),1),"")</f>
        <v/>
      </c>
      <c r="AP442" s="184" t="s">
        <v>1564</v>
      </c>
      <c r="AQ442" s="182" t="str" cm="1">
        <f t="array" ref="AQ442">IFERROR(INDEX(_xlfn._xlws.FILTER('Dang ky_onl'!$L$6:$L$4000,'Dang ky_onl'!$B$6:$B$4000=$B442),1),"")</f>
        <v/>
      </c>
      <c r="AR442" s="182" t="str" cm="1">
        <f t="array" ref="AR442">IFERROR(INDEX(_xlfn._xlws.FILTER('Dang ky_onl'!$M$6:$M$4000,'Dang ky_onl'!$B$6:$B$4000=$B442),1),"")</f>
        <v/>
      </c>
      <c r="AS442" s="130"/>
      <c r="AT442" s="130"/>
      <c r="AU442" s="131" t="e">
        <f t="shared" si="61"/>
        <v>#VALUE!</v>
      </c>
      <c r="AV442" s="182" t="str" cm="1">
        <f t="array" ref="AV442">IFERROR(INDEX(_xlfn._xlws.FILTER('Dang ky_onl'!$J$6:$J$4000,'Dang ky_onl'!$B$6:$B$4000=$B442),2),"")</f>
        <v/>
      </c>
      <c r="AW442" s="183" t="str" cm="1">
        <f t="array" ref="AW442">IFERROR(INDEX(_xlfn._xlws.FILTER('Dang ky_onl'!$H$6:$H$4000,'Dang ky_onl'!$B$6:$B$4000=$B442),2),"")</f>
        <v/>
      </c>
      <c r="AX442" s="184" t="s">
        <v>1564</v>
      </c>
      <c r="AY442" s="182" t="str" cm="1">
        <f t="array" ref="AY442">IFERROR(INDEX(_xlfn._xlws.FILTER('Dang ky_onl'!$L$6:$L$4000,'Dang ky_onl'!$B$6:$B$4000=$B442),2),"")</f>
        <v/>
      </c>
      <c r="AZ442" s="182" t="str" cm="1">
        <f t="array" ref="AZ442">IFERROR(INDEX(_xlfn._xlws.FILTER('Dang ky_onl'!$M$6:$M$4000,'Dang ky_onl'!$B$6:$B$4000=$B442),2),"")</f>
        <v/>
      </c>
      <c r="BA442" s="130"/>
      <c r="BB442" s="130"/>
      <c r="BC442" s="131" t="e">
        <f t="shared" si="62"/>
        <v>#VALUE!</v>
      </c>
    </row>
    <row r="443" spans="1:55" ht="19.5" customHeight="1" x14ac:dyDescent="0.35">
      <c r="A443" s="135">
        <v>437</v>
      </c>
      <c r="B443" s="136">
        <v>2022231478</v>
      </c>
      <c r="C443" s="137" t="s">
        <v>105</v>
      </c>
      <c r="D443" s="138" t="s">
        <v>836</v>
      </c>
      <c r="E443" s="139"/>
      <c r="F443" s="141" t="s">
        <v>1072</v>
      </c>
      <c r="G443" s="142" t="s">
        <v>1349</v>
      </c>
      <c r="H443" s="143" t="s">
        <v>1369</v>
      </c>
      <c r="I443" s="140" t="str">
        <f t="shared" si="56"/>
        <v>Không đậu</v>
      </c>
      <c r="J443" s="144"/>
      <c r="K443" s="145" t="str">
        <f t="shared" si="57"/>
        <v>Không đủ</v>
      </c>
      <c r="L443" s="166">
        <f t="shared" si="63"/>
        <v>0</v>
      </c>
      <c r="M443" s="166" cm="1">
        <f t="array" ref="M443">SUMPRODUCT(--(LEN(CHOOSE({1,2,3},P443,X443,AF443))&gt;0))</f>
        <v>0</v>
      </c>
      <c r="N443" s="166" cm="1">
        <f t="array" ref="N443">SUMPRODUCT(--(LEN(CHOOSE({1,2},AN443,AV443))&gt;0))</f>
        <v>0</v>
      </c>
      <c r="O443" s="166">
        <f t="shared" si="64"/>
        <v>0</v>
      </c>
      <c r="P443" s="171" t="str" cm="1">
        <f t="array" ref="P443">IFERROR(INDEX(_xlfn._xlws.FILTER('Dang ky_off'!$J$4:$J$4000,'Dang ky_off'!$B$4:$B$4000=$B443),1),"")</f>
        <v/>
      </c>
      <c r="Q443" s="172" t="str" cm="1">
        <f t="array" ref="Q443">IFERROR(INDEX(_xlfn._xlws.FILTER('Dang ky_off'!$H$4:$H$4000,'Dang ky_off'!$B$4:$B$4000=$B443),1),"")</f>
        <v/>
      </c>
      <c r="R443" s="171" t="s">
        <v>1563</v>
      </c>
      <c r="S443" s="171" t="str" cm="1">
        <f t="array" ref="S443">IFERROR(INDEX(_xlfn._xlws.FILTER('Dang ky_off'!$L$4:$L$4000,'Dang ky_off'!$B$4:$B$4000=$B443),1),"")</f>
        <v/>
      </c>
      <c r="T443" s="171" t="str" cm="1">
        <f t="array" ref="T443">IFERROR(INDEX(_xlfn._xlws.FILTER('Dang ky_off'!$M$4:$M$4000,'Dang ky_off'!$B$4:$B$4000=$B443),1),"")</f>
        <v/>
      </c>
      <c r="U443" s="130"/>
      <c r="V443" s="130"/>
      <c r="W443" s="131" t="e">
        <f t="shared" si="58"/>
        <v>#VALUE!</v>
      </c>
      <c r="X443" s="180" t="str" cm="1">
        <f t="array" ref="X443">IFERROR(INDEX(_xlfn._xlws.FILTER('Dang ky_off'!$J$4:$J$4000,'Dang ky_off'!$B$4:$B$4000=$B443),2),"")</f>
        <v/>
      </c>
      <c r="Y443" s="181" t="str" cm="1">
        <f t="array" ref="Y443">IFERROR(INDEX(_xlfn._xlws.FILTER('Dang ky_off'!$H$4:$H$4000,'Dang ky_off'!$B$4:$B$4000=$B443),2),"")</f>
        <v/>
      </c>
      <c r="Z443" s="180" t="s">
        <v>1563</v>
      </c>
      <c r="AA443" s="180" t="str" cm="1">
        <f t="array" ref="AA443">IFERROR(INDEX(_xlfn._xlws.FILTER('Dang ky_off'!$L$4:$L$4000,'Dang ky_off'!$B$4:$B$4000=$B443),2),"")</f>
        <v/>
      </c>
      <c r="AB443" s="180" t="str" cm="1">
        <f t="array" ref="AB443">IFERROR(INDEX(_xlfn._xlws.FILTER('Dang ky_off'!$M$4:$M$4000,'Dang ky_off'!$B$4:$B$4000=$B443),2),"")</f>
        <v/>
      </c>
      <c r="AC443" s="130"/>
      <c r="AD443" s="130"/>
      <c r="AE443" s="179" t="e">
        <f t="shared" si="59"/>
        <v>#VALUE!</v>
      </c>
      <c r="AF443" s="131" t="str" cm="1">
        <f t="array" ref="AF443">IFERROR(INDEX(_xlfn._xlws.FILTER('Dang ky_off'!$J$4:$J$43,'Dang ky_off'!$B$4:$B$43=$B443),3),"")</f>
        <v/>
      </c>
      <c r="AG443" s="154" t="str" cm="1">
        <f t="array" ref="AG443">IFERROR(INDEX(_xlfn._xlws.FILTER('Dang ky_off'!$H$4:$H$43,'Dang ky_off'!$B$4:$B$43=$B443),3),"")</f>
        <v/>
      </c>
      <c r="AH443" s="131" t="s">
        <v>1563</v>
      </c>
      <c r="AI443" s="131" t="str" cm="1">
        <f t="array" ref="AI443">IFERROR(INDEX(_xlfn._xlws.FILTER('Dang ky_off'!$L$4:$L$43,'Dang ky_off'!$B$4:$B$43=$B443),3),"")</f>
        <v/>
      </c>
      <c r="AJ443" s="131" t="str" cm="1">
        <f t="array" ref="AJ443">IFERROR(INDEX(_xlfn._xlws.FILTER('Dang ky_off'!$M$4:$M$43,'Dang ky_off'!$B$4:$B$43=$B443),3),"")</f>
        <v/>
      </c>
      <c r="AK443" s="130"/>
      <c r="AL443" s="130"/>
      <c r="AM443" s="131" t="e">
        <f t="shared" si="60"/>
        <v>#VALUE!</v>
      </c>
      <c r="AN443" s="182" t="str" cm="1">
        <f t="array" ref="AN443">IFERROR(INDEX(_xlfn._xlws.FILTER('Dang ky_onl'!$J$6:$J$4000,'Dang ky_onl'!$B$6:$B$4000=$B443),1),"")</f>
        <v/>
      </c>
      <c r="AO443" s="183" t="str" cm="1">
        <f t="array" ref="AO443">IFERROR(INDEX(_xlfn._xlws.FILTER('Dang ky_onl'!$H$6:$H$4000,'Dang ky_onl'!$B$6:$B$4000=$B443),1),"")</f>
        <v/>
      </c>
      <c r="AP443" s="184" t="s">
        <v>1564</v>
      </c>
      <c r="AQ443" s="182" t="str" cm="1">
        <f t="array" ref="AQ443">IFERROR(INDEX(_xlfn._xlws.FILTER('Dang ky_onl'!$L$6:$L$4000,'Dang ky_onl'!$B$6:$B$4000=$B443),1),"")</f>
        <v/>
      </c>
      <c r="AR443" s="182" t="str" cm="1">
        <f t="array" ref="AR443">IFERROR(INDEX(_xlfn._xlws.FILTER('Dang ky_onl'!$M$6:$M$4000,'Dang ky_onl'!$B$6:$B$4000=$B443),1),"")</f>
        <v/>
      </c>
      <c r="AS443" s="130"/>
      <c r="AT443" s="130"/>
      <c r="AU443" s="131" t="e">
        <f t="shared" si="61"/>
        <v>#VALUE!</v>
      </c>
      <c r="AV443" s="182" t="str" cm="1">
        <f t="array" ref="AV443">IFERROR(INDEX(_xlfn._xlws.FILTER('Dang ky_onl'!$J$6:$J$4000,'Dang ky_onl'!$B$6:$B$4000=$B443),2),"")</f>
        <v/>
      </c>
      <c r="AW443" s="183" t="str" cm="1">
        <f t="array" ref="AW443">IFERROR(INDEX(_xlfn._xlws.FILTER('Dang ky_onl'!$H$6:$H$4000,'Dang ky_onl'!$B$6:$B$4000=$B443),2),"")</f>
        <v/>
      </c>
      <c r="AX443" s="184" t="s">
        <v>1564</v>
      </c>
      <c r="AY443" s="182" t="str" cm="1">
        <f t="array" ref="AY443">IFERROR(INDEX(_xlfn._xlws.FILTER('Dang ky_onl'!$L$6:$L$4000,'Dang ky_onl'!$B$6:$B$4000=$B443),2),"")</f>
        <v/>
      </c>
      <c r="AZ443" s="182" t="str" cm="1">
        <f t="array" ref="AZ443">IFERROR(INDEX(_xlfn._xlws.FILTER('Dang ky_onl'!$M$6:$M$4000,'Dang ky_onl'!$B$6:$B$4000=$B443),2),"")</f>
        <v/>
      </c>
      <c r="BA443" s="130"/>
      <c r="BB443" s="130"/>
      <c r="BC443" s="131" t="e">
        <f t="shared" si="62"/>
        <v>#VALUE!</v>
      </c>
    </row>
    <row r="444" spans="1:55" ht="19.5" customHeight="1" x14ac:dyDescent="0.35">
      <c r="A444" s="135">
        <v>438</v>
      </c>
      <c r="B444" s="136">
        <v>2022231277</v>
      </c>
      <c r="C444" s="137" t="s">
        <v>107</v>
      </c>
      <c r="D444" s="138" t="s">
        <v>809</v>
      </c>
      <c r="E444" s="139"/>
      <c r="F444" s="141" t="s">
        <v>1058</v>
      </c>
      <c r="G444" s="142" t="s">
        <v>1349</v>
      </c>
      <c r="H444" s="143" t="s">
        <v>1369</v>
      </c>
      <c r="I444" s="140" t="str">
        <f t="shared" si="56"/>
        <v>Không đậu</v>
      </c>
      <c r="J444" s="144"/>
      <c r="K444" s="145" t="str">
        <f t="shared" si="57"/>
        <v>Không đủ</v>
      </c>
      <c r="L444" s="166">
        <f t="shared" si="63"/>
        <v>0</v>
      </c>
      <c r="M444" s="166" cm="1">
        <f t="array" ref="M444">SUMPRODUCT(--(LEN(CHOOSE({1,2,3},P444,X444,AF444))&gt;0))</f>
        <v>0</v>
      </c>
      <c r="N444" s="166" cm="1">
        <f t="array" ref="N444">SUMPRODUCT(--(LEN(CHOOSE({1,2},AN444,AV444))&gt;0))</f>
        <v>0</v>
      </c>
      <c r="O444" s="166">
        <f t="shared" si="64"/>
        <v>0</v>
      </c>
      <c r="P444" s="171" t="str" cm="1">
        <f t="array" ref="P444">IFERROR(INDEX(_xlfn._xlws.FILTER('Dang ky_off'!$J$4:$J$4000,'Dang ky_off'!$B$4:$B$4000=$B444),1),"")</f>
        <v/>
      </c>
      <c r="Q444" s="172" t="str" cm="1">
        <f t="array" ref="Q444">IFERROR(INDEX(_xlfn._xlws.FILTER('Dang ky_off'!$H$4:$H$4000,'Dang ky_off'!$B$4:$B$4000=$B444),1),"")</f>
        <v/>
      </c>
      <c r="R444" s="171" t="s">
        <v>1563</v>
      </c>
      <c r="S444" s="171" t="str" cm="1">
        <f t="array" ref="S444">IFERROR(INDEX(_xlfn._xlws.FILTER('Dang ky_off'!$L$4:$L$4000,'Dang ky_off'!$B$4:$B$4000=$B444),1),"")</f>
        <v/>
      </c>
      <c r="T444" s="171" t="str" cm="1">
        <f t="array" ref="T444">IFERROR(INDEX(_xlfn._xlws.FILTER('Dang ky_off'!$M$4:$M$4000,'Dang ky_off'!$B$4:$B$4000=$B444),1),"")</f>
        <v/>
      </c>
      <c r="U444" s="130"/>
      <c r="V444" s="130"/>
      <c r="W444" s="131" t="e">
        <f t="shared" si="58"/>
        <v>#VALUE!</v>
      </c>
      <c r="X444" s="180" t="str" cm="1">
        <f t="array" ref="X444">IFERROR(INDEX(_xlfn._xlws.FILTER('Dang ky_off'!$J$4:$J$4000,'Dang ky_off'!$B$4:$B$4000=$B444),2),"")</f>
        <v/>
      </c>
      <c r="Y444" s="181" t="str" cm="1">
        <f t="array" ref="Y444">IFERROR(INDEX(_xlfn._xlws.FILTER('Dang ky_off'!$H$4:$H$4000,'Dang ky_off'!$B$4:$B$4000=$B444),2),"")</f>
        <v/>
      </c>
      <c r="Z444" s="180" t="s">
        <v>1563</v>
      </c>
      <c r="AA444" s="180" t="str" cm="1">
        <f t="array" ref="AA444">IFERROR(INDEX(_xlfn._xlws.FILTER('Dang ky_off'!$L$4:$L$4000,'Dang ky_off'!$B$4:$B$4000=$B444),2),"")</f>
        <v/>
      </c>
      <c r="AB444" s="180" t="str" cm="1">
        <f t="array" ref="AB444">IFERROR(INDEX(_xlfn._xlws.FILTER('Dang ky_off'!$M$4:$M$4000,'Dang ky_off'!$B$4:$B$4000=$B444),2),"")</f>
        <v/>
      </c>
      <c r="AC444" s="130"/>
      <c r="AD444" s="130"/>
      <c r="AE444" s="179" t="e">
        <f t="shared" si="59"/>
        <v>#VALUE!</v>
      </c>
      <c r="AF444" s="131" t="str" cm="1">
        <f t="array" ref="AF444">IFERROR(INDEX(_xlfn._xlws.FILTER('Dang ky_off'!$J$4:$J$43,'Dang ky_off'!$B$4:$B$43=$B444),3),"")</f>
        <v/>
      </c>
      <c r="AG444" s="154" t="str" cm="1">
        <f t="array" ref="AG444">IFERROR(INDEX(_xlfn._xlws.FILTER('Dang ky_off'!$H$4:$H$43,'Dang ky_off'!$B$4:$B$43=$B444),3),"")</f>
        <v/>
      </c>
      <c r="AH444" s="131" t="s">
        <v>1563</v>
      </c>
      <c r="AI444" s="131" t="str" cm="1">
        <f t="array" ref="AI444">IFERROR(INDEX(_xlfn._xlws.FILTER('Dang ky_off'!$L$4:$L$43,'Dang ky_off'!$B$4:$B$43=$B444),3),"")</f>
        <v/>
      </c>
      <c r="AJ444" s="131" t="str" cm="1">
        <f t="array" ref="AJ444">IFERROR(INDEX(_xlfn._xlws.FILTER('Dang ky_off'!$M$4:$M$43,'Dang ky_off'!$B$4:$B$43=$B444),3),"")</f>
        <v/>
      </c>
      <c r="AK444" s="130"/>
      <c r="AL444" s="130"/>
      <c r="AM444" s="131" t="e">
        <f t="shared" si="60"/>
        <v>#VALUE!</v>
      </c>
      <c r="AN444" s="182" t="str" cm="1">
        <f t="array" ref="AN444">IFERROR(INDEX(_xlfn._xlws.FILTER('Dang ky_onl'!$J$6:$J$4000,'Dang ky_onl'!$B$6:$B$4000=$B444),1),"")</f>
        <v/>
      </c>
      <c r="AO444" s="183" t="str" cm="1">
        <f t="array" ref="AO444">IFERROR(INDEX(_xlfn._xlws.FILTER('Dang ky_onl'!$H$6:$H$4000,'Dang ky_onl'!$B$6:$B$4000=$B444),1),"")</f>
        <v/>
      </c>
      <c r="AP444" s="184" t="s">
        <v>1564</v>
      </c>
      <c r="AQ444" s="182" t="str" cm="1">
        <f t="array" ref="AQ444">IFERROR(INDEX(_xlfn._xlws.FILTER('Dang ky_onl'!$L$6:$L$4000,'Dang ky_onl'!$B$6:$B$4000=$B444),1),"")</f>
        <v/>
      </c>
      <c r="AR444" s="182" t="str" cm="1">
        <f t="array" ref="AR444">IFERROR(INDEX(_xlfn._xlws.FILTER('Dang ky_onl'!$M$6:$M$4000,'Dang ky_onl'!$B$6:$B$4000=$B444),1),"")</f>
        <v/>
      </c>
      <c r="AS444" s="130"/>
      <c r="AT444" s="130"/>
      <c r="AU444" s="131" t="e">
        <f t="shared" si="61"/>
        <v>#VALUE!</v>
      </c>
      <c r="AV444" s="182" t="str" cm="1">
        <f t="array" ref="AV444">IFERROR(INDEX(_xlfn._xlws.FILTER('Dang ky_onl'!$J$6:$J$4000,'Dang ky_onl'!$B$6:$B$4000=$B444),2),"")</f>
        <v/>
      </c>
      <c r="AW444" s="183" t="str" cm="1">
        <f t="array" ref="AW444">IFERROR(INDEX(_xlfn._xlws.FILTER('Dang ky_onl'!$H$6:$H$4000,'Dang ky_onl'!$B$6:$B$4000=$B444),2),"")</f>
        <v/>
      </c>
      <c r="AX444" s="184" t="s">
        <v>1564</v>
      </c>
      <c r="AY444" s="182" t="str" cm="1">
        <f t="array" ref="AY444">IFERROR(INDEX(_xlfn._xlws.FILTER('Dang ky_onl'!$L$6:$L$4000,'Dang ky_onl'!$B$6:$B$4000=$B444),2),"")</f>
        <v/>
      </c>
      <c r="AZ444" s="182" t="str" cm="1">
        <f t="array" ref="AZ444">IFERROR(INDEX(_xlfn._xlws.FILTER('Dang ky_onl'!$M$6:$M$4000,'Dang ky_onl'!$B$6:$B$4000=$B444),2),"")</f>
        <v/>
      </c>
      <c r="BA444" s="130"/>
      <c r="BB444" s="130"/>
      <c r="BC444" s="131" t="e">
        <f t="shared" si="62"/>
        <v>#VALUE!</v>
      </c>
    </row>
    <row r="445" spans="1:55" ht="19.5" customHeight="1" x14ac:dyDescent="0.35">
      <c r="A445" s="135">
        <v>439</v>
      </c>
      <c r="B445" s="136">
        <v>2022231402</v>
      </c>
      <c r="C445" s="137" t="s">
        <v>106</v>
      </c>
      <c r="D445" s="138" t="s">
        <v>809</v>
      </c>
      <c r="E445" s="139"/>
      <c r="F445" s="141" t="s">
        <v>1073</v>
      </c>
      <c r="G445" s="142" t="s">
        <v>1349</v>
      </c>
      <c r="H445" s="143" t="s">
        <v>1369</v>
      </c>
      <c r="I445" s="140" t="str">
        <f t="shared" si="56"/>
        <v>Không đậu</v>
      </c>
      <c r="J445" s="144"/>
      <c r="K445" s="145" t="str">
        <f t="shared" si="57"/>
        <v>Không đủ</v>
      </c>
      <c r="L445" s="166">
        <f t="shared" si="63"/>
        <v>2</v>
      </c>
      <c r="M445" s="166" cm="1">
        <f t="array" ref="M445">SUMPRODUCT(--(LEN(CHOOSE({1,2,3},P445,X445,AF445))&gt;0))</f>
        <v>2</v>
      </c>
      <c r="N445" s="166" cm="1">
        <f t="array" ref="N445">SUMPRODUCT(--(LEN(CHOOSE({1,2},AN445,AV445))&gt;0))</f>
        <v>0</v>
      </c>
      <c r="O445" s="166">
        <f t="shared" si="64"/>
        <v>0</v>
      </c>
      <c r="P445" s="171" t="str" cm="1">
        <f t="array" ref="P445">IFERROR(INDEX(_xlfn._xlws.FILTER('Dang ky_off'!$J$4:$J$4000,'Dang ky_off'!$B$4:$B$4000=$B445),1),"")</f>
        <v>Công ty Cổ phần Acecook Việt Nam</v>
      </c>
      <c r="Q445" s="172" cm="1">
        <f t="array" ref="Q445">IFERROR(INDEX(_xlfn._xlws.FILTER('Dang ky_off'!$H$4:$H$4000,'Dang ky_off'!$B$4:$B$4000=$B445),1),"")</f>
        <v>45965</v>
      </c>
      <c r="R445" s="171" t="s">
        <v>1563</v>
      </c>
      <c r="S445" s="171" cm="1">
        <f t="array" ref="S445">IFERROR(INDEX(_xlfn._xlws.FILTER('Dang ky_off'!$L$4:$L$4000,'Dang ky_off'!$B$4:$B$4000=$B445),1),"")</f>
        <v>8</v>
      </c>
      <c r="T445" s="171" cm="1">
        <f t="array" ref="T445">IFERROR(INDEX(_xlfn._xlws.FILTER('Dang ky_off'!$M$4:$M$4000,'Dang ky_off'!$B$4:$B$4000=$B445),1),"")</f>
        <v>0</v>
      </c>
      <c r="U445" s="130"/>
      <c r="V445" s="130"/>
      <c r="W445" s="131">
        <f t="shared" si="58"/>
        <v>2.4</v>
      </c>
      <c r="X445" s="180" t="str" cm="1">
        <f t="array" ref="X445">IFERROR(INDEX(_xlfn._xlws.FILTER('Dang ky_off'!$J$4:$J$4000,'Dang ky_off'!$B$4:$B$4000=$B445),2),"")</f>
        <v>Công ty TNHH Yakult Việt Nam</v>
      </c>
      <c r="Y445" s="181" cm="1">
        <f t="array" ref="Y445">IFERROR(INDEX(_xlfn._xlws.FILTER('Dang ky_off'!$H$4:$H$4000,'Dang ky_off'!$B$4:$B$4000=$B445),2),"")</f>
        <v>45946</v>
      </c>
      <c r="Z445" s="180" t="s">
        <v>1563</v>
      </c>
      <c r="AA445" s="180" cm="1">
        <f t="array" ref="AA445">IFERROR(INDEX(_xlfn._xlws.FILTER('Dang ky_off'!$L$4:$L$4000,'Dang ky_off'!$B$4:$B$4000=$B445),2),"")</f>
        <v>9.5</v>
      </c>
      <c r="AB445" s="180" cm="1">
        <f t="array" ref="AB445">IFERROR(INDEX(_xlfn._xlws.FILTER('Dang ky_off'!$M$4:$M$4000,'Dang ky_off'!$B$4:$B$4000=$B445),2),"")</f>
        <v>0</v>
      </c>
      <c r="AC445" s="130"/>
      <c r="AD445" s="130"/>
      <c r="AE445" s="179">
        <f t="shared" si="59"/>
        <v>2.9</v>
      </c>
      <c r="AF445" s="131" t="str" cm="1">
        <f t="array" ref="AF445">IFERROR(INDEX(_xlfn._xlws.FILTER('Dang ky_off'!$J$4:$J$43,'Dang ky_off'!$B$4:$B$43=$B445),3),"")</f>
        <v/>
      </c>
      <c r="AG445" s="154" t="str" cm="1">
        <f t="array" ref="AG445">IFERROR(INDEX(_xlfn._xlws.FILTER('Dang ky_off'!$H$4:$H$43,'Dang ky_off'!$B$4:$B$43=$B445),3),"")</f>
        <v/>
      </c>
      <c r="AH445" s="131" t="s">
        <v>1563</v>
      </c>
      <c r="AI445" s="131" t="str" cm="1">
        <f t="array" ref="AI445">IFERROR(INDEX(_xlfn._xlws.FILTER('Dang ky_off'!$L$4:$L$43,'Dang ky_off'!$B$4:$B$43=$B445),3),"")</f>
        <v/>
      </c>
      <c r="AJ445" s="131" t="str" cm="1">
        <f t="array" ref="AJ445">IFERROR(INDEX(_xlfn._xlws.FILTER('Dang ky_off'!$M$4:$M$43,'Dang ky_off'!$B$4:$B$43=$B445),3),"")</f>
        <v/>
      </c>
      <c r="AK445" s="130"/>
      <c r="AL445" s="130"/>
      <c r="AM445" s="131" t="e">
        <f t="shared" si="60"/>
        <v>#VALUE!</v>
      </c>
      <c r="AN445" s="182" t="str" cm="1">
        <f t="array" ref="AN445">IFERROR(INDEX(_xlfn._xlws.FILTER('Dang ky_onl'!$J$6:$J$4000,'Dang ky_onl'!$B$6:$B$4000=$B445),1),"")</f>
        <v/>
      </c>
      <c r="AO445" s="183" t="str" cm="1">
        <f t="array" ref="AO445">IFERROR(INDEX(_xlfn._xlws.FILTER('Dang ky_onl'!$H$6:$H$4000,'Dang ky_onl'!$B$6:$B$4000=$B445),1),"")</f>
        <v/>
      </c>
      <c r="AP445" s="184" t="s">
        <v>1564</v>
      </c>
      <c r="AQ445" s="182" t="str" cm="1">
        <f t="array" ref="AQ445">IFERROR(INDEX(_xlfn._xlws.FILTER('Dang ky_onl'!$L$6:$L$4000,'Dang ky_onl'!$B$6:$B$4000=$B445),1),"")</f>
        <v/>
      </c>
      <c r="AR445" s="182" t="str" cm="1">
        <f t="array" ref="AR445">IFERROR(INDEX(_xlfn._xlws.FILTER('Dang ky_onl'!$M$6:$M$4000,'Dang ky_onl'!$B$6:$B$4000=$B445),1),"")</f>
        <v/>
      </c>
      <c r="AS445" s="130"/>
      <c r="AT445" s="130"/>
      <c r="AU445" s="131" t="e">
        <f t="shared" si="61"/>
        <v>#VALUE!</v>
      </c>
      <c r="AV445" s="182" t="str" cm="1">
        <f t="array" ref="AV445">IFERROR(INDEX(_xlfn._xlws.FILTER('Dang ky_onl'!$J$6:$J$4000,'Dang ky_onl'!$B$6:$B$4000=$B445),2),"")</f>
        <v/>
      </c>
      <c r="AW445" s="183" t="str" cm="1">
        <f t="array" ref="AW445">IFERROR(INDEX(_xlfn._xlws.FILTER('Dang ky_onl'!$H$6:$H$4000,'Dang ky_onl'!$B$6:$B$4000=$B445),2),"")</f>
        <v/>
      </c>
      <c r="AX445" s="184" t="s">
        <v>1564</v>
      </c>
      <c r="AY445" s="182" t="str" cm="1">
        <f t="array" ref="AY445">IFERROR(INDEX(_xlfn._xlws.FILTER('Dang ky_onl'!$L$6:$L$4000,'Dang ky_onl'!$B$6:$B$4000=$B445),2),"")</f>
        <v/>
      </c>
      <c r="AZ445" s="182" t="str" cm="1">
        <f t="array" ref="AZ445">IFERROR(INDEX(_xlfn._xlws.FILTER('Dang ky_onl'!$M$6:$M$4000,'Dang ky_onl'!$B$6:$B$4000=$B445),2),"")</f>
        <v/>
      </c>
      <c r="BA445" s="130"/>
      <c r="BB445" s="130"/>
      <c r="BC445" s="131" t="e">
        <f t="shared" si="62"/>
        <v>#VALUE!</v>
      </c>
    </row>
    <row r="446" spans="1:55" ht="19.5" customHeight="1" x14ac:dyDescent="0.35">
      <c r="A446" s="135">
        <v>440</v>
      </c>
      <c r="B446" s="136">
        <v>2022231436</v>
      </c>
      <c r="C446" s="137" t="s">
        <v>116</v>
      </c>
      <c r="D446" s="138" t="s">
        <v>820</v>
      </c>
      <c r="E446" s="139"/>
      <c r="F446" s="141" t="s">
        <v>1080</v>
      </c>
      <c r="G446" s="142" t="s">
        <v>1349</v>
      </c>
      <c r="H446" s="143" t="s">
        <v>1369</v>
      </c>
      <c r="I446" s="140" t="str">
        <f t="shared" si="56"/>
        <v>Không đậu</v>
      </c>
      <c r="J446" s="144"/>
      <c r="K446" s="145" t="str">
        <f t="shared" si="57"/>
        <v>Không đủ</v>
      </c>
      <c r="L446" s="166">
        <f t="shared" si="63"/>
        <v>0</v>
      </c>
      <c r="M446" s="166" cm="1">
        <f t="array" ref="M446">SUMPRODUCT(--(LEN(CHOOSE({1,2,3},P446,X446,AF446))&gt;0))</f>
        <v>0</v>
      </c>
      <c r="N446" s="166" cm="1">
        <f t="array" ref="N446">SUMPRODUCT(--(LEN(CHOOSE({1,2},AN446,AV446))&gt;0))</f>
        <v>0</v>
      </c>
      <c r="O446" s="166">
        <f t="shared" si="64"/>
        <v>0</v>
      </c>
      <c r="P446" s="171" t="str" cm="1">
        <f t="array" ref="P446">IFERROR(INDEX(_xlfn._xlws.FILTER('Dang ky_off'!$J$4:$J$4000,'Dang ky_off'!$B$4:$B$4000=$B446),1),"")</f>
        <v/>
      </c>
      <c r="Q446" s="172" t="str" cm="1">
        <f t="array" ref="Q446">IFERROR(INDEX(_xlfn._xlws.FILTER('Dang ky_off'!$H$4:$H$4000,'Dang ky_off'!$B$4:$B$4000=$B446),1),"")</f>
        <v/>
      </c>
      <c r="R446" s="171" t="s">
        <v>1563</v>
      </c>
      <c r="S446" s="171" t="str" cm="1">
        <f t="array" ref="S446">IFERROR(INDEX(_xlfn._xlws.FILTER('Dang ky_off'!$L$4:$L$4000,'Dang ky_off'!$B$4:$B$4000=$B446),1),"")</f>
        <v/>
      </c>
      <c r="T446" s="171" t="str" cm="1">
        <f t="array" ref="T446">IFERROR(INDEX(_xlfn._xlws.FILTER('Dang ky_off'!$M$4:$M$4000,'Dang ky_off'!$B$4:$B$4000=$B446),1),"")</f>
        <v/>
      </c>
      <c r="U446" s="130"/>
      <c r="V446" s="130"/>
      <c r="W446" s="131" t="e">
        <f t="shared" si="58"/>
        <v>#VALUE!</v>
      </c>
      <c r="X446" s="180" t="str" cm="1">
        <f t="array" ref="X446">IFERROR(INDEX(_xlfn._xlws.FILTER('Dang ky_off'!$J$4:$J$4000,'Dang ky_off'!$B$4:$B$4000=$B446),2),"")</f>
        <v/>
      </c>
      <c r="Y446" s="181" t="str" cm="1">
        <f t="array" ref="Y446">IFERROR(INDEX(_xlfn._xlws.FILTER('Dang ky_off'!$H$4:$H$4000,'Dang ky_off'!$B$4:$B$4000=$B446),2),"")</f>
        <v/>
      </c>
      <c r="Z446" s="180" t="s">
        <v>1563</v>
      </c>
      <c r="AA446" s="180" t="str" cm="1">
        <f t="array" ref="AA446">IFERROR(INDEX(_xlfn._xlws.FILTER('Dang ky_off'!$L$4:$L$4000,'Dang ky_off'!$B$4:$B$4000=$B446),2),"")</f>
        <v/>
      </c>
      <c r="AB446" s="180" t="str" cm="1">
        <f t="array" ref="AB446">IFERROR(INDEX(_xlfn._xlws.FILTER('Dang ky_off'!$M$4:$M$4000,'Dang ky_off'!$B$4:$B$4000=$B446),2),"")</f>
        <v/>
      </c>
      <c r="AC446" s="130"/>
      <c r="AD446" s="130"/>
      <c r="AE446" s="179" t="e">
        <f t="shared" si="59"/>
        <v>#VALUE!</v>
      </c>
      <c r="AF446" s="131" t="str" cm="1">
        <f t="array" ref="AF446">IFERROR(INDEX(_xlfn._xlws.FILTER('Dang ky_off'!$J$4:$J$43,'Dang ky_off'!$B$4:$B$43=$B446),3),"")</f>
        <v/>
      </c>
      <c r="AG446" s="154" t="str" cm="1">
        <f t="array" ref="AG446">IFERROR(INDEX(_xlfn._xlws.FILTER('Dang ky_off'!$H$4:$H$43,'Dang ky_off'!$B$4:$B$43=$B446),3),"")</f>
        <v/>
      </c>
      <c r="AH446" s="131" t="s">
        <v>1563</v>
      </c>
      <c r="AI446" s="131" t="str" cm="1">
        <f t="array" ref="AI446">IFERROR(INDEX(_xlfn._xlws.FILTER('Dang ky_off'!$L$4:$L$43,'Dang ky_off'!$B$4:$B$43=$B446),3),"")</f>
        <v/>
      </c>
      <c r="AJ446" s="131" t="str" cm="1">
        <f t="array" ref="AJ446">IFERROR(INDEX(_xlfn._xlws.FILTER('Dang ky_off'!$M$4:$M$43,'Dang ky_off'!$B$4:$B$43=$B446),3),"")</f>
        <v/>
      </c>
      <c r="AK446" s="130"/>
      <c r="AL446" s="130"/>
      <c r="AM446" s="131" t="e">
        <f t="shared" si="60"/>
        <v>#VALUE!</v>
      </c>
      <c r="AN446" s="182" t="str" cm="1">
        <f t="array" ref="AN446">IFERROR(INDEX(_xlfn._xlws.FILTER('Dang ky_onl'!$J$6:$J$4000,'Dang ky_onl'!$B$6:$B$4000=$B446),1),"")</f>
        <v/>
      </c>
      <c r="AO446" s="183" t="str" cm="1">
        <f t="array" ref="AO446">IFERROR(INDEX(_xlfn._xlws.FILTER('Dang ky_onl'!$H$6:$H$4000,'Dang ky_onl'!$B$6:$B$4000=$B446),1),"")</f>
        <v/>
      </c>
      <c r="AP446" s="184" t="s">
        <v>1564</v>
      </c>
      <c r="AQ446" s="182" t="str" cm="1">
        <f t="array" ref="AQ446">IFERROR(INDEX(_xlfn._xlws.FILTER('Dang ky_onl'!$L$6:$L$4000,'Dang ky_onl'!$B$6:$B$4000=$B446),1),"")</f>
        <v/>
      </c>
      <c r="AR446" s="182" t="str" cm="1">
        <f t="array" ref="AR446">IFERROR(INDEX(_xlfn._xlws.FILTER('Dang ky_onl'!$M$6:$M$4000,'Dang ky_onl'!$B$6:$B$4000=$B446),1),"")</f>
        <v/>
      </c>
      <c r="AS446" s="130"/>
      <c r="AT446" s="130"/>
      <c r="AU446" s="131" t="e">
        <f t="shared" si="61"/>
        <v>#VALUE!</v>
      </c>
      <c r="AV446" s="182" t="str" cm="1">
        <f t="array" ref="AV446">IFERROR(INDEX(_xlfn._xlws.FILTER('Dang ky_onl'!$J$6:$J$4000,'Dang ky_onl'!$B$6:$B$4000=$B446),2),"")</f>
        <v/>
      </c>
      <c r="AW446" s="183" t="str" cm="1">
        <f t="array" ref="AW446">IFERROR(INDEX(_xlfn._xlws.FILTER('Dang ky_onl'!$H$6:$H$4000,'Dang ky_onl'!$B$6:$B$4000=$B446),2),"")</f>
        <v/>
      </c>
      <c r="AX446" s="184" t="s">
        <v>1564</v>
      </c>
      <c r="AY446" s="182" t="str" cm="1">
        <f t="array" ref="AY446">IFERROR(INDEX(_xlfn._xlws.FILTER('Dang ky_onl'!$L$6:$L$4000,'Dang ky_onl'!$B$6:$B$4000=$B446),2),"")</f>
        <v/>
      </c>
      <c r="AZ446" s="182" t="str" cm="1">
        <f t="array" ref="AZ446">IFERROR(INDEX(_xlfn._xlws.FILTER('Dang ky_onl'!$M$6:$M$4000,'Dang ky_onl'!$B$6:$B$4000=$B446),2),"")</f>
        <v/>
      </c>
      <c r="BA446" s="130"/>
      <c r="BB446" s="130"/>
      <c r="BC446" s="131" t="e">
        <f t="shared" si="62"/>
        <v>#VALUE!</v>
      </c>
    </row>
    <row r="447" spans="1:55" ht="19.5" customHeight="1" x14ac:dyDescent="0.35">
      <c r="A447" s="135">
        <v>441</v>
      </c>
      <c r="B447" s="136">
        <v>2022230080</v>
      </c>
      <c r="C447" s="137" t="s">
        <v>115</v>
      </c>
      <c r="D447" s="138" t="s">
        <v>840</v>
      </c>
      <c r="E447" s="139"/>
      <c r="F447" s="141" t="s">
        <v>1079</v>
      </c>
      <c r="G447" s="142" t="s">
        <v>1349</v>
      </c>
      <c r="H447" s="143" t="s">
        <v>1369</v>
      </c>
      <c r="I447" s="140" t="str">
        <f t="shared" si="56"/>
        <v>Không đậu</v>
      </c>
      <c r="J447" s="144"/>
      <c r="K447" s="145" t="str">
        <f t="shared" si="57"/>
        <v>Không đủ</v>
      </c>
      <c r="L447" s="166">
        <f t="shared" si="63"/>
        <v>0</v>
      </c>
      <c r="M447" s="166" cm="1">
        <f t="array" ref="M447">SUMPRODUCT(--(LEN(CHOOSE({1,2,3},P447,X447,AF447))&gt;0))</f>
        <v>0</v>
      </c>
      <c r="N447" s="166" cm="1">
        <f t="array" ref="N447">SUMPRODUCT(--(LEN(CHOOSE({1,2},AN447,AV447))&gt;0))</f>
        <v>0</v>
      </c>
      <c r="O447" s="166">
        <f t="shared" si="64"/>
        <v>0</v>
      </c>
      <c r="P447" s="171" t="str" cm="1">
        <f t="array" ref="P447">IFERROR(INDEX(_xlfn._xlws.FILTER('Dang ky_off'!$J$4:$J$4000,'Dang ky_off'!$B$4:$B$4000=$B447),1),"")</f>
        <v/>
      </c>
      <c r="Q447" s="172" t="str" cm="1">
        <f t="array" ref="Q447">IFERROR(INDEX(_xlfn._xlws.FILTER('Dang ky_off'!$H$4:$H$4000,'Dang ky_off'!$B$4:$B$4000=$B447),1),"")</f>
        <v/>
      </c>
      <c r="R447" s="171" t="s">
        <v>1563</v>
      </c>
      <c r="S447" s="171" t="str" cm="1">
        <f t="array" ref="S447">IFERROR(INDEX(_xlfn._xlws.FILTER('Dang ky_off'!$L$4:$L$4000,'Dang ky_off'!$B$4:$B$4000=$B447),1),"")</f>
        <v/>
      </c>
      <c r="T447" s="171" t="str" cm="1">
        <f t="array" ref="T447">IFERROR(INDEX(_xlfn._xlws.FILTER('Dang ky_off'!$M$4:$M$4000,'Dang ky_off'!$B$4:$B$4000=$B447),1),"")</f>
        <v/>
      </c>
      <c r="U447" s="130"/>
      <c r="V447" s="130"/>
      <c r="W447" s="131" t="e">
        <f t="shared" si="58"/>
        <v>#VALUE!</v>
      </c>
      <c r="X447" s="180" t="str" cm="1">
        <f t="array" ref="X447">IFERROR(INDEX(_xlfn._xlws.FILTER('Dang ky_off'!$J$4:$J$4000,'Dang ky_off'!$B$4:$B$4000=$B447),2),"")</f>
        <v/>
      </c>
      <c r="Y447" s="181" t="str" cm="1">
        <f t="array" ref="Y447">IFERROR(INDEX(_xlfn._xlws.FILTER('Dang ky_off'!$H$4:$H$4000,'Dang ky_off'!$B$4:$B$4000=$B447),2),"")</f>
        <v/>
      </c>
      <c r="Z447" s="180" t="s">
        <v>1563</v>
      </c>
      <c r="AA447" s="180" t="str" cm="1">
        <f t="array" ref="AA447">IFERROR(INDEX(_xlfn._xlws.FILTER('Dang ky_off'!$L$4:$L$4000,'Dang ky_off'!$B$4:$B$4000=$B447),2),"")</f>
        <v/>
      </c>
      <c r="AB447" s="180" t="str" cm="1">
        <f t="array" ref="AB447">IFERROR(INDEX(_xlfn._xlws.FILTER('Dang ky_off'!$M$4:$M$4000,'Dang ky_off'!$B$4:$B$4000=$B447),2),"")</f>
        <v/>
      </c>
      <c r="AC447" s="130"/>
      <c r="AD447" s="130"/>
      <c r="AE447" s="179" t="e">
        <f t="shared" si="59"/>
        <v>#VALUE!</v>
      </c>
      <c r="AF447" s="131" t="str" cm="1">
        <f t="array" ref="AF447">IFERROR(INDEX(_xlfn._xlws.FILTER('Dang ky_off'!$J$4:$J$43,'Dang ky_off'!$B$4:$B$43=$B447),3),"")</f>
        <v/>
      </c>
      <c r="AG447" s="154" t="str" cm="1">
        <f t="array" ref="AG447">IFERROR(INDEX(_xlfn._xlws.FILTER('Dang ky_off'!$H$4:$H$43,'Dang ky_off'!$B$4:$B$43=$B447),3),"")</f>
        <v/>
      </c>
      <c r="AH447" s="131" t="s">
        <v>1563</v>
      </c>
      <c r="AI447" s="131" t="str" cm="1">
        <f t="array" ref="AI447">IFERROR(INDEX(_xlfn._xlws.FILTER('Dang ky_off'!$L$4:$L$43,'Dang ky_off'!$B$4:$B$43=$B447),3),"")</f>
        <v/>
      </c>
      <c r="AJ447" s="131" t="str" cm="1">
        <f t="array" ref="AJ447">IFERROR(INDEX(_xlfn._xlws.FILTER('Dang ky_off'!$M$4:$M$43,'Dang ky_off'!$B$4:$B$43=$B447),3),"")</f>
        <v/>
      </c>
      <c r="AK447" s="130"/>
      <c r="AL447" s="130"/>
      <c r="AM447" s="131" t="e">
        <f t="shared" si="60"/>
        <v>#VALUE!</v>
      </c>
      <c r="AN447" s="182" t="str" cm="1">
        <f t="array" ref="AN447">IFERROR(INDEX(_xlfn._xlws.FILTER('Dang ky_onl'!$J$6:$J$4000,'Dang ky_onl'!$B$6:$B$4000=$B447),1),"")</f>
        <v/>
      </c>
      <c r="AO447" s="183" t="str" cm="1">
        <f t="array" ref="AO447">IFERROR(INDEX(_xlfn._xlws.FILTER('Dang ky_onl'!$H$6:$H$4000,'Dang ky_onl'!$B$6:$B$4000=$B447),1),"")</f>
        <v/>
      </c>
      <c r="AP447" s="184" t="s">
        <v>1564</v>
      </c>
      <c r="AQ447" s="182" t="str" cm="1">
        <f t="array" ref="AQ447">IFERROR(INDEX(_xlfn._xlws.FILTER('Dang ky_onl'!$L$6:$L$4000,'Dang ky_onl'!$B$6:$B$4000=$B447),1),"")</f>
        <v/>
      </c>
      <c r="AR447" s="182" t="str" cm="1">
        <f t="array" ref="AR447">IFERROR(INDEX(_xlfn._xlws.FILTER('Dang ky_onl'!$M$6:$M$4000,'Dang ky_onl'!$B$6:$B$4000=$B447),1),"")</f>
        <v/>
      </c>
      <c r="AS447" s="130"/>
      <c r="AT447" s="130"/>
      <c r="AU447" s="131" t="e">
        <f t="shared" si="61"/>
        <v>#VALUE!</v>
      </c>
      <c r="AV447" s="182" t="str" cm="1">
        <f t="array" ref="AV447">IFERROR(INDEX(_xlfn._xlws.FILTER('Dang ky_onl'!$J$6:$J$4000,'Dang ky_onl'!$B$6:$B$4000=$B447),2),"")</f>
        <v/>
      </c>
      <c r="AW447" s="183" t="str" cm="1">
        <f t="array" ref="AW447">IFERROR(INDEX(_xlfn._xlws.FILTER('Dang ky_onl'!$H$6:$H$4000,'Dang ky_onl'!$B$6:$B$4000=$B447),2),"")</f>
        <v/>
      </c>
      <c r="AX447" s="184" t="s">
        <v>1564</v>
      </c>
      <c r="AY447" s="182" t="str" cm="1">
        <f t="array" ref="AY447">IFERROR(INDEX(_xlfn._xlws.FILTER('Dang ky_onl'!$L$6:$L$4000,'Dang ky_onl'!$B$6:$B$4000=$B447),2),"")</f>
        <v/>
      </c>
      <c r="AZ447" s="182" t="str" cm="1">
        <f t="array" ref="AZ447">IFERROR(INDEX(_xlfn._xlws.FILTER('Dang ky_onl'!$M$6:$M$4000,'Dang ky_onl'!$B$6:$B$4000=$B447),2),"")</f>
        <v/>
      </c>
      <c r="BA447" s="130"/>
      <c r="BB447" s="130"/>
      <c r="BC447" s="131" t="e">
        <f t="shared" si="62"/>
        <v>#VALUE!</v>
      </c>
    </row>
    <row r="448" spans="1:55" ht="19.5" customHeight="1" x14ac:dyDescent="0.35">
      <c r="A448" s="135">
        <v>442</v>
      </c>
      <c r="B448" s="136">
        <v>2022230093</v>
      </c>
      <c r="C448" s="137" t="s">
        <v>109</v>
      </c>
      <c r="D448" s="138" t="s">
        <v>814</v>
      </c>
      <c r="E448" s="139"/>
      <c r="F448" s="141" t="s">
        <v>1075</v>
      </c>
      <c r="G448" s="142" t="s">
        <v>1349</v>
      </c>
      <c r="H448" s="143" t="s">
        <v>1369</v>
      </c>
      <c r="I448" s="140" t="str">
        <f t="shared" si="56"/>
        <v>Không đậu</v>
      </c>
      <c r="J448" s="144"/>
      <c r="K448" s="145" t="str">
        <f t="shared" si="57"/>
        <v>Không đủ</v>
      </c>
      <c r="L448" s="166">
        <f t="shared" si="63"/>
        <v>1</v>
      </c>
      <c r="M448" s="166" cm="1">
        <f t="array" ref="M448">SUMPRODUCT(--(LEN(CHOOSE({1,2,3},P448,X448,AF448))&gt;0))</f>
        <v>1</v>
      </c>
      <c r="N448" s="166" cm="1">
        <f t="array" ref="N448">SUMPRODUCT(--(LEN(CHOOSE({1,2},AN448,AV448))&gt;0))</f>
        <v>0</v>
      </c>
      <c r="O448" s="166">
        <f t="shared" si="64"/>
        <v>0</v>
      </c>
      <c r="P448" s="171" t="str" cm="1">
        <f t="array" ref="P448">IFERROR(INDEX(_xlfn._xlws.FILTER('Dang ky_off'!$J$4:$J$4000,'Dang ky_off'!$B$4:$B$4000=$B448),1),"")</f>
        <v>Công ty Cổ phần Acecook Việt Nam</v>
      </c>
      <c r="Q448" s="172" cm="1">
        <f t="array" ref="Q448">IFERROR(INDEX(_xlfn._xlws.FILTER('Dang ky_off'!$H$4:$H$4000,'Dang ky_off'!$B$4:$B$4000=$B448),1),"")</f>
        <v>45972</v>
      </c>
      <c r="R448" s="171" t="s">
        <v>1563</v>
      </c>
      <c r="S448" s="171" cm="1">
        <f t="array" ref="S448">IFERROR(INDEX(_xlfn._xlws.FILTER('Dang ky_off'!$L$4:$L$4000,'Dang ky_off'!$B$4:$B$4000=$B448),1),"")</f>
        <v>7.5</v>
      </c>
      <c r="T448" s="171" cm="1">
        <f t="array" ref="T448">IFERROR(INDEX(_xlfn._xlws.FILTER('Dang ky_off'!$M$4:$M$4000,'Dang ky_off'!$B$4:$B$4000=$B448),1),"")</f>
        <v>1</v>
      </c>
      <c r="U448" s="130"/>
      <c r="V448" s="130"/>
      <c r="W448" s="131">
        <f t="shared" si="58"/>
        <v>3.3</v>
      </c>
      <c r="X448" s="180" t="str" cm="1">
        <f t="array" ref="X448">IFERROR(INDEX(_xlfn._xlws.FILTER('Dang ky_off'!$J$4:$J$4000,'Dang ky_off'!$B$4:$B$4000=$B448),2),"")</f>
        <v/>
      </c>
      <c r="Y448" s="181" t="str" cm="1">
        <f t="array" ref="Y448">IFERROR(INDEX(_xlfn._xlws.FILTER('Dang ky_off'!$H$4:$H$4000,'Dang ky_off'!$B$4:$B$4000=$B448),2),"")</f>
        <v/>
      </c>
      <c r="Z448" s="180" t="s">
        <v>1563</v>
      </c>
      <c r="AA448" s="180" t="str" cm="1">
        <f t="array" ref="AA448">IFERROR(INDEX(_xlfn._xlws.FILTER('Dang ky_off'!$L$4:$L$4000,'Dang ky_off'!$B$4:$B$4000=$B448),2),"")</f>
        <v/>
      </c>
      <c r="AB448" s="180" t="str" cm="1">
        <f t="array" ref="AB448">IFERROR(INDEX(_xlfn._xlws.FILTER('Dang ky_off'!$M$4:$M$4000,'Dang ky_off'!$B$4:$B$4000=$B448),2),"")</f>
        <v/>
      </c>
      <c r="AC448" s="130"/>
      <c r="AD448" s="130"/>
      <c r="AE448" s="179" t="e">
        <f t="shared" si="59"/>
        <v>#VALUE!</v>
      </c>
      <c r="AF448" s="131" t="str" cm="1">
        <f t="array" ref="AF448">IFERROR(INDEX(_xlfn._xlws.FILTER('Dang ky_off'!$J$4:$J$43,'Dang ky_off'!$B$4:$B$43=$B448),3),"")</f>
        <v/>
      </c>
      <c r="AG448" s="154" t="str" cm="1">
        <f t="array" ref="AG448">IFERROR(INDEX(_xlfn._xlws.FILTER('Dang ky_off'!$H$4:$H$43,'Dang ky_off'!$B$4:$B$43=$B448),3),"")</f>
        <v/>
      </c>
      <c r="AH448" s="131" t="s">
        <v>1563</v>
      </c>
      <c r="AI448" s="131" t="str" cm="1">
        <f t="array" ref="AI448">IFERROR(INDEX(_xlfn._xlws.FILTER('Dang ky_off'!$L$4:$L$43,'Dang ky_off'!$B$4:$B$43=$B448),3),"")</f>
        <v/>
      </c>
      <c r="AJ448" s="131" t="str" cm="1">
        <f t="array" ref="AJ448">IFERROR(INDEX(_xlfn._xlws.FILTER('Dang ky_off'!$M$4:$M$43,'Dang ky_off'!$B$4:$B$43=$B448),3),"")</f>
        <v/>
      </c>
      <c r="AK448" s="130"/>
      <c r="AL448" s="130"/>
      <c r="AM448" s="131" t="e">
        <f t="shared" si="60"/>
        <v>#VALUE!</v>
      </c>
      <c r="AN448" s="182" t="str" cm="1">
        <f t="array" ref="AN448">IFERROR(INDEX(_xlfn._xlws.FILTER('Dang ky_onl'!$J$6:$J$4000,'Dang ky_onl'!$B$6:$B$4000=$B448),1),"")</f>
        <v/>
      </c>
      <c r="AO448" s="183" t="str" cm="1">
        <f t="array" ref="AO448">IFERROR(INDEX(_xlfn._xlws.FILTER('Dang ky_onl'!$H$6:$H$4000,'Dang ky_onl'!$B$6:$B$4000=$B448),1),"")</f>
        <v/>
      </c>
      <c r="AP448" s="184" t="s">
        <v>1564</v>
      </c>
      <c r="AQ448" s="182" t="str" cm="1">
        <f t="array" ref="AQ448">IFERROR(INDEX(_xlfn._xlws.FILTER('Dang ky_onl'!$L$6:$L$4000,'Dang ky_onl'!$B$6:$B$4000=$B448),1),"")</f>
        <v/>
      </c>
      <c r="AR448" s="182" t="str" cm="1">
        <f t="array" ref="AR448">IFERROR(INDEX(_xlfn._xlws.FILTER('Dang ky_onl'!$M$6:$M$4000,'Dang ky_onl'!$B$6:$B$4000=$B448),1),"")</f>
        <v/>
      </c>
      <c r="AS448" s="130"/>
      <c r="AT448" s="130"/>
      <c r="AU448" s="131" t="e">
        <f t="shared" si="61"/>
        <v>#VALUE!</v>
      </c>
      <c r="AV448" s="182" t="str" cm="1">
        <f t="array" ref="AV448">IFERROR(INDEX(_xlfn._xlws.FILTER('Dang ky_onl'!$J$6:$J$4000,'Dang ky_onl'!$B$6:$B$4000=$B448),2),"")</f>
        <v/>
      </c>
      <c r="AW448" s="183" t="str" cm="1">
        <f t="array" ref="AW448">IFERROR(INDEX(_xlfn._xlws.FILTER('Dang ky_onl'!$H$6:$H$4000,'Dang ky_onl'!$B$6:$B$4000=$B448),2),"")</f>
        <v/>
      </c>
      <c r="AX448" s="184" t="s">
        <v>1564</v>
      </c>
      <c r="AY448" s="182" t="str" cm="1">
        <f t="array" ref="AY448">IFERROR(INDEX(_xlfn._xlws.FILTER('Dang ky_onl'!$L$6:$L$4000,'Dang ky_onl'!$B$6:$B$4000=$B448),2),"")</f>
        <v/>
      </c>
      <c r="AZ448" s="182" t="str" cm="1">
        <f t="array" ref="AZ448">IFERROR(INDEX(_xlfn._xlws.FILTER('Dang ky_onl'!$M$6:$M$4000,'Dang ky_onl'!$B$6:$B$4000=$B448),2),"")</f>
        <v/>
      </c>
      <c r="BA448" s="130"/>
      <c r="BB448" s="130"/>
      <c r="BC448" s="131" t="e">
        <f t="shared" si="62"/>
        <v>#VALUE!</v>
      </c>
    </row>
    <row r="449" spans="1:55" ht="19.5" customHeight="1" x14ac:dyDescent="0.35">
      <c r="A449" s="135">
        <v>443</v>
      </c>
      <c r="B449" s="136">
        <v>2022230091</v>
      </c>
      <c r="C449" s="137" t="s">
        <v>108</v>
      </c>
      <c r="D449" s="138" t="s">
        <v>814</v>
      </c>
      <c r="E449" s="139"/>
      <c r="F449" s="141" t="s">
        <v>1074</v>
      </c>
      <c r="G449" s="142" t="s">
        <v>1349</v>
      </c>
      <c r="H449" s="143" t="s">
        <v>1369</v>
      </c>
      <c r="I449" s="140" t="str">
        <f t="shared" si="56"/>
        <v>Không đậu</v>
      </c>
      <c r="J449" s="144"/>
      <c r="K449" s="145" t="str">
        <f t="shared" si="57"/>
        <v>Không đủ</v>
      </c>
      <c r="L449" s="166">
        <f t="shared" si="63"/>
        <v>0</v>
      </c>
      <c r="M449" s="166" cm="1">
        <f t="array" ref="M449">SUMPRODUCT(--(LEN(CHOOSE({1,2,3},P449,X449,AF449))&gt;0))</f>
        <v>0</v>
      </c>
      <c r="N449" s="166" cm="1">
        <f t="array" ref="N449">SUMPRODUCT(--(LEN(CHOOSE({1,2},AN449,AV449))&gt;0))</f>
        <v>0</v>
      </c>
      <c r="O449" s="166">
        <f t="shared" si="64"/>
        <v>0</v>
      </c>
      <c r="P449" s="171" t="str" cm="1">
        <f t="array" ref="P449">IFERROR(INDEX(_xlfn._xlws.FILTER('Dang ky_off'!$J$4:$J$4000,'Dang ky_off'!$B$4:$B$4000=$B449),1),"")</f>
        <v/>
      </c>
      <c r="Q449" s="172" t="str" cm="1">
        <f t="array" ref="Q449">IFERROR(INDEX(_xlfn._xlws.FILTER('Dang ky_off'!$H$4:$H$4000,'Dang ky_off'!$B$4:$B$4000=$B449),1),"")</f>
        <v/>
      </c>
      <c r="R449" s="171" t="s">
        <v>1563</v>
      </c>
      <c r="S449" s="171" t="str" cm="1">
        <f t="array" ref="S449">IFERROR(INDEX(_xlfn._xlws.FILTER('Dang ky_off'!$L$4:$L$4000,'Dang ky_off'!$B$4:$B$4000=$B449),1),"")</f>
        <v/>
      </c>
      <c r="T449" s="171" t="str" cm="1">
        <f t="array" ref="T449">IFERROR(INDEX(_xlfn._xlws.FILTER('Dang ky_off'!$M$4:$M$4000,'Dang ky_off'!$B$4:$B$4000=$B449),1),"")</f>
        <v/>
      </c>
      <c r="U449" s="130"/>
      <c r="V449" s="130"/>
      <c r="W449" s="131" t="e">
        <f t="shared" si="58"/>
        <v>#VALUE!</v>
      </c>
      <c r="X449" s="180" t="str" cm="1">
        <f t="array" ref="X449">IFERROR(INDEX(_xlfn._xlws.FILTER('Dang ky_off'!$J$4:$J$4000,'Dang ky_off'!$B$4:$B$4000=$B449),2),"")</f>
        <v/>
      </c>
      <c r="Y449" s="181" t="str" cm="1">
        <f t="array" ref="Y449">IFERROR(INDEX(_xlfn._xlws.FILTER('Dang ky_off'!$H$4:$H$4000,'Dang ky_off'!$B$4:$B$4000=$B449),2),"")</f>
        <v/>
      </c>
      <c r="Z449" s="180" t="s">
        <v>1563</v>
      </c>
      <c r="AA449" s="180" t="str" cm="1">
        <f t="array" ref="AA449">IFERROR(INDEX(_xlfn._xlws.FILTER('Dang ky_off'!$L$4:$L$4000,'Dang ky_off'!$B$4:$B$4000=$B449),2),"")</f>
        <v/>
      </c>
      <c r="AB449" s="180" t="str" cm="1">
        <f t="array" ref="AB449">IFERROR(INDEX(_xlfn._xlws.FILTER('Dang ky_off'!$M$4:$M$4000,'Dang ky_off'!$B$4:$B$4000=$B449),2),"")</f>
        <v/>
      </c>
      <c r="AC449" s="130"/>
      <c r="AD449" s="130"/>
      <c r="AE449" s="179" t="e">
        <f t="shared" si="59"/>
        <v>#VALUE!</v>
      </c>
      <c r="AF449" s="131" t="str" cm="1">
        <f t="array" ref="AF449">IFERROR(INDEX(_xlfn._xlws.FILTER('Dang ky_off'!$J$4:$J$43,'Dang ky_off'!$B$4:$B$43=$B449),3),"")</f>
        <v/>
      </c>
      <c r="AG449" s="154" t="str" cm="1">
        <f t="array" ref="AG449">IFERROR(INDEX(_xlfn._xlws.FILTER('Dang ky_off'!$H$4:$H$43,'Dang ky_off'!$B$4:$B$43=$B449),3),"")</f>
        <v/>
      </c>
      <c r="AH449" s="131" t="s">
        <v>1563</v>
      </c>
      <c r="AI449" s="131" t="str" cm="1">
        <f t="array" ref="AI449">IFERROR(INDEX(_xlfn._xlws.FILTER('Dang ky_off'!$L$4:$L$43,'Dang ky_off'!$B$4:$B$43=$B449),3),"")</f>
        <v/>
      </c>
      <c r="AJ449" s="131" t="str" cm="1">
        <f t="array" ref="AJ449">IFERROR(INDEX(_xlfn._xlws.FILTER('Dang ky_off'!$M$4:$M$43,'Dang ky_off'!$B$4:$B$43=$B449),3),"")</f>
        <v/>
      </c>
      <c r="AK449" s="130"/>
      <c r="AL449" s="130"/>
      <c r="AM449" s="131" t="e">
        <f t="shared" si="60"/>
        <v>#VALUE!</v>
      </c>
      <c r="AN449" s="182" t="str" cm="1">
        <f t="array" ref="AN449">IFERROR(INDEX(_xlfn._xlws.FILTER('Dang ky_onl'!$J$6:$J$4000,'Dang ky_onl'!$B$6:$B$4000=$B449),1),"")</f>
        <v/>
      </c>
      <c r="AO449" s="183" t="str" cm="1">
        <f t="array" ref="AO449">IFERROR(INDEX(_xlfn._xlws.FILTER('Dang ky_onl'!$H$6:$H$4000,'Dang ky_onl'!$B$6:$B$4000=$B449),1),"")</f>
        <v/>
      </c>
      <c r="AP449" s="184" t="s">
        <v>1564</v>
      </c>
      <c r="AQ449" s="182" t="str" cm="1">
        <f t="array" ref="AQ449">IFERROR(INDEX(_xlfn._xlws.FILTER('Dang ky_onl'!$L$6:$L$4000,'Dang ky_onl'!$B$6:$B$4000=$B449),1),"")</f>
        <v/>
      </c>
      <c r="AR449" s="182" t="str" cm="1">
        <f t="array" ref="AR449">IFERROR(INDEX(_xlfn._xlws.FILTER('Dang ky_onl'!$M$6:$M$4000,'Dang ky_onl'!$B$6:$B$4000=$B449),1),"")</f>
        <v/>
      </c>
      <c r="AS449" s="130"/>
      <c r="AT449" s="130"/>
      <c r="AU449" s="131" t="e">
        <f t="shared" si="61"/>
        <v>#VALUE!</v>
      </c>
      <c r="AV449" s="182" t="str" cm="1">
        <f t="array" ref="AV449">IFERROR(INDEX(_xlfn._xlws.FILTER('Dang ky_onl'!$J$6:$J$4000,'Dang ky_onl'!$B$6:$B$4000=$B449),2),"")</f>
        <v/>
      </c>
      <c r="AW449" s="183" t="str" cm="1">
        <f t="array" ref="AW449">IFERROR(INDEX(_xlfn._xlws.FILTER('Dang ky_onl'!$H$6:$H$4000,'Dang ky_onl'!$B$6:$B$4000=$B449),2),"")</f>
        <v/>
      </c>
      <c r="AX449" s="184" t="s">
        <v>1564</v>
      </c>
      <c r="AY449" s="182" t="str" cm="1">
        <f t="array" ref="AY449">IFERROR(INDEX(_xlfn._xlws.FILTER('Dang ky_onl'!$L$6:$L$4000,'Dang ky_onl'!$B$6:$B$4000=$B449),2),"")</f>
        <v/>
      </c>
      <c r="AZ449" s="182" t="str" cm="1">
        <f t="array" ref="AZ449">IFERROR(INDEX(_xlfn._xlws.FILTER('Dang ky_onl'!$M$6:$M$4000,'Dang ky_onl'!$B$6:$B$4000=$B449),2),"")</f>
        <v/>
      </c>
      <c r="BA449" s="130"/>
      <c r="BB449" s="130"/>
      <c r="BC449" s="131" t="e">
        <f t="shared" si="62"/>
        <v>#VALUE!</v>
      </c>
    </row>
    <row r="450" spans="1:55" ht="19.5" customHeight="1" x14ac:dyDescent="0.35">
      <c r="A450" s="135">
        <v>444</v>
      </c>
      <c r="B450" s="136">
        <v>2022230094</v>
      </c>
      <c r="C450" s="137" t="s">
        <v>110</v>
      </c>
      <c r="D450" s="138" t="s">
        <v>837</v>
      </c>
      <c r="E450" s="139"/>
      <c r="F450" s="141" t="s">
        <v>1076</v>
      </c>
      <c r="G450" s="142" t="s">
        <v>1349</v>
      </c>
      <c r="H450" s="143" t="s">
        <v>1369</v>
      </c>
      <c r="I450" s="140" t="str">
        <f t="shared" si="56"/>
        <v>Không đậu</v>
      </c>
      <c r="J450" s="144"/>
      <c r="K450" s="145" t="str">
        <f t="shared" si="57"/>
        <v>Không đủ</v>
      </c>
      <c r="L450" s="166">
        <f t="shared" si="63"/>
        <v>2</v>
      </c>
      <c r="M450" s="166" cm="1">
        <f t="array" ref="M450">SUMPRODUCT(--(LEN(CHOOSE({1,2,3},P450,X450,AF450))&gt;0))</f>
        <v>2</v>
      </c>
      <c r="N450" s="166" cm="1">
        <f t="array" ref="N450">SUMPRODUCT(--(LEN(CHOOSE({1,2},AN450,AV450))&gt;0))</f>
        <v>0</v>
      </c>
      <c r="O450" s="166">
        <f t="shared" si="64"/>
        <v>0</v>
      </c>
      <c r="P450" s="171" t="str" cm="1">
        <f t="array" ref="P450">IFERROR(INDEX(_xlfn._xlws.FILTER('Dang ky_off'!$J$4:$J$4000,'Dang ky_off'!$B$4:$B$4000=$B450),1),"")</f>
        <v>Công ty Cổ phần Acecook Việt Nam</v>
      </c>
      <c r="Q450" s="172" cm="1">
        <f t="array" ref="Q450">IFERROR(INDEX(_xlfn._xlws.FILTER('Dang ky_off'!$H$4:$H$4000,'Dang ky_off'!$B$4:$B$4000=$B450),1),"")</f>
        <v>45965</v>
      </c>
      <c r="R450" s="171" t="s">
        <v>1563</v>
      </c>
      <c r="S450" s="171" cm="1">
        <f t="array" ref="S450">IFERROR(INDEX(_xlfn._xlws.FILTER('Dang ky_off'!$L$4:$L$4000,'Dang ky_off'!$B$4:$B$4000=$B450),1),"")</f>
        <v>7</v>
      </c>
      <c r="T450" s="171" cm="1">
        <f t="array" ref="T450">IFERROR(INDEX(_xlfn._xlws.FILTER('Dang ky_off'!$M$4:$M$4000,'Dang ky_off'!$B$4:$B$4000=$B450),1),"")</f>
        <v>1</v>
      </c>
      <c r="U450" s="130"/>
      <c r="V450" s="130"/>
      <c r="W450" s="131">
        <f t="shared" si="58"/>
        <v>3.1</v>
      </c>
      <c r="X450" s="180" t="str" cm="1">
        <f t="array" ref="X450">IFERROR(INDEX(_xlfn._xlws.FILTER('Dang ky_off'!$J$4:$J$4000,'Dang ky_off'!$B$4:$B$4000=$B450),2),"")</f>
        <v>Công ty TNHH Nhà Máy Bia HEINEKEN Việt Nam - Nhà máy bia Vũng Tàu</v>
      </c>
      <c r="Y450" s="181" cm="1">
        <f t="array" ref="Y450">IFERROR(INDEX(_xlfn._xlws.FILTER('Dang ky_off'!$H$4:$H$4000,'Dang ky_off'!$B$4:$B$4000=$B450),2),"")</f>
        <v>46009</v>
      </c>
      <c r="Z450" s="180" t="s">
        <v>1563</v>
      </c>
      <c r="AA450" s="180" cm="1">
        <f t="array" ref="AA450">IFERROR(INDEX(_xlfn._xlws.FILTER('Dang ky_off'!$L$4:$L$4000,'Dang ky_off'!$B$4:$B$4000=$B450),2),"")</f>
        <v>8</v>
      </c>
      <c r="AB450" s="180" cm="1">
        <f t="array" ref="AB450">IFERROR(INDEX(_xlfn._xlws.FILTER('Dang ky_off'!$M$4:$M$4000,'Dang ky_off'!$B$4:$B$4000=$B450),2),"")</f>
        <v>1</v>
      </c>
      <c r="AC450" s="130"/>
      <c r="AD450" s="130"/>
      <c r="AE450" s="179">
        <f t="shared" si="59"/>
        <v>3.4</v>
      </c>
      <c r="AF450" s="131" t="str" cm="1">
        <f t="array" ref="AF450">IFERROR(INDEX(_xlfn._xlws.FILTER('Dang ky_off'!$J$4:$J$43,'Dang ky_off'!$B$4:$B$43=$B450),3),"")</f>
        <v/>
      </c>
      <c r="AG450" s="154" t="str" cm="1">
        <f t="array" ref="AG450">IFERROR(INDEX(_xlfn._xlws.FILTER('Dang ky_off'!$H$4:$H$43,'Dang ky_off'!$B$4:$B$43=$B450),3),"")</f>
        <v/>
      </c>
      <c r="AH450" s="131" t="s">
        <v>1563</v>
      </c>
      <c r="AI450" s="131" t="str" cm="1">
        <f t="array" ref="AI450">IFERROR(INDEX(_xlfn._xlws.FILTER('Dang ky_off'!$L$4:$L$43,'Dang ky_off'!$B$4:$B$43=$B450),3),"")</f>
        <v/>
      </c>
      <c r="AJ450" s="131" t="str" cm="1">
        <f t="array" ref="AJ450">IFERROR(INDEX(_xlfn._xlws.FILTER('Dang ky_off'!$M$4:$M$43,'Dang ky_off'!$B$4:$B$43=$B450),3),"")</f>
        <v/>
      </c>
      <c r="AK450" s="130"/>
      <c r="AL450" s="130"/>
      <c r="AM450" s="131" t="e">
        <f t="shared" si="60"/>
        <v>#VALUE!</v>
      </c>
      <c r="AN450" s="182" t="str" cm="1">
        <f t="array" ref="AN450">IFERROR(INDEX(_xlfn._xlws.FILTER('Dang ky_onl'!$J$6:$J$4000,'Dang ky_onl'!$B$6:$B$4000=$B450),1),"")</f>
        <v/>
      </c>
      <c r="AO450" s="183" t="str" cm="1">
        <f t="array" ref="AO450">IFERROR(INDEX(_xlfn._xlws.FILTER('Dang ky_onl'!$H$6:$H$4000,'Dang ky_onl'!$B$6:$B$4000=$B450),1),"")</f>
        <v/>
      </c>
      <c r="AP450" s="184" t="s">
        <v>1564</v>
      </c>
      <c r="AQ450" s="182" t="str" cm="1">
        <f t="array" ref="AQ450">IFERROR(INDEX(_xlfn._xlws.FILTER('Dang ky_onl'!$L$6:$L$4000,'Dang ky_onl'!$B$6:$B$4000=$B450),1),"")</f>
        <v/>
      </c>
      <c r="AR450" s="182" t="str" cm="1">
        <f t="array" ref="AR450">IFERROR(INDEX(_xlfn._xlws.FILTER('Dang ky_onl'!$M$6:$M$4000,'Dang ky_onl'!$B$6:$B$4000=$B450),1),"")</f>
        <v/>
      </c>
      <c r="AS450" s="130"/>
      <c r="AT450" s="130"/>
      <c r="AU450" s="131" t="e">
        <f t="shared" si="61"/>
        <v>#VALUE!</v>
      </c>
      <c r="AV450" s="182" t="str" cm="1">
        <f t="array" ref="AV450">IFERROR(INDEX(_xlfn._xlws.FILTER('Dang ky_onl'!$J$6:$J$4000,'Dang ky_onl'!$B$6:$B$4000=$B450),2),"")</f>
        <v/>
      </c>
      <c r="AW450" s="183" t="str" cm="1">
        <f t="array" ref="AW450">IFERROR(INDEX(_xlfn._xlws.FILTER('Dang ky_onl'!$H$6:$H$4000,'Dang ky_onl'!$B$6:$B$4000=$B450),2),"")</f>
        <v/>
      </c>
      <c r="AX450" s="184" t="s">
        <v>1564</v>
      </c>
      <c r="AY450" s="182" t="str" cm="1">
        <f t="array" ref="AY450">IFERROR(INDEX(_xlfn._xlws.FILTER('Dang ky_onl'!$L$6:$L$4000,'Dang ky_onl'!$B$6:$B$4000=$B450),2),"")</f>
        <v/>
      </c>
      <c r="AZ450" s="182" t="str" cm="1">
        <f t="array" ref="AZ450">IFERROR(INDEX(_xlfn._xlws.FILTER('Dang ky_onl'!$M$6:$M$4000,'Dang ky_onl'!$B$6:$B$4000=$B450),2),"")</f>
        <v/>
      </c>
      <c r="BA450" s="130"/>
      <c r="BB450" s="130"/>
      <c r="BC450" s="131" t="e">
        <f t="shared" si="62"/>
        <v>#VALUE!</v>
      </c>
    </row>
    <row r="451" spans="1:55" ht="19.5" customHeight="1" x14ac:dyDescent="0.35">
      <c r="A451" s="135">
        <v>445</v>
      </c>
      <c r="B451" s="136">
        <v>2022230096</v>
      </c>
      <c r="C451" s="137" t="s">
        <v>16</v>
      </c>
      <c r="D451" s="138" t="s">
        <v>817</v>
      </c>
      <c r="E451" s="139"/>
      <c r="F451" s="141" t="s">
        <v>1062</v>
      </c>
      <c r="G451" s="142" t="s">
        <v>1349</v>
      </c>
      <c r="H451" s="143" t="s">
        <v>1369</v>
      </c>
      <c r="I451" s="140" t="str">
        <f t="shared" si="56"/>
        <v>Không đậu</v>
      </c>
      <c r="J451" s="144"/>
      <c r="K451" s="145" t="str">
        <f t="shared" si="57"/>
        <v>Không đủ</v>
      </c>
      <c r="L451" s="166">
        <f t="shared" si="63"/>
        <v>0</v>
      </c>
      <c r="M451" s="166" cm="1">
        <f t="array" ref="M451">SUMPRODUCT(--(LEN(CHOOSE({1,2,3},P451,X451,AF451))&gt;0))</f>
        <v>0</v>
      </c>
      <c r="N451" s="166" cm="1">
        <f t="array" ref="N451">SUMPRODUCT(--(LEN(CHOOSE({1,2},AN451,AV451))&gt;0))</f>
        <v>0</v>
      </c>
      <c r="O451" s="166">
        <f t="shared" si="64"/>
        <v>0</v>
      </c>
      <c r="P451" s="171" t="str" cm="1">
        <f t="array" ref="P451">IFERROR(INDEX(_xlfn._xlws.FILTER('Dang ky_off'!$J$4:$J$4000,'Dang ky_off'!$B$4:$B$4000=$B451),1),"")</f>
        <v/>
      </c>
      <c r="Q451" s="172" t="str" cm="1">
        <f t="array" ref="Q451">IFERROR(INDEX(_xlfn._xlws.FILTER('Dang ky_off'!$H$4:$H$4000,'Dang ky_off'!$B$4:$B$4000=$B451),1),"")</f>
        <v/>
      </c>
      <c r="R451" s="171" t="s">
        <v>1563</v>
      </c>
      <c r="S451" s="171" t="str" cm="1">
        <f t="array" ref="S451">IFERROR(INDEX(_xlfn._xlws.FILTER('Dang ky_off'!$L$4:$L$4000,'Dang ky_off'!$B$4:$B$4000=$B451),1),"")</f>
        <v/>
      </c>
      <c r="T451" s="171" t="str" cm="1">
        <f t="array" ref="T451">IFERROR(INDEX(_xlfn._xlws.FILTER('Dang ky_off'!$M$4:$M$4000,'Dang ky_off'!$B$4:$B$4000=$B451),1),"")</f>
        <v/>
      </c>
      <c r="U451" s="130"/>
      <c r="V451" s="130"/>
      <c r="W451" s="131" t="e">
        <f t="shared" si="58"/>
        <v>#VALUE!</v>
      </c>
      <c r="X451" s="180" t="str" cm="1">
        <f t="array" ref="X451">IFERROR(INDEX(_xlfn._xlws.FILTER('Dang ky_off'!$J$4:$J$4000,'Dang ky_off'!$B$4:$B$4000=$B451),2),"")</f>
        <v/>
      </c>
      <c r="Y451" s="181" t="str" cm="1">
        <f t="array" ref="Y451">IFERROR(INDEX(_xlfn._xlws.FILTER('Dang ky_off'!$H$4:$H$4000,'Dang ky_off'!$B$4:$B$4000=$B451),2),"")</f>
        <v/>
      </c>
      <c r="Z451" s="180" t="s">
        <v>1563</v>
      </c>
      <c r="AA451" s="180" t="str" cm="1">
        <f t="array" ref="AA451">IFERROR(INDEX(_xlfn._xlws.FILTER('Dang ky_off'!$L$4:$L$4000,'Dang ky_off'!$B$4:$B$4000=$B451),2),"")</f>
        <v/>
      </c>
      <c r="AB451" s="180" t="str" cm="1">
        <f t="array" ref="AB451">IFERROR(INDEX(_xlfn._xlws.FILTER('Dang ky_off'!$M$4:$M$4000,'Dang ky_off'!$B$4:$B$4000=$B451),2),"")</f>
        <v/>
      </c>
      <c r="AC451" s="130"/>
      <c r="AD451" s="130"/>
      <c r="AE451" s="179" t="e">
        <f t="shared" si="59"/>
        <v>#VALUE!</v>
      </c>
      <c r="AF451" s="131" t="str" cm="1">
        <f t="array" ref="AF451">IFERROR(INDEX(_xlfn._xlws.FILTER('Dang ky_off'!$J$4:$J$43,'Dang ky_off'!$B$4:$B$43=$B451),3),"")</f>
        <v/>
      </c>
      <c r="AG451" s="154" t="str" cm="1">
        <f t="array" ref="AG451">IFERROR(INDEX(_xlfn._xlws.FILTER('Dang ky_off'!$H$4:$H$43,'Dang ky_off'!$B$4:$B$43=$B451),3),"")</f>
        <v/>
      </c>
      <c r="AH451" s="131" t="s">
        <v>1563</v>
      </c>
      <c r="AI451" s="131" t="str" cm="1">
        <f t="array" ref="AI451">IFERROR(INDEX(_xlfn._xlws.FILTER('Dang ky_off'!$L$4:$L$43,'Dang ky_off'!$B$4:$B$43=$B451),3),"")</f>
        <v/>
      </c>
      <c r="AJ451" s="131" t="str" cm="1">
        <f t="array" ref="AJ451">IFERROR(INDEX(_xlfn._xlws.FILTER('Dang ky_off'!$M$4:$M$43,'Dang ky_off'!$B$4:$B$43=$B451),3),"")</f>
        <v/>
      </c>
      <c r="AK451" s="130"/>
      <c r="AL451" s="130"/>
      <c r="AM451" s="131" t="e">
        <f t="shared" si="60"/>
        <v>#VALUE!</v>
      </c>
      <c r="AN451" s="182" t="str" cm="1">
        <f t="array" ref="AN451">IFERROR(INDEX(_xlfn._xlws.FILTER('Dang ky_onl'!$J$6:$J$4000,'Dang ky_onl'!$B$6:$B$4000=$B451),1),"")</f>
        <v/>
      </c>
      <c r="AO451" s="183" t="str" cm="1">
        <f t="array" ref="AO451">IFERROR(INDEX(_xlfn._xlws.FILTER('Dang ky_onl'!$H$6:$H$4000,'Dang ky_onl'!$B$6:$B$4000=$B451),1),"")</f>
        <v/>
      </c>
      <c r="AP451" s="184" t="s">
        <v>1564</v>
      </c>
      <c r="AQ451" s="182" t="str" cm="1">
        <f t="array" ref="AQ451">IFERROR(INDEX(_xlfn._xlws.FILTER('Dang ky_onl'!$L$6:$L$4000,'Dang ky_onl'!$B$6:$B$4000=$B451),1),"")</f>
        <v/>
      </c>
      <c r="AR451" s="182" t="str" cm="1">
        <f t="array" ref="AR451">IFERROR(INDEX(_xlfn._xlws.FILTER('Dang ky_onl'!$M$6:$M$4000,'Dang ky_onl'!$B$6:$B$4000=$B451),1),"")</f>
        <v/>
      </c>
      <c r="AS451" s="130"/>
      <c r="AT451" s="130"/>
      <c r="AU451" s="131" t="e">
        <f t="shared" si="61"/>
        <v>#VALUE!</v>
      </c>
      <c r="AV451" s="182" t="str" cm="1">
        <f t="array" ref="AV451">IFERROR(INDEX(_xlfn._xlws.FILTER('Dang ky_onl'!$J$6:$J$4000,'Dang ky_onl'!$B$6:$B$4000=$B451),2),"")</f>
        <v/>
      </c>
      <c r="AW451" s="183" t="str" cm="1">
        <f t="array" ref="AW451">IFERROR(INDEX(_xlfn._xlws.FILTER('Dang ky_onl'!$H$6:$H$4000,'Dang ky_onl'!$B$6:$B$4000=$B451),2),"")</f>
        <v/>
      </c>
      <c r="AX451" s="184" t="s">
        <v>1564</v>
      </c>
      <c r="AY451" s="182" t="str" cm="1">
        <f t="array" ref="AY451">IFERROR(INDEX(_xlfn._xlws.FILTER('Dang ky_onl'!$L$6:$L$4000,'Dang ky_onl'!$B$6:$B$4000=$B451),2),"")</f>
        <v/>
      </c>
      <c r="AZ451" s="182" t="str" cm="1">
        <f t="array" ref="AZ451">IFERROR(INDEX(_xlfn._xlws.FILTER('Dang ky_onl'!$M$6:$M$4000,'Dang ky_onl'!$B$6:$B$4000=$B451),2),"")</f>
        <v/>
      </c>
      <c r="BA451" s="130"/>
      <c r="BB451" s="130"/>
      <c r="BC451" s="131" t="e">
        <f t="shared" si="62"/>
        <v>#VALUE!</v>
      </c>
    </row>
    <row r="452" spans="1:55" ht="19.5" customHeight="1" x14ac:dyDescent="0.35">
      <c r="A452" s="135">
        <v>446</v>
      </c>
      <c r="B452" s="136">
        <v>2022231602</v>
      </c>
      <c r="C452" s="137" t="s">
        <v>112</v>
      </c>
      <c r="D452" s="138" t="s">
        <v>788</v>
      </c>
      <c r="E452" s="139"/>
      <c r="F452" s="141" t="s">
        <v>993</v>
      </c>
      <c r="G452" s="142" t="s">
        <v>1349</v>
      </c>
      <c r="H452" s="143" t="s">
        <v>1369</v>
      </c>
      <c r="I452" s="140" t="str">
        <f t="shared" si="56"/>
        <v>Không đậu</v>
      </c>
      <c r="J452" s="144"/>
      <c r="K452" s="145" t="str">
        <f t="shared" si="57"/>
        <v>Không đủ</v>
      </c>
      <c r="L452" s="166">
        <f t="shared" si="63"/>
        <v>0</v>
      </c>
      <c r="M452" s="166" cm="1">
        <f t="array" ref="M452">SUMPRODUCT(--(LEN(CHOOSE({1,2,3},P452,X452,AF452))&gt;0))</f>
        <v>0</v>
      </c>
      <c r="N452" s="166" cm="1">
        <f t="array" ref="N452">SUMPRODUCT(--(LEN(CHOOSE({1,2},AN452,AV452))&gt;0))</f>
        <v>0</v>
      </c>
      <c r="O452" s="166">
        <f t="shared" si="64"/>
        <v>0</v>
      </c>
      <c r="P452" s="171" t="str" cm="1">
        <f t="array" ref="P452">IFERROR(INDEX(_xlfn._xlws.FILTER('Dang ky_off'!$J$4:$J$4000,'Dang ky_off'!$B$4:$B$4000=$B452),1),"")</f>
        <v/>
      </c>
      <c r="Q452" s="172" t="str" cm="1">
        <f t="array" ref="Q452">IFERROR(INDEX(_xlfn._xlws.FILTER('Dang ky_off'!$H$4:$H$4000,'Dang ky_off'!$B$4:$B$4000=$B452),1),"")</f>
        <v/>
      </c>
      <c r="R452" s="171" t="s">
        <v>1563</v>
      </c>
      <c r="S452" s="171" t="str" cm="1">
        <f t="array" ref="S452">IFERROR(INDEX(_xlfn._xlws.FILTER('Dang ky_off'!$L$4:$L$4000,'Dang ky_off'!$B$4:$B$4000=$B452),1),"")</f>
        <v/>
      </c>
      <c r="T452" s="171" t="str" cm="1">
        <f t="array" ref="T452">IFERROR(INDEX(_xlfn._xlws.FILTER('Dang ky_off'!$M$4:$M$4000,'Dang ky_off'!$B$4:$B$4000=$B452),1),"")</f>
        <v/>
      </c>
      <c r="U452" s="130"/>
      <c r="V452" s="130"/>
      <c r="W452" s="131" t="e">
        <f t="shared" si="58"/>
        <v>#VALUE!</v>
      </c>
      <c r="X452" s="180" t="str" cm="1">
        <f t="array" ref="X452">IFERROR(INDEX(_xlfn._xlws.FILTER('Dang ky_off'!$J$4:$J$4000,'Dang ky_off'!$B$4:$B$4000=$B452),2),"")</f>
        <v/>
      </c>
      <c r="Y452" s="181" t="str" cm="1">
        <f t="array" ref="Y452">IFERROR(INDEX(_xlfn._xlws.FILTER('Dang ky_off'!$H$4:$H$4000,'Dang ky_off'!$B$4:$B$4000=$B452),2),"")</f>
        <v/>
      </c>
      <c r="Z452" s="180" t="s">
        <v>1563</v>
      </c>
      <c r="AA452" s="180" t="str" cm="1">
        <f t="array" ref="AA452">IFERROR(INDEX(_xlfn._xlws.FILTER('Dang ky_off'!$L$4:$L$4000,'Dang ky_off'!$B$4:$B$4000=$B452),2),"")</f>
        <v/>
      </c>
      <c r="AB452" s="180" t="str" cm="1">
        <f t="array" ref="AB452">IFERROR(INDEX(_xlfn._xlws.FILTER('Dang ky_off'!$M$4:$M$4000,'Dang ky_off'!$B$4:$B$4000=$B452),2),"")</f>
        <v/>
      </c>
      <c r="AC452" s="130"/>
      <c r="AD452" s="130"/>
      <c r="AE452" s="179" t="e">
        <f t="shared" si="59"/>
        <v>#VALUE!</v>
      </c>
      <c r="AF452" s="131" t="str" cm="1">
        <f t="array" ref="AF452">IFERROR(INDEX(_xlfn._xlws.FILTER('Dang ky_off'!$J$4:$J$43,'Dang ky_off'!$B$4:$B$43=$B452),3),"")</f>
        <v/>
      </c>
      <c r="AG452" s="154" t="str" cm="1">
        <f t="array" ref="AG452">IFERROR(INDEX(_xlfn._xlws.FILTER('Dang ky_off'!$H$4:$H$43,'Dang ky_off'!$B$4:$B$43=$B452),3),"")</f>
        <v/>
      </c>
      <c r="AH452" s="131" t="s">
        <v>1563</v>
      </c>
      <c r="AI452" s="131" t="str" cm="1">
        <f t="array" ref="AI452">IFERROR(INDEX(_xlfn._xlws.FILTER('Dang ky_off'!$L$4:$L$43,'Dang ky_off'!$B$4:$B$43=$B452),3),"")</f>
        <v/>
      </c>
      <c r="AJ452" s="131" t="str" cm="1">
        <f t="array" ref="AJ452">IFERROR(INDEX(_xlfn._xlws.FILTER('Dang ky_off'!$M$4:$M$43,'Dang ky_off'!$B$4:$B$43=$B452),3),"")</f>
        <v/>
      </c>
      <c r="AK452" s="130"/>
      <c r="AL452" s="130"/>
      <c r="AM452" s="131" t="e">
        <f t="shared" si="60"/>
        <v>#VALUE!</v>
      </c>
      <c r="AN452" s="182" t="str" cm="1">
        <f t="array" ref="AN452">IFERROR(INDEX(_xlfn._xlws.FILTER('Dang ky_onl'!$J$6:$J$4000,'Dang ky_onl'!$B$6:$B$4000=$B452),1),"")</f>
        <v/>
      </c>
      <c r="AO452" s="183" t="str" cm="1">
        <f t="array" ref="AO452">IFERROR(INDEX(_xlfn._xlws.FILTER('Dang ky_onl'!$H$6:$H$4000,'Dang ky_onl'!$B$6:$B$4000=$B452),1),"")</f>
        <v/>
      </c>
      <c r="AP452" s="184" t="s">
        <v>1564</v>
      </c>
      <c r="AQ452" s="182" t="str" cm="1">
        <f t="array" ref="AQ452">IFERROR(INDEX(_xlfn._xlws.FILTER('Dang ky_onl'!$L$6:$L$4000,'Dang ky_onl'!$B$6:$B$4000=$B452),1),"")</f>
        <v/>
      </c>
      <c r="AR452" s="182" t="str" cm="1">
        <f t="array" ref="AR452">IFERROR(INDEX(_xlfn._xlws.FILTER('Dang ky_onl'!$M$6:$M$4000,'Dang ky_onl'!$B$6:$B$4000=$B452),1),"")</f>
        <v/>
      </c>
      <c r="AS452" s="130"/>
      <c r="AT452" s="130"/>
      <c r="AU452" s="131" t="e">
        <f t="shared" si="61"/>
        <v>#VALUE!</v>
      </c>
      <c r="AV452" s="182" t="str" cm="1">
        <f t="array" ref="AV452">IFERROR(INDEX(_xlfn._xlws.FILTER('Dang ky_onl'!$J$6:$J$4000,'Dang ky_onl'!$B$6:$B$4000=$B452),2),"")</f>
        <v/>
      </c>
      <c r="AW452" s="183" t="str" cm="1">
        <f t="array" ref="AW452">IFERROR(INDEX(_xlfn._xlws.FILTER('Dang ky_onl'!$H$6:$H$4000,'Dang ky_onl'!$B$6:$B$4000=$B452),2),"")</f>
        <v/>
      </c>
      <c r="AX452" s="184" t="s">
        <v>1564</v>
      </c>
      <c r="AY452" s="182" t="str" cm="1">
        <f t="array" ref="AY452">IFERROR(INDEX(_xlfn._xlws.FILTER('Dang ky_onl'!$L$6:$L$4000,'Dang ky_onl'!$B$6:$B$4000=$B452),2),"")</f>
        <v/>
      </c>
      <c r="AZ452" s="182" t="str" cm="1">
        <f t="array" ref="AZ452">IFERROR(INDEX(_xlfn._xlws.FILTER('Dang ky_onl'!$M$6:$M$4000,'Dang ky_onl'!$B$6:$B$4000=$B452),2),"")</f>
        <v/>
      </c>
      <c r="BA452" s="130"/>
      <c r="BB452" s="130"/>
      <c r="BC452" s="131" t="e">
        <f t="shared" si="62"/>
        <v>#VALUE!</v>
      </c>
    </row>
    <row r="453" spans="1:55" ht="19.5" customHeight="1" x14ac:dyDescent="0.35">
      <c r="A453" s="135">
        <v>447</v>
      </c>
      <c r="B453" s="136">
        <v>2022230099</v>
      </c>
      <c r="C453" s="137" t="s">
        <v>113</v>
      </c>
      <c r="D453" s="138" t="s">
        <v>788</v>
      </c>
      <c r="E453" s="139"/>
      <c r="F453" s="141" t="s">
        <v>1036</v>
      </c>
      <c r="G453" s="142" t="s">
        <v>1349</v>
      </c>
      <c r="H453" s="143" t="s">
        <v>1369</v>
      </c>
      <c r="I453" s="140" t="str">
        <f t="shared" si="56"/>
        <v>Không đậu</v>
      </c>
      <c r="J453" s="144"/>
      <c r="K453" s="145" t="str">
        <f t="shared" si="57"/>
        <v>Không đủ</v>
      </c>
      <c r="L453" s="166">
        <f t="shared" si="63"/>
        <v>0</v>
      </c>
      <c r="M453" s="166" cm="1">
        <f t="array" ref="M453">SUMPRODUCT(--(LEN(CHOOSE({1,2,3},P453,X453,AF453))&gt;0))</f>
        <v>0</v>
      </c>
      <c r="N453" s="166" cm="1">
        <f t="array" ref="N453">SUMPRODUCT(--(LEN(CHOOSE({1,2},AN453,AV453))&gt;0))</f>
        <v>0</v>
      </c>
      <c r="O453" s="166">
        <f t="shared" si="64"/>
        <v>0</v>
      </c>
      <c r="P453" s="171" t="str" cm="1">
        <f t="array" ref="P453">IFERROR(INDEX(_xlfn._xlws.FILTER('Dang ky_off'!$J$4:$J$4000,'Dang ky_off'!$B$4:$B$4000=$B453),1),"")</f>
        <v/>
      </c>
      <c r="Q453" s="172" t="str" cm="1">
        <f t="array" ref="Q453">IFERROR(INDEX(_xlfn._xlws.FILTER('Dang ky_off'!$H$4:$H$4000,'Dang ky_off'!$B$4:$B$4000=$B453),1),"")</f>
        <v/>
      </c>
      <c r="R453" s="171" t="s">
        <v>1563</v>
      </c>
      <c r="S453" s="171" t="str" cm="1">
        <f t="array" ref="S453">IFERROR(INDEX(_xlfn._xlws.FILTER('Dang ky_off'!$L$4:$L$4000,'Dang ky_off'!$B$4:$B$4000=$B453),1),"")</f>
        <v/>
      </c>
      <c r="T453" s="171" t="str" cm="1">
        <f t="array" ref="T453">IFERROR(INDEX(_xlfn._xlws.FILTER('Dang ky_off'!$M$4:$M$4000,'Dang ky_off'!$B$4:$B$4000=$B453),1),"")</f>
        <v/>
      </c>
      <c r="U453" s="130"/>
      <c r="V453" s="130"/>
      <c r="W453" s="131" t="e">
        <f t="shared" si="58"/>
        <v>#VALUE!</v>
      </c>
      <c r="X453" s="180" t="str" cm="1">
        <f t="array" ref="X453">IFERROR(INDEX(_xlfn._xlws.FILTER('Dang ky_off'!$J$4:$J$4000,'Dang ky_off'!$B$4:$B$4000=$B453),2),"")</f>
        <v/>
      </c>
      <c r="Y453" s="181" t="str" cm="1">
        <f t="array" ref="Y453">IFERROR(INDEX(_xlfn._xlws.FILTER('Dang ky_off'!$H$4:$H$4000,'Dang ky_off'!$B$4:$B$4000=$B453),2),"")</f>
        <v/>
      </c>
      <c r="Z453" s="180" t="s">
        <v>1563</v>
      </c>
      <c r="AA453" s="180" t="str" cm="1">
        <f t="array" ref="AA453">IFERROR(INDEX(_xlfn._xlws.FILTER('Dang ky_off'!$L$4:$L$4000,'Dang ky_off'!$B$4:$B$4000=$B453),2),"")</f>
        <v/>
      </c>
      <c r="AB453" s="180" t="str" cm="1">
        <f t="array" ref="AB453">IFERROR(INDEX(_xlfn._xlws.FILTER('Dang ky_off'!$M$4:$M$4000,'Dang ky_off'!$B$4:$B$4000=$B453),2),"")</f>
        <v/>
      </c>
      <c r="AC453" s="130"/>
      <c r="AD453" s="130"/>
      <c r="AE453" s="179" t="e">
        <f t="shared" si="59"/>
        <v>#VALUE!</v>
      </c>
      <c r="AF453" s="131" t="str" cm="1">
        <f t="array" ref="AF453">IFERROR(INDEX(_xlfn._xlws.FILTER('Dang ky_off'!$J$4:$J$43,'Dang ky_off'!$B$4:$B$43=$B453),3),"")</f>
        <v/>
      </c>
      <c r="AG453" s="154" t="str" cm="1">
        <f t="array" ref="AG453">IFERROR(INDEX(_xlfn._xlws.FILTER('Dang ky_off'!$H$4:$H$43,'Dang ky_off'!$B$4:$B$43=$B453),3),"")</f>
        <v/>
      </c>
      <c r="AH453" s="131" t="s">
        <v>1563</v>
      </c>
      <c r="AI453" s="131" t="str" cm="1">
        <f t="array" ref="AI453">IFERROR(INDEX(_xlfn._xlws.FILTER('Dang ky_off'!$L$4:$L$43,'Dang ky_off'!$B$4:$B$43=$B453),3),"")</f>
        <v/>
      </c>
      <c r="AJ453" s="131" t="str" cm="1">
        <f t="array" ref="AJ453">IFERROR(INDEX(_xlfn._xlws.FILTER('Dang ky_off'!$M$4:$M$43,'Dang ky_off'!$B$4:$B$43=$B453),3),"")</f>
        <v/>
      </c>
      <c r="AK453" s="130"/>
      <c r="AL453" s="130"/>
      <c r="AM453" s="131" t="e">
        <f t="shared" si="60"/>
        <v>#VALUE!</v>
      </c>
      <c r="AN453" s="182" t="str" cm="1">
        <f t="array" ref="AN453">IFERROR(INDEX(_xlfn._xlws.FILTER('Dang ky_onl'!$J$6:$J$4000,'Dang ky_onl'!$B$6:$B$4000=$B453),1),"")</f>
        <v/>
      </c>
      <c r="AO453" s="183" t="str" cm="1">
        <f t="array" ref="AO453">IFERROR(INDEX(_xlfn._xlws.FILTER('Dang ky_onl'!$H$6:$H$4000,'Dang ky_onl'!$B$6:$B$4000=$B453),1),"")</f>
        <v/>
      </c>
      <c r="AP453" s="184" t="s">
        <v>1564</v>
      </c>
      <c r="AQ453" s="182" t="str" cm="1">
        <f t="array" ref="AQ453">IFERROR(INDEX(_xlfn._xlws.FILTER('Dang ky_onl'!$L$6:$L$4000,'Dang ky_onl'!$B$6:$B$4000=$B453),1),"")</f>
        <v/>
      </c>
      <c r="AR453" s="182" t="str" cm="1">
        <f t="array" ref="AR453">IFERROR(INDEX(_xlfn._xlws.FILTER('Dang ky_onl'!$M$6:$M$4000,'Dang ky_onl'!$B$6:$B$4000=$B453),1),"")</f>
        <v/>
      </c>
      <c r="AS453" s="130"/>
      <c r="AT453" s="130"/>
      <c r="AU453" s="131" t="e">
        <f t="shared" si="61"/>
        <v>#VALUE!</v>
      </c>
      <c r="AV453" s="182" t="str" cm="1">
        <f t="array" ref="AV453">IFERROR(INDEX(_xlfn._xlws.FILTER('Dang ky_onl'!$J$6:$J$4000,'Dang ky_onl'!$B$6:$B$4000=$B453),2),"")</f>
        <v/>
      </c>
      <c r="AW453" s="183" t="str" cm="1">
        <f t="array" ref="AW453">IFERROR(INDEX(_xlfn._xlws.FILTER('Dang ky_onl'!$H$6:$H$4000,'Dang ky_onl'!$B$6:$B$4000=$B453),2),"")</f>
        <v/>
      </c>
      <c r="AX453" s="184" t="s">
        <v>1564</v>
      </c>
      <c r="AY453" s="182" t="str" cm="1">
        <f t="array" ref="AY453">IFERROR(INDEX(_xlfn._xlws.FILTER('Dang ky_onl'!$L$6:$L$4000,'Dang ky_onl'!$B$6:$B$4000=$B453),2),"")</f>
        <v/>
      </c>
      <c r="AZ453" s="182" t="str" cm="1">
        <f t="array" ref="AZ453">IFERROR(INDEX(_xlfn._xlws.FILTER('Dang ky_onl'!$M$6:$M$4000,'Dang ky_onl'!$B$6:$B$4000=$B453),2),"")</f>
        <v/>
      </c>
      <c r="BA453" s="130"/>
      <c r="BB453" s="130"/>
      <c r="BC453" s="131" t="e">
        <f t="shared" si="62"/>
        <v>#VALUE!</v>
      </c>
    </row>
    <row r="454" spans="1:55" ht="19.5" customHeight="1" x14ac:dyDescent="0.35">
      <c r="A454" s="135">
        <v>448</v>
      </c>
      <c r="B454" s="136">
        <v>2022230100</v>
      </c>
      <c r="C454" s="137" t="s">
        <v>114</v>
      </c>
      <c r="D454" s="138" t="s">
        <v>839</v>
      </c>
      <c r="E454" s="139"/>
      <c r="F454" s="141" t="s">
        <v>1078</v>
      </c>
      <c r="G454" s="142" t="s">
        <v>1349</v>
      </c>
      <c r="H454" s="143" t="s">
        <v>1369</v>
      </c>
      <c r="I454" s="140" t="str">
        <f t="shared" si="56"/>
        <v>Không đậu</v>
      </c>
      <c r="J454" s="144"/>
      <c r="K454" s="145" t="str">
        <f t="shared" si="57"/>
        <v>Không đủ</v>
      </c>
      <c r="L454" s="166">
        <f t="shared" si="63"/>
        <v>1</v>
      </c>
      <c r="M454" s="166" cm="1">
        <f t="array" ref="M454">SUMPRODUCT(--(LEN(CHOOSE({1,2,3},P454,X454,AF454))&gt;0))</f>
        <v>1</v>
      </c>
      <c r="N454" s="166" cm="1">
        <f t="array" ref="N454">SUMPRODUCT(--(LEN(CHOOSE({1,2},AN454,AV454))&gt;0))</f>
        <v>0</v>
      </c>
      <c r="O454" s="166">
        <f t="shared" si="64"/>
        <v>0</v>
      </c>
      <c r="P454" s="171" t="str" cm="1">
        <f t="array" ref="P454">IFERROR(INDEX(_xlfn._xlws.FILTER('Dang ky_off'!$J$4:$J$4000,'Dang ky_off'!$B$4:$B$4000=$B454),1),"")</f>
        <v>Công ty Cổ phần Acecook Việt Nam</v>
      </c>
      <c r="Q454" s="172" cm="1">
        <f t="array" ref="Q454">IFERROR(INDEX(_xlfn._xlws.FILTER('Dang ky_off'!$H$4:$H$4000,'Dang ky_off'!$B$4:$B$4000=$B454),1),"")</f>
        <v>45972</v>
      </c>
      <c r="R454" s="171" t="s">
        <v>1563</v>
      </c>
      <c r="S454" s="171" cm="1">
        <f t="array" ref="S454">IFERROR(INDEX(_xlfn._xlws.FILTER('Dang ky_off'!$L$4:$L$4000,'Dang ky_off'!$B$4:$B$4000=$B454),1),"")</f>
        <v>5</v>
      </c>
      <c r="T454" s="171" cm="1">
        <f t="array" ref="T454">IFERROR(INDEX(_xlfn._xlws.FILTER('Dang ky_off'!$M$4:$M$4000,'Dang ky_off'!$B$4:$B$4000=$B454),1),"")</f>
        <v>0</v>
      </c>
      <c r="U454" s="130"/>
      <c r="V454" s="130"/>
      <c r="W454" s="131">
        <f t="shared" si="58"/>
        <v>1.5</v>
      </c>
      <c r="X454" s="180" t="str" cm="1">
        <f t="array" ref="X454">IFERROR(INDEX(_xlfn._xlws.FILTER('Dang ky_off'!$J$4:$J$4000,'Dang ky_off'!$B$4:$B$4000=$B454),2),"")</f>
        <v/>
      </c>
      <c r="Y454" s="181" t="str" cm="1">
        <f t="array" ref="Y454">IFERROR(INDEX(_xlfn._xlws.FILTER('Dang ky_off'!$H$4:$H$4000,'Dang ky_off'!$B$4:$B$4000=$B454),2),"")</f>
        <v/>
      </c>
      <c r="Z454" s="180" t="s">
        <v>1563</v>
      </c>
      <c r="AA454" s="180" t="str" cm="1">
        <f t="array" ref="AA454">IFERROR(INDEX(_xlfn._xlws.FILTER('Dang ky_off'!$L$4:$L$4000,'Dang ky_off'!$B$4:$B$4000=$B454),2),"")</f>
        <v/>
      </c>
      <c r="AB454" s="180" t="str" cm="1">
        <f t="array" ref="AB454">IFERROR(INDEX(_xlfn._xlws.FILTER('Dang ky_off'!$M$4:$M$4000,'Dang ky_off'!$B$4:$B$4000=$B454),2),"")</f>
        <v/>
      </c>
      <c r="AC454" s="130"/>
      <c r="AD454" s="130"/>
      <c r="AE454" s="179" t="e">
        <f t="shared" si="59"/>
        <v>#VALUE!</v>
      </c>
      <c r="AF454" s="131" t="str" cm="1">
        <f t="array" ref="AF454">IFERROR(INDEX(_xlfn._xlws.FILTER('Dang ky_off'!$J$4:$J$43,'Dang ky_off'!$B$4:$B$43=$B454),3),"")</f>
        <v/>
      </c>
      <c r="AG454" s="154" t="str" cm="1">
        <f t="array" ref="AG454">IFERROR(INDEX(_xlfn._xlws.FILTER('Dang ky_off'!$H$4:$H$43,'Dang ky_off'!$B$4:$B$43=$B454),3),"")</f>
        <v/>
      </c>
      <c r="AH454" s="131" t="s">
        <v>1563</v>
      </c>
      <c r="AI454" s="131" t="str" cm="1">
        <f t="array" ref="AI454">IFERROR(INDEX(_xlfn._xlws.FILTER('Dang ky_off'!$L$4:$L$43,'Dang ky_off'!$B$4:$B$43=$B454),3),"")</f>
        <v/>
      </c>
      <c r="AJ454" s="131" t="str" cm="1">
        <f t="array" ref="AJ454">IFERROR(INDEX(_xlfn._xlws.FILTER('Dang ky_off'!$M$4:$M$43,'Dang ky_off'!$B$4:$B$43=$B454),3),"")</f>
        <v/>
      </c>
      <c r="AK454" s="130"/>
      <c r="AL454" s="130"/>
      <c r="AM454" s="131" t="e">
        <f t="shared" si="60"/>
        <v>#VALUE!</v>
      </c>
      <c r="AN454" s="182" t="str" cm="1">
        <f t="array" ref="AN454">IFERROR(INDEX(_xlfn._xlws.FILTER('Dang ky_onl'!$J$6:$J$4000,'Dang ky_onl'!$B$6:$B$4000=$B454),1),"")</f>
        <v/>
      </c>
      <c r="AO454" s="183" t="str" cm="1">
        <f t="array" ref="AO454">IFERROR(INDEX(_xlfn._xlws.FILTER('Dang ky_onl'!$H$6:$H$4000,'Dang ky_onl'!$B$6:$B$4000=$B454),1),"")</f>
        <v/>
      </c>
      <c r="AP454" s="184" t="s">
        <v>1564</v>
      </c>
      <c r="AQ454" s="182" t="str" cm="1">
        <f t="array" ref="AQ454">IFERROR(INDEX(_xlfn._xlws.FILTER('Dang ky_onl'!$L$6:$L$4000,'Dang ky_onl'!$B$6:$B$4000=$B454),1),"")</f>
        <v/>
      </c>
      <c r="AR454" s="182" t="str" cm="1">
        <f t="array" ref="AR454">IFERROR(INDEX(_xlfn._xlws.FILTER('Dang ky_onl'!$M$6:$M$4000,'Dang ky_onl'!$B$6:$B$4000=$B454),1),"")</f>
        <v/>
      </c>
      <c r="AS454" s="130"/>
      <c r="AT454" s="130"/>
      <c r="AU454" s="131" t="e">
        <f t="shared" si="61"/>
        <v>#VALUE!</v>
      </c>
      <c r="AV454" s="182" t="str" cm="1">
        <f t="array" ref="AV454">IFERROR(INDEX(_xlfn._xlws.FILTER('Dang ky_onl'!$J$6:$J$4000,'Dang ky_onl'!$B$6:$B$4000=$B454),2),"")</f>
        <v/>
      </c>
      <c r="AW454" s="183" t="str" cm="1">
        <f t="array" ref="AW454">IFERROR(INDEX(_xlfn._xlws.FILTER('Dang ky_onl'!$H$6:$H$4000,'Dang ky_onl'!$B$6:$B$4000=$B454),2),"")</f>
        <v/>
      </c>
      <c r="AX454" s="184" t="s">
        <v>1564</v>
      </c>
      <c r="AY454" s="182" t="str" cm="1">
        <f t="array" ref="AY454">IFERROR(INDEX(_xlfn._xlws.FILTER('Dang ky_onl'!$L$6:$L$4000,'Dang ky_onl'!$B$6:$B$4000=$B454),2),"")</f>
        <v/>
      </c>
      <c r="AZ454" s="182" t="str" cm="1">
        <f t="array" ref="AZ454">IFERROR(INDEX(_xlfn._xlws.FILTER('Dang ky_onl'!$M$6:$M$4000,'Dang ky_onl'!$B$6:$B$4000=$B454),2),"")</f>
        <v/>
      </c>
      <c r="BA454" s="130"/>
      <c r="BB454" s="130"/>
      <c r="BC454" s="131" t="e">
        <f t="shared" si="62"/>
        <v>#VALUE!</v>
      </c>
    </row>
    <row r="455" spans="1:55" ht="19.5" customHeight="1" x14ac:dyDescent="0.35">
      <c r="A455" s="135">
        <v>449</v>
      </c>
      <c r="B455" s="136">
        <v>2022230106</v>
      </c>
      <c r="C455" s="137" t="s">
        <v>117</v>
      </c>
      <c r="D455" s="138" t="s">
        <v>821</v>
      </c>
      <c r="E455" s="139"/>
      <c r="F455" s="141" t="s">
        <v>1053</v>
      </c>
      <c r="G455" s="142" t="s">
        <v>1349</v>
      </c>
      <c r="H455" s="143" t="s">
        <v>1369</v>
      </c>
      <c r="I455" s="140" t="str">
        <f t="shared" si="56"/>
        <v>Không đậu</v>
      </c>
      <c r="J455" s="144"/>
      <c r="K455" s="145" t="str">
        <f t="shared" si="57"/>
        <v>Không đủ</v>
      </c>
      <c r="L455" s="166">
        <f t="shared" si="63"/>
        <v>0</v>
      </c>
      <c r="M455" s="166" cm="1">
        <f t="array" ref="M455">SUMPRODUCT(--(LEN(CHOOSE({1,2,3},P455,X455,AF455))&gt;0))</f>
        <v>0</v>
      </c>
      <c r="N455" s="166" cm="1">
        <f t="array" ref="N455">SUMPRODUCT(--(LEN(CHOOSE({1,2},AN455,AV455))&gt;0))</f>
        <v>0</v>
      </c>
      <c r="O455" s="166">
        <f t="shared" si="64"/>
        <v>0</v>
      </c>
      <c r="P455" s="171" t="str" cm="1">
        <f t="array" ref="P455">IFERROR(INDEX(_xlfn._xlws.FILTER('Dang ky_off'!$J$4:$J$4000,'Dang ky_off'!$B$4:$B$4000=$B455),1),"")</f>
        <v/>
      </c>
      <c r="Q455" s="172" t="str" cm="1">
        <f t="array" ref="Q455">IFERROR(INDEX(_xlfn._xlws.FILTER('Dang ky_off'!$H$4:$H$4000,'Dang ky_off'!$B$4:$B$4000=$B455),1),"")</f>
        <v/>
      </c>
      <c r="R455" s="171" t="s">
        <v>1563</v>
      </c>
      <c r="S455" s="171" t="str" cm="1">
        <f t="array" ref="S455">IFERROR(INDEX(_xlfn._xlws.FILTER('Dang ky_off'!$L$4:$L$4000,'Dang ky_off'!$B$4:$B$4000=$B455),1),"")</f>
        <v/>
      </c>
      <c r="T455" s="171" t="str" cm="1">
        <f t="array" ref="T455">IFERROR(INDEX(_xlfn._xlws.FILTER('Dang ky_off'!$M$4:$M$4000,'Dang ky_off'!$B$4:$B$4000=$B455),1),"")</f>
        <v/>
      </c>
      <c r="U455" s="130"/>
      <c r="V455" s="130"/>
      <c r="W455" s="131" t="e">
        <f t="shared" si="58"/>
        <v>#VALUE!</v>
      </c>
      <c r="X455" s="180" t="str" cm="1">
        <f t="array" ref="X455">IFERROR(INDEX(_xlfn._xlws.FILTER('Dang ky_off'!$J$4:$J$4000,'Dang ky_off'!$B$4:$B$4000=$B455),2),"")</f>
        <v/>
      </c>
      <c r="Y455" s="181" t="str" cm="1">
        <f t="array" ref="Y455">IFERROR(INDEX(_xlfn._xlws.FILTER('Dang ky_off'!$H$4:$H$4000,'Dang ky_off'!$B$4:$B$4000=$B455),2),"")</f>
        <v/>
      </c>
      <c r="Z455" s="180" t="s">
        <v>1563</v>
      </c>
      <c r="AA455" s="180" t="str" cm="1">
        <f t="array" ref="AA455">IFERROR(INDEX(_xlfn._xlws.FILTER('Dang ky_off'!$L$4:$L$4000,'Dang ky_off'!$B$4:$B$4000=$B455),2),"")</f>
        <v/>
      </c>
      <c r="AB455" s="180" t="str" cm="1">
        <f t="array" ref="AB455">IFERROR(INDEX(_xlfn._xlws.FILTER('Dang ky_off'!$M$4:$M$4000,'Dang ky_off'!$B$4:$B$4000=$B455),2),"")</f>
        <v/>
      </c>
      <c r="AC455" s="130"/>
      <c r="AD455" s="130"/>
      <c r="AE455" s="179" t="e">
        <f t="shared" si="59"/>
        <v>#VALUE!</v>
      </c>
      <c r="AF455" s="131" t="str" cm="1">
        <f t="array" ref="AF455">IFERROR(INDEX(_xlfn._xlws.FILTER('Dang ky_off'!$J$4:$J$43,'Dang ky_off'!$B$4:$B$43=$B455),3),"")</f>
        <v/>
      </c>
      <c r="AG455" s="154" t="str" cm="1">
        <f t="array" ref="AG455">IFERROR(INDEX(_xlfn._xlws.FILTER('Dang ky_off'!$H$4:$H$43,'Dang ky_off'!$B$4:$B$43=$B455),3),"")</f>
        <v/>
      </c>
      <c r="AH455" s="131" t="s">
        <v>1563</v>
      </c>
      <c r="AI455" s="131" t="str" cm="1">
        <f t="array" ref="AI455">IFERROR(INDEX(_xlfn._xlws.FILTER('Dang ky_off'!$L$4:$L$43,'Dang ky_off'!$B$4:$B$43=$B455),3),"")</f>
        <v/>
      </c>
      <c r="AJ455" s="131" t="str" cm="1">
        <f t="array" ref="AJ455">IFERROR(INDEX(_xlfn._xlws.FILTER('Dang ky_off'!$M$4:$M$43,'Dang ky_off'!$B$4:$B$43=$B455),3),"")</f>
        <v/>
      </c>
      <c r="AK455" s="130"/>
      <c r="AL455" s="130"/>
      <c r="AM455" s="131" t="e">
        <f t="shared" si="60"/>
        <v>#VALUE!</v>
      </c>
      <c r="AN455" s="182" t="str" cm="1">
        <f t="array" ref="AN455">IFERROR(INDEX(_xlfn._xlws.FILTER('Dang ky_onl'!$J$6:$J$4000,'Dang ky_onl'!$B$6:$B$4000=$B455),1),"")</f>
        <v/>
      </c>
      <c r="AO455" s="183" t="str" cm="1">
        <f t="array" ref="AO455">IFERROR(INDEX(_xlfn._xlws.FILTER('Dang ky_onl'!$H$6:$H$4000,'Dang ky_onl'!$B$6:$B$4000=$B455),1),"")</f>
        <v/>
      </c>
      <c r="AP455" s="184" t="s">
        <v>1564</v>
      </c>
      <c r="AQ455" s="182" t="str" cm="1">
        <f t="array" ref="AQ455">IFERROR(INDEX(_xlfn._xlws.FILTER('Dang ky_onl'!$L$6:$L$4000,'Dang ky_onl'!$B$6:$B$4000=$B455),1),"")</f>
        <v/>
      </c>
      <c r="AR455" s="182" t="str" cm="1">
        <f t="array" ref="AR455">IFERROR(INDEX(_xlfn._xlws.FILTER('Dang ky_onl'!$M$6:$M$4000,'Dang ky_onl'!$B$6:$B$4000=$B455),1),"")</f>
        <v/>
      </c>
      <c r="AS455" s="130"/>
      <c r="AT455" s="130"/>
      <c r="AU455" s="131" t="e">
        <f t="shared" si="61"/>
        <v>#VALUE!</v>
      </c>
      <c r="AV455" s="182" t="str" cm="1">
        <f t="array" ref="AV455">IFERROR(INDEX(_xlfn._xlws.FILTER('Dang ky_onl'!$J$6:$J$4000,'Dang ky_onl'!$B$6:$B$4000=$B455),2),"")</f>
        <v/>
      </c>
      <c r="AW455" s="183" t="str" cm="1">
        <f t="array" ref="AW455">IFERROR(INDEX(_xlfn._xlws.FILTER('Dang ky_onl'!$H$6:$H$4000,'Dang ky_onl'!$B$6:$B$4000=$B455),2),"")</f>
        <v/>
      </c>
      <c r="AX455" s="184" t="s">
        <v>1564</v>
      </c>
      <c r="AY455" s="182" t="str" cm="1">
        <f t="array" ref="AY455">IFERROR(INDEX(_xlfn._xlws.FILTER('Dang ky_onl'!$L$6:$L$4000,'Dang ky_onl'!$B$6:$B$4000=$B455),2),"")</f>
        <v/>
      </c>
      <c r="AZ455" s="182" t="str" cm="1">
        <f t="array" ref="AZ455">IFERROR(INDEX(_xlfn._xlws.FILTER('Dang ky_onl'!$M$6:$M$4000,'Dang ky_onl'!$B$6:$B$4000=$B455),2),"")</f>
        <v/>
      </c>
      <c r="BA455" s="130"/>
      <c r="BB455" s="130"/>
      <c r="BC455" s="131" t="e">
        <f t="shared" si="62"/>
        <v>#VALUE!</v>
      </c>
    </row>
    <row r="456" spans="1:55" ht="19.5" customHeight="1" x14ac:dyDescent="0.35">
      <c r="A456" s="135">
        <v>450</v>
      </c>
      <c r="B456" s="136">
        <v>2022231471</v>
      </c>
      <c r="C456" s="137" t="s">
        <v>118</v>
      </c>
      <c r="D456" s="138" t="s">
        <v>821</v>
      </c>
      <c r="E456" s="139"/>
      <c r="F456" s="141" t="s">
        <v>1081</v>
      </c>
      <c r="G456" s="142" t="s">
        <v>1349</v>
      </c>
      <c r="H456" s="143" t="s">
        <v>1369</v>
      </c>
      <c r="I456" s="140" t="str">
        <f t="shared" ref="I456:I519" si="65">IF(AND(J456&gt;=4,K456="Đủ"), "Đậu", "Không đậu")</f>
        <v>Không đậu</v>
      </c>
      <c r="J456" s="144"/>
      <c r="K456" s="145" t="str">
        <f t="shared" ref="K456:K519" si="66">IF(AND(L456&gt;=3,M456&gt;=2),"Đủ","Không đủ")</f>
        <v>Không đủ</v>
      </c>
      <c r="L456" s="166">
        <f t="shared" si="63"/>
        <v>0</v>
      </c>
      <c r="M456" s="166" cm="1">
        <f t="array" ref="M456">SUMPRODUCT(--(LEN(CHOOSE({1,2,3},P456,X456,AF456))&gt;0))</f>
        <v>0</v>
      </c>
      <c r="N456" s="166" cm="1">
        <f t="array" ref="N456">SUMPRODUCT(--(LEN(CHOOSE({1,2},AN456,AV456))&gt;0))</f>
        <v>0</v>
      </c>
      <c r="O456" s="166">
        <f t="shared" si="64"/>
        <v>0</v>
      </c>
      <c r="P456" s="171" t="str" cm="1">
        <f t="array" ref="P456">IFERROR(INDEX(_xlfn._xlws.FILTER('Dang ky_off'!$J$4:$J$4000,'Dang ky_off'!$B$4:$B$4000=$B456),1),"")</f>
        <v/>
      </c>
      <c r="Q456" s="172" t="str" cm="1">
        <f t="array" ref="Q456">IFERROR(INDEX(_xlfn._xlws.FILTER('Dang ky_off'!$H$4:$H$4000,'Dang ky_off'!$B$4:$B$4000=$B456),1),"")</f>
        <v/>
      </c>
      <c r="R456" s="171" t="s">
        <v>1563</v>
      </c>
      <c r="S456" s="171" t="str" cm="1">
        <f t="array" ref="S456">IFERROR(INDEX(_xlfn._xlws.FILTER('Dang ky_off'!$L$4:$L$4000,'Dang ky_off'!$B$4:$B$4000=$B456),1),"")</f>
        <v/>
      </c>
      <c r="T456" s="171" t="str" cm="1">
        <f t="array" ref="T456">IFERROR(INDEX(_xlfn._xlws.FILTER('Dang ky_off'!$M$4:$M$4000,'Dang ky_off'!$B$4:$B$4000=$B456),1),"")</f>
        <v/>
      </c>
      <c r="U456" s="130"/>
      <c r="V456" s="130"/>
      <c r="W456" s="131" t="e">
        <f t="shared" ref="W456:W519" si="67">ROUND(MIN(S456*0.3+U456*0.3+V456*0.4+T456,10),1)</f>
        <v>#VALUE!</v>
      </c>
      <c r="X456" s="180" t="str" cm="1">
        <f t="array" ref="X456">IFERROR(INDEX(_xlfn._xlws.FILTER('Dang ky_off'!$J$4:$J$4000,'Dang ky_off'!$B$4:$B$4000=$B456),2),"")</f>
        <v/>
      </c>
      <c r="Y456" s="181" t="str" cm="1">
        <f t="array" ref="Y456">IFERROR(INDEX(_xlfn._xlws.FILTER('Dang ky_off'!$H$4:$H$4000,'Dang ky_off'!$B$4:$B$4000=$B456),2),"")</f>
        <v/>
      </c>
      <c r="Z456" s="180" t="s">
        <v>1563</v>
      </c>
      <c r="AA456" s="180" t="str" cm="1">
        <f t="array" ref="AA456">IFERROR(INDEX(_xlfn._xlws.FILTER('Dang ky_off'!$L$4:$L$4000,'Dang ky_off'!$B$4:$B$4000=$B456),2),"")</f>
        <v/>
      </c>
      <c r="AB456" s="180" t="str" cm="1">
        <f t="array" ref="AB456">IFERROR(INDEX(_xlfn._xlws.FILTER('Dang ky_off'!$M$4:$M$4000,'Dang ky_off'!$B$4:$B$4000=$B456),2),"")</f>
        <v/>
      </c>
      <c r="AC456" s="130"/>
      <c r="AD456" s="130"/>
      <c r="AE456" s="179" t="e">
        <f t="shared" ref="AE456:AE519" si="68">ROUND(MIN(AA456*0.3+AC456*0.3+AD456*0.4+AB456,10),1)</f>
        <v>#VALUE!</v>
      </c>
      <c r="AF456" s="131" t="str" cm="1">
        <f t="array" ref="AF456">IFERROR(INDEX(_xlfn._xlws.FILTER('Dang ky_off'!$J$4:$J$43,'Dang ky_off'!$B$4:$B$43=$B456),3),"")</f>
        <v/>
      </c>
      <c r="AG456" s="154" t="str" cm="1">
        <f t="array" ref="AG456">IFERROR(INDEX(_xlfn._xlws.FILTER('Dang ky_off'!$H$4:$H$43,'Dang ky_off'!$B$4:$B$43=$B456),3),"")</f>
        <v/>
      </c>
      <c r="AH456" s="131" t="s">
        <v>1563</v>
      </c>
      <c r="AI456" s="131" t="str" cm="1">
        <f t="array" ref="AI456">IFERROR(INDEX(_xlfn._xlws.FILTER('Dang ky_off'!$L$4:$L$43,'Dang ky_off'!$B$4:$B$43=$B456),3),"")</f>
        <v/>
      </c>
      <c r="AJ456" s="131" t="str" cm="1">
        <f t="array" ref="AJ456">IFERROR(INDEX(_xlfn._xlws.FILTER('Dang ky_off'!$M$4:$M$43,'Dang ky_off'!$B$4:$B$43=$B456),3),"")</f>
        <v/>
      </c>
      <c r="AK456" s="130"/>
      <c r="AL456" s="130"/>
      <c r="AM456" s="131" t="e">
        <f t="shared" ref="AM456:AM519" si="69">ROUND(MIN(AI456*0.3+AK456*0.3+AL456*0.4+AJ456,10),1)</f>
        <v>#VALUE!</v>
      </c>
      <c r="AN456" s="182" t="str" cm="1">
        <f t="array" ref="AN456">IFERROR(INDEX(_xlfn._xlws.FILTER('Dang ky_onl'!$J$6:$J$4000,'Dang ky_onl'!$B$6:$B$4000=$B456),1),"")</f>
        <v/>
      </c>
      <c r="AO456" s="183" t="str" cm="1">
        <f t="array" ref="AO456">IFERROR(INDEX(_xlfn._xlws.FILTER('Dang ky_onl'!$H$6:$H$4000,'Dang ky_onl'!$B$6:$B$4000=$B456),1),"")</f>
        <v/>
      </c>
      <c r="AP456" s="184" t="s">
        <v>1564</v>
      </c>
      <c r="AQ456" s="182" t="str" cm="1">
        <f t="array" ref="AQ456">IFERROR(INDEX(_xlfn._xlws.FILTER('Dang ky_onl'!$L$6:$L$4000,'Dang ky_onl'!$B$6:$B$4000=$B456),1),"")</f>
        <v/>
      </c>
      <c r="AR456" s="182" t="str" cm="1">
        <f t="array" ref="AR456">IFERROR(INDEX(_xlfn._xlws.FILTER('Dang ky_onl'!$M$6:$M$4000,'Dang ky_onl'!$B$6:$B$4000=$B456),1),"")</f>
        <v/>
      </c>
      <c r="AS456" s="130"/>
      <c r="AT456" s="130"/>
      <c r="AU456" s="131" t="e">
        <f t="shared" ref="AU456:AU519" si="70">ROUND(MIN(AQ456*0.3+AS456*0.3+AT456*0.4+AR456,10),1)</f>
        <v>#VALUE!</v>
      </c>
      <c r="AV456" s="182" t="str" cm="1">
        <f t="array" ref="AV456">IFERROR(INDEX(_xlfn._xlws.FILTER('Dang ky_onl'!$J$6:$J$4000,'Dang ky_onl'!$B$6:$B$4000=$B456),2),"")</f>
        <v/>
      </c>
      <c r="AW456" s="183" t="str" cm="1">
        <f t="array" ref="AW456">IFERROR(INDEX(_xlfn._xlws.FILTER('Dang ky_onl'!$H$6:$H$4000,'Dang ky_onl'!$B$6:$B$4000=$B456),2),"")</f>
        <v/>
      </c>
      <c r="AX456" s="184" t="s">
        <v>1564</v>
      </c>
      <c r="AY456" s="182" t="str" cm="1">
        <f t="array" ref="AY456">IFERROR(INDEX(_xlfn._xlws.FILTER('Dang ky_onl'!$L$6:$L$4000,'Dang ky_onl'!$B$6:$B$4000=$B456),2),"")</f>
        <v/>
      </c>
      <c r="AZ456" s="182" t="str" cm="1">
        <f t="array" ref="AZ456">IFERROR(INDEX(_xlfn._xlws.FILTER('Dang ky_onl'!$M$6:$M$4000,'Dang ky_onl'!$B$6:$B$4000=$B456),2),"")</f>
        <v/>
      </c>
      <c r="BA456" s="130"/>
      <c r="BB456" s="130"/>
      <c r="BC456" s="131" t="e">
        <f t="shared" ref="BC456:BC519" si="71">ROUND(MIN(AY456*0.3+BA456*0.3+BB456*0.4+AZ456,10),1)</f>
        <v>#VALUE!</v>
      </c>
    </row>
    <row r="457" spans="1:55" ht="19.5" customHeight="1" x14ac:dyDescent="0.35">
      <c r="A457" s="135">
        <v>451</v>
      </c>
      <c r="B457" s="136">
        <v>2022231678</v>
      </c>
      <c r="C457" s="137" t="s">
        <v>120</v>
      </c>
      <c r="D457" s="138" t="s">
        <v>791</v>
      </c>
      <c r="E457" s="139"/>
      <c r="F457" s="141" t="s">
        <v>1083</v>
      </c>
      <c r="G457" s="142" t="s">
        <v>1349</v>
      </c>
      <c r="H457" s="143" t="s">
        <v>1369</v>
      </c>
      <c r="I457" s="140" t="str">
        <f t="shared" si="65"/>
        <v>Không đậu</v>
      </c>
      <c r="J457" s="144"/>
      <c r="K457" s="145" t="str">
        <f t="shared" si="66"/>
        <v>Không đủ</v>
      </c>
      <c r="L457" s="166">
        <f t="shared" ref="L457:L520" si="72">M457+N457-O457</f>
        <v>0</v>
      </c>
      <c r="M457" s="166" cm="1">
        <f t="array" ref="M457">SUMPRODUCT(--(LEN(CHOOSE({1,2,3},P457,X457,AF457))&gt;0))</f>
        <v>0</v>
      </c>
      <c r="N457" s="166" cm="1">
        <f t="array" ref="N457">SUMPRODUCT(--(LEN(CHOOSE({1,2},AN457,AV457))&gt;0))</f>
        <v>0</v>
      </c>
      <c r="O457" s="166">
        <f t="shared" ref="O457:O520" si="73">(IF(P457&lt;&gt;"",P457=X457,0))
+(IF(P457&lt;&gt;"",P457=AF457,0))
+(IF(P457&lt;&gt;"",P457=AN457,0))
+(IF(P457&lt;&gt;"",P457=AV457,0))
+(IF(X457&lt;&gt;"",X457=AF457,0))
+(IF(X457&lt;&gt;"",X457=AN457,0))
+(IF(X457&lt;&gt;"",X457=AV457,0))
+(IF(AF457&lt;&gt;"",AF457=AN457,0))
+(IF(AF457&lt;&gt;"",AF457=AV457,0))
+(IF(AN457&lt;&gt;"",AN457=AV457,0))</f>
        <v>0</v>
      </c>
      <c r="P457" s="171" t="str" cm="1">
        <f t="array" ref="P457">IFERROR(INDEX(_xlfn._xlws.FILTER('Dang ky_off'!$J$4:$J$4000,'Dang ky_off'!$B$4:$B$4000=$B457),1),"")</f>
        <v/>
      </c>
      <c r="Q457" s="172" t="str" cm="1">
        <f t="array" ref="Q457">IFERROR(INDEX(_xlfn._xlws.FILTER('Dang ky_off'!$H$4:$H$4000,'Dang ky_off'!$B$4:$B$4000=$B457),1),"")</f>
        <v/>
      </c>
      <c r="R457" s="171" t="s">
        <v>1563</v>
      </c>
      <c r="S457" s="171" t="str" cm="1">
        <f t="array" ref="S457">IFERROR(INDEX(_xlfn._xlws.FILTER('Dang ky_off'!$L$4:$L$4000,'Dang ky_off'!$B$4:$B$4000=$B457),1),"")</f>
        <v/>
      </c>
      <c r="T457" s="171" t="str" cm="1">
        <f t="array" ref="T457">IFERROR(INDEX(_xlfn._xlws.FILTER('Dang ky_off'!$M$4:$M$4000,'Dang ky_off'!$B$4:$B$4000=$B457),1),"")</f>
        <v/>
      </c>
      <c r="U457" s="130"/>
      <c r="V457" s="130"/>
      <c r="W457" s="131" t="e">
        <f t="shared" si="67"/>
        <v>#VALUE!</v>
      </c>
      <c r="X457" s="180" t="str" cm="1">
        <f t="array" ref="X457">IFERROR(INDEX(_xlfn._xlws.FILTER('Dang ky_off'!$J$4:$J$4000,'Dang ky_off'!$B$4:$B$4000=$B457),2),"")</f>
        <v/>
      </c>
      <c r="Y457" s="181" t="str" cm="1">
        <f t="array" ref="Y457">IFERROR(INDEX(_xlfn._xlws.FILTER('Dang ky_off'!$H$4:$H$4000,'Dang ky_off'!$B$4:$B$4000=$B457),2),"")</f>
        <v/>
      </c>
      <c r="Z457" s="180" t="s">
        <v>1563</v>
      </c>
      <c r="AA457" s="180" t="str" cm="1">
        <f t="array" ref="AA457">IFERROR(INDEX(_xlfn._xlws.FILTER('Dang ky_off'!$L$4:$L$4000,'Dang ky_off'!$B$4:$B$4000=$B457),2),"")</f>
        <v/>
      </c>
      <c r="AB457" s="180" t="str" cm="1">
        <f t="array" ref="AB457">IFERROR(INDEX(_xlfn._xlws.FILTER('Dang ky_off'!$M$4:$M$4000,'Dang ky_off'!$B$4:$B$4000=$B457),2),"")</f>
        <v/>
      </c>
      <c r="AC457" s="130"/>
      <c r="AD457" s="130"/>
      <c r="AE457" s="179" t="e">
        <f t="shared" si="68"/>
        <v>#VALUE!</v>
      </c>
      <c r="AF457" s="131" t="str" cm="1">
        <f t="array" ref="AF457">IFERROR(INDEX(_xlfn._xlws.FILTER('Dang ky_off'!$J$4:$J$43,'Dang ky_off'!$B$4:$B$43=$B457),3),"")</f>
        <v/>
      </c>
      <c r="AG457" s="154" t="str" cm="1">
        <f t="array" ref="AG457">IFERROR(INDEX(_xlfn._xlws.FILTER('Dang ky_off'!$H$4:$H$43,'Dang ky_off'!$B$4:$B$43=$B457),3),"")</f>
        <v/>
      </c>
      <c r="AH457" s="131" t="s">
        <v>1563</v>
      </c>
      <c r="AI457" s="131" t="str" cm="1">
        <f t="array" ref="AI457">IFERROR(INDEX(_xlfn._xlws.FILTER('Dang ky_off'!$L$4:$L$43,'Dang ky_off'!$B$4:$B$43=$B457),3),"")</f>
        <v/>
      </c>
      <c r="AJ457" s="131" t="str" cm="1">
        <f t="array" ref="AJ457">IFERROR(INDEX(_xlfn._xlws.FILTER('Dang ky_off'!$M$4:$M$43,'Dang ky_off'!$B$4:$B$43=$B457),3),"")</f>
        <v/>
      </c>
      <c r="AK457" s="130"/>
      <c r="AL457" s="130"/>
      <c r="AM457" s="131" t="e">
        <f t="shared" si="69"/>
        <v>#VALUE!</v>
      </c>
      <c r="AN457" s="182" t="str" cm="1">
        <f t="array" ref="AN457">IFERROR(INDEX(_xlfn._xlws.FILTER('Dang ky_onl'!$J$6:$J$4000,'Dang ky_onl'!$B$6:$B$4000=$B457),1),"")</f>
        <v/>
      </c>
      <c r="AO457" s="183" t="str" cm="1">
        <f t="array" ref="AO457">IFERROR(INDEX(_xlfn._xlws.FILTER('Dang ky_onl'!$H$6:$H$4000,'Dang ky_onl'!$B$6:$B$4000=$B457),1),"")</f>
        <v/>
      </c>
      <c r="AP457" s="184" t="s">
        <v>1564</v>
      </c>
      <c r="AQ457" s="182" t="str" cm="1">
        <f t="array" ref="AQ457">IFERROR(INDEX(_xlfn._xlws.FILTER('Dang ky_onl'!$L$6:$L$4000,'Dang ky_onl'!$B$6:$B$4000=$B457),1),"")</f>
        <v/>
      </c>
      <c r="AR457" s="182" t="str" cm="1">
        <f t="array" ref="AR457">IFERROR(INDEX(_xlfn._xlws.FILTER('Dang ky_onl'!$M$6:$M$4000,'Dang ky_onl'!$B$6:$B$4000=$B457),1),"")</f>
        <v/>
      </c>
      <c r="AS457" s="130"/>
      <c r="AT457" s="130"/>
      <c r="AU457" s="131" t="e">
        <f t="shared" si="70"/>
        <v>#VALUE!</v>
      </c>
      <c r="AV457" s="182" t="str" cm="1">
        <f t="array" ref="AV457">IFERROR(INDEX(_xlfn._xlws.FILTER('Dang ky_onl'!$J$6:$J$4000,'Dang ky_onl'!$B$6:$B$4000=$B457),2),"")</f>
        <v/>
      </c>
      <c r="AW457" s="183" t="str" cm="1">
        <f t="array" ref="AW457">IFERROR(INDEX(_xlfn._xlws.FILTER('Dang ky_onl'!$H$6:$H$4000,'Dang ky_onl'!$B$6:$B$4000=$B457),2),"")</f>
        <v/>
      </c>
      <c r="AX457" s="184" t="s">
        <v>1564</v>
      </c>
      <c r="AY457" s="182" t="str" cm="1">
        <f t="array" ref="AY457">IFERROR(INDEX(_xlfn._xlws.FILTER('Dang ky_onl'!$L$6:$L$4000,'Dang ky_onl'!$B$6:$B$4000=$B457),2),"")</f>
        <v/>
      </c>
      <c r="AZ457" s="182" t="str" cm="1">
        <f t="array" ref="AZ457">IFERROR(INDEX(_xlfn._xlws.FILTER('Dang ky_onl'!$M$6:$M$4000,'Dang ky_onl'!$B$6:$B$4000=$B457),2),"")</f>
        <v/>
      </c>
      <c r="BA457" s="130"/>
      <c r="BB457" s="130"/>
      <c r="BC457" s="131" t="e">
        <f t="shared" si="71"/>
        <v>#VALUE!</v>
      </c>
    </row>
    <row r="458" spans="1:55" ht="19.5" customHeight="1" x14ac:dyDescent="0.35">
      <c r="A458" s="135">
        <v>452</v>
      </c>
      <c r="B458" s="136">
        <v>2022230110</v>
      </c>
      <c r="C458" s="137" t="s">
        <v>119</v>
      </c>
      <c r="D458" s="138" t="s">
        <v>791</v>
      </c>
      <c r="E458" s="139"/>
      <c r="F458" s="141" t="s">
        <v>1082</v>
      </c>
      <c r="G458" s="142" t="s">
        <v>1349</v>
      </c>
      <c r="H458" s="143" t="s">
        <v>1369</v>
      </c>
      <c r="I458" s="140" t="str">
        <f t="shared" si="65"/>
        <v>Không đậu</v>
      </c>
      <c r="J458" s="144"/>
      <c r="K458" s="145" t="str">
        <f t="shared" si="66"/>
        <v>Không đủ</v>
      </c>
      <c r="L458" s="166">
        <f t="shared" si="72"/>
        <v>0</v>
      </c>
      <c r="M458" s="166" cm="1">
        <f t="array" ref="M458">SUMPRODUCT(--(LEN(CHOOSE({1,2,3},P458,X458,AF458))&gt;0))</f>
        <v>0</v>
      </c>
      <c r="N458" s="166" cm="1">
        <f t="array" ref="N458">SUMPRODUCT(--(LEN(CHOOSE({1,2},AN458,AV458))&gt;0))</f>
        <v>0</v>
      </c>
      <c r="O458" s="166">
        <f t="shared" si="73"/>
        <v>0</v>
      </c>
      <c r="P458" s="171" t="str" cm="1">
        <f t="array" ref="P458">IFERROR(INDEX(_xlfn._xlws.FILTER('Dang ky_off'!$J$4:$J$4000,'Dang ky_off'!$B$4:$B$4000=$B458),1),"")</f>
        <v/>
      </c>
      <c r="Q458" s="172" t="str" cm="1">
        <f t="array" ref="Q458">IFERROR(INDEX(_xlfn._xlws.FILTER('Dang ky_off'!$H$4:$H$4000,'Dang ky_off'!$B$4:$B$4000=$B458),1),"")</f>
        <v/>
      </c>
      <c r="R458" s="171" t="s">
        <v>1563</v>
      </c>
      <c r="S458" s="171" t="str" cm="1">
        <f t="array" ref="S458">IFERROR(INDEX(_xlfn._xlws.FILTER('Dang ky_off'!$L$4:$L$4000,'Dang ky_off'!$B$4:$B$4000=$B458),1),"")</f>
        <v/>
      </c>
      <c r="T458" s="171" t="str" cm="1">
        <f t="array" ref="T458">IFERROR(INDEX(_xlfn._xlws.FILTER('Dang ky_off'!$M$4:$M$4000,'Dang ky_off'!$B$4:$B$4000=$B458),1),"")</f>
        <v/>
      </c>
      <c r="U458" s="130"/>
      <c r="V458" s="130"/>
      <c r="W458" s="131" t="e">
        <f t="shared" si="67"/>
        <v>#VALUE!</v>
      </c>
      <c r="X458" s="180" t="str" cm="1">
        <f t="array" ref="X458">IFERROR(INDEX(_xlfn._xlws.FILTER('Dang ky_off'!$J$4:$J$4000,'Dang ky_off'!$B$4:$B$4000=$B458),2),"")</f>
        <v/>
      </c>
      <c r="Y458" s="181" t="str" cm="1">
        <f t="array" ref="Y458">IFERROR(INDEX(_xlfn._xlws.FILTER('Dang ky_off'!$H$4:$H$4000,'Dang ky_off'!$B$4:$B$4000=$B458),2),"")</f>
        <v/>
      </c>
      <c r="Z458" s="180" t="s">
        <v>1563</v>
      </c>
      <c r="AA458" s="180" t="str" cm="1">
        <f t="array" ref="AA458">IFERROR(INDEX(_xlfn._xlws.FILTER('Dang ky_off'!$L$4:$L$4000,'Dang ky_off'!$B$4:$B$4000=$B458),2),"")</f>
        <v/>
      </c>
      <c r="AB458" s="180" t="str" cm="1">
        <f t="array" ref="AB458">IFERROR(INDEX(_xlfn._xlws.FILTER('Dang ky_off'!$M$4:$M$4000,'Dang ky_off'!$B$4:$B$4000=$B458),2),"")</f>
        <v/>
      </c>
      <c r="AC458" s="130"/>
      <c r="AD458" s="130"/>
      <c r="AE458" s="179" t="e">
        <f t="shared" si="68"/>
        <v>#VALUE!</v>
      </c>
      <c r="AF458" s="131" t="str" cm="1">
        <f t="array" ref="AF458">IFERROR(INDEX(_xlfn._xlws.FILTER('Dang ky_off'!$J$4:$J$43,'Dang ky_off'!$B$4:$B$43=$B458),3),"")</f>
        <v/>
      </c>
      <c r="AG458" s="154" t="str" cm="1">
        <f t="array" ref="AG458">IFERROR(INDEX(_xlfn._xlws.FILTER('Dang ky_off'!$H$4:$H$43,'Dang ky_off'!$B$4:$B$43=$B458),3),"")</f>
        <v/>
      </c>
      <c r="AH458" s="131" t="s">
        <v>1563</v>
      </c>
      <c r="AI458" s="131" t="str" cm="1">
        <f t="array" ref="AI458">IFERROR(INDEX(_xlfn._xlws.FILTER('Dang ky_off'!$L$4:$L$43,'Dang ky_off'!$B$4:$B$43=$B458),3),"")</f>
        <v/>
      </c>
      <c r="AJ458" s="131" t="str" cm="1">
        <f t="array" ref="AJ458">IFERROR(INDEX(_xlfn._xlws.FILTER('Dang ky_off'!$M$4:$M$43,'Dang ky_off'!$B$4:$B$43=$B458),3),"")</f>
        <v/>
      </c>
      <c r="AK458" s="130"/>
      <c r="AL458" s="130"/>
      <c r="AM458" s="131" t="e">
        <f t="shared" si="69"/>
        <v>#VALUE!</v>
      </c>
      <c r="AN458" s="182" t="str" cm="1">
        <f t="array" ref="AN458">IFERROR(INDEX(_xlfn._xlws.FILTER('Dang ky_onl'!$J$6:$J$4000,'Dang ky_onl'!$B$6:$B$4000=$B458),1),"")</f>
        <v/>
      </c>
      <c r="AO458" s="183" t="str" cm="1">
        <f t="array" ref="AO458">IFERROR(INDEX(_xlfn._xlws.FILTER('Dang ky_onl'!$H$6:$H$4000,'Dang ky_onl'!$B$6:$B$4000=$B458),1),"")</f>
        <v/>
      </c>
      <c r="AP458" s="184" t="s">
        <v>1564</v>
      </c>
      <c r="AQ458" s="182" t="str" cm="1">
        <f t="array" ref="AQ458">IFERROR(INDEX(_xlfn._xlws.FILTER('Dang ky_onl'!$L$6:$L$4000,'Dang ky_onl'!$B$6:$B$4000=$B458),1),"")</f>
        <v/>
      </c>
      <c r="AR458" s="182" t="str" cm="1">
        <f t="array" ref="AR458">IFERROR(INDEX(_xlfn._xlws.FILTER('Dang ky_onl'!$M$6:$M$4000,'Dang ky_onl'!$B$6:$B$4000=$B458),1),"")</f>
        <v/>
      </c>
      <c r="AS458" s="130"/>
      <c r="AT458" s="130"/>
      <c r="AU458" s="131" t="e">
        <f t="shared" si="70"/>
        <v>#VALUE!</v>
      </c>
      <c r="AV458" s="182" t="str" cm="1">
        <f t="array" ref="AV458">IFERROR(INDEX(_xlfn._xlws.FILTER('Dang ky_onl'!$J$6:$J$4000,'Dang ky_onl'!$B$6:$B$4000=$B458),2),"")</f>
        <v/>
      </c>
      <c r="AW458" s="183" t="str" cm="1">
        <f t="array" ref="AW458">IFERROR(INDEX(_xlfn._xlws.FILTER('Dang ky_onl'!$H$6:$H$4000,'Dang ky_onl'!$B$6:$B$4000=$B458),2),"")</f>
        <v/>
      </c>
      <c r="AX458" s="184" t="s">
        <v>1564</v>
      </c>
      <c r="AY458" s="182" t="str" cm="1">
        <f t="array" ref="AY458">IFERROR(INDEX(_xlfn._xlws.FILTER('Dang ky_onl'!$L$6:$L$4000,'Dang ky_onl'!$B$6:$B$4000=$B458),2),"")</f>
        <v/>
      </c>
      <c r="AZ458" s="182" t="str" cm="1">
        <f t="array" ref="AZ458">IFERROR(INDEX(_xlfn._xlws.FILTER('Dang ky_onl'!$M$6:$M$4000,'Dang ky_onl'!$B$6:$B$4000=$B458),2),"")</f>
        <v/>
      </c>
      <c r="BA458" s="130"/>
      <c r="BB458" s="130"/>
      <c r="BC458" s="131" t="e">
        <f t="shared" si="71"/>
        <v>#VALUE!</v>
      </c>
    </row>
    <row r="459" spans="1:55" ht="19.5" customHeight="1" x14ac:dyDescent="0.35">
      <c r="A459" s="135">
        <v>453</v>
      </c>
      <c r="B459" s="136">
        <v>2022231404</v>
      </c>
      <c r="C459" s="137" t="s">
        <v>122</v>
      </c>
      <c r="D459" s="138" t="s">
        <v>841</v>
      </c>
      <c r="E459" s="139"/>
      <c r="F459" s="141" t="s">
        <v>1085</v>
      </c>
      <c r="G459" s="142" t="s">
        <v>1349</v>
      </c>
      <c r="H459" s="143" t="s">
        <v>1369</v>
      </c>
      <c r="I459" s="140" t="str">
        <f t="shared" si="65"/>
        <v>Không đậu</v>
      </c>
      <c r="J459" s="144"/>
      <c r="K459" s="145" t="str">
        <f t="shared" si="66"/>
        <v>Không đủ</v>
      </c>
      <c r="L459" s="166">
        <f t="shared" si="72"/>
        <v>0</v>
      </c>
      <c r="M459" s="166" cm="1">
        <f t="array" ref="M459">SUMPRODUCT(--(LEN(CHOOSE({1,2,3},P459,X459,AF459))&gt;0))</f>
        <v>0</v>
      </c>
      <c r="N459" s="166" cm="1">
        <f t="array" ref="N459">SUMPRODUCT(--(LEN(CHOOSE({1,2},AN459,AV459))&gt;0))</f>
        <v>0</v>
      </c>
      <c r="O459" s="166">
        <f t="shared" si="73"/>
        <v>0</v>
      </c>
      <c r="P459" s="171" t="str" cm="1">
        <f t="array" ref="P459">IFERROR(INDEX(_xlfn._xlws.FILTER('Dang ky_off'!$J$4:$J$4000,'Dang ky_off'!$B$4:$B$4000=$B459),1),"")</f>
        <v/>
      </c>
      <c r="Q459" s="172" t="str" cm="1">
        <f t="array" ref="Q459">IFERROR(INDEX(_xlfn._xlws.FILTER('Dang ky_off'!$H$4:$H$4000,'Dang ky_off'!$B$4:$B$4000=$B459),1),"")</f>
        <v/>
      </c>
      <c r="R459" s="171" t="s">
        <v>1563</v>
      </c>
      <c r="S459" s="171" t="str" cm="1">
        <f t="array" ref="S459">IFERROR(INDEX(_xlfn._xlws.FILTER('Dang ky_off'!$L$4:$L$4000,'Dang ky_off'!$B$4:$B$4000=$B459),1),"")</f>
        <v/>
      </c>
      <c r="T459" s="171" t="str" cm="1">
        <f t="array" ref="T459">IFERROR(INDEX(_xlfn._xlws.FILTER('Dang ky_off'!$M$4:$M$4000,'Dang ky_off'!$B$4:$B$4000=$B459),1),"")</f>
        <v/>
      </c>
      <c r="U459" s="130"/>
      <c r="V459" s="130"/>
      <c r="W459" s="131" t="e">
        <f t="shared" si="67"/>
        <v>#VALUE!</v>
      </c>
      <c r="X459" s="180" t="str" cm="1">
        <f t="array" ref="X459">IFERROR(INDEX(_xlfn._xlws.FILTER('Dang ky_off'!$J$4:$J$4000,'Dang ky_off'!$B$4:$B$4000=$B459),2),"")</f>
        <v/>
      </c>
      <c r="Y459" s="181" t="str" cm="1">
        <f t="array" ref="Y459">IFERROR(INDEX(_xlfn._xlws.FILTER('Dang ky_off'!$H$4:$H$4000,'Dang ky_off'!$B$4:$B$4000=$B459),2),"")</f>
        <v/>
      </c>
      <c r="Z459" s="180" t="s">
        <v>1563</v>
      </c>
      <c r="AA459" s="180" t="str" cm="1">
        <f t="array" ref="AA459">IFERROR(INDEX(_xlfn._xlws.FILTER('Dang ky_off'!$L$4:$L$4000,'Dang ky_off'!$B$4:$B$4000=$B459),2),"")</f>
        <v/>
      </c>
      <c r="AB459" s="180" t="str" cm="1">
        <f t="array" ref="AB459">IFERROR(INDEX(_xlfn._xlws.FILTER('Dang ky_off'!$M$4:$M$4000,'Dang ky_off'!$B$4:$B$4000=$B459),2),"")</f>
        <v/>
      </c>
      <c r="AC459" s="130"/>
      <c r="AD459" s="130"/>
      <c r="AE459" s="179" t="e">
        <f t="shared" si="68"/>
        <v>#VALUE!</v>
      </c>
      <c r="AF459" s="131" t="str" cm="1">
        <f t="array" ref="AF459">IFERROR(INDEX(_xlfn._xlws.FILTER('Dang ky_off'!$J$4:$J$43,'Dang ky_off'!$B$4:$B$43=$B459),3),"")</f>
        <v/>
      </c>
      <c r="AG459" s="154" t="str" cm="1">
        <f t="array" ref="AG459">IFERROR(INDEX(_xlfn._xlws.FILTER('Dang ky_off'!$H$4:$H$43,'Dang ky_off'!$B$4:$B$43=$B459),3),"")</f>
        <v/>
      </c>
      <c r="AH459" s="131" t="s">
        <v>1563</v>
      </c>
      <c r="AI459" s="131" t="str" cm="1">
        <f t="array" ref="AI459">IFERROR(INDEX(_xlfn._xlws.FILTER('Dang ky_off'!$L$4:$L$43,'Dang ky_off'!$B$4:$B$43=$B459),3),"")</f>
        <v/>
      </c>
      <c r="AJ459" s="131" t="str" cm="1">
        <f t="array" ref="AJ459">IFERROR(INDEX(_xlfn._xlws.FILTER('Dang ky_off'!$M$4:$M$43,'Dang ky_off'!$B$4:$B$43=$B459),3),"")</f>
        <v/>
      </c>
      <c r="AK459" s="130"/>
      <c r="AL459" s="130"/>
      <c r="AM459" s="131" t="e">
        <f t="shared" si="69"/>
        <v>#VALUE!</v>
      </c>
      <c r="AN459" s="182" t="str" cm="1">
        <f t="array" ref="AN459">IFERROR(INDEX(_xlfn._xlws.FILTER('Dang ky_onl'!$J$6:$J$4000,'Dang ky_onl'!$B$6:$B$4000=$B459),1),"")</f>
        <v/>
      </c>
      <c r="AO459" s="183" t="str" cm="1">
        <f t="array" ref="AO459">IFERROR(INDEX(_xlfn._xlws.FILTER('Dang ky_onl'!$H$6:$H$4000,'Dang ky_onl'!$B$6:$B$4000=$B459),1),"")</f>
        <v/>
      </c>
      <c r="AP459" s="184" t="s">
        <v>1564</v>
      </c>
      <c r="AQ459" s="182" t="str" cm="1">
        <f t="array" ref="AQ459">IFERROR(INDEX(_xlfn._xlws.FILTER('Dang ky_onl'!$L$6:$L$4000,'Dang ky_onl'!$B$6:$B$4000=$B459),1),"")</f>
        <v/>
      </c>
      <c r="AR459" s="182" t="str" cm="1">
        <f t="array" ref="AR459">IFERROR(INDEX(_xlfn._xlws.FILTER('Dang ky_onl'!$M$6:$M$4000,'Dang ky_onl'!$B$6:$B$4000=$B459),1),"")</f>
        <v/>
      </c>
      <c r="AS459" s="130"/>
      <c r="AT459" s="130"/>
      <c r="AU459" s="131" t="e">
        <f t="shared" si="70"/>
        <v>#VALUE!</v>
      </c>
      <c r="AV459" s="182" t="str" cm="1">
        <f t="array" ref="AV459">IFERROR(INDEX(_xlfn._xlws.FILTER('Dang ky_onl'!$J$6:$J$4000,'Dang ky_onl'!$B$6:$B$4000=$B459),2),"")</f>
        <v/>
      </c>
      <c r="AW459" s="183" t="str" cm="1">
        <f t="array" ref="AW459">IFERROR(INDEX(_xlfn._xlws.FILTER('Dang ky_onl'!$H$6:$H$4000,'Dang ky_onl'!$B$6:$B$4000=$B459),2),"")</f>
        <v/>
      </c>
      <c r="AX459" s="184" t="s">
        <v>1564</v>
      </c>
      <c r="AY459" s="182" t="str" cm="1">
        <f t="array" ref="AY459">IFERROR(INDEX(_xlfn._xlws.FILTER('Dang ky_onl'!$L$6:$L$4000,'Dang ky_onl'!$B$6:$B$4000=$B459),2),"")</f>
        <v/>
      </c>
      <c r="AZ459" s="182" t="str" cm="1">
        <f t="array" ref="AZ459">IFERROR(INDEX(_xlfn._xlws.FILTER('Dang ky_onl'!$M$6:$M$4000,'Dang ky_onl'!$B$6:$B$4000=$B459),2),"")</f>
        <v/>
      </c>
      <c r="BA459" s="130"/>
      <c r="BB459" s="130"/>
      <c r="BC459" s="131" t="e">
        <f t="shared" si="71"/>
        <v>#VALUE!</v>
      </c>
    </row>
    <row r="460" spans="1:55" ht="19.5" customHeight="1" x14ac:dyDescent="0.35">
      <c r="A460" s="135">
        <v>454</v>
      </c>
      <c r="B460" s="136">
        <v>2022230117</v>
      </c>
      <c r="C460" s="137" t="s">
        <v>28</v>
      </c>
      <c r="D460" s="138" t="s">
        <v>841</v>
      </c>
      <c r="E460" s="139"/>
      <c r="F460" s="141" t="s">
        <v>1086</v>
      </c>
      <c r="G460" s="142" t="s">
        <v>1349</v>
      </c>
      <c r="H460" s="143" t="s">
        <v>1369</v>
      </c>
      <c r="I460" s="140" t="str">
        <f t="shared" si="65"/>
        <v>Không đậu</v>
      </c>
      <c r="J460" s="144"/>
      <c r="K460" s="145" t="str">
        <f t="shared" si="66"/>
        <v>Không đủ</v>
      </c>
      <c r="L460" s="166">
        <f t="shared" si="72"/>
        <v>0</v>
      </c>
      <c r="M460" s="166" cm="1">
        <f t="array" ref="M460">SUMPRODUCT(--(LEN(CHOOSE({1,2,3},P460,X460,AF460))&gt;0))</f>
        <v>0</v>
      </c>
      <c r="N460" s="166" cm="1">
        <f t="array" ref="N460">SUMPRODUCT(--(LEN(CHOOSE({1,2},AN460,AV460))&gt;0))</f>
        <v>0</v>
      </c>
      <c r="O460" s="166">
        <f t="shared" si="73"/>
        <v>0</v>
      </c>
      <c r="P460" s="171" t="str" cm="1">
        <f t="array" ref="P460">IFERROR(INDEX(_xlfn._xlws.FILTER('Dang ky_off'!$J$4:$J$4000,'Dang ky_off'!$B$4:$B$4000=$B460),1),"")</f>
        <v/>
      </c>
      <c r="Q460" s="172" t="str" cm="1">
        <f t="array" ref="Q460">IFERROR(INDEX(_xlfn._xlws.FILTER('Dang ky_off'!$H$4:$H$4000,'Dang ky_off'!$B$4:$B$4000=$B460),1),"")</f>
        <v/>
      </c>
      <c r="R460" s="171" t="s">
        <v>1563</v>
      </c>
      <c r="S460" s="171" t="str" cm="1">
        <f t="array" ref="S460">IFERROR(INDEX(_xlfn._xlws.FILTER('Dang ky_off'!$L$4:$L$4000,'Dang ky_off'!$B$4:$B$4000=$B460),1),"")</f>
        <v/>
      </c>
      <c r="T460" s="171" t="str" cm="1">
        <f t="array" ref="T460">IFERROR(INDEX(_xlfn._xlws.FILTER('Dang ky_off'!$M$4:$M$4000,'Dang ky_off'!$B$4:$B$4000=$B460),1),"")</f>
        <v/>
      </c>
      <c r="U460" s="130"/>
      <c r="V460" s="130"/>
      <c r="W460" s="131" t="e">
        <f t="shared" si="67"/>
        <v>#VALUE!</v>
      </c>
      <c r="X460" s="180" t="str" cm="1">
        <f t="array" ref="X460">IFERROR(INDEX(_xlfn._xlws.FILTER('Dang ky_off'!$J$4:$J$4000,'Dang ky_off'!$B$4:$B$4000=$B460),2),"")</f>
        <v/>
      </c>
      <c r="Y460" s="181" t="str" cm="1">
        <f t="array" ref="Y460">IFERROR(INDEX(_xlfn._xlws.FILTER('Dang ky_off'!$H$4:$H$4000,'Dang ky_off'!$B$4:$B$4000=$B460),2),"")</f>
        <v/>
      </c>
      <c r="Z460" s="180" t="s">
        <v>1563</v>
      </c>
      <c r="AA460" s="180" t="str" cm="1">
        <f t="array" ref="AA460">IFERROR(INDEX(_xlfn._xlws.FILTER('Dang ky_off'!$L$4:$L$4000,'Dang ky_off'!$B$4:$B$4000=$B460),2),"")</f>
        <v/>
      </c>
      <c r="AB460" s="180" t="str" cm="1">
        <f t="array" ref="AB460">IFERROR(INDEX(_xlfn._xlws.FILTER('Dang ky_off'!$M$4:$M$4000,'Dang ky_off'!$B$4:$B$4000=$B460),2),"")</f>
        <v/>
      </c>
      <c r="AC460" s="130"/>
      <c r="AD460" s="130"/>
      <c r="AE460" s="179" t="e">
        <f t="shared" si="68"/>
        <v>#VALUE!</v>
      </c>
      <c r="AF460" s="131" t="str" cm="1">
        <f t="array" ref="AF460">IFERROR(INDEX(_xlfn._xlws.FILTER('Dang ky_off'!$J$4:$J$43,'Dang ky_off'!$B$4:$B$43=$B460),3),"")</f>
        <v/>
      </c>
      <c r="AG460" s="154" t="str" cm="1">
        <f t="array" ref="AG460">IFERROR(INDEX(_xlfn._xlws.FILTER('Dang ky_off'!$H$4:$H$43,'Dang ky_off'!$B$4:$B$43=$B460),3),"")</f>
        <v/>
      </c>
      <c r="AH460" s="131" t="s">
        <v>1563</v>
      </c>
      <c r="AI460" s="131" t="str" cm="1">
        <f t="array" ref="AI460">IFERROR(INDEX(_xlfn._xlws.FILTER('Dang ky_off'!$L$4:$L$43,'Dang ky_off'!$B$4:$B$43=$B460),3),"")</f>
        <v/>
      </c>
      <c r="AJ460" s="131" t="str" cm="1">
        <f t="array" ref="AJ460">IFERROR(INDEX(_xlfn._xlws.FILTER('Dang ky_off'!$M$4:$M$43,'Dang ky_off'!$B$4:$B$43=$B460),3),"")</f>
        <v/>
      </c>
      <c r="AK460" s="130"/>
      <c r="AL460" s="130"/>
      <c r="AM460" s="131" t="e">
        <f t="shared" si="69"/>
        <v>#VALUE!</v>
      </c>
      <c r="AN460" s="182" t="str" cm="1">
        <f t="array" ref="AN460">IFERROR(INDEX(_xlfn._xlws.FILTER('Dang ky_onl'!$J$6:$J$4000,'Dang ky_onl'!$B$6:$B$4000=$B460),1),"")</f>
        <v/>
      </c>
      <c r="AO460" s="183" t="str" cm="1">
        <f t="array" ref="AO460">IFERROR(INDEX(_xlfn._xlws.FILTER('Dang ky_onl'!$H$6:$H$4000,'Dang ky_onl'!$B$6:$B$4000=$B460),1),"")</f>
        <v/>
      </c>
      <c r="AP460" s="184" t="s">
        <v>1564</v>
      </c>
      <c r="AQ460" s="182" t="str" cm="1">
        <f t="array" ref="AQ460">IFERROR(INDEX(_xlfn._xlws.FILTER('Dang ky_onl'!$L$6:$L$4000,'Dang ky_onl'!$B$6:$B$4000=$B460),1),"")</f>
        <v/>
      </c>
      <c r="AR460" s="182" t="str" cm="1">
        <f t="array" ref="AR460">IFERROR(INDEX(_xlfn._xlws.FILTER('Dang ky_onl'!$M$6:$M$4000,'Dang ky_onl'!$B$6:$B$4000=$B460),1),"")</f>
        <v/>
      </c>
      <c r="AS460" s="130"/>
      <c r="AT460" s="130"/>
      <c r="AU460" s="131" t="e">
        <f t="shared" si="70"/>
        <v>#VALUE!</v>
      </c>
      <c r="AV460" s="182" t="str" cm="1">
        <f t="array" ref="AV460">IFERROR(INDEX(_xlfn._xlws.FILTER('Dang ky_onl'!$J$6:$J$4000,'Dang ky_onl'!$B$6:$B$4000=$B460),2),"")</f>
        <v/>
      </c>
      <c r="AW460" s="183" t="str" cm="1">
        <f t="array" ref="AW460">IFERROR(INDEX(_xlfn._xlws.FILTER('Dang ky_onl'!$H$6:$H$4000,'Dang ky_onl'!$B$6:$B$4000=$B460),2),"")</f>
        <v/>
      </c>
      <c r="AX460" s="184" t="s">
        <v>1564</v>
      </c>
      <c r="AY460" s="182" t="str" cm="1">
        <f t="array" ref="AY460">IFERROR(INDEX(_xlfn._xlws.FILTER('Dang ky_onl'!$L$6:$L$4000,'Dang ky_onl'!$B$6:$B$4000=$B460),2),"")</f>
        <v/>
      </c>
      <c r="AZ460" s="182" t="str" cm="1">
        <f t="array" ref="AZ460">IFERROR(INDEX(_xlfn._xlws.FILTER('Dang ky_onl'!$M$6:$M$4000,'Dang ky_onl'!$B$6:$B$4000=$B460),2),"")</f>
        <v/>
      </c>
      <c r="BA460" s="130"/>
      <c r="BB460" s="130"/>
      <c r="BC460" s="131" t="e">
        <f t="shared" si="71"/>
        <v>#VALUE!</v>
      </c>
    </row>
    <row r="461" spans="1:55" ht="19.5" customHeight="1" x14ac:dyDescent="0.35">
      <c r="A461" s="135">
        <v>455</v>
      </c>
      <c r="B461" s="136">
        <v>2041230102</v>
      </c>
      <c r="C461" s="137" t="s">
        <v>216</v>
      </c>
      <c r="D461" s="138" t="s">
        <v>843</v>
      </c>
      <c r="E461" s="139"/>
      <c r="F461" s="141" t="s">
        <v>1156</v>
      </c>
      <c r="G461" s="142" t="s">
        <v>1352</v>
      </c>
      <c r="H461" s="143" t="s">
        <v>1365</v>
      </c>
      <c r="I461" s="140" t="str">
        <f t="shared" si="65"/>
        <v>Không đậu</v>
      </c>
      <c r="J461" s="144"/>
      <c r="K461" s="145" t="str">
        <f t="shared" si="66"/>
        <v>Không đủ</v>
      </c>
      <c r="L461" s="166">
        <f t="shared" si="72"/>
        <v>0</v>
      </c>
      <c r="M461" s="166" cm="1">
        <f t="array" ref="M461">SUMPRODUCT(--(LEN(CHOOSE({1,2,3},P461,X461,AF461))&gt;0))</f>
        <v>0</v>
      </c>
      <c r="N461" s="166" cm="1">
        <f t="array" ref="N461">SUMPRODUCT(--(LEN(CHOOSE({1,2},AN461,AV461))&gt;0))</f>
        <v>0</v>
      </c>
      <c r="O461" s="166">
        <f t="shared" si="73"/>
        <v>0</v>
      </c>
      <c r="P461" s="171" t="str" cm="1">
        <f t="array" ref="P461">IFERROR(INDEX(_xlfn._xlws.FILTER('Dang ky_off'!$J$4:$J$4000,'Dang ky_off'!$B$4:$B$4000=$B461),1),"")</f>
        <v/>
      </c>
      <c r="Q461" s="172" t="str" cm="1">
        <f t="array" ref="Q461">IFERROR(INDEX(_xlfn._xlws.FILTER('Dang ky_off'!$H$4:$H$4000,'Dang ky_off'!$B$4:$B$4000=$B461),1),"")</f>
        <v/>
      </c>
      <c r="R461" s="171" t="s">
        <v>1563</v>
      </c>
      <c r="S461" s="171" t="str" cm="1">
        <f t="array" ref="S461">IFERROR(INDEX(_xlfn._xlws.FILTER('Dang ky_off'!$L$4:$L$4000,'Dang ky_off'!$B$4:$B$4000=$B461),1),"")</f>
        <v/>
      </c>
      <c r="T461" s="171" t="str" cm="1">
        <f t="array" ref="T461">IFERROR(INDEX(_xlfn._xlws.FILTER('Dang ky_off'!$M$4:$M$4000,'Dang ky_off'!$B$4:$B$4000=$B461),1),"")</f>
        <v/>
      </c>
      <c r="U461" s="130"/>
      <c r="V461" s="130"/>
      <c r="W461" s="131" t="e">
        <f t="shared" si="67"/>
        <v>#VALUE!</v>
      </c>
      <c r="X461" s="180" t="str" cm="1">
        <f t="array" ref="X461">IFERROR(INDEX(_xlfn._xlws.FILTER('Dang ky_off'!$J$4:$J$4000,'Dang ky_off'!$B$4:$B$4000=$B461),2),"")</f>
        <v/>
      </c>
      <c r="Y461" s="181" t="str" cm="1">
        <f t="array" ref="Y461">IFERROR(INDEX(_xlfn._xlws.FILTER('Dang ky_off'!$H$4:$H$4000,'Dang ky_off'!$B$4:$B$4000=$B461),2),"")</f>
        <v/>
      </c>
      <c r="Z461" s="180" t="s">
        <v>1563</v>
      </c>
      <c r="AA461" s="180" t="str" cm="1">
        <f t="array" ref="AA461">IFERROR(INDEX(_xlfn._xlws.FILTER('Dang ky_off'!$L$4:$L$4000,'Dang ky_off'!$B$4:$B$4000=$B461),2),"")</f>
        <v/>
      </c>
      <c r="AB461" s="180" t="str" cm="1">
        <f t="array" ref="AB461">IFERROR(INDEX(_xlfn._xlws.FILTER('Dang ky_off'!$M$4:$M$4000,'Dang ky_off'!$B$4:$B$4000=$B461),2),"")</f>
        <v/>
      </c>
      <c r="AC461" s="130"/>
      <c r="AD461" s="130"/>
      <c r="AE461" s="179" t="e">
        <f t="shared" si="68"/>
        <v>#VALUE!</v>
      </c>
      <c r="AF461" s="131" t="str" cm="1">
        <f t="array" ref="AF461">IFERROR(INDEX(_xlfn._xlws.FILTER('Dang ky_off'!$J$4:$J$43,'Dang ky_off'!$B$4:$B$43=$B461),3),"")</f>
        <v/>
      </c>
      <c r="AG461" s="154" t="str" cm="1">
        <f t="array" ref="AG461">IFERROR(INDEX(_xlfn._xlws.FILTER('Dang ky_off'!$H$4:$H$43,'Dang ky_off'!$B$4:$B$43=$B461),3),"")</f>
        <v/>
      </c>
      <c r="AH461" s="131" t="s">
        <v>1563</v>
      </c>
      <c r="AI461" s="131" t="str" cm="1">
        <f t="array" ref="AI461">IFERROR(INDEX(_xlfn._xlws.FILTER('Dang ky_off'!$L$4:$L$43,'Dang ky_off'!$B$4:$B$43=$B461),3),"")</f>
        <v/>
      </c>
      <c r="AJ461" s="131" t="str" cm="1">
        <f t="array" ref="AJ461">IFERROR(INDEX(_xlfn._xlws.FILTER('Dang ky_off'!$M$4:$M$43,'Dang ky_off'!$B$4:$B$43=$B461),3),"")</f>
        <v/>
      </c>
      <c r="AK461" s="130"/>
      <c r="AL461" s="130"/>
      <c r="AM461" s="131" t="e">
        <f t="shared" si="69"/>
        <v>#VALUE!</v>
      </c>
      <c r="AN461" s="182" t="str" cm="1">
        <f t="array" ref="AN461">IFERROR(INDEX(_xlfn._xlws.FILTER('Dang ky_onl'!$J$6:$J$4000,'Dang ky_onl'!$B$6:$B$4000=$B461),1),"")</f>
        <v/>
      </c>
      <c r="AO461" s="183" t="str" cm="1">
        <f t="array" ref="AO461">IFERROR(INDEX(_xlfn._xlws.FILTER('Dang ky_onl'!$H$6:$H$4000,'Dang ky_onl'!$B$6:$B$4000=$B461),1),"")</f>
        <v/>
      </c>
      <c r="AP461" s="184" t="s">
        <v>1564</v>
      </c>
      <c r="AQ461" s="182" t="str" cm="1">
        <f t="array" ref="AQ461">IFERROR(INDEX(_xlfn._xlws.FILTER('Dang ky_onl'!$L$6:$L$4000,'Dang ky_onl'!$B$6:$B$4000=$B461),1),"")</f>
        <v/>
      </c>
      <c r="AR461" s="182" t="str" cm="1">
        <f t="array" ref="AR461">IFERROR(INDEX(_xlfn._xlws.FILTER('Dang ky_onl'!$M$6:$M$4000,'Dang ky_onl'!$B$6:$B$4000=$B461),1),"")</f>
        <v/>
      </c>
      <c r="AS461" s="130"/>
      <c r="AT461" s="130"/>
      <c r="AU461" s="131" t="e">
        <f t="shared" si="70"/>
        <v>#VALUE!</v>
      </c>
      <c r="AV461" s="182" t="str" cm="1">
        <f t="array" ref="AV461">IFERROR(INDEX(_xlfn._xlws.FILTER('Dang ky_onl'!$J$6:$J$4000,'Dang ky_onl'!$B$6:$B$4000=$B461),2),"")</f>
        <v/>
      </c>
      <c r="AW461" s="183" t="str" cm="1">
        <f t="array" ref="AW461">IFERROR(INDEX(_xlfn._xlws.FILTER('Dang ky_onl'!$H$6:$H$4000,'Dang ky_onl'!$B$6:$B$4000=$B461),2),"")</f>
        <v/>
      </c>
      <c r="AX461" s="184" t="s">
        <v>1564</v>
      </c>
      <c r="AY461" s="182" t="str" cm="1">
        <f t="array" ref="AY461">IFERROR(INDEX(_xlfn._xlws.FILTER('Dang ky_onl'!$L$6:$L$4000,'Dang ky_onl'!$B$6:$B$4000=$B461),2),"")</f>
        <v/>
      </c>
      <c r="AZ461" s="182" t="str" cm="1">
        <f t="array" ref="AZ461">IFERROR(INDEX(_xlfn._xlws.FILTER('Dang ky_onl'!$M$6:$M$4000,'Dang ky_onl'!$B$6:$B$4000=$B461),2),"")</f>
        <v/>
      </c>
      <c r="BA461" s="130"/>
      <c r="BB461" s="130"/>
      <c r="BC461" s="131" t="e">
        <f t="shared" si="71"/>
        <v>#VALUE!</v>
      </c>
    </row>
    <row r="462" spans="1:55" ht="19.5" customHeight="1" x14ac:dyDescent="0.35">
      <c r="A462" s="135">
        <v>456</v>
      </c>
      <c r="B462" s="136">
        <v>2041230119</v>
      </c>
      <c r="C462" s="137" t="s">
        <v>221</v>
      </c>
      <c r="D462" s="138" t="s">
        <v>875</v>
      </c>
      <c r="E462" s="139"/>
      <c r="F462" s="141" t="s">
        <v>1119</v>
      </c>
      <c r="G462" s="142" t="s">
        <v>1352</v>
      </c>
      <c r="H462" s="143" t="s">
        <v>1365</v>
      </c>
      <c r="I462" s="140" t="str">
        <f t="shared" si="65"/>
        <v>Không đậu</v>
      </c>
      <c r="J462" s="144"/>
      <c r="K462" s="145" t="str">
        <f t="shared" si="66"/>
        <v>Không đủ</v>
      </c>
      <c r="L462" s="166">
        <f t="shared" si="72"/>
        <v>0</v>
      </c>
      <c r="M462" s="166" cm="1">
        <f t="array" ref="M462">SUMPRODUCT(--(LEN(CHOOSE({1,2,3},P462,X462,AF462))&gt;0))</f>
        <v>0</v>
      </c>
      <c r="N462" s="166" cm="1">
        <f t="array" ref="N462">SUMPRODUCT(--(LEN(CHOOSE({1,2},AN462,AV462))&gt;0))</f>
        <v>0</v>
      </c>
      <c r="O462" s="166">
        <f t="shared" si="73"/>
        <v>0</v>
      </c>
      <c r="P462" s="171" t="str" cm="1">
        <f t="array" ref="P462">IFERROR(INDEX(_xlfn._xlws.FILTER('Dang ky_off'!$J$4:$J$4000,'Dang ky_off'!$B$4:$B$4000=$B462),1),"")</f>
        <v/>
      </c>
      <c r="Q462" s="172" t="str" cm="1">
        <f t="array" ref="Q462">IFERROR(INDEX(_xlfn._xlws.FILTER('Dang ky_off'!$H$4:$H$4000,'Dang ky_off'!$B$4:$B$4000=$B462),1),"")</f>
        <v/>
      </c>
      <c r="R462" s="171" t="s">
        <v>1563</v>
      </c>
      <c r="S462" s="171" t="str" cm="1">
        <f t="array" ref="S462">IFERROR(INDEX(_xlfn._xlws.FILTER('Dang ky_off'!$L$4:$L$4000,'Dang ky_off'!$B$4:$B$4000=$B462),1),"")</f>
        <v/>
      </c>
      <c r="T462" s="171" t="str" cm="1">
        <f t="array" ref="T462">IFERROR(INDEX(_xlfn._xlws.FILTER('Dang ky_off'!$M$4:$M$4000,'Dang ky_off'!$B$4:$B$4000=$B462),1),"")</f>
        <v/>
      </c>
      <c r="U462" s="130"/>
      <c r="V462" s="130"/>
      <c r="W462" s="131" t="e">
        <f t="shared" si="67"/>
        <v>#VALUE!</v>
      </c>
      <c r="X462" s="180" t="str" cm="1">
        <f t="array" ref="X462">IFERROR(INDEX(_xlfn._xlws.FILTER('Dang ky_off'!$J$4:$J$4000,'Dang ky_off'!$B$4:$B$4000=$B462),2),"")</f>
        <v/>
      </c>
      <c r="Y462" s="181" t="str" cm="1">
        <f t="array" ref="Y462">IFERROR(INDEX(_xlfn._xlws.FILTER('Dang ky_off'!$H$4:$H$4000,'Dang ky_off'!$B$4:$B$4000=$B462),2),"")</f>
        <v/>
      </c>
      <c r="Z462" s="180" t="s">
        <v>1563</v>
      </c>
      <c r="AA462" s="180" t="str" cm="1">
        <f t="array" ref="AA462">IFERROR(INDEX(_xlfn._xlws.FILTER('Dang ky_off'!$L$4:$L$4000,'Dang ky_off'!$B$4:$B$4000=$B462),2),"")</f>
        <v/>
      </c>
      <c r="AB462" s="180" t="str" cm="1">
        <f t="array" ref="AB462">IFERROR(INDEX(_xlfn._xlws.FILTER('Dang ky_off'!$M$4:$M$4000,'Dang ky_off'!$B$4:$B$4000=$B462),2),"")</f>
        <v/>
      </c>
      <c r="AC462" s="130"/>
      <c r="AD462" s="130"/>
      <c r="AE462" s="179" t="e">
        <f t="shared" si="68"/>
        <v>#VALUE!</v>
      </c>
      <c r="AF462" s="131" t="str" cm="1">
        <f t="array" ref="AF462">IFERROR(INDEX(_xlfn._xlws.FILTER('Dang ky_off'!$J$4:$J$43,'Dang ky_off'!$B$4:$B$43=$B462),3),"")</f>
        <v/>
      </c>
      <c r="AG462" s="154" t="str" cm="1">
        <f t="array" ref="AG462">IFERROR(INDEX(_xlfn._xlws.FILTER('Dang ky_off'!$H$4:$H$43,'Dang ky_off'!$B$4:$B$43=$B462),3),"")</f>
        <v/>
      </c>
      <c r="AH462" s="131" t="s">
        <v>1563</v>
      </c>
      <c r="AI462" s="131" t="str" cm="1">
        <f t="array" ref="AI462">IFERROR(INDEX(_xlfn._xlws.FILTER('Dang ky_off'!$L$4:$L$43,'Dang ky_off'!$B$4:$B$43=$B462),3),"")</f>
        <v/>
      </c>
      <c r="AJ462" s="131" t="str" cm="1">
        <f t="array" ref="AJ462">IFERROR(INDEX(_xlfn._xlws.FILTER('Dang ky_off'!$M$4:$M$43,'Dang ky_off'!$B$4:$B$43=$B462),3),"")</f>
        <v/>
      </c>
      <c r="AK462" s="130"/>
      <c r="AL462" s="130"/>
      <c r="AM462" s="131" t="e">
        <f t="shared" si="69"/>
        <v>#VALUE!</v>
      </c>
      <c r="AN462" s="182" t="str" cm="1">
        <f t="array" ref="AN462">IFERROR(INDEX(_xlfn._xlws.FILTER('Dang ky_onl'!$J$6:$J$4000,'Dang ky_onl'!$B$6:$B$4000=$B462),1),"")</f>
        <v/>
      </c>
      <c r="AO462" s="183" t="str" cm="1">
        <f t="array" ref="AO462">IFERROR(INDEX(_xlfn._xlws.FILTER('Dang ky_onl'!$H$6:$H$4000,'Dang ky_onl'!$B$6:$B$4000=$B462),1),"")</f>
        <v/>
      </c>
      <c r="AP462" s="184" t="s">
        <v>1564</v>
      </c>
      <c r="AQ462" s="182" t="str" cm="1">
        <f t="array" ref="AQ462">IFERROR(INDEX(_xlfn._xlws.FILTER('Dang ky_onl'!$L$6:$L$4000,'Dang ky_onl'!$B$6:$B$4000=$B462),1),"")</f>
        <v/>
      </c>
      <c r="AR462" s="182" t="str" cm="1">
        <f t="array" ref="AR462">IFERROR(INDEX(_xlfn._xlws.FILTER('Dang ky_onl'!$M$6:$M$4000,'Dang ky_onl'!$B$6:$B$4000=$B462),1),"")</f>
        <v/>
      </c>
      <c r="AS462" s="130"/>
      <c r="AT462" s="130"/>
      <c r="AU462" s="131" t="e">
        <f t="shared" si="70"/>
        <v>#VALUE!</v>
      </c>
      <c r="AV462" s="182" t="str" cm="1">
        <f t="array" ref="AV462">IFERROR(INDEX(_xlfn._xlws.FILTER('Dang ky_onl'!$J$6:$J$4000,'Dang ky_onl'!$B$6:$B$4000=$B462),2),"")</f>
        <v/>
      </c>
      <c r="AW462" s="183" t="str" cm="1">
        <f t="array" ref="AW462">IFERROR(INDEX(_xlfn._xlws.FILTER('Dang ky_onl'!$H$6:$H$4000,'Dang ky_onl'!$B$6:$B$4000=$B462),2),"")</f>
        <v/>
      </c>
      <c r="AX462" s="184" t="s">
        <v>1564</v>
      </c>
      <c r="AY462" s="182" t="str" cm="1">
        <f t="array" ref="AY462">IFERROR(INDEX(_xlfn._xlws.FILTER('Dang ky_onl'!$L$6:$L$4000,'Dang ky_onl'!$B$6:$B$4000=$B462),2),"")</f>
        <v/>
      </c>
      <c r="AZ462" s="182" t="str" cm="1">
        <f t="array" ref="AZ462">IFERROR(INDEX(_xlfn._xlws.FILTER('Dang ky_onl'!$M$6:$M$4000,'Dang ky_onl'!$B$6:$B$4000=$B462),2),"")</f>
        <v/>
      </c>
      <c r="BA462" s="130"/>
      <c r="BB462" s="130"/>
      <c r="BC462" s="131" t="e">
        <f t="shared" si="71"/>
        <v>#VALUE!</v>
      </c>
    </row>
    <row r="463" spans="1:55" ht="19.5" customHeight="1" x14ac:dyDescent="0.35">
      <c r="A463" s="135">
        <v>457</v>
      </c>
      <c r="B463" s="136">
        <v>2041230128</v>
      </c>
      <c r="C463" s="137" t="s">
        <v>61</v>
      </c>
      <c r="D463" s="138" t="s">
        <v>879</v>
      </c>
      <c r="E463" s="139"/>
      <c r="F463" s="141" t="s">
        <v>1164</v>
      </c>
      <c r="G463" s="142" t="s">
        <v>1352</v>
      </c>
      <c r="H463" s="143" t="s">
        <v>1365</v>
      </c>
      <c r="I463" s="140" t="str">
        <f t="shared" si="65"/>
        <v>Không đậu</v>
      </c>
      <c r="J463" s="144"/>
      <c r="K463" s="145" t="str">
        <f t="shared" si="66"/>
        <v>Không đủ</v>
      </c>
      <c r="L463" s="166">
        <f t="shared" si="72"/>
        <v>0</v>
      </c>
      <c r="M463" s="166" cm="1">
        <f t="array" ref="M463">SUMPRODUCT(--(LEN(CHOOSE({1,2,3},P463,X463,AF463))&gt;0))</f>
        <v>0</v>
      </c>
      <c r="N463" s="166" cm="1">
        <f t="array" ref="N463">SUMPRODUCT(--(LEN(CHOOSE({1,2},AN463,AV463))&gt;0))</f>
        <v>0</v>
      </c>
      <c r="O463" s="166">
        <f t="shared" si="73"/>
        <v>0</v>
      </c>
      <c r="P463" s="171" t="str" cm="1">
        <f t="array" ref="P463">IFERROR(INDEX(_xlfn._xlws.FILTER('Dang ky_off'!$J$4:$J$4000,'Dang ky_off'!$B$4:$B$4000=$B463),1),"")</f>
        <v/>
      </c>
      <c r="Q463" s="172" t="str" cm="1">
        <f t="array" ref="Q463">IFERROR(INDEX(_xlfn._xlws.FILTER('Dang ky_off'!$H$4:$H$4000,'Dang ky_off'!$B$4:$B$4000=$B463),1),"")</f>
        <v/>
      </c>
      <c r="R463" s="171" t="s">
        <v>1563</v>
      </c>
      <c r="S463" s="171" t="str" cm="1">
        <f t="array" ref="S463">IFERROR(INDEX(_xlfn._xlws.FILTER('Dang ky_off'!$L$4:$L$4000,'Dang ky_off'!$B$4:$B$4000=$B463),1),"")</f>
        <v/>
      </c>
      <c r="T463" s="171" t="str" cm="1">
        <f t="array" ref="T463">IFERROR(INDEX(_xlfn._xlws.FILTER('Dang ky_off'!$M$4:$M$4000,'Dang ky_off'!$B$4:$B$4000=$B463),1),"")</f>
        <v/>
      </c>
      <c r="U463" s="130"/>
      <c r="V463" s="130"/>
      <c r="W463" s="131" t="e">
        <f t="shared" si="67"/>
        <v>#VALUE!</v>
      </c>
      <c r="X463" s="180" t="str" cm="1">
        <f t="array" ref="X463">IFERROR(INDEX(_xlfn._xlws.FILTER('Dang ky_off'!$J$4:$J$4000,'Dang ky_off'!$B$4:$B$4000=$B463),2),"")</f>
        <v/>
      </c>
      <c r="Y463" s="181" t="str" cm="1">
        <f t="array" ref="Y463">IFERROR(INDEX(_xlfn._xlws.FILTER('Dang ky_off'!$H$4:$H$4000,'Dang ky_off'!$B$4:$B$4000=$B463),2),"")</f>
        <v/>
      </c>
      <c r="Z463" s="180" t="s">
        <v>1563</v>
      </c>
      <c r="AA463" s="180" t="str" cm="1">
        <f t="array" ref="AA463">IFERROR(INDEX(_xlfn._xlws.FILTER('Dang ky_off'!$L$4:$L$4000,'Dang ky_off'!$B$4:$B$4000=$B463),2),"")</f>
        <v/>
      </c>
      <c r="AB463" s="180" t="str" cm="1">
        <f t="array" ref="AB463">IFERROR(INDEX(_xlfn._xlws.FILTER('Dang ky_off'!$M$4:$M$4000,'Dang ky_off'!$B$4:$B$4000=$B463),2),"")</f>
        <v/>
      </c>
      <c r="AC463" s="130"/>
      <c r="AD463" s="130"/>
      <c r="AE463" s="179" t="e">
        <f t="shared" si="68"/>
        <v>#VALUE!</v>
      </c>
      <c r="AF463" s="131" t="str" cm="1">
        <f t="array" ref="AF463">IFERROR(INDEX(_xlfn._xlws.FILTER('Dang ky_off'!$J$4:$J$43,'Dang ky_off'!$B$4:$B$43=$B463),3),"")</f>
        <v/>
      </c>
      <c r="AG463" s="154" t="str" cm="1">
        <f t="array" ref="AG463">IFERROR(INDEX(_xlfn._xlws.FILTER('Dang ky_off'!$H$4:$H$43,'Dang ky_off'!$B$4:$B$43=$B463),3),"")</f>
        <v/>
      </c>
      <c r="AH463" s="131" t="s">
        <v>1563</v>
      </c>
      <c r="AI463" s="131" t="str" cm="1">
        <f t="array" ref="AI463">IFERROR(INDEX(_xlfn._xlws.FILTER('Dang ky_off'!$L$4:$L$43,'Dang ky_off'!$B$4:$B$43=$B463),3),"")</f>
        <v/>
      </c>
      <c r="AJ463" s="131" t="str" cm="1">
        <f t="array" ref="AJ463">IFERROR(INDEX(_xlfn._xlws.FILTER('Dang ky_off'!$M$4:$M$43,'Dang ky_off'!$B$4:$B$43=$B463),3),"")</f>
        <v/>
      </c>
      <c r="AK463" s="130"/>
      <c r="AL463" s="130"/>
      <c r="AM463" s="131" t="e">
        <f t="shared" si="69"/>
        <v>#VALUE!</v>
      </c>
      <c r="AN463" s="182" t="str" cm="1">
        <f t="array" ref="AN463">IFERROR(INDEX(_xlfn._xlws.FILTER('Dang ky_onl'!$J$6:$J$4000,'Dang ky_onl'!$B$6:$B$4000=$B463),1),"")</f>
        <v/>
      </c>
      <c r="AO463" s="183" t="str" cm="1">
        <f t="array" ref="AO463">IFERROR(INDEX(_xlfn._xlws.FILTER('Dang ky_onl'!$H$6:$H$4000,'Dang ky_onl'!$B$6:$B$4000=$B463),1),"")</f>
        <v/>
      </c>
      <c r="AP463" s="184" t="s">
        <v>1564</v>
      </c>
      <c r="AQ463" s="182" t="str" cm="1">
        <f t="array" ref="AQ463">IFERROR(INDEX(_xlfn._xlws.FILTER('Dang ky_onl'!$L$6:$L$4000,'Dang ky_onl'!$B$6:$B$4000=$B463),1),"")</f>
        <v/>
      </c>
      <c r="AR463" s="182" t="str" cm="1">
        <f t="array" ref="AR463">IFERROR(INDEX(_xlfn._xlws.FILTER('Dang ky_onl'!$M$6:$M$4000,'Dang ky_onl'!$B$6:$B$4000=$B463),1),"")</f>
        <v/>
      </c>
      <c r="AS463" s="130"/>
      <c r="AT463" s="130"/>
      <c r="AU463" s="131" t="e">
        <f t="shared" si="70"/>
        <v>#VALUE!</v>
      </c>
      <c r="AV463" s="182" t="str" cm="1">
        <f t="array" ref="AV463">IFERROR(INDEX(_xlfn._xlws.FILTER('Dang ky_onl'!$J$6:$J$4000,'Dang ky_onl'!$B$6:$B$4000=$B463),2),"")</f>
        <v/>
      </c>
      <c r="AW463" s="183" t="str" cm="1">
        <f t="array" ref="AW463">IFERROR(INDEX(_xlfn._xlws.FILTER('Dang ky_onl'!$H$6:$H$4000,'Dang ky_onl'!$B$6:$B$4000=$B463),2),"")</f>
        <v/>
      </c>
      <c r="AX463" s="184" t="s">
        <v>1564</v>
      </c>
      <c r="AY463" s="182" t="str" cm="1">
        <f t="array" ref="AY463">IFERROR(INDEX(_xlfn._xlws.FILTER('Dang ky_onl'!$L$6:$L$4000,'Dang ky_onl'!$B$6:$B$4000=$B463),2),"")</f>
        <v/>
      </c>
      <c r="AZ463" s="182" t="str" cm="1">
        <f t="array" ref="AZ463">IFERROR(INDEX(_xlfn._xlws.FILTER('Dang ky_onl'!$M$6:$M$4000,'Dang ky_onl'!$B$6:$B$4000=$B463),2),"")</f>
        <v/>
      </c>
      <c r="BA463" s="130"/>
      <c r="BB463" s="130"/>
      <c r="BC463" s="131" t="e">
        <f t="shared" si="71"/>
        <v>#VALUE!</v>
      </c>
    </row>
    <row r="464" spans="1:55" ht="19.5" customHeight="1" x14ac:dyDescent="0.35">
      <c r="A464" s="135">
        <v>458</v>
      </c>
      <c r="B464" s="136">
        <v>2041230151</v>
      </c>
      <c r="C464" s="137" t="s">
        <v>226</v>
      </c>
      <c r="D464" s="138" t="s">
        <v>880</v>
      </c>
      <c r="E464" s="139"/>
      <c r="F464" s="141" t="s">
        <v>1150</v>
      </c>
      <c r="G464" s="142" t="s">
        <v>1352</v>
      </c>
      <c r="H464" s="143" t="s">
        <v>1365</v>
      </c>
      <c r="I464" s="140" t="str">
        <f t="shared" si="65"/>
        <v>Không đậu</v>
      </c>
      <c r="J464" s="144"/>
      <c r="K464" s="145" t="str">
        <f t="shared" si="66"/>
        <v>Không đủ</v>
      </c>
      <c r="L464" s="166">
        <f t="shared" si="72"/>
        <v>0</v>
      </c>
      <c r="M464" s="166" cm="1">
        <f t="array" ref="M464">SUMPRODUCT(--(LEN(CHOOSE({1,2,3},P464,X464,AF464))&gt;0))</f>
        <v>0</v>
      </c>
      <c r="N464" s="166" cm="1">
        <f t="array" ref="N464">SUMPRODUCT(--(LEN(CHOOSE({1,2},AN464,AV464))&gt;0))</f>
        <v>0</v>
      </c>
      <c r="O464" s="166">
        <f t="shared" si="73"/>
        <v>0</v>
      </c>
      <c r="P464" s="171" t="str" cm="1">
        <f t="array" ref="P464">IFERROR(INDEX(_xlfn._xlws.FILTER('Dang ky_off'!$J$4:$J$4000,'Dang ky_off'!$B$4:$B$4000=$B464),1),"")</f>
        <v/>
      </c>
      <c r="Q464" s="172" t="str" cm="1">
        <f t="array" ref="Q464">IFERROR(INDEX(_xlfn._xlws.FILTER('Dang ky_off'!$H$4:$H$4000,'Dang ky_off'!$B$4:$B$4000=$B464),1),"")</f>
        <v/>
      </c>
      <c r="R464" s="171" t="s">
        <v>1563</v>
      </c>
      <c r="S464" s="171" t="str" cm="1">
        <f t="array" ref="S464">IFERROR(INDEX(_xlfn._xlws.FILTER('Dang ky_off'!$L$4:$L$4000,'Dang ky_off'!$B$4:$B$4000=$B464),1),"")</f>
        <v/>
      </c>
      <c r="T464" s="171" t="str" cm="1">
        <f t="array" ref="T464">IFERROR(INDEX(_xlfn._xlws.FILTER('Dang ky_off'!$M$4:$M$4000,'Dang ky_off'!$B$4:$B$4000=$B464),1),"")</f>
        <v/>
      </c>
      <c r="U464" s="130"/>
      <c r="V464" s="130"/>
      <c r="W464" s="131" t="e">
        <f t="shared" si="67"/>
        <v>#VALUE!</v>
      </c>
      <c r="X464" s="180" t="str" cm="1">
        <f t="array" ref="X464">IFERROR(INDEX(_xlfn._xlws.FILTER('Dang ky_off'!$J$4:$J$4000,'Dang ky_off'!$B$4:$B$4000=$B464),2),"")</f>
        <v/>
      </c>
      <c r="Y464" s="181" t="str" cm="1">
        <f t="array" ref="Y464">IFERROR(INDEX(_xlfn._xlws.FILTER('Dang ky_off'!$H$4:$H$4000,'Dang ky_off'!$B$4:$B$4000=$B464),2),"")</f>
        <v/>
      </c>
      <c r="Z464" s="180" t="s">
        <v>1563</v>
      </c>
      <c r="AA464" s="180" t="str" cm="1">
        <f t="array" ref="AA464">IFERROR(INDEX(_xlfn._xlws.FILTER('Dang ky_off'!$L$4:$L$4000,'Dang ky_off'!$B$4:$B$4000=$B464),2),"")</f>
        <v/>
      </c>
      <c r="AB464" s="180" t="str" cm="1">
        <f t="array" ref="AB464">IFERROR(INDEX(_xlfn._xlws.FILTER('Dang ky_off'!$M$4:$M$4000,'Dang ky_off'!$B$4:$B$4000=$B464),2),"")</f>
        <v/>
      </c>
      <c r="AC464" s="130"/>
      <c r="AD464" s="130"/>
      <c r="AE464" s="179" t="e">
        <f t="shared" si="68"/>
        <v>#VALUE!</v>
      </c>
      <c r="AF464" s="131" t="str" cm="1">
        <f t="array" ref="AF464">IFERROR(INDEX(_xlfn._xlws.FILTER('Dang ky_off'!$J$4:$J$43,'Dang ky_off'!$B$4:$B$43=$B464),3),"")</f>
        <v/>
      </c>
      <c r="AG464" s="154" t="str" cm="1">
        <f t="array" ref="AG464">IFERROR(INDEX(_xlfn._xlws.FILTER('Dang ky_off'!$H$4:$H$43,'Dang ky_off'!$B$4:$B$43=$B464),3),"")</f>
        <v/>
      </c>
      <c r="AH464" s="131" t="s">
        <v>1563</v>
      </c>
      <c r="AI464" s="131" t="str" cm="1">
        <f t="array" ref="AI464">IFERROR(INDEX(_xlfn._xlws.FILTER('Dang ky_off'!$L$4:$L$43,'Dang ky_off'!$B$4:$B$43=$B464),3),"")</f>
        <v/>
      </c>
      <c r="AJ464" s="131" t="str" cm="1">
        <f t="array" ref="AJ464">IFERROR(INDEX(_xlfn._xlws.FILTER('Dang ky_off'!$M$4:$M$43,'Dang ky_off'!$B$4:$B$43=$B464),3),"")</f>
        <v/>
      </c>
      <c r="AK464" s="130"/>
      <c r="AL464" s="130"/>
      <c r="AM464" s="131" t="e">
        <f t="shared" si="69"/>
        <v>#VALUE!</v>
      </c>
      <c r="AN464" s="182" t="str" cm="1">
        <f t="array" ref="AN464">IFERROR(INDEX(_xlfn._xlws.FILTER('Dang ky_onl'!$J$6:$J$4000,'Dang ky_onl'!$B$6:$B$4000=$B464),1),"")</f>
        <v/>
      </c>
      <c r="AO464" s="183" t="str" cm="1">
        <f t="array" ref="AO464">IFERROR(INDEX(_xlfn._xlws.FILTER('Dang ky_onl'!$H$6:$H$4000,'Dang ky_onl'!$B$6:$B$4000=$B464),1),"")</f>
        <v/>
      </c>
      <c r="AP464" s="184" t="s">
        <v>1564</v>
      </c>
      <c r="AQ464" s="182" t="str" cm="1">
        <f t="array" ref="AQ464">IFERROR(INDEX(_xlfn._xlws.FILTER('Dang ky_onl'!$L$6:$L$4000,'Dang ky_onl'!$B$6:$B$4000=$B464),1),"")</f>
        <v/>
      </c>
      <c r="AR464" s="182" t="str" cm="1">
        <f t="array" ref="AR464">IFERROR(INDEX(_xlfn._xlws.FILTER('Dang ky_onl'!$M$6:$M$4000,'Dang ky_onl'!$B$6:$B$4000=$B464),1),"")</f>
        <v/>
      </c>
      <c r="AS464" s="130"/>
      <c r="AT464" s="130"/>
      <c r="AU464" s="131" t="e">
        <f t="shared" si="70"/>
        <v>#VALUE!</v>
      </c>
      <c r="AV464" s="182" t="str" cm="1">
        <f t="array" ref="AV464">IFERROR(INDEX(_xlfn._xlws.FILTER('Dang ky_onl'!$J$6:$J$4000,'Dang ky_onl'!$B$6:$B$4000=$B464),2),"")</f>
        <v/>
      </c>
      <c r="AW464" s="183" t="str" cm="1">
        <f t="array" ref="AW464">IFERROR(INDEX(_xlfn._xlws.FILTER('Dang ky_onl'!$H$6:$H$4000,'Dang ky_onl'!$B$6:$B$4000=$B464),2),"")</f>
        <v/>
      </c>
      <c r="AX464" s="184" t="s">
        <v>1564</v>
      </c>
      <c r="AY464" s="182" t="str" cm="1">
        <f t="array" ref="AY464">IFERROR(INDEX(_xlfn._xlws.FILTER('Dang ky_onl'!$L$6:$L$4000,'Dang ky_onl'!$B$6:$B$4000=$B464),2),"")</f>
        <v/>
      </c>
      <c r="AZ464" s="182" t="str" cm="1">
        <f t="array" ref="AZ464">IFERROR(INDEX(_xlfn._xlws.FILTER('Dang ky_onl'!$M$6:$M$4000,'Dang ky_onl'!$B$6:$B$4000=$B464),2),"")</f>
        <v/>
      </c>
      <c r="BA464" s="130"/>
      <c r="BB464" s="130"/>
      <c r="BC464" s="131" t="e">
        <f t="shared" si="71"/>
        <v>#VALUE!</v>
      </c>
    </row>
    <row r="465" spans="1:55" ht="19.5" customHeight="1" x14ac:dyDescent="0.35">
      <c r="A465" s="135">
        <v>459</v>
      </c>
      <c r="B465" s="136">
        <v>2041230152</v>
      </c>
      <c r="C465" s="137" t="s">
        <v>227</v>
      </c>
      <c r="D465" s="138" t="s">
        <v>881</v>
      </c>
      <c r="E465" s="139"/>
      <c r="F465" s="141" t="s">
        <v>1167</v>
      </c>
      <c r="G465" s="142" t="s">
        <v>1352</v>
      </c>
      <c r="H465" s="143" t="s">
        <v>1365</v>
      </c>
      <c r="I465" s="140" t="str">
        <f t="shared" si="65"/>
        <v>Không đậu</v>
      </c>
      <c r="J465" s="144"/>
      <c r="K465" s="145" t="str">
        <f t="shared" si="66"/>
        <v>Không đủ</v>
      </c>
      <c r="L465" s="166">
        <f t="shared" si="72"/>
        <v>0</v>
      </c>
      <c r="M465" s="166" cm="1">
        <f t="array" ref="M465">SUMPRODUCT(--(LEN(CHOOSE({1,2,3},P465,X465,AF465))&gt;0))</f>
        <v>0</v>
      </c>
      <c r="N465" s="166" cm="1">
        <f t="array" ref="N465">SUMPRODUCT(--(LEN(CHOOSE({1,2},AN465,AV465))&gt;0))</f>
        <v>0</v>
      </c>
      <c r="O465" s="166">
        <f t="shared" si="73"/>
        <v>0</v>
      </c>
      <c r="P465" s="171" t="str" cm="1">
        <f t="array" ref="P465">IFERROR(INDEX(_xlfn._xlws.FILTER('Dang ky_off'!$J$4:$J$4000,'Dang ky_off'!$B$4:$B$4000=$B465),1),"")</f>
        <v/>
      </c>
      <c r="Q465" s="172" t="str" cm="1">
        <f t="array" ref="Q465">IFERROR(INDEX(_xlfn._xlws.FILTER('Dang ky_off'!$H$4:$H$4000,'Dang ky_off'!$B$4:$B$4000=$B465),1),"")</f>
        <v/>
      </c>
      <c r="R465" s="171" t="s">
        <v>1563</v>
      </c>
      <c r="S465" s="171" t="str" cm="1">
        <f t="array" ref="S465">IFERROR(INDEX(_xlfn._xlws.FILTER('Dang ky_off'!$L$4:$L$4000,'Dang ky_off'!$B$4:$B$4000=$B465),1),"")</f>
        <v/>
      </c>
      <c r="T465" s="171" t="str" cm="1">
        <f t="array" ref="T465">IFERROR(INDEX(_xlfn._xlws.FILTER('Dang ky_off'!$M$4:$M$4000,'Dang ky_off'!$B$4:$B$4000=$B465),1),"")</f>
        <v/>
      </c>
      <c r="U465" s="130"/>
      <c r="V465" s="130"/>
      <c r="W465" s="131" t="e">
        <f t="shared" si="67"/>
        <v>#VALUE!</v>
      </c>
      <c r="X465" s="180" t="str" cm="1">
        <f t="array" ref="X465">IFERROR(INDEX(_xlfn._xlws.FILTER('Dang ky_off'!$J$4:$J$4000,'Dang ky_off'!$B$4:$B$4000=$B465),2),"")</f>
        <v/>
      </c>
      <c r="Y465" s="181" t="str" cm="1">
        <f t="array" ref="Y465">IFERROR(INDEX(_xlfn._xlws.FILTER('Dang ky_off'!$H$4:$H$4000,'Dang ky_off'!$B$4:$B$4000=$B465),2),"")</f>
        <v/>
      </c>
      <c r="Z465" s="180" t="s">
        <v>1563</v>
      </c>
      <c r="AA465" s="180" t="str" cm="1">
        <f t="array" ref="AA465">IFERROR(INDEX(_xlfn._xlws.FILTER('Dang ky_off'!$L$4:$L$4000,'Dang ky_off'!$B$4:$B$4000=$B465),2),"")</f>
        <v/>
      </c>
      <c r="AB465" s="180" t="str" cm="1">
        <f t="array" ref="AB465">IFERROR(INDEX(_xlfn._xlws.FILTER('Dang ky_off'!$M$4:$M$4000,'Dang ky_off'!$B$4:$B$4000=$B465),2),"")</f>
        <v/>
      </c>
      <c r="AC465" s="130"/>
      <c r="AD465" s="130"/>
      <c r="AE465" s="179" t="e">
        <f t="shared" si="68"/>
        <v>#VALUE!</v>
      </c>
      <c r="AF465" s="131" t="str" cm="1">
        <f t="array" ref="AF465">IFERROR(INDEX(_xlfn._xlws.FILTER('Dang ky_off'!$J$4:$J$43,'Dang ky_off'!$B$4:$B$43=$B465),3),"")</f>
        <v/>
      </c>
      <c r="AG465" s="154" t="str" cm="1">
        <f t="array" ref="AG465">IFERROR(INDEX(_xlfn._xlws.FILTER('Dang ky_off'!$H$4:$H$43,'Dang ky_off'!$B$4:$B$43=$B465),3),"")</f>
        <v/>
      </c>
      <c r="AH465" s="131" t="s">
        <v>1563</v>
      </c>
      <c r="AI465" s="131" t="str" cm="1">
        <f t="array" ref="AI465">IFERROR(INDEX(_xlfn._xlws.FILTER('Dang ky_off'!$L$4:$L$43,'Dang ky_off'!$B$4:$B$43=$B465),3),"")</f>
        <v/>
      </c>
      <c r="AJ465" s="131" t="str" cm="1">
        <f t="array" ref="AJ465">IFERROR(INDEX(_xlfn._xlws.FILTER('Dang ky_off'!$M$4:$M$43,'Dang ky_off'!$B$4:$B$43=$B465),3),"")</f>
        <v/>
      </c>
      <c r="AK465" s="130"/>
      <c r="AL465" s="130"/>
      <c r="AM465" s="131" t="e">
        <f t="shared" si="69"/>
        <v>#VALUE!</v>
      </c>
      <c r="AN465" s="182" t="str" cm="1">
        <f t="array" ref="AN465">IFERROR(INDEX(_xlfn._xlws.FILTER('Dang ky_onl'!$J$6:$J$4000,'Dang ky_onl'!$B$6:$B$4000=$B465),1),"")</f>
        <v/>
      </c>
      <c r="AO465" s="183" t="str" cm="1">
        <f t="array" ref="AO465">IFERROR(INDEX(_xlfn._xlws.FILTER('Dang ky_onl'!$H$6:$H$4000,'Dang ky_onl'!$B$6:$B$4000=$B465),1),"")</f>
        <v/>
      </c>
      <c r="AP465" s="184" t="s">
        <v>1564</v>
      </c>
      <c r="AQ465" s="182" t="str" cm="1">
        <f t="array" ref="AQ465">IFERROR(INDEX(_xlfn._xlws.FILTER('Dang ky_onl'!$L$6:$L$4000,'Dang ky_onl'!$B$6:$B$4000=$B465),1),"")</f>
        <v/>
      </c>
      <c r="AR465" s="182" t="str" cm="1">
        <f t="array" ref="AR465">IFERROR(INDEX(_xlfn._xlws.FILTER('Dang ky_onl'!$M$6:$M$4000,'Dang ky_onl'!$B$6:$B$4000=$B465),1),"")</f>
        <v/>
      </c>
      <c r="AS465" s="130"/>
      <c r="AT465" s="130"/>
      <c r="AU465" s="131" t="e">
        <f t="shared" si="70"/>
        <v>#VALUE!</v>
      </c>
      <c r="AV465" s="182" t="str" cm="1">
        <f t="array" ref="AV465">IFERROR(INDEX(_xlfn._xlws.FILTER('Dang ky_onl'!$J$6:$J$4000,'Dang ky_onl'!$B$6:$B$4000=$B465),2),"")</f>
        <v/>
      </c>
      <c r="AW465" s="183" t="str" cm="1">
        <f t="array" ref="AW465">IFERROR(INDEX(_xlfn._xlws.FILTER('Dang ky_onl'!$H$6:$H$4000,'Dang ky_onl'!$B$6:$B$4000=$B465),2),"")</f>
        <v/>
      </c>
      <c r="AX465" s="184" t="s">
        <v>1564</v>
      </c>
      <c r="AY465" s="182" t="str" cm="1">
        <f t="array" ref="AY465">IFERROR(INDEX(_xlfn._xlws.FILTER('Dang ky_onl'!$L$6:$L$4000,'Dang ky_onl'!$B$6:$B$4000=$B465),2),"")</f>
        <v/>
      </c>
      <c r="AZ465" s="182" t="str" cm="1">
        <f t="array" ref="AZ465">IFERROR(INDEX(_xlfn._xlws.FILTER('Dang ky_onl'!$M$6:$M$4000,'Dang ky_onl'!$B$6:$B$4000=$B465),2),"")</f>
        <v/>
      </c>
      <c r="BA465" s="130"/>
      <c r="BB465" s="130"/>
      <c r="BC465" s="131" t="e">
        <f t="shared" si="71"/>
        <v>#VALUE!</v>
      </c>
    </row>
    <row r="466" spans="1:55" ht="19.5" customHeight="1" x14ac:dyDescent="0.35">
      <c r="A466" s="135">
        <v>460</v>
      </c>
      <c r="B466" s="136">
        <v>2041230186</v>
      </c>
      <c r="C466" s="137" t="s">
        <v>235</v>
      </c>
      <c r="D466" s="138" t="s">
        <v>805</v>
      </c>
      <c r="E466" s="139"/>
      <c r="F466" s="141" t="s">
        <v>1033</v>
      </c>
      <c r="G466" s="142" t="s">
        <v>1352</v>
      </c>
      <c r="H466" s="143" t="s">
        <v>1365</v>
      </c>
      <c r="I466" s="140" t="str">
        <f t="shared" si="65"/>
        <v>Không đậu</v>
      </c>
      <c r="J466" s="144"/>
      <c r="K466" s="145" t="str">
        <f t="shared" si="66"/>
        <v>Không đủ</v>
      </c>
      <c r="L466" s="166">
        <f t="shared" si="72"/>
        <v>0</v>
      </c>
      <c r="M466" s="166" cm="1">
        <f t="array" ref="M466">SUMPRODUCT(--(LEN(CHOOSE({1,2,3},P466,X466,AF466))&gt;0))</f>
        <v>0</v>
      </c>
      <c r="N466" s="166" cm="1">
        <f t="array" ref="N466">SUMPRODUCT(--(LEN(CHOOSE({1,2},AN466,AV466))&gt;0))</f>
        <v>0</v>
      </c>
      <c r="O466" s="166">
        <f t="shared" si="73"/>
        <v>0</v>
      </c>
      <c r="P466" s="171" t="str" cm="1">
        <f t="array" ref="P466">IFERROR(INDEX(_xlfn._xlws.FILTER('Dang ky_off'!$J$4:$J$4000,'Dang ky_off'!$B$4:$B$4000=$B466),1),"")</f>
        <v/>
      </c>
      <c r="Q466" s="172" t="str" cm="1">
        <f t="array" ref="Q466">IFERROR(INDEX(_xlfn._xlws.FILTER('Dang ky_off'!$H$4:$H$4000,'Dang ky_off'!$B$4:$B$4000=$B466),1),"")</f>
        <v/>
      </c>
      <c r="R466" s="171" t="s">
        <v>1563</v>
      </c>
      <c r="S466" s="171" t="str" cm="1">
        <f t="array" ref="S466">IFERROR(INDEX(_xlfn._xlws.FILTER('Dang ky_off'!$L$4:$L$4000,'Dang ky_off'!$B$4:$B$4000=$B466),1),"")</f>
        <v/>
      </c>
      <c r="T466" s="171" t="str" cm="1">
        <f t="array" ref="T466">IFERROR(INDEX(_xlfn._xlws.FILTER('Dang ky_off'!$M$4:$M$4000,'Dang ky_off'!$B$4:$B$4000=$B466),1),"")</f>
        <v/>
      </c>
      <c r="U466" s="130"/>
      <c r="V466" s="130"/>
      <c r="W466" s="131" t="e">
        <f t="shared" si="67"/>
        <v>#VALUE!</v>
      </c>
      <c r="X466" s="180" t="str" cm="1">
        <f t="array" ref="X466">IFERROR(INDEX(_xlfn._xlws.FILTER('Dang ky_off'!$J$4:$J$4000,'Dang ky_off'!$B$4:$B$4000=$B466),2),"")</f>
        <v/>
      </c>
      <c r="Y466" s="181" t="str" cm="1">
        <f t="array" ref="Y466">IFERROR(INDEX(_xlfn._xlws.FILTER('Dang ky_off'!$H$4:$H$4000,'Dang ky_off'!$B$4:$B$4000=$B466),2),"")</f>
        <v/>
      </c>
      <c r="Z466" s="180" t="s">
        <v>1563</v>
      </c>
      <c r="AA466" s="180" t="str" cm="1">
        <f t="array" ref="AA466">IFERROR(INDEX(_xlfn._xlws.FILTER('Dang ky_off'!$L$4:$L$4000,'Dang ky_off'!$B$4:$B$4000=$B466),2),"")</f>
        <v/>
      </c>
      <c r="AB466" s="180" t="str" cm="1">
        <f t="array" ref="AB466">IFERROR(INDEX(_xlfn._xlws.FILTER('Dang ky_off'!$M$4:$M$4000,'Dang ky_off'!$B$4:$B$4000=$B466),2),"")</f>
        <v/>
      </c>
      <c r="AC466" s="130"/>
      <c r="AD466" s="130"/>
      <c r="AE466" s="179" t="e">
        <f t="shared" si="68"/>
        <v>#VALUE!</v>
      </c>
      <c r="AF466" s="131" t="str" cm="1">
        <f t="array" ref="AF466">IFERROR(INDEX(_xlfn._xlws.FILTER('Dang ky_off'!$J$4:$J$43,'Dang ky_off'!$B$4:$B$43=$B466),3),"")</f>
        <v/>
      </c>
      <c r="AG466" s="154" t="str" cm="1">
        <f t="array" ref="AG466">IFERROR(INDEX(_xlfn._xlws.FILTER('Dang ky_off'!$H$4:$H$43,'Dang ky_off'!$B$4:$B$43=$B466),3),"")</f>
        <v/>
      </c>
      <c r="AH466" s="131" t="s">
        <v>1563</v>
      </c>
      <c r="AI466" s="131" t="str" cm="1">
        <f t="array" ref="AI466">IFERROR(INDEX(_xlfn._xlws.FILTER('Dang ky_off'!$L$4:$L$43,'Dang ky_off'!$B$4:$B$43=$B466),3),"")</f>
        <v/>
      </c>
      <c r="AJ466" s="131" t="str" cm="1">
        <f t="array" ref="AJ466">IFERROR(INDEX(_xlfn._xlws.FILTER('Dang ky_off'!$M$4:$M$43,'Dang ky_off'!$B$4:$B$43=$B466),3),"")</f>
        <v/>
      </c>
      <c r="AK466" s="130"/>
      <c r="AL466" s="130"/>
      <c r="AM466" s="131" t="e">
        <f t="shared" si="69"/>
        <v>#VALUE!</v>
      </c>
      <c r="AN466" s="182" t="str" cm="1">
        <f t="array" ref="AN466">IFERROR(INDEX(_xlfn._xlws.FILTER('Dang ky_onl'!$J$6:$J$4000,'Dang ky_onl'!$B$6:$B$4000=$B466),1),"")</f>
        <v/>
      </c>
      <c r="AO466" s="183" t="str" cm="1">
        <f t="array" ref="AO466">IFERROR(INDEX(_xlfn._xlws.FILTER('Dang ky_onl'!$H$6:$H$4000,'Dang ky_onl'!$B$6:$B$4000=$B466),1),"")</f>
        <v/>
      </c>
      <c r="AP466" s="184" t="s">
        <v>1564</v>
      </c>
      <c r="AQ466" s="182" t="str" cm="1">
        <f t="array" ref="AQ466">IFERROR(INDEX(_xlfn._xlws.FILTER('Dang ky_onl'!$L$6:$L$4000,'Dang ky_onl'!$B$6:$B$4000=$B466),1),"")</f>
        <v/>
      </c>
      <c r="AR466" s="182" t="str" cm="1">
        <f t="array" ref="AR466">IFERROR(INDEX(_xlfn._xlws.FILTER('Dang ky_onl'!$M$6:$M$4000,'Dang ky_onl'!$B$6:$B$4000=$B466),1),"")</f>
        <v/>
      </c>
      <c r="AS466" s="130"/>
      <c r="AT466" s="130"/>
      <c r="AU466" s="131" t="e">
        <f t="shared" si="70"/>
        <v>#VALUE!</v>
      </c>
      <c r="AV466" s="182" t="str" cm="1">
        <f t="array" ref="AV466">IFERROR(INDEX(_xlfn._xlws.FILTER('Dang ky_onl'!$J$6:$J$4000,'Dang ky_onl'!$B$6:$B$4000=$B466),2),"")</f>
        <v/>
      </c>
      <c r="AW466" s="183" t="str" cm="1">
        <f t="array" ref="AW466">IFERROR(INDEX(_xlfn._xlws.FILTER('Dang ky_onl'!$H$6:$H$4000,'Dang ky_onl'!$B$6:$B$4000=$B466),2),"")</f>
        <v/>
      </c>
      <c r="AX466" s="184" t="s">
        <v>1564</v>
      </c>
      <c r="AY466" s="182" t="str" cm="1">
        <f t="array" ref="AY466">IFERROR(INDEX(_xlfn._xlws.FILTER('Dang ky_onl'!$L$6:$L$4000,'Dang ky_onl'!$B$6:$B$4000=$B466),2),"")</f>
        <v/>
      </c>
      <c r="AZ466" s="182" t="str" cm="1">
        <f t="array" ref="AZ466">IFERROR(INDEX(_xlfn._xlws.FILTER('Dang ky_onl'!$M$6:$M$4000,'Dang ky_onl'!$B$6:$B$4000=$B466),2),"")</f>
        <v/>
      </c>
      <c r="BA466" s="130"/>
      <c r="BB466" s="130"/>
      <c r="BC466" s="131" t="e">
        <f t="shared" si="71"/>
        <v>#VALUE!</v>
      </c>
    </row>
    <row r="467" spans="1:55" ht="19.5" customHeight="1" x14ac:dyDescent="0.35">
      <c r="A467" s="135">
        <v>461</v>
      </c>
      <c r="B467" s="136">
        <v>2041230204</v>
      </c>
      <c r="C467" s="137" t="s">
        <v>239</v>
      </c>
      <c r="D467" s="138" t="s">
        <v>782</v>
      </c>
      <c r="E467" s="139"/>
      <c r="F467" s="141" t="s">
        <v>1171</v>
      </c>
      <c r="G467" s="142" t="s">
        <v>1352</v>
      </c>
      <c r="H467" s="143" t="s">
        <v>1365</v>
      </c>
      <c r="I467" s="140" t="str">
        <f t="shared" si="65"/>
        <v>Không đậu</v>
      </c>
      <c r="J467" s="144"/>
      <c r="K467" s="145" t="str">
        <f t="shared" si="66"/>
        <v>Không đủ</v>
      </c>
      <c r="L467" s="166">
        <f t="shared" si="72"/>
        <v>1</v>
      </c>
      <c r="M467" s="166" cm="1">
        <f t="array" ref="M467">SUMPRODUCT(--(LEN(CHOOSE({1,2,3},P467,X467,AF467))&gt;0))</f>
        <v>1</v>
      </c>
      <c r="N467" s="166" cm="1">
        <f t="array" ref="N467">SUMPRODUCT(--(LEN(CHOOSE({1,2},AN467,AV467))&gt;0))</f>
        <v>0</v>
      </c>
      <c r="O467" s="166">
        <f t="shared" si="73"/>
        <v>0</v>
      </c>
      <c r="P467" s="171" t="str" cm="1">
        <f t="array" ref="P467">IFERROR(INDEX(_xlfn._xlws.FILTER('Dang ky_off'!$J$4:$J$4000,'Dang ky_off'!$B$4:$B$4000=$B467),1),"")</f>
        <v>Công ty Cổ phần Acecook Việt Nam</v>
      </c>
      <c r="Q467" s="172" cm="1">
        <f t="array" ref="Q467">IFERROR(INDEX(_xlfn._xlws.FILTER('Dang ky_off'!$H$4:$H$4000,'Dang ky_off'!$B$4:$B$4000=$B467),1),"")</f>
        <v>45904</v>
      </c>
      <c r="R467" s="171" t="s">
        <v>1563</v>
      </c>
      <c r="S467" s="171" cm="1">
        <f t="array" ref="S467">IFERROR(INDEX(_xlfn._xlws.FILTER('Dang ky_off'!$L$4:$L$4000,'Dang ky_off'!$B$4:$B$4000=$B467),1),"")</f>
        <v>10</v>
      </c>
      <c r="T467" s="171" cm="1">
        <f t="array" ref="T467">IFERROR(INDEX(_xlfn._xlws.FILTER('Dang ky_off'!$M$4:$M$4000,'Dang ky_off'!$B$4:$B$4000=$B467),1),"")</f>
        <v>0</v>
      </c>
      <c r="U467" s="130"/>
      <c r="V467" s="130"/>
      <c r="W467" s="131">
        <f t="shared" si="67"/>
        <v>3</v>
      </c>
      <c r="X467" s="180" t="str" cm="1">
        <f t="array" ref="X467">IFERROR(INDEX(_xlfn._xlws.FILTER('Dang ky_off'!$J$4:$J$4000,'Dang ky_off'!$B$4:$B$4000=$B467),2),"")</f>
        <v/>
      </c>
      <c r="Y467" s="181" t="str" cm="1">
        <f t="array" ref="Y467">IFERROR(INDEX(_xlfn._xlws.FILTER('Dang ky_off'!$H$4:$H$4000,'Dang ky_off'!$B$4:$B$4000=$B467),2),"")</f>
        <v/>
      </c>
      <c r="Z467" s="180" t="s">
        <v>1563</v>
      </c>
      <c r="AA467" s="180" t="str" cm="1">
        <f t="array" ref="AA467">IFERROR(INDEX(_xlfn._xlws.FILTER('Dang ky_off'!$L$4:$L$4000,'Dang ky_off'!$B$4:$B$4000=$B467),2),"")</f>
        <v/>
      </c>
      <c r="AB467" s="180" t="str" cm="1">
        <f t="array" ref="AB467">IFERROR(INDEX(_xlfn._xlws.FILTER('Dang ky_off'!$M$4:$M$4000,'Dang ky_off'!$B$4:$B$4000=$B467),2),"")</f>
        <v/>
      </c>
      <c r="AC467" s="130"/>
      <c r="AD467" s="130"/>
      <c r="AE467" s="179" t="e">
        <f t="shared" si="68"/>
        <v>#VALUE!</v>
      </c>
      <c r="AF467" s="131" t="str" cm="1">
        <f t="array" ref="AF467">IFERROR(INDEX(_xlfn._xlws.FILTER('Dang ky_off'!$J$4:$J$43,'Dang ky_off'!$B$4:$B$43=$B467),3),"")</f>
        <v/>
      </c>
      <c r="AG467" s="154" t="str" cm="1">
        <f t="array" ref="AG467">IFERROR(INDEX(_xlfn._xlws.FILTER('Dang ky_off'!$H$4:$H$43,'Dang ky_off'!$B$4:$B$43=$B467),3),"")</f>
        <v/>
      </c>
      <c r="AH467" s="131" t="s">
        <v>1563</v>
      </c>
      <c r="AI467" s="131" t="str" cm="1">
        <f t="array" ref="AI467">IFERROR(INDEX(_xlfn._xlws.FILTER('Dang ky_off'!$L$4:$L$43,'Dang ky_off'!$B$4:$B$43=$B467),3),"")</f>
        <v/>
      </c>
      <c r="AJ467" s="131" t="str" cm="1">
        <f t="array" ref="AJ467">IFERROR(INDEX(_xlfn._xlws.FILTER('Dang ky_off'!$M$4:$M$43,'Dang ky_off'!$B$4:$B$43=$B467),3),"")</f>
        <v/>
      </c>
      <c r="AK467" s="130"/>
      <c r="AL467" s="130"/>
      <c r="AM467" s="131" t="e">
        <f t="shared" si="69"/>
        <v>#VALUE!</v>
      </c>
      <c r="AN467" s="182" t="str" cm="1">
        <f t="array" ref="AN467">IFERROR(INDEX(_xlfn._xlws.FILTER('Dang ky_onl'!$J$6:$J$4000,'Dang ky_onl'!$B$6:$B$4000=$B467),1),"")</f>
        <v/>
      </c>
      <c r="AO467" s="183" t="str" cm="1">
        <f t="array" ref="AO467">IFERROR(INDEX(_xlfn._xlws.FILTER('Dang ky_onl'!$H$6:$H$4000,'Dang ky_onl'!$B$6:$B$4000=$B467),1),"")</f>
        <v/>
      </c>
      <c r="AP467" s="184" t="s">
        <v>1564</v>
      </c>
      <c r="AQ467" s="182" t="str" cm="1">
        <f t="array" ref="AQ467">IFERROR(INDEX(_xlfn._xlws.FILTER('Dang ky_onl'!$L$6:$L$4000,'Dang ky_onl'!$B$6:$B$4000=$B467),1),"")</f>
        <v/>
      </c>
      <c r="AR467" s="182" t="str" cm="1">
        <f t="array" ref="AR467">IFERROR(INDEX(_xlfn._xlws.FILTER('Dang ky_onl'!$M$6:$M$4000,'Dang ky_onl'!$B$6:$B$4000=$B467),1),"")</f>
        <v/>
      </c>
      <c r="AS467" s="130"/>
      <c r="AT467" s="130"/>
      <c r="AU467" s="131" t="e">
        <f t="shared" si="70"/>
        <v>#VALUE!</v>
      </c>
      <c r="AV467" s="182" t="str" cm="1">
        <f t="array" ref="AV467">IFERROR(INDEX(_xlfn._xlws.FILTER('Dang ky_onl'!$J$6:$J$4000,'Dang ky_onl'!$B$6:$B$4000=$B467),2),"")</f>
        <v/>
      </c>
      <c r="AW467" s="183" t="str" cm="1">
        <f t="array" ref="AW467">IFERROR(INDEX(_xlfn._xlws.FILTER('Dang ky_onl'!$H$6:$H$4000,'Dang ky_onl'!$B$6:$B$4000=$B467),2),"")</f>
        <v/>
      </c>
      <c r="AX467" s="184" t="s">
        <v>1564</v>
      </c>
      <c r="AY467" s="182" t="str" cm="1">
        <f t="array" ref="AY467">IFERROR(INDEX(_xlfn._xlws.FILTER('Dang ky_onl'!$L$6:$L$4000,'Dang ky_onl'!$B$6:$B$4000=$B467),2),"")</f>
        <v/>
      </c>
      <c r="AZ467" s="182" t="str" cm="1">
        <f t="array" ref="AZ467">IFERROR(INDEX(_xlfn._xlws.FILTER('Dang ky_onl'!$M$6:$M$4000,'Dang ky_onl'!$B$6:$B$4000=$B467),2),"")</f>
        <v/>
      </c>
      <c r="BA467" s="130"/>
      <c r="BB467" s="130"/>
      <c r="BC467" s="131" t="e">
        <f t="shared" si="71"/>
        <v>#VALUE!</v>
      </c>
    </row>
    <row r="468" spans="1:55" ht="19.5" customHeight="1" x14ac:dyDescent="0.35">
      <c r="A468" s="135">
        <v>462</v>
      </c>
      <c r="B468" s="136">
        <v>2041230227</v>
      </c>
      <c r="C468" s="137" t="s">
        <v>248</v>
      </c>
      <c r="D468" s="138" t="s">
        <v>786</v>
      </c>
      <c r="E468" s="139"/>
      <c r="F468" s="141" t="s">
        <v>1179</v>
      </c>
      <c r="G468" s="142" t="s">
        <v>1352</v>
      </c>
      <c r="H468" s="143" t="s">
        <v>1365</v>
      </c>
      <c r="I468" s="140" t="str">
        <f t="shared" si="65"/>
        <v>Không đậu</v>
      </c>
      <c r="J468" s="144"/>
      <c r="K468" s="145" t="str">
        <f t="shared" si="66"/>
        <v>Không đủ</v>
      </c>
      <c r="L468" s="166">
        <f t="shared" si="72"/>
        <v>0</v>
      </c>
      <c r="M468" s="166" cm="1">
        <f t="array" ref="M468">SUMPRODUCT(--(LEN(CHOOSE({1,2,3},P468,X468,AF468))&gt;0))</f>
        <v>0</v>
      </c>
      <c r="N468" s="166" cm="1">
        <f t="array" ref="N468">SUMPRODUCT(--(LEN(CHOOSE({1,2},AN468,AV468))&gt;0))</f>
        <v>0</v>
      </c>
      <c r="O468" s="166">
        <f t="shared" si="73"/>
        <v>0</v>
      </c>
      <c r="P468" s="171" t="str" cm="1">
        <f t="array" ref="P468">IFERROR(INDEX(_xlfn._xlws.FILTER('Dang ky_off'!$J$4:$J$4000,'Dang ky_off'!$B$4:$B$4000=$B468),1),"")</f>
        <v/>
      </c>
      <c r="Q468" s="172" t="str" cm="1">
        <f t="array" ref="Q468">IFERROR(INDEX(_xlfn._xlws.FILTER('Dang ky_off'!$H$4:$H$4000,'Dang ky_off'!$B$4:$B$4000=$B468),1),"")</f>
        <v/>
      </c>
      <c r="R468" s="171" t="s">
        <v>1563</v>
      </c>
      <c r="S468" s="171" t="str" cm="1">
        <f t="array" ref="S468">IFERROR(INDEX(_xlfn._xlws.FILTER('Dang ky_off'!$L$4:$L$4000,'Dang ky_off'!$B$4:$B$4000=$B468),1),"")</f>
        <v/>
      </c>
      <c r="T468" s="171" t="str" cm="1">
        <f t="array" ref="T468">IFERROR(INDEX(_xlfn._xlws.FILTER('Dang ky_off'!$M$4:$M$4000,'Dang ky_off'!$B$4:$B$4000=$B468),1),"")</f>
        <v/>
      </c>
      <c r="U468" s="130"/>
      <c r="V468" s="130"/>
      <c r="W468" s="131" t="e">
        <f t="shared" si="67"/>
        <v>#VALUE!</v>
      </c>
      <c r="X468" s="180" t="str" cm="1">
        <f t="array" ref="X468">IFERROR(INDEX(_xlfn._xlws.FILTER('Dang ky_off'!$J$4:$J$4000,'Dang ky_off'!$B$4:$B$4000=$B468),2),"")</f>
        <v/>
      </c>
      <c r="Y468" s="181" t="str" cm="1">
        <f t="array" ref="Y468">IFERROR(INDEX(_xlfn._xlws.FILTER('Dang ky_off'!$H$4:$H$4000,'Dang ky_off'!$B$4:$B$4000=$B468),2),"")</f>
        <v/>
      </c>
      <c r="Z468" s="180" t="s">
        <v>1563</v>
      </c>
      <c r="AA468" s="180" t="str" cm="1">
        <f t="array" ref="AA468">IFERROR(INDEX(_xlfn._xlws.FILTER('Dang ky_off'!$L$4:$L$4000,'Dang ky_off'!$B$4:$B$4000=$B468),2),"")</f>
        <v/>
      </c>
      <c r="AB468" s="180" t="str" cm="1">
        <f t="array" ref="AB468">IFERROR(INDEX(_xlfn._xlws.FILTER('Dang ky_off'!$M$4:$M$4000,'Dang ky_off'!$B$4:$B$4000=$B468),2),"")</f>
        <v/>
      </c>
      <c r="AC468" s="130"/>
      <c r="AD468" s="130"/>
      <c r="AE468" s="179" t="e">
        <f t="shared" si="68"/>
        <v>#VALUE!</v>
      </c>
      <c r="AF468" s="131" t="str" cm="1">
        <f t="array" ref="AF468">IFERROR(INDEX(_xlfn._xlws.FILTER('Dang ky_off'!$J$4:$J$43,'Dang ky_off'!$B$4:$B$43=$B468),3),"")</f>
        <v/>
      </c>
      <c r="AG468" s="154" t="str" cm="1">
        <f t="array" ref="AG468">IFERROR(INDEX(_xlfn._xlws.FILTER('Dang ky_off'!$H$4:$H$43,'Dang ky_off'!$B$4:$B$43=$B468),3),"")</f>
        <v/>
      </c>
      <c r="AH468" s="131" t="s">
        <v>1563</v>
      </c>
      <c r="AI468" s="131" t="str" cm="1">
        <f t="array" ref="AI468">IFERROR(INDEX(_xlfn._xlws.FILTER('Dang ky_off'!$L$4:$L$43,'Dang ky_off'!$B$4:$B$43=$B468),3),"")</f>
        <v/>
      </c>
      <c r="AJ468" s="131" t="str" cm="1">
        <f t="array" ref="AJ468">IFERROR(INDEX(_xlfn._xlws.FILTER('Dang ky_off'!$M$4:$M$43,'Dang ky_off'!$B$4:$B$43=$B468),3),"")</f>
        <v/>
      </c>
      <c r="AK468" s="130"/>
      <c r="AL468" s="130"/>
      <c r="AM468" s="131" t="e">
        <f t="shared" si="69"/>
        <v>#VALUE!</v>
      </c>
      <c r="AN468" s="182" t="str" cm="1">
        <f t="array" ref="AN468">IFERROR(INDEX(_xlfn._xlws.FILTER('Dang ky_onl'!$J$6:$J$4000,'Dang ky_onl'!$B$6:$B$4000=$B468),1),"")</f>
        <v/>
      </c>
      <c r="AO468" s="183" t="str" cm="1">
        <f t="array" ref="AO468">IFERROR(INDEX(_xlfn._xlws.FILTER('Dang ky_onl'!$H$6:$H$4000,'Dang ky_onl'!$B$6:$B$4000=$B468),1),"")</f>
        <v/>
      </c>
      <c r="AP468" s="184" t="s">
        <v>1564</v>
      </c>
      <c r="AQ468" s="182" t="str" cm="1">
        <f t="array" ref="AQ468">IFERROR(INDEX(_xlfn._xlws.FILTER('Dang ky_onl'!$L$6:$L$4000,'Dang ky_onl'!$B$6:$B$4000=$B468),1),"")</f>
        <v/>
      </c>
      <c r="AR468" s="182" t="str" cm="1">
        <f t="array" ref="AR468">IFERROR(INDEX(_xlfn._xlws.FILTER('Dang ky_onl'!$M$6:$M$4000,'Dang ky_onl'!$B$6:$B$4000=$B468),1),"")</f>
        <v/>
      </c>
      <c r="AS468" s="130"/>
      <c r="AT468" s="130"/>
      <c r="AU468" s="131" t="e">
        <f t="shared" si="70"/>
        <v>#VALUE!</v>
      </c>
      <c r="AV468" s="182" t="str" cm="1">
        <f t="array" ref="AV468">IFERROR(INDEX(_xlfn._xlws.FILTER('Dang ky_onl'!$J$6:$J$4000,'Dang ky_onl'!$B$6:$B$4000=$B468),2),"")</f>
        <v/>
      </c>
      <c r="AW468" s="183" t="str" cm="1">
        <f t="array" ref="AW468">IFERROR(INDEX(_xlfn._xlws.FILTER('Dang ky_onl'!$H$6:$H$4000,'Dang ky_onl'!$B$6:$B$4000=$B468),2),"")</f>
        <v/>
      </c>
      <c r="AX468" s="184" t="s">
        <v>1564</v>
      </c>
      <c r="AY468" s="182" t="str" cm="1">
        <f t="array" ref="AY468">IFERROR(INDEX(_xlfn._xlws.FILTER('Dang ky_onl'!$L$6:$L$4000,'Dang ky_onl'!$B$6:$B$4000=$B468),2),"")</f>
        <v/>
      </c>
      <c r="AZ468" s="182" t="str" cm="1">
        <f t="array" ref="AZ468">IFERROR(INDEX(_xlfn._xlws.FILTER('Dang ky_onl'!$M$6:$M$4000,'Dang ky_onl'!$B$6:$B$4000=$B468),2),"")</f>
        <v/>
      </c>
      <c r="BA468" s="130"/>
      <c r="BB468" s="130"/>
      <c r="BC468" s="131" t="e">
        <f t="shared" si="71"/>
        <v>#VALUE!</v>
      </c>
    </row>
    <row r="469" spans="1:55" ht="19.5" customHeight="1" x14ac:dyDescent="0.35">
      <c r="A469" s="135">
        <v>463</v>
      </c>
      <c r="B469" s="136">
        <v>2041230256</v>
      </c>
      <c r="C469" s="137" t="s">
        <v>246</v>
      </c>
      <c r="D469" s="138" t="s">
        <v>814</v>
      </c>
      <c r="E469" s="139"/>
      <c r="F469" s="141" t="s">
        <v>1176</v>
      </c>
      <c r="G469" s="142" t="s">
        <v>1352</v>
      </c>
      <c r="H469" s="143" t="s">
        <v>1365</v>
      </c>
      <c r="I469" s="140" t="str">
        <f t="shared" si="65"/>
        <v>Không đậu</v>
      </c>
      <c r="J469" s="144"/>
      <c r="K469" s="145" t="str">
        <f t="shared" si="66"/>
        <v>Không đủ</v>
      </c>
      <c r="L469" s="166">
        <f t="shared" si="72"/>
        <v>1</v>
      </c>
      <c r="M469" s="166" cm="1">
        <f t="array" ref="M469">SUMPRODUCT(--(LEN(CHOOSE({1,2,3},P469,X469,AF469))&gt;0))</f>
        <v>1</v>
      </c>
      <c r="N469" s="166" cm="1">
        <f t="array" ref="N469">SUMPRODUCT(--(LEN(CHOOSE({1,2},AN469,AV469))&gt;0))</f>
        <v>0</v>
      </c>
      <c r="O469" s="166">
        <f t="shared" si="73"/>
        <v>0</v>
      </c>
      <c r="P469" s="171" t="str" cm="1">
        <f t="array" ref="P469">IFERROR(INDEX(_xlfn._xlws.FILTER('Dang ky_off'!$J$4:$J$4000,'Dang ky_off'!$B$4:$B$4000=$B469),1),"")</f>
        <v>Công ty Cổ phần Acecook Việt Nam</v>
      </c>
      <c r="Q469" s="172" cm="1">
        <f t="array" ref="Q469">IFERROR(INDEX(_xlfn._xlws.FILTER('Dang ky_off'!$H$4:$H$4000,'Dang ky_off'!$B$4:$B$4000=$B469),1),"")</f>
        <v>45904</v>
      </c>
      <c r="R469" s="171" t="s">
        <v>1563</v>
      </c>
      <c r="S469" s="171" cm="1">
        <f t="array" ref="S469">IFERROR(INDEX(_xlfn._xlws.FILTER('Dang ky_off'!$L$4:$L$4000,'Dang ky_off'!$B$4:$B$4000=$B469),1),"")</f>
        <v>10</v>
      </c>
      <c r="T469" s="171" cm="1">
        <f t="array" ref="T469">IFERROR(INDEX(_xlfn._xlws.FILTER('Dang ky_off'!$M$4:$M$4000,'Dang ky_off'!$B$4:$B$4000=$B469),1),"")</f>
        <v>0</v>
      </c>
      <c r="U469" s="130"/>
      <c r="V469" s="130"/>
      <c r="W469" s="131">
        <f t="shared" si="67"/>
        <v>3</v>
      </c>
      <c r="X469" s="180" t="str" cm="1">
        <f t="array" ref="X469">IFERROR(INDEX(_xlfn._xlws.FILTER('Dang ky_off'!$J$4:$J$4000,'Dang ky_off'!$B$4:$B$4000=$B469),2),"")</f>
        <v/>
      </c>
      <c r="Y469" s="181" t="str" cm="1">
        <f t="array" ref="Y469">IFERROR(INDEX(_xlfn._xlws.FILTER('Dang ky_off'!$H$4:$H$4000,'Dang ky_off'!$B$4:$B$4000=$B469),2),"")</f>
        <v/>
      </c>
      <c r="Z469" s="180" t="s">
        <v>1563</v>
      </c>
      <c r="AA469" s="180" t="str" cm="1">
        <f t="array" ref="AA469">IFERROR(INDEX(_xlfn._xlws.FILTER('Dang ky_off'!$L$4:$L$4000,'Dang ky_off'!$B$4:$B$4000=$B469),2),"")</f>
        <v/>
      </c>
      <c r="AB469" s="180" t="str" cm="1">
        <f t="array" ref="AB469">IFERROR(INDEX(_xlfn._xlws.FILTER('Dang ky_off'!$M$4:$M$4000,'Dang ky_off'!$B$4:$B$4000=$B469),2),"")</f>
        <v/>
      </c>
      <c r="AC469" s="130"/>
      <c r="AD469" s="130"/>
      <c r="AE469" s="179" t="e">
        <f t="shared" si="68"/>
        <v>#VALUE!</v>
      </c>
      <c r="AF469" s="131" t="str" cm="1">
        <f t="array" ref="AF469">IFERROR(INDEX(_xlfn._xlws.FILTER('Dang ky_off'!$J$4:$J$43,'Dang ky_off'!$B$4:$B$43=$B469),3),"")</f>
        <v/>
      </c>
      <c r="AG469" s="154" t="str" cm="1">
        <f t="array" ref="AG469">IFERROR(INDEX(_xlfn._xlws.FILTER('Dang ky_off'!$H$4:$H$43,'Dang ky_off'!$B$4:$B$43=$B469),3),"")</f>
        <v/>
      </c>
      <c r="AH469" s="131" t="s">
        <v>1563</v>
      </c>
      <c r="AI469" s="131" t="str" cm="1">
        <f t="array" ref="AI469">IFERROR(INDEX(_xlfn._xlws.FILTER('Dang ky_off'!$L$4:$L$43,'Dang ky_off'!$B$4:$B$43=$B469),3),"")</f>
        <v/>
      </c>
      <c r="AJ469" s="131" t="str" cm="1">
        <f t="array" ref="AJ469">IFERROR(INDEX(_xlfn._xlws.FILTER('Dang ky_off'!$M$4:$M$43,'Dang ky_off'!$B$4:$B$43=$B469),3),"")</f>
        <v/>
      </c>
      <c r="AK469" s="130"/>
      <c r="AL469" s="130"/>
      <c r="AM469" s="131" t="e">
        <f t="shared" si="69"/>
        <v>#VALUE!</v>
      </c>
      <c r="AN469" s="182" t="str" cm="1">
        <f t="array" ref="AN469">IFERROR(INDEX(_xlfn._xlws.FILTER('Dang ky_onl'!$J$6:$J$4000,'Dang ky_onl'!$B$6:$B$4000=$B469),1),"")</f>
        <v/>
      </c>
      <c r="AO469" s="183" t="str" cm="1">
        <f t="array" ref="AO469">IFERROR(INDEX(_xlfn._xlws.FILTER('Dang ky_onl'!$H$6:$H$4000,'Dang ky_onl'!$B$6:$B$4000=$B469),1),"")</f>
        <v/>
      </c>
      <c r="AP469" s="184" t="s">
        <v>1564</v>
      </c>
      <c r="AQ469" s="182" t="str" cm="1">
        <f t="array" ref="AQ469">IFERROR(INDEX(_xlfn._xlws.FILTER('Dang ky_onl'!$L$6:$L$4000,'Dang ky_onl'!$B$6:$B$4000=$B469),1),"")</f>
        <v/>
      </c>
      <c r="AR469" s="182" t="str" cm="1">
        <f t="array" ref="AR469">IFERROR(INDEX(_xlfn._xlws.FILTER('Dang ky_onl'!$M$6:$M$4000,'Dang ky_onl'!$B$6:$B$4000=$B469),1),"")</f>
        <v/>
      </c>
      <c r="AS469" s="130"/>
      <c r="AT469" s="130"/>
      <c r="AU469" s="131" t="e">
        <f t="shared" si="70"/>
        <v>#VALUE!</v>
      </c>
      <c r="AV469" s="182" t="str" cm="1">
        <f t="array" ref="AV469">IFERROR(INDEX(_xlfn._xlws.FILTER('Dang ky_onl'!$J$6:$J$4000,'Dang ky_onl'!$B$6:$B$4000=$B469),2),"")</f>
        <v/>
      </c>
      <c r="AW469" s="183" t="str" cm="1">
        <f t="array" ref="AW469">IFERROR(INDEX(_xlfn._xlws.FILTER('Dang ky_onl'!$H$6:$H$4000,'Dang ky_onl'!$B$6:$B$4000=$B469),2),"")</f>
        <v/>
      </c>
      <c r="AX469" s="184" t="s">
        <v>1564</v>
      </c>
      <c r="AY469" s="182" t="str" cm="1">
        <f t="array" ref="AY469">IFERROR(INDEX(_xlfn._xlws.FILTER('Dang ky_onl'!$L$6:$L$4000,'Dang ky_onl'!$B$6:$B$4000=$B469),2),"")</f>
        <v/>
      </c>
      <c r="AZ469" s="182" t="str" cm="1">
        <f t="array" ref="AZ469">IFERROR(INDEX(_xlfn._xlws.FILTER('Dang ky_onl'!$M$6:$M$4000,'Dang ky_onl'!$B$6:$B$4000=$B469),2),"")</f>
        <v/>
      </c>
      <c r="BA469" s="130"/>
      <c r="BB469" s="130"/>
      <c r="BC469" s="131" t="e">
        <f t="shared" si="71"/>
        <v>#VALUE!</v>
      </c>
    </row>
    <row r="470" spans="1:55" ht="19.5" customHeight="1" x14ac:dyDescent="0.35">
      <c r="A470" s="135">
        <v>464</v>
      </c>
      <c r="B470" s="136">
        <v>2041230255</v>
      </c>
      <c r="C470" s="137" t="s">
        <v>122</v>
      </c>
      <c r="D470" s="138" t="s">
        <v>814</v>
      </c>
      <c r="E470" s="139"/>
      <c r="F470" s="141" t="s">
        <v>1178</v>
      </c>
      <c r="G470" s="142" t="s">
        <v>1352</v>
      </c>
      <c r="H470" s="143" t="s">
        <v>1365</v>
      </c>
      <c r="I470" s="140" t="str">
        <f t="shared" si="65"/>
        <v>Không đậu</v>
      </c>
      <c r="J470" s="144"/>
      <c r="K470" s="145" t="str">
        <f t="shared" si="66"/>
        <v>Không đủ</v>
      </c>
      <c r="L470" s="166">
        <f t="shared" si="72"/>
        <v>0</v>
      </c>
      <c r="M470" s="166" cm="1">
        <f t="array" ref="M470">SUMPRODUCT(--(LEN(CHOOSE({1,2,3},P470,X470,AF470))&gt;0))</f>
        <v>0</v>
      </c>
      <c r="N470" s="166" cm="1">
        <f t="array" ref="N470">SUMPRODUCT(--(LEN(CHOOSE({1,2},AN470,AV470))&gt;0))</f>
        <v>0</v>
      </c>
      <c r="O470" s="166">
        <f t="shared" si="73"/>
        <v>0</v>
      </c>
      <c r="P470" s="171" t="str" cm="1">
        <f t="array" ref="P470">IFERROR(INDEX(_xlfn._xlws.FILTER('Dang ky_off'!$J$4:$J$4000,'Dang ky_off'!$B$4:$B$4000=$B470),1),"")</f>
        <v/>
      </c>
      <c r="Q470" s="172" t="str" cm="1">
        <f t="array" ref="Q470">IFERROR(INDEX(_xlfn._xlws.FILTER('Dang ky_off'!$H$4:$H$4000,'Dang ky_off'!$B$4:$B$4000=$B470),1),"")</f>
        <v/>
      </c>
      <c r="R470" s="171" t="s">
        <v>1563</v>
      </c>
      <c r="S470" s="171" t="str" cm="1">
        <f t="array" ref="S470">IFERROR(INDEX(_xlfn._xlws.FILTER('Dang ky_off'!$L$4:$L$4000,'Dang ky_off'!$B$4:$B$4000=$B470),1),"")</f>
        <v/>
      </c>
      <c r="T470" s="171" t="str" cm="1">
        <f t="array" ref="T470">IFERROR(INDEX(_xlfn._xlws.FILTER('Dang ky_off'!$M$4:$M$4000,'Dang ky_off'!$B$4:$B$4000=$B470),1),"")</f>
        <v/>
      </c>
      <c r="U470" s="130"/>
      <c r="V470" s="130"/>
      <c r="W470" s="131" t="e">
        <f t="shared" si="67"/>
        <v>#VALUE!</v>
      </c>
      <c r="X470" s="180" t="str" cm="1">
        <f t="array" ref="X470">IFERROR(INDEX(_xlfn._xlws.FILTER('Dang ky_off'!$J$4:$J$4000,'Dang ky_off'!$B$4:$B$4000=$B470),2),"")</f>
        <v/>
      </c>
      <c r="Y470" s="181" t="str" cm="1">
        <f t="array" ref="Y470">IFERROR(INDEX(_xlfn._xlws.FILTER('Dang ky_off'!$H$4:$H$4000,'Dang ky_off'!$B$4:$B$4000=$B470),2),"")</f>
        <v/>
      </c>
      <c r="Z470" s="180" t="s">
        <v>1563</v>
      </c>
      <c r="AA470" s="180" t="str" cm="1">
        <f t="array" ref="AA470">IFERROR(INDEX(_xlfn._xlws.FILTER('Dang ky_off'!$L$4:$L$4000,'Dang ky_off'!$B$4:$B$4000=$B470),2),"")</f>
        <v/>
      </c>
      <c r="AB470" s="180" t="str" cm="1">
        <f t="array" ref="AB470">IFERROR(INDEX(_xlfn._xlws.FILTER('Dang ky_off'!$M$4:$M$4000,'Dang ky_off'!$B$4:$B$4000=$B470),2),"")</f>
        <v/>
      </c>
      <c r="AC470" s="130"/>
      <c r="AD470" s="130"/>
      <c r="AE470" s="179" t="e">
        <f t="shared" si="68"/>
        <v>#VALUE!</v>
      </c>
      <c r="AF470" s="131" t="str" cm="1">
        <f t="array" ref="AF470">IFERROR(INDEX(_xlfn._xlws.FILTER('Dang ky_off'!$J$4:$J$43,'Dang ky_off'!$B$4:$B$43=$B470),3),"")</f>
        <v/>
      </c>
      <c r="AG470" s="154" t="str" cm="1">
        <f t="array" ref="AG470">IFERROR(INDEX(_xlfn._xlws.FILTER('Dang ky_off'!$H$4:$H$43,'Dang ky_off'!$B$4:$B$43=$B470),3),"")</f>
        <v/>
      </c>
      <c r="AH470" s="131" t="s">
        <v>1563</v>
      </c>
      <c r="AI470" s="131" t="str" cm="1">
        <f t="array" ref="AI470">IFERROR(INDEX(_xlfn._xlws.FILTER('Dang ky_off'!$L$4:$L$43,'Dang ky_off'!$B$4:$B$43=$B470),3),"")</f>
        <v/>
      </c>
      <c r="AJ470" s="131" t="str" cm="1">
        <f t="array" ref="AJ470">IFERROR(INDEX(_xlfn._xlws.FILTER('Dang ky_off'!$M$4:$M$43,'Dang ky_off'!$B$4:$B$43=$B470),3),"")</f>
        <v/>
      </c>
      <c r="AK470" s="130"/>
      <c r="AL470" s="130"/>
      <c r="AM470" s="131" t="e">
        <f t="shared" si="69"/>
        <v>#VALUE!</v>
      </c>
      <c r="AN470" s="182" t="str" cm="1">
        <f t="array" ref="AN470">IFERROR(INDEX(_xlfn._xlws.FILTER('Dang ky_onl'!$J$6:$J$4000,'Dang ky_onl'!$B$6:$B$4000=$B470),1),"")</f>
        <v/>
      </c>
      <c r="AO470" s="183" t="str" cm="1">
        <f t="array" ref="AO470">IFERROR(INDEX(_xlfn._xlws.FILTER('Dang ky_onl'!$H$6:$H$4000,'Dang ky_onl'!$B$6:$B$4000=$B470),1),"")</f>
        <v/>
      </c>
      <c r="AP470" s="184" t="s">
        <v>1564</v>
      </c>
      <c r="AQ470" s="182" t="str" cm="1">
        <f t="array" ref="AQ470">IFERROR(INDEX(_xlfn._xlws.FILTER('Dang ky_onl'!$L$6:$L$4000,'Dang ky_onl'!$B$6:$B$4000=$B470),1),"")</f>
        <v/>
      </c>
      <c r="AR470" s="182" t="str" cm="1">
        <f t="array" ref="AR470">IFERROR(INDEX(_xlfn._xlws.FILTER('Dang ky_onl'!$M$6:$M$4000,'Dang ky_onl'!$B$6:$B$4000=$B470),1),"")</f>
        <v/>
      </c>
      <c r="AS470" s="130"/>
      <c r="AT470" s="130"/>
      <c r="AU470" s="131" t="e">
        <f t="shared" si="70"/>
        <v>#VALUE!</v>
      </c>
      <c r="AV470" s="182" t="str" cm="1">
        <f t="array" ref="AV470">IFERROR(INDEX(_xlfn._xlws.FILTER('Dang ky_onl'!$J$6:$J$4000,'Dang ky_onl'!$B$6:$B$4000=$B470),2),"")</f>
        <v/>
      </c>
      <c r="AW470" s="183" t="str" cm="1">
        <f t="array" ref="AW470">IFERROR(INDEX(_xlfn._xlws.FILTER('Dang ky_onl'!$H$6:$H$4000,'Dang ky_onl'!$B$6:$B$4000=$B470),2),"")</f>
        <v/>
      </c>
      <c r="AX470" s="184" t="s">
        <v>1564</v>
      </c>
      <c r="AY470" s="182" t="str" cm="1">
        <f t="array" ref="AY470">IFERROR(INDEX(_xlfn._xlws.FILTER('Dang ky_onl'!$L$6:$L$4000,'Dang ky_onl'!$B$6:$B$4000=$B470),2),"")</f>
        <v/>
      </c>
      <c r="AZ470" s="182" t="str" cm="1">
        <f t="array" ref="AZ470">IFERROR(INDEX(_xlfn._xlws.FILTER('Dang ky_onl'!$M$6:$M$4000,'Dang ky_onl'!$B$6:$B$4000=$B470),2),"")</f>
        <v/>
      </c>
      <c r="BA470" s="130"/>
      <c r="BB470" s="130"/>
      <c r="BC470" s="131" t="e">
        <f t="shared" si="71"/>
        <v>#VALUE!</v>
      </c>
    </row>
    <row r="471" spans="1:55" ht="19.5" customHeight="1" x14ac:dyDescent="0.35">
      <c r="A471" s="135">
        <v>465</v>
      </c>
      <c r="B471" s="136">
        <v>2041230260</v>
      </c>
      <c r="C471" s="137" t="s">
        <v>65</v>
      </c>
      <c r="D471" s="138" t="s">
        <v>814</v>
      </c>
      <c r="E471" s="139"/>
      <c r="F471" s="141" t="s">
        <v>1177</v>
      </c>
      <c r="G471" s="142" t="s">
        <v>1352</v>
      </c>
      <c r="H471" s="143" t="s">
        <v>1365</v>
      </c>
      <c r="I471" s="140" t="str">
        <f t="shared" si="65"/>
        <v>Không đậu</v>
      </c>
      <c r="J471" s="144"/>
      <c r="K471" s="145" t="str">
        <f t="shared" si="66"/>
        <v>Không đủ</v>
      </c>
      <c r="L471" s="166">
        <f t="shared" si="72"/>
        <v>0</v>
      </c>
      <c r="M471" s="166" cm="1">
        <f t="array" ref="M471">SUMPRODUCT(--(LEN(CHOOSE({1,2,3},P471,X471,AF471))&gt;0))</f>
        <v>0</v>
      </c>
      <c r="N471" s="166" cm="1">
        <f t="array" ref="N471">SUMPRODUCT(--(LEN(CHOOSE({1,2},AN471,AV471))&gt;0))</f>
        <v>0</v>
      </c>
      <c r="O471" s="166">
        <f t="shared" si="73"/>
        <v>0</v>
      </c>
      <c r="P471" s="171" t="str" cm="1">
        <f t="array" ref="P471">IFERROR(INDEX(_xlfn._xlws.FILTER('Dang ky_off'!$J$4:$J$4000,'Dang ky_off'!$B$4:$B$4000=$B471),1),"")</f>
        <v/>
      </c>
      <c r="Q471" s="172" t="str" cm="1">
        <f t="array" ref="Q471">IFERROR(INDEX(_xlfn._xlws.FILTER('Dang ky_off'!$H$4:$H$4000,'Dang ky_off'!$B$4:$B$4000=$B471),1),"")</f>
        <v/>
      </c>
      <c r="R471" s="171" t="s">
        <v>1563</v>
      </c>
      <c r="S471" s="171" t="str" cm="1">
        <f t="array" ref="S471">IFERROR(INDEX(_xlfn._xlws.FILTER('Dang ky_off'!$L$4:$L$4000,'Dang ky_off'!$B$4:$B$4000=$B471),1),"")</f>
        <v/>
      </c>
      <c r="T471" s="171" t="str" cm="1">
        <f t="array" ref="T471">IFERROR(INDEX(_xlfn._xlws.FILTER('Dang ky_off'!$M$4:$M$4000,'Dang ky_off'!$B$4:$B$4000=$B471),1),"")</f>
        <v/>
      </c>
      <c r="U471" s="130"/>
      <c r="V471" s="130"/>
      <c r="W471" s="131" t="e">
        <f t="shared" si="67"/>
        <v>#VALUE!</v>
      </c>
      <c r="X471" s="180" t="str" cm="1">
        <f t="array" ref="X471">IFERROR(INDEX(_xlfn._xlws.FILTER('Dang ky_off'!$J$4:$J$4000,'Dang ky_off'!$B$4:$B$4000=$B471),2),"")</f>
        <v/>
      </c>
      <c r="Y471" s="181" t="str" cm="1">
        <f t="array" ref="Y471">IFERROR(INDEX(_xlfn._xlws.FILTER('Dang ky_off'!$H$4:$H$4000,'Dang ky_off'!$B$4:$B$4000=$B471),2),"")</f>
        <v/>
      </c>
      <c r="Z471" s="180" t="s">
        <v>1563</v>
      </c>
      <c r="AA471" s="180" t="str" cm="1">
        <f t="array" ref="AA471">IFERROR(INDEX(_xlfn._xlws.FILTER('Dang ky_off'!$L$4:$L$4000,'Dang ky_off'!$B$4:$B$4000=$B471),2),"")</f>
        <v/>
      </c>
      <c r="AB471" s="180" t="str" cm="1">
        <f t="array" ref="AB471">IFERROR(INDEX(_xlfn._xlws.FILTER('Dang ky_off'!$M$4:$M$4000,'Dang ky_off'!$B$4:$B$4000=$B471),2),"")</f>
        <v/>
      </c>
      <c r="AC471" s="130"/>
      <c r="AD471" s="130"/>
      <c r="AE471" s="179" t="e">
        <f t="shared" si="68"/>
        <v>#VALUE!</v>
      </c>
      <c r="AF471" s="131" t="str" cm="1">
        <f t="array" ref="AF471">IFERROR(INDEX(_xlfn._xlws.FILTER('Dang ky_off'!$J$4:$J$43,'Dang ky_off'!$B$4:$B$43=$B471),3),"")</f>
        <v/>
      </c>
      <c r="AG471" s="154" t="str" cm="1">
        <f t="array" ref="AG471">IFERROR(INDEX(_xlfn._xlws.FILTER('Dang ky_off'!$H$4:$H$43,'Dang ky_off'!$B$4:$B$43=$B471),3),"")</f>
        <v/>
      </c>
      <c r="AH471" s="131" t="s">
        <v>1563</v>
      </c>
      <c r="AI471" s="131" t="str" cm="1">
        <f t="array" ref="AI471">IFERROR(INDEX(_xlfn._xlws.FILTER('Dang ky_off'!$L$4:$L$43,'Dang ky_off'!$B$4:$B$43=$B471),3),"")</f>
        <v/>
      </c>
      <c r="AJ471" s="131" t="str" cm="1">
        <f t="array" ref="AJ471">IFERROR(INDEX(_xlfn._xlws.FILTER('Dang ky_off'!$M$4:$M$43,'Dang ky_off'!$B$4:$B$43=$B471),3),"")</f>
        <v/>
      </c>
      <c r="AK471" s="130"/>
      <c r="AL471" s="130"/>
      <c r="AM471" s="131" t="e">
        <f t="shared" si="69"/>
        <v>#VALUE!</v>
      </c>
      <c r="AN471" s="182" t="str" cm="1">
        <f t="array" ref="AN471">IFERROR(INDEX(_xlfn._xlws.FILTER('Dang ky_onl'!$J$6:$J$4000,'Dang ky_onl'!$B$6:$B$4000=$B471),1),"")</f>
        <v/>
      </c>
      <c r="AO471" s="183" t="str" cm="1">
        <f t="array" ref="AO471">IFERROR(INDEX(_xlfn._xlws.FILTER('Dang ky_onl'!$H$6:$H$4000,'Dang ky_onl'!$B$6:$B$4000=$B471),1),"")</f>
        <v/>
      </c>
      <c r="AP471" s="184" t="s">
        <v>1564</v>
      </c>
      <c r="AQ471" s="182" t="str" cm="1">
        <f t="array" ref="AQ471">IFERROR(INDEX(_xlfn._xlws.FILTER('Dang ky_onl'!$L$6:$L$4000,'Dang ky_onl'!$B$6:$B$4000=$B471),1),"")</f>
        <v/>
      </c>
      <c r="AR471" s="182" t="str" cm="1">
        <f t="array" ref="AR471">IFERROR(INDEX(_xlfn._xlws.FILTER('Dang ky_onl'!$M$6:$M$4000,'Dang ky_onl'!$B$6:$B$4000=$B471),1),"")</f>
        <v/>
      </c>
      <c r="AS471" s="130"/>
      <c r="AT471" s="130"/>
      <c r="AU471" s="131" t="e">
        <f t="shared" si="70"/>
        <v>#VALUE!</v>
      </c>
      <c r="AV471" s="182" t="str" cm="1">
        <f t="array" ref="AV471">IFERROR(INDEX(_xlfn._xlws.FILTER('Dang ky_onl'!$J$6:$J$4000,'Dang ky_onl'!$B$6:$B$4000=$B471),2),"")</f>
        <v/>
      </c>
      <c r="AW471" s="183" t="str" cm="1">
        <f t="array" ref="AW471">IFERROR(INDEX(_xlfn._xlws.FILTER('Dang ky_onl'!$H$6:$H$4000,'Dang ky_onl'!$B$6:$B$4000=$B471),2),"")</f>
        <v/>
      </c>
      <c r="AX471" s="184" t="s">
        <v>1564</v>
      </c>
      <c r="AY471" s="182" t="str" cm="1">
        <f t="array" ref="AY471">IFERROR(INDEX(_xlfn._xlws.FILTER('Dang ky_onl'!$L$6:$L$4000,'Dang ky_onl'!$B$6:$B$4000=$B471),2),"")</f>
        <v/>
      </c>
      <c r="AZ471" s="182" t="str" cm="1">
        <f t="array" ref="AZ471">IFERROR(INDEX(_xlfn._xlws.FILTER('Dang ky_onl'!$M$6:$M$4000,'Dang ky_onl'!$B$6:$B$4000=$B471),2),"")</f>
        <v/>
      </c>
      <c r="BA471" s="130"/>
      <c r="BB471" s="130"/>
      <c r="BC471" s="131" t="e">
        <f t="shared" si="71"/>
        <v>#VALUE!</v>
      </c>
    </row>
    <row r="472" spans="1:55" ht="19.5" customHeight="1" x14ac:dyDescent="0.35">
      <c r="A472" s="135">
        <v>466</v>
      </c>
      <c r="B472" s="136">
        <v>2041230261</v>
      </c>
      <c r="C472" s="137" t="s">
        <v>13</v>
      </c>
      <c r="D472" s="138" t="s">
        <v>814</v>
      </c>
      <c r="E472" s="139"/>
      <c r="F472" s="141" t="s">
        <v>1175</v>
      </c>
      <c r="G472" s="142" t="s">
        <v>1352</v>
      </c>
      <c r="H472" s="143" t="s">
        <v>1365</v>
      </c>
      <c r="I472" s="140" t="str">
        <f t="shared" si="65"/>
        <v>Không đậu</v>
      </c>
      <c r="J472" s="144"/>
      <c r="K472" s="145" t="str">
        <f t="shared" si="66"/>
        <v>Không đủ</v>
      </c>
      <c r="L472" s="166">
        <f t="shared" si="72"/>
        <v>0</v>
      </c>
      <c r="M472" s="166" cm="1">
        <f t="array" ref="M472">SUMPRODUCT(--(LEN(CHOOSE({1,2,3},P472,X472,AF472))&gt;0))</f>
        <v>0</v>
      </c>
      <c r="N472" s="166" cm="1">
        <f t="array" ref="N472">SUMPRODUCT(--(LEN(CHOOSE({1,2},AN472,AV472))&gt;0))</f>
        <v>0</v>
      </c>
      <c r="O472" s="166">
        <f t="shared" si="73"/>
        <v>0</v>
      </c>
      <c r="P472" s="171" t="str" cm="1">
        <f t="array" ref="P472">IFERROR(INDEX(_xlfn._xlws.FILTER('Dang ky_off'!$J$4:$J$4000,'Dang ky_off'!$B$4:$B$4000=$B472),1),"")</f>
        <v/>
      </c>
      <c r="Q472" s="172" t="str" cm="1">
        <f t="array" ref="Q472">IFERROR(INDEX(_xlfn._xlws.FILTER('Dang ky_off'!$H$4:$H$4000,'Dang ky_off'!$B$4:$B$4000=$B472),1),"")</f>
        <v/>
      </c>
      <c r="R472" s="171" t="s">
        <v>1563</v>
      </c>
      <c r="S472" s="171" t="str" cm="1">
        <f t="array" ref="S472">IFERROR(INDEX(_xlfn._xlws.FILTER('Dang ky_off'!$L$4:$L$4000,'Dang ky_off'!$B$4:$B$4000=$B472),1),"")</f>
        <v/>
      </c>
      <c r="T472" s="171" t="str" cm="1">
        <f t="array" ref="T472">IFERROR(INDEX(_xlfn._xlws.FILTER('Dang ky_off'!$M$4:$M$4000,'Dang ky_off'!$B$4:$B$4000=$B472),1),"")</f>
        <v/>
      </c>
      <c r="U472" s="130"/>
      <c r="V472" s="130"/>
      <c r="W472" s="131" t="e">
        <f t="shared" si="67"/>
        <v>#VALUE!</v>
      </c>
      <c r="X472" s="180" t="str" cm="1">
        <f t="array" ref="X472">IFERROR(INDEX(_xlfn._xlws.FILTER('Dang ky_off'!$J$4:$J$4000,'Dang ky_off'!$B$4:$B$4000=$B472),2),"")</f>
        <v/>
      </c>
      <c r="Y472" s="181" t="str" cm="1">
        <f t="array" ref="Y472">IFERROR(INDEX(_xlfn._xlws.FILTER('Dang ky_off'!$H$4:$H$4000,'Dang ky_off'!$B$4:$B$4000=$B472),2),"")</f>
        <v/>
      </c>
      <c r="Z472" s="180" t="s">
        <v>1563</v>
      </c>
      <c r="AA472" s="180" t="str" cm="1">
        <f t="array" ref="AA472">IFERROR(INDEX(_xlfn._xlws.FILTER('Dang ky_off'!$L$4:$L$4000,'Dang ky_off'!$B$4:$B$4000=$B472),2),"")</f>
        <v/>
      </c>
      <c r="AB472" s="180" t="str" cm="1">
        <f t="array" ref="AB472">IFERROR(INDEX(_xlfn._xlws.FILTER('Dang ky_off'!$M$4:$M$4000,'Dang ky_off'!$B$4:$B$4000=$B472),2),"")</f>
        <v/>
      </c>
      <c r="AC472" s="130"/>
      <c r="AD472" s="130"/>
      <c r="AE472" s="179" t="e">
        <f t="shared" si="68"/>
        <v>#VALUE!</v>
      </c>
      <c r="AF472" s="131" t="str" cm="1">
        <f t="array" ref="AF472">IFERROR(INDEX(_xlfn._xlws.FILTER('Dang ky_off'!$J$4:$J$43,'Dang ky_off'!$B$4:$B$43=$B472),3),"")</f>
        <v/>
      </c>
      <c r="AG472" s="154" t="str" cm="1">
        <f t="array" ref="AG472">IFERROR(INDEX(_xlfn._xlws.FILTER('Dang ky_off'!$H$4:$H$43,'Dang ky_off'!$B$4:$B$43=$B472),3),"")</f>
        <v/>
      </c>
      <c r="AH472" s="131" t="s">
        <v>1563</v>
      </c>
      <c r="AI472" s="131" t="str" cm="1">
        <f t="array" ref="AI472">IFERROR(INDEX(_xlfn._xlws.FILTER('Dang ky_off'!$L$4:$L$43,'Dang ky_off'!$B$4:$B$43=$B472),3),"")</f>
        <v/>
      </c>
      <c r="AJ472" s="131" t="str" cm="1">
        <f t="array" ref="AJ472">IFERROR(INDEX(_xlfn._xlws.FILTER('Dang ky_off'!$M$4:$M$43,'Dang ky_off'!$B$4:$B$43=$B472),3),"")</f>
        <v/>
      </c>
      <c r="AK472" s="130"/>
      <c r="AL472" s="130"/>
      <c r="AM472" s="131" t="e">
        <f t="shared" si="69"/>
        <v>#VALUE!</v>
      </c>
      <c r="AN472" s="182" t="str" cm="1">
        <f t="array" ref="AN472">IFERROR(INDEX(_xlfn._xlws.FILTER('Dang ky_onl'!$J$6:$J$4000,'Dang ky_onl'!$B$6:$B$4000=$B472),1),"")</f>
        <v/>
      </c>
      <c r="AO472" s="183" t="str" cm="1">
        <f t="array" ref="AO472">IFERROR(INDEX(_xlfn._xlws.FILTER('Dang ky_onl'!$H$6:$H$4000,'Dang ky_onl'!$B$6:$B$4000=$B472),1),"")</f>
        <v/>
      </c>
      <c r="AP472" s="184" t="s">
        <v>1564</v>
      </c>
      <c r="AQ472" s="182" t="str" cm="1">
        <f t="array" ref="AQ472">IFERROR(INDEX(_xlfn._xlws.FILTER('Dang ky_onl'!$L$6:$L$4000,'Dang ky_onl'!$B$6:$B$4000=$B472),1),"")</f>
        <v/>
      </c>
      <c r="AR472" s="182" t="str" cm="1">
        <f t="array" ref="AR472">IFERROR(INDEX(_xlfn._xlws.FILTER('Dang ky_onl'!$M$6:$M$4000,'Dang ky_onl'!$B$6:$B$4000=$B472),1),"")</f>
        <v/>
      </c>
      <c r="AS472" s="130"/>
      <c r="AT472" s="130"/>
      <c r="AU472" s="131" t="e">
        <f t="shared" si="70"/>
        <v>#VALUE!</v>
      </c>
      <c r="AV472" s="182" t="str" cm="1">
        <f t="array" ref="AV472">IFERROR(INDEX(_xlfn._xlws.FILTER('Dang ky_onl'!$J$6:$J$4000,'Dang ky_onl'!$B$6:$B$4000=$B472),2),"")</f>
        <v/>
      </c>
      <c r="AW472" s="183" t="str" cm="1">
        <f t="array" ref="AW472">IFERROR(INDEX(_xlfn._xlws.FILTER('Dang ky_onl'!$H$6:$H$4000,'Dang ky_onl'!$B$6:$B$4000=$B472),2),"")</f>
        <v/>
      </c>
      <c r="AX472" s="184" t="s">
        <v>1564</v>
      </c>
      <c r="AY472" s="182" t="str" cm="1">
        <f t="array" ref="AY472">IFERROR(INDEX(_xlfn._xlws.FILTER('Dang ky_onl'!$L$6:$L$4000,'Dang ky_onl'!$B$6:$B$4000=$B472),2),"")</f>
        <v/>
      </c>
      <c r="AZ472" s="182" t="str" cm="1">
        <f t="array" ref="AZ472">IFERROR(INDEX(_xlfn._xlws.FILTER('Dang ky_onl'!$M$6:$M$4000,'Dang ky_onl'!$B$6:$B$4000=$B472),2),"")</f>
        <v/>
      </c>
      <c r="BA472" s="130"/>
      <c r="BB472" s="130"/>
      <c r="BC472" s="131" t="e">
        <f t="shared" si="71"/>
        <v>#VALUE!</v>
      </c>
    </row>
    <row r="473" spans="1:55" ht="19.5" customHeight="1" x14ac:dyDescent="0.35">
      <c r="A473" s="135">
        <v>467</v>
      </c>
      <c r="B473" s="136">
        <v>2041230269</v>
      </c>
      <c r="C473" s="137" t="s">
        <v>251</v>
      </c>
      <c r="D473" s="138" t="s">
        <v>788</v>
      </c>
      <c r="E473" s="139"/>
      <c r="F473" s="141" t="s">
        <v>1117</v>
      </c>
      <c r="G473" s="142" t="s">
        <v>1352</v>
      </c>
      <c r="H473" s="143" t="s">
        <v>1365</v>
      </c>
      <c r="I473" s="140" t="str">
        <f t="shared" si="65"/>
        <v>Không đậu</v>
      </c>
      <c r="J473" s="144"/>
      <c r="K473" s="145" t="str">
        <f t="shared" si="66"/>
        <v>Không đủ</v>
      </c>
      <c r="L473" s="166">
        <f t="shared" si="72"/>
        <v>1</v>
      </c>
      <c r="M473" s="166" cm="1">
        <f t="array" ref="M473">SUMPRODUCT(--(LEN(CHOOSE({1,2,3},P473,X473,AF473))&gt;0))</f>
        <v>2</v>
      </c>
      <c r="N473" s="166" cm="1">
        <f t="array" ref="N473">SUMPRODUCT(--(LEN(CHOOSE({1,2},AN473,AV473))&gt;0))</f>
        <v>0</v>
      </c>
      <c r="O473" s="166">
        <f t="shared" si="73"/>
        <v>1</v>
      </c>
      <c r="P473" s="171" t="str" cm="1">
        <f t="array" ref="P473">IFERROR(INDEX(_xlfn._xlws.FILTER('Dang ky_off'!$J$4:$J$4000,'Dang ky_off'!$B$4:$B$4000=$B473),1),"")</f>
        <v>Công ty Cổ phần Acecook Việt Nam</v>
      </c>
      <c r="Q473" s="172" cm="1">
        <f t="array" ref="Q473">IFERROR(INDEX(_xlfn._xlws.FILTER('Dang ky_off'!$H$4:$H$4000,'Dang ky_off'!$B$4:$B$4000=$B473),1),"")</f>
        <v>45909</v>
      </c>
      <c r="R473" s="171" t="s">
        <v>1563</v>
      </c>
      <c r="S473" s="171" cm="1">
        <f t="array" ref="S473">IFERROR(INDEX(_xlfn._xlws.FILTER('Dang ky_off'!$L$4:$L$4000,'Dang ky_off'!$B$4:$B$4000=$B473),1),"")</f>
        <v>8.5</v>
      </c>
      <c r="T473" s="171" cm="1">
        <f t="array" ref="T473">IFERROR(INDEX(_xlfn._xlws.FILTER('Dang ky_off'!$M$4:$M$4000,'Dang ky_off'!$B$4:$B$4000=$B473),1),"")</f>
        <v>0</v>
      </c>
      <c r="U473" s="130"/>
      <c r="V473" s="130"/>
      <c r="W473" s="131">
        <f t="shared" si="67"/>
        <v>2.6</v>
      </c>
      <c r="X473" s="180" t="str" cm="1">
        <f t="array" ref="X473">IFERROR(INDEX(_xlfn._xlws.FILTER('Dang ky_off'!$J$4:$J$4000,'Dang ky_off'!$B$4:$B$4000=$B473),2),"")</f>
        <v>Công ty Cổ phần Acecook Việt Nam</v>
      </c>
      <c r="Y473" s="181" cm="1">
        <f t="array" ref="Y473">IFERROR(INDEX(_xlfn._xlws.FILTER('Dang ky_off'!$H$4:$H$4000,'Dang ky_off'!$B$4:$B$4000=$B473),2),"")</f>
        <v>46007</v>
      </c>
      <c r="Z473" s="180" t="s">
        <v>1563</v>
      </c>
      <c r="AA473" s="180" cm="1">
        <f t="array" ref="AA473">IFERROR(INDEX(_xlfn._xlws.FILTER('Dang ky_off'!$L$4:$L$4000,'Dang ky_off'!$B$4:$B$4000=$B473),2),"")</f>
        <v>10</v>
      </c>
      <c r="AB473" s="180" cm="1">
        <f t="array" ref="AB473">IFERROR(INDEX(_xlfn._xlws.FILTER('Dang ky_off'!$M$4:$M$4000,'Dang ky_off'!$B$4:$B$4000=$B473),2),"")</f>
        <v>0</v>
      </c>
      <c r="AC473" s="130"/>
      <c r="AD473" s="130"/>
      <c r="AE473" s="179">
        <f t="shared" si="68"/>
        <v>3</v>
      </c>
      <c r="AF473" s="131" t="str" cm="1">
        <f t="array" ref="AF473">IFERROR(INDEX(_xlfn._xlws.FILTER('Dang ky_off'!$J$4:$J$43,'Dang ky_off'!$B$4:$B$43=$B473),3),"")</f>
        <v/>
      </c>
      <c r="AG473" s="154" t="str" cm="1">
        <f t="array" ref="AG473">IFERROR(INDEX(_xlfn._xlws.FILTER('Dang ky_off'!$H$4:$H$43,'Dang ky_off'!$B$4:$B$43=$B473),3),"")</f>
        <v/>
      </c>
      <c r="AH473" s="131" t="s">
        <v>1563</v>
      </c>
      <c r="AI473" s="131" t="str" cm="1">
        <f t="array" ref="AI473">IFERROR(INDEX(_xlfn._xlws.FILTER('Dang ky_off'!$L$4:$L$43,'Dang ky_off'!$B$4:$B$43=$B473),3),"")</f>
        <v/>
      </c>
      <c r="AJ473" s="131" t="str" cm="1">
        <f t="array" ref="AJ473">IFERROR(INDEX(_xlfn._xlws.FILTER('Dang ky_off'!$M$4:$M$43,'Dang ky_off'!$B$4:$B$43=$B473),3),"")</f>
        <v/>
      </c>
      <c r="AK473" s="130"/>
      <c r="AL473" s="130"/>
      <c r="AM473" s="131" t="e">
        <f t="shared" si="69"/>
        <v>#VALUE!</v>
      </c>
      <c r="AN473" s="182" t="str" cm="1">
        <f t="array" ref="AN473">IFERROR(INDEX(_xlfn._xlws.FILTER('Dang ky_onl'!$J$6:$J$4000,'Dang ky_onl'!$B$6:$B$4000=$B473),1),"")</f>
        <v/>
      </c>
      <c r="AO473" s="183" t="str" cm="1">
        <f t="array" ref="AO473">IFERROR(INDEX(_xlfn._xlws.FILTER('Dang ky_onl'!$H$6:$H$4000,'Dang ky_onl'!$B$6:$B$4000=$B473),1),"")</f>
        <v/>
      </c>
      <c r="AP473" s="184" t="s">
        <v>1564</v>
      </c>
      <c r="AQ473" s="182" t="str" cm="1">
        <f t="array" ref="AQ473">IFERROR(INDEX(_xlfn._xlws.FILTER('Dang ky_onl'!$L$6:$L$4000,'Dang ky_onl'!$B$6:$B$4000=$B473),1),"")</f>
        <v/>
      </c>
      <c r="AR473" s="182" t="str" cm="1">
        <f t="array" ref="AR473">IFERROR(INDEX(_xlfn._xlws.FILTER('Dang ky_onl'!$M$6:$M$4000,'Dang ky_onl'!$B$6:$B$4000=$B473),1),"")</f>
        <v/>
      </c>
      <c r="AS473" s="130"/>
      <c r="AT473" s="130"/>
      <c r="AU473" s="131" t="e">
        <f t="shared" si="70"/>
        <v>#VALUE!</v>
      </c>
      <c r="AV473" s="182" t="str" cm="1">
        <f t="array" ref="AV473">IFERROR(INDEX(_xlfn._xlws.FILTER('Dang ky_onl'!$J$6:$J$4000,'Dang ky_onl'!$B$6:$B$4000=$B473),2),"")</f>
        <v/>
      </c>
      <c r="AW473" s="183" t="str" cm="1">
        <f t="array" ref="AW473">IFERROR(INDEX(_xlfn._xlws.FILTER('Dang ky_onl'!$H$6:$H$4000,'Dang ky_onl'!$B$6:$B$4000=$B473),2),"")</f>
        <v/>
      </c>
      <c r="AX473" s="184" t="s">
        <v>1564</v>
      </c>
      <c r="AY473" s="182" t="str" cm="1">
        <f t="array" ref="AY473">IFERROR(INDEX(_xlfn._xlws.FILTER('Dang ky_onl'!$L$6:$L$4000,'Dang ky_onl'!$B$6:$B$4000=$B473),2),"")</f>
        <v/>
      </c>
      <c r="AZ473" s="182" t="str" cm="1">
        <f t="array" ref="AZ473">IFERROR(INDEX(_xlfn._xlws.FILTER('Dang ky_onl'!$M$6:$M$4000,'Dang ky_onl'!$B$6:$B$4000=$B473),2),"")</f>
        <v/>
      </c>
      <c r="BA473" s="130"/>
      <c r="BB473" s="130"/>
      <c r="BC473" s="131" t="e">
        <f t="shared" si="71"/>
        <v>#VALUE!</v>
      </c>
    </row>
    <row r="474" spans="1:55" ht="19.5" customHeight="1" x14ac:dyDescent="0.35">
      <c r="A474" s="135">
        <v>468</v>
      </c>
      <c r="B474" s="136">
        <v>2041230279</v>
      </c>
      <c r="C474" s="137" t="s">
        <v>255</v>
      </c>
      <c r="D474" s="138" t="s">
        <v>888</v>
      </c>
      <c r="E474" s="139"/>
      <c r="F474" s="141" t="s">
        <v>1183</v>
      </c>
      <c r="G474" s="142" t="s">
        <v>1352</v>
      </c>
      <c r="H474" s="143" t="s">
        <v>1365</v>
      </c>
      <c r="I474" s="140" t="str">
        <f t="shared" si="65"/>
        <v>Không đậu</v>
      </c>
      <c r="J474" s="144"/>
      <c r="K474" s="145" t="str">
        <f t="shared" si="66"/>
        <v>Không đủ</v>
      </c>
      <c r="L474" s="166">
        <f t="shared" si="72"/>
        <v>0</v>
      </c>
      <c r="M474" s="166" cm="1">
        <f t="array" ref="M474">SUMPRODUCT(--(LEN(CHOOSE({1,2,3},P474,X474,AF474))&gt;0))</f>
        <v>0</v>
      </c>
      <c r="N474" s="166" cm="1">
        <f t="array" ref="N474">SUMPRODUCT(--(LEN(CHOOSE({1,2},AN474,AV474))&gt;0))</f>
        <v>0</v>
      </c>
      <c r="O474" s="166">
        <f t="shared" si="73"/>
        <v>0</v>
      </c>
      <c r="P474" s="171" t="str" cm="1">
        <f t="array" ref="P474">IFERROR(INDEX(_xlfn._xlws.FILTER('Dang ky_off'!$J$4:$J$4000,'Dang ky_off'!$B$4:$B$4000=$B474),1),"")</f>
        <v/>
      </c>
      <c r="Q474" s="172" t="str" cm="1">
        <f t="array" ref="Q474">IFERROR(INDEX(_xlfn._xlws.FILTER('Dang ky_off'!$H$4:$H$4000,'Dang ky_off'!$B$4:$B$4000=$B474),1),"")</f>
        <v/>
      </c>
      <c r="R474" s="171" t="s">
        <v>1563</v>
      </c>
      <c r="S474" s="171" t="str" cm="1">
        <f t="array" ref="S474">IFERROR(INDEX(_xlfn._xlws.FILTER('Dang ky_off'!$L$4:$L$4000,'Dang ky_off'!$B$4:$B$4000=$B474),1),"")</f>
        <v/>
      </c>
      <c r="T474" s="171" t="str" cm="1">
        <f t="array" ref="T474">IFERROR(INDEX(_xlfn._xlws.FILTER('Dang ky_off'!$M$4:$M$4000,'Dang ky_off'!$B$4:$B$4000=$B474),1),"")</f>
        <v/>
      </c>
      <c r="U474" s="130"/>
      <c r="V474" s="130"/>
      <c r="W474" s="131" t="e">
        <f t="shared" si="67"/>
        <v>#VALUE!</v>
      </c>
      <c r="X474" s="180" t="str" cm="1">
        <f t="array" ref="X474">IFERROR(INDEX(_xlfn._xlws.FILTER('Dang ky_off'!$J$4:$J$4000,'Dang ky_off'!$B$4:$B$4000=$B474),2),"")</f>
        <v/>
      </c>
      <c r="Y474" s="181" t="str" cm="1">
        <f t="array" ref="Y474">IFERROR(INDEX(_xlfn._xlws.FILTER('Dang ky_off'!$H$4:$H$4000,'Dang ky_off'!$B$4:$B$4000=$B474),2),"")</f>
        <v/>
      </c>
      <c r="Z474" s="180" t="s">
        <v>1563</v>
      </c>
      <c r="AA474" s="180" t="str" cm="1">
        <f t="array" ref="AA474">IFERROR(INDEX(_xlfn._xlws.FILTER('Dang ky_off'!$L$4:$L$4000,'Dang ky_off'!$B$4:$B$4000=$B474),2),"")</f>
        <v/>
      </c>
      <c r="AB474" s="180" t="str" cm="1">
        <f t="array" ref="AB474">IFERROR(INDEX(_xlfn._xlws.FILTER('Dang ky_off'!$M$4:$M$4000,'Dang ky_off'!$B$4:$B$4000=$B474),2),"")</f>
        <v/>
      </c>
      <c r="AC474" s="130"/>
      <c r="AD474" s="130"/>
      <c r="AE474" s="179" t="e">
        <f t="shared" si="68"/>
        <v>#VALUE!</v>
      </c>
      <c r="AF474" s="131" t="str" cm="1">
        <f t="array" ref="AF474">IFERROR(INDEX(_xlfn._xlws.FILTER('Dang ky_off'!$J$4:$J$43,'Dang ky_off'!$B$4:$B$43=$B474),3),"")</f>
        <v/>
      </c>
      <c r="AG474" s="154" t="str" cm="1">
        <f t="array" ref="AG474">IFERROR(INDEX(_xlfn._xlws.FILTER('Dang ky_off'!$H$4:$H$43,'Dang ky_off'!$B$4:$B$43=$B474),3),"")</f>
        <v/>
      </c>
      <c r="AH474" s="131" t="s">
        <v>1563</v>
      </c>
      <c r="AI474" s="131" t="str" cm="1">
        <f t="array" ref="AI474">IFERROR(INDEX(_xlfn._xlws.FILTER('Dang ky_off'!$L$4:$L$43,'Dang ky_off'!$B$4:$B$43=$B474),3),"")</f>
        <v/>
      </c>
      <c r="AJ474" s="131" t="str" cm="1">
        <f t="array" ref="AJ474">IFERROR(INDEX(_xlfn._xlws.FILTER('Dang ky_off'!$M$4:$M$43,'Dang ky_off'!$B$4:$B$43=$B474),3),"")</f>
        <v/>
      </c>
      <c r="AK474" s="130"/>
      <c r="AL474" s="130"/>
      <c r="AM474" s="131" t="e">
        <f t="shared" si="69"/>
        <v>#VALUE!</v>
      </c>
      <c r="AN474" s="182" t="str" cm="1">
        <f t="array" ref="AN474">IFERROR(INDEX(_xlfn._xlws.FILTER('Dang ky_onl'!$J$6:$J$4000,'Dang ky_onl'!$B$6:$B$4000=$B474),1),"")</f>
        <v/>
      </c>
      <c r="AO474" s="183" t="str" cm="1">
        <f t="array" ref="AO474">IFERROR(INDEX(_xlfn._xlws.FILTER('Dang ky_onl'!$H$6:$H$4000,'Dang ky_onl'!$B$6:$B$4000=$B474),1),"")</f>
        <v/>
      </c>
      <c r="AP474" s="184" t="s">
        <v>1564</v>
      </c>
      <c r="AQ474" s="182" t="str" cm="1">
        <f t="array" ref="AQ474">IFERROR(INDEX(_xlfn._xlws.FILTER('Dang ky_onl'!$L$6:$L$4000,'Dang ky_onl'!$B$6:$B$4000=$B474),1),"")</f>
        <v/>
      </c>
      <c r="AR474" s="182" t="str" cm="1">
        <f t="array" ref="AR474">IFERROR(INDEX(_xlfn._xlws.FILTER('Dang ky_onl'!$M$6:$M$4000,'Dang ky_onl'!$B$6:$B$4000=$B474),1),"")</f>
        <v/>
      </c>
      <c r="AS474" s="130"/>
      <c r="AT474" s="130"/>
      <c r="AU474" s="131" t="e">
        <f t="shared" si="70"/>
        <v>#VALUE!</v>
      </c>
      <c r="AV474" s="182" t="str" cm="1">
        <f t="array" ref="AV474">IFERROR(INDEX(_xlfn._xlws.FILTER('Dang ky_onl'!$J$6:$J$4000,'Dang ky_onl'!$B$6:$B$4000=$B474),2),"")</f>
        <v/>
      </c>
      <c r="AW474" s="183" t="str" cm="1">
        <f t="array" ref="AW474">IFERROR(INDEX(_xlfn._xlws.FILTER('Dang ky_onl'!$H$6:$H$4000,'Dang ky_onl'!$B$6:$B$4000=$B474),2),"")</f>
        <v/>
      </c>
      <c r="AX474" s="184" t="s">
        <v>1564</v>
      </c>
      <c r="AY474" s="182" t="str" cm="1">
        <f t="array" ref="AY474">IFERROR(INDEX(_xlfn._xlws.FILTER('Dang ky_onl'!$L$6:$L$4000,'Dang ky_onl'!$B$6:$B$4000=$B474),2),"")</f>
        <v/>
      </c>
      <c r="AZ474" s="182" t="str" cm="1">
        <f t="array" ref="AZ474">IFERROR(INDEX(_xlfn._xlws.FILTER('Dang ky_onl'!$M$6:$M$4000,'Dang ky_onl'!$B$6:$B$4000=$B474),2),"")</f>
        <v/>
      </c>
      <c r="BA474" s="130"/>
      <c r="BB474" s="130"/>
      <c r="BC474" s="131" t="e">
        <f t="shared" si="71"/>
        <v>#VALUE!</v>
      </c>
    </row>
    <row r="475" spans="1:55" ht="19.5" customHeight="1" x14ac:dyDescent="0.35">
      <c r="A475" s="135">
        <v>469</v>
      </c>
      <c r="B475" s="136">
        <v>2041230286</v>
      </c>
      <c r="C475" s="137" t="s">
        <v>257</v>
      </c>
      <c r="D475" s="138" t="s">
        <v>791</v>
      </c>
      <c r="E475" s="139"/>
      <c r="F475" s="141" t="s">
        <v>1185</v>
      </c>
      <c r="G475" s="142" t="s">
        <v>1352</v>
      </c>
      <c r="H475" s="143" t="s">
        <v>1365</v>
      </c>
      <c r="I475" s="140" t="str">
        <f t="shared" si="65"/>
        <v>Không đậu</v>
      </c>
      <c r="J475" s="144"/>
      <c r="K475" s="145" t="str">
        <f t="shared" si="66"/>
        <v>Không đủ</v>
      </c>
      <c r="L475" s="166">
        <f t="shared" si="72"/>
        <v>0</v>
      </c>
      <c r="M475" s="166" cm="1">
        <f t="array" ref="M475">SUMPRODUCT(--(LEN(CHOOSE({1,2,3},P475,X475,AF475))&gt;0))</f>
        <v>0</v>
      </c>
      <c r="N475" s="166" cm="1">
        <f t="array" ref="N475">SUMPRODUCT(--(LEN(CHOOSE({1,2},AN475,AV475))&gt;0))</f>
        <v>0</v>
      </c>
      <c r="O475" s="166">
        <f t="shared" si="73"/>
        <v>0</v>
      </c>
      <c r="P475" s="171" t="str" cm="1">
        <f t="array" ref="P475">IFERROR(INDEX(_xlfn._xlws.FILTER('Dang ky_off'!$J$4:$J$4000,'Dang ky_off'!$B$4:$B$4000=$B475),1),"")</f>
        <v/>
      </c>
      <c r="Q475" s="172" t="str" cm="1">
        <f t="array" ref="Q475">IFERROR(INDEX(_xlfn._xlws.FILTER('Dang ky_off'!$H$4:$H$4000,'Dang ky_off'!$B$4:$B$4000=$B475),1),"")</f>
        <v/>
      </c>
      <c r="R475" s="171" t="s">
        <v>1563</v>
      </c>
      <c r="S475" s="171" t="str" cm="1">
        <f t="array" ref="S475">IFERROR(INDEX(_xlfn._xlws.FILTER('Dang ky_off'!$L$4:$L$4000,'Dang ky_off'!$B$4:$B$4000=$B475),1),"")</f>
        <v/>
      </c>
      <c r="T475" s="171" t="str" cm="1">
        <f t="array" ref="T475">IFERROR(INDEX(_xlfn._xlws.FILTER('Dang ky_off'!$M$4:$M$4000,'Dang ky_off'!$B$4:$B$4000=$B475),1),"")</f>
        <v/>
      </c>
      <c r="U475" s="130"/>
      <c r="V475" s="130"/>
      <c r="W475" s="131" t="e">
        <f t="shared" si="67"/>
        <v>#VALUE!</v>
      </c>
      <c r="X475" s="180" t="str" cm="1">
        <f t="array" ref="X475">IFERROR(INDEX(_xlfn._xlws.FILTER('Dang ky_off'!$J$4:$J$4000,'Dang ky_off'!$B$4:$B$4000=$B475),2),"")</f>
        <v/>
      </c>
      <c r="Y475" s="181" t="str" cm="1">
        <f t="array" ref="Y475">IFERROR(INDEX(_xlfn._xlws.FILTER('Dang ky_off'!$H$4:$H$4000,'Dang ky_off'!$B$4:$B$4000=$B475),2),"")</f>
        <v/>
      </c>
      <c r="Z475" s="180" t="s">
        <v>1563</v>
      </c>
      <c r="AA475" s="180" t="str" cm="1">
        <f t="array" ref="AA475">IFERROR(INDEX(_xlfn._xlws.FILTER('Dang ky_off'!$L$4:$L$4000,'Dang ky_off'!$B$4:$B$4000=$B475),2),"")</f>
        <v/>
      </c>
      <c r="AB475" s="180" t="str" cm="1">
        <f t="array" ref="AB475">IFERROR(INDEX(_xlfn._xlws.FILTER('Dang ky_off'!$M$4:$M$4000,'Dang ky_off'!$B$4:$B$4000=$B475),2),"")</f>
        <v/>
      </c>
      <c r="AC475" s="130"/>
      <c r="AD475" s="130"/>
      <c r="AE475" s="179" t="e">
        <f t="shared" si="68"/>
        <v>#VALUE!</v>
      </c>
      <c r="AF475" s="131" t="str" cm="1">
        <f t="array" ref="AF475">IFERROR(INDEX(_xlfn._xlws.FILTER('Dang ky_off'!$J$4:$J$43,'Dang ky_off'!$B$4:$B$43=$B475),3),"")</f>
        <v/>
      </c>
      <c r="AG475" s="154" t="str" cm="1">
        <f t="array" ref="AG475">IFERROR(INDEX(_xlfn._xlws.FILTER('Dang ky_off'!$H$4:$H$43,'Dang ky_off'!$B$4:$B$43=$B475),3),"")</f>
        <v/>
      </c>
      <c r="AH475" s="131" t="s">
        <v>1563</v>
      </c>
      <c r="AI475" s="131" t="str" cm="1">
        <f t="array" ref="AI475">IFERROR(INDEX(_xlfn._xlws.FILTER('Dang ky_off'!$L$4:$L$43,'Dang ky_off'!$B$4:$B$43=$B475),3),"")</f>
        <v/>
      </c>
      <c r="AJ475" s="131" t="str" cm="1">
        <f t="array" ref="AJ475">IFERROR(INDEX(_xlfn._xlws.FILTER('Dang ky_off'!$M$4:$M$43,'Dang ky_off'!$B$4:$B$43=$B475),3),"")</f>
        <v/>
      </c>
      <c r="AK475" s="130"/>
      <c r="AL475" s="130"/>
      <c r="AM475" s="131" t="e">
        <f t="shared" si="69"/>
        <v>#VALUE!</v>
      </c>
      <c r="AN475" s="182" t="str" cm="1">
        <f t="array" ref="AN475">IFERROR(INDEX(_xlfn._xlws.FILTER('Dang ky_onl'!$J$6:$J$4000,'Dang ky_onl'!$B$6:$B$4000=$B475),1),"")</f>
        <v/>
      </c>
      <c r="AO475" s="183" t="str" cm="1">
        <f t="array" ref="AO475">IFERROR(INDEX(_xlfn._xlws.FILTER('Dang ky_onl'!$H$6:$H$4000,'Dang ky_onl'!$B$6:$B$4000=$B475),1),"")</f>
        <v/>
      </c>
      <c r="AP475" s="184" t="s">
        <v>1564</v>
      </c>
      <c r="AQ475" s="182" t="str" cm="1">
        <f t="array" ref="AQ475">IFERROR(INDEX(_xlfn._xlws.FILTER('Dang ky_onl'!$L$6:$L$4000,'Dang ky_onl'!$B$6:$B$4000=$B475),1),"")</f>
        <v/>
      </c>
      <c r="AR475" s="182" t="str" cm="1">
        <f t="array" ref="AR475">IFERROR(INDEX(_xlfn._xlws.FILTER('Dang ky_onl'!$M$6:$M$4000,'Dang ky_onl'!$B$6:$B$4000=$B475),1),"")</f>
        <v/>
      </c>
      <c r="AS475" s="130"/>
      <c r="AT475" s="130"/>
      <c r="AU475" s="131" t="e">
        <f t="shared" si="70"/>
        <v>#VALUE!</v>
      </c>
      <c r="AV475" s="182" t="str" cm="1">
        <f t="array" ref="AV475">IFERROR(INDEX(_xlfn._xlws.FILTER('Dang ky_onl'!$J$6:$J$4000,'Dang ky_onl'!$B$6:$B$4000=$B475),2),"")</f>
        <v/>
      </c>
      <c r="AW475" s="183" t="str" cm="1">
        <f t="array" ref="AW475">IFERROR(INDEX(_xlfn._xlws.FILTER('Dang ky_onl'!$H$6:$H$4000,'Dang ky_onl'!$B$6:$B$4000=$B475),2),"")</f>
        <v/>
      </c>
      <c r="AX475" s="184" t="s">
        <v>1564</v>
      </c>
      <c r="AY475" s="182" t="str" cm="1">
        <f t="array" ref="AY475">IFERROR(INDEX(_xlfn._xlws.FILTER('Dang ky_onl'!$L$6:$L$4000,'Dang ky_onl'!$B$6:$B$4000=$B475),2),"")</f>
        <v/>
      </c>
      <c r="AZ475" s="182" t="str" cm="1">
        <f t="array" ref="AZ475">IFERROR(INDEX(_xlfn._xlws.FILTER('Dang ky_onl'!$M$6:$M$4000,'Dang ky_onl'!$B$6:$B$4000=$B475),2),"")</f>
        <v/>
      </c>
      <c r="BA475" s="130"/>
      <c r="BB475" s="130"/>
      <c r="BC475" s="131" t="e">
        <f t="shared" si="71"/>
        <v>#VALUE!</v>
      </c>
    </row>
    <row r="476" spans="1:55" ht="19.5" customHeight="1" x14ac:dyDescent="0.35">
      <c r="A476" s="135">
        <v>470</v>
      </c>
      <c r="B476" s="136">
        <v>2041230284</v>
      </c>
      <c r="C476" s="137" t="s">
        <v>258</v>
      </c>
      <c r="D476" s="138" t="s">
        <v>791</v>
      </c>
      <c r="E476" s="139"/>
      <c r="F476" s="141" t="s">
        <v>1186</v>
      </c>
      <c r="G476" s="142" t="s">
        <v>1352</v>
      </c>
      <c r="H476" s="143" t="s">
        <v>1365</v>
      </c>
      <c r="I476" s="140" t="str">
        <f t="shared" si="65"/>
        <v>Không đậu</v>
      </c>
      <c r="J476" s="144"/>
      <c r="K476" s="145" t="str">
        <f t="shared" si="66"/>
        <v>Không đủ</v>
      </c>
      <c r="L476" s="166">
        <f t="shared" si="72"/>
        <v>0</v>
      </c>
      <c r="M476" s="166" cm="1">
        <f t="array" ref="M476">SUMPRODUCT(--(LEN(CHOOSE({1,2,3},P476,X476,AF476))&gt;0))</f>
        <v>0</v>
      </c>
      <c r="N476" s="166" cm="1">
        <f t="array" ref="N476">SUMPRODUCT(--(LEN(CHOOSE({1,2},AN476,AV476))&gt;0))</f>
        <v>0</v>
      </c>
      <c r="O476" s="166">
        <f t="shared" si="73"/>
        <v>0</v>
      </c>
      <c r="P476" s="171" t="str" cm="1">
        <f t="array" ref="P476">IFERROR(INDEX(_xlfn._xlws.FILTER('Dang ky_off'!$J$4:$J$4000,'Dang ky_off'!$B$4:$B$4000=$B476),1),"")</f>
        <v/>
      </c>
      <c r="Q476" s="172" t="str" cm="1">
        <f t="array" ref="Q476">IFERROR(INDEX(_xlfn._xlws.FILTER('Dang ky_off'!$H$4:$H$4000,'Dang ky_off'!$B$4:$B$4000=$B476),1),"")</f>
        <v/>
      </c>
      <c r="R476" s="171" t="s">
        <v>1563</v>
      </c>
      <c r="S476" s="171" t="str" cm="1">
        <f t="array" ref="S476">IFERROR(INDEX(_xlfn._xlws.FILTER('Dang ky_off'!$L$4:$L$4000,'Dang ky_off'!$B$4:$B$4000=$B476),1),"")</f>
        <v/>
      </c>
      <c r="T476" s="171" t="str" cm="1">
        <f t="array" ref="T476">IFERROR(INDEX(_xlfn._xlws.FILTER('Dang ky_off'!$M$4:$M$4000,'Dang ky_off'!$B$4:$B$4000=$B476),1),"")</f>
        <v/>
      </c>
      <c r="U476" s="130"/>
      <c r="V476" s="130"/>
      <c r="W476" s="131" t="e">
        <f t="shared" si="67"/>
        <v>#VALUE!</v>
      </c>
      <c r="X476" s="180" t="str" cm="1">
        <f t="array" ref="X476">IFERROR(INDEX(_xlfn._xlws.FILTER('Dang ky_off'!$J$4:$J$4000,'Dang ky_off'!$B$4:$B$4000=$B476),2),"")</f>
        <v/>
      </c>
      <c r="Y476" s="181" t="str" cm="1">
        <f t="array" ref="Y476">IFERROR(INDEX(_xlfn._xlws.FILTER('Dang ky_off'!$H$4:$H$4000,'Dang ky_off'!$B$4:$B$4000=$B476),2),"")</f>
        <v/>
      </c>
      <c r="Z476" s="180" t="s">
        <v>1563</v>
      </c>
      <c r="AA476" s="180" t="str" cm="1">
        <f t="array" ref="AA476">IFERROR(INDEX(_xlfn._xlws.FILTER('Dang ky_off'!$L$4:$L$4000,'Dang ky_off'!$B$4:$B$4000=$B476),2),"")</f>
        <v/>
      </c>
      <c r="AB476" s="180" t="str" cm="1">
        <f t="array" ref="AB476">IFERROR(INDEX(_xlfn._xlws.FILTER('Dang ky_off'!$M$4:$M$4000,'Dang ky_off'!$B$4:$B$4000=$B476),2),"")</f>
        <v/>
      </c>
      <c r="AC476" s="130"/>
      <c r="AD476" s="130"/>
      <c r="AE476" s="179" t="e">
        <f t="shared" si="68"/>
        <v>#VALUE!</v>
      </c>
      <c r="AF476" s="131" t="str" cm="1">
        <f t="array" ref="AF476">IFERROR(INDEX(_xlfn._xlws.FILTER('Dang ky_off'!$J$4:$J$43,'Dang ky_off'!$B$4:$B$43=$B476),3),"")</f>
        <v/>
      </c>
      <c r="AG476" s="154" t="str" cm="1">
        <f t="array" ref="AG476">IFERROR(INDEX(_xlfn._xlws.FILTER('Dang ky_off'!$H$4:$H$43,'Dang ky_off'!$B$4:$B$43=$B476),3),"")</f>
        <v/>
      </c>
      <c r="AH476" s="131" t="s">
        <v>1563</v>
      </c>
      <c r="AI476" s="131" t="str" cm="1">
        <f t="array" ref="AI476">IFERROR(INDEX(_xlfn._xlws.FILTER('Dang ky_off'!$L$4:$L$43,'Dang ky_off'!$B$4:$B$43=$B476),3),"")</f>
        <v/>
      </c>
      <c r="AJ476" s="131" t="str" cm="1">
        <f t="array" ref="AJ476">IFERROR(INDEX(_xlfn._xlws.FILTER('Dang ky_off'!$M$4:$M$43,'Dang ky_off'!$B$4:$B$43=$B476),3),"")</f>
        <v/>
      </c>
      <c r="AK476" s="130"/>
      <c r="AL476" s="130"/>
      <c r="AM476" s="131" t="e">
        <f t="shared" si="69"/>
        <v>#VALUE!</v>
      </c>
      <c r="AN476" s="182" t="str" cm="1">
        <f t="array" ref="AN476">IFERROR(INDEX(_xlfn._xlws.FILTER('Dang ky_onl'!$J$6:$J$4000,'Dang ky_onl'!$B$6:$B$4000=$B476),1),"")</f>
        <v/>
      </c>
      <c r="AO476" s="183" t="str" cm="1">
        <f t="array" ref="AO476">IFERROR(INDEX(_xlfn._xlws.FILTER('Dang ky_onl'!$H$6:$H$4000,'Dang ky_onl'!$B$6:$B$4000=$B476),1),"")</f>
        <v/>
      </c>
      <c r="AP476" s="184" t="s">
        <v>1564</v>
      </c>
      <c r="AQ476" s="182" t="str" cm="1">
        <f t="array" ref="AQ476">IFERROR(INDEX(_xlfn._xlws.FILTER('Dang ky_onl'!$L$6:$L$4000,'Dang ky_onl'!$B$6:$B$4000=$B476),1),"")</f>
        <v/>
      </c>
      <c r="AR476" s="182" t="str" cm="1">
        <f t="array" ref="AR476">IFERROR(INDEX(_xlfn._xlws.FILTER('Dang ky_onl'!$M$6:$M$4000,'Dang ky_onl'!$B$6:$B$4000=$B476),1),"")</f>
        <v/>
      </c>
      <c r="AS476" s="130"/>
      <c r="AT476" s="130"/>
      <c r="AU476" s="131" t="e">
        <f t="shared" si="70"/>
        <v>#VALUE!</v>
      </c>
      <c r="AV476" s="182" t="str" cm="1">
        <f t="array" ref="AV476">IFERROR(INDEX(_xlfn._xlws.FILTER('Dang ky_onl'!$J$6:$J$4000,'Dang ky_onl'!$B$6:$B$4000=$B476),2),"")</f>
        <v/>
      </c>
      <c r="AW476" s="183" t="str" cm="1">
        <f t="array" ref="AW476">IFERROR(INDEX(_xlfn._xlws.FILTER('Dang ky_onl'!$H$6:$H$4000,'Dang ky_onl'!$B$6:$B$4000=$B476),2),"")</f>
        <v/>
      </c>
      <c r="AX476" s="184" t="s">
        <v>1564</v>
      </c>
      <c r="AY476" s="182" t="str" cm="1">
        <f t="array" ref="AY476">IFERROR(INDEX(_xlfn._xlws.FILTER('Dang ky_onl'!$L$6:$L$4000,'Dang ky_onl'!$B$6:$B$4000=$B476),2),"")</f>
        <v/>
      </c>
      <c r="AZ476" s="182" t="str" cm="1">
        <f t="array" ref="AZ476">IFERROR(INDEX(_xlfn._xlws.FILTER('Dang ky_onl'!$M$6:$M$4000,'Dang ky_onl'!$B$6:$B$4000=$B476),2),"")</f>
        <v/>
      </c>
      <c r="BA476" s="130"/>
      <c r="BB476" s="130"/>
      <c r="BC476" s="131" t="e">
        <f t="shared" si="71"/>
        <v>#VALUE!</v>
      </c>
    </row>
    <row r="477" spans="1:55" ht="19.5" customHeight="1" x14ac:dyDescent="0.35">
      <c r="A477" s="135">
        <v>471</v>
      </c>
      <c r="B477" s="136">
        <v>2041230092</v>
      </c>
      <c r="C477" s="137" t="s">
        <v>262</v>
      </c>
      <c r="D477" s="138" t="s">
        <v>768</v>
      </c>
      <c r="E477" s="139"/>
      <c r="F477" s="141" t="s">
        <v>1059</v>
      </c>
      <c r="G477" s="142" t="s">
        <v>1353</v>
      </c>
      <c r="H477" s="143" t="s">
        <v>1365</v>
      </c>
      <c r="I477" s="140" t="str">
        <f t="shared" si="65"/>
        <v>Không đậu</v>
      </c>
      <c r="J477" s="144"/>
      <c r="K477" s="145" t="str">
        <f t="shared" si="66"/>
        <v>Không đủ</v>
      </c>
      <c r="L477" s="166">
        <f t="shared" si="72"/>
        <v>1</v>
      </c>
      <c r="M477" s="166" cm="1">
        <f t="array" ref="M477">SUMPRODUCT(--(LEN(CHOOSE({1,2,3},P477,X477,AF477))&gt;0))</f>
        <v>1</v>
      </c>
      <c r="N477" s="166" cm="1">
        <f t="array" ref="N477">SUMPRODUCT(--(LEN(CHOOSE({1,2},AN477,AV477))&gt;0))</f>
        <v>0</v>
      </c>
      <c r="O477" s="166">
        <f t="shared" si="73"/>
        <v>0</v>
      </c>
      <c r="P477" s="171" t="str" cm="1">
        <f t="array" ref="P477">IFERROR(INDEX(_xlfn._xlws.FILTER('Dang ky_off'!$J$4:$J$4000,'Dang ky_off'!$B$4:$B$4000=$B477),1),"")</f>
        <v>Công ty Cổ phần Acecook Việt Nam</v>
      </c>
      <c r="Q477" s="172" cm="1">
        <f t="array" ref="Q477">IFERROR(INDEX(_xlfn._xlws.FILTER('Dang ky_off'!$H$4:$H$4000,'Dang ky_off'!$B$4:$B$4000=$B477),1),"")</f>
        <v>45972</v>
      </c>
      <c r="R477" s="171" t="s">
        <v>1563</v>
      </c>
      <c r="S477" s="171" cm="1">
        <f t="array" ref="S477">IFERROR(INDEX(_xlfn._xlws.FILTER('Dang ky_off'!$L$4:$L$4000,'Dang ky_off'!$B$4:$B$4000=$B477),1),"")</f>
        <v>7.5</v>
      </c>
      <c r="T477" s="171" cm="1">
        <f t="array" ref="T477">IFERROR(INDEX(_xlfn._xlws.FILTER('Dang ky_off'!$M$4:$M$4000,'Dang ky_off'!$B$4:$B$4000=$B477),1),"")</f>
        <v>0</v>
      </c>
      <c r="U477" s="130"/>
      <c r="V477" s="130"/>
      <c r="W477" s="131">
        <f t="shared" si="67"/>
        <v>2.2999999999999998</v>
      </c>
      <c r="X477" s="180" t="str" cm="1">
        <f t="array" ref="X477">IFERROR(INDEX(_xlfn._xlws.FILTER('Dang ky_off'!$J$4:$J$4000,'Dang ky_off'!$B$4:$B$4000=$B477),2),"")</f>
        <v/>
      </c>
      <c r="Y477" s="181" t="str" cm="1">
        <f t="array" ref="Y477">IFERROR(INDEX(_xlfn._xlws.FILTER('Dang ky_off'!$H$4:$H$4000,'Dang ky_off'!$B$4:$B$4000=$B477),2),"")</f>
        <v/>
      </c>
      <c r="Z477" s="180" t="s">
        <v>1563</v>
      </c>
      <c r="AA477" s="180" t="str" cm="1">
        <f t="array" ref="AA477">IFERROR(INDEX(_xlfn._xlws.FILTER('Dang ky_off'!$L$4:$L$4000,'Dang ky_off'!$B$4:$B$4000=$B477),2),"")</f>
        <v/>
      </c>
      <c r="AB477" s="180" t="str" cm="1">
        <f t="array" ref="AB477">IFERROR(INDEX(_xlfn._xlws.FILTER('Dang ky_off'!$M$4:$M$4000,'Dang ky_off'!$B$4:$B$4000=$B477),2),"")</f>
        <v/>
      </c>
      <c r="AC477" s="130"/>
      <c r="AD477" s="130"/>
      <c r="AE477" s="179" t="e">
        <f t="shared" si="68"/>
        <v>#VALUE!</v>
      </c>
      <c r="AF477" s="131" t="str" cm="1">
        <f t="array" ref="AF477">IFERROR(INDEX(_xlfn._xlws.FILTER('Dang ky_off'!$J$4:$J$43,'Dang ky_off'!$B$4:$B$43=$B477),3),"")</f>
        <v/>
      </c>
      <c r="AG477" s="154" t="str" cm="1">
        <f t="array" ref="AG477">IFERROR(INDEX(_xlfn._xlws.FILTER('Dang ky_off'!$H$4:$H$43,'Dang ky_off'!$B$4:$B$43=$B477),3),"")</f>
        <v/>
      </c>
      <c r="AH477" s="131" t="s">
        <v>1563</v>
      </c>
      <c r="AI477" s="131" t="str" cm="1">
        <f t="array" ref="AI477">IFERROR(INDEX(_xlfn._xlws.FILTER('Dang ky_off'!$L$4:$L$43,'Dang ky_off'!$B$4:$B$43=$B477),3),"")</f>
        <v/>
      </c>
      <c r="AJ477" s="131" t="str" cm="1">
        <f t="array" ref="AJ477">IFERROR(INDEX(_xlfn._xlws.FILTER('Dang ky_off'!$M$4:$M$43,'Dang ky_off'!$B$4:$B$43=$B477),3),"")</f>
        <v/>
      </c>
      <c r="AK477" s="130"/>
      <c r="AL477" s="130"/>
      <c r="AM477" s="131" t="e">
        <f t="shared" si="69"/>
        <v>#VALUE!</v>
      </c>
      <c r="AN477" s="182" t="str" cm="1">
        <f t="array" ref="AN477">IFERROR(INDEX(_xlfn._xlws.FILTER('Dang ky_onl'!$J$6:$J$4000,'Dang ky_onl'!$B$6:$B$4000=$B477),1),"")</f>
        <v/>
      </c>
      <c r="AO477" s="183" t="str" cm="1">
        <f t="array" ref="AO477">IFERROR(INDEX(_xlfn._xlws.FILTER('Dang ky_onl'!$H$6:$H$4000,'Dang ky_onl'!$B$6:$B$4000=$B477),1),"")</f>
        <v/>
      </c>
      <c r="AP477" s="184" t="s">
        <v>1564</v>
      </c>
      <c r="AQ477" s="182" t="str" cm="1">
        <f t="array" ref="AQ477">IFERROR(INDEX(_xlfn._xlws.FILTER('Dang ky_onl'!$L$6:$L$4000,'Dang ky_onl'!$B$6:$B$4000=$B477),1),"")</f>
        <v/>
      </c>
      <c r="AR477" s="182" t="str" cm="1">
        <f t="array" ref="AR477">IFERROR(INDEX(_xlfn._xlws.FILTER('Dang ky_onl'!$M$6:$M$4000,'Dang ky_onl'!$B$6:$B$4000=$B477),1),"")</f>
        <v/>
      </c>
      <c r="AS477" s="130"/>
      <c r="AT477" s="130"/>
      <c r="AU477" s="131" t="e">
        <f t="shared" si="70"/>
        <v>#VALUE!</v>
      </c>
      <c r="AV477" s="182" t="str" cm="1">
        <f t="array" ref="AV477">IFERROR(INDEX(_xlfn._xlws.FILTER('Dang ky_onl'!$J$6:$J$4000,'Dang ky_onl'!$B$6:$B$4000=$B477),2),"")</f>
        <v/>
      </c>
      <c r="AW477" s="183" t="str" cm="1">
        <f t="array" ref="AW477">IFERROR(INDEX(_xlfn._xlws.FILTER('Dang ky_onl'!$H$6:$H$4000,'Dang ky_onl'!$B$6:$B$4000=$B477),2),"")</f>
        <v/>
      </c>
      <c r="AX477" s="184" t="s">
        <v>1564</v>
      </c>
      <c r="AY477" s="182" t="str" cm="1">
        <f t="array" ref="AY477">IFERROR(INDEX(_xlfn._xlws.FILTER('Dang ky_onl'!$L$6:$L$4000,'Dang ky_onl'!$B$6:$B$4000=$B477),2),"")</f>
        <v/>
      </c>
      <c r="AZ477" s="182" t="str" cm="1">
        <f t="array" ref="AZ477">IFERROR(INDEX(_xlfn._xlws.FILTER('Dang ky_onl'!$M$6:$M$4000,'Dang ky_onl'!$B$6:$B$4000=$B477),2),"")</f>
        <v/>
      </c>
      <c r="BA477" s="130"/>
      <c r="BB477" s="130"/>
      <c r="BC477" s="131" t="e">
        <f t="shared" si="71"/>
        <v>#VALUE!</v>
      </c>
    </row>
    <row r="478" spans="1:55" ht="19.5" customHeight="1" x14ac:dyDescent="0.35">
      <c r="A478" s="135">
        <v>472</v>
      </c>
      <c r="B478" s="136">
        <v>2041230115</v>
      </c>
      <c r="C478" s="137" t="s">
        <v>271</v>
      </c>
      <c r="D478" s="138" t="s">
        <v>876</v>
      </c>
      <c r="E478" s="139"/>
      <c r="F478" s="141" t="s">
        <v>1120</v>
      </c>
      <c r="G478" s="142" t="s">
        <v>1353</v>
      </c>
      <c r="H478" s="143" t="s">
        <v>1365</v>
      </c>
      <c r="I478" s="140" t="str">
        <f t="shared" si="65"/>
        <v>Không đậu</v>
      </c>
      <c r="J478" s="144"/>
      <c r="K478" s="145" t="str">
        <f t="shared" si="66"/>
        <v>Không đủ</v>
      </c>
      <c r="L478" s="166">
        <f t="shared" si="72"/>
        <v>1</v>
      </c>
      <c r="M478" s="166" cm="1">
        <f t="array" ref="M478">SUMPRODUCT(--(LEN(CHOOSE({1,2,3},P478,X478,AF478))&gt;0))</f>
        <v>1</v>
      </c>
      <c r="N478" s="166" cm="1">
        <f t="array" ref="N478">SUMPRODUCT(--(LEN(CHOOSE({1,2},AN478,AV478))&gt;0))</f>
        <v>0</v>
      </c>
      <c r="O478" s="166">
        <f t="shared" si="73"/>
        <v>0</v>
      </c>
      <c r="P478" s="171" t="str" cm="1">
        <f t="array" ref="P478">IFERROR(INDEX(_xlfn._xlws.FILTER('Dang ky_off'!$J$4:$J$4000,'Dang ky_off'!$B$4:$B$4000=$B478),1),"")</f>
        <v>Công ty Cổ phần Đầu tư và Thương mại SATORI</v>
      </c>
      <c r="Q478" s="172" cm="1">
        <f t="array" ref="Q478">IFERROR(INDEX(_xlfn._xlws.FILTER('Dang ky_off'!$H$4:$H$4000,'Dang ky_off'!$B$4:$B$4000=$B478),1),"")</f>
        <v>45939</v>
      </c>
      <c r="R478" s="171" t="s">
        <v>1563</v>
      </c>
      <c r="S478" s="171" cm="1">
        <f t="array" ref="S478">IFERROR(INDEX(_xlfn._xlws.FILTER('Dang ky_off'!$L$4:$L$4000,'Dang ky_off'!$B$4:$B$4000=$B478),1),"")</f>
        <v>7.5</v>
      </c>
      <c r="T478" s="171" cm="1">
        <f t="array" ref="T478">IFERROR(INDEX(_xlfn._xlws.FILTER('Dang ky_off'!$M$4:$M$4000,'Dang ky_off'!$B$4:$B$4000=$B478),1),"")</f>
        <v>0</v>
      </c>
      <c r="U478" s="130"/>
      <c r="V478" s="130"/>
      <c r="W478" s="131">
        <f t="shared" si="67"/>
        <v>2.2999999999999998</v>
      </c>
      <c r="X478" s="180" t="str" cm="1">
        <f t="array" ref="X478">IFERROR(INDEX(_xlfn._xlws.FILTER('Dang ky_off'!$J$4:$J$4000,'Dang ky_off'!$B$4:$B$4000=$B478),2),"")</f>
        <v/>
      </c>
      <c r="Y478" s="181" t="str" cm="1">
        <f t="array" ref="Y478">IFERROR(INDEX(_xlfn._xlws.FILTER('Dang ky_off'!$H$4:$H$4000,'Dang ky_off'!$B$4:$B$4000=$B478),2),"")</f>
        <v/>
      </c>
      <c r="Z478" s="180" t="s">
        <v>1563</v>
      </c>
      <c r="AA478" s="180" t="str" cm="1">
        <f t="array" ref="AA478">IFERROR(INDEX(_xlfn._xlws.FILTER('Dang ky_off'!$L$4:$L$4000,'Dang ky_off'!$B$4:$B$4000=$B478),2),"")</f>
        <v/>
      </c>
      <c r="AB478" s="180" t="str" cm="1">
        <f t="array" ref="AB478">IFERROR(INDEX(_xlfn._xlws.FILTER('Dang ky_off'!$M$4:$M$4000,'Dang ky_off'!$B$4:$B$4000=$B478),2),"")</f>
        <v/>
      </c>
      <c r="AC478" s="130"/>
      <c r="AD478" s="130"/>
      <c r="AE478" s="179" t="e">
        <f t="shared" si="68"/>
        <v>#VALUE!</v>
      </c>
      <c r="AF478" s="131" t="str" cm="1">
        <f t="array" ref="AF478">IFERROR(INDEX(_xlfn._xlws.FILTER('Dang ky_off'!$J$4:$J$43,'Dang ky_off'!$B$4:$B$43=$B478),3),"")</f>
        <v/>
      </c>
      <c r="AG478" s="154" t="str" cm="1">
        <f t="array" ref="AG478">IFERROR(INDEX(_xlfn._xlws.FILTER('Dang ky_off'!$H$4:$H$43,'Dang ky_off'!$B$4:$B$43=$B478),3),"")</f>
        <v/>
      </c>
      <c r="AH478" s="131" t="s">
        <v>1563</v>
      </c>
      <c r="AI478" s="131" t="str" cm="1">
        <f t="array" ref="AI478">IFERROR(INDEX(_xlfn._xlws.FILTER('Dang ky_off'!$L$4:$L$43,'Dang ky_off'!$B$4:$B$43=$B478),3),"")</f>
        <v/>
      </c>
      <c r="AJ478" s="131" t="str" cm="1">
        <f t="array" ref="AJ478">IFERROR(INDEX(_xlfn._xlws.FILTER('Dang ky_off'!$M$4:$M$43,'Dang ky_off'!$B$4:$B$43=$B478),3),"")</f>
        <v/>
      </c>
      <c r="AK478" s="130"/>
      <c r="AL478" s="130"/>
      <c r="AM478" s="131" t="e">
        <f t="shared" si="69"/>
        <v>#VALUE!</v>
      </c>
      <c r="AN478" s="182" t="str" cm="1">
        <f t="array" ref="AN478">IFERROR(INDEX(_xlfn._xlws.FILTER('Dang ky_onl'!$J$6:$J$4000,'Dang ky_onl'!$B$6:$B$4000=$B478),1),"")</f>
        <v/>
      </c>
      <c r="AO478" s="183" t="str" cm="1">
        <f t="array" ref="AO478">IFERROR(INDEX(_xlfn._xlws.FILTER('Dang ky_onl'!$H$6:$H$4000,'Dang ky_onl'!$B$6:$B$4000=$B478),1),"")</f>
        <v/>
      </c>
      <c r="AP478" s="184" t="s">
        <v>1564</v>
      </c>
      <c r="AQ478" s="182" t="str" cm="1">
        <f t="array" ref="AQ478">IFERROR(INDEX(_xlfn._xlws.FILTER('Dang ky_onl'!$L$6:$L$4000,'Dang ky_onl'!$B$6:$B$4000=$B478),1),"")</f>
        <v/>
      </c>
      <c r="AR478" s="182" t="str" cm="1">
        <f t="array" ref="AR478">IFERROR(INDEX(_xlfn._xlws.FILTER('Dang ky_onl'!$M$6:$M$4000,'Dang ky_onl'!$B$6:$B$4000=$B478),1),"")</f>
        <v/>
      </c>
      <c r="AS478" s="130"/>
      <c r="AT478" s="130"/>
      <c r="AU478" s="131" t="e">
        <f t="shared" si="70"/>
        <v>#VALUE!</v>
      </c>
      <c r="AV478" s="182" t="str" cm="1">
        <f t="array" ref="AV478">IFERROR(INDEX(_xlfn._xlws.FILTER('Dang ky_onl'!$J$6:$J$4000,'Dang ky_onl'!$B$6:$B$4000=$B478),2),"")</f>
        <v/>
      </c>
      <c r="AW478" s="183" t="str" cm="1">
        <f t="array" ref="AW478">IFERROR(INDEX(_xlfn._xlws.FILTER('Dang ky_onl'!$H$6:$H$4000,'Dang ky_onl'!$B$6:$B$4000=$B478),2),"")</f>
        <v/>
      </c>
      <c r="AX478" s="184" t="s">
        <v>1564</v>
      </c>
      <c r="AY478" s="182" t="str" cm="1">
        <f t="array" ref="AY478">IFERROR(INDEX(_xlfn._xlws.FILTER('Dang ky_onl'!$L$6:$L$4000,'Dang ky_onl'!$B$6:$B$4000=$B478),2),"")</f>
        <v/>
      </c>
      <c r="AZ478" s="182" t="str" cm="1">
        <f t="array" ref="AZ478">IFERROR(INDEX(_xlfn._xlws.FILTER('Dang ky_onl'!$M$6:$M$4000,'Dang ky_onl'!$B$6:$B$4000=$B478),2),"")</f>
        <v/>
      </c>
      <c r="BA478" s="130"/>
      <c r="BB478" s="130"/>
      <c r="BC478" s="131" t="e">
        <f t="shared" si="71"/>
        <v>#VALUE!</v>
      </c>
    </row>
    <row r="479" spans="1:55" ht="19.5" customHeight="1" x14ac:dyDescent="0.35">
      <c r="A479" s="135">
        <v>473</v>
      </c>
      <c r="B479" s="136">
        <v>2041230146</v>
      </c>
      <c r="C479" s="137" t="s">
        <v>278</v>
      </c>
      <c r="D479" s="138" t="s">
        <v>847</v>
      </c>
      <c r="E479" s="139"/>
      <c r="F479" s="141" t="s">
        <v>1195</v>
      </c>
      <c r="G479" s="142" t="s">
        <v>1353</v>
      </c>
      <c r="H479" s="143" t="s">
        <v>1365</v>
      </c>
      <c r="I479" s="140" t="str">
        <f t="shared" si="65"/>
        <v>Không đậu</v>
      </c>
      <c r="J479" s="144"/>
      <c r="K479" s="145" t="str">
        <f t="shared" si="66"/>
        <v>Không đủ</v>
      </c>
      <c r="L479" s="166">
        <f t="shared" si="72"/>
        <v>1</v>
      </c>
      <c r="M479" s="166" cm="1">
        <f t="array" ref="M479">SUMPRODUCT(--(LEN(CHOOSE({1,2,3},P479,X479,AF479))&gt;0))</f>
        <v>1</v>
      </c>
      <c r="N479" s="166" cm="1">
        <f t="array" ref="N479">SUMPRODUCT(--(LEN(CHOOSE({1,2},AN479,AV479))&gt;0))</f>
        <v>0</v>
      </c>
      <c r="O479" s="166">
        <f t="shared" si="73"/>
        <v>0</v>
      </c>
      <c r="P479" s="171" t="str" cm="1">
        <f t="array" ref="P479">IFERROR(INDEX(_xlfn._xlws.FILTER('Dang ky_off'!$J$4:$J$4000,'Dang ky_off'!$B$4:$B$4000=$B479),1),"")</f>
        <v>Công ty Cổ phần Acecook Việt Nam</v>
      </c>
      <c r="Q479" s="172" cm="1">
        <f t="array" ref="Q479">IFERROR(INDEX(_xlfn._xlws.FILTER('Dang ky_off'!$H$4:$H$4000,'Dang ky_off'!$B$4:$B$4000=$B479),1),"")</f>
        <v>46007</v>
      </c>
      <c r="R479" s="171" t="s">
        <v>1563</v>
      </c>
      <c r="S479" s="171" cm="1">
        <f t="array" ref="S479">IFERROR(INDEX(_xlfn._xlws.FILTER('Dang ky_off'!$L$4:$L$4000,'Dang ky_off'!$B$4:$B$4000=$B479),1),"")</f>
        <v>10</v>
      </c>
      <c r="T479" s="171" cm="1">
        <f t="array" ref="T479">IFERROR(INDEX(_xlfn._xlws.FILTER('Dang ky_off'!$M$4:$M$4000,'Dang ky_off'!$B$4:$B$4000=$B479),1),"")</f>
        <v>0</v>
      </c>
      <c r="U479" s="130"/>
      <c r="V479" s="130"/>
      <c r="W479" s="131">
        <f t="shared" si="67"/>
        <v>3</v>
      </c>
      <c r="X479" s="180" t="str" cm="1">
        <f t="array" ref="X479">IFERROR(INDEX(_xlfn._xlws.FILTER('Dang ky_off'!$J$4:$J$4000,'Dang ky_off'!$B$4:$B$4000=$B479),2),"")</f>
        <v/>
      </c>
      <c r="Y479" s="181" t="str" cm="1">
        <f t="array" ref="Y479">IFERROR(INDEX(_xlfn._xlws.FILTER('Dang ky_off'!$H$4:$H$4000,'Dang ky_off'!$B$4:$B$4000=$B479),2),"")</f>
        <v/>
      </c>
      <c r="Z479" s="180" t="s">
        <v>1563</v>
      </c>
      <c r="AA479" s="180" t="str" cm="1">
        <f t="array" ref="AA479">IFERROR(INDEX(_xlfn._xlws.FILTER('Dang ky_off'!$L$4:$L$4000,'Dang ky_off'!$B$4:$B$4000=$B479),2),"")</f>
        <v/>
      </c>
      <c r="AB479" s="180" t="str" cm="1">
        <f t="array" ref="AB479">IFERROR(INDEX(_xlfn._xlws.FILTER('Dang ky_off'!$M$4:$M$4000,'Dang ky_off'!$B$4:$B$4000=$B479),2),"")</f>
        <v/>
      </c>
      <c r="AC479" s="130"/>
      <c r="AD479" s="130"/>
      <c r="AE479" s="179" t="e">
        <f t="shared" si="68"/>
        <v>#VALUE!</v>
      </c>
      <c r="AF479" s="131" t="str" cm="1">
        <f t="array" ref="AF479">IFERROR(INDEX(_xlfn._xlws.FILTER('Dang ky_off'!$J$4:$J$43,'Dang ky_off'!$B$4:$B$43=$B479),3),"")</f>
        <v/>
      </c>
      <c r="AG479" s="154" t="str" cm="1">
        <f t="array" ref="AG479">IFERROR(INDEX(_xlfn._xlws.FILTER('Dang ky_off'!$H$4:$H$43,'Dang ky_off'!$B$4:$B$43=$B479),3),"")</f>
        <v/>
      </c>
      <c r="AH479" s="131" t="s">
        <v>1563</v>
      </c>
      <c r="AI479" s="131" t="str" cm="1">
        <f t="array" ref="AI479">IFERROR(INDEX(_xlfn._xlws.FILTER('Dang ky_off'!$L$4:$L$43,'Dang ky_off'!$B$4:$B$43=$B479),3),"")</f>
        <v/>
      </c>
      <c r="AJ479" s="131" t="str" cm="1">
        <f t="array" ref="AJ479">IFERROR(INDEX(_xlfn._xlws.FILTER('Dang ky_off'!$M$4:$M$43,'Dang ky_off'!$B$4:$B$43=$B479),3),"")</f>
        <v/>
      </c>
      <c r="AK479" s="130"/>
      <c r="AL479" s="130"/>
      <c r="AM479" s="131" t="e">
        <f t="shared" si="69"/>
        <v>#VALUE!</v>
      </c>
      <c r="AN479" s="182" t="str" cm="1">
        <f t="array" ref="AN479">IFERROR(INDEX(_xlfn._xlws.FILTER('Dang ky_onl'!$J$6:$J$4000,'Dang ky_onl'!$B$6:$B$4000=$B479),1),"")</f>
        <v/>
      </c>
      <c r="AO479" s="183" t="str" cm="1">
        <f t="array" ref="AO479">IFERROR(INDEX(_xlfn._xlws.FILTER('Dang ky_onl'!$H$6:$H$4000,'Dang ky_onl'!$B$6:$B$4000=$B479),1),"")</f>
        <v/>
      </c>
      <c r="AP479" s="184" t="s">
        <v>1564</v>
      </c>
      <c r="AQ479" s="182" t="str" cm="1">
        <f t="array" ref="AQ479">IFERROR(INDEX(_xlfn._xlws.FILTER('Dang ky_onl'!$L$6:$L$4000,'Dang ky_onl'!$B$6:$B$4000=$B479),1),"")</f>
        <v/>
      </c>
      <c r="AR479" s="182" t="str" cm="1">
        <f t="array" ref="AR479">IFERROR(INDEX(_xlfn._xlws.FILTER('Dang ky_onl'!$M$6:$M$4000,'Dang ky_onl'!$B$6:$B$4000=$B479),1),"")</f>
        <v/>
      </c>
      <c r="AS479" s="130"/>
      <c r="AT479" s="130"/>
      <c r="AU479" s="131" t="e">
        <f t="shared" si="70"/>
        <v>#VALUE!</v>
      </c>
      <c r="AV479" s="182" t="str" cm="1">
        <f t="array" ref="AV479">IFERROR(INDEX(_xlfn._xlws.FILTER('Dang ky_onl'!$J$6:$J$4000,'Dang ky_onl'!$B$6:$B$4000=$B479),2),"")</f>
        <v/>
      </c>
      <c r="AW479" s="183" t="str" cm="1">
        <f t="array" ref="AW479">IFERROR(INDEX(_xlfn._xlws.FILTER('Dang ky_onl'!$H$6:$H$4000,'Dang ky_onl'!$B$6:$B$4000=$B479),2),"")</f>
        <v/>
      </c>
      <c r="AX479" s="184" t="s">
        <v>1564</v>
      </c>
      <c r="AY479" s="182" t="str" cm="1">
        <f t="array" ref="AY479">IFERROR(INDEX(_xlfn._xlws.FILTER('Dang ky_onl'!$L$6:$L$4000,'Dang ky_onl'!$B$6:$B$4000=$B479),2),"")</f>
        <v/>
      </c>
      <c r="AZ479" s="182" t="str" cm="1">
        <f t="array" ref="AZ479">IFERROR(INDEX(_xlfn._xlws.FILTER('Dang ky_onl'!$M$6:$M$4000,'Dang ky_onl'!$B$6:$B$4000=$B479),2),"")</f>
        <v/>
      </c>
      <c r="BA479" s="130"/>
      <c r="BB479" s="130"/>
      <c r="BC479" s="131" t="e">
        <f t="shared" si="71"/>
        <v>#VALUE!</v>
      </c>
    </row>
    <row r="480" spans="1:55" ht="19.5" customHeight="1" x14ac:dyDescent="0.35">
      <c r="A480" s="135">
        <v>474</v>
      </c>
      <c r="B480" s="136">
        <v>2041230153</v>
      </c>
      <c r="C480" s="137" t="s">
        <v>211</v>
      </c>
      <c r="D480" s="138" t="s">
        <v>508</v>
      </c>
      <c r="E480" s="139"/>
      <c r="F480" s="141" t="s">
        <v>1197</v>
      </c>
      <c r="G480" s="142" t="s">
        <v>1353</v>
      </c>
      <c r="H480" s="143" t="s">
        <v>1365</v>
      </c>
      <c r="I480" s="140" t="str">
        <f t="shared" si="65"/>
        <v>Không đậu</v>
      </c>
      <c r="J480" s="144"/>
      <c r="K480" s="145" t="str">
        <f t="shared" si="66"/>
        <v>Không đủ</v>
      </c>
      <c r="L480" s="166">
        <f t="shared" si="72"/>
        <v>1</v>
      </c>
      <c r="M480" s="166" cm="1">
        <f t="array" ref="M480">SUMPRODUCT(--(LEN(CHOOSE({1,2,3},P480,X480,AF480))&gt;0))</f>
        <v>1</v>
      </c>
      <c r="N480" s="166" cm="1">
        <f t="array" ref="N480">SUMPRODUCT(--(LEN(CHOOSE({1,2},AN480,AV480))&gt;0))</f>
        <v>0</v>
      </c>
      <c r="O480" s="166">
        <f t="shared" si="73"/>
        <v>0</v>
      </c>
      <c r="P480" s="171" t="str" cm="1">
        <f t="array" ref="P480">IFERROR(INDEX(_xlfn._xlws.FILTER('Dang ky_off'!$J$4:$J$4000,'Dang ky_off'!$B$4:$B$4000=$B480),1),"")</f>
        <v>Công ty Cổ phần Acecook Việt Nam</v>
      </c>
      <c r="Q480" s="172" cm="1">
        <f t="array" ref="Q480">IFERROR(INDEX(_xlfn._xlws.FILTER('Dang ky_off'!$H$4:$H$4000,'Dang ky_off'!$B$4:$B$4000=$B480),1),"")</f>
        <v>45972</v>
      </c>
      <c r="R480" s="171" t="s">
        <v>1563</v>
      </c>
      <c r="S480" s="171" cm="1">
        <f t="array" ref="S480">IFERROR(INDEX(_xlfn._xlws.FILTER('Dang ky_off'!$L$4:$L$4000,'Dang ky_off'!$B$4:$B$4000=$B480),1),"")</f>
        <v>7.5</v>
      </c>
      <c r="T480" s="171" cm="1">
        <f t="array" ref="T480">IFERROR(INDEX(_xlfn._xlws.FILTER('Dang ky_off'!$M$4:$M$4000,'Dang ky_off'!$B$4:$B$4000=$B480),1),"")</f>
        <v>0.5</v>
      </c>
      <c r="U480" s="130"/>
      <c r="V480" s="130"/>
      <c r="W480" s="131">
        <f t="shared" si="67"/>
        <v>2.8</v>
      </c>
      <c r="X480" s="180" t="str" cm="1">
        <f t="array" ref="X480">IFERROR(INDEX(_xlfn._xlws.FILTER('Dang ky_off'!$J$4:$J$4000,'Dang ky_off'!$B$4:$B$4000=$B480),2),"")</f>
        <v/>
      </c>
      <c r="Y480" s="181" t="str" cm="1">
        <f t="array" ref="Y480">IFERROR(INDEX(_xlfn._xlws.FILTER('Dang ky_off'!$H$4:$H$4000,'Dang ky_off'!$B$4:$B$4000=$B480),2),"")</f>
        <v/>
      </c>
      <c r="Z480" s="180" t="s">
        <v>1563</v>
      </c>
      <c r="AA480" s="180" t="str" cm="1">
        <f t="array" ref="AA480">IFERROR(INDEX(_xlfn._xlws.FILTER('Dang ky_off'!$L$4:$L$4000,'Dang ky_off'!$B$4:$B$4000=$B480),2),"")</f>
        <v/>
      </c>
      <c r="AB480" s="180" t="str" cm="1">
        <f t="array" ref="AB480">IFERROR(INDEX(_xlfn._xlws.FILTER('Dang ky_off'!$M$4:$M$4000,'Dang ky_off'!$B$4:$B$4000=$B480),2),"")</f>
        <v/>
      </c>
      <c r="AC480" s="130"/>
      <c r="AD480" s="130"/>
      <c r="AE480" s="179" t="e">
        <f t="shared" si="68"/>
        <v>#VALUE!</v>
      </c>
      <c r="AF480" s="131" t="str" cm="1">
        <f t="array" ref="AF480">IFERROR(INDEX(_xlfn._xlws.FILTER('Dang ky_off'!$J$4:$J$43,'Dang ky_off'!$B$4:$B$43=$B480),3),"")</f>
        <v/>
      </c>
      <c r="AG480" s="154" t="str" cm="1">
        <f t="array" ref="AG480">IFERROR(INDEX(_xlfn._xlws.FILTER('Dang ky_off'!$H$4:$H$43,'Dang ky_off'!$B$4:$B$43=$B480),3),"")</f>
        <v/>
      </c>
      <c r="AH480" s="131" t="s">
        <v>1563</v>
      </c>
      <c r="AI480" s="131" t="str" cm="1">
        <f t="array" ref="AI480">IFERROR(INDEX(_xlfn._xlws.FILTER('Dang ky_off'!$L$4:$L$43,'Dang ky_off'!$B$4:$B$43=$B480),3),"")</f>
        <v/>
      </c>
      <c r="AJ480" s="131" t="str" cm="1">
        <f t="array" ref="AJ480">IFERROR(INDEX(_xlfn._xlws.FILTER('Dang ky_off'!$M$4:$M$43,'Dang ky_off'!$B$4:$B$43=$B480),3),"")</f>
        <v/>
      </c>
      <c r="AK480" s="130"/>
      <c r="AL480" s="130"/>
      <c r="AM480" s="131" t="e">
        <f t="shared" si="69"/>
        <v>#VALUE!</v>
      </c>
      <c r="AN480" s="182" t="str" cm="1">
        <f t="array" ref="AN480">IFERROR(INDEX(_xlfn._xlws.FILTER('Dang ky_onl'!$J$6:$J$4000,'Dang ky_onl'!$B$6:$B$4000=$B480),1),"")</f>
        <v/>
      </c>
      <c r="AO480" s="183" t="str" cm="1">
        <f t="array" ref="AO480">IFERROR(INDEX(_xlfn._xlws.FILTER('Dang ky_onl'!$H$6:$H$4000,'Dang ky_onl'!$B$6:$B$4000=$B480),1),"")</f>
        <v/>
      </c>
      <c r="AP480" s="184" t="s">
        <v>1564</v>
      </c>
      <c r="AQ480" s="182" t="str" cm="1">
        <f t="array" ref="AQ480">IFERROR(INDEX(_xlfn._xlws.FILTER('Dang ky_onl'!$L$6:$L$4000,'Dang ky_onl'!$B$6:$B$4000=$B480),1),"")</f>
        <v/>
      </c>
      <c r="AR480" s="182" t="str" cm="1">
        <f t="array" ref="AR480">IFERROR(INDEX(_xlfn._xlws.FILTER('Dang ky_onl'!$M$6:$M$4000,'Dang ky_onl'!$B$6:$B$4000=$B480),1),"")</f>
        <v/>
      </c>
      <c r="AS480" s="130"/>
      <c r="AT480" s="130"/>
      <c r="AU480" s="131" t="e">
        <f t="shared" si="70"/>
        <v>#VALUE!</v>
      </c>
      <c r="AV480" s="182" t="str" cm="1">
        <f t="array" ref="AV480">IFERROR(INDEX(_xlfn._xlws.FILTER('Dang ky_onl'!$J$6:$J$4000,'Dang ky_onl'!$B$6:$B$4000=$B480),2),"")</f>
        <v/>
      </c>
      <c r="AW480" s="183" t="str" cm="1">
        <f t="array" ref="AW480">IFERROR(INDEX(_xlfn._xlws.FILTER('Dang ky_onl'!$H$6:$H$4000,'Dang ky_onl'!$B$6:$B$4000=$B480),2),"")</f>
        <v/>
      </c>
      <c r="AX480" s="184" t="s">
        <v>1564</v>
      </c>
      <c r="AY480" s="182" t="str" cm="1">
        <f t="array" ref="AY480">IFERROR(INDEX(_xlfn._xlws.FILTER('Dang ky_onl'!$L$6:$L$4000,'Dang ky_onl'!$B$6:$B$4000=$B480),2),"")</f>
        <v/>
      </c>
      <c r="AZ480" s="182" t="str" cm="1">
        <f t="array" ref="AZ480">IFERROR(INDEX(_xlfn._xlws.FILTER('Dang ky_onl'!$M$6:$M$4000,'Dang ky_onl'!$B$6:$B$4000=$B480),2),"")</f>
        <v/>
      </c>
      <c r="BA480" s="130"/>
      <c r="BB480" s="130"/>
      <c r="BC480" s="131" t="e">
        <f t="shared" si="71"/>
        <v>#VALUE!</v>
      </c>
    </row>
    <row r="481" spans="1:55" ht="19.5" customHeight="1" x14ac:dyDescent="0.35">
      <c r="A481" s="135">
        <v>475</v>
      </c>
      <c r="B481" s="136">
        <v>2041230156</v>
      </c>
      <c r="C481" s="137" t="s">
        <v>281</v>
      </c>
      <c r="D481" s="138" t="s">
        <v>777</v>
      </c>
      <c r="E481" s="139"/>
      <c r="F481" s="141" t="s">
        <v>1169</v>
      </c>
      <c r="G481" s="142" t="s">
        <v>1353</v>
      </c>
      <c r="H481" s="143" t="s">
        <v>1365</v>
      </c>
      <c r="I481" s="140" t="str">
        <f t="shared" si="65"/>
        <v>Không đậu</v>
      </c>
      <c r="J481" s="144"/>
      <c r="K481" s="145" t="str">
        <f t="shared" si="66"/>
        <v>Không đủ</v>
      </c>
      <c r="L481" s="166">
        <f t="shared" si="72"/>
        <v>1</v>
      </c>
      <c r="M481" s="166" cm="1">
        <f t="array" ref="M481">SUMPRODUCT(--(LEN(CHOOSE({1,2,3},P481,X481,AF481))&gt;0))</f>
        <v>1</v>
      </c>
      <c r="N481" s="166" cm="1">
        <f t="array" ref="N481">SUMPRODUCT(--(LEN(CHOOSE({1,2},AN481,AV481))&gt;0))</f>
        <v>0</v>
      </c>
      <c r="O481" s="166">
        <f t="shared" si="73"/>
        <v>0</v>
      </c>
      <c r="P481" s="171" t="str" cm="1">
        <f t="array" ref="P481">IFERROR(INDEX(_xlfn._xlws.FILTER('Dang ky_off'!$J$4:$J$4000,'Dang ky_off'!$B$4:$B$4000=$B481),1),"")</f>
        <v>Công ty Cổ phần Acecook Việt Nam</v>
      </c>
      <c r="Q481" s="172" cm="1">
        <f t="array" ref="Q481">IFERROR(INDEX(_xlfn._xlws.FILTER('Dang ky_off'!$H$4:$H$4000,'Dang ky_off'!$B$4:$B$4000=$B481),1),"")</f>
        <v>45972</v>
      </c>
      <c r="R481" s="171" t="s">
        <v>1563</v>
      </c>
      <c r="S481" s="171" cm="1">
        <f t="array" ref="S481">IFERROR(INDEX(_xlfn._xlws.FILTER('Dang ky_off'!$L$4:$L$4000,'Dang ky_off'!$B$4:$B$4000=$B481),1),"")</f>
        <v>7.5</v>
      </c>
      <c r="T481" s="171" cm="1">
        <f t="array" ref="T481">IFERROR(INDEX(_xlfn._xlws.FILTER('Dang ky_off'!$M$4:$M$4000,'Dang ky_off'!$B$4:$B$4000=$B481),1),"")</f>
        <v>0.5</v>
      </c>
      <c r="U481" s="130"/>
      <c r="V481" s="130"/>
      <c r="W481" s="131">
        <f t="shared" si="67"/>
        <v>2.8</v>
      </c>
      <c r="X481" s="180" t="str" cm="1">
        <f t="array" ref="X481">IFERROR(INDEX(_xlfn._xlws.FILTER('Dang ky_off'!$J$4:$J$4000,'Dang ky_off'!$B$4:$B$4000=$B481),2),"")</f>
        <v/>
      </c>
      <c r="Y481" s="181" t="str" cm="1">
        <f t="array" ref="Y481">IFERROR(INDEX(_xlfn._xlws.FILTER('Dang ky_off'!$H$4:$H$4000,'Dang ky_off'!$B$4:$B$4000=$B481),2),"")</f>
        <v/>
      </c>
      <c r="Z481" s="180" t="s">
        <v>1563</v>
      </c>
      <c r="AA481" s="180" t="str" cm="1">
        <f t="array" ref="AA481">IFERROR(INDEX(_xlfn._xlws.FILTER('Dang ky_off'!$L$4:$L$4000,'Dang ky_off'!$B$4:$B$4000=$B481),2),"")</f>
        <v/>
      </c>
      <c r="AB481" s="180" t="str" cm="1">
        <f t="array" ref="AB481">IFERROR(INDEX(_xlfn._xlws.FILTER('Dang ky_off'!$M$4:$M$4000,'Dang ky_off'!$B$4:$B$4000=$B481),2),"")</f>
        <v/>
      </c>
      <c r="AC481" s="130"/>
      <c r="AD481" s="130"/>
      <c r="AE481" s="179" t="e">
        <f t="shared" si="68"/>
        <v>#VALUE!</v>
      </c>
      <c r="AF481" s="131" t="str" cm="1">
        <f t="array" ref="AF481">IFERROR(INDEX(_xlfn._xlws.FILTER('Dang ky_off'!$J$4:$J$43,'Dang ky_off'!$B$4:$B$43=$B481),3),"")</f>
        <v/>
      </c>
      <c r="AG481" s="154" t="str" cm="1">
        <f t="array" ref="AG481">IFERROR(INDEX(_xlfn._xlws.FILTER('Dang ky_off'!$H$4:$H$43,'Dang ky_off'!$B$4:$B$43=$B481),3),"")</f>
        <v/>
      </c>
      <c r="AH481" s="131" t="s">
        <v>1563</v>
      </c>
      <c r="AI481" s="131" t="str" cm="1">
        <f t="array" ref="AI481">IFERROR(INDEX(_xlfn._xlws.FILTER('Dang ky_off'!$L$4:$L$43,'Dang ky_off'!$B$4:$B$43=$B481),3),"")</f>
        <v/>
      </c>
      <c r="AJ481" s="131" t="str" cm="1">
        <f t="array" ref="AJ481">IFERROR(INDEX(_xlfn._xlws.FILTER('Dang ky_off'!$M$4:$M$43,'Dang ky_off'!$B$4:$B$43=$B481),3),"")</f>
        <v/>
      </c>
      <c r="AK481" s="130"/>
      <c r="AL481" s="130"/>
      <c r="AM481" s="131" t="e">
        <f t="shared" si="69"/>
        <v>#VALUE!</v>
      </c>
      <c r="AN481" s="182" t="str" cm="1">
        <f t="array" ref="AN481">IFERROR(INDEX(_xlfn._xlws.FILTER('Dang ky_onl'!$J$6:$J$4000,'Dang ky_onl'!$B$6:$B$4000=$B481),1),"")</f>
        <v/>
      </c>
      <c r="AO481" s="183" t="str" cm="1">
        <f t="array" ref="AO481">IFERROR(INDEX(_xlfn._xlws.FILTER('Dang ky_onl'!$H$6:$H$4000,'Dang ky_onl'!$B$6:$B$4000=$B481),1),"")</f>
        <v/>
      </c>
      <c r="AP481" s="184" t="s">
        <v>1564</v>
      </c>
      <c r="AQ481" s="182" t="str" cm="1">
        <f t="array" ref="AQ481">IFERROR(INDEX(_xlfn._xlws.FILTER('Dang ky_onl'!$L$6:$L$4000,'Dang ky_onl'!$B$6:$B$4000=$B481),1),"")</f>
        <v/>
      </c>
      <c r="AR481" s="182" t="str" cm="1">
        <f t="array" ref="AR481">IFERROR(INDEX(_xlfn._xlws.FILTER('Dang ky_onl'!$M$6:$M$4000,'Dang ky_onl'!$B$6:$B$4000=$B481),1),"")</f>
        <v/>
      </c>
      <c r="AS481" s="130"/>
      <c r="AT481" s="130"/>
      <c r="AU481" s="131" t="e">
        <f t="shared" si="70"/>
        <v>#VALUE!</v>
      </c>
      <c r="AV481" s="182" t="str" cm="1">
        <f t="array" ref="AV481">IFERROR(INDEX(_xlfn._xlws.FILTER('Dang ky_onl'!$J$6:$J$4000,'Dang ky_onl'!$B$6:$B$4000=$B481),2),"")</f>
        <v/>
      </c>
      <c r="AW481" s="183" t="str" cm="1">
        <f t="array" ref="AW481">IFERROR(INDEX(_xlfn._xlws.FILTER('Dang ky_onl'!$H$6:$H$4000,'Dang ky_onl'!$B$6:$B$4000=$B481),2),"")</f>
        <v/>
      </c>
      <c r="AX481" s="184" t="s">
        <v>1564</v>
      </c>
      <c r="AY481" s="182" t="str" cm="1">
        <f t="array" ref="AY481">IFERROR(INDEX(_xlfn._xlws.FILTER('Dang ky_onl'!$L$6:$L$4000,'Dang ky_onl'!$B$6:$B$4000=$B481),2),"")</f>
        <v/>
      </c>
      <c r="AZ481" s="182" t="str" cm="1">
        <f t="array" ref="AZ481">IFERROR(INDEX(_xlfn._xlws.FILTER('Dang ky_onl'!$M$6:$M$4000,'Dang ky_onl'!$B$6:$B$4000=$B481),2),"")</f>
        <v/>
      </c>
      <c r="BA481" s="130"/>
      <c r="BB481" s="130"/>
      <c r="BC481" s="131" t="e">
        <f t="shared" si="71"/>
        <v>#VALUE!</v>
      </c>
    </row>
    <row r="482" spans="1:55" ht="19.5" customHeight="1" x14ac:dyDescent="0.35">
      <c r="A482" s="135">
        <v>476</v>
      </c>
      <c r="B482" s="136">
        <v>2041230165</v>
      </c>
      <c r="C482" s="137" t="s">
        <v>112</v>
      </c>
      <c r="D482" s="138" t="s">
        <v>777</v>
      </c>
      <c r="E482" s="139"/>
      <c r="F482" s="141" t="s">
        <v>1065</v>
      </c>
      <c r="G482" s="142" t="s">
        <v>1353</v>
      </c>
      <c r="H482" s="143" t="s">
        <v>1365</v>
      </c>
      <c r="I482" s="140" t="str">
        <f t="shared" si="65"/>
        <v>Không đậu</v>
      </c>
      <c r="J482" s="144"/>
      <c r="K482" s="145" t="str">
        <f t="shared" si="66"/>
        <v>Không đủ</v>
      </c>
      <c r="L482" s="166">
        <f t="shared" si="72"/>
        <v>0</v>
      </c>
      <c r="M482" s="166" cm="1">
        <f t="array" ref="M482">SUMPRODUCT(--(LEN(CHOOSE({1,2,3},P482,X482,AF482))&gt;0))</f>
        <v>0</v>
      </c>
      <c r="N482" s="166" cm="1">
        <f t="array" ref="N482">SUMPRODUCT(--(LEN(CHOOSE({1,2},AN482,AV482))&gt;0))</f>
        <v>0</v>
      </c>
      <c r="O482" s="166">
        <f t="shared" si="73"/>
        <v>0</v>
      </c>
      <c r="P482" s="171" t="str" cm="1">
        <f t="array" ref="P482">IFERROR(INDEX(_xlfn._xlws.FILTER('Dang ky_off'!$J$4:$J$4000,'Dang ky_off'!$B$4:$B$4000=$B482),1),"")</f>
        <v/>
      </c>
      <c r="Q482" s="172" t="str" cm="1">
        <f t="array" ref="Q482">IFERROR(INDEX(_xlfn._xlws.FILTER('Dang ky_off'!$H$4:$H$4000,'Dang ky_off'!$B$4:$B$4000=$B482),1),"")</f>
        <v/>
      </c>
      <c r="R482" s="171" t="s">
        <v>1563</v>
      </c>
      <c r="S482" s="171" t="str" cm="1">
        <f t="array" ref="S482">IFERROR(INDEX(_xlfn._xlws.FILTER('Dang ky_off'!$L$4:$L$4000,'Dang ky_off'!$B$4:$B$4000=$B482),1),"")</f>
        <v/>
      </c>
      <c r="T482" s="171" t="str" cm="1">
        <f t="array" ref="T482">IFERROR(INDEX(_xlfn._xlws.FILTER('Dang ky_off'!$M$4:$M$4000,'Dang ky_off'!$B$4:$B$4000=$B482),1),"")</f>
        <v/>
      </c>
      <c r="U482" s="130"/>
      <c r="V482" s="130"/>
      <c r="W482" s="131" t="e">
        <f t="shared" si="67"/>
        <v>#VALUE!</v>
      </c>
      <c r="X482" s="180" t="str" cm="1">
        <f t="array" ref="X482">IFERROR(INDEX(_xlfn._xlws.FILTER('Dang ky_off'!$J$4:$J$4000,'Dang ky_off'!$B$4:$B$4000=$B482),2),"")</f>
        <v/>
      </c>
      <c r="Y482" s="181" t="str" cm="1">
        <f t="array" ref="Y482">IFERROR(INDEX(_xlfn._xlws.FILTER('Dang ky_off'!$H$4:$H$4000,'Dang ky_off'!$B$4:$B$4000=$B482),2),"")</f>
        <v/>
      </c>
      <c r="Z482" s="180" t="s">
        <v>1563</v>
      </c>
      <c r="AA482" s="180" t="str" cm="1">
        <f t="array" ref="AA482">IFERROR(INDEX(_xlfn._xlws.FILTER('Dang ky_off'!$L$4:$L$4000,'Dang ky_off'!$B$4:$B$4000=$B482),2),"")</f>
        <v/>
      </c>
      <c r="AB482" s="180" t="str" cm="1">
        <f t="array" ref="AB482">IFERROR(INDEX(_xlfn._xlws.FILTER('Dang ky_off'!$M$4:$M$4000,'Dang ky_off'!$B$4:$B$4000=$B482),2),"")</f>
        <v/>
      </c>
      <c r="AC482" s="130"/>
      <c r="AD482" s="130"/>
      <c r="AE482" s="179" t="e">
        <f t="shared" si="68"/>
        <v>#VALUE!</v>
      </c>
      <c r="AF482" s="131" t="str" cm="1">
        <f t="array" ref="AF482">IFERROR(INDEX(_xlfn._xlws.FILTER('Dang ky_off'!$J$4:$J$43,'Dang ky_off'!$B$4:$B$43=$B482),3),"")</f>
        <v/>
      </c>
      <c r="AG482" s="154" t="str" cm="1">
        <f t="array" ref="AG482">IFERROR(INDEX(_xlfn._xlws.FILTER('Dang ky_off'!$H$4:$H$43,'Dang ky_off'!$B$4:$B$43=$B482),3),"")</f>
        <v/>
      </c>
      <c r="AH482" s="131" t="s">
        <v>1563</v>
      </c>
      <c r="AI482" s="131" t="str" cm="1">
        <f t="array" ref="AI482">IFERROR(INDEX(_xlfn._xlws.FILTER('Dang ky_off'!$L$4:$L$43,'Dang ky_off'!$B$4:$B$43=$B482),3),"")</f>
        <v/>
      </c>
      <c r="AJ482" s="131" t="str" cm="1">
        <f t="array" ref="AJ482">IFERROR(INDEX(_xlfn._xlws.FILTER('Dang ky_off'!$M$4:$M$43,'Dang ky_off'!$B$4:$B$43=$B482),3),"")</f>
        <v/>
      </c>
      <c r="AK482" s="130"/>
      <c r="AL482" s="130"/>
      <c r="AM482" s="131" t="e">
        <f t="shared" si="69"/>
        <v>#VALUE!</v>
      </c>
      <c r="AN482" s="182" t="str" cm="1">
        <f t="array" ref="AN482">IFERROR(INDEX(_xlfn._xlws.FILTER('Dang ky_onl'!$J$6:$J$4000,'Dang ky_onl'!$B$6:$B$4000=$B482),1),"")</f>
        <v/>
      </c>
      <c r="AO482" s="183" t="str" cm="1">
        <f t="array" ref="AO482">IFERROR(INDEX(_xlfn._xlws.FILTER('Dang ky_onl'!$H$6:$H$4000,'Dang ky_onl'!$B$6:$B$4000=$B482),1),"")</f>
        <v/>
      </c>
      <c r="AP482" s="184" t="s">
        <v>1564</v>
      </c>
      <c r="AQ482" s="182" t="str" cm="1">
        <f t="array" ref="AQ482">IFERROR(INDEX(_xlfn._xlws.FILTER('Dang ky_onl'!$L$6:$L$4000,'Dang ky_onl'!$B$6:$B$4000=$B482),1),"")</f>
        <v/>
      </c>
      <c r="AR482" s="182" t="str" cm="1">
        <f t="array" ref="AR482">IFERROR(INDEX(_xlfn._xlws.FILTER('Dang ky_onl'!$M$6:$M$4000,'Dang ky_onl'!$B$6:$B$4000=$B482),1),"")</f>
        <v/>
      </c>
      <c r="AS482" s="130"/>
      <c r="AT482" s="130"/>
      <c r="AU482" s="131" t="e">
        <f t="shared" si="70"/>
        <v>#VALUE!</v>
      </c>
      <c r="AV482" s="182" t="str" cm="1">
        <f t="array" ref="AV482">IFERROR(INDEX(_xlfn._xlws.FILTER('Dang ky_onl'!$J$6:$J$4000,'Dang ky_onl'!$B$6:$B$4000=$B482),2),"")</f>
        <v/>
      </c>
      <c r="AW482" s="183" t="str" cm="1">
        <f t="array" ref="AW482">IFERROR(INDEX(_xlfn._xlws.FILTER('Dang ky_onl'!$H$6:$H$4000,'Dang ky_onl'!$B$6:$B$4000=$B482),2),"")</f>
        <v/>
      </c>
      <c r="AX482" s="184" t="s">
        <v>1564</v>
      </c>
      <c r="AY482" s="182" t="str" cm="1">
        <f t="array" ref="AY482">IFERROR(INDEX(_xlfn._xlws.FILTER('Dang ky_onl'!$L$6:$L$4000,'Dang ky_onl'!$B$6:$B$4000=$B482),2),"")</f>
        <v/>
      </c>
      <c r="AZ482" s="182" t="str" cm="1">
        <f t="array" ref="AZ482">IFERROR(INDEX(_xlfn._xlws.FILTER('Dang ky_onl'!$M$6:$M$4000,'Dang ky_onl'!$B$6:$B$4000=$B482),2),"")</f>
        <v/>
      </c>
      <c r="BA482" s="130"/>
      <c r="BB482" s="130"/>
      <c r="BC482" s="131" t="e">
        <f t="shared" si="71"/>
        <v>#VALUE!</v>
      </c>
    </row>
    <row r="483" spans="1:55" ht="19.5" customHeight="1" x14ac:dyDescent="0.35">
      <c r="A483" s="135">
        <v>477</v>
      </c>
      <c r="B483" s="136">
        <v>2041230160</v>
      </c>
      <c r="C483" s="137" t="s">
        <v>280</v>
      </c>
      <c r="D483" s="138" t="s">
        <v>777</v>
      </c>
      <c r="E483" s="139"/>
      <c r="F483" s="141" t="s">
        <v>1197</v>
      </c>
      <c r="G483" s="142" t="s">
        <v>1353</v>
      </c>
      <c r="H483" s="143" t="s">
        <v>1365</v>
      </c>
      <c r="I483" s="140" t="str">
        <f t="shared" si="65"/>
        <v>Không đậu</v>
      </c>
      <c r="J483" s="144"/>
      <c r="K483" s="145" t="str">
        <f t="shared" si="66"/>
        <v>Không đủ</v>
      </c>
      <c r="L483" s="166">
        <f t="shared" si="72"/>
        <v>0</v>
      </c>
      <c r="M483" s="166" cm="1">
        <f t="array" ref="M483">SUMPRODUCT(--(LEN(CHOOSE({1,2,3},P483,X483,AF483))&gt;0))</f>
        <v>0</v>
      </c>
      <c r="N483" s="166" cm="1">
        <f t="array" ref="N483">SUMPRODUCT(--(LEN(CHOOSE({1,2},AN483,AV483))&gt;0))</f>
        <v>0</v>
      </c>
      <c r="O483" s="166">
        <f t="shared" si="73"/>
        <v>0</v>
      </c>
      <c r="P483" s="171" t="str" cm="1">
        <f t="array" ref="P483">IFERROR(INDEX(_xlfn._xlws.FILTER('Dang ky_off'!$J$4:$J$4000,'Dang ky_off'!$B$4:$B$4000=$B483),1),"")</f>
        <v/>
      </c>
      <c r="Q483" s="172" t="str" cm="1">
        <f t="array" ref="Q483">IFERROR(INDEX(_xlfn._xlws.FILTER('Dang ky_off'!$H$4:$H$4000,'Dang ky_off'!$B$4:$B$4000=$B483),1),"")</f>
        <v/>
      </c>
      <c r="R483" s="171" t="s">
        <v>1563</v>
      </c>
      <c r="S483" s="171" t="str" cm="1">
        <f t="array" ref="S483">IFERROR(INDEX(_xlfn._xlws.FILTER('Dang ky_off'!$L$4:$L$4000,'Dang ky_off'!$B$4:$B$4000=$B483),1),"")</f>
        <v/>
      </c>
      <c r="T483" s="171" t="str" cm="1">
        <f t="array" ref="T483">IFERROR(INDEX(_xlfn._xlws.FILTER('Dang ky_off'!$M$4:$M$4000,'Dang ky_off'!$B$4:$B$4000=$B483),1),"")</f>
        <v/>
      </c>
      <c r="U483" s="130"/>
      <c r="V483" s="130"/>
      <c r="W483" s="131" t="e">
        <f t="shared" si="67"/>
        <v>#VALUE!</v>
      </c>
      <c r="X483" s="180" t="str" cm="1">
        <f t="array" ref="X483">IFERROR(INDEX(_xlfn._xlws.FILTER('Dang ky_off'!$J$4:$J$4000,'Dang ky_off'!$B$4:$B$4000=$B483),2),"")</f>
        <v/>
      </c>
      <c r="Y483" s="181" t="str" cm="1">
        <f t="array" ref="Y483">IFERROR(INDEX(_xlfn._xlws.FILTER('Dang ky_off'!$H$4:$H$4000,'Dang ky_off'!$B$4:$B$4000=$B483),2),"")</f>
        <v/>
      </c>
      <c r="Z483" s="180" t="s">
        <v>1563</v>
      </c>
      <c r="AA483" s="180" t="str" cm="1">
        <f t="array" ref="AA483">IFERROR(INDEX(_xlfn._xlws.FILTER('Dang ky_off'!$L$4:$L$4000,'Dang ky_off'!$B$4:$B$4000=$B483),2),"")</f>
        <v/>
      </c>
      <c r="AB483" s="180" t="str" cm="1">
        <f t="array" ref="AB483">IFERROR(INDEX(_xlfn._xlws.FILTER('Dang ky_off'!$M$4:$M$4000,'Dang ky_off'!$B$4:$B$4000=$B483),2),"")</f>
        <v/>
      </c>
      <c r="AC483" s="130"/>
      <c r="AD483" s="130"/>
      <c r="AE483" s="179" t="e">
        <f t="shared" si="68"/>
        <v>#VALUE!</v>
      </c>
      <c r="AF483" s="131" t="str" cm="1">
        <f t="array" ref="AF483">IFERROR(INDEX(_xlfn._xlws.FILTER('Dang ky_off'!$J$4:$J$43,'Dang ky_off'!$B$4:$B$43=$B483),3),"")</f>
        <v/>
      </c>
      <c r="AG483" s="154" t="str" cm="1">
        <f t="array" ref="AG483">IFERROR(INDEX(_xlfn._xlws.FILTER('Dang ky_off'!$H$4:$H$43,'Dang ky_off'!$B$4:$B$43=$B483),3),"")</f>
        <v/>
      </c>
      <c r="AH483" s="131" t="s">
        <v>1563</v>
      </c>
      <c r="AI483" s="131" t="str" cm="1">
        <f t="array" ref="AI483">IFERROR(INDEX(_xlfn._xlws.FILTER('Dang ky_off'!$L$4:$L$43,'Dang ky_off'!$B$4:$B$43=$B483),3),"")</f>
        <v/>
      </c>
      <c r="AJ483" s="131" t="str" cm="1">
        <f t="array" ref="AJ483">IFERROR(INDEX(_xlfn._xlws.FILTER('Dang ky_off'!$M$4:$M$43,'Dang ky_off'!$B$4:$B$43=$B483),3),"")</f>
        <v/>
      </c>
      <c r="AK483" s="130"/>
      <c r="AL483" s="130"/>
      <c r="AM483" s="131" t="e">
        <f t="shared" si="69"/>
        <v>#VALUE!</v>
      </c>
      <c r="AN483" s="182" t="str" cm="1">
        <f t="array" ref="AN483">IFERROR(INDEX(_xlfn._xlws.FILTER('Dang ky_onl'!$J$6:$J$4000,'Dang ky_onl'!$B$6:$B$4000=$B483),1),"")</f>
        <v/>
      </c>
      <c r="AO483" s="183" t="str" cm="1">
        <f t="array" ref="AO483">IFERROR(INDEX(_xlfn._xlws.FILTER('Dang ky_onl'!$H$6:$H$4000,'Dang ky_onl'!$B$6:$B$4000=$B483),1),"")</f>
        <v/>
      </c>
      <c r="AP483" s="184" t="s">
        <v>1564</v>
      </c>
      <c r="AQ483" s="182" t="str" cm="1">
        <f t="array" ref="AQ483">IFERROR(INDEX(_xlfn._xlws.FILTER('Dang ky_onl'!$L$6:$L$4000,'Dang ky_onl'!$B$6:$B$4000=$B483),1),"")</f>
        <v/>
      </c>
      <c r="AR483" s="182" t="str" cm="1">
        <f t="array" ref="AR483">IFERROR(INDEX(_xlfn._xlws.FILTER('Dang ky_onl'!$M$6:$M$4000,'Dang ky_onl'!$B$6:$B$4000=$B483),1),"")</f>
        <v/>
      </c>
      <c r="AS483" s="130"/>
      <c r="AT483" s="130"/>
      <c r="AU483" s="131" t="e">
        <f t="shared" si="70"/>
        <v>#VALUE!</v>
      </c>
      <c r="AV483" s="182" t="str" cm="1">
        <f t="array" ref="AV483">IFERROR(INDEX(_xlfn._xlws.FILTER('Dang ky_onl'!$J$6:$J$4000,'Dang ky_onl'!$B$6:$B$4000=$B483),2),"")</f>
        <v/>
      </c>
      <c r="AW483" s="183" t="str" cm="1">
        <f t="array" ref="AW483">IFERROR(INDEX(_xlfn._xlws.FILTER('Dang ky_onl'!$H$6:$H$4000,'Dang ky_onl'!$B$6:$B$4000=$B483),2),"")</f>
        <v/>
      </c>
      <c r="AX483" s="184" t="s">
        <v>1564</v>
      </c>
      <c r="AY483" s="182" t="str" cm="1">
        <f t="array" ref="AY483">IFERROR(INDEX(_xlfn._xlws.FILTER('Dang ky_onl'!$L$6:$L$4000,'Dang ky_onl'!$B$6:$B$4000=$B483),2),"")</f>
        <v/>
      </c>
      <c r="AZ483" s="182" t="str" cm="1">
        <f t="array" ref="AZ483">IFERROR(INDEX(_xlfn._xlws.FILTER('Dang ky_onl'!$M$6:$M$4000,'Dang ky_onl'!$B$6:$B$4000=$B483),2),"")</f>
        <v/>
      </c>
      <c r="BA483" s="130"/>
      <c r="BB483" s="130"/>
      <c r="BC483" s="131" t="e">
        <f t="shared" si="71"/>
        <v>#VALUE!</v>
      </c>
    </row>
    <row r="484" spans="1:55" ht="19.5" customHeight="1" x14ac:dyDescent="0.35">
      <c r="A484" s="135">
        <v>478</v>
      </c>
      <c r="B484" s="136">
        <v>2041230166</v>
      </c>
      <c r="C484" s="137" t="s">
        <v>121</v>
      </c>
      <c r="D484" s="138" t="s">
        <v>894</v>
      </c>
      <c r="E484" s="139"/>
      <c r="F484" s="141" t="s">
        <v>1127</v>
      </c>
      <c r="G484" s="142" t="s">
        <v>1353</v>
      </c>
      <c r="H484" s="143" t="s">
        <v>1365</v>
      </c>
      <c r="I484" s="140" t="str">
        <f t="shared" si="65"/>
        <v>Không đậu</v>
      </c>
      <c r="J484" s="144"/>
      <c r="K484" s="145" t="str">
        <f t="shared" si="66"/>
        <v>Không đủ</v>
      </c>
      <c r="L484" s="166">
        <f t="shared" si="72"/>
        <v>1</v>
      </c>
      <c r="M484" s="166" cm="1">
        <f t="array" ref="M484">SUMPRODUCT(--(LEN(CHOOSE({1,2,3},P484,X484,AF484))&gt;0))</f>
        <v>1</v>
      </c>
      <c r="N484" s="166" cm="1">
        <f t="array" ref="N484">SUMPRODUCT(--(LEN(CHOOSE({1,2},AN484,AV484))&gt;0))</f>
        <v>0</v>
      </c>
      <c r="O484" s="166">
        <f t="shared" si="73"/>
        <v>0</v>
      </c>
      <c r="P484" s="171" t="str" cm="1">
        <f t="array" ref="P484">IFERROR(INDEX(_xlfn._xlws.FILTER('Dang ky_off'!$J$4:$J$4000,'Dang ky_off'!$B$4:$B$4000=$B484),1),"")</f>
        <v>Công ty Cổ phần Acecook Việt Nam</v>
      </c>
      <c r="Q484" s="172" cm="1">
        <f t="array" ref="Q484">IFERROR(INDEX(_xlfn._xlws.FILTER('Dang ky_off'!$H$4:$H$4000,'Dang ky_off'!$B$4:$B$4000=$B484),1),"")</f>
        <v>46007</v>
      </c>
      <c r="R484" s="171" t="s">
        <v>1563</v>
      </c>
      <c r="S484" s="171" cm="1">
        <f t="array" ref="S484">IFERROR(INDEX(_xlfn._xlws.FILTER('Dang ky_off'!$L$4:$L$4000,'Dang ky_off'!$B$4:$B$4000=$B484),1),"")</f>
        <v>10</v>
      </c>
      <c r="T484" s="171" cm="1">
        <f t="array" ref="T484">IFERROR(INDEX(_xlfn._xlws.FILTER('Dang ky_off'!$M$4:$M$4000,'Dang ky_off'!$B$4:$B$4000=$B484),1),"")</f>
        <v>0</v>
      </c>
      <c r="U484" s="130"/>
      <c r="V484" s="130"/>
      <c r="W484" s="131">
        <f t="shared" si="67"/>
        <v>3</v>
      </c>
      <c r="X484" s="180" t="str" cm="1">
        <f t="array" ref="X484">IFERROR(INDEX(_xlfn._xlws.FILTER('Dang ky_off'!$J$4:$J$4000,'Dang ky_off'!$B$4:$B$4000=$B484),2),"")</f>
        <v/>
      </c>
      <c r="Y484" s="181" t="str" cm="1">
        <f t="array" ref="Y484">IFERROR(INDEX(_xlfn._xlws.FILTER('Dang ky_off'!$H$4:$H$4000,'Dang ky_off'!$B$4:$B$4000=$B484),2),"")</f>
        <v/>
      </c>
      <c r="Z484" s="180" t="s">
        <v>1563</v>
      </c>
      <c r="AA484" s="180" t="str" cm="1">
        <f t="array" ref="AA484">IFERROR(INDEX(_xlfn._xlws.FILTER('Dang ky_off'!$L$4:$L$4000,'Dang ky_off'!$B$4:$B$4000=$B484),2),"")</f>
        <v/>
      </c>
      <c r="AB484" s="180" t="str" cm="1">
        <f t="array" ref="AB484">IFERROR(INDEX(_xlfn._xlws.FILTER('Dang ky_off'!$M$4:$M$4000,'Dang ky_off'!$B$4:$B$4000=$B484),2),"")</f>
        <v/>
      </c>
      <c r="AC484" s="130"/>
      <c r="AD484" s="130"/>
      <c r="AE484" s="179" t="e">
        <f t="shared" si="68"/>
        <v>#VALUE!</v>
      </c>
      <c r="AF484" s="131" t="str" cm="1">
        <f t="array" ref="AF484">IFERROR(INDEX(_xlfn._xlws.FILTER('Dang ky_off'!$J$4:$J$43,'Dang ky_off'!$B$4:$B$43=$B484),3),"")</f>
        <v/>
      </c>
      <c r="AG484" s="154" t="str" cm="1">
        <f t="array" ref="AG484">IFERROR(INDEX(_xlfn._xlws.FILTER('Dang ky_off'!$H$4:$H$43,'Dang ky_off'!$B$4:$B$43=$B484),3),"")</f>
        <v/>
      </c>
      <c r="AH484" s="131" t="s">
        <v>1563</v>
      </c>
      <c r="AI484" s="131" t="str" cm="1">
        <f t="array" ref="AI484">IFERROR(INDEX(_xlfn._xlws.FILTER('Dang ky_off'!$L$4:$L$43,'Dang ky_off'!$B$4:$B$43=$B484),3),"")</f>
        <v/>
      </c>
      <c r="AJ484" s="131" t="str" cm="1">
        <f t="array" ref="AJ484">IFERROR(INDEX(_xlfn._xlws.FILTER('Dang ky_off'!$M$4:$M$43,'Dang ky_off'!$B$4:$B$43=$B484),3),"")</f>
        <v/>
      </c>
      <c r="AK484" s="130"/>
      <c r="AL484" s="130"/>
      <c r="AM484" s="131" t="e">
        <f t="shared" si="69"/>
        <v>#VALUE!</v>
      </c>
      <c r="AN484" s="182" t="str" cm="1">
        <f t="array" ref="AN484">IFERROR(INDEX(_xlfn._xlws.FILTER('Dang ky_onl'!$J$6:$J$4000,'Dang ky_onl'!$B$6:$B$4000=$B484),1),"")</f>
        <v/>
      </c>
      <c r="AO484" s="183" t="str" cm="1">
        <f t="array" ref="AO484">IFERROR(INDEX(_xlfn._xlws.FILTER('Dang ky_onl'!$H$6:$H$4000,'Dang ky_onl'!$B$6:$B$4000=$B484),1),"")</f>
        <v/>
      </c>
      <c r="AP484" s="184" t="s">
        <v>1564</v>
      </c>
      <c r="AQ484" s="182" t="str" cm="1">
        <f t="array" ref="AQ484">IFERROR(INDEX(_xlfn._xlws.FILTER('Dang ky_onl'!$L$6:$L$4000,'Dang ky_onl'!$B$6:$B$4000=$B484),1),"")</f>
        <v/>
      </c>
      <c r="AR484" s="182" t="str" cm="1">
        <f t="array" ref="AR484">IFERROR(INDEX(_xlfn._xlws.FILTER('Dang ky_onl'!$M$6:$M$4000,'Dang ky_onl'!$B$6:$B$4000=$B484),1),"")</f>
        <v/>
      </c>
      <c r="AS484" s="130"/>
      <c r="AT484" s="130"/>
      <c r="AU484" s="131" t="e">
        <f t="shared" si="70"/>
        <v>#VALUE!</v>
      </c>
      <c r="AV484" s="182" t="str" cm="1">
        <f t="array" ref="AV484">IFERROR(INDEX(_xlfn._xlws.FILTER('Dang ky_onl'!$J$6:$J$4000,'Dang ky_onl'!$B$6:$B$4000=$B484),2),"")</f>
        <v/>
      </c>
      <c r="AW484" s="183" t="str" cm="1">
        <f t="array" ref="AW484">IFERROR(INDEX(_xlfn._xlws.FILTER('Dang ky_onl'!$H$6:$H$4000,'Dang ky_onl'!$B$6:$B$4000=$B484),2),"")</f>
        <v/>
      </c>
      <c r="AX484" s="184" t="s">
        <v>1564</v>
      </c>
      <c r="AY484" s="182" t="str" cm="1">
        <f t="array" ref="AY484">IFERROR(INDEX(_xlfn._xlws.FILTER('Dang ky_onl'!$L$6:$L$4000,'Dang ky_onl'!$B$6:$B$4000=$B484),2),"")</f>
        <v/>
      </c>
      <c r="AZ484" s="182" t="str" cm="1">
        <f t="array" ref="AZ484">IFERROR(INDEX(_xlfn._xlws.FILTER('Dang ky_onl'!$M$6:$M$4000,'Dang ky_onl'!$B$6:$B$4000=$B484),2),"")</f>
        <v/>
      </c>
      <c r="BA484" s="130"/>
      <c r="BB484" s="130"/>
      <c r="BC484" s="131" t="e">
        <f t="shared" si="71"/>
        <v>#VALUE!</v>
      </c>
    </row>
    <row r="485" spans="1:55" ht="19.5" customHeight="1" x14ac:dyDescent="0.35">
      <c r="A485" s="135">
        <v>479</v>
      </c>
      <c r="B485" s="136">
        <v>2041230176</v>
      </c>
      <c r="C485" s="137" t="s">
        <v>285</v>
      </c>
      <c r="D485" s="138" t="s">
        <v>829</v>
      </c>
      <c r="E485" s="139"/>
      <c r="F485" s="141" t="s">
        <v>1200</v>
      </c>
      <c r="G485" s="142" t="s">
        <v>1353</v>
      </c>
      <c r="H485" s="143" t="s">
        <v>1365</v>
      </c>
      <c r="I485" s="140" t="str">
        <f t="shared" si="65"/>
        <v>Không đậu</v>
      </c>
      <c r="J485" s="144"/>
      <c r="K485" s="145" t="str">
        <f t="shared" si="66"/>
        <v>Không đủ</v>
      </c>
      <c r="L485" s="166">
        <f t="shared" si="72"/>
        <v>0</v>
      </c>
      <c r="M485" s="166" cm="1">
        <f t="array" ref="M485">SUMPRODUCT(--(LEN(CHOOSE({1,2,3},P485,X485,AF485))&gt;0))</f>
        <v>0</v>
      </c>
      <c r="N485" s="166" cm="1">
        <f t="array" ref="N485">SUMPRODUCT(--(LEN(CHOOSE({1,2},AN485,AV485))&gt;0))</f>
        <v>0</v>
      </c>
      <c r="O485" s="166">
        <f t="shared" si="73"/>
        <v>0</v>
      </c>
      <c r="P485" s="171" t="str" cm="1">
        <f t="array" ref="P485">IFERROR(INDEX(_xlfn._xlws.FILTER('Dang ky_off'!$J$4:$J$4000,'Dang ky_off'!$B$4:$B$4000=$B485),1),"")</f>
        <v/>
      </c>
      <c r="Q485" s="172" t="str" cm="1">
        <f t="array" ref="Q485">IFERROR(INDEX(_xlfn._xlws.FILTER('Dang ky_off'!$H$4:$H$4000,'Dang ky_off'!$B$4:$B$4000=$B485),1),"")</f>
        <v/>
      </c>
      <c r="R485" s="171" t="s">
        <v>1563</v>
      </c>
      <c r="S485" s="171" t="str" cm="1">
        <f t="array" ref="S485">IFERROR(INDEX(_xlfn._xlws.FILTER('Dang ky_off'!$L$4:$L$4000,'Dang ky_off'!$B$4:$B$4000=$B485),1),"")</f>
        <v/>
      </c>
      <c r="T485" s="171" t="str" cm="1">
        <f t="array" ref="T485">IFERROR(INDEX(_xlfn._xlws.FILTER('Dang ky_off'!$M$4:$M$4000,'Dang ky_off'!$B$4:$B$4000=$B485),1),"")</f>
        <v/>
      </c>
      <c r="U485" s="130"/>
      <c r="V485" s="130"/>
      <c r="W485" s="131" t="e">
        <f t="shared" si="67"/>
        <v>#VALUE!</v>
      </c>
      <c r="X485" s="180" t="str" cm="1">
        <f t="array" ref="X485">IFERROR(INDEX(_xlfn._xlws.FILTER('Dang ky_off'!$J$4:$J$4000,'Dang ky_off'!$B$4:$B$4000=$B485),2),"")</f>
        <v/>
      </c>
      <c r="Y485" s="181" t="str" cm="1">
        <f t="array" ref="Y485">IFERROR(INDEX(_xlfn._xlws.FILTER('Dang ky_off'!$H$4:$H$4000,'Dang ky_off'!$B$4:$B$4000=$B485),2),"")</f>
        <v/>
      </c>
      <c r="Z485" s="180" t="s">
        <v>1563</v>
      </c>
      <c r="AA485" s="180" t="str" cm="1">
        <f t="array" ref="AA485">IFERROR(INDEX(_xlfn._xlws.FILTER('Dang ky_off'!$L$4:$L$4000,'Dang ky_off'!$B$4:$B$4000=$B485),2),"")</f>
        <v/>
      </c>
      <c r="AB485" s="180" t="str" cm="1">
        <f t="array" ref="AB485">IFERROR(INDEX(_xlfn._xlws.FILTER('Dang ky_off'!$M$4:$M$4000,'Dang ky_off'!$B$4:$B$4000=$B485),2),"")</f>
        <v/>
      </c>
      <c r="AC485" s="130"/>
      <c r="AD485" s="130"/>
      <c r="AE485" s="179" t="e">
        <f t="shared" si="68"/>
        <v>#VALUE!</v>
      </c>
      <c r="AF485" s="131" t="str" cm="1">
        <f t="array" ref="AF485">IFERROR(INDEX(_xlfn._xlws.FILTER('Dang ky_off'!$J$4:$J$43,'Dang ky_off'!$B$4:$B$43=$B485),3),"")</f>
        <v/>
      </c>
      <c r="AG485" s="154" t="str" cm="1">
        <f t="array" ref="AG485">IFERROR(INDEX(_xlfn._xlws.FILTER('Dang ky_off'!$H$4:$H$43,'Dang ky_off'!$B$4:$B$43=$B485),3),"")</f>
        <v/>
      </c>
      <c r="AH485" s="131" t="s">
        <v>1563</v>
      </c>
      <c r="AI485" s="131" t="str" cm="1">
        <f t="array" ref="AI485">IFERROR(INDEX(_xlfn._xlws.FILTER('Dang ky_off'!$L$4:$L$43,'Dang ky_off'!$B$4:$B$43=$B485),3),"")</f>
        <v/>
      </c>
      <c r="AJ485" s="131" t="str" cm="1">
        <f t="array" ref="AJ485">IFERROR(INDEX(_xlfn._xlws.FILTER('Dang ky_off'!$M$4:$M$43,'Dang ky_off'!$B$4:$B$43=$B485),3),"")</f>
        <v/>
      </c>
      <c r="AK485" s="130"/>
      <c r="AL485" s="130"/>
      <c r="AM485" s="131" t="e">
        <f t="shared" si="69"/>
        <v>#VALUE!</v>
      </c>
      <c r="AN485" s="182" t="str" cm="1">
        <f t="array" ref="AN485">IFERROR(INDEX(_xlfn._xlws.FILTER('Dang ky_onl'!$J$6:$J$4000,'Dang ky_onl'!$B$6:$B$4000=$B485),1),"")</f>
        <v/>
      </c>
      <c r="AO485" s="183" t="str" cm="1">
        <f t="array" ref="AO485">IFERROR(INDEX(_xlfn._xlws.FILTER('Dang ky_onl'!$H$6:$H$4000,'Dang ky_onl'!$B$6:$B$4000=$B485),1),"")</f>
        <v/>
      </c>
      <c r="AP485" s="184" t="s">
        <v>1564</v>
      </c>
      <c r="AQ485" s="182" t="str" cm="1">
        <f t="array" ref="AQ485">IFERROR(INDEX(_xlfn._xlws.FILTER('Dang ky_onl'!$L$6:$L$4000,'Dang ky_onl'!$B$6:$B$4000=$B485),1),"")</f>
        <v/>
      </c>
      <c r="AR485" s="182" t="str" cm="1">
        <f t="array" ref="AR485">IFERROR(INDEX(_xlfn._xlws.FILTER('Dang ky_onl'!$M$6:$M$4000,'Dang ky_onl'!$B$6:$B$4000=$B485),1),"")</f>
        <v/>
      </c>
      <c r="AS485" s="130"/>
      <c r="AT485" s="130"/>
      <c r="AU485" s="131" t="e">
        <f t="shared" si="70"/>
        <v>#VALUE!</v>
      </c>
      <c r="AV485" s="182" t="str" cm="1">
        <f t="array" ref="AV485">IFERROR(INDEX(_xlfn._xlws.FILTER('Dang ky_onl'!$J$6:$J$4000,'Dang ky_onl'!$B$6:$B$4000=$B485),2),"")</f>
        <v/>
      </c>
      <c r="AW485" s="183" t="str" cm="1">
        <f t="array" ref="AW485">IFERROR(INDEX(_xlfn._xlws.FILTER('Dang ky_onl'!$H$6:$H$4000,'Dang ky_onl'!$B$6:$B$4000=$B485),2),"")</f>
        <v/>
      </c>
      <c r="AX485" s="184" t="s">
        <v>1564</v>
      </c>
      <c r="AY485" s="182" t="str" cm="1">
        <f t="array" ref="AY485">IFERROR(INDEX(_xlfn._xlws.FILTER('Dang ky_onl'!$L$6:$L$4000,'Dang ky_onl'!$B$6:$B$4000=$B485),2),"")</f>
        <v/>
      </c>
      <c r="AZ485" s="182" t="str" cm="1">
        <f t="array" ref="AZ485">IFERROR(INDEX(_xlfn._xlws.FILTER('Dang ky_onl'!$M$6:$M$4000,'Dang ky_onl'!$B$6:$B$4000=$B485),2),"")</f>
        <v/>
      </c>
      <c r="BA485" s="130"/>
      <c r="BB485" s="130"/>
      <c r="BC485" s="131" t="e">
        <f t="shared" si="71"/>
        <v>#VALUE!</v>
      </c>
    </row>
    <row r="486" spans="1:55" ht="19.5" customHeight="1" x14ac:dyDescent="0.35">
      <c r="A486" s="135">
        <v>480</v>
      </c>
      <c r="B486" s="136">
        <v>2041230178</v>
      </c>
      <c r="C486" s="137" t="s">
        <v>286</v>
      </c>
      <c r="D486" s="138" t="s">
        <v>897</v>
      </c>
      <c r="E486" s="139"/>
      <c r="F486" s="141" t="s">
        <v>1201</v>
      </c>
      <c r="G486" s="142" t="s">
        <v>1353</v>
      </c>
      <c r="H486" s="143" t="s">
        <v>1365</v>
      </c>
      <c r="I486" s="140" t="str">
        <f t="shared" si="65"/>
        <v>Không đậu</v>
      </c>
      <c r="J486" s="144"/>
      <c r="K486" s="145" t="str">
        <f t="shared" si="66"/>
        <v>Không đủ</v>
      </c>
      <c r="L486" s="166">
        <f t="shared" si="72"/>
        <v>0</v>
      </c>
      <c r="M486" s="166" cm="1">
        <f t="array" ref="M486">SUMPRODUCT(--(LEN(CHOOSE({1,2,3},P486,X486,AF486))&gt;0))</f>
        <v>0</v>
      </c>
      <c r="N486" s="166" cm="1">
        <f t="array" ref="N486">SUMPRODUCT(--(LEN(CHOOSE({1,2},AN486,AV486))&gt;0))</f>
        <v>0</v>
      </c>
      <c r="O486" s="166">
        <f t="shared" si="73"/>
        <v>0</v>
      </c>
      <c r="P486" s="171" t="str" cm="1">
        <f t="array" ref="P486">IFERROR(INDEX(_xlfn._xlws.FILTER('Dang ky_off'!$J$4:$J$4000,'Dang ky_off'!$B$4:$B$4000=$B486),1),"")</f>
        <v/>
      </c>
      <c r="Q486" s="172" t="str" cm="1">
        <f t="array" ref="Q486">IFERROR(INDEX(_xlfn._xlws.FILTER('Dang ky_off'!$H$4:$H$4000,'Dang ky_off'!$B$4:$B$4000=$B486),1),"")</f>
        <v/>
      </c>
      <c r="R486" s="171" t="s">
        <v>1563</v>
      </c>
      <c r="S486" s="171" t="str" cm="1">
        <f t="array" ref="S486">IFERROR(INDEX(_xlfn._xlws.FILTER('Dang ky_off'!$L$4:$L$4000,'Dang ky_off'!$B$4:$B$4000=$B486),1),"")</f>
        <v/>
      </c>
      <c r="T486" s="171" t="str" cm="1">
        <f t="array" ref="T486">IFERROR(INDEX(_xlfn._xlws.FILTER('Dang ky_off'!$M$4:$M$4000,'Dang ky_off'!$B$4:$B$4000=$B486),1),"")</f>
        <v/>
      </c>
      <c r="U486" s="130"/>
      <c r="V486" s="130"/>
      <c r="W486" s="131" t="e">
        <f t="shared" si="67"/>
        <v>#VALUE!</v>
      </c>
      <c r="X486" s="180" t="str" cm="1">
        <f t="array" ref="X486">IFERROR(INDEX(_xlfn._xlws.FILTER('Dang ky_off'!$J$4:$J$4000,'Dang ky_off'!$B$4:$B$4000=$B486),2),"")</f>
        <v/>
      </c>
      <c r="Y486" s="181" t="str" cm="1">
        <f t="array" ref="Y486">IFERROR(INDEX(_xlfn._xlws.FILTER('Dang ky_off'!$H$4:$H$4000,'Dang ky_off'!$B$4:$B$4000=$B486),2),"")</f>
        <v/>
      </c>
      <c r="Z486" s="180" t="s">
        <v>1563</v>
      </c>
      <c r="AA486" s="180" t="str" cm="1">
        <f t="array" ref="AA486">IFERROR(INDEX(_xlfn._xlws.FILTER('Dang ky_off'!$L$4:$L$4000,'Dang ky_off'!$B$4:$B$4000=$B486),2),"")</f>
        <v/>
      </c>
      <c r="AB486" s="180" t="str" cm="1">
        <f t="array" ref="AB486">IFERROR(INDEX(_xlfn._xlws.FILTER('Dang ky_off'!$M$4:$M$4000,'Dang ky_off'!$B$4:$B$4000=$B486),2),"")</f>
        <v/>
      </c>
      <c r="AC486" s="130"/>
      <c r="AD486" s="130"/>
      <c r="AE486" s="179" t="e">
        <f t="shared" si="68"/>
        <v>#VALUE!</v>
      </c>
      <c r="AF486" s="131" t="str" cm="1">
        <f t="array" ref="AF486">IFERROR(INDEX(_xlfn._xlws.FILTER('Dang ky_off'!$J$4:$J$43,'Dang ky_off'!$B$4:$B$43=$B486),3),"")</f>
        <v/>
      </c>
      <c r="AG486" s="154" t="str" cm="1">
        <f t="array" ref="AG486">IFERROR(INDEX(_xlfn._xlws.FILTER('Dang ky_off'!$H$4:$H$43,'Dang ky_off'!$B$4:$B$43=$B486),3),"")</f>
        <v/>
      </c>
      <c r="AH486" s="131" t="s">
        <v>1563</v>
      </c>
      <c r="AI486" s="131" t="str" cm="1">
        <f t="array" ref="AI486">IFERROR(INDEX(_xlfn._xlws.FILTER('Dang ky_off'!$L$4:$L$43,'Dang ky_off'!$B$4:$B$43=$B486),3),"")</f>
        <v/>
      </c>
      <c r="AJ486" s="131" t="str" cm="1">
        <f t="array" ref="AJ486">IFERROR(INDEX(_xlfn._xlws.FILTER('Dang ky_off'!$M$4:$M$43,'Dang ky_off'!$B$4:$B$43=$B486),3),"")</f>
        <v/>
      </c>
      <c r="AK486" s="130"/>
      <c r="AL486" s="130"/>
      <c r="AM486" s="131" t="e">
        <f t="shared" si="69"/>
        <v>#VALUE!</v>
      </c>
      <c r="AN486" s="182" t="str" cm="1">
        <f t="array" ref="AN486">IFERROR(INDEX(_xlfn._xlws.FILTER('Dang ky_onl'!$J$6:$J$4000,'Dang ky_onl'!$B$6:$B$4000=$B486),1),"")</f>
        <v/>
      </c>
      <c r="AO486" s="183" t="str" cm="1">
        <f t="array" ref="AO486">IFERROR(INDEX(_xlfn._xlws.FILTER('Dang ky_onl'!$H$6:$H$4000,'Dang ky_onl'!$B$6:$B$4000=$B486),1),"")</f>
        <v/>
      </c>
      <c r="AP486" s="184" t="s">
        <v>1564</v>
      </c>
      <c r="AQ486" s="182" t="str" cm="1">
        <f t="array" ref="AQ486">IFERROR(INDEX(_xlfn._xlws.FILTER('Dang ky_onl'!$L$6:$L$4000,'Dang ky_onl'!$B$6:$B$4000=$B486),1),"")</f>
        <v/>
      </c>
      <c r="AR486" s="182" t="str" cm="1">
        <f t="array" ref="AR486">IFERROR(INDEX(_xlfn._xlws.FILTER('Dang ky_onl'!$M$6:$M$4000,'Dang ky_onl'!$B$6:$B$4000=$B486),1),"")</f>
        <v/>
      </c>
      <c r="AS486" s="130"/>
      <c r="AT486" s="130"/>
      <c r="AU486" s="131" t="e">
        <f t="shared" si="70"/>
        <v>#VALUE!</v>
      </c>
      <c r="AV486" s="182" t="str" cm="1">
        <f t="array" ref="AV486">IFERROR(INDEX(_xlfn._xlws.FILTER('Dang ky_onl'!$J$6:$J$4000,'Dang ky_onl'!$B$6:$B$4000=$B486),2),"")</f>
        <v/>
      </c>
      <c r="AW486" s="183" t="str" cm="1">
        <f t="array" ref="AW486">IFERROR(INDEX(_xlfn._xlws.FILTER('Dang ky_onl'!$H$6:$H$4000,'Dang ky_onl'!$B$6:$B$4000=$B486),2),"")</f>
        <v/>
      </c>
      <c r="AX486" s="184" t="s">
        <v>1564</v>
      </c>
      <c r="AY486" s="182" t="str" cm="1">
        <f t="array" ref="AY486">IFERROR(INDEX(_xlfn._xlws.FILTER('Dang ky_onl'!$L$6:$L$4000,'Dang ky_onl'!$B$6:$B$4000=$B486),2),"")</f>
        <v/>
      </c>
      <c r="AZ486" s="182" t="str" cm="1">
        <f t="array" ref="AZ486">IFERROR(INDEX(_xlfn._xlws.FILTER('Dang ky_onl'!$M$6:$M$4000,'Dang ky_onl'!$B$6:$B$4000=$B486),2),"")</f>
        <v/>
      </c>
      <c r="BA486" s="130"/>
      <c r="BB486" s="130"/>
      <c r="BC486" s="131" t="e">
        <f t="shared" si="71"/>
        <v>#VALUE!</v>
      </c>
    </row>
    <row r="487" spans="1:55" ht="19.5" customHeight="1" x14ac:dyDescent="0.35">
      <c r="A487" s="135">
        <v>481</v>
      </c>
      <c r="B487" s="136">
        <v>2005230331</v>
      </c>
      <c r="C487" s="137" t="s">
        <v>708</v>
      </c>
      <c r="D487" s="138" t="s">
        <v>779</v>
      </c>
      <c r="E487" s="139"/>
      <c r="F487" s="141" t="s">
        <v>1339</v>
      </c>
      <c r="G487" s="142" t="s">
        <v>1363</v>
      </c>
      <c r="H487" s="143" t="s">
        <v>1376</v>
      </c>
      <c r="I487" s="140" t="str">
        <f t="shared" si="65"/>
        <v>Không đậu</v>
      </c>
      <c r="J487" s="144"/>
      <c r="K487" s="145" t="str">
        <f t="shared" si="66"/>
        <v>Không đủ</v>
      </c>
      <c r="L487" s="166">
        <f t="shared" si="72"/>
        <v>1</v>
      </c>
      <c r="M487" s="166" cm="1">
        <f t="array" ref="M487">SUMPRODUCT(--(LEN(CHOOSE({1,2,3},P487,X487,AF487))&gt;0))</f>
        <v>1</v>
      </c>
      <c r="N487" s="166" cm="1">
        <f t="array" ref="N487">SUMPRODUCT(--(LEN(CHOOSE({1,2},AN487,AV487))&gt;0))</f>
        <v>0</v>
      </c>
      <c r="O487" s="166">
        <f t="shared" si="73"/>
        <v>0</v>
      </c>
      <c r="P487" s="171" t="str" cm="1">
        <f t="array" ref="P487">IFERROR(INDEX(_xlfn._xlws.FILTER('Dang ky_off'!$J$4:$J$4000,'Dang ky_off'!$B$4:$B$4000=$B487),1),"")</f>
        <v>Công ty TNHH Yakult Việt Nam</v>
      </c>
      <c r="Q487" s="172" cm="1">
        <f t="array" ref="Q487">IFERROR(INDEX(_xlfn._xlws.FILTER('Dang ky_off'!$H$4:$H$4000,'Dang ky_off'!$B$4:$B$4000=$B487),1),"")</f>
        <v>46022</v>
      </c>
      <c r="R487" s="171" t="s">
        <v>1563</v>
      </c>
      <c r="S487" s="171" cm="1">
        <f t="array" ref="S487">IFERROR(INDEX(_xlfn._xlws.FILTER('Dang ky_off'!$L$4:$L$4000,'Dang ky_off'!$B$4:$B$4000=$B487),1),"")</f>
        <v>8.5</v>
      </c>
      <c r="T487" s="171" cm="1">
        <f t="array" ref="T487">IFERROR(INDEX(_xlfn._xlws.FILTER('Dang ky_off'!$M$4:$M$4000,'Dang ky_off'!$B$4:$B$4000=$B487),1),"")</f>
        <v>0</v>
      </c>
      <c r="U487" s="130"/>
      <c r="V487" s="130"/>
      <c r="W487" s="131">
        <f t="shared" si="67"/>
        <v>2.6</v>
      </c>
      <c r="X487" s="180" t="str" cm="1">
        <f t="array" ref="X487">IFERROR(INDEX(_xlfn._xlws.FILTER('Dang ky_off'!$J$4:$J$4000,'Dang ky_off'!$B$4:$B$4000=$B487),2),"")</f>
        <v/>
      </c>
      <c r="Y487" s="181" t="str" cm="1">
        <f t="array" ref="Y487">IFERROR(INDEX(_xlfn._xlws.FILTER('Dang ky_off'!$H$4:$H$4000,'Dang ky_off'!$B$4:$B$4000=$B487),2),"")</f>
        <v/>
      </c>
      <c r="Z487" s="180" t="s">
        <v>1563</v>
      </c>
      <c r="AA487" s="180" t="str" cm="1">
        <f t="array" ref="AA487">IFERROR(INDEX(_xlfn._xlws.FILTER('Dang ky_off'!$L$4:$L$4000,'Dang ky_off'!$B$4:$B$4000=$B487),2),"")</f>
        <v/>
      </c>
      <c r="AB487" s="180" t="str" cm="1">
        <f t="array" ref="AB487">IFERROR(INDEX(_xlfn._xlws.FILTER('Dang ky_off'!$M$4:$M$4000,'Dang ky_off'!$B$4:$B$4000=$B487),2),"")</f>
        <v/>
      </c>
      <c r="AC487" s="130"/>
      <c r="AD487" s="130"/>
      <c r="AE487" s="179" t="e">
        <f t="shared" si="68"/>
        <v>#VALUE!</v>
      </c>
      <c r="AF487" s="131" t="str" cm="1">
        <f t="array" ref="AF487">IFERROR(INDEX(_xlfn._xlws.FILTER('Dang ky_off'!$J$4:$J$43,'Dang ky_off'!$B$4:$B$43=$B487),3),"")</f>
        <v/>
      </c>
      <c r="AG487" s="154" t="str" cm="1">
        <f t="array" ref="AG487">IFERROR(INDEX(_xlfn._xlws.FILTER('Dang ky_off'!$H$4:$H$43,'Dang ky_off'!$B$4:$B$43=$B487),3),"")</f>
        <v/>
      </c>
      <c r="AH487" s="131" t="s">
        <v>1563</v>
      </c>
      <c r="AI487" s="131" t="str" cm="1">
        <f t="array" ref="AI487">IFERROR(INDEX(_xlfn._xlws.FILTER('Dang ky_off'!$L$4:$L$43,'Dang ky_off'!$B$4:$B$43=$B487),3),"")</f>
        <v/>
      </c>
      <c r="AJ487" s="131" t="str" cm="1">
        <f t="array" ref="AJ487">IFERROR(INDEX(_xlfn._xlws.FILTER('Dang ky_off'!$M$4:$M$43,'Dang ky_off'!$B$4:$B$43=$B487),3),"")</f>
        <v/>
      </c>
      <c r="AK487" s="130"/>
      <c r="AL487" s="130"/>
      <c r="AM487" s="131" t="e">
        <f t="shared" si="69"/>
        <v>#VALUE!</v>
      </c>
      <c r="AN487" s="182" t="str" cm="1">
        <f t="array" ref="AN487">IFERROR(INDEX(_xlfn._xlws.FILTER('Dang ky_onl'!$J$6:$J$4000,'Dang ky_onl'!$B$6:$B$4000=$B487),1),"")</f>
        <v/>
      </c>
      <c r="AO487" s="183" t="str" cm="1">
        <f t="array" ref="AO487">IFERROR(INDEX(_xlfn._xlws.FILTER('Dang ky_onl'!$H$6:$H$4000,'Dang ky_onl'!$B$6:$B$4000=$B487),1),"")</f>
        <v/>
      </c>
      <c r="AP487" s="184" t="s">
        <v>1564</v>
      </c>
      <c r="AQ487" s="182" t="str" cm="1">
        <f t="array" ref="AQ487">IFERROR(INDEX(_xlfn._xlws.FILTER('Dang ky_onl'!$L$6:$L$4000,'Dang ky_onl'!$B$6:$B$4000=$B487),1),"")</f>
        <v/>
      </c>
      <c r="AR487" s="182" t="str" cm="1">
        <f t="array" ref="AR487">IFERROR(INDEX(_xlfn._xlws.FILTER('Dang ky_onl'!$M$6:$M$4000,'Dang ky_onl'!$B$6:$B$4000=$B487),1),"")</f>
        <v/>
      </c>
      <c r="AS487" s="130"/>
      <c r="AT487" s="130"/>
      <c r="AU487" s="131" t="e">
        <f t="shared" si="70"/>
        <v>#VALUE!</v>
      </c>
      <c r="AV487" s="182" t="str" cm="1">
        <f t="array" ref="AV487">IFERROR(INDEX(_xlfn._xlws.FILTER('Dang ky_onl'!$J$6:$J$4000,'Dang ky_onl'!$B$6:$B$4000=$B487),2),"")</f>
        <v/>
      </c>
      <c r="AW487" s="183" t="str" cm="1">
        <f t="array" ref="AW487">IFERROR(INDEX(_xlfn._xlws.FILTER('Dang ky_onl'!$H$6:$H$4000,'Dang ky_onl'!$B$6:$B$4000=$B487),2),"")</f>
        <v/>
      </c>
      <c r="AX487" s="184" t="s">
        <v>1564</v>
      </c>
      <c r="AY487" s="182" t="str" cm="1">
        <f t="array" ref="AY487">IFERROR(INDEX(_xlfn._xlws.FILTER('Dang ky_onl'!$L$6:$L$4000,'Dang ky_onl'!$B$6:$B$4000=$B487),2),"")</f>
        <v/>
      </c>
      <c r="AZ487" s="182" t="str" cm="1">
        <f t="array" ref="AZ487">IFERROR(INDEX(_xlfn._xlws.FILTER('Dang ky_onl'!$M$6:$M$4000,'Dang ky_onl'!$B$6:$B$4000=$B487),2),"")</f>
        <v/>
      </c>
      <c r="BA487" s="130"/>
      <c r="BB487" s="130"/>
      <c r="BC487" s="131" t="e">
        <f t="shared" si="71"/>
        <v>#VALUE!</v>
      </c>
    </row>
    <row r="488" spans="1:55" ht="19.5" customHeight="1" x14ac:dyDescent="0.35">
      <c r="A488" s="135">
        <v>482</v>
      </c>
      <c r="B488" s="136">
        <v>2005230448</v>
      </c>
      <c r="C488" s="137" t="s">
        <v>192</v>
      </c>
      <c r="D488" s="138" t="s">
        <v>807</v>
      </c>
      <c r="E488" s="139"/>
      <c r="F488" s="141" t="s">
        <v>1028</v>
      </c>
      <c r="G488" s="142" t="s">
        <v>1363</v>
      </c>
      <c r="H488" s="143" t="s">
        <v>1376</v>
      </c>
      <c r="I488" s="140" t="str">
        <f t="shared" si="65"/>
        <v>Không đậu</v>
      </c>
      <c r="J488" s="144"/>
      <c r="K488" s="145" t="str">
        <f t="shared" si="66"/>
        <v>Không đủ</v>
      </c>
      <c r="L488" s="166">
        <f t="shared" si="72"/>
        <v>0</v>
      </c>
      <c r="M488" s="166" cm="1">
        <f t="array" ref="M488">SUMPRODUCT(--(LEN(CHOOSE({1,2,3},P488,X488,AF488))&gt;0))</f>
        <v>0</v>
      </c>
      <c r="N488" s="166" cm="1">
        <f t="array" ref="N488">SUMPRODUCT(--(LEN(CHOOSE({1,2},AN488,AV488))&gt;0))</f>
        <v>0</v>
      </c>
      <c r="O488" s="166">
        <f t="shared" si="73"/>
        <v>0</v>
      </c>
      <c r="P488" s="171" t="str" cm="1">
        <f t="array" ref="P488">IFERROR(INDEX(_xlfn._xlws.FILTER('Dang ky_off'!$J$4:$J$4000,'Dang ky_off'!$B$4:$B$4000=$B488),1),"")</f>
        <v/>
      </c>
      <c r="Q488" s="172" t="str" cm="1">
        <f t="array" ref="Q488">IFERROR(INDEX(_xlfn._xlws.FILTER('Dang ky_off'!$H$4:$H$4000,'Dang ky_off'!$B$4:$B$4000=$B488),1),"")</f>
        <v/>
      </c>
      <c r="R488" s="171" t="s">
        <v>1563</v>
      </c>
      <c r="S488" s="171" t="str" cm="1">
        <f t="array" ref="S488">IFERROR(INDEX(_xlfn._xlws.FILTER('Dang ky_off'!$L$4:$L$4000,'Dang ky_off'!$B$4:$B$4000=$B488),1),"")</f>
        <v/>
      </c>
      <c r="T488" s="171" t="str" cm="1">
        <f t="array" ref="T488">IFERROR(INDEX(_xlfn._xlws.FILTER('Dang ky_off'!$M$4:$M$4000,'Dang ky_off'!$B$4:$B$4000=$B488),1),"")</f>
        <v/>
      </c>
      <c r="U488" s="130"/>
      <c r="V488" s="130"/>
      <c r="W488" s="131" t="e">
        <f t="shared" si="67"/>
        <v>#VALUE!</v>
      </c>
      <c r="X488" s="180" t="str" cm="1">
        <f t="array" ref="X488">IFERROR(INDEX(_xlfn._xlws.FILTER('Dang ky_off'!$J$4:$J$4000,'Dang ky_off'!$B$4:$B$4000=$B488),2),"")</f>
        <v/>
      </c>
      <c r="Y488" s="181" t="str" cm="1">
        <f t="array" ref="Y488">IFERROR(INDEX(_xlfn._xlws.FILTER('Dang ky_off'!$H$4:$H$4000,'Dang ky_off'!$B$4:$B$4000=$B488),2),"")</f>
        <v/>
      </c>
      <c r="Z488" s="180" t="s">
        <v>1563</v>
      </c>
      <c r="AA488" s="180" t="str" cm="1">
        <f t="array" ref="AA488">IFERROR(INDEX(_xlfn._xlws.FILTER('Dang ky_off'!$L$4:$L$4000,'Dang ky_off'!$B$4:$B$4000=$B488),2),"")</f>
        <v/>
      </c>
      <c r="AB488" s="180" t="str" cm="1">
        <f t="array" ref="AB488">IFERROR(INDEX(_xlfn._xlws.FILTER('Dang ky_off'!$M$4:$M$4000,'Dang ky_off'!$B$4:$B$4000=$B488),2),"")</f>
        <v/>
      </c>
      <c r="AC488" s="130"/>
      <c r="AD488" s="130"/>
      <c r="AE488" s="179" t="e">
        <f t="shared" si="68"/>
        <v>#VALUE!</v>
      </c>
      <c r="AF488" s="131" t="str" cm="1">
        <f t="array" ref="AF488">IFERROR(INDEX(_xlfn._xlws.FILTER('Dang ky_off'!$J$4:$J$43,'Dang ky_off'!$B$4:$B$43=$B488),3),"")</f>
        <v/>
      </c>
      <c r="AG488" s="154" t="str" cm="1">
        <f t="array" ref="AG488">IFERROR(INDEX(_xlfn._xlws.FILTER('Dang ky_off'!$H$4:$H$43,'Dang ky_off'!$B$4:$B$43=$B488),3),"")</f>
        <v/>
      </c>
      <c r="AH488" s="131" t="s">
        <v>1563</v>
      </c>
      <c r="AI488" s="131" t="str" cm="1">
        <f t="array" ref="AI488">IFERROR(INDEX(_xlfn._xlws.FILTER('Dang ky_off'!$L$4:$L$43,'Dang ky_off'!$B$4:$B$43=$B488),3),"")</f>
        <v/>
      </c>
      <c r="AJ488" s="131" t="str" cm="1">
        <f t="array" ref="AJ488">IFERROR(INDEX(_xlfn._xlws.FILTER('Dang ky_off'!$M$4:$M$43,'Dang ky_off'!$B$4:$B$43=$B488),3),"")</f>
        <v/>
      </c>
      <c r="AK488" s="130"/>
      <c r="AL488" s="130"/>
      <c r="AM488" s="131" t="e">
        <f t="shared" si="69"/>
        <v>#VALUE!</v>
      </c>
      <c r="AN488" s="182" t="str" cm="1">
        <f t="array" ref="AN488">IFERROR(INDEX(_xlfn._xlws.FILTER('Dang ky_onl'!$J$6:$J$4000,'Dang ky_onl'!$B$6:$B$4000=$B488),1),"")</f>
        <v/>
      </c>
      <c r="AO488" s="183" t="str" cm="1">
        <f t="array" ref="AO488">IFERROR(INDEX(_xlfn._xlws.FILTER('Dang ky_onl'!$H$6:$H$4000,'Dang ky_onl'!$B$6:$B$4000=$B488),1),"")</f>
        <v/>
      </c>
      <c r="AP488" s="184" t="s">
        <v>1564</v>
      </c>
      <c r="AQ488" s="182" t="str" cm="1">
        <f t="array" ref="AQ488">IFERROR(INDEX(_xlfn._xlws.FILTER('Dang ky_onl'!$L$6:$L$4000,'Dang ky_onl'!$B$6:$B$4000=$B488),1),"")</f>
        <v/>
      </c>
      <c r="AR488" s="182" t="str" cm="1">
        <f t="array" ref="AR488">IFERROR(INDEX(_xlfn._xlws.FILTER('Dang ky_onl'!$M$6:$M$4000,'Dang ky_onl'!$B$6:$B$4000=$B488),1),"")</f>
        <v/>
      </c>
      <c r="AS488" s="130"/>
      <c r="AT488" s="130"/>
      <c r="AU488" s="131" t="e">
        <f t="shared" si="70"/>
        <v>#VALUE!</v>
      </c>
      <c r="AV488" s="182" t="str" cm="1">
        <f t="array" ref="AV488">IFERROR(INDEX(_xlfn._xlws.FILTER('Dang ky_onl'!$J$6:$J$4000,'Dang ky_onl'!$B$6:$B$4000=$B488),2),"")</f>
        <v/>
      </c>
      <c r="AW488" s="183" t="str" cm="1">
        <f t="array" ref="AW488">IFERROR(INDEX(_xlfn._xlws.FILTER('Dang ky_onl'!$H$6:$H$4000,'Dang ky_onl'!$B$6:$B$4000=$B488),2),"")</f>
        <v/>
      </c>
      <c r="AX488" s="184" t="s">
        <v>1564</v>
      </c>
      <c r="AY488" s="182" t="str" cm="1">
        <f t="array" ref="AY488">IFERROR(INDEX(_xlfn._xlws.FILTER('Dang ky_onl'!$L$6:$L$4000,'Dang ky_onl'!$B$6:$B$4000=$B488),2),"")</f>
        <v/>
      </c>
      <c r="AZ488" s="182" t="str" cm="1">
        <f t="array" ref="AZ488">IFERROR(INDEX(_xlfn._xlws.FILTER('Dang ky_onl'!$M$6:$M$4000,'Dang ky_onl'!$B$6:$B$4000=$B488),2),"")</f>
        <v/>
      </c>
      <c r="BA488" s="130"/>
      <c r="BB488" s="130"/>
      <c r="BC488" s="131" t="e">
        <f t="shared" si="71"/>
        <v>#VALUE!</v>
      </c>
    </row>
    <row r="489" spans="1:55" ht="19.5" customHeight="1" x14ac:dyDescent="0.35">
      <c r="A489" s="135">
        <v>483</v>
      </c>
      <c r="B489" s="136">
        <v>2005230481</v>
      </c>
      <c r="C489" s="137" t="s">
        <v>709</v>
      </c>
      <c r="D489" s="138" t="s">
        <v>854</v>
      </c>
      <c r="E489" s="139"/>
      <c r="F489" s="141" t="s">
        <v>1100</v>
      </c>
      <c r="G489" s="142" t="s">
        <v>1363</v>
      </c>
      <c r="H489" s="143" t="s">
        <v>1376</v>
      </c>
      <c r="I489" s="140" t="str">
        <f t="shared" si="65"/>
        <v>Không đậu</v>
      </c>
      <c r="J489" s="144"/>
      <c r="K489" s="145" t="str">
        <f t="shared" si="66"/>
        <v>Không đủ</v>
      </c>
      <c r="L489" s="166">
        <f t="shared" si="72"/>
        <v>2</v>
      </c>
      <c r="M489" s="166" cm="1">
        <f t="array" ref="M489">SUMPRODUCT(--(LEN(CHOOSE({1,2,3},P489,X489,AF489))&gt;0))</f>
        <v>2</v>
      </c>
      <c r="N489" s="166" cm="1">
        <f t="array" ref="N489">SUMPRODUCT(--(LEN(CHOOSE({1,2},AN489,AV489))&gt;0))</f>
        <v>0</v>
      </c>
      <c r="O489" s="166">
        <f t="shared" si="73"/>
        <v>0</v>
      </c>
      <c r="P489" s="171" t="str" cm="1">
        <f t="array" ref="P489">IFERROR(INDEX(_xlfn._xlws.FILTER('Dang ky_off'!$J$4:$J$4000,'Dang ky_off'!$B$4:$B$4000=$B489),1),"")</f>
        <v>Công ty Cổ phần Acecook Việt Nam</v>
      </c>
      <c r="Q489" s="172" cm="1">
        <f t="array" ref="Q489">IFERROR(INDEX(_xlfn._xlws.FILTER('Dang ky_off'!$H$4:$H$4000,'Dang ky_off'!$B$4:$B$4000=$B489),1),"")</f>
        <v>45904</v>
      </c>
      <c r="R489" s="171" t="s">
        <v>1563</v>
      </c>
      <c r="S489" s="171" cm="1">
        <f t="array" ref="S489">IFERROR(INDEX(_xlfn._xlws.FILTER('Dang ky_off'!$L$4:$L$4000,'Dang ky_off'!$B$4:$B$4000=$B489),1),"")</f>
        <v>7</v>
      </c>
      <c r="T489" s="171" cm="1">
        <f t="array" ref="T489">IFERROR(INDEX(_xlfn._xlws.FILTER('Dang ky_off'!$M$4:$M$4000,'Dang ky_off'!$B$4:$B$4000=$B489),1),"")</f>
        <v>0</v>
      </c>
      <c r="U489" s="130"/>
      <c r="V489" s="130"/>
      <c r="W489" s="131">
        <f t="shared" si="67"/>
        <v>2.1</v>
      </c>
      <c r="X489" s="180" t="str" cm="1">
        <f t="array" ref="X489">IFERROR(INDEX(_xlfn._xlws.FILTER('Dang ky_off'!$J$4:$J$4000,'Dang ky_off'!$B$4:$B$4000=$B489),2),"")</f>
        <v>Công ty Cổ phần Đầu tư và Thương mại SATORI</v>
      </c>
      <c r="Y489" s="181" cm="1">
        <f t="array" ref="Y489">IFERROR(INDEX(_xlfn._xlws.FILTER('Dang ky_off'!$H$4:$H$4000,'Dang ky_off'!$B$4:$B$4000=$B489),2),"")</f>
        <v>45953</v>
      </c>
      <c r="Z489" s="180" t="s">
        <v>1563</v>
      </c>
      <c r="AA489" s="180" cm="1">
        <f t="array" ref="AA489">IFERROR(INDEX(_xlfn._xlws.FILTER('Dang ky_off'!$L$4:$L$4000,'Dang ky_off'!$B$4:$B$4000=$B489),2),"")</f>
        <v>8.5</v>
      </c>
      <c r="AB489" s="180" cm="1">
        <f t="array" ref="AB489">IFERROR(INDEX(_xlfn._xlws.FILTER('Dang ky_off'!$M$4:$M$4000,'Dang ky_off'!$B$4:$B$4000=$B489),2),"")</f>
        <v>0</v>
      </c>
      <c r="AC489" s="130"/>
      <c r="AD489" s="130"/>
      <c r="AE489" s="179">
        <f t="shared" si="68"/>
        <v>2.6</v>
      </c>
      <c r="AF489" s="131" t="str" cm="1">
        <f t="array" ref="AF489">IFERROR(INDEX(_xlfn._xlws.FILTER('Dang ky_off'!$J$4:$J$43,'Dang ky_off'!$B$4:$B$43=$B489),3),"")</f>
        <v/>
      </c>
      <c r="AG489" s="154" t="str" cm="1">
        <f t="array" ref="AG489">IFERROR(INDEX(_xlfn._xlws.FILTER('Dang ky_off'!$H$4:$H$43,'Dang ky_off'!$B$4:$B$43=$B489),3),"")</f>
        <v/>
      </c>
      <c r="AH489" s="131" t="s">
        <v>1563</v>
      </c>
      <c r="AI489" s="131" t="str" cm="1">
        <f t="array" ref="AI489">IFERROR(INDEX(_xlfn._xlws.FILTER('Dang ky_off'!$L$4:$L$43,'Dang ky_off'!$B$4:$B$43=$B489),3),"")</f>
        <v/>
      </c>
      <c r="AJ489" s="131" t="str" cm="1">
        <f t="array" ref="AJ489">IFERROR(INDEX(_xlfn._xlws.FILTER('Dang ky_off'!$M$4:$M$43,'Dang ky_off'!$B$4:$B$43=$B489),3),"")</f>
        <v/>
      </c>
      <c r="AK489" s="130"/>
      <c r="AL489" s="130"/>
      <c r="AM489" s="131" t="e">
        <f t="shared" si="69"/>
        <v>#VALUE!</v>
      </c>
      <c r="AN489" s="182" t="str" cm="1">
        <f t="array" ref="AN489">IFERROR(INDEX(_xlfn._xlws.FILTER('Dang ky_onl'!$J$6:$J$4000,'Dang ky_onl'!$B$6:$B$4000=$B489),1),"")</f>
        <v/>
      </c>
      <c r="AO489" s="183" t="str" cm="1">
        <f t="array" ref="AO489">IFERROR(INDEX(_xlfn._xlws.FILTER('Dang ky_onl'!$H$6:$H$4000,'Dang ky_onl'!$B$6:$B$4000=$B489),1),"")</f>
        <v/>
      </c>
      <c r="AP489" s="184" t="s">
        <v>1564</v>
      </c>
      <c r="AQ489" s="182" t="str" cm="1">
        <f t="array" ref="AQ489">IFERROR(INDEX(_xlfn._xlws.FILTER('Dang ky_onl'!$L$6:$L$4000,'Dang ky_onl'!$B$6:$B$4000=$B489),1),"")</f>
        <v/>
      </c>
      <c r="AR489" s="182" t="str" cm="1">
        <f t="array" ref="AR489">IFERROR(INDEX(_xlfn._xlws.FILTER('Dang ky_onl'!$M$6:$M$4000,'Dang ky_onl'!$B$6:$B$4000=$B489),1),"")</f>
        <v/>
      </c>
      <c r="AS489" s="130"/>
      <c r="AT489" s="130"/>
      <c r="AU489" s="131" t="e">
        <f t="shared" si="70"/>
        <v>#VALUE!</v>
      </c>
      <c r="AV489" s="182" t="str" cm="1">
        <f t="array" ref="AV489">IFERROR(INDEX(_xlfn._xlws.FILTER('Dang ky_onl'!$J$6:$J$4000,'Dang ky_onl'!$B$6:$B$4000=$B489),2),"")</f>
        <v/>
      </c>
      <c r="AW489" s="183" t="str" cm="1">
        <f t="array" ref="AW489">IFERROR(INDEX(_xlfn._xlws.FILTER('Dang ky_onl'!$H$6:$H$4000,'Dang ky_onl'!$B$6:$B$4000=$B489),2),"")</f>
        <v/>
      </c>
      <c r="AX489" s="184" t="s">
        <v>1564</v>
      </c>
      <c r="AY489" s="182" t="str" cm="1">
        <f t="array" ref="AY489">IFERROR(INDEX(_xlfn._xlws.FILTER('Dang ky_onl'!$L$6:$L$4000,'Dang ky_onl'!$B$6:$B$4000=$B489),2),"")</f>
        <v/>
      </c>
      <c r="AZ489" s="182" t="str" cm="1">
        <f t="array" ref="AZ489">IFERROR(INDEX(_xlfn._xlws.FILTER('Dang ky_onl'!$M$6:$M$4000,'Dang ky_onl'!$B$6:$B$4000=$B489),2),"")</f>
        <v/>
      </c>
      <c r="BA489" s="130"/>
      <c r="BB489" s="130"/>
      <c r="BC489" s="131" t="e">
        <f t="shared" si="71"/>
        <v>#VALUE!</v>
      </c>
    </row>
    <row r="490" spans="1:55" ht="19.5" customHeight="1" x14ac:dyDescent="0.35">
      <c r="A490" s="135">
        <v>484</v>
      </c>
      <c r="B490" s="136">
        <v>2005230507</v>
      </c>
      <c r="C490" s="137" t="s">
        <v>721</v>
      </c>
      <c r="D490" s="138" t="s">
        <v>819</v>
      </c>
      <c r="E490" s="139"/>
      <c r="F490" s="141" t="s">
        <v>1276</v>
      </c>
      <c r="G490" s="142" t="s">
        <v>1363</v>
      </c>
      <c r="H490" s="143" t="s">
        <v>1376</v>
      </c>
      <c r="I490" s="140" t="str">
        <f t="shared" si="65"/>
        <v>Không đậu</v>
      </c>
      <c r="J490" s="144"/>
      <c r="K490" s="145" t="str">
        <f t="shared" si="66"/>
        <v>Không đủ</v>
      </c>
      <c r="L490" s="166">
        <f t="shared" si="72"/>
        <v>1</v>
      </c>
      <c r="M490" s="166" cm="1">
        <f t="array" ref="M490">SUMPRODUCT(--(LEN(CHOOSE({1,2,3},P490,X490,AF490))&gt;0))</f>
        <v>1</v>
      </c>
      <c r="N490" s="166" cm="1">
        <f t="array" ref="N490">SUMPRODUCT(--(LEN(CHOOSE({1,2},AN490,AV490))&gt;0))</f>
        <v>0</v>
      </c>
      <c r="O490" s="166">
        <f t="shared" si="73"/>
        <v>0</v>
      </c>
      <c r="P490" s="171" t="str" cm="1">
        <f t="array" ref="P490">IFERROR(INDEX(_xlfn._xlws.FILTER('Dang ky_off'!$J$4:$J$4000,'Dang ky_off'!$B$4:$B$4000=$B490),1),"")</f>
        <v>Công ty Cổ phần Acecook Việt Nam</v>
      </c>
      <c r="Q490" s="172" cm="1">
        <f t="array" ref="Q490">IFERROR(INDEX(_xlfn._xlws.FILTER('Dang ky_off'!$H$4:$H$4000,'Dang ky_off'!$B$4:$B$4000=$B490),1),"")</f>
        <v>45904</v>
      </c>
      <c r="R490" s="171" t="s">
        <v>1563</v>
      </c>
      <c r="S490" s="171" cm="1">
        <f t="array" ref="S490">IFERROR(INDEX(_xlfn._xlws.FILTER('Dang ky_off'!$L$4:$L$4000,'Dang ky_off'!$B$4:$B$4000=$B490),1),"")</f>
        <v>7</v>
      </c>
      <c r="T490" s="171" cm="1">
        <f t="array" ref="T490">IFERROR(INDEX(_xlfn._xlws.FILTER('Dang ky_off'!$M$4:$M$4000,'Dang ky_off'!$B$4:$B$4000=$B490),1),"")</f>
        <v>0</v>
      </c>
      <c r="U490" s="130"/>
      <c r="V490" s="130"/>
      <c r="W490" s="131">
        <f t="shared" si="67"/>
        <v>2.1</v>
      </c>
      <c r="X490" s="180" t="str" cm="1">
        <f t="array" ref="X490">IFERROR(INDEX(_xlfn._xlws.FILTER('Dang ky_off'!$J$4:$J$4000,'Dang ky_off'!$B$4:$B$4000=$B490),2),"")</f>
        <v/>
      </c>
      <c r="Y490" s="181" t="str" cm="1">
        <f t="array" ref="Y490">IFERROR(INDEX(_xlfn._xlws.FILTER('Dang ky_off'!$H$4:$H$4000,'Dang ky_off'!$B$4:$B$4000=$B490),2),"")</f>
        <v/>
      </c>
      <c r="Z490" s="180" t="s">
        <v>1563</v>
      </c>
      <c r="AA490" s="180" t="str" cm="1">
        <f t="array" ref="AA490">IFERROR(INDEX(_xlfn._xlws.FILTER('Dang ky_off'!$L$4:$L$4000,'Dang ky_off'!$B$4:$B$4000=$B490),2),"")</f>
        <v/>
      </c>
      <c r="AB490" s="180" t="str" cm="1">
        <f t="array" ref="AB490">IFERROR(INDEX(_xlfn._xlws.FILTER('Dang ky_off'!$M$4:$M$4000,'Dang ky_off'!$B$4:$B$4000=$B490),2),"")</f>
        <v/>
      </c>
      <c r="AC490" s="130"/>
      <c r="AD490" s="130"/>
      <c r="AE490" s="179" t="e">
        <f t="shared" si="68"/>
        <v>#VALUE!</v>
      </c>
      <c r="AF490" s="131" t="str" cm="1">
        <f t="array" ref="AF490">IFERROR(INDEX(_xlfn._xlws.FILTER('Dang ky_off'!$J$4:$J$43,'Dang ky_off'!$B$4:$B$43=$B490),3),"")</f>
        <v/>
      </c>
      <c r="AG490" s="154" t="str" cm="1">
        <f t="array" ref="AG490">IFERROR(INDEX(_xlfn._xlws.FILTER('Dang ky_off'!$H$4:$H$43,'Dang ky_off'!$B$4:$B$43=$B490),3),"")</f>
        <v/>
      </c>
      <c r="AH490" s="131" t="s">
        <v>1563</v>
      </c>
      <c r="AI490" s="131" t="str" cm="1">
        <f t="array" ref="AI490">IFERROR(INDEX(_xlfn._xlws.FILTER('Dang ky_off'!$L$4:$L$43,'Dang ky_off'!$B$4:$B$43=$B490),3),"")</f>
        <v/>
      </c>
      <c r="AJ490" s="131" t="str" cm="1">
        <f t="array" ref="AJ490">IFERROR(INDEX(_xlfn._xlws.FILTER('Dang ky_off'!$M$4:$M$43,'Dang ky_off'!$B$4:$B$43=$B490),3),"")</f>
        <v/>
      </c>
      <c r="AK490" s="130"/>
      <c r="AL490" s="130"/>
      <c r="AM490" s="131" t="e">
        <f t="shared" si="69"/>
        <v>#VALUE!</v>
      </c>
      <c r="AN490" s="182" t="str" cm="1">
        <f t="array" ref="AN490">IFERROR(INDEX(_xlfn._xlws.FILTER('Dang ky_onl'!$J$6:$J$4000,'Dang ky_onl'!$B$6:$B$4000=$B490),1),"")</f>
        <v/>
      </c>
      <c r="AO490" s="183" t="str" cm="1">
        <f t="array" ref="AO490">IFERROR(INDEX(_xlfn._xlws.FILTER('Dang ky_onl'!$H$6:$H$4000,'Dang ky_onl'!$B$6:$B$4000=$B490),1),"")</f>
        <v/>
      </c>
      <c r="AP490" s="184" t="s">
        <v>1564</v>
      </c>
      <c r="AQ490" s="182" t="str" cm="1">
        <f t="array" ref="AQ490">IFERROR(INDEX(_xlfn._xlws.FILTER('Dang ky_onl'!$L$6:$L$4000,'Dang ky_onl'!$B$6:$B$4000=$B490),1),"")</f>
        <v/>
      </c>
      <c r="AR490" s="182" t="str" cm="1">
        <f t="array" ref="AR490">IFERROR(INDEX(_xlfn._xlws.FILTER('Dang ky_onl'!$M$6:$M$4000,'Dang ky_onl'!$B$6:$B$4000=$B490),1),"")</f>
        <v/>
      </c>
      <c r="AS490" s="130"/>
      <c r="AT490" s="130"/>
      <c r="AU490" s="131" t="e">
        <f t="shared" si="70"/>
        <v>#VALUE!</v>
      </c>
      <c r="AV490" s="182" t="str" cm="1">
        <f t="array" ref="AV490">IFERROR(INDEX(_xlfn._xlws.FILTER('Dang ky_onl'!$J$6:$J$4000,'Dang ky_onl'!$B$6:$B$4000=$B490),2),"")</f>
        <v/>
      </c>
      <c r="AW490" s="183" t="str" cm="1">
        <f t="array" ref="AW490">IFERROR(INDEX(_xlfn._xlws.FILTER('Dang ky_onl'!$H$6:$H$4000,'Dang ky_onl'!$B$6:$B$4000=$B490),2),"")</f>
        <v/>
      </c>
      <c r="AX490" s="184" t="s">
        <v>1564</v>
      </c>
      <c r="AY490" s="182" t="str" cm="1">
        <f t="array" ref="AY490">IFERROR(INDEX(_xlfn._xlws.FILTER('Dang ky_onl'!$L$6:$L$4000,'Dang ky_onl'!$B$6:$B$4000=$B490),2),"")</f>
        <v/>
      </c>
      <c r="AZ490" s="182" t="str" cm="1">
        <f t="array" ref="AZ490">IFERROR(INDEX(_xlfn._xlws.FILTER('Dang ky_onl'!$M$6:$M$4000,'Dang ky_onl'!$B$6:$B$4000=$B490),2),"")</f>
        <v/>
      </c>
      <c r="BA490" s="130"/>
      <c r="BB490" s="130"/>
      <c r="BC490" s="131" t="e">
        <f t="shared" si="71"/>
        <v>#VALUE!</v>
      </c>
    </row>
    <row r="491" spans="1:55" ht="19.5" customHeight="1" x14ac:dyDescent="0.35">
      <c r="A491" s="135">
        <v>485</v>
      </c>
      <c r="B491" s="136">
        <v>2005230527</v>
      </c>
      <c r="C491" s="137" t="s">
        <v>711</v>
      </c>
      <c r="D491" s="138" t="s">
        <v>812</v>
      </c>
      <c r="E491" s="139"/>
      <c r="F491" s="141" t="s">
        <v>1332</v>
      </c>
      <c r="G491" s="142" t="s">
        <v>1363</v>
      </c>
      <c r="H491" s="143" t="s">
        <v>1376</v>
      </c>
      <c r="I491" s="140" t="str">
        <f t="shared" si="65"/>
        <v>Không đậu</v>
      </c>
      <c r="J491" s="144"/>
      <c r="K491" s="145" t="str">
        <f t="shared" si="66"/>
        <v>Không đủ</v>
      </c>
      <c r="L491" s="166">
        <f t="shared" si="72"/>
        <v>2</v>
      </c>
      <c r="M491" s="166" cm="1">
        <f t="array" ref="M491">SUMPRODUCT(--(LEN(CHOOSE({1,2,3},P491,X491,AF491))&gt;0))</f>
        <v>2</v>
      </c>
      <c r="N491" s="166" cm="1">
        <f t="array" ref="N491">SUMPRODUCT(--(LEN(CHOOSE({1,2},AN491,AV491))&gt;0))</f>
        <v>0</v>
      </c>
      <c r="O491" s="166">
        <f t="shared" si="73"/>
        <v>0</v>
      </c>
      <c r="P491" s="171" t="str" cm="1">
        <f t="array" ref="P491">IFERROR(INDEX(_xlfn._xlws.FILTER('Dang ky_off'!$J$4:$J$4000,'Dang ky_off'!$B$4:$B$4000=$B491),1),"")</f>
        <v>Công ty Cổ phần Acecook Việt Nam</v>
      </c>
      <c r="Q491" s="172" cm="1">
        <f t="array" ref="Q491">IFERROR(INDEX(_xlfn._xlws.FILTER('Dang ky_off'!$H$4:$H$4000,'Dang ky_off'!$B$4:$B$4000=$B491),1),"")</f>
        <v>45944</v>
      </c>
      <c r="R491" s="171" t="s">
        <v>1563</v>
      </c>
      <c r="S491" s="171" cm="1">
        <f t="array" ref="S491">IFERROR(INDEX(_xlfn._xlws.FILTER('Dang ky_off'!$L$4:$L$4000,'Dang ky_off'!$B$4:$B$4000=$B491),1),"")</f>
        <v>10</v>
      </c>
      <c r="T491" s="171" cm="1">
        <f t="array" ref="T491">IFERROR(INDEX(_xlfn._xlws.FILTER('Dang ky_off'!$M$4:$M$4000,'Dang ky_off'!$B$4:$B$4000=$B491),1),"")</f>
        <v>0</v>
      </c>
      <c r="U491" s="130"/>
      <c r="V491" s="130"/>
      <c r="W491" s="131">
        <f t="shared" si="67"/>
        <v>3</v>
      </c>
      <c r="X491" s="180" t="str" cm="1">
        <f t="array" ref="X491">IFERROR(INDEX(_xlfn._xlws.FILTER('Dang ky_off'!$J$4:$J$4000,'Dang ky_off'!$B$4:$B$4000=$B491),2),"")</f>
        <v>Công ty TNHH Yakult Việt Nam</v>
      </c>
      <c r="Y491" s="181" cm="1">
        <f t="array" ref="Y491">IFERROR(INDEX(_xlfn._xlws.FILTER('Dang ky_off'!$H$4:$H$4000,'Dang ky_off'!$B$4:$B$4000=$B491),2),"")</f>
        <v>46022</v>
      </c>
      <c r="Z491" s="180" t="s">
        <v>1563</v>
      </c>
      <c r="AA491" s="180" cm="1">
        <f t="array" ref="AA491">IFERROR(INDEX(_xlfn._xlws.FILTER('Dang ky_off'!$L$4:$L$4000,'Dang ky_off'!$B$4:$B$4000=$B491),2),"")</f>
        <v>10</v>
      </c>
      <c r="AB491" s="180" cm="1">
        <f t="array" ref="AB491">IFERROR(INDEX(_xlfn._xlws.FILTER('Dang ky_off'!$M$4:$M$4000,'Dang ky_off'!$B$4:$B$4000=$B491),2),"")</f>
        <v>0</v>
      </c>
      <c r="AC491" s="130"/>
      <c r="AD491" s="130"/>
      <c r="AE491" s="179">
        <f t="shared" si="68"/>
        <v>3</v>
      </c>
      <c r="AF491" s="131" t="str" cm="1">
        <f t="array" ref="AF491">IFERROR(INDEX(_xlfn._xlws.FILTER('Dang ky_off'!$J$4:$J$43,'Dang ky_off'!$B$4:$B$43=$B491),3),"")</f>
        <v/>
      </c>
      <c r="AG491" s="154" t="str" cm="1">
        <f t="array" ref="AG491">IFERROR(INDEX(_xlfn._xlws.FILTER('Dang ky_off'!$H$4:$H$43,'Dang ky_off'!$B$4:$B$43=$B491),3),"")</f>
        <v/>
      </c>
      <c r="AH491" s="131" t="s">
        <v>1563</v>
      </c>
      <c r="AI491" s="131" t="str" cm="1">
        <f t="array" ref="AI491">IFERROR(INDEX(_xlfn._xlws.FILTER('Dang ky_off'!$L$4:$L$43,'Dang ky_off'!$B$4:$B$43=$B491),3),"")</f>
        <v/>
      </c>
      <c r="AJ491" s="131" t="str" cm="1">
        <f t="array" ref="AJ491">IFERROR(INDEX(_xlfn._xlws.FILTER('Dang ky_off'!$M$4:$M$43,'Dang ky_off'!$B$4:$B$43=$B491),3),"")</f>
        <v/>
      </c>
      <c r="AK491" s="130"/>
      <c r="AL491" s="130"/>
      <c r="AM491" s="131" t="e">
        <f t="shared" si="69"/>
        <v>#VALUE!</v>
      </c>
      <c r="AN491" s="182" t="str" cm="1">
        <f t="array" ref="AN491">IFERROR(INDEX(_xlfn._xlws.FILTER('Dang ky_onl'!$J$6:$J$4000,'Dang ky_onl'!$B$6:$B$4000=$B491),1),"")</f>
        <v/>
      </c>
      <c r="AO491" s="183" t="str" cm="1">
        <f t="array" ref="AO491">IFERROR(INDEX(_xlfn._xlws.FILTER('Dang ky_onl'!$H$6:$H$4000,'Dang ky_onl'!$B$6:$B$4000=$B491),1),"")</f>
        <v/>
      </c>
      <c r="AP491" s="184" t="s">
        <v>1564</v>
      </c>
      <c r="AQ491" s="182" t="str" cm="1">
        <f t="array" ref="AQ491">IFERROR(INDEX(_xlfn._xlws.FILTER('Dang ky_onl'!$L$6:$L$4000,'Dang ky_onl'!$B$6:$B$4000=$B491),1),"")</f>
        <v/>
      </c>
      <c r="AR491" s="182" t="str" cm="1">
        <f t="array" ref="AR491">IFERROR(INDEX(_xlfn._xlws.FILTER('Dang ky_onl'!$M$6:$M$4000,'Dang ky_onl'!$B$6:$B$4000=$B491),1),"")</f>
        <v/>
      </c>
      <c r="AS491" s="130"/>
      <c r="AT491" s="130"/>
      <c r="AU491" s="131" t="e">
        <f t="shared" si="70"/>
        <v>#VALUE!</v>
      </c>
      <c r="AV491" s="182" t="str" cm="1">
        <f t="array" ref="AV491">IFERROR(INDEX(_xlfn._xlws.FILTER('Dang ky_onl'!$J$6:$J$4000,'Dang ky_onl'!$B$6:$B$4000=$B491),2),"")</f>
        <v/>
      </c>
      <c r="AW491" s="183" t="str" cm="1">
        <f t="array" ref="AW491">IFERROR(INDEX(_xlfn._xlws.FILTER('Dang ky_onl'!$H$6:$H$4000,'Dang ky_onl'!$B$6:$B$4000=$B491),2),"")</f>
        <v/>
      </c>
      <c r="AX491" s="184" t="s">
        <v>1564</v>
      </c>
      <c r="AY491" s="182" t="str" cm="1">
        <f t="array" ref="AY491">IFERROR(INDEX(_xlfn._xlws.FILTER('Dang ky_onl'!$L$6:$L$4000,'Dang ky_onl'!$B$6:$B$4000=$B491),2),"")</f>
        <v/>
      </c>
      <c r="AZ491" s="182" t="str" cm="1">
        <f t="array" ref="AZ491">IFERROR(INDEX(_xlfn._xlws.FILTER('Dang ky_onl'!$M$6:$M$4000,'Dang ky_onl'!$B$6:$B$4000=$B491),2),"")</f>
        <v/>
      </c>
      <c r="BA491" s="130"/>
      <c r="BB491" s="130"/>
      <c r="BC491" s="131" t="e">
        <f t="shared" si="71"/>
        <v>#VALUE!</v>
      </c>
    </row>
    <row r="492" spans="1:55" ht="19.5" customHeight="1" x14ac:dyDescent="0.35">
      <c r="A492" s="135">
        <v>486</v>
      </c>
      <c r="B492" s="136">
        <v>2005230528</v>
      </c>
      <c r="C492" s="137" t="s">
        <v>714</v>
      </c>
      <c r="D492" s="138" t="s">
        <v>812</v>
      </c>
      <c r="E492" s="139"/>
      <c r="F492" s="141" t="s">
        <v>1071</v>
      </c>
      <c r="G492" s="142" t="s">
        <v>1363</v>
      </c>
      <c r="H492" s="143" t="s">
        <v>1376</v>
      </c>
      <c r="I492" s="140" t="str">
        <f t="shared" si="65"/>
        <v>Không đậu</v>
      </c>
      <c r="J492" s="144"/>
      <c r="K492" s="145" t="str">
        <f t="shared" si="66"/>
        <v>Không đủ</v>
      </c>
      <c r="L492" s="166">
        <f t="shared" si="72"/>
        <v>0</v>
      </c>
      <c r="M492" s="166" cm="1">
        <f t="array" ref="M492">SUMPRODUCT(--(LEN(CHOOSE({1,2,3},P492,X492,AF492))&gt;0))</f>
        <v>0</v>
      </c>
      <c r="N492" s="166" cm="1">
        <f t="array" ref="N492">SUMPRODUCT(--(LEN(CHOOSE({1,2},AN492,AV492))&gt;0))</f>
        <v>0</v>
      </c>
      <c r="O492" s="166">
        <f t="shared" si="73"/>
        <v>0</v>
      </c>
      <c r="P492" s="171" t="str" cm="1">
        <f t="array" ref="P492">IFERROR(INDEX(_xlfn._xlws.FILTER('Dang ky_off'!$J$4:$J$4000,'Dang ky_off'!$B$4:$B$4000=$B492),1),"")</f>
        <v/>
      </c>
      <c r="Q492" s="172" t="str" cm="1">
        <f t="array" ref="Q492">IFERROR(INDEX(_xlfn._xlws.FILTER('Dang ky_off'!$H$4:$H$4000,'Dang ky_off'!$B$4:$B$4000=$B492),1),"")</f>
        <v/>
      </c>
      <c r="R492" s="171" t="s">
        <v>1563</v>
      </c>
      <c r="S492" s="171" t="str" cm="1">
        <f t="array" ref="S492">IFERROR(INDEX(_xlfn._xlws.FILTER('Dang ky_off'!$L$4:$L$4000,'Dang ky_off'!$B$4:$B$4000=$B492),1),"")</f>
        <v/>
      </c>
      <c r="T492" s="171" t="str" cm="1">
        <f t="array" ref="T492">IFERROR(INDEX(_xlfn._xlws.FILTER('Dang ky_off'!$M$4:$M$4000,'Dang ky_off'!$B$4:$B$4000=$B492),1),"")</f>
        <v/>
      </c>
      <c r="U492" s="130"/>
      <c r="V492" s="130"/>
      <c r="W492" s="131" t="e">
        <f t="shared" si="67"/>
        <v>#VALUE!</v>
      </c>
      <c r="X492" s="180" t="str" cm="1">
        <f t="array" ref="X492">IFERROR(INDEX(_xlfn._xlws.FILTER('Dang ky_off'!$J$4:$J$4000,'Dang ky_off'!$B$4:$B$4000=$B492),2),"")</f>
        <v/>
      </c>
      <c r="Y492" s="181" t="str" cm="1">
        <f t="array" ref="Y492">IFERROR(INDEX(_xlfn._xlws.FILTER('Dang ky_off'!$H$4:$H$4000,'Dang ky_off'!$B$4:$B$4000=$B492),2),"")</f>
        <v/>
      </c>
      <c r="Z492" s="180" t="s">
        <v>1563</v>
      </c>
      <c r="AA492" s="180" t="str" cm="1">
        <f t="array" ref="AA492">IFERROR(INDEX(_xlfn._xlws.FILTER('Dang ky_off'!$L$4:$L$4000,'Dang ky_off'!$B$4:$B$4000=$B492),2),"")</f>
        <v/>
      </c>
      <c r="AB492" s="180" t="str" cm="1">
        <f t="array" ref="AB492">IFERROR(INDEX(_xlfn._xlws.FILTER('Dang ky_off'!$M$4:$M$4000,'Dang ky_off'!$B$4:$B$4000=$B492),2),"")</f>
        <v/>
      </c>
      <c r="AC492" s="130"/>
      <c r="AD492" s="130"/>
      <c r="AE492" s="179" t="e">
        <f t="shared" si="68"/>
        <v>#VALUE!</v>
      </c>
      <c r="AF492" s="131" t="str" cm="1">
        <f t="array" ref="AF492">IFERROR(INDEX(_xlfn._xlws.FILTER('Dang ky_off'!$J$4:$J$43,'Dang ky_off'!$B$4:$B$43=$B492),3),"")</f>
        <v/>
      </c>
      <c r="AG492" s="154" t="str" cm="1">
        <f t="array" ref="AG492">IFERROR(INDEX(_xlfn._xlws.FILTER('Dang ky_off'!$H$4:$H$43,'Dang ky_off'!$B$4:$B$43=$B492),3),"")</f>
        <v/>
      </c>
      <c r="AH492" s="131" t="s">
        <v>1563</v>
      </c>
      <c r="AI492" s="131" t="str" cm="1">
        <f t="array" ref="AI492">IFERROR(INDEX(_xlfn._xlws.FILTER('Dang ky_off'!$L$4:$L$43,'Dang ky_off'!$B$4:$B$43=$B492),3),"")</f>
        <v/>
      </c>
      <c r="AJ492" s="131" t="str" cm="1">
        <f t="array" ref="AJ492">IFERROR(INDEX(_xlfn._xlws.FILTER('Dang ky_off'!$M$4:$M$43,'Dang ky_off'!$B$4:$B$43=$B492),3),"")</f>
        <v/>
      </c>
      <c r="AK492" s="130"/>
      <c r="AL492" s="130"/>
      <c r="AM492" s="131" t="e">
        <f t="shared" si="69"/>
        <v>#VALUE!</v>
      </c>
      <c r="AN492" s="182" t="str" cm="1">
        <f t="array" ref="AN492">IFERROR(INDEX(_xlfn._xlws.FILTER('Dang ky_onl'!$J$6:$J$4000,'Dang ky_onl'!$B$6:$B$4000=$B492),1),"")</f>
        <v/>
      </c>
      <c r="AO492" s="183" t="str" cm="1">
        <f t="array" ref="AO492">IFERROR(INDEX(_xlfn._xlws.FILTER('Dang ky_onl'!$H$6:$H$4000,'Dang ky_onl'!$B$6:$B$4000=$B492),1),"")</f>
        <v/>
      </c>
      <c r="AP492" s="184" t="s">
        <v>1564</v>
      </c>
      <c r="AQ492" s="182" t="str" cm="1">
        <f t="array" ref="AQ492">IFERROR(INDEX(_xlfn._xlws.FILTER('Dang ky_onl'!$L$6:$L$4000,'Dang ky_onl'!$B$6:$B$4000=$B492),1),"")</f>
        <v/>
      </c>
      <c r="AR492" s="182" t="str" cm="1">
        <f t="array" ref="AR492">IFERROR(INDEX(_xlfn._xlws.FILTER('Dang ky_onl'!$M$6:$M$4000,'Dang ky_onl'!$B$6:$B$4000=$B492),1),"")</f>
        <v/>
      </c>
      <c r="AS492" s="130"/>
      <c r="AT492" s="130"/>
      <c r="AU492" s="131" t="e">
        <f t="shared" si="70"/>
        <v>#VALUE!</v>
      </c>
      <c r="AV492" s="182" t="str" cm="1">
        <f t="array" ref="AV492">IFERROR(INDEX(_xlfn._xlws.FILTER('Dang ky_onl'!$J$6:$J$4000,'Dang ky_onl'!$B$6:$B$4000=$B492),2),"")</f>
        <v/>
      </c>
      <c r="AW492" s="183" t="str" cm="1">
        <f t="array" ref="AW492">IFERROR(INDEX(_xlfn._xlws.FILTER('Dang ky_onl'!$H$6:$H$4000,'Dang ky_onl'!$B$6:$B$4000=$B492),2),"")</f>
        <v/>
      </c>
      <c r="AX492" s="184" t="s">
        <v>1564</v>
      </c>
      <c r="AY492" s="182" t="str" cm="1">
        <f t="array" ref="AY492">IFERROR(INDEX(_xlfn._xlws.FILTER('Dang ky_onl'!$L$6:$L$4000,'Dang ky_onl'!$B$6:$B$4000=$B492),2),"")</f>
        <v/>
      </c>
      <c r="AZ492" s="182" t="str" cm="1">
        <f t="array" ref="AZ492">IFERROR(INDEX(_xlfn._xlws.FILTER('Dang ky_onl'!$M$6:$M$4000,'Dang ky_onl'!$B$6:$B$4000=$B492),2),"")</f>
        <v/>
      </c>
      <c r="BA492" s="130"/>
      <c r="BB492" s="130"/>
      <c r="BC492" s="131" t="e">
        <f t="shared" si="71"/>
        <v>#VALUE!</v>
      </c>
    </row>
    <row r="493" spans="1:55" ht="19.5" customHeight="1" x14ac:dyDescent="0.35">
      <c r="A493" s="135">
        <v>487</v>
      </c>
      <c r="B493" s="136">
        <v>2005230529</v>
      </c>
      <c r="C493" s="137" t="s">
        <v>713</v>
      </c>
      <c r="D493" s="138" t="s">
        <v>812</v>
      </c>
      <c r="E493" s="139"/>
      <c r="F493" s="141" t="s">
        <v>1291</v>
      </c>
      <c r="G493" s="142" t="s">
        <v>1363</v>
      </c>
      <c r="H493" s="143" t="s">
        <v>1376</v>
      </c>
      <c r="I493" s="140" t="str">
        <f t="shared" si="65"/>
        <v>Không đậu</v>
      </c>
      <c r="J493" s="144"/>
      <c r="K493" s="145" t="str">
        <f t="shared" si="66"/>
        <v>Không đủ</v>
      </c>
      <c r="L493" s="166">
        <f t="shared" si="72"/>
        <v>0</v>
      </c>
      <c r="M493" s="166" cm="1">
        <f t="array" ref="M493">SUMPRODUCT(--(LEN(CHOOSE({1,2,3},P493,X493,AF493))&gt;0))</f>
        <v>0</v>
      </c>
      <c r="N493" s="166" cm="1">
        <f t="array" ref="N493">SUMPRODUCT(--(LEN(CHOOSE({1,2},AN493,AV493))&gt;0))</f>
        <v>0</v>
      </c>
      <c r="O493" s="166">
        <f t="shared" si="73"/>
        <v>0</v>
      </c>
      <c r="P493" s="171" t="str" cm="1">
        <f t="array" ref="P493">IFERROR(INDEX(_xlfn._xlws.FILTER('Dang ky_off'!$J$4:$J$4000,'Dang ky_off'!$B$4:$B$4000=$B493),1),"")</f>
        <v/>
      </c>
      <c r="Q493" s="172" t="str" cm="1">
        <f t="array" ref="Q493">IFERROR(INDEX(_xlfn._xlws.FILTER('Dang ky_off'!$H$4:$H$4000,'Dang ky_off'!$B$4:$B$4000=$B493),1),"")</f>
        <v/>
      </c>
      <c r="R493" s="171" t="s">
        <v>1563</v>
      </c>
      <c r="S493" s="171" t="str" cm="1">
        <f t="array" ref="S493">IFERROR(INDEX(_xlfn._xlws.FILTER('Dang ky_off'!$L$4:$L$4000,'Dang ky_off'!$B$4:$B$4000=$B493),1),"")</f>
        <v/>
      </c>
      <c r="T493" s="171" t="str" cm="1">
        <f t="array" ref="T493">IFERROR(INDEX(_xlfn._xlws.FILTER('Dang ky_off'!$M$4:$M$4000,'Dang ky_off'!$B$4:$B$4000=$B493),1),"")</f>
        <v/>
      </c>
      <c r="U493" s="130"/>
      <c r="V493" s="130"/>
      <c r="W493" s="131" t="e">
        <f t="shared" si="67"/>
        <v>#VALUE!</v>
      </c>
      <c r="X493" s="180" t="str" cm="1">
        <f t="array" ref="X493">IFERROR(INDEX(_xlfn._xlws.FILTER('Dang ky_off'!$J$4:$J$4000,'Dang ky_off'!$B$4:$B$4000=$B493),2),"")</f>
        <v/>
      </c>
      <c r="Y493" s="181" t="str" cm="1">
        <f t="array" ref="Y493">IFERROR(INDEX(_xlfn._xlws.FILTER('Dang ky_off'!$H$4:$H$4000,'Dang ky_off'!$B$4:$B$4000=$B493),2),"")</f>
        <v/>
      </c>
      <c r="Z493" s="180" t="s">
        <v>1563</v>
      </c>
      <c r="AA493" s="180" t="str" cm="1">
        <f t="array" ref="AA493">IFERROR(INDEX(_xlfn._xlws.FILTER('Dang ky_off'!$L$4:$L$4000,'Dang ky_off'!$B$4:$B$4000=$B493),2),"")</f>
        <v/>
      </c>
      <c r="AB493" s="180" t="str" cm="1">
        <f t="array" ref="AB493">IFERROR(INDEX(_xlfn._xlws.FILTER('Dang ky_off'!$M$4:$M$4000,'Dang ky_off'!$B$4:$B$4000=$B493),2),"")</f>
        <v/>
      </c>
      <c r="AC493" s="130"/>
      <c r="AD493" s="130"/>
      <c r="AE493" s="179" t="e">
        <f t="shared" si="68"/>
        <v>#VALUE!</v>
      </c>
      <c r="AF493" s="131" t="str" cm="1">
        <f t="array" ref="AF493">IFERROR(INDEX(_xlfn._xlws.FILTER('Dang ky_off'!$J$4:$J$43,'Dang ky_off'!$B$4:$B$43=$B493),3),"")</f>
        <v/>
      </c>
      <c r="AG493" s="154" t="str" cm="1">
        <f t="array" ref="AG493">IFERROR(INDEX(_xlfn._xlws.FILTER('Dang ky_off'!$H$4:$H$43,'Dang ky_off'!$B$4:$B$43=$B493),3),"")</f>
        <v/>
      </c>
      <c r="AH493" s="131" t="s">
        <v>1563</v>
      </c>
      <c r="AI493" s="131" t="str" cm="1">
        <f t="array" ref="AI493">IFERROR(INDEX(_xlfn._xlws.FILTER('Dang ky_off'!$L$4:$L$43,'Dang ky_off'!$B$4:$B$43=$B493),3),"")</f>
        <v/>
      </c>
      <c r="AJ493" s="131" t="str" cm="1">
        <f t="array" ref="AJ493">IFERROR(INDEX(_xlfn._xlws.FILTER('Dang ky_off'!$M$4:$M$43,'Dang ky_off'!$B$4:$B$43=$B493),3),"")</f>
        <v/>
      </c>
      <c r="AK493" s="130"/>
      <c r="AL493" s="130"/>
      <c r="AM493" s="131" t="e">
        <f t="shared" si="69"/>
        <v>#VALUE!</v>
      </c>
      <c r="AN493" s="182" t="str" cm="1">
        <f t="array" ref="AN493">IFERROR(INDEX(_xlfn._xlws.FILTER('Dang ky_onl'!$J$6:$J$4000,'Dang ky_onl'!$B$6:$B$4000=$B493),1),"")</f>
        <v/>
      </c>
      <c r="AO493" s="183" t="str" cm="1">
        <f t="array" ref="AO493">IFERROR(INDEX(_xlfn._xlws.FILTER('Dang ky_onl'!$H$6:$H$4000,'Dang ky_onl'!$B$6:$B$4000=$B493),1),"")</f>
        <v/>
      </c>
      <c r="AP493" s="184" t="s">
        <v>1564</v>
      </c>
      <c r="AQ493" s="182" t="str" cm="1">
        <f t="array" ref="AQ493">IFERROR(INDEX(_xlfn._xlws.FILTER('Dang ky_onl'!$L$6:$L$4000,'Dang ky_onl'!$B$6:$B$4000=$B493),1),"")</f>
        <v/>
      </c>
      <c r="AR493" s="182" t="str" cm="1">
        <f t="array" ref="AR493">IFERROR(INDEX(_xlfn._xlws.FILTER('Dang ky_onl'!$M$6:$M$4000,'Dang ky_onl'!$B$6:$B$4000=$B493),1),"")</f>
        <v/>
      </c>
      <c r="AS493" s="130"/>
      <c r="AT493" s="130"/>
      <c r="AU493" s="131" t="e">
        <f t="shared" si="70"/>
        <v>#VALUE!</v>
      </c>
      <c r="AV493" s="182" t="str" cm="1">
        <f t="array" ref="AV493">IFERROR(INDEX(_xlfn._xlws.FILTER('Dang ky_onl'!$J$6:$J$4000,'Dang ky_onl'!$B$6:$B$4000=$B493),2),"")</f>
        <v/>
      </c>
      <c r="AW493" s="183" t="str" cm="1">
        <f t="array" ref="AW493">IFERROR(INDEX(_xlfn._xlws.FILTER('Dang ky_onl'!$H$6:$H$4000,'Dang ky_onl'!$B$6:$B$4000=$B493),2),"")</f>
        <v/>
      </c>
      <c r="AX493" s="184" t="s">
        <v>1564</v>
      </c>
      <c r="AY493" s="182" t="str" cm="1">
        <f t="array" ref="AY493">IFERROR(INDEX(_xlfn._xlws.FILTER('Dang ky_onl'!$L$6:$L$4000,'Dang ky_onl'!$B$6:$B$4000=$B493),2),"")</f>
        <v/>
      </c>
      <c r="AZ493" s="182" t="str" cm="1">
        <f t="array" ref="AZ493">IFERROR(INDEX(_xlfn._xlws.FILTER('Dang ky_onl'!$M$6:$M$4000,'Dang ky_onl'!$B$6:$B$4000=$B493),2),"")</f>
        <v/>
      </c>
      <c r="BA493" s="130"/>
      <c r="BB493" s="130"/>
      <c r="BC493" s="131" t="e">
        <f t="shared" si="71"/>
        <v>#VALUE!</v>
      </c>
    </row>
    <row r="494" spans="1:55" ht="19.5" customHeight="1" x14ac:dyDescent="0.35">
      <c r="A494" s="135">
        <v>488</v>
      </c>
      <c r="B494" s="136">
        <v>2005230534</v>
      </c>
      <c r="C494" s="137" t="s">
        <v>712</v>
      </c>
      <c r="D494" s="138" t="s">
        <v>812</v>
      </c>
      <c r="E494" s="139"/>
      <c r="F494" s="141" t="s">
        <v>1261</v>
      </c>
      <c r="G494" s="142" t="s">
        <v>1363</v>
      </c>
      <c r="H494" s="143" t="s">
        <v>1376</v>
      </c>
      <c r="I494" s="140" t="str">
        <f t="shared" si="65"/>
        <v>Không đậu</v>
      </c>
      <c r="J494" s="144"/>
      <c r="K494" s="145" t="str">
        <f t="shared" si="66"/>
        <v>Không đủ</v>
      </c>
      <c r="L494" s="166">
        <f t="shared" si="72"/>
        <v>1</v>
      </c>
      <c r="M494" s="166" cm="1">
        <f t="array" ref="M494">SUMPRODUCT(--(LEN(CHOOSE({1,2,3},P494,X494,AF494))&gt;0))</f>
        <v>1</v>
      </c>
      <c r="N494" s="166" cm="1">
        <f t="array" ref="N494">SUMPRODUCT(--(LEN(CHOOSE({1,2},AN494,AV494))&gt;0))</f>
        <v>0</v>
      </c>
      <c r="O494" s="166">
        <f t="shared" si="73"/>
        <v>0</v>
      </c>
      <c r="P494" s="171" t="str" cm="1">
        <f t="array" ref="P494">IFERROR(INDEX(_xlfn._xlws.FILTER('Dang ky_off'!$J$4:$J$4000,'Dang ky_off'!$B$4:$B$4000=$B494),1),"")</f>
        <v>Công ty TNHH Yakult Việt Nam</v>
      </c>
      <c r="Q494" s="172" cm="1">
        <f t="array" ref="Q494">IFERROR(INDEX(_xlfn._xlws.FILTER('Dang ky_off'!$H$4:$H$4000,'Dang ky_off'!$B$4:$B$4000=$B494),1),"")</f>
        <v>45936</v>
      </c>
      <c r="R494" s="171" t="s">
        <v>1563</v>
      </c>
      <c r="S494" s="171" cm="1">
        <f t="array" ref="S494">IFERROR(INDEX(_xlfn._xlws.FILTER('Dang ky_off'!$L$4:$L$4000,'Dang ky_off'!$B$4:$B$4000=$B494),1),"")</f>
        <v>9.5</v>
      </c>
      <c r="T494" s="171" cm="1">
        <f t="array" ref="T494">IFERROR(INDEX(_xlfn._xlws.FILTER('Dang ky_off'!$M$4:$M$4000,'Dang ky_off'!$B$4:$B$4000=$B494),1),"")</f>
        <v>0</v>
      </c>
      <c r="U494" s="130"/>
      <c r="V494" s="130"/>
      <c r="W494" s="131">
        <f t="shared" si="67"/>
        <v>2.9</v>
      </c>
      <c r="X494" s="180" t="str" cm="1">
        <f t="array" ref="X494">IFERROR(INDEX(_xlfn._xlws.FILTER('Dang ky_off'!$J$4:$J$4000,'Dang ky_off'!$B$4:$B$4000=$B494),2),"")</f>
        <v/>
      </c>
      <c r="Y494" s="181" t="str" cm="1">
        <f t="array" ref="Y494">IFERROR(INDEX(_xlfn._xlws.FILTER('Dang ky_off'!$H$4:$H$4000,'Dang ky_off'!$B$4:$B$4000=$B494),2),"")</f>
        <v/>
      </c>
      <c r="Z494" s="180" t="s">
        <v>1563</v>
      </c>
      <c r="AA494" s="180" t="str" cm="1">
        <f t="array" ref="AA494">IFERROR(INDEX(_xlfn._xlws.FILTER('Dang ky_off'!$L$4:$L$4000,'Dang ky_off'!$B$4:$B$4000=$B494),2),"")</f>
        <v/>
      </c>
      <c r="AB494" s="180" t="str" cm="1">
        <f t="array" ref="AB494">IFERROR(INDEX(_xlfn._xlws.FILTER('Dang ky_off'!$M$4:$M$4000,'Dang ky_off'!$B$4:$B$4000=$B494),2),"")</f>
        <v/>
      </c>
      <c r="AC494" s="130"/>
      <c r="AD494" s="130"/>
      <c r="AE494" s="179" t="e">
        <f t="shared" si="68"/>
        <v>#VALUE!</v>
      </c>
      <c r="AF494" s="131" t="str" cm="1">
        <f t="array" ref="AF494">IFERROR(INDEX(_xlfn._xlws.FILTER('Dang ky_off'!$J$4:$J$43,'Dang ky_off'!$B$4:$B$43=$B494),3),"")</f>
        <v/>
      </c>
      <c r="AG494" s="154" t="str" cm="1">
        <f t="array" ref="AG494">IFERROR(INDEX(_xlfn._xlws.FILTER('Dang ky_off'!$H$4:$H$43,'Dang ky_off'!$B$4:$B$43=$B494),3),"")</f>
        <v/>
      </c>
      <c r="AH494" s="131" t="s">
        <v>1563</v>
      </c>
      <c r="AI494" s="131" t="str" cm="1">
        <f t="array" ref="AI494">IFERROR(INDEX(_xlfn._xlws.FILTER('Dang ky_off'!$L$4:$L$43,'Dang ky_off'!$B$4:$B$43=$B494),3),"")</f>
        <v/>
      </c>
      <c r="AJ494" s="131" t="str" cm="1">
        <f t="array" ref="AJ494">IFERROR(INDEX(_xlfn._xlws.FILTER('Dang ky_off'!$M$4:$M$43,'Dang ky_off'!$B$4:$B$43=$B494),3),"")</f>
        <v/>
      </c>
      <c r="AK494" s="130"/>
      <c r="AL494" s="130"/>
      <c r="AM494" s="131" t="e">
        <f t="shared" si="69"/>
        <v>#VALUE!</v>
      </c>
      <c r="AN494" s="182" t="str" cm="1">
        <f t="array" ref="AN494">IFERROR(INDEX(_xlfn._xlws.FILTER('Dang ky_onl'!$J$6:$J$4000,'Dang ky_onl'!$B$6:$B$4000=$B494),1),"")</f>
        <v/>
      </c>
      <c r="AO494" s="183" t="str" cm="1">
        <f t="array" ref="AO494">IFERROR(INDEX(_xlfn._xlws.FILTER('Dang ky_onl'!$H$6:$H$4000,'Dang ky_onl'!$B$6:$B$4000=$B494),1),"")</f>
        <v/>
      </c>
      <c r="AP494" s="184" t="s">
        <v>1564</v>
      </c>
      <c r="AQ494" s="182" t="str" cm="1">
        <f t="array" ref="AQ494">IFERROR(INDEX(_xlfn._xlws.FILTER('Dang ky_onl'!$L$6:$L$4000,'Dang ky_onl'!$B$6:$B$4000=$B494),1),"")</f>
        <v/>
      </c>
      <c r="AR494" s="182" t="str" cm="1">
        <f t="array" ref="AR494">IFERROR(INDEX(_xlfn._xlws.FILTER('Dang ky_onl'!$M$6:$M$4000,'Dang ky_onl'!$B$6:$B$4000=$B494),1),"")</f>
        <v/>
      </c>
      <c r="AS494" s="130"/>
      <c r="AT494" s="130"/>
      <c r="AU494" s="131" t="e">
        <f t="shared" si="70"/>
        <v>#VALUE!</v>
      </c>
      <c r="AV494" s="182" t="str" cm="1">
        <f t="array" ref="AV494">IFERROR(INDEX(_xlfn._xlws.FILTER('Dang ky_onl'!$J$6:$J$4000,'Dang ky_onl'!$B$6:$B$4000=$B494),2),"")</f>
        <v/>
      </c>
      <c r="AW494" s="183" t="str" cm="1">
        <f t="array" ref="AW494">IFERROR(INDEX(_xlfn._xlws.FILTER('Dang ky_onl'!$H$6:$H$4000,'Dang ky_onl'!$B$6:$B$4000=$B494),2),"")</f>
        <v/>
      </c>
      <c r="AX494" s="184" t="s">
        <v>1564</v>
      </c>
      <c r="AY494" s="182" t="str" cm="1">
        <f t="array" ref="AY494">IFERROR(INDEX(_xlfn._xlws.FILTER('Dang ky_onl'!$L$6:$L$4000,'Dang ky_onl'!$B$6:$B$4000=$B494),2),"")</f>
        <v/>
      </c>
      <c r="AZ494" s="182" t="str" cm="1">
        <f t="array" ref="AZ494">IFERROR(INDEX(_xlfn._xlws.FILTER('Dang ky_onl'!$M$6:$M$4000,'Dang ky_onl'!$B$6:$B$4000=$B494),2),"")</f>
        <v/>
      </c>
      <c r="BA494" s="130"/>
      <c r="BB494" s="130"/>
      <c r="BC494" s="131" t="e">
        <f t="shared" si="71"/>
        <v>#VALUE!</v>
      </c>
    </row>
    <row r="495" spans="1:55" ht="19.5" customHeight="1" x14ac:dyDescent="0.35">
      <c r="A495" s="135">
        <v>489</v>
      </c>
      <c r="B495" s="136">
        <v>2005230536</v>
      </c>
      <c r="C495" s="137" t="s">
        <v>710</v>
      </c>
      <c r="D495" s="138" t="s">
        <v>977</v>
      </c>
      <c r="E495" s="139"/>
      <c r="F495" s="141" t="s">
        <v>1280</v>
      </c>
      <c r="G495" s="142" t="s">
        <v>1363</v>
      </c>
      <c r="H495" s="143" t="s">
        <v>1376</v>
      </c>
      <c r="I495" s="140" t="str">
        <f t="shared" si="65"/>
        <v>Không đậu</v>
      </c>
      <c r="J495" s="144"/>
      <c r="K495" s="145" t="str">
        <f t="shared" si="66"/>
        <v>Không đủ</v>
      </c>
      <c r="L495" s="166">
        <f t="shared" si="72"/>
        <v>0</v>
      </c>
      <c r="M495" s="166" cm="1">
        <f t="array" ref="M495">SUMPRODUCT(--(LEN(CHOOSE({1,2,3},P495,X495,AF495))&gt;0))</f>
        <v>0</v>
      </c>
      <c r="N495" s="166" cm="1">
        <f t="array" ref="N495">SUMPRODUCT(--(LEN(CHOOSE({1,2},AN495,AV495))&gt;0))</f>
        <v>0</v>
      </c>
      <c r="O495" s="166">
        <f t="shared" si="73"/>
        <v>0</v>
      </c>
      <c r="P495" s="171" t="str" cm="1">
        <f t="array" ref="P495">IFERROR(INDEX(_xlfn._xlws.FILTER('Dang ky_off'!$J$4:$J$4000,'Dang ky_off'!$B$4:$B$4000=$B495),1),"")</f>
        <v/>
      </c>
      <c r="Q495" s="172" t="str" cm="1">
        <f t="array" ref="Q495">IFERROR(INDEX(_xlfn._xlws.FILTER('Dang ky_off'!$H$4:$H$4000,'Dang ky_off'!$B$4:$B$4000=$B495),1),"")</f>
        <v/>
      </c>
      <c r="R495" s="171" t="s">
        <v>1563</v>
      </c>
      <c r="S495" s="171" t="str" cm="1">
        <f t="array" ref="S495">IFERROR(INDEX(_xlfn._xlws.FILTER('Dang ky_off'!$L$4:$L$4000,'Dang ky_off'!$B$4:$B$4000=$B495),1),"")</f>
        <v/>
      </c>
      <c r="T495" s="171" t="str" cm="1">
        <f t="array" ref="T495">IFERROR(INDEX(_xlfn._xlws.FILTER('Dang ky_off'!$M$4:$M$4000,'Dang ky_off'!$B$4:$B$4000=$B495),1),"")</f>
        <v/>
      </c>
      <c r="U495" s="130"/>
      <c r="V495" s="130"/>
      <c r="W495" s="131" t="e">
        <f t="shared" si="67"/>
        <v>#VALUE!</v>
      </c>
      <c r="X495" s="180" t="str" cm="1">
        <f t="array" ref="X495">IFERROR(INDEX(_xlfn._xlws.FILTER('Dang ky_off'!$J$4:$J$4000,'Dang ky_off'!$B$4:$B$4000=$B495),2),"")</f>
        <v/>
      </c>
      <c r="Y495" s="181" t="str" cm="1">
        <f t="array" ref="Y495">IFERROR(INDEX(_xlfn._xlws.FILTER('Dang ky_off'!$H$4:$H$4000,'Dang ky_off'!$B$4:$B$4000=$B495),2),"")</f>
        <v/>
      </c>
      <c r="Z495" s="180" t="s">
        <v>1563</v>
      </c>
      <c r="AA495" s="180" t="str" cm="1">
        <f t="array" ref="AA495">IFERROR(INDEX(_xlfn._xlws.FILTER('Dang ky_off'!$L$4:$L$4000,'Dang ky_off'!$B$4:$B$4000=$B495),2),"")</f>
        <v/>
      </c>
      <c r="AB495" s="180" t="str" cm="1">
        <f t="array" ref="AB495">IFERROR(INDEX(_xlfn._xlws.FILTER('Dang ky_off'!$M$4:$M$4000,'Dang ky_off'!$B$4:$B$4000=$B495),2),"")</f>
        <v/>
      </c>
      <c r="AC495" s="130"/>
      <c r="AD495" s="130"/>
      <c r="AE495" s="179" t="e">
        <f t="shared" si="68"/>
        <v>#VALUE!</v>
      </c>
      <c r="AF495" s="131" t="str" cm="1">
        <f t="array" ref="AF495">IFERROR(INDEX(_xlfn._xlws.FILTER('Dang ky_off'!$J$4:$J$43,'Dang ky_off'!$B$4:$B$43=$B495),3),"")</f>
        <v/>
      </c>
      <c r="AG495" s="154" t="str" cm="1">
        <f t="array" ref="AG495">IFERROR(INDEX(_xlfn._xlws.FILTER('Dang ky_off'!$H$4:$H$43,'Dang ky_off'!$B$4:$B$43=$B495),3),"")</f>
        <v/>
      </c>
      <c r="AH495" s="131" t="s">
        <v>1563</v>
      </c>
      <c r="AI495" s="131" t="str" cm="1">
        <f t="array" ref="AI495">IFERROR(INDEX(_xlfn._xlws.FILTER('Dang ky_off'!$L$4:$L$43,'Dang ky_off'!$B$4:$B$43=$B495),3),"")</f>
        <v/>
      </c>
      <c r="AJ495" s="131" t="str" cm="1">
        <f t="array" ref="AJ495">IFERROR(INDEX(_xlfn._xlws.FILTER('Dang ky_off'!$M$4:$M$43,'Dang ky_off'!$B$4:$B$43=$B495),3),"")</f>
        <v/>
      </c>
      <c r="AK495" s="130"/>
      <c r="AL495" s="130"/>
      <c r="AM495" s="131" t="e">
        <f t="shared" si="69"/>
        <v>#VALUE!</v>
      </c>
      <c r="AN495" s="182" t="str" cm="1">
        <f t="array" ref="AN495">IFERROR(INDEX(_xlfn._xlws.FILTER('Dang ky_onl'!$J$6:$J$4000,'Dang ky_onl'!$B$6:$B$4000=$B495),1),"")</f>
        <v/>
      </c>
      <c r="AO495" s="183" t="str" cm="1">
        <f t="array" ref="AO495">IFERROR(INDEX(_xlfn._xlws.FILTER('Dang ky_onl'!$H$6:$H$4000,'Dang ky_onl'!$B$6:$B$4000=$B495),1),"")</f>
        <v/>
      </c>
      <c r="AP495" s="184" t="s">
        <v>1564</v>
      </c>
      <c r="AQ495" s="182" t="str" cm="1">
        <f t="array" ref="AQ495">IFERROR(INDEX(_xlfn._xlws.FILTER('Dang ky_onl'!$L$6:$L$4000,'Dang ky_onl'!$B$6:$B$4000=$B495),1),"")</f>
        <v/>
      </c>
      <c r="AR495" s="182" t="str" cm="1">
        <f t="array" ref="AR495">IFERROR(INDEX(_xlfn._xlws.FILTER('Dang ky_onl'!$M$6:$M$4000,'Dang ky_onl'!$B$6:$B$4000=$B495),1),"")</f>
        <v/>
      </c>
      <c r="AS495" s="130"/>
      <c r="AT495" s="130"/>
      <c r="AU495" s="131" t="e">
        <f t="shared" si="70"/>
        <v>#VALUE!</v>
      </c>
      <c r="AV495" s="182" t="str" cm="1">
        <f t="array" ref="AV495">IFERROR(INDEX(_xlfn._xlws.FILTER('Dang ky_onl'!$J$6:$J$4000,'Dang ky_onl'!$B$6:$B$4000=$B495),2),"")</f>
        <v/>
      </c>
      <c r="AW495" s="183" t="str" cm="1">
        <f t="array" ref="AW495">IFERROR(INDEX(_xlfn._xlws.FILTER('Dang ky_onl'!$H$6:$H$4000,'Dang ky_onl'!$B$6:$B$4000=$B495),2),"")</f>
        <v/>
      </c>
      <c r="AX495" s="184" t="s">
        <v>1564</v>
      </c>
      <c r="AY495" s="182" t="str" cm="1">
        <f t="array" ref="AY495">IFERROR(INDEX(_xlfn._xlws.FILTER('Dang ky_onl'!$L$6:$L$4000,'Dang ky_onl'!$B$6:$B$4000=$B495),2),"")</f>
        <v/>
      </c>
      <c r="AZ495" s="182" t="str" cm="1">
        <f t="array" ref="AZ495">IFERROR(INDEX(_xlfn._xlws.FILTER('Dang ky_onl'!$M$6:$M$4000,'Dang ky_onl'!$B$6:$B$4000=$B495),2),"")</f>
        <v/>
      </c>
      <c r="BA495" s="130"/>
      <c r="BB495" s="130"/>
      <c r="BC495" s="131" t="e">
        <f t="shared" si="71"/>
        <v>#VALUE!</v>
      </c>
    </row>
    <row r="496" spans="1:55" ht="19.5" customHeight="1" x14ac:dyDescent="0.35">
      <c r="A496" s="135">
        <v>490</v>
      </c>
      <c r="B496" s="136">
        <v>2005230550</v>
      </c>
      <c r="C496" s="137" t="s">
        <v>715</v>
      </c>
      <c r="D496" s="138" t="s">
        <v>868</v>
      </c>
      <c r="E496" s="139"/>
      <c r="F496" s="141" t="s">
        <v>1049</v>
      </c>
      <c r="G496" s="142" t="s">
        <v>1363</v>
      </c>
      <c r="H496" s="143" t="s">
        <v>1376</v>
      </c>
      <c r="I496" s="140" t="str">
        <f t="shared" si="65"/>
        <v>Không đậu</v>
      </c>
      <c r="J496" s="144"/>
      <c r="K496" s="145" t="str">
        <f t="shared" si="66"/>
        <v>Không đủ</v>
      </c>
      <c r="L496" s="166">
        <f t="shared" si="72"/>
        <v>2</v>
      </c>
      <c r="M496" s="166" cm="1">
        <f t="array" ref="M496">SUMPRODUCT(--(LEN(CHOOSE({1,2,3},P496,X496,AF496))&gt;0))</f>
        <v>2</v>
      </c>
      <c r="N496" s="166" cm="1">
        <f t="array" ref="N496">SUMPRODUCT(--(LEN(CHOOSE({1,2},AN496,AV496))&gt;0))</f>
        <v>0</v>
      </c>
      <c r="O496" s="166">
        <f t="shared" si="73"/>
        <v>0</v>
      </c>
      <c r="P496" s="171" t="str" cm="1">
        <f t="array" ref="P496">IFERROR(INDEX(_xlfn._xlws.FILTER('Dang ky_off'!$J$4:$J$4000,'Dang ky_off'!$B$4:$B$4000=$B496),1),"")</f>
        <v>Công ty Cổ phần Đầu tư và Thương mại SATORI</v>
      </c>
      <c r="Q496" s="172" cm="1">
        <f t="array" ref="Q496">IFERROR(INDEX(_xlfn._xlws.FILTER('Dang ky_off'!$H$4:$H$4000,'Dang ky_off'!$B$4:$B$4000=$B496),1),"")</f>
        <v>45953</v>
      </c>
      <c r="R496" s="171" t="s">
        <v>1563</v>
      </c>
      <c r="S496" s="171" cm="1">
        <f t="array" ref="S496">IFERROR(INDEX(_xlfn._xlws.FILTER('Dang ky_off'!$L$4:$L$4000,'Dang ky_off'!$B$4:$B$4000=$B496),1),"")</f>
        <v>7.5</v>
      </c>
      <c r="T496" s="171" cm="1">
        <f t="array" ref="T496">IFERROR(INDEX(_xlfn._xlws.FILTER('Dang ky_off'!$M$4:$M$4000,'Dang ky_off'!$B$4:$B$4000=$B496),1),"")</f>
        <v>0.5</v>
      </c>
      <c r="U496" s="130"/>
      <c r="V496" s="130"/>
      <c r="W496" s="131">
        <f t="shared" si="67"/>
        <v>2.8</v>
      </c>
      <c r="X496" s="180" t="str" cm="1">
        <f t="array" ref="X496">IFERROR(INDEX(_xlfn._xlws.FILTER('Dang ky_off'!$J$4:$J$4000,'Dang ky_off'!$B$4:$B$4000=$B496),2),"")</f>
        <v>Công ty TNHH Yakult Việt Nam</v>
      </c>
      <c r="Y496" s="181" cm="1">
        <f t="array" ref="Y496">IFERROR(INDEX(_xlfn._xlws.FILTER('Dang ky_off'!$H$4:$H$4000,'Dang ky_off'!$B$4:$B$4000=$B496),2),"")</f>
        <v>45986</v>
      </c>
      <c r="Z496" s="180" t="s">
        <v>1563</v>
      </c>
      <c r="AA496" s="180" cm="1">
        <f t="array" ref="AA496">IFERROR(INDEX(_xlfn._xlws.FILTER('Dang ky_off'!$L$4:$L$4000,'Dang ky_off'!$B$4:$B$4000=$B496),2),"")</f>
        <v>10</v>
      </c>
      <c r="AB496" s="180" cm="1">
        <f t="array" ref="AB496">IFERROR(INDEX(_xlfn._xlws.FILTER('Dang ky_off'!$M$4:$M$4000,'Dang ky_off'!$B$4:$B$4000=$B496),2),"")</f>
        <v>0</v>
      </c>
      <c r="AC496" s="130"/>
      <c r="AD496" s="130"/>
      <c r="AE496" s="179">
        <f t="shared" si="68"/>
        <v>3</v>
      </c>
      <c r="AF496" s="131" t="str" cm="1">
        <f t="array" ref="AF496">IFERROR(INDEX(_xlfn._xlws.FILTER('Dang ky_off'!$J$4:$J$43,'Dang ky_off'!$B$4:$B$43=$B496),3),"")</f>
        <v/>
      </c>
      <c r="AG496" s="154" t="str" cm="1">
        <f t="array" ref="AG496">IFERROR(INDEX(_xlfn._xlws.FILTER('Dang ky_off'!$H$4:$H$43,'Dang ky_off'!$B$4:$B$43=$B496),3),"")</f>
        <v/>
      </c>
      <c r="AH496" s="131" t="s">
        <v>1563</v>
      </c>
      <c r="AI496" s="131" t="str" cm="1">
        <f t="array" ref="AI496">IFERROR(INDEX(_xlfn._xlws.FILTER('Dang ky_off'!$L$4:$L$43,'Dang ky_off'!$B$4:$B$43=$B496),3),"")</f>
        <v/>
      </c>
      <c r="AJ496" s="131" t="str" cm="1">
        <f t="array" ref="AJ496">IFERROR(INDEX(_xlfn._xlws.FILTER('Dang ky_off'!$M$4:$M$43,'Dang ky_off'!$B$4:$B$43=$B496),3),"")</f>
        <v/>
      </c>
      <c r="AK496" s="130"/>
      <c r="AL496" s="130"/>
      <c r="AM496" s="131" t="e">
        <f t="shared" si="69"/>
        <v>#VALUE!</v>
      </c>
      <c r="AN496" s="182" t="str" cm="1">
        <f t="array" ref="AN496">IFERROR(INDEX(_xlfn._xlws.FILTER('Dang ky_onl'!$J$6:$J$4000,'Dang ky_onl'!$B$6:$B$4000=$B496),1),"")</f>
        <v/>
      </c>
      <c r="AO496" s="183" t="str" cm="1">
        <f t="array" ref="AO496">IFERROR(INDEX(_xlfn._xlws.FILTER('Dang ky_onl'!$H$6:$H$4000,'Dang ky_onl'!$B$6:$B$4000=$B496),1),"")</f>
        <v/>
      </c>
      <c r="AP496" s="184" t="s">
        <v>1564</v>
      </c>
      <c r="AQ496" s="182" t="str" cm="1">
        <f t="array" ref="AQ496">IFERROR(INDEX(_xlfn._xlws.FILTER('Dang ky_onl'!$L$6:$L$4000,'Dang ky_onl'!$B$6:$B$4000=$B496),1),"")</f>
        <v/>
      </c>
      <c r="AR496" s="182" t="str" cm="1">
        <f t="array" ref="AR496">IFERROR(INDEX(_xlfn._xlws.FILTER('Dang ky_onl'!$M$6:$M$4000,'Dang ky_onl'!$B$6:$B$4000=$B496),1),"")</f>
        <v/>
      </c>
      <c r="AS496" s="130"/>
      <c r="AT496" s="130"/>
      <c r="AU496" s="131" t="e">
        <f t="shared" si="70"/>
        <v>#VALUE!</v>
      </c>
      <c r="AV496" s="182" t="str" cm="1">
        <f t="array" ref="AV496">IFERROR(INDEX(_xlfn._xlws.FILTER('Dang ky_onl'!$J$6:$J$4000,'Dang ky_onl'!$B$6:$B$4000=$B496),2),"")</f>
        <v/>
      </c>
      <c r="AW496" s="183" t="str" cm="1">
        <f t="array" ref="AW496">IFERROR(INDEX(_xlfn._xlws.FILTER('Dang ky_onl'!$H$6:$H$4000,'Dang ky_onl'!$B$6:$B$4000=$B496),2),"")</f>
        <v/>
      </c>
      <c r="AX496" s="184" t="s">
        <v>1564</v>
      </c>
      <c r="AY496" s="182" t="str" cm="1">
        <f t="array" ref="AY496">IFERROR(INDEX(_xlfn._xlws.FILTER('Dang ky_onl'!$L$6:$L$4000,'Dang ky_onl'!$B$6:$B$4000=$B496),2),"")</f>
        <v/>
      </c>
      <c r="AZ496" s="182" t="str" cm="1">
        <f t="array" ref="AZ496">IFERROR(INDEX(_xlfn._xlws.FILTER('Dang ky_onl'!$M$6:$M$4000,'Dang ky_onl'!$B$6:$B$4000=$B496),2),"")</f>
        <v/>
      </c>
      <c r="BA496" s="130"/>
      <c r="BB496" s="130"/>
      <c r="BC496" s="131" t="e">
        <f t="shared" si="71"/>
        <v>#VALUE!</v>
      </c>
    </row>
    <row r="497" spans="1:55" ht="19.5" customHeight="1" x14ac:dyDescent="0.35">
      <c r="A497" s="135">
        <v>491</v>
      </c>
      <c r="B497" s="136">
        <v>2005230553</v>
      </c>
      <c r="C497" s="137" t="s">
        <v>572</v>
      </c>
      <c r="D497" s="138" t="s">
        <v>978</v>
      </c>
      <c r="E497" s="139"/>
      <c r="F497" s="141" t="s">
        <v>1078</v>
      </c>
      <c r="G497" s="142" t="s">
        <v>1363</v>
      </c>
      <c r="H497" s="143" t="s">
        <v>1376</v>
      </c>
      <c r="I497" s="140" t="str">
        <f t="shared" si="65"/>
        <v>Không đậu</v>
      </c>
      <c r="J497" s="144"/>
      <c r="K497" s="145" t="str">
        <f t="shared" si="66"/>
        <v>Không đủ</v>
      </c>
      <c r="L497" s="166">
        <f t="shared" si="72"/>
        <v>1</v>
      </c>
      <c r="M497" s="166" cm="1">
        <f t="array" ref="M497">SUMPRODUCT(--(LEN(CHOOSE({1,2,3},P497,X497,AF497))&gt;0))</f>
        <v>1</v>
      </c>
      <c r="N497" s="166" cm="1">
        <f t="array" ref="N497">SUMPRODUCT(--(LEN(CHOOSE({1,2},AN497,AV497))&gt;0))</f>
        <v>0</v>
      </c>
      <c r="O497" s="166">
        <f t="shared" si="73"/>
        <v>0</v>
      </c>
      <c r="P497" s="171" t="str" cm="1">
        <f t="array" ref="P497">IFERROR(INDEX(_xlfn._xlws.FILTER('Dang ky_off'!$J$4:$J$4000,'Dang ky_off'!$B$4:$B$4000=$B497),1),"")</f>
        <v>Công ty TNHH Yakult Việt Nam</v>
      </c>
      <c r="Q497" s="172" cm="1">
        <f t="array" ref="Q497">IFERROR(INDEX(_xlfn._xlws.FILTER('Dang ky_off'!$H$4:$H$4000,'Dang ky_off'!$B$4:$B$4000=$B497),1),"")</f>
        <v>46022</v>
      </c>
      <c r="R497" s="171" t="s">
        <v>1563</v>
      </c>
      <c r="S497" s="171" cm="1">
        <f t="array" ref="S497">IFERROR(INDEX(_xlfn._xlws.FILTER('Dang ky_off'!$L$4:$L$4000,'Dang ky_off'!$B$4:$B$4000=$B497),1),"")</f>
        <v>9</v>
      </c>
      <c r="T497" s="171" cm="1">
        <f t="array" ref="T497">IFERROR(INDEX(_xlfn._xlws.FILTER('Dang ky_off'!$M$4:$M$4000,'Dang ky_off'!$B$4:$B$4000=$B497),1),"")</f>
        <v>0</v>
      </c>
      <c r="U497" s="130"/>
      <c r="V497" s="130"/>
      <c r="W497" s="131">
        <f t="shared" si="67"/>
        <v>2.7</v>
      </c>
      <c r="X497" s="180" t="str" cm="1">
        <f t="array" ref="X497">IFERROR(INDEX(_xlfn._xlws.FILTER('Dang ky_off'!$J$4:$J$4000,'Dang ky_off'!$B$4:$B$4000=$B497),2),"")</f>
        <v/>
      </c>
      <c r="Y497" s="181" t="str" cm="1">
        <f t="array" ref="Y497">IFERROR(INDEX(_xlfn._xlws.FILTER('Dang ky_off'!$H$4:$H$4000,'Dang ky_off'!$B$4:$B$4000=$B497),2),"")</f>
        <v/>
      </c>
      <c r="Z497" s="180" t="s">
        <v>1563</v>
      </c>
      <c r="AA497" s="180" t="str" cm="1">
        <f t="array" ref="AA497">IFERROR(INDEX(_xlfn._xlws.FILTER('Dang ky_off'!$L$4:$L$4000,'Dang ky_off'!$B$4:$B$4000=$B497),2),"")</f>
        <v/>
      </c>
      <c r="AB497" s="180" t="str" cm="1">
        <f t="array" ref="AB497">IFERROR(INDEX(_xlfn._xlws.FILTER('Dang ky_off'!$M$4:$M$4000,'Dang ky_off'!$B$4:$B$4000=$B497),2),"")</f>
        <v/>
      </c>
      <c r="AC497" s="130"/>
      <c r="AD497" s="130"/>
      <c r="AE497" s="179" t="e">
        <f t="shared" si="68"/>
        <v>#VALUE!</v>
      </c>
      <c r="AF497" s="131" t="str" cm="1">
        <f t="array" ref="AF497">IFERROR(INDEX(_xlfn._xlws.FILTER('Dang ky_off'!$J$4:$J$43,'Dang ky_off'!$B$4:$B$43=$B497),3),"")</f>
        <v/>
      </c>
      <c r="AG497" s="154" t="str" cm="1">
        <f t="array" ref="AG497">IFERROR(INDEX(_xlfn._xlws.FILTER('Dang ky_off'!$H$4:$H$43,'Dang ky_off'!$B$4:$B$43=$B497),3),"")</f>
        <v/>
      </c>
      <c r="AH497" s="131" t="s">
        <v>1563</v>
      </c>
      <c r="AI497" s="131" t="str" cm="1">
        <f t="array" ref="AI497">IFERROR(INDEX(_xlfn._xlws.FILTER('Dang ky_off'!$L$4:$L$43,'Dang ky_off'!$B$4:$B$43=$B497),3),"")</f>
        <v/>
      </c>
      <c r="AJ497" s="131" t="str" cm="1">
        <f t="array" ref="AJ497">IFERROR(INDEX(_xlfn._xlws.FILTER('Dang ky_off'!$M$4:$M$43,'Dang ky_off'!$B$4:$B$43=$B497),3),"")</f>
        <v/>
      </c>
      <c r="AK497" s="130"/>
      <c r="AL497" s="130"/>
      <c r="AM497" s="131" t="e">
        <f t="shared" si="69"/>
        <v>#VALUE!</v>
      </c>
      <c r="AN497" s="182" t="str" cm="1">
        <f t="array" ref="AN497">IFERROR(INDEX(_xlfn._xlws.FILTER('Dang ky_onl'!$J$6:$J$4000,'Dang ky_onl'!$B$6:$B$4000=$B497),1),"")</f>
        <v/>
      </c>
      <c r="AO497" s="183" t="str" cm="1">
        <f t="array" ref="AO497">IFERROR(INDEX(_xlfn._xlws.FILTER('Dang ky_onl'!$H$6:$H$4000,'Dang ky_onl'!$B$6:$B$4000=$B497),1),"")</f>
        <v/>
      </c>
      <c r="AP497" s="184" t="s">
        <v>1564</v>
      </c>
      <c r="AQ497" s="182" t="str" cm="1">
        <f t="array" ref="AQ497">IFERROR(INDEX(_xlfn._xlws.FILTER('Dang ky_onl'!$L$6:$L$4000,'Dang ky_onl'!$B$6:$B$4000=$B497),1),"")</f>
        <v/>
      </c>
      <c r="AR497" s="182" t="str" cm="1">
        <f t="array" ref="AR497">IFERROR(INDEX(_xlfn._xlws.FILTER('Dang ky_onl'!$M$6:$M$4000,'Dang ky_onl'!$B$6:$B$4000=$B497),1),"")</f>
        <v/>
      </c>
      <c r="AS497" s="130"/>
      <c r="AT497" s="130"/>
      <c r="AU497" s="131" t="e">
        <f t="shared" si="70"/>
        <v>#VALUE!</v>
      </c>
      <c r="AV497" s="182" t="str" cm="1">
        <f t="array" ref="AV497">IFERROR(INDEX(_xlfn._xlws.FILTER('Dang ky_onl'!$J$6:$J$4000,'Dang ky_onl'!$B$6:$B$4000=$B497),2),"")</f>
        <v/>
      </c>
      <c r="AW497" s="183" t="str" cm="1">
        <f t="array" ref="AW497">IFERROR(INDEX(_xlfn._xlws.FILTER('Dang ky_onl'!$H$6:$H$4000,'Dang ky_onl'!$B$6:$B$4000=$B497),2),"")</f>
        <v/>
      </c>
      <c r="AX497" s="184" t="s">
        <v>1564</v>
      </c>
      <c r="AY497" s="182" t="str" cm="1">
        <f t="array" ref="AY497">IFERROR(INDEX(_xlfn._xlws.FILTER('Dang ky_onl'!$L$6:$L$4000,'Dang ky_onl'!$B$6:$B$4000=$B497),2),"")</f>
        <v/>
      </c>
      <c r="AZ497" s="182" t="str" cm="1">
        <f t="array" ref="AZ497">IFERROR(INDEX(_xlfn._xlws.FILTER('Dang ky_onl'!$M$6:$M$4000,'Dang ky_onl'!$B$6:$B$4000=$B497),2),"")</f>
        <v/>
      </c>
      <c r="BA497" s="130"/>
      <c r="BB497" s="130"/>
      <c r="BC497" s="131" t="e">
        <f t="shared" si="71"/>
        <v>#VALUE!</v>
      </c>
    </row>
    <row r="498" spans="1:55" ht="19.5" customHeight="1" x14ac:dyDescent="0.35">
      <c r="A498" s="135">
        <v>492</v>
      </c>
      <c r="B498" s="136">
        <v>2005230571</v>
      </c>
      <c r="C498" s="137" t="s">
        <v>718</v>
      </c>
      <c r="D498" s="138" t="s">
        <v>814</v>
      </c>
      <c r="E498" s="139"/>
      <c r="F498" s="141" t="s">
        <v>1340</v>
      </c>
      <c r="G498" s="142" t="s">
        <v>1363</v>
      </c>
      <c r="H498" s="143" t="s">
        <v>1376</v>
      </c>
      <c r="I498" s="140" t="str">
        <f t="shared" si="65"/>
        <v>Không đậu</v>
      </c>
      <c r="J498" s="144"/>
      <c r="K498" s="145" t="str">
        <f t="shared" si="66"/>
        <v>Không đủ</v>
      </c>
      <c r="L498" s="166">
        <f t="shared" si="72"/>
        <v>1</v>
      </c>
      <c r="M498" s="166" cm="1">
        <f t="array" ref="M498">SUMPRODUCT(--(LEN(CHOOSE({1,2,3},P498,X498,AF498))&gt;0))</f>
        <v>1</v>
      </c>
      <c r="N498" s="166" cm="1">
        <f t="array" ref="N498">SUMPRODUCT(--(LEN(CHOOSE({1,2},AN498,AV498))&gt;0))</f>
        <v>0</v>
      </c>
      <c r="O498" s="166">
        <f t="shared" si="73"/>
        <v>0</v>
      </c>
      <c r="P498" s="171" t="str" cm="1">
        <f t="array" ref="P498">IFERROR(INDEX(_xlfn._xlws.FILTER('Dang ky_off'!$J$4:$J$4000,'Dang ky_off'!$B$4:$B$4000=$B498),1),"")</f>
        <v>Công ty Cổ phần Acecook Việt Nam</v>
      </c>
      <c r="Q498" s="172" cm="1">
        <f t="array" ref="Q498">IFERROR(INDEX(_xlfn._xlws.FILTER('Dang ky_off'!$H$4:$H$4000,'Dang ky_off'!$B$4:$B$4000=$B498),1),"")</f>
        <v>46007</v>
      </c>
      <c r="R498" s="171" t="s">
        <v>1563</v>
      </c>
      <c r="S498" s="171" cm="1">
        <f t="array" ref="S498">IFERROR(INDEX(_xlfn._xlws.FILTER('Dang ky_off'!$L$4:$L$4000,'Dang ky_off'!$B$4:$B$4000=$B498),1),"")</f>
        <v>9.5</v>
      </c>
      <c r="T498" s="171" cm="1">
        <f t="array" ref="T498">IFERROR(INDEX(_xlfn._xlws.FILTER('Dang ky_off'!$M$4:$M$4000,'Dang ky_off'!$B$4:$B$4000=$B498),1),"")</f>
        <v>0</v>
      </c>
      <c r="U498" s="130"/>
      <c r="V498" s="130"/>
      <c r="W498" s="131">
        <f t="shared" si="67"/>
        <v>2.9</v>
      </c>
      <c r="X498" s="180" t="str" cm="1">
        <f t="array" ref="X498">IFERROR(INDEX(_xlfn._xlws.FILTER('Dang ky_off'!$J$4:$J$4000,'Dang ky_off'!$B$4:$B$4000=$B498),2),"")</f>
        <v/>
      </c>
      <c r="Y498" s="181" t="str" cm="1">
        <f t="array" ref="Y498">IFERROR(INDEX(_xlfn._xlws.FILTER('Dang ky_off'!$H$4:$H$4000,'Dang ky_off'!$B$4:$B$4000=$B498),2),"")</f>
        <v/>
      </c>
      <c r="Z498" s="180" t="s">
        <v>1563</v>
      </c>
      <c r="AA498" s="180" t="str" cm="1">
        <f t="array" ref="AA498">IFERROR(INDEX(_xlfn._xlws.FILTER('Dang ky_off'!$L$4:$L$4000,'Dang ky_off'!$B$4:$B$4000=$B498),2),"")</f>
        <v/>
      </c>
      <c r="AB498" s="180" t="str" cm="1">
        <f t="array" ref="AB498">IFERROR(INDEX(_xlfn._xlws.FILTER('Dang ky_off'!$M$4:$M$4000,'Dang ky_off'!$B$4:$B$4000=$B498),2),"")</f>
        <v/>
      </c>
      <c r="AC498" s="130"/>
      <c r="AD498" s="130"/>
      <c r="AE498" s="179" t="e">
        <f t="shared" si="68"/>
        <v>#VALUE!</v>
      </c>
      <c r="AF498" s="131" t="str" cm="1">
        <f t="array" ref="AF498">IFERROR(INDEX(_xlfn._xlws.FILTER('Dang ky_off'!$J$4:$J$43,'Dang ky_off'!$B$4:$B$43=$B498),3),"")</f>
        <v/>
      </c>
      <c r="AG498" s="154" t="str" cm="1">
        <f t="array" ref="AG498">IFERROR(INDEX(_xlfn._xlws.FILTER('Dang ky_off'!$H$4:$H$43,'Dang ky_off'!$B$4:$B$43=$B498),3),"")</f>
        <v/>
      </c>
      <c r="AH498" s="131" t="s">
        <v>1563</v>
      </c>
      <c r="AI498" s="131" t="str" cm="1">
        <f t="array" ref="AI498">IFERROR(INDEX(_xlfn._xlws.FILTER('Dang ky_off'!$L$4:$L$43,'Dang ky_off'!$B$4:$B$43=$B498),3),"")</f>
        <v/>
      </c>
      <c r="AJ498" s="131" t="str" cm="1">
        <f t="array" ref="AJ498">IFERROR(INDEX(_xlfn._xlws.FILTER('Dang ky_off'!$M$4:$M$43,'Dang ky_off'!$B$4:$B$43=$B498),3),"")</f>
        <v/>
      </c>
      <c r="AK498" s="130"/>
      <c r="AL498" s="130"/>
      <c r="AM498" s="131" t="e">
        <f t="shared" si="69"/>
        <v>#VALUE!</v>
      </c>
      <c r="AN498" s="182" t="str" cm="1">
        <f t="array" ref="AN498">IFERROR(INDEX(_xlfn._xlws.FILTER('Dang ky_onl'!$J$6:$J$4000,'Dang ky_onl'!$B$6:$B$4000=$B498),1),"")</f>
        <v/>
      </c>
      <c r="AO498" s="183" t="str" cm="1">
        <f t="array" ref="AO498">IFERROR(INDEX(_xlfn._xlws.FILTER('Dang ky_onl'!$H$6:$H$4000,'Dang ky_onl'!$B$6:$B$4000=$B498),1),"")</f>
        <v/>
      </c>
      <c r="AP498" s="184" t="s">
        <v>1564</v>
      </c>
      <c r="AQ498" s="182" t="str" cm="1">
        <f t="array" ref="AQ498">IFERROR(INDEX(_xlfn._xlws.FILTER('Dang ky_onl'!$L$6:$L$4000,'Dang ky_onl'!$B$6:$B$4000=$B498),1),"")</f>
        <v/>
      </c>
      <c r="AR498" s="182" t="str" cm="1">
        <f t="array" ref="AR498">IFERROR(INDEX(_xlfn._xlws.FILTER('Dang ky_onl'!$M$6:$M$4000,'Dang ky_onl'!$B$6:$B$4000=$B498),1),"")</f>
        <v/>
      </c>
      <c r="AS498" s="130"/>
      <c r="AT498" s="130"/>
      <c r="AU498" s="131" t="e">
        <f t="shared" si="70"/>
        <v>#VALUE!</v>
      </c>
      <c r="AV498" s="182" t="str" cm="1">
        <f t="array" ref="AV498">IFERROR(INDEX(_xlfn._xlws.FILTER('Dang ky_onl'!$J$6:$J$4000,'Dang ky_onl'!$B$6:$B$4000=$B498),2),"")</f>
        <v/>
      </c>
      <c r="AW498" s="183" t="str" cm="1">
        <f t="array" ref="AW498">IFERROR(INDEX(_xlfn._xlws.FILTER('Dang ky_onl'!$H$6:$H$4000,'Dang ky_onl'!$B$6:$B$4000=$B498),2),"")</f>
        <v/>
      </c>
      <c r="AX498" s="184" t="s">
        <v>1564</v>
      </c>
      <c r="AY498" s="182" t="str" cm="1">
        <f t="array" ref="AY498">IFERROR(INDEX(_xlfn._xlws.FILTER('Dang ky_onl'!$L$6:$L$4000,'Dang ky_onl'!$B$6:$B$4000=$B498),2),"")</f>
        <v/>
      </c>
      <c r="AZ498" s="182" t="str" cm="1">
        <f t="array" ref="AZ498">IFERROR(INDEX(_xlfn._xlws.FILTER('Dang ky_onl'!$M$6:$M$4000,'Dang ky_onl'!$B$6:$B$4000=$B498),2),"")</f>
        <v/>
      </c>
      <c r="BA498" s="130"/>
      <c r="BB498" s="130"/>
      <c r="BC498" s="131" t="e">
        <f t="shared" si="71"/>
        <v>#VALUE!</v>
      </c>
    </row>
    <row r="499" spans="1:55" ht="19.5" customHeight="1" x14ac:dyDescent="0.35">
      <c r="A499" s="135">
        <v>493</v>
      </c>
      <c r="B499" s="136">
        <v>2005230574</v>
      </c>
      <c r="C499" s="137" t="s">
        <v>373</v>
      </c>
      <c r="D499" s="138" t="s">
        <v>814</v>
      </c>
      <c r="E499" s="139"/>
      <c r="F499" s="141" t="s">
        <v>1298</v>
      </c>
      <c r="G499" s="142" t="s">
        <v>1363</v>
      </c>
      <c r="H499" s="143" t="s">
        <v>1376</v>
      </c>
      <c r="I499" s="140" t="str">
        <f t="shared" si="65"/>
        <v>Không đậu</v>
      </c>
      <c r="J499" s="144"/>
      <c r="K499" s="145" t="str">
        <f t="shared" si="66"/>
        <v>Không đủ</v>
      </c>
      <c r="L499" s="166">
        <f t="shared" si="72"/>
        <v>1</v>
      </c>
      <c r="M499" s="166" cm="1">
        <f t="array" ref="M499">SUMPRODUCT(--(LEN(CHOOSE({1,2,3},P499,X499,AF499))&gt;0))</f>
        <v>1</v>
      </c>
      <c r="N499" s="166" cm="1">
        <f t="array" ref="N499">SUMPRODUCT(--(LEN(CHOOSE({1,2},AN499,AV499))&gt;0))</f>
        <v>0</v>
      </c>
      <c r="O499" s="166">
        <f t="shared" si="73"/>
        <v>0</v>
      </c>
      <c r="P499" s="171" t="str" cm="1">
        <f t="array" ref="P499">IFERROR(INDEX(_xlfn._xlws.FILTER('Dang ky_off'!$J$4:$J$4000,'Dang ky_off'!$B$4:$B$4000=$B499),1),"")</f>
        <v>Công ty TNHH Yakult Việt Nam</v>
      </c>
      <c r="Q499" s="172" cm="1">
        <f t="array" ref="Q499">IFERROR(INDEX(_xlfn._xlws.FILTER('Dang ky_off'!$H$4:$H$4000,'Dang ky_off'!$B$4:$B$4000=$B499),1),"")</f>
        <v>46022</v>
      </c>
      <c r="R499" s="171" t="s">
        <v>1563</v>
      </c>
      <c r="S499" s="171" cm="1">
        <f t="array" ref="S499">IFERROR(INDEX(_xlfn._xlws.FILTER('Dang ky_off'!$L$4:$L$4000,'Dang ky_off'!$B$4:$B$4000=$B499),1),"")</f>
        <v>9</v>
      </c>
      <c r="T499" s="171" cm="1">
        <f t="array" ref="T499">IFERROR(INDEX(_xlfn._xlws.FILTER('Dang ky_off'!$M$4:$M$4000,'Dang ky_off'!$B$4:$B$4000=$B499),1),"")</f>
        <v>0</v>
      </c>
      <c r="U499" s="130"/>
      <c r="V499" s="130"/>
      <c r="W499" s="131">
        <f t="shared" si="67"/>
        <v>2.7</v>
      </c>
      <c r="X499" s="180" t="str" cm="1">
        <f t="array" ref="X499">IFERROR(INDEX(_xlfn._xlws.FILTER('Dang ky_off'!$J$4:$J$4000,'Dang ky_off'!$B$4:$B$4000=$B499),2),"")</f>
        <v/>
      </c>
      <c r="Y499" s="181" t="str" cm="1">
        <f t="array" ref="Y499">IFERROR(INDEX(_xlfn._xlws.FILTER('Dang ky_off'!$H$4:$H$4000,'Dang ky_off'!$B$4:$B$4000=$B499),2),"")</f>
        <v/>
      </c>
      <c r="Z499" s="180" t="s">
        <v>1563</v>
      </c>
      <c r="AA499" s="180" t="str" cm="1">
        <f t="array" ref="AA499">IFERROR(INDEX(_xlfn._xlws.FILTER('Dang ky_off'!$L$4:$L$4000,'Dang ky_off'!$B$4:$B$4000=$B499),2),"")</f>
        <v/>
      </c>
      <c r="AB499" s="180" t="str" cm="1">
        <f t="array" ref="AB499">IFERROR(INDEX(_xlfn._xlws.FILTER('Dang ky_off'!$M$4:$M$4000,'Dang ky_off'!$B$4:$B$4000=$B499),2),"")</f>
        <v/>
      </c>
      <c r="AC499" s="130"/>
      <c r="AD499" s="130"/>
      <c r="AE499" s="179" t="e">
        <f t="shared" si="68"/>
        <v>#VALUE!</v>
      </c>
      <c r="AF499" s="131" t="str" cm="1">
        <f t="array" ref="AF499">IFERROR(INDEX(_xlfn._xlws.FILTER('Dang ky_off'!$J$4:$J$43,'Dang ky_off'!$B$4:$B$43=$B499),3),"")</f>
        <v/>
      </c>
      <c r="AG499" s="154" t="str" cm="1">
        <f t="array" ref="AG499">IFERROR(INDEX(_xlfn._xlws.FILTER('Dang ky_off'!$H$4:$H$43,'Dang ky_off'!$B$4:$B$43=$B499),3),"")</f>
        <v/>
      </c>
      <c r="AH499" s="131" t="s">
        <v>1563</v>
      </c>
      <c r="AI499" s="131" t="str" cm="1">
        <f t="array" ref="AI499">IFERROR(INDEX(_xlfn._xlws.FILTER('Dang ky_off'!$L$4:$L$43,'Dang ky_off'!$B$4:$B$43=$B499),3),"")</f>
        <v/>
      </c>
      <c r="AJ499" s="131" t="str" cm="1">
        <f t="array" ref="AJ499">IFERROR(INDEX(_xlfn._xlws.FILTER('Dang ky_off'!$M$4:$M$43,'Dang ky_off'!$B$4:$B$43=$B499),3),"")</f>
        <v/>
      </c>
      <c r="AK499" s="130"/>
      <c r="AL499" s="130"/>
      <c r="AM499" s="131" t="e">
        <f t="shared" si="69"/>
        <v>#VALUE!</v>
      </c>
      <c r="AN499" s="182" t="str" cm="1">
        <f t="array" ref="AN499">IFERROR(INDEX(_xlfn._xlws.FILTER('Dang ky_onl'!$J$6:$J$4000,'Dang ky_onl'!$B$6:$B$4000=$B499),1),"")</f>
        <v/>
      </c>
      <c r="AO499" s="183" t="str" cm="1">
        <f t="array" ref="AO499">IFERROR(INDEX(_xlfn._xlws.FILTER('Dang ky_onl'!$H$6:$H$4000,'Dang ky_onl'!$B$6:$B$4000=$B499),1),"")</f>
        <v/>
      </c>
      <c r="AP499" s="184" t="s">
        <v>1564</v>
      </c>
      <c r="AQ499" s="182" t="str" cm="1">
        <f t="array" ref="AQ499">IFERROR(INDEX(_xlfn._xlws.FILTER('Dang ky_onl'!$L$6:$L$4000,'Dang ky_onl'!$B$6:$B$4000=$B499),1),"")</f>
        <v/>
      </c>
      <c r="AR499" s="182" t="str" cm="1">
        <f t="array" ref="AR499">IFERROR(INDEX(_xlfn._xlws.FILTER('Dang ky_onl'!$M$6:$M$4000,'Dang ky_onl'!$B$6:$B$4000=$B499),1),"")</f>
        <v/>
      </c>
      <c r="AS499" s="130"/>
      <c r="AT499" s="130"/>
      <c r="AU499" s="131" t="e">
        <f t="shared" si="70"/>
        <v>#VALUE!</v>
      </c>
      <c r="AV499" s="182" t="str" cm="1">
        <f t="array" ref="AV499">IFERROR(INDEX(_xlfn._xlws.FILTER('Dang ky_onl'!$J$6:$J$4000,'Dang ky_onl'!$B$6:$B$4000=$B499),2),"")</f>
        <v/>
      </c>
      <c r="AW499" s="183" t="str" cm="1">
        <f t="array" ref="AW499">IFERROR(INDEX(_xlfn._xlws.FILTER('Dang ky_onl'!$H$6:$H$4000,'Dang ky_onl'!$B$6:$B$4000=$B499),2),"")</f>
        <v/>
      </c>
      <c r="AX499" s="184" t="s">
        <v>1564</v>
      </c>
      <c r="AY499" s="182" t="str" cm="1">
        <f t="array" ref="AY499">IFERROR(INDEX(_xlfn._xlws.FILTER('Dang ky_onl'!$L$6:$L$4000,'Dang ky_onl'!$B$6:$B$4000=$B499),2),"")</f>
        <v/>
      </c>
      <c r="AZ499" s="182" t="str" cm="1">
        <f t="array" ref="AZ499">IFERROR(INDEX(_xlfn._xlws.FILTER('Dang ky_onl'!$M$6:$M$4000,'Dang ky_onl'!$B$6:$B$4000=$B499),2),"")</f>
        <v/>
      </c>
      <c r="BA499" s="130"/>
      <c r="BB499" s="130"/>
      <c r="BC499" s="131" t="e">
        <f t="shared" si="71"/>
        <v>#VALUE!</v>
      </c>
    </row>
    <row r="500" spans="1:55" ht="19.5" customHeight="1" x14ac:dyDescent="0.35">
      <c r="A500" s="135">
        <v>494</v>
      </c>
      <c r="B500" s="136">
        <v>2005230570</v>
      </c>
      <c r="C500" s="137" t="s">
        <v>717</v>
      </c>
      <c r="D500" s="138" t="s">
        <v>814</v>
      </c>
      <c r="E500" s="139"/>
      <c r="F500" s="141" t="s">
        <v>1096</v>
      </c>
      <c r="G500" s="142" t="s">
        <v>1363</v>
      </c>
      <c r="H500" s="143" t="s">
        <v>1376</v>
      </c>
      <c r="I500" s="140" t="str">
        <f t="shared" si="65"/>
        <v>Không đậu</v>
      </c>
      <c r="J500" s="144"/>
      <c r="K500" s="145" t="str">
        <f t="shared" si="66"/>
        <v>Không đủ</v>
      </c>
      <c r="L500" s="166">
        <f t="shared" si="72"/>
        <v>1</v>
      </c>
      <c r="M500" s="166" cm="1">
        <f t="array" ref="M500">SUMPRODUCT(--(LEN(CHOOSE({1,2,3},P500,X500,AF500))&gt;0))</f>
        <v>1</v>
      </c>
      <c r="N500" s="166" cm="1">
        <f t="array" ref="N500">SUMPRODUCT(--(LEN(CHOOSE({1,2},AN500,AV500))&gt;0))</f>
        <v>0</v>
      </c>
      <c r="O500" s="166">
        <f t="shared" si="73"/>
        <v>0</v>
      </c>
      <c r="P500" s="171" t="str" cm="1">
        <f t="array" ref="P500">IFERROR(INDEX(_xlfn._xlws.FILTER('Dang ky_off'!$J$4:$J$4000,'Dang ky_off'!$B$4:$B$4000=$B500),1),"")</f>
        <v>Công ty Cổ phần Acecook Việt Nam</v>
      </c>
      <c r="Q500" s="172" cm="1">
        <f t="array" ref="Q500">IFERROR(INDEX(_xlfn._xlws.FILTER('Dang ky_off'!$H$4:$H$4000,'Dang ky_off'!$B$4:$B$4000=$B500),1),"")</f>
        <v>45944</v>
      </c>
      <c r="R500" s="171" t="s">
        <v>1563</v>
      </c>
      <c r="S500" s="171" cm="1">
        <f t="array" ref="S500">IFERROR(INDEX(_xlfn._xlws.FILTER('Dang ky_off'!$L$4:$L$4000,'Dang ky_off'!$B$4:$B$4000=$B500),1),"")</f>
        <v>9.5</v>
      </c>
      <c r="T500" s="171" cm="1">
        <f t="array" ref="T500">IFERROR(INDEX(_xlfn._xlws.FILTER('Dang ky_off'!$M$4:$M$4000,'Dang ky_off'!$B$4:$B$4000=$B500),1),"")</f>
        <v>0</v>
      </c>
      <c r="U500" s="130"/>
      <c r="V500" s="130"/>
      <c r="W500" s="131">
        <f t="shared" si="67"/>
        <v>2.9</v>
      </c>
      <c r="X500" s="180" t="str" cm="1">
        <f t="array" ref="X500">IFERROR(INDEX(_xlfn._xlws.FILTER('Dang ky_off'!$J$4:$J$4000,'Dang ky_off'!$B$4:$B$4000=$B500),2),"")</f>
        <v/>
      </c>
      <c r="Y500" s="181" t="str" cm="1">
        <f t="array" ref="Y500">IFERROR(INDEX(_xlfn._xlws.FILTER('Dang ky_off'!$H$4:$H$4000,'Dang ky_off'!$B$4:$B$4000=$B500),2),"")</f>
        <v/>
      </c>
      <c r="Z500" s="180" t="s">
        <v>1563</v>
      </c>
      <c r="AA500" s="180" t="str" cm="1">
        <f t="array" ref="AA500">IFERROR(INDEX(_xlfn._xlws.FILTER('Dang ky_off'!$L$4:$L$4000,'Dang ky_off'!$B$4:$B$4000=$B500),2),"")</f>
        <v/>
      </c>
      <c r="AB500" s="180" t="str" cm="1">
        <f t="array" ref="AB500">IFERROR(INDEX(_xlfn._xlws.FILTER('Dang ky_off'!$M$4:$M$4000,'Dang ky_off'!$B$4:$B$4000=$B500),2),"")</f>
        <v/>
      </c>
      <c r="AC500" s="130"/>
      <c r="AD500" s="130"/>
      <c r="AE500" s="179" t="e">
        <f t="shared" si="68"/>
        <v>#VALUE!</v>
      </c>
      <c r="AF500" s="131" t="str" cm="1">
        <f t="array" ref="AF500">IFERROR(INDEX(_xlfn._xlws.FILTER('Dang ky_off'!$J$4:$J$43,'Dang ky_off'!$B$4:$B$43=$B500),3),"")</f>
        <v/>
      </c>
      <c r="AG500" s="154" t="str" cm="1">
        <f t="array" ref="AG500">IFERROR(INDEX(_xlfn._xlws.FILTER('Dang ky_off'!$H$4:$H$43,'Dang ky_off'!$B$4:$B$43=$B500),3),"")</f>
        <v/>
      </c>
      <c r="AH500" s="131" t="s">
        <v>1563</v>
      </c>
      <c r="AI500" s="131" t="str" cm="1">
        <f t="array" ref="AI500">IFERROR(INDEX(_xlfn._xlws.FILTER('Dang ky_off'!$L$4:$L$43,'Dang ky_off'!$B$4:$B$43=$B500),3),"")</f>
        <v/>
      </c>
      <c r="AJ500" s="131" t="str" cm="1">
        <f t="array" ref="AJ500">IFERROR(INDEX(_xlfn._xlws.FILTER('Dang ky_off'!$M$4:$M$43,'Dang ky_off'!$B$4:$B$43=$B500),3),"")</f>
        <v/>
      </c>
      <c r="AK500" s="130"/>
      <c r="AL500" s="130"/>
      <c r="AM500" s="131" t="e">
        <f t="shared" si="69"/>
        <v>#VALUE!</v>
      </c>
      <c r="AN500" s="182" t="str" cm="1">
        <f t="array" ref="AN500">IFERROR(INDEX(_xlfn._xlws.FILTER('Dang ky_onl'!$J$6:$J$4000,'Dang ky_onl'!$B$6:$B$4000=$B500),1),"")</f>
        <v/>
      </c>
      <c r="AO500" s="183" t="str" cm="1">
        <f t="array" ref="AO500">IFERROR(INDEX(_xlfn._xlws.FILTER('Dang ky_onl'!$H$6:$H$4000,'Dang ky_onl'!$B$6:$B$4000=$B500),1),"")</f>
        <v/>
      </c>
      <c r="AP500" s="184" t="s">
        <v>1564</v>
      </c>
      <c r="AQ500" s="182" t="str" cm="1">
        <f t="array" ref="AQ500">IFERROR(INDEX(_xlfn._xlws.FILTER('Dang ky_onl'!$L$6:$L$4000,'Dang ky_onl'!$B$6:$B$4000=$B500),1),"")</f>
        <v/>
      </c>
      <c r="AR500" s="182" t="str" cm="1">
        <f t="array" ref="AR500">IFERROR(INDEX(_xlfn._xlws.FILTER('Dang ky_onl'!$M$6:$M$4000,'Dang ky_onl'!$B$6:$B$4000=$B500),1),"")</f>
        <v/>
      </c>
      <c r="AS500" s="130"/>
      <c r="AT500" s="130"/>
      <c r="AU500" s="131" t="e">
        <f t="shared" si="70"/>
        <v>#VALUE!</v>
      </c>
      <c r="AV500" s="182" t="str" cm="1">
        <f t="array" ref="AV500">IFERROR(INDEX(_xlfn._xlws.FILTER('Dang ky_onl'!$J$6:$J$4000,'Dang ky_onl'!$B$6:$B$4000=$B500),2),"")</f>
        <v/>
      </c>
      <c r="AW500" s="183" t="str" cm="1">
        <f t="array" ref="AW500">IFERROR(INDEX(_xlfn._xlws.FILTER('Dang ky_onl'!$H$6:$H$4000,'Dang ky_onl'!$B$6:$B$4000=$B500),2),"")</f>
        <v/>
      </c>
      <c r="AX500" s="184" t="s">
        <v>1564</v>
      </c>
      <c r="AY500" s="182" t="str" cm="1">
        <f t="array" ref="AY500">IFERROR(INDEX(_xlfn._xlws.FILTER('Dang ky_onl'!$L$6:$L$4000,'Dang ky_onl'!$B$6:$B$4000=$B500),2),"")</f>
        <v/>
      </c>
      <c r="AZ500" s="182" t="str" cm="1">
        <f t="array" ref="AZ500">IFERROR(INDEX(_xlfn._xlws.FILTER('Dang ky_onl'!$M$6:$M$4000,'Dang ky_onl'!$B$6:$B$4000=$B500),2),"")</f>
        <v/>
      </c>
      <c r="BA500" s="130"/>
      <c r="BB500" s="130"/>
      <c r="BC500" s="131" t="e">
        <f t="shared" si="71"/>
        <v>#VALUE!</v>
      </c>
    </row>
    <row r="501" spans="1:55" ht="19.5" customHeight="1" x14ac:dyDescent="0.35">
      <c r="A501" s="135">
        <v>495</v>
      </c>
      <c r="B501" s="136">
        <v>2005230598</v>
      </c>
      <c r="C501" s="137" t="s">
        <v>416</v>
      </c>
      <c r="D501" s="138" t="s">
        <v>817</v>
      </c>
      <c r="E501" s="139"/>
      <c r="F501" s="141" t="s">
        <v>1076</v>
      </c>
      <c r="G501" s="142" t="s">
        <v>1363</v>
      </c>
      <c r="H501" s="143" t="s">
        <v>1376</v>
      </c>
      <c r="I501" s="140" t="str">
        <f t="shared" si="65"/>
        <v>Không đậu</v>
      </c>
      <c r="J501" s="144"/>
      <c r="K501" s="145" t="str">
        <f t="shared" si="66"/>
        <v>Không đủ</v>
      </c>
      <c r="L501" s="166">
        <f t="shared" si="72"/>
        <v>0</v>
      </c>
      <c r="M501" s="166" cm="1">
        <f t="array" ref="M501">SUMPRODUCT(--(LEN(CHOOSE({1,2,3},P501,X501,AF501))&gt;0))</f>
        <v>0</v>
      </c>
      <c r="N501" s="166" cm="1">
        <f t="array" ref="N501">SUMPRODUCT(--(LEN(CHOOSE({1,2},AN501,AV501))&gt;0))</f>
        <v>0</v>
      </c>
      <c r="O501" s="166">
        <f t="shared" si="73"/>
        <v>0</v>
      </c>
      <c r="P501" s="171" t="str" cm="1">
        <f t="array" ref="P501">IFERROR(INDEX(_xlfn._xlws.FILTER('Dang ky_off'!$J$4:$J$4000,'Dang ky_off'!$B$4:$B$4000=$B501),1),"")</f>
        <v/>
      </c>
      <c r="Q501" s="172" t="str" cm="1">
        <f t="array" ref="Q501">IFERROR(INDEX(_xlfn._xlws.FILTER('Dang ky_off'!$H$4:$H$4000,'Dang ky_off'!$B$4:$B$4000=$B501),1),"")</f>
        <v/>
      </c>
      <c r="R501" s="171" t="s">
        <v>1563</v>
      </c>
      <c r="S501" s="171" t="str" cm="1">
        <f t="array" ref="S501">IFERROR(INDEX(_xlfn._xlws.FILTER('Dang ky_off'!$L$4:$L$4000,'Dang ky_off'!$B$4:$B$4000=$B501),1),"")</f>
        <v/>
      </c>
      <c r="T501" s="171" t="str" cm="1">
        <f t="array" ref="T501">IFERROR(INDEX(_xlfn._xlws.FILTER('Dang ky_off'!$M$4:$M$4000,'Dang ky_off'!$B$4:$B$4000=$B501),1),"")</f>
        <v/>
      </c>
      <c r="U501" s="130"/>
      <c r="V501" s="130"/>
      <c r="W501" s="131" t="e">
        <f t="shared" si="67"/>
        <v>#VALUE!</v>
      </c>
      <c r="X501" s="180" t="str" cm="1">
        <f t="array" ref="X501">IFERROR(INDEX(_xlfn._xlws.FILTER('Dang ky_off'!$J$4:$J$4000,'Dang ky_off'!$B$4:$B$4000=$B501),2),"")</f>
        <v/>
      </c>
      <c r="Y501" s="181" t="str" cm="1">
        <f t="array" ref="Y501">IFERROR(INDEX(_xlfn._xlws.FILTER('Dang ky_off'!$H$4:$H$4000,'Dang ky_off'!$B$4:$B$4000=$B501),2),"")</f>
        <v/>
      </c>
      <c r="Z501" s="180" t="s">
        <v>1563</v>
      </c>
      <c r="AA501" s="180" t="str" cm="1">
        <f t="array" ref="AA501">IFERROR(INDEX(_xlfn._xlws.FILTER('Dang ky_off'!$L$4:$L$4000,'Dang ky_off'!$B$4:$B$4000=$B501),2),"")</f>
        <v/>
      </c>
      <c r="AB501" s="180" t="str" cm="1">
        <f t="array" ref="AB501">IFERROR(INDEX(_xlfn._xlws.FILTER('Dang ky_off'!$M$4:$M$4000,'Dang ky_off'!$B$4:$B$4000=$B501),2),"")</f>
        <v/>
      </c>
      <c r="AC501" s="130"/>
      <c r="AD501" s="130"/>
      <c r="AE501" s="179" t="e">
        <f t="shared" si="68"/>
        <v>#VALUE!</v>
      </c>
      <c r="AF501" s="131" t="str" cm="1">
        <f t="array" ref="AF501">IFERROR(INDEX(_xlfn._xlws.FILTER('Dang ky_off'!$J$4:$J$43,'Dang ky_off'!$B$4:$B$43=$B501),3),"")</f>
        <v/>
      </c>
      <c r="AG501" s="154" t="str" cm="1">
        <f t="array" ref="AG501">IFERROR(INDEX(_xlfn._xlws.FILTER('Dang ky_off'!$H$4:$H$43,'Dang ky_off'!$B$4:$B$43=$B501),3),"")</f>
        <v/>
      </c>
      <c r="AH501" s="131" t="s">
        <v>1563</v>
      </c>
      <c r="AI501" s="131" t="str" cm="1">
        <f t="array" ref="AI501">IFERROR(INDEX(_xlfn._xlws.FILTER('Dang ky_off'!$L$4:$L$43,'Dang ky_off'!$B$4:$B$43=$B501),3),"")</f>
        <v/>
      </c>
      <c r="AJ501" s="131" t="str" cm="1">
        <f t="array" ref="AJ501">IFERROR(INDEX(_xlfn._xlws.FILTER('Dang ky_off'!$M$4:$M$43,'Dang ky_off'!$B$4:$B$43=$B501),3),"")</f>
        <v/>
      </c>
      <c r="AK501" s="130"/>
      <c r="AL501" s="130"/>
      <c r="AM501" s="131" t="e">
        <f t="shared" si="69"/>
        <v>#VALUE!</v>
      </c>
      <c r="AN501" s="182" t="str" cm="1">
        <f t="array" ref="AN501">IFERROR(INDEX(_xlfn._xlws.FILTER('Dang ky_onl'!$J$6:$J$4000,'Dang ky_onl'!$B$6:$B$4000=$B501),1),"")</f>
        <v/>
      </c>
      <c r="AO501" s="183" t="str" cm="1">
        <f t="array" ref="AO501">IFERROR(INDEX(_xlfn._xlws.FILTER('Dang ky_onl'!$H$6:$H$4000,'Dang ky_onl'!$B$6:$B$4000=$B501),1),"")</f>
        <v/>
      </c>
      <c r="AP501" s="184" t="s">
        <v>1564</v>
      </c>
      <c r="AQ501" s="182" t="str" cm="1">
        <f t="array" ref="AQ501">IFERROR(INDEX(_xlfn._xlws.FILTER('Dang ky_onl'!$L$6:$L$4000,'Dang ky_onl'!$B$6:$B$4000=$B501),1),"")</f>
        <v/>
      </c>
      <c r="AR501" s="182" t="str" cm="1">
        <f t="array" ref="AR501">IFERROR(INDEX(_xlfn._xlws.FILTER('Dang ky_onl'!$M$6:$M$4000,'Dang ky_onl'!$B$6:$B$4000=$B501),1),"")</f>
        <v/>
      </c>
      <c r="AS501" s="130"/>
      <c r="AT501" s="130"/>
      <c r="AU501" s="131" t="e">
        <f t="shared" si="70"/>
        <v>#VALUE!</v>
      </c>
      <c r="AV501" s="182" t="str" cm="1">
        <f t="array" ref="AV501">IFERROR(INDEX(_xlfn._xlws.FILTER('Dang ky_onl'!$J$6:$J$4000,'Dang ky_onl'!$B$6:$B$4000=$B501),2),"")</f>
        <v/>
      </c>
      <c r="AW501" s="183" t="str" cm="1">
        <f t="array" ref="AW501">IFERROR(INDEX(_xlfn._xlws.FILTER('Dang ky_onl'!$H$6:$H$4000,'Dang ky_onl'!$B$6:$B$4000=$B501),2),"")</f>
        <v/>
      </c>
      <c r="AX501" s="184" t="s">
        <v>1564</v>
      </c>
      <c r="AY501" s="182" t="str" cm="1">
        <f t="array" ref="AY501">IFERROR(INDEX(_xlfn._xlws.FILTER('Dang ky_onl'!$L$6:$L$4000,'Dang ky_onl'!$B$6:$B$4000=$B501),2),"")</f>
        <v/>
      </c>
      <c r="AZ501" s="182" t="str" cm="1">
        <f t="array" ref="AZ501">IFERROR(INDEX(_xlfn._xlws.FILTER('Dang ky_onl'!$M$6:$M$4000,'Dang ky_onl'!$B$6:$B$4000=$B501),2),"")</f>
        <v/>
      </c>
      <c r="BA501" s="130"/>
      <c r="BB501" s="130"/>
      <c r="BC501" s="131" t="e">
        <f t="shared" si="71"/>
        <v>#VALUE!</v>
      </c>
    </row>
    <row r="502" spans="1:55" ht="19.5" customHeight="1" x14ac:dyDescent="0.35">
      <c r="A502" s="135">
        <v>496</v>
      </c>
      <c r="B502" s="136">
        <v>2005230590</v>
      </c>
      <c r="C502" s="137" t="s">
        <v>720</v>
      </c>
      <c r="D502" s="138" t="s">
        <v>817</v>
      </c>
      <c r="E502" s="139"/>
      <c r="F502" s="141" t="s">
        <v>1022</v>
      </c>
      <c r="G502" s="142" t="s">
        <v>1363</v>
      </c>
      <c r="H502" s="143" t="s">
        <v>1376</v>
      </c>
      <c r="I502" s="140" t="str">
        <f t="shared" si="65"/>
        <v>Không đậu</v>
      </c>
      <c r="J502" s="144"/>
      <c r="K502" s="145" t="str">
        <f t="shared" si="66"/>
        <v>Không đủ</v>
      </c>
      <c r="L502" s="166">
        <f t="shared" si="72"/>
        <v>1</v>
      </c>
      <c r="M502" s="166" cm="1">
        <f t="array" ref="M502">SUMPRODUCT(--(LEN(CHOOSE({1,2,3},P502,X502,AF502))&gt;0))</f>
        <v>1</v>
      </c>
      <c r="N502" s="166" cm="1">
        <f t="array" ref="N502">SUMPRODUCT(--(LEN(CHOOSE({1,2},AN502,AV502))&gt;0))</f>
        <v>0</v>
      </c>
      <c r="O502" s="166">
        <f t="shared" si="73"/>
        <v>0</v>
      </c>
      <c r="P502" s="171" t="str" cm="1">
        <f t="array" ref="P502">IFERROR(INDEX(_xlfn._xlws.FILTER('Dang ky_off'!$J$4:$J$4000,'Dang ky_off'!$B$4:$B$4000=$B502),1),"")</f>
        <v>Công ty TNHH Yakult Việt Nam</v>
      </c>
      <c r="Q502" s="172" cm="1">
        <f t="array" ref="Q502">IFERROR(INDEX(_xlfn._xlws.FILTER('Dang ky_off'!$H$4:$H$4000,'Dang ky_off'!$B$4:$B$4000=$B502),1),"")</f>
        <v>46022</v>
      </c>
      <c r="R502" s="171" t="s">
        <v>1563</v>
      </c>
      <c r="S502" s="171" cm="1">
        <f t="array" ref="S502">IFERROR(INDEX(_xlfn._xlws.FILTER('Dang ky_off'!$L$4:$L$4000,'Dang ky_off'!$B$4:$B$4000=$B502),1),"")</f>
        <v>7</v>
      </c>
      <c r="T502" s="171" cm="1">
        <f t="array" ref="T502">IFERROR(INDEX(_xlfn._xlws.FILTER('Dang ky_off'!$M$4:$M$4000,'Dang ky_off'!$B$4:$B$4000=$B502),1),"")</f>
        <v>0</v>
      </c>
      <c r="U502" s="130"/>
      <c r="V502" s="130"/>
      <c r="W502" s="131">
        <f t="shared" si="67"/>
        <v>2.1</v>
      </c>
      <c r="X502" s="180" t="str" cm="1">
        <f t="array" ref="X502">IFERROR(INDEX(_xlfn._xlws.FILTER('Dang ky_off'!$J$4:$J$4000,'Dang ky_off'!$B$4:$B$4000=$B502),2),"")</f>
        <v/>
      </c>
      <c r="Y502" s="181" t="str" cm="1">
        <f t="array" ref="Y502">IFERROR(INDEX(_xlfn._xlws.FILTER('Dang ky_off'!$H$4:$H$4000,'Dang ky_off'!$B$4:$B$4000=$B502),2),"")</f>
        <v/>
      </c>
      <c r="Z502" s="180" t="s">
        <v>1563</v>
      </c>
      <c r="AA502" s="180" t="str" cm="1">
        <f t="array" ref="AA502">IFERROR(INDEX(_xlfn._xlws.FILTER('Dang ky_off'!$L$4:$L$4000,'Dang ky_off'!$B$4:$B$4000=$B502),2),"")</f>
        <v/>
      </c>
      <c r="AB502" s="180" t="str" cm="1">
        <f t="array" ref="AB502">IFERROR(INDEX(_xlfn._xlws.FILTER('Dang ky_off'!$M$4:$M$4000,'Dang ky_off'!$B$4:$B$4000=$B502),2),"")</f>
        <v/>
      </c>
      <c r="AC502" s="130"/>
      <c r="AD502" s="130"/>
      <c r="AE502" s="179" t="e">
        <f t="shared" si="68"/>
        <v>#VALUE!</v>
      </c>
      <c r="AF502" s="131" t="str" cm="1">
        <f t="array" ref="AF502">IFERROR(INDEX(_xlfn._xlws.FILTER('Dang ky_off'!$J$4:$J$43,'Dang ky_off'!$B$4:$B$43=$B502),3),"")</f>
        <v/>
      </c>
      <c r="AG502" s="154" t="str" cm="1">
        <f t="array" ref="AG502">IFERROR(INDEX(_xlfn._xlws.FILTER('Dang ky_off'!$H$4:$H$43,'Dang ky_off'!$B$4:$B$43=$B502),3),"")</f>
        <v/>
      </c>
      <c r="AH502" s="131" t="s">
        <v>1563</v>
      </c>
      <c r="AI502" s="131" t="str" cm="1">
        <f t="array" ref="AI502">IFERROR(INDEX(_xlfn._xlws.FILTER('Dang ky_off'!$L$4:$L$43,'Dang ky_off'!$B$4:$B$43=$B502),3),"")</f>
        <v/>
      </c>
      <c r="AJ502" s="131" t="str" cm="1">
        <f t="array" ref="AJ502">IFERROR(INDEX(_xlfn._xlws.FILTER('Dang ky_off'!$M$4:$M$43,'Dang ky_off'!$B$4:$B$43=$B502),3),"")</f>
        <v/>
      </c>
      <c r="AK502" s="130"/>
      <c r="AL502" s="130"/>
      <c r="AM502" s="131" t="e">
        <f t="shared" si="69"/>
        <v>#VALUE!</v>
      </c>
      <c r="AN502" s="182" t="str" cm="1">
        <f t="array" ref="AN502">IFERROR(INDEX(_xlfn._xlws.FILTER('Dang ky_onl'!$J$6:$J$4000,'Dang ky_onl'!$B$6:$B$4000=$B502),1),"")</f>
        <v/>
      </c>
      <c r="AO502" s="183" t="str" cm="1">
        <f t="array" ref="AO502">IFERROR(INDEX(_xlfn._xlws.FILTER('Dang ky_onl'!$H$6:$H$4000,'Dang ky_onl'!$B$6:$B$4000=$B502),1),"")</f>
        <v/>
      </c>
      <c r="AP502" s="184" t="s">
        <v>1564</v>
      </c>
      <c r="AQ502" s="182" t="str" cm="1">
        <f t="array" ref="AQ502">IFERROR(INDEX(_xlfn._xlws.FILTER('Dang ky_onl'!$L$6:$L$4000,'Dang ky_onl'!$B$6:$B$4000=$B502),1),"")</f>
        <v/>
      </c>
      <c r="AR502" s="182" t="str" cm="1">
        <f t="array" ref="AR502">IFERROR(INDEX(_xlfn._xlws.FILTER('Dang ky_onl'!$M$6:$M$4000,'Dang ky_onl'!$B$6:$B$4000=$B502),1),"")</f>
        <v/>
      </c>
      <c r="AS502" s="130"/>
      <c r="AT502" s="130"/>
      <c r="AU502" s="131" t="e">
        <f t="shared" si="70"/>
        <v>#VALUE!</v>
      </c>
      <c r="AV502" s="182" t="str" cm="1">
        <f t="array" ref="AV502">IFERROR(INDEX(_xlfn._xlws.FILTER('Dang ky_onl'!$J$6:$J$4000,'Dang ky_onl'!$B$6:$B$4000=$B502),2),"")</f>
        <v/>
      </c>
      <c r="AW502" s="183" t="str" cm="1">
        <f t="array" ref="AW502">IFERROR(INDEX(_xlfn._xlws.FILTER('Dang ky_onl'!$H$6:$H$4000,'Dang ky_onl'!$B$6:$B$4000=$B502),2),"")</f>
        <v/>
      </c>
      <c r="AX502" s="184" t="s">
        <v>1564</v>
      </c>
      <c r="AY502" s="182" t="str" cm="1">
        <f t="array" ref="AY502">IFERROR(INDEX(_xlfn._xlws.FILTER('Dang ky_onl'!$L$6:$L$4000,'Dang ky_onl'!$B$6:$B$4000=$B502),2),"")</f>
        <v/>
      </c>
      <c r="AZ502" s="182" t="str" cm="1">
        <f t="array" ref="AZ502">IFERROR(INDEX(_xlfn._xlws.FILTER('Dang ky_onl'!$M$6:$M$4000,'Dang ky_onl'!$B$6:$B$4000=$B502),2),"")</f>
        <v/>
      </c>
      <c r="BA502" s="130"/>
      <c r="BB502" s="130"/>
      <c r="BC502" s="131" t="e">
        <f t="shared" si="71"/>
        <v>#VALUE!</v>
      </c>
    </row>
    <row r="503" spans="1:55" ht="19.5" customHeight="1" x14ac:dyDescent="0.35">
      <c r="A503" s="135">
        <v>497</v>
      </c>
      <c r="B503" s="136">
        <v>2005230607</v>
      </c>
      <c r="C503" s="137" t="s">
        <v>719</v>
      </c>
      <c r="D503" s="138" t="s">
        <v>788</v>
      </c>
      <c r="E503" s="139"/>
      <c r="F503" s="141" t="s">
        <v>1075</v>
      </c>
      <c r="G503" s="142" t="s">
        <v>1363</v>
      </c>
      <c r="H503" s="143" t="s">
        <v>1376</v>
      </c>
      <c r="I503" s="140" t="str">
        <f t="shared" si="65"/>
        <v>Không đậu</v>
      </c>
      <c r="J503" s="144"/>
      <c r="K503" s="145" t="str">
        <f t="shared" si="66"/>
        <v>Không đủ</v>
      </c>
      <c r="L503" s="166">
        <f t="shared" si="72"/>
        <v>1</v>
      </c>
      <c r="M503" s="166" cm="1">
        <f t="array" ref="M503">SUMPRODUCT(--(LEN(CHOOSE({1,2,3},P503,X503,AF503))&gt;0))</f>
        <v>1</v>
      </c>
      <c r="N503" s="166" cm="1">
        <f t="array" ref="N503">SUMPRODUCT(--(LEN(CHOOSE({1,2},AN503,AV503))&gt;0))</f>
        <v>0</v>
      </c>
      <c r="O503" s="166">
        <f t="shared" si="73"/>
        <v>0</v>
      </c>
      <c r="P503" s="171" t="str" cm="1">
        <f t="array" ref="P503">IFERROR(INDEX(_xlfn._xlws.FILTER('Dang ky_off'!$J$4:$J$4000,'Dang ky_off'!$B$4:$B$4000=$B503),1),"")</f>
        <v>Công ty TNHH Yakult Việt Nam</v>
      </c>
      <c r="Q503" s="172" cm="1">
        <f t="array" ref="Q503">IFERROR(INDEX(_xlfn._xlws.FILTER('Dang ky_off'!$H$4:$H$4000,'Dang ky_off'!$B$4:$B$4000=$B503),1),"")</f>
        <v>46022</v>
      </c>
      <c r="R503" s="171" t="s">
        <v>1563</v>
      </c>
      <c r="S503" s="171" cm="1">
        <f t="array" ref="S503">IFERROR(INDEX(_xlfn._xlws.FILTER('Dang ky_off'!$L$4:$L$4000,'Dang ky_off'!$B$4:$B$4000=$B503),1),"")</f>
        <v>8</v>
      </c>
      <c r="T503" s="171" cm="1">
        <f t="array" ref="T503">IFERROR(INDEX(_xlfn._xlws.FILTER('Dang ky_off'!$M$4:$M$4000,'Dang ky_off'!$B$4:$B$4000=$B503),1),"")</f>
        <v>0</v>
      </c>
      <c r="U503" s="130"/>
      <c r="V503" s="130"/>
      <c r="W503" s="131">
        <f t="shared" si="67"/>
        <v>2.4</v>
      </c>
      <c r="X503" s="180" t="str" cm="1">
        <f t="array" ref="X503">IFERROR(INDEX(_xlfn._xlws.FILTER('Dang ky_off'!$J$4:$J$4000,'Dang ky_off'!$B$4:$B$4000=$B503),2),"")</f>
        <v/>
      </c>
      <c r="Y503" s="181" t="str" cm="1">
        <f t="array" ref="Y503">IFERROR(INDEX(_xlfn._xlws.FILTER('Dang ky_off'!$H$4:$H$4000,'Dang ky_off'!$B$4:$B$4000=$B503),2),"")</f>
        <v/>
      </c>
      <c r="Z503" s="180" t="s">
        <v>1563</v>
      </c>
      <c r="AA503" s="180" t="str" cm="1">
        <f t="array" ref="AA503">IFERROR(INDEX(_xlfn._xlws.FILTER('Dang ky_off'!$L$4:$L$4000,'Dang ky_off'!$B$4:$B$4000=$B503),2),"")</f>
        <v/>
      </c>
      <c r="AB503" s="180" t="str" cm="1">
        <f t="array" ref="AB503">IFERROR(INDEX(_xlfn._xlws.FILTER('Dang ky_off'!$M$4:$M$4000,'Dang ky_off'!$B$4:$B$4000=$B503),2),"")</f>
        <v/>
      </c>
      <c r="AC503" s="130"/>
      <c r="AD503" s="130"/>
      <c r="AE503" s="179" t="e">
        <f t="shared" si="68"/>
        <v>#VALUE!</v>
      </c>
      <c r="AF503" s="131" t="str" cm="1">
        <f t="array" ref="AF503">IFERROR(INDEX(_xlfn._xlws.FILTER('Dang ky_off'!$J$4:$J$43,'Dang ky_off'!$B$4:$B$43=$B503),3),"")</f>
        <v/>
      </c>
      <c r="AG503" s="154" t="str" cm="1">
        <f t="array" ref="AG503">IFERROR(INDEX(_xlfn._xlws.FILTER('Dang ky_off'!$H$4:$H$43,'Dang ky_off'!$B$4:$B$43=$B503),3),"")</f>
        <v/>
      </c>
      <c r="AH503" s="131" t="s">
        <v>1563</v>
      </c>
      <c r="AI503" s="131" t="str" cm="1">
        <f t="array" ref="AI503">IFERROR(INDEX(_xlfn._xlws.FILTER('Dang ky_off'!$L$4:$L$43,'Dang ky_off'!$B$4:$B$43=$B503),3),"")</f>
        <v/>
      </c>
      <c r="AJ503" s="131" t="str" cm="1">
        <f t="array" ref="AJ503">IFERROR(INDEX(_xlfn._xlws.FILTER('Dang ky_off'!$M$4:$M$43,'Dang ky_off'!$B$4:$B$43=$B503),3),"")</f>
        <v/>
      </c>
      <c r="AK503" s="130"/>
      <c r="AL503" s="130"/>
      <c r="AM503" s="131" t="e">
        <f t="shared" si="69"/>
        <v>#VALUE!</v>
      </c>
      <c r="AN503" s="182" t="str" cm="1">
        <f t="array" ref="AN503">IFERROR(INDEX(_xlfn._xlws.FILTER('Dang ky_onl'!$J$6:$J$4000,'Dang ky_onl'!$B$6:$B$4000=$B503),1),"")</f>
        <v/>
      </c>
      <c r="AO503" s="183" t="str" cm="1">
        <f t="array" ref="AO503">IFERROR(INDEX(_xlfn._xlws.FILTER('Dang ky_onl'!$H$6:$H$4000,'Dang ky_onl'!$B$6:$B$4000=$B503),1),"")</f>
        <v/>
      </c>
      <c r="AP503" s="184" t="s">
        <v>1564</v>
      </c>
      <c r="AQ503" s="182" t="str" cm="1">
        <f t="array" ref="AQ503">IFERROR(INDEX(_xlfn._xlws.FILTER('Dang ky_onl'!$L$6:$L$4000,'Dang ky_onl'!$B$6:$B$4000=$B503),1),"")</f>
        <v/>
      </c>
      <c r="AR503" s="182" t="str" cm="1">
        <f t="array" ref="AR503">IFERROR(INDEX(_xlfn._xlws.FILTER('Dang ky_onl'!$M$6:$M$4000,'Dang ky_onl'!$B$6:$B$4000=$B503),1),"")</f>
        <v/>
      </c>
      <c r="AS503" s="130"/>
      <c r="AT503" s="130"/>
      <c r="AU503" s="131" t="e">
        <f t="shared" si="70"/>
        <v>#VALUE!</v>
      </c>
      <c r="AV503" s="182" t="str" cm="1">
        <f t="array" ref="AV503">IFERROR(INDEX(_xlfn._xlws.FILTER('Dang ky_onl'!$J$6:$J$4000,'Dang ky_onl'!$B$6:$B$4000=$B503),2),"")</f>
        <v/>
      </c>
      <c r="AW503" s="183" t="str" cm="1">
        <f t="array" ref="AW503">IFERROR(INDEX(_xlfn._xlws.FILTER('Dang ky_onl'!$H$6:$H$4000,'Dang ky_onl'!$B$6:$B$4000=$B503),2),"")</f>
        <v/>
      </c>
      <c r="AX503" s="184" t="s">
        <v>1564</v>
      </c>
      <c r="AY503" s="182" t="str" cm="1">
        <f t="array" ref="AY503">IFERROR(INDEX(_xlfn._xlws.FILTER('Dang ky_onl'!$L$6:$L$4000,'Dang ky_onl'!$B$6:$B$4000=$B503),2),"")</f>
        <v/>
      </c>
      <c r="AZ503" s="182" t="str" cm="1">
        <f t="array" ref="AZ503">IFERROR(INDEX(_xlfn._xlws.FILTER('Dang ky_onl'!$M$6:$M$4000,'Dang ky_onl'!$B$6:$B$4000=$B503),2),"")</f>
        <v/>
      </c>
      <c r="BA503" s="130"/>
      <c r="BB503" s="130"/>
      <c r="BC503" s="131" t="e">
        <f t="shared" si="71"/>
        <v>#VALUE!</v>
      </c>
    </row>
    <row r="504" spans="1:55" ht="19.5" customHeight="1" x14ac:dyDescent="0.35">
      <c r="A504" s="135">
        <v>498</v>
      </c>
      <c r="B504" s="136">
        <v>2005230625</v>
      </c>
      <c r="C504" s="137" t="s">
        <v>284</v>
      </c>
      <c r="D504" s="138" t="s">
        <v>839</v>
      </c>
      <c r="E504" s="139"/>
      <c r="F504" s="141" t="s">
        <v>1226</v>
      </c>
      <c r="G504" s="142" t="s">
        <v>1363</v>
      </c>
      <c r="H504" s="143" t="s">
        <v>1376</v>
      </c>
      <c r="I504" s="140" t="str">
        <f t="shared" si="65"/>
        <v>Không đậu</v>
      </c>
      <c r="J504" s="144"/>
      <c r="K504" s="145" t="str">
        <f t="shared" si="66"/>
        <v>Không đủ</v>
      </c>
      <c r="L504" s="166">
        <f t="shared" si="72"/>
        <v>0</v>
      </c>
      <c r="M504" s="166" cm="1">
        <f t="array" ref="M504">SUMPRODUCT(--(LEN(CHOOSE({1,2,3},P504,X504,AF504))&gt;0))</f>
        <v>0</v>
      </c>
      <c r="N504" s="166" cm="1">
        <f t="array" ref="N504">SUMPRODUCT(--(LEN(CHOOSE({1,2},AN504,AV504))&gt;0))</f>
        <v>0</v>
      </c>
      <c r="O504" s="166">
        <f t="shared" si="73"/>
        <v>0</v>
      </c>
      <c r="P504" s="171" t="str" cm="1">
        <f t="array" ref="P504">IFERROR(INDEX(_xlfn._xlws.FILTER('Dang ky_off'!$J$4:$J$4000,'Dang ky_off'!$B$4:$B$4000=$B504),1),"")</f>
        <v/>
      </c>
      <c r="Q504" s="172" t="str" cm="1">
        <f t="array" ref="Q504">IFERROR(INDEX(_xlfn._xlws.FILTER('Dang ky_off'!$H$4:$H$4000,'Dang ky_off'!$B$4:$B$4000=$B504),1),"")</f>
        <v/>
      </c>
      <c r="R504" s="171" t="s">
        <v>1563</v>
      </c>
      <c r="S504" s="171" t="str" cm="1">
        <f t="array" ref="S504">IFERROR(INDEX(_xlfn._xlws.FILTER('Dang ky_off'!$L$4:$L$4000,'Dang ky_off'!$B$4:$B$4000=$B504),1),"")</f>
        <v/>
      </c>
      <c r="T504" s="171" t="str" cm="1">
        <f t="array" ref="T504">IFERROR(INDEX(_xlfn._xlws.FILTER('Dang ky_off'!$M$4:$M$4000,'Dang ky_off'!$B$4:$B$4000=$B504),1),"")</f>
        <v/>
      </c>
      <c r="U504" s="130"/>
      <c r="V504" s="130"/>
      <c r="W504" s="131" t="e">
        <f t="shared" si="67"/>
        <v>#VALUE!</v>
      </c>
      <c r="X504" s="180" t="str" cm="1">
        <f t="array" ref="X504">IFERROR(INDEX(_xlfn._xlws.FILTER('Dang ky_off'!$J$4:$J$4000,'Dang ky_off'!$B$4:$B$4000=$B504),2),"")</f>
        <v/>
      </c>
      <c r="Y504" s="181" t="str" cm="1">
        <f t="array" ref="Y504">IFERROR(INDEX(_xlfn._xlws.FILTER('Dang ky_off'!$H$4:$H$4000,'Dang ky_off'!$B$4:$B$4000=$B504),2),"")</f>
        <v/>
      </c>
      <c r="Z504" s="180" t="s">
        <v>1563</v>
      </c>
      <c r="AA504" s="180" t="str" cm="1">
        <f t="array" ref="AA504">IFERROR(INDEX(_xlfn._xlws.FILTER('Dang ky_off'!$L$4:$L$4000,'Dang ky_off'!$B$4:$B$4000=$B504),2),"")</f>
        <v/>
      </c>
      <c r="AB504" s="180" t="str" cm="1">
        <f t="array" ref="AB504">IFERROR(INDEX(_xlfn._xlws.FILTER('Dang ky_off'!$M$4:$M$4000,'Dang ky_off'!$B$4:$B$4000=$B504),2),"")</f>
        <v/>
      </c>
      <c r="AC504" s="130"/>
      <c r="AD504" s="130"/>
      <c r="AE504" s="179" t="e">
        <f t="shared" si="68"/>
        <v>#VALUE!</v>
      </c>
      <c r="AF504" s="131" t="str" cm="1">
        <f t="array" ref="AF504">IFERROR(INDEX(_xlfn._xlws.FILTER('Dang ky_off'!$J$4:$J$43,'Dang ky_off'!$B$4:$B$43=$B504),3),"")</f>
        <v/>
      </c>
      <c r="AG504" s="154" t="str" cm="1">
        <f t="array" ref="AG504">IFERROR(INDEX(_xlfn._xlws.FILTER('Dang ky_off'!$H$4:$H$43,'Dang ky_off'!$B$4:$B$43=$B504),3),"")</f>
        <v/>
      </c>
      <c r="AH504" s="131" t="s">
        <v>1563</v>
      </c>
      <c r="AI504" s="131" t="str" cm="1">
        <f t="array" ref="AI504">IFERROR(INDEX(_xlfn._xlws.FILTER('Dang ky_off'!$L$4:$L$43,'Dang ky_off'!$B$4:$B$43=$B504),3),"")</f>
        <v/>
      </c>
      <c r="AJ504" s="131" t="str" cm="1">
        <f t="array" ref="AJ504">IFERROR(INDEX(_xlfn._xlws.FILTER('Dang ky_off'!$M$4:$M$43,'Dang ky_off'!$B$4:$B$43=$B504),3),"")</f>
        <v/>
      </c>
      <c r="AK504" s="130"/>
      <c r="AL504" s="130"/>
      <c r="AM504" s="131" t="e">
        <f t="shared" si="69"/>
        <v>#VALUE!</v>
      </c>
      <c r="AN504" s="182" t="str" cm="1">
        <f t="array" ref="AN504">IFERROR(INDEX(_xlfn._xlws.FILTER('Dang ky_onl'!$J$6:$J$4000,'Dang ky_onl'!$B$6:$B$4000=$B504),1),"")</f>
        <v/>
      </c>
      <c r="AO504" s="183" t="str" cm="1">
        <f t="array" ref="AO504">IFERROR(INDEX(_xlfn._xlws.FILTER('Dang ky_onl'!$H$6:$H$4000,'Dang ky_onl'!$B$6:$B$4000=$B504),1),"")</f>
        <v/>
      </c>
      <c r="AP504" s="184" t="s">
        <v>1564</v>
      </c>
      <c r="AQ504" s="182" t="str" cm="1">
        <f t="array" ref="AQ504">IFERROR(INDEX(_xlfn._xlws.FILTER('Dang ky_onl'!$L$6:$L$4000,'Dang ky_onl'!$B$6:$B$4000=$B504),1),"")</f>
        <v/>
      </c>
      <c r="AR504" s="182" t="str" cm="1">
        <f t="array" ref="AR504">IFERROR(INDEX(_xlfn._xlws.FILTER('Dang ky_onl'!$M$6:$M$4000,'Dang ky_onl'!$B$6:$B$4000=$B504),1),"")</f>
        <v/>
      </c>
      <c r="AS504" s="130"/>
      <c r="AT504" s="130"/>
      <c r="AU504" s="131" t="e">
        <f t="shared" si="70"/>
        <v>#VALUE!</v>
      </c>
      <c r="AV504" s="182" t="str" cm="1">
        <f t="array" ref="AV504">IFERROR(INDEX(_xlfn._xlws.FILTER('Dang ky_onl'!$J$6:$J$4000,'Dang ky_onl'!$B$6:$B$4000=$B504),2),"")</f>
        <v/>
      </c>
      <c r="AW504" s="183" t="str" cm="1">
        <f t="array" ref="AW504">IFERROR(INDEX(_xlfn._xlws.FILTER('Dang ky_onl'!$H$6:$H$4000,'Dang ky_onl'!$B$6:$B$4000=$B504),2),"")</f>
        <v/>
      </c>
      <c r="AX504" s="184" t="s">
        <v>1564</v>
      </c>
      <c r="AY504" s="182" t="str" cm="1">
        <f t="array" ref="AY504">IFERROR(INDEX(_xlfn._xlws.FILTER('Dang ky_onl'!$L$6:$L$4000,'Dang ky_onl'!$B$6:$B$4000=$B504),2),"")</f>
        <v/>
      </c>
      <c r="AZ504" s="182" t="str" cm="1">
        <f t="array" ref="AZ504">IFERROR(INDEX(_xlfn._xlws.FILTER('Dang ky_onl'!$M$6:$M$4000,'Dang ky_onl'!$B$6:$B$4000=$B504),2),"")</f>
        <v/>
      </c>
      <c r="BA504" s="130"/>
      <c r="BB504" s="130"/>
      <c r="BC504" s="131" t="e">
        <f t="shared" si="71"/>
        <v>#VALUE!</v>
      </c>
    </row>
    <row r="505" spans="1:55" ht="19.5" customHeight="1" x14ac:dyDescent="0.35">
      <c r="A505" s="135">
        <v>499</v>
      </c>
      <c r="B505" s="136">
        <v>2005230648</v>
      </c>
      <c r="C505" s="137" t="s">
        <v>653</v>
      </c>
      <c r="D505" s="138" t="s">
        <v>858</v>
      </c>
      <c r="E505" s="139"/>
      <c r="F505" s="141" t="s">
        <v>1341</v>
      </c>
      <c r="G505" s="142" t="s">
        <v>1363</v>
      </c>
      <c r="H505" s="143" t="s">
        <v>1376</v>
      </c>
      <c r="I505" s="140" t="str">
        <f t="shared" si="65"/>
        <v>Không đậu</v>
      </c>
      <c r="J505" s="144"/>
      <c r="K505" s="145" t="str">
        <f t="shared" si="66"/>
        <v>Không đủ</v>
      </c>
      <c r="L505" s="166">
        <f t="shared" si="72"/>
        <v>0</v>
      </c>
      <c r="M505" s="166" cm="1">
        <f t="array" ref="M505">SUMPRODUCT(--(LEN(CHOOSE({1,2,3},P505,X505,AF505))&gt;0))</f>
        <v>0</v>
      </c>
      <c r="N505" s="166" cm="1">
        <f t="array" ref="N505">SUMPRODUCT(--(LEN(CHOOSE({1,2},AN505,AV505))&gt;0))</f>
        <v>0</v>
      </c>
      <c r="O505" s="166">
        <f t="shared" si="73"/>
        <v>0</v>
      </c>
      <c r="P505" s="171" t="str" cm="1">
        <f t="array" ref="P505">IFERROR(INDEX(_xlfn._xlws.FILTER('Dang ky_off'!$J$4:$J$4000,'Dang ky_off'!$B$4:$B$4000=$B505),1),"")</f>
        <v/>
      </c>
      <c r="Q505" s="172" t="str" cm="1">
        <f t="array" ref="Q505">IFERROR(INDEX(_xlfn._xlws.FILTER('Dang ky_off'!$H$4:$H$4000,'Dang ky_off'!$B$4:$B$4000=$B505),1),"")</f>
        <v/>
      </c>
      <c r="R505" s="171" t="s">
        <v>1563</v>
      </c>
      <c r="S505" s="171" t="str" cm="1">
        <f t="array" ref="S505">IFERROR(INDEX(_xlfn._xlws.FILTER('Dang ky_off'!$L$4:$L$4000,'Dang ky_off'!$B$4:$B$4000=$B505),1),"")</f>
        <v/>
      </c>
      <c r="T505" s="171" t="str" cm="1">
        <f t="array" ref="T505">IFERROR(INDEX(_xlfn._xlws.FILTER('Dang ky_off'!$M$4:$M$4000,'Dang ky_off'!$B$4:$B$4000=$B505),1),"")</f>
        <v/>
      </c>
      <c r="U505" s="130"/>
      <c r="V505" s="130"/>
      <c r="W505" s="131" t="e">
        <f t="shared" si="67"/>
        <v>#VALUE!</v>
      </c>
      <c r="X505" s="180" t="str" cm="1">
        <f t="array" ref="X505">IFERROR(INDEX(_xlfn._xlws.FILTER('Dang ky_off'!$J$4:$J$4000,'Dang ky_off'!$B$4:$B$4000=$B505),2),"")</f>
        <v/>
      </c>
      <c r="Y505" s="181" t="str" cm="1">
        <f t="array" ref="Y505">IFERROR(INDEX(_xlfn._xlws.FILTER('Dang ky_off'!$H$4:$H$4000,'Dang ky_off'!$B$4:$B$4000=$B505),2),"")</f>
        <v/>
      </c>
      <c r="Z505" s="180" t="s">
        <v>1563</v>
      </c>
      <c r="AA505" s="180" t="str" cm="1">
        <f t="array" ref="AA505">IFERROR(INDEX(_xlfn._xlws.FILTER('Dang ky_off'!$L$4:$L$4000,'Dang ky_off'!$B$4:$B$4000=$B505),2),"")</f>
        <v/>
      </c>
      <c r="AB505" s="180" t="str" cm="1">
        <f t="array" ref="AB505">IFERROR(INDEX(_xlfn._xlws.FILTER('Dang ky_off'!$M$4:$M$4000,'Dang ky_off'!$B$4:$B$4000=$B505),2),"")</f>
        <v/>
      </c>
      <c r="AC505" s="130"/>
      <c r="AD505" s="130"/>
      <c r="AE505" s="179" t="e">
        <f t="shared" si="68"/>
        <v>#VALUE!</v>
      </c>
      <c r="AF505" s="131" t="str" cm="1">
        <f t="array" ref="AF505">IFERROR(INDEX(_xlfn._xlws.FILTER('Dang ky_off'!$J$4:$J$43,'Dang ky_off'!$B$4:$B$43=$B505),3),"")</f>
        <v/>
      </c>
      <c r="AG505" s="154" t="str" cm="1">
        <f t="array" ref="AG505">IFERROR(INDEX(_xlfn._xlws.FILTER('Dang ky_off'!$H$4:$H$43,'Dang ky_off'!$B$4:$B$43=$B505),3),"")</f>
        <v/>
      </c>
      <c r="AH505" s="131" t="s">
        <v>1563</v>
      </c>
      <c r="AI505" s="131" t="str" cm="1">
        <f t="array" ref="AI505">IFERROR(INDEX(_xlfn._xlws.FILTER('Dang ky_off'!$L$4:$L$43,'Dang ky_off'!$B$4:$B$43=$B505),3),"")</f>
        <v/>
      </c>
      <c r="AJ505" s="131" t="str" cm="1">
        <f t="array" ref="AJ505">IFERROR(INDEX(_xlfn._xlws.FILTER('Dang ky_off'!$M$4:$M$43,'Dang ky_off'!$B$4:$B$43=$B505),3),"")</f>
        <v/>
      </c>
      <c r="AK505" s="130"/>
      <c r="AL505" s="130"/>
      <c r="AM505" s="131" t="e">
        <f t="shared" si="69"/>
        <v>#VALUE!</v>
      </c>
      <c r="AN505" s="182" t="str" cm="1">
        <f t="array" ref="AN505">IFERROR(INDEX(_xlfn._xlws.FILTER('Dang ky_onl'!$J$6:$J$4000,'Dang ky_onl'!$B$6:$B$4000=$B505),1),"")</f>
        <v/>
      </c>
      <c r="AO505" s="183" t="str" cm="1">
        <f t="array" ref="AO505">IFERROR(INDEX(_xlfn._xlws.FILTER('Dang ky_onl'!$H$6:$H$4000,'Dang ky_onl'!$B$6:$B$4000=$B505),1),"")</f>
        <v/>
      </c>
      <c r="AP505" s="184" t="s">
        <v>1564</v>
      </c>
      <c r="AQ505" s="182" t="str" cm="1">
        <f t="array" ref="AQ505">IFERROR(INDEX(_xlfn._xlws.FILTER('Dang ky_onl'!$L$6:$L$4000,'Dang ky_onl'!$B$6:$B$4000=$B505),1),"")</f>
        <v/>
      </c>
      <c r="AR505" s="182" t="str" cm="1">
        <f t="array" ref="AR505">IFERROR(INDEX(_xlfn._xlws.FILTER('Dang ky_onl'!$M$6:$M$4000,'Dang ky_onl'!$B$6:$B$4000=$B505),1),"")</f>
        <v/>
      </c>
      <c r="AS505" s="130"/>
      <c r="AT505" s="130"/>
      <c r="AU505" s="131" t="e">
        <f t="shared" si="70"/>
        <v>#VALUE!</v>
      </c>
      <c r="AV505" s="182" t="str" cm="1">
        <f t="array" ref="AV505">IFERROR(INDEX(_xlfn._xlws.FILTER('Dang ky_onl'!$J$6:$J$4000,'Dang ky_onl'!$B$6:$B$4000=$B505),2),"")</f>
        <v/>
      </c>
      <c r="AW505" s="183" t="str" cm="1">
        <f t="array" ref="AW505">IFERROR(INDEX(_xlfn._xlws.FILTER('Dang ky_onl'!$H$6:$H$4000,'Dang ky_onl'!$B$6:$B$4000=$B505),2),"")</f>
        <v/>
      </c>
      <c r="AX505" s="184" t="s">
        <v>1564</v>
      </c>
      <c r="AY505" s="182" t="str" cm="1">
        <f t="array" ref="AY505">IFERROR(INDEX(_xlfn._xlws.FILTER('Dang ky_onl'!$L$6:$L$4000,'Dang ky_onl'!$B$6:$B$4000=$B505),2),"")</f>
        <v/>
      </c>
      <c r="AZ505" s="182" t="str" cm="1">
        <f t="array" ref="AZ505">IFERROR(INDEX(_xlfn._xlws.FILTER('Dang ky_onl'!$M$6:$M$4000,'Dang ky_onl'!$B$6:$B$4000=$B505),2),"")</f>
        <v/>
      </c>
      <c r="BA505" s="130"/>
      <c r="BB505" s="130"/>
      <c r="BC505" s="131" t="e">
        <f t="shared" si="71"/>
        <v>#VALUE!</v>
      </c>
    </row>
    <row r="506" spans="1:55" ht="19.5" customHeight="1" x14ac:dyDescent="0.35">
      <c r="A506" s="135">
        <v>500</v>
      </c>
      <c r="B506" s="136">
        <v>2005230647</v>
      </c>
      <c r="C506" s="137" t="s">
        <v>321</v>
      </c>
      <c r="D506" s="138" t="s">
        <v>858</v>
      </c>
      <c r="E506" s="139"/>
      <c r="F506" s="141" t="s">
        <v>1057</v>
      </c>
      <c r="G506" s="142" t="s">
        <v>1363</v>
      </c>
      <c r="H506" s="143" t="s">
        <v>1376</v>
      </c>
      <c r="I506" s="140" t="str">
        <f t="shared" si="65"/>
        <v>Không đậu</v>
      </c>
      <c r="J506" s="144"/>
      <c r="K506" s="145" t="str">
        <f t="shared" si="66"/>
        <v>Không đủ</v>
      </c>
      <c r="L506" s="166">
        <f t="shared" si="72"/>
        <v>0</v>
      </c>
      <c r="M506" s="166" cm="1">
        <f t="array" ref="M506">SUMPRODUCT(--(LEN(CHOOSE({1,2,3},P506,X506,AF506))&gt;0))</f>
        <v>0</v>
      </c>
      <c r="N506" s="166" cm="1">
        <f t="array" ref="N506">SUMPRODUCT(--(LEN(CHOOSE({1,2},AN506,AV506))&gt;0))</f>
        <v>0</v>
      </c>
      <c r="O506" s="166">
        <f t="shared" si="73"/>
        <v>0</v>
      </c>
      <c r="P506" s="171" t="str" cm="1">
        <f t="array" ref="P506">IFERROR(INDEX(_xlfn._xlws.FILTER('Dang ky_off'!$J$4:$J$4000,'Dang ky_off'!$B$4:$B$4000=$B506),1),"")</f>
        <v/>
      </c>
      <c r="Q506" s="172" t="str" cm="1">
        <f t="array" ref="Q506">IFERROR(INDEX(_xlfn._xlws.FILTER('Dang ky_off'!$H$4:$H$4000,'Dang ky_off'!$B$4:$B$4000=$B506),1),"")</f>
        <v/>
      </c>
      <c r="R506" s="171" t="s">
        <v>1563</v>
      </c>
      <c r="S506" s="171" t="str" cm="1">
        <f t="array" ref="S506">IFERROR(INDEX(_xlfn._xlws.FILTER('Dang ky_off'!$L$4:$L$4000,'Dang ky_off'!$B$4:$B$4000=$B506),1),"")</f>
        <v/>
      </c>
      <c r="T506" s="171" t="str" cm="1">
        <f t="array" ref="T506">IFERROR(INDEX(_xlfn._xlws.FILTER('Dang ky_off'!$M$4:$M$4000,'Dang ky_off'!$B$4:$B$4000=$B506),1),"")</f>
        <v/>
      </c>
      <c r="U506" s="130"/>
      <c r="V506" s="130"/>
      <c r="W506" s="131" t="e">
        <f t="shared" si="67"/>
        <v>#VALUE!</v>
      </c>
      <c r="X506" s="180" t="str" cm="1">
        <f t="array" ref="X506">IFERROR(INDEX(_xlfn._xlws.FILTER('Dang ky_off'!$J$4:$J$4000,'Dang ky_off'!$B$4:$B$4000=$B506),2),"")</f>
        <v/>
      </c>
      <c r="Y506" s="181" t="str" cm="1">
        <f t="array" ref="Y506">IFERROR(INDEX(_xlfn._xlws.FILTER('Dang ky_off'!$H$4:$H$4000,'Dang ky_off'!$B$4:$B$4000=$B506),2),"")</f>
        <v/>
      </c>
      <c r="Z506" s="180" t="s">
        <v>1563</v>
      </c>
      <c r="AA506" s="180" t="str" cm="1">
        <f t="array" ref="AA506">IFERROR(INDEX(_xlfn._xlws.FILTER('Dang ky_off'!$L$4:$L$4000,'Dang ky_off'!$B$4:$B$4000=$B506),2),"")</f>
        <v/>
      </c>
      <c r="AB506" s="180" t="str" cm="1">
        <f t="array" ref="AB506">IFERROR(INDEX(_xlfn._xlws.FILTER('Dang ky_off'!$M$4:$M$4000,'Dang ky_off'!$B$4:$B$4000=$B506),2),"")</f>
        <v/>
      </c>
      <c r="AC506" s="130"/>
      <c r="AD506" s="130"/>
      <c r="AE506" s="179" t="e">
        <f t="shared" si="68"/>
        <v>#VALUE!</v>
      </c>
      <c r="AF506" s="131" t="str" cm="1">
        <f t="array" ref="AF506">IFERROR(INDEX(_xlfn._xlws.FILTER('Dang ky_off'!$J$4:$J$43,'Dang ky_off'!$B$4:$B$43=$B506),3),"")</f>
        <v/>
      </c>
      <c r="AG506" s="154" t="str" cm="1">
        <f t="array" ref="AG506">IFERROR(INDEX(_xlfn._xlws.FILTER('Dang ky_off'!$H$4:$H$43,'Dang ky_off'!$B$4:$B$43=$B506),3),"")</f>
        <v/>
      </c>
      <c r="AH506" s="131" t="s">
        <v>1563</v>
      </c>
      <c r="AI506" s="131" t="str" cm="1">
        <f t="array" ref="AI506">IFERROR(INDEX(_xlfn._xlws.FILTER('Dang ky_off'!$L$4:$L$43,'Dang ky_off'!$B$4:$B$43=$B506),3),"")</f>
        <v/>
      </c>
      <c r="AJ506" s="131" t="str" cm="1">
        <f t="array" ref="AJ506">IFERROR(INDEX(_xlfn._xlws.FILTER('Dang ky_off'!$M$4:$M$43,'Dang ky_off'!$B$4:$B$43=$B506),3),"")</f>
        <v/>
      </c>
      <c r="AK506" s="130"/>
      <c r="AL506" s="130"/>
      <c r="AM506" s="131" t="e">
        <f t="shared" si="69"/>
        <v>#VALUE!</v>
      </c>
      <c r="AN506" s="182" t="str" cm="1">
        <f t="array" ref="AN506">IFERROR(INDEX(_xlfn._xlws.FILTER('Dang ky_onl'!$J$6:$J$4000,'Dang ky_onl'!$B$6:$B$4000=$B506),1),"")</f>
        <v/>
      </c>
      <c r="AO506" s="183" t="str" cm="1">
        <f t="array" ref="AO506">IFERROR(INDEX(_xlfn._xlws.FILTER('Dang ky_onl'!$H$6:$H$4000,'Dang ky_onl'!$B$6:$B$4000=$B506),1),"")</f>
        <v/>
      </c>
      <c r="AP506" s="184" t="s">
        <v>1564</v>
      </c>
      <c r="AQ506" s="182" t="str" cm="1">
        <f t="array" ref="AQ506">IFERROR(INDEX(_xlfn._xlws.FILTER('Dang ky_onl'!$L$6:$L$4000,'Dang ky_onl'!$B$6:$B$4000=$B506),1),"")</f>
        <v/>
      </c>
      <c r="AR506" s="182" t="str" cm="1">
        <f t="array" ref="AR506">IFERROR(INDEX(_xlfn._xlws.FILTER('Dang ky_onl'!$M$6:$M$4000,'Dang ky_onl'!$B$6:$B$4000=$B506),1),"")</f>
        <v/>
      </c>
      <c r="AS506" s="130"/>
      <c r="AT506" s="130"/>
      <c r="AU506" s="131" t="e">
        <f t="shared" si="70"/>
        <v>#VALUE!</v>
      </c>
      <c r="AV506" s="182" t="str" cm="1">
        <f t="array" ref="AV506">IFERROR(INDEX(_xlfn._xlws.FILTER('Dang ky_onl'!$J$6:$J$4000,'Dang ky_onl'!$B$6:$B$4000=$B506),2),"")</f>
        <v/>
      </c>
      <c r="AW506" s="183" t="str" cm="1">
        <f t="array" ref="AW506">IFERROR(INDEX(_xlfn._xlws.FILTER('Dang ky_onl'!$H$6:$H$4000,'Dang ky_onl'!$B$6:$B$4000=$B506),2),"")</f>
        <v/>
      </c>
      <c r="AX506" s="184" t="s">
        <v>1564</v>
      </c>
      <c r="AY506" s="182" t="str" cm="1">
        <f t="array" ref="AY506">IFERROR(INDEX(_xlfn._xlws.FILTER('Dang ky_onl'!$L$6:$L$4000,'Dang ky_onl'!$B$6:$B$4000=$B506),2),"")</f>
        <v/>
      </c>
      <c r="AZ506" s="182" t="str" cm="1">
        <f t="array" ref="AZ506">IFERROR(INDEX(_xlfn._xlws.FILTER('Dang ky_onl'!$M$6:$M$4000,'Dang ky_onl'!$B$6:$B$4000=$B506),2),"")</f>
        <v/>
      </c>
      <c r="BA506" s="130"/>
      <c r="BB506" s="130"/>
      <c r="BC506" s="131" t="e">
        <f t="shared" si="71"/>
        <v>#VALUE!</v>
      </c>
    </row>
    <row r="507" spans="1:55" ht="19.5" customHeight="1" x14ac:dyDescent="0.35">
      <c r="A507" s="135">
        <v>501</v>
      </c>
      <c r="B507" s="136">
        <v>2005230652</v>
      </c>
      <c r="C507" s="137" t="s">
        <v>723</v>
      </c>
      <c r="D507" s="138" t="s">
        <v>887</v>
      </c>
      <c r="E507" s="139"/>
      <c r="F507" s="141" t="s">
        <v>1254</v>
      </c>
      <c r="G507" s="142" t="s">
        <v>1363</v>
      </c>
      <c r="H507" s="143" t="s">
        <v>1376</v>
      </c>
      <c r="I507" s="140" t="str">
        <f t="shared" si="65"/>
        <v>Không đậu</v>
      </c>
      <c r="J507" s="144"/>
      <c r="K507" s="145" t="str">
        <f t="shared" si="66"/>
        <v>Không đủ</v>
      </c>
      <c r="L507" s="166">
        <f t="shared" si="72"/>
        <v>0</v>
      </c>
      <c r="M507" s="166" cm="1">
        <f t="array" ref="M507">SUMPRODUCT(--(LEN(CHOOSE({1,2,3},P507,X507,AF507))&gt;0))</f>
        <v>0</v>
      </c>
      <c r="N507" s="166" cm="1">
        <f t="array" ref="N507">SUMPRODUCT(--(LEN(CHOOSE({1,2},AN507,AV507))&gt;0))</f>
        <v>0</v>
      </c>
      <c r="O507" s="166">
        <f t="shared" si="73"/>
        <v>0</v>
      </c>
      <c r="P507" s="171" t="str" cm="1">
        <f t="array" ref="P507">IFERROR(INDEX(_xlfn._xlws.FILTER('Dang ky_off'!$J$4:$J$4000,'Dang ky_off'!$B$4:$B$4000=$B507),1),"")</f>
        <v/>
      </c>
      <c r="Q507" s="172" t="str" cm="1">
        <f t="array" ref="Q507">IFERROR(INDEX(_xlfn._xlws.FILTER('Dang ky_off'!$H$4:$H$4000,'Dang ky_off'!$B$4:$B$4000=$B507),1),"")</f>
        <v/>
      </c>
      <c r="R507" s="171" t="s">
        <v>1563</v>
      </c>
      <c r="S507" s="171" t="str" cm="1">
        <f t="array" ref="S507">IFERROR(INDEX(_xlfn._xlws.FILTER('Dang ky_off'!$L$4:$L$4000,'Dang ky_off'!$B$4:$B$4000=$B507),1),"")</f>
        <v/>
      </c>
      <c r="T507" s="171" t="str" cm="1">
        <f t="array" ref="T507">IFERROR(INDEX(_xlfn._xlws.FILTER('Dang ky_off'!$M$4:$M$4000,'Dang ky_off'!$B$4:$B$4000=$B507),1),"")</f>
        <v/>
      </c>
      <c r="U507" s="130"/>
      <c r="V507" s="130"/>
      <c r="W507" s="131" t="e">
        <f t="shared" si="67"/>
        <v>#VALUE!</v>
      </c>
      <c r="X507" s="180" t="str" cm="1">
        <f t="array" ref="X507">IFERROR(INDEX(_xlfn._xlws.FILTER('Dang ky_off'!$J$4:$J$4000,'Dang ky_off'!$B$4:$B$4000=$B507),2),"")</f>
        <v/>
      </c>
      <c r="Y507" s="181" t="str" cm="1">
        <f t="array" ref="Y507">IFERROR(INDEX(_xlfn._xlws.FILTER('Dang ky_off'!$H$4:$H$4000,'Dang ky_off'!$B$4:$B$4000=$B507),2),"")</f>
        <v/>
      </c>
      <c r="Z507" s="180" t="s">
        <v>1563</v>
      </c>
      <c r="AA507" s="180" t="str" cm="1">
        <f t="array" ref="AA507">IFERROR(INDEX(_xlfn._xlws.FILTER('Dang ky_off'!$L$4:$L$4000,'Dang ky_off'!$B$4:$B$4000=$B507),2),"")</f>
        <v/>
      </c>
      <c r="AB507" s="180" t="str" cm="1">
        <f t="array" ref="AB507">IFERROR(INDEX(_xlfn._xlws.FILTER('Dang ky_off'!$M$4:$M$4000,'Dang ky_off'!$B$4:$B$4000=$B507),2),"")</f>
        <v/>
      </c>
      <c r="AC507" s="130"/>
      <c r="AD507" s="130"/>
      <c r="AE507" s="179" t="e">
        <f t="shared" si="68"/>
        <v>#VALUE!</v>
      </c>
      <c r="AF507" s="131" t="str" cm="1">
        <f t="array" ref="AF507">IFERROR(INDEX(_xlfn._xlws.FILTER('Dang ky_off'!$J$4:$J$43,'Dang ky_off'!$B$4:$B$43=$B507),3),"")</f>
        <v/>
      </c>
      <c r="AG507" s="154" t="str" cm="1">
        <f t="array" ref="AG507">IFERROR(INDEX(_xlfn._xlws.FILTER('Dang ky_off'!$H$4:$H$43,'Dang ky_off'!$B$4:$B$43=$B507),3),"")</f>
        <v/>
      </c>
      <c r="AH507" s="131" t="s">
        <v>1563</v>
      </c>
      <c r="AI507" s="131" t="str" cm="1">
        <f t="array" ref="AI507">IFERROR(INDEX(_xlfn._xlws.FILTER('Dang ky_off'!$L$4:$L$43,'Dang ky_off'!$B$4:$B$43=$B507),3),"")</f>
        <v/>
      </c>
      <c r="AJ507" s="131" t="str" cm="1">
        <f t="array" ref="AJ507">IFERROR(INDEX(_xlfn._xlws.FILTER('Dang ky_off'!$M$4:$M$43,'Dang ky_off'!$B$4:$B$43=$B507),3),"")</f>
        <v/>
      </c>
      <c r="AK507" s="130"/>
      <c r="AL507" s="130"/>
      <c r="AM507" s="131" t="e">
        <f t="shared" si="69"/>
        <v>#VALUE!</v>
      </c>
      <c r="AN507" s="182" t="str" cm="1">
        <f t="array" ref="AN507">IFERROR(INDEX(_xlfn._xlws.FILTER('Dang ky_onl'!$J$6:$J$4000,'Dang ky_onl'!$B$6:$B$4000=$B507),1),"")</f>
        <v/>
      </c>
      <c r="AO507" s="183" t="str" cm="1">
        <f t="array" ref="AO507">IFERROR(INDEX(_xlfn._xlws.FILTER('Dang ky_onl'!$H$6:$H$4000,'Dang ky_onl'!$B$6:$B$4000=$B507),1),"")</f>
        <v/>
      </c>
      <c r="AP507" s="184" t="s">
        <v>1564</v>
      </c>
      <c r="AQ507" s="182" t="str" cm="1">
        <f t="array" ref="AQ507">IFERROR(INDEX(_xlfn._xlws.FILTER('Dang ky_onl'!$L$6:$L$4000,'Dang ky_onl'!$B$6:$B$4000=$B507),1),"")</f>
        <v/>
      </c>
      <c r="AR507" s="182" t="str" cm="1">
        <f t="array" ref="AR507">IFERROR(INDEX(_xlfn._xlws.FILTER('Dang ky_onl'!$M$6:$M$4000,'Dang ky_onl'!$B$6:$B$4000=$B507),1),"")</f>
        <v/>
      </c>
      <c r="AS507" s="130"/>
      <c r="AT507" s="130"/>
      <c r="AU507" s="131" t="e">
        <f t="shared" si="70"/>
        <v>#VALUE!</v>
      </c>
      <c r="AV507" s="182" t="str" cm="1">
        <f t="array" ref="AV507">IFERROR(INDEX(_xlfn._xlws.FILTER('Dang ky_onl'!$J$6:$J$4000,'Dang ky_onl'!$B$6:$B$4000=$B507),2),"")</f>
        <v/>
      </c>
      <c r="AW507" s="183" t="str" cm="1">
        <f t="array" ref="AW507">IFERROR(INDEX(_xlfn._xlws.FILTER('Dang ky_onl'!$H$6:$H$4000,'Dang ky_onl'!$B$6:$B$4000=$B507),2),"")</f>
        <v/>
      </c>
      <c r="AX507" s="184" t="s">
        <v>1564</v>
      </c>
      <c r="AY507" s="182" t="str" cm="1">
        <f t="array" ref="AY507">IFERROR(INDEX(_xlfn._xlws.FILTER('Dang ky_onl'!$L$6:$L$4000,'Dang ky_onl'!$B$6:$B$4000=$B507),2),"")</f>
        <v/>
      </c>
      <c r="AZ507" s="182" t="str" cm="1">
        <f t="array" ref="AZ507">IFERROR(INDEX(_xlfn._xlws.FILTER('Dang ky_onl'!$M$6:$M$4000,'Dang ky_onl'!$B$6:$B$4000=$B507),2),"")</f>
        <v/>
      </c>
      <c r="BA507" s="130"/>
      <c r="BB507" s="130"/>
      <c r="BC507" s="131" t="e">
        <f t="shared" si="71"/>
        <v>#VALUE!</v>
      </c>
    </row>
    <row r="508" spans="1:55" ht="19.5" customHeight="1" x14ac:dyDescent="0.35">
      <c r="A508" s="135">
        <v>502</v>
      </c>
      <c r="B508" s="136">
        <v>2005230653</v>
      </c>
      <c r="C508" s="137" t="s">
        <v>722</v>
      </c>
      <c r="D508" s="138" t="s">
        <v>887</v>
      </c>
      <c r="E508" s="139"/>
      <c r="F508" s="141" t="s">
        <v>1119</v>
      </c>
      <c r="G508" s="142" t="s">
        <v>1363</v>
      </c>
      <c r="H508" s="143" t="s">
        <v>1376</v>
      </c>
      <c r="I508" s="140" t="str">
        <f t="shared" si="65"/>
        <v>Không đậu</v>
      </c>
      <c r="J508" s="144"/>
      <c r="K508" s="145" t="str">
        <f t="shared" si="66"/>
        <v>Không đủ</v>
      </c>
      <c r="L508" s="166">
        <f t="shared" si="72"/>
        <v>0</v>
      </c>
      <c r="M508" s="166" cm="1">
        <f t="array" ref="M508">SUMPRODUCT(--(LEN(CHOOSE({1,2,3},P508,X508,AF508))&gt;0))</f>
        <v>0</v>
      </c>
      <c r="N508" s="166" cm="1">
        <f t="array" ref="N508">SUMPRODUCT(--(LEN(CHOOSE({1,2},AN508,AV508))&gt;0))</f>
        <v>0</v>
      </c>
      <c r="O508" s="166">
        <f t="shared" si="73"/>
        <v>0</v>
      </c>
      <c r="P508" s="171" t="str" cm="1">
        <f t="array" ref="P508">IFERROR(INDEX(_xlfn._xlws.FILTER('Dang ky_off'!$J$4:$J$4000,'Dang ky_off'!$B$4:$B$4000=$B508),1),"")</f>
        <v/>
      </c>
      <c r="Q508" s="172" t="str" cm="1">
        <f t="array" ref="Q508">IFERROR(INDEX(_xlfn._xlws.FILTER('Dang ky_off'!$H$4:$H$4000,'Dang ky_off'!$B$4:$B$4000=$B508),1),"")</f>
        <v/>
      </c>
      <c r="R508" s="171" t="s">
        <v>1563</v>
      </c>
      <c r="S508" s="171" t="str" cm="1">
        <f t="array" ref="S508">IFERROR(INDEX(_xlfn._xlws.FILTER('Dang ky_off'!$L$4:$L$4000,'Dang ky_off'!$B$4:$B$4000=$B508),1),"")</f>
        <v/>
      </c>
      <c r="T508" s="171" t="str" cm="1">
        <f t="array" ref="T508">IFERROR(INDEX(_xlfn._xlws.FILTER('Dang ky_off'!$M$4:$M$4000,'Dang ky_off'!$B$4:$B$4000=$B508),1),"")</f>
        <v/>
      </c>
      <c r="U508" s="130"/>
      <c r="V508" s="130"/>
      <c r="W508" s="131" t="e">
        <f t="shared" si="67"/>
        <v>#VALUE!</v>
      </c>
      <c r="X508" s="180" t="str" cm="1">
        <f t="array" ref="X508">IFERROR(INDEX(_xlfn._xlws.FILTER('Dang ky_off'!$J$4:$J$4000,'Dang ky_off'!$B$4:$B$4000=$B508),2),"")</f>
        <v/>
      </c>
      <c r="Y508" s="181" t="str" cm="1">
        <f t="array" ref="Y508">IFERROR(INDEX(_xlfn._xlws.FILTER('Dang ky_off'!$H$4:$H$4000,'Dang ky_off'!$B$4:$B$4000=$B508),2),"")</f>
        <v/>
      </c>
      <c r="Z508" s="180" t="s">
        <v>1563</v>
      </c>
      <c r="AA508" s="180" t="str" cm="1">
        <f t="array" ref="AA508">IFERROR(INDEX(_xlfn._xlws.FILTER('Dang ky_off'!$L$4:$L$4000,'Dang ky_off'!$B$4:$B$4000=$B508),2),"")</f>
        <v/>
      </c>
      <c r="AB508" s="180" t="str" cm="1">
        <f t="array" ref="AB508">IFERROR(INDEX(_xlfn._xlws.FILTER('Dang ky_off'!$M$4:$M$4000,'Dang ky_off'!$B$4:$B$4000=$B508),2),"")</f>
        <v/>
      </c>
      <c r="AC508" s="130"/>
      <c r="AD508" s="130"/>
      <c r="AE508" s="179" t="e">
        <f t="shared" si="68"/>
        <v>#VALUE!</v>
      </c>
      <c r="AF508" s="131" t="str" cm="1">
        <f t="array" ref="AF508">IFERROR(INDEX(_xlfn._xlws.FILTER('Dang ky_off'!$J$4:$J$43,'Dang ky_off'!$B$4:$B$43=$B508),3),"")</f>
        <v/>
      </c>
      <c r="AG508" s="154" t="str" cm="1">
        <f t="array" ref="AG508">IFERROR(INDEX(_xlfn._xlws.FILTER('Dang ky_off'!$H$4:$H$43,'Dang ky_off'!$B$4:$B$43=$B508),3),"")</f>
        <v/>
      </c>
      <c r="AH508" s="131" t="s">
        <v>1563</v>
      </c>
      <c r="AI508" s="131" t="str" cm="1">
        <f t="array" ref="AI508">IFERROR(INDEX(_xlfn._xlws.FILTER('Dang ky_off'!$L$4:$L$43,'Dang ky_off'!$B$4:$B$43=$B508),3),"")</f>
        <v/>
      </c>
      <c r="AJ508" s="131" t="str" cm="1">
        <f t="array" ref="AJ508">IFERROR(INDEX(_xlfn._xlws.FILTER('Dang ky_off'!$M$4:$M$43,'Dang ky_off'!$B$4:$B$43=$B508),3),"")</f>
        <v/>
      </c>
      <c r="AK508" s="130"/>
      <c r="AL508" s="130"/>
      <c r="AM508" s="131" t="e">
        <f t="shared" si="69"/>
        <v>#VALUE!</v>
      </c>
      <c r="AN508" s="182" t="str" cm="1">
        <f t="array" ref="AN508">IFERROR(INDEX(_xlfn._xlws.FILTER('Dang ky_onl'!$J$6:$J$4000,'Dang ky_onl'!$B$6:$B$4000=$B508),1),"")</f>
        <v/>
      </c>
      <c r="AO508" s="183" t="str" cm="1">
        <f t="array" ref="AO508">IFERROR(INDEX(_xlfn._xlws.FILTER('Dang ky_onl'!$H$6:$H$4000,'Dang ky_onl'!$B$6:$B$4000=$B508),1),"")</f>
        <v/>
      </c>
      <c r="AP508" s="184" t="s">
        <v>1564</v>
      </c>
      <c r="AQ508" s="182" t="str" cm="1">
        <f t="array" ref="AQ508">IFERROR(INDEX(_xlfn._xlws.FILTER('Dang ky_onl'!$L$6:$L$4000,'Dang ky_onl'!$B$6:$B$4000=$B508),1),"")</f>
        <v/>
      </c>
      <c r="AR508" s="182" t="str" cm="1">
        <f t="array" ref="AR508">IFERROR(INDEX(_xlfn._xlws.FILTER('Dang ky_onl'!$M$6:$M$4000,'Dang ky_onl'!$B$6:$B$4000=$B508),1),"")</f>
        <v/>
      </c>
      <c r="AS508" s="130"/>
      <c r="AT508" s="130"/>
      <c r="AU508" s="131" t="e">
        <f t="shared" si="70"/>
        <v>#VALUE!</v>
      </c>
      <c r="AV508" s="182" t="str" cm="1">
        <f t="array" ref="AV508">IFERROR(INDEX(_xlfn._xlws.FILTER('Dang ky_onl'!$J$6:$J$4000,'Dang ky_onl'!$B$6:$B$4000=$B508),2),"")</f>
        <v/>
      </c>
      <c r="AW508" s="183" t="str" cm="1">
        <f t="array" ref="AW508">IFERROR(INDEX(_xlfn._xlws.FILTER('Dang ky_onl'!$H$6:$H$4000,'Dang ky_onl'!$B$6:$B$4000=$B508),2),"")</f>
        <v/>
      </c>
      <c r="AX508" s="184" t="s">
        <v>1564</v>
      </c>
      <c r="AY508" s="182" t="str" cm="1">
        <f t="array" ref="AY508">IFERROR(INDEX(_xlfn._xlws.FILTER('Dang ky_onl'!$L$6:$L$4000,'Dang ky_onl'!$B$6:$B$4000=$B508),2),"")</f>
        <v/>
      </c>
      <c r="AZ508" s="182" t="str" cm="1">
        <f t="array" ref="AZ508">IFERROR(INDEX(_xlfn._xlws.FILTER('Dang ky_onl'!$M$6:$M$4000,'Dang ky_onl'!$B$6:$B$4000=$B508),2),"")</f>
        <v/>
      </c>
      <c r="BA508" s="130"/>
      <c r="BB508" s="130"/>
      <c r="BC508" s="131" t="e">
        <f t="shared" si="71"/>
        <v>#VALUE!</v>
      </c>
    </row>
    <row r="509" spans="1:55" ht="19.5" customHeight="1" x14ac:dyDescent="0.35">
      <c r="A509" s="135">
        <v>503</v>
      </c>
      <c r="B509" s="136">
        <v>2005230676</v>
      </c>
      <c r="C509" s="137" t="s">
        <v>727</v>
      </c>
      <c r="D509" s="138" t="s">
        <v>791</v>
      </c>
      <c r="E509" s="139"/>
      <c r="F509" s="141" t="s">
        <v>1134</v>
      </c>
      <c r="G509" s="142" t="s">
        <v>1363</v>
      </c>
      <c r="H509" s="143" t="s">
        <v>1376</v>
      </c>
      <c r="I509" s="140" t="str">
        <f t="shared" si="65"/>
        <v>Không đậu</v>
      </c>
      <c r="J509" s="144"/>
      <c r="K509" s="145" t="str">
        <f t="shared" si="66"/>
        <v>Không đủ</v>
      </c>
      <c r="L509" s="166">
        <f t="shared" si="72"/>
        <v>1</v>
      </c>
      <c r="M509" s="166" cm="1">
        <f t="array" ref="M509">SUMPRODUCT(--(LEN(CHOOSE({1,2,3},P509,X509,AF509))&gt;0))</f>
        <v>1</v>
      </c>
      <c r="N509" s="166" cm="1">
        <f t="array" ref="N509">SUMPRODUCT(--(LEN(CHOOSE({1,2},AN509,AV509))&gt;0))</f>
        <v>0</v>
      </c>
      <c r="O509" s="166">
        <f t="shared" si="73"/>
        <v>0</v>
      </c>
      <c r="P509" s="171" t="str" cm="1">
        <f t="array" ref="P509">IFERROR(INDEX(_xlfn._xlws.FILTER('Dang ky_off'!$J$4:$J$4000,'Dang ky_off'!$B$4:$B$4000=$B509),1),"")</f>
        <v>Công ty Cổ phần Acecook Việt Nam</v>
      </c>
      <c r="Q509" s="172" cm="1">
        <f t="array" ref="Q509">IFERROR(INDEX(_xlfn._xlws.FILTER('Dang ky_off'!$H$4:$H$4000,'Dang ky_off'!$B$4:$B$4000=$B509),1),"")</f>
        <v>45904</v>
      </c>
      <c r="R509" s="171" t="s">
        <v>1563</v>
      </c>
      <c r="S509" s="171" cm="1">
        <f t="array" ref="S509">IFERROR(INDEX(_xlfn._xlws.FILTER('Dang ky_off'!$L$4:$L$4000,'Dang ky_off'!$B$4:$B$4000=$B509),1),"")</f>
        <v>6.5</v>
      </c>
      <c r="T509" s="171" cm="1">
        <f t="array" ref="T509">IFERROR(INDEX(_xlfn._xlws.FILTER('Dang ky_off'!$M$4:$M$4000,'Dang ky_off'!$B$4:$B$4000=$B509),1),"")</f>
        <v>0</v>
      </c>
      <c r="U509" s="130"/>
      <c r="V509" s="130"/>
      <c r="W509" s="131">
        <f t="shared" si="67"/>
        <v>2</v>
      </c>
      <c r="X509" s="180" t="str" cm="1">
        <f t="array" ref="X509">IFERROR(INDEX(_xlfn._xlws.FILTER('Dang ky_off'!$J$4:$J$4000,'Dang ky_off'!$B$4:$B$4000=$B509),2),"")</f>
        <v/>
      </c>
      <c r="Y509" s="181" t="str" cm="1">
        <f t="array" ref="Y509">IFERROR(INDEX(_xlfn._xlws.FILTER('Dang ky_off'!$H$4:$H$4000,'Dang ky_off'!$B$4:$B$4000=$B509),2),"")</f>
        <v/>
      </c>
      <c r="Z509" s="180" t="s">
        <v>1563</v>
      </c>
      <c r="AA509" s="180" t="str" cm="1">
        <f t="array" ref="AA509">IFERROR(INDEX(_xlfn._xlws.FILTER('Dang ky_off'!$L$4:$L$4000,'Dang ky_off'!$B$4:$B$4000=$B509),2),"")</f>
        <v/>
      </c>
      <c r="AB509" s="180" t="str" cm="1">
        <f t="array" ref="AB509">IFERROR(INDEX(_xlfn._xlws.FILTER('Dang ky_off'!$M$4:$M$4000,'Dang ky_off'!$B$4:$B$4000=$B509),2),"")</f>
        <v/>
      </c>
      <c r="AC509" s="130"/>
      <c r="AD509" s="130"/>
      <c r="AE509" s="179" t="e">
        <f t="shared" si="68"/>
        <v>#VALUE!</v>
      </c>
      <c r="AF509" s="131" t="str" cm="1">
        <f t="array" ref="AF509">IFERROR(INDEX(_xlfn._xlws.FILTER('Dang ky_off'!$J$4:$J$43,'Dang ky_off'!$B$4:$B$43=$B509),3),"")</f>
        <v/>
      </c>
      <c r="AG509" s="154" t="str" cm="1">
        <f t="array" ref="AG509">IFERROR(INDEX(_xlfn._xlws.FILTER('Dang ky_off'!$H$4:$H$43,'Dang ky_off'!$B$4:$B$43=$B509),3),"")</f>
        <v/>
      </c>
      <c r="AH509" s="131" t="s">
        <v>1563</v>
      </c>
      <c r="AI509" s="131" t="str" cm="1">
        <f t="array" ref="AI509">IFERROR(INDEX(_xlfn._xlws.FILTER('Dang ky_off'!$L$4:$L$43,'Dang ky_off'!$B$4:$B$43=$B509),3),"")</f>
        <v/>
      </c>
      <c r="AJ509" s="131" t="str" cm="1">
        <f t="array" ref="AJ509">IFERROR(INDEX(_xlfn._xlws.FILTER('Dang ky_off'!$M$4:$M$43,'Dang ky_off'!$B$4:$B$43=$B509),3),"")</f>
        <v/>
      </c>
      <c r="AK509" s="130"/>
      <c r="AL509" s="130"/>
      <c r="AM509" s="131" t="e">
        <f t="shared" si="69"/>
        <v>#VALUE!</v>
      </c>
      <c r="AN509" s="182" t="str" cm="1">
        <f t="array" ref="AN509">IFERROR(INDEX(_xlfn._xlws.FILTER('Dang ky_onl'!$J$6:$J$4000,'Dang ky_onl'!$B$6:$B$4000=$B509),1),"")</f>
        <v/>
      </c>
      <c r="AO509" s="183" t="str" cm="1">
        <f t="array" ref="AO509">IFERROR(INDEX(_xlfn._xlws.FILTER('Dang ky_onl'!$H$6:$H$4000,'Dang ky_onl'!$B$6:$B$4000=$B509),1),"")</f>
        <v/>
      </c>
      <c r="AP509" s="184" t="s">
        <v>1564</v>
      </c>
      <c r="AQ509" s="182" t="str" cm="1">
        <f t="array" ref="AQ509">IFERROR(INDEX(_xlfn._xlws.FILTER('Dang ky_onl'!$L$6:$L$4000,'Dang ky_onl'!$B$6:$B$4000=$B509),1),"")</f>
        <v/>
      </c>
      <c r="AR509" s="182" t="str" cm="1">
        <f t="array" ref="AR509">IFERROR(INDEX(_xlfn._xlws.FILTER('Dang ky_onl'!$M$6:$M$4000,'Dang ky_onl'!$B$6:$B$4000=$B509),1),"")</f>
        <v/>
      </c>
      <c r="AS509" s="130"/>
      <c r="AT509" s="130"/>
      <c r="AU509" s="131" t="e">
        <f t="shared" si="70"/>
        <v>#VALUE!</v>
      </c>
      <c r="AV509" s="182" t="str" cm="1">
        <f t="array" ref="AV509">IFERROR(INDEX(_xlfn._xlws.FILTER('Dang ky_onl'!$J$6:$J$4000,'Dang ky_onl'!$B$6:$B$4000=$B509),2),"")</f>
        <v/>
      </c>
      <c r="AW509" s="183" t="str" cm="1">
        <f t="array" ref="AW509">IFERROR(INDEX(_xlfn._xlws.FILTER('Dang ky_onl'!$H$6:$H$4000,'Dang ky_onl'!$B$6:$B$4000=$B509),2),"")</f>
        <v/>
      </c>
      <c r="AX509" s="184" t="s">
        <v>1564</v>
      </c>
      <c r="AY509" s="182" t="str" cm="1">
        <f t="array" ref="AY509">IFERROR(INDEX(_xlfn._xlws.FILTER('Dang ky_onl'!$L$6:$L$4000,'Dang ky_onl'!$B$6:$B$4000=$B509),2),"")</f>
        <v/>
      </c>
      <c r="AZ509" s="182" t="str" cm="1">
        <f t="array" ref="AZ509">IFERROR(INDEX(_xlfn._xlws.FILTER('Dang ky_onl'!$M$6:$M$4000,'Dang ky_onl'!$B$6:$B$4000=$B509),2),"")</f>
        <v/>
      </c>
      <c r="BA509" s="130"/>
      <c r="BB509" s="130"/>
      <c r="BC509" s="131" t="e">
        <f t="shared" si="71"/>
        <v>#VALUE!</v>
      </c>
    </row>
    <row r="510" spans="1:55" ht="19.5" customHeight="1" x14ac:dyDescent="0.35">
      <c r="A510" s="135">
        <v>504</v>
      </c>
      <c r="B510" s="136">
        <v>2005230688</v>
      </c>
      <c r="C510" s="137" t="s">
        <v>726</v>
      </c>
      <c r="D510" s="138" t="s">
        <v>791</v>
      </c>
      <c r="E510" s="139"/>
      <c r="F510" s="141" t="s">
        <v>1222</v>
      </c>
      <c r="G510" s="142" t="s">
        <v>1363</v>
      </c>
      <c r="H510" s="143" t="s">
        <v>1376</v>
      </c>
      <c r="I510" s="140" t="str">
        <f t="shared" si="65"/>
        <v>Không đậu</v>
      </c>
      <c r="J510" s="144"/>
      <c r="K510" s="145" t="str">
        <f t="shared" si="66"/>
        <v>Không đủ</v>
      </c>
      <c r="L510" s="166">
        <f t="shared" si="72"/>
        <v>0</v>
      </c>
      <c r="M510" s="166" cm="1">
        <f t="array" ref="M510">SUMPRODUCT(--(LEN(CHOOSE({1,2,3},P510,X510,AF510))&gt;0))</f>
        <v>0</v>
      </c>
      <c r="N510" s="166" cm="1">
        <f t="array" ref="N510">SUMPRODUCT(--(LEN(CHOOSE({1,2},AN510,AV510))&gt;0))</f>
        <v>0</v>
      </c>
      <c r="O510" s="166">
        <f t="shared" si="73"/>
        <v>0</v>
      </c>
      <c r="P510" s="171" t="str" cm="1">
        <f t="array" ref="P510">IFERROR(INDEX(_xlfn._xlws.FILTER('Dang ky_off'!$J$4:$J$4000,'Dang ky_off'!$B$4:$B$4000=$B510),1),"")</f>
        <v/>
      </c>
      <c r="Q510" s="172" t="str" cm="1">
        <f t="array" ref="Q510">IFERROR(INDEX(_xlfn._xlws.FILTER('Dang ky_off'!$H$4:$H$4000,'Dang ky_off'!$B$4:$B$4000=$B510),1),"")</f>
        <v/>
      </c>
      <c r="R510" s="171" t="s">
        <v>1563</v>
      </c>
      <c r="S510" s="171" t="str" cm="1">
        <f t="array" ref="S510">IFERROR(INDEX(_xlfn._xlws.FILTER('Dang ky_off'!$L$4:$L$4000,'Dang ky_off'!$B$4:$B$4000=$B510),1),"")</f>
        <v/>
      </c>
      <c r="T510" s="171" t="str" cm="1">
        <f t="array" ref="T510">IFERROR(INDEX(_xlfn._xlws.FILTER('Dang ky_off'!$M$4:$M$4000,'Dang ky_off'!$B$4:$B$4000=$B510),1),"")</f>
        <v/>
      </c>
      <c r="U510" s="130"/>
      <c r="V510" s="130"/>
      <c r="W510" s="131" t="e">
        <f t="shared" si="67"/>
        <v>#VALUE!</v>
      </c>
      <c r="X510" s="180" t="str" cm="1">
        <f t="array" ref="X510">IFERROR(INDEX(_xlfn._xlws.FILTER('Dang ky_off'!$J$4:$J$4000,'Dang ky_off'!$B$4:$B$4000=$B510),2),"")</f>
        <v/>
      </c>
      <c r="Y510" s="181" t="str" cm="1">
        <f t="array" ref="Y510">IFERROR(INDEX(_xlfn._xlws.FILTER('Dang ky_off'!$H$4:$H$4000,'Dang ky_off'!$B$4:$B$4000=$B510),2),"")</f>
        <v/>
      </c>
      <c r="Z510" s="180" t="s">
        <v>1563</v>
      </c>
      <c r="AA510" s="180" t="str" cm="1">
        <f t="array" ref="AA510">IFERROR(INDEX(_xlfn._xlws.FILTER('Dang ky_off'!$L$4:$L$4000,'Dang ky_off'!$B$4:$B$4000=$B510),2),"")</f>
        <v/>
      </c>
      <c r="AB510" s="180" t="str" cm="1">
        <f t="array" ref="AB510">IFERROR(INDEX(_xlfn._xlws.FILTER('Dang ky_off'!$M$4:$M$4000,'Dang ky_off'!$B$4:$B$4000=$B510),2),"")</f>
        <v/>
      </c>
      <c r="AC510" s="130"/>
      <c r="AD510" s="130"/>
      <c r="AE510" s="179" t="e">
        <f t="shared" si="68"/>
        <v>#VALUE!</v>
      </c>
      <c r="AF510" s="131" t="str" cm="1">
        <f t="array" ref="AF510">IFERROR(INDEX(_xlfn._xlws.FILTER('Dang ky_off'!$J$4:$J$43,'Dang ky_off'!$B$4:$B$43=$B510),3),"")</f>
        <v/>
      </c>
      <c r="AG510" s="154" t="str" cm="1">
        <f t="array" ref="AG510">IFERROR(INDEX(_xlfn._xlws.FILTER('Dang ky_off'!$H$4:$H$43,'Dang ky_off'!$B$4:$B$43=$B510),3),"")</f>
        <v/>
      </c>
      <c r="AH510" s="131" t="s">
        <v>1563</v>
      </c>
      <c r="AI510" s="131" t="str" cm="1">
        <f t="array" ref="AI510">IFERROR(INDEX(_xlfn._xlws.FILTER('Dang ky_off'!$L$4:$L$43,'Dang ky_off'!$B$4:$B$43=$B510),3),"")</f>
        <v/>
      </c>
      <c r="AJ510" s="131" t="str" cm="1">
        <f t="array" ref="AJ510">IFERROR(INDEX(_xlfn._xlws.FILTER('Dang ky_off'!$M$4:$M$43,'Dang ky_off'!$B$4:$B$43=$B510),3),"")</f>
        <v/>
      </c>
      <c r="AK510" s="130"/>
      <c r="AL510" s="130"/>
      <c r="AM510" s="131" t="e">
        <f t="shared" si="69"/>
        <v>#VALUE!</v>
      </c>
      <c r="AN510" s="182" t="str" cm="1">
        <f t="array" ref="AN510">IFERROR(INDEX(_xlfn._xlws.FILTER('Dang ky_onl'!$J$6:$J$4000,'Dang ky_onl'!$B$6:$B$4000=$B510),1),"")</f>
        <v/>
      </c>
      <c r="AO510" s="183" t="str" cm="1">
        <f t="array" ref="AO510">IFERROR(INDEX(_xlfn._xlws.FILTER('Dang ky_onl'!$H$6:$H$4000,'Dang ky_onl'!$B$6:$B$4000=$B510),1),"")</f>
        <v/>
      </c>
      <c r="AP510" s="184" t="s">
        <v>1564</v>
      </c>
      <c r="AQ510" s="182" t="str" cm="1">
        <f t="array" ref="AQ510">IFERROR(INDEX(_xlfn._xlws.FILTER('Dang ky_onl'!$L$6:$L$4000,'Dang ky_onl'!$B$6:$B$4000=$B510),1),"")</f>
        <v/>
      </c>
      <c r="AR510" s="182" t="str" cm="1">
        <f t="array" ref="AR510">IFERROR(INDEX(_xlfn._xlws.FILTER('Dang ky_onl'!$M$6:$M$4000,'Dang ky_onl'!$B$6:$B$4000=$B510),1),"")</f>
        <v/>
      </c>
      <c r="AS510" s="130"/>
      <c r="AT510" s="130"/>
      <c r="AU510" s="131" t="e">
        <f t="shared" si="70"/>
        <v>#VALUE!</v>
      </c>
      <c r="AV510" s="182" t="str" cm="1">
        <f t="array" ref="AV510">IFERROR(INDEX(_xlfn._xlws.FILTER('Dang ky_onl'!$J$6:$J$4000,'Dang ky_onl'!$B$6:$B$4000=$B510),2),"")</f>
        <v/>
      </c>
      <c r="AW510" s="183" t="str" cm="1">
        <f t="array" ref="AW510">IFERROR(INDEX(_xlfn._xlws.FILTER('Dang ky_onl'!$H$6:$H$4000,'Dang ky_onl'!$B$6:$B$4000=$B510),2),"")</f>
        <v/>
      </c>
      <c r="AX510" s="184" t="s">
        <v>1564</v>
      </c>
      <c r="AY510" s="182" t="str" cm="1">
        <f t="array" ref="AY510">IFERROR(INDEX(_xlfn._xlws.FILTER('Dang ky_onl'!$L$6:$L$4000,'Dang ky_onl'!$B$6:$B$4000=$B510),2),"")</f>
        <v/>
      </c>
      <c r="AZ510" s="182" t="str" cm="1">
        <f t="array" ref="AZ510">IFERROR(INDEX(_xlfn._xlws.FILTER('Dang ky_onl'!$M$6:$M$4000,'Dang ky_onl'!$B$6:$B$4000=$B510),2),"")</f>
        <v/>
      </c>
      <c r="BA510" s="130"/>
      <c r="BB510" s="130"/>
      <c r="BC510" s="131" t="e">
        <f t="shared" si="71"/>
        <v>#VALUE!</v>
      </c>
    </row>
    <row r="511" spans="1:55" ht="19.5" customHeight="1" x14ac:dyDescent="0.35">
      <c r="A511" s="135">
        <v>505</v>
      </c>
      <c r="B511" s="136">
        <v>2005230690</v>
      </c>
      <c r="C511" s="137" t="s">
        <v>728</v>
      </c>
      <c r="D511" s="138" t="s">
        <v>954</v>
      </c>
      <c r="E511" s="139"/>
      <c r="F511" s="141" t="s">
        <v>1165</v>
      </c>
      <c r="G511" s="142" t="s">
        <v>1363</v>
      </c>
      <c r="H511" s="143" t="s">
        <v>1376</v>
      </c>
      <c r="I511" s="140" t="str">
        <f t="shared" si="65"/>
        <v>Không đậu</v>
      </c>
      <c r="J511" s="144"/>
      <c r="K511" s="145" t="str">
        <f t="shared" si="66"/>
        <v>Không đủ</v>
      </c>
      <c r="L511" s="166">
        <f t="shared" si="72"/>
        <v>0</v>
      </c>
      <c r="M511" s="166" cm="1">
        <f t="array" ref="M511">SUMPRODUCT(--(LEN(CHOOSE({1,2,3},P511,X511,AF511))&gt;0))</f>
        <v>0</v>
      </c>
      <c r="N511" s="166" cm="1">
        <f t="array" ref="N511">SUMPRODUCT(--(LEN(CHOOSE({1,2},AN511,AV511))&gt;0))</f>
        <v>0</v>
      </c>
      <c r="O511" s="166">
        <f t="shared" si="73"/>
        <v>0</v>
      </c>
      <c r="P511" s="171" t="str" cm="1">
        <f t="array" ref="P511">IFERROR(INDEX(_xlfn._xlws.FILTER('Dang ky_off'!$J$4:$J$4000,'Dang ky_off'!$B$4:$B$4000=$B511),1),"")</f>
        <v/>
      </c>
      <c r="Q511" s="172" t="str" cm="1">
        <f t="array" ref="Q511">IFERROR(INDEX(_xlfn._xlws.FILTER('Dang ky_off'!$H$4:$H$4000,'Dang ky_off'!$B$4:$B$4000=$B511),1),"")</f>
        <v/>
      </c>
      <c r="R511" s="171" t="s">
        <v>1563</v>
      </c>
      <c r="S511" s="171" t="str" cm="1">
        <f t="array" ref="S511">IFERROR(INDEX(_xlfn._xlws.FILTER('Dang ky_off'!$L$4:$L$4000,'Dang ky_off'!$B$4:$B$4000=$B511),1),"")</f>
        <v/>
      </c>
      <c r="T511" s="171" t="str" cm="1">
        <f t="array" ref="T511">IFERROR(INDEX(_xlfn._xlws.FILTER('Dang ky_off'!$M$4:$M$4000,'Dang ky_off'!$B$4:$B$4000=$B511),1),"")</f>
        <v/>
      </c>
      <c r="U511" s="130"/>
      <c r="V511" s="130"/>
      <c r="W511" s="131" t="e">
        <f t="shared" si="67"/>
        <v>#VALUE!</v>
      </c>
      <c r="X511" s="180" t="str" cm="1">
        <f t="array" ref="X511">IFERROR(INDEX(_xlfn._xlws.FILTER('Dang ky_off'!$J$4:$J$4000,'Dang ky_off'!$B$4:$B$4000=$B511),2),"")</f>
        <v/>
      </c>
      <c r="Y511" s="181" t="str" cm="1">
        <f t="array" ref="Y511">IFERROR(INDEX(_xlfn._xlws.FILTER('Dang ky_off'!$H$4:$H$4000,'Dang ky_off'!$B$4:$B$4000=$B511),2),"")</f>
        <v/>
      </c>
      <c r="Z511" s="180" t="s">
        <v>1563</v>
      </c>
      <c r="AA511" s="180" t="str" cm="1">
        <f t="array" ref="AA511">IFERROR(INDEX(_xlfn._xlws.FILTER('Dang ky_off'!$L$4:$L$4000,'Dang ky_off'!$B$4:$B$4000=$B511),2),"")</f>
        <v/>
      </c>
      <c r="AB511" s="180" t="str" cm="1">
        <f t="array" ref="AB511">IFERROR(INDEX(_xlfn._xlws.FILTER('Dang ky_off'!$M$4:$M$4000,'Dang ky_off'!$B$4:$B$4000=$B511),2),"")</f>
        <v/>
      </c>
      <c r="AC511" s="130"/>
      <c r="AD511" s="130"/>
      <c r="AE511" s="179" t="e">
        <f t="shared" si="68"/>
        <v>#VALUE!</v>
      </c>
      <c r="AF511" s="131" t="str" cm="1">
        <f t="array" ref="AF511">IFERROR(INDEX(_xlfn._xlws.FILTER('Dang ky_off'!$J$4:$J$43,'Dang ky_off'!$B$4:$B$43=$B511),3),"")</f>
        <v/>
      </c>
      <c r="AG511" s="154" t="str" cm="1">
        <f t="array" ref="AG511">IFERROR(INDEX(_xlfn._xlws.FILTER('Dang ky_off'!$H$4:$H$43,'Dang ky_off'!$B$4:$B$43=$B511),3),"")</f>
        <v/>
      </c>
      <c r="AH511" s="131" t="s">
        <v>1563</v>
      </c>
      <c r="AI511" s="131" t="str" cm="1">
        <f t="array" ref="AI511">IFERROR(INDEX(_xlfn._xlws.FILTER('Dang ky_off'!$L$4:$L$43,'Dang ky_off'!$B$4:$B$43=$B511),3),"")</f>
        <v/>
      </c>
      <c r="AJ511" s="131" t="str" cm="1">
        <f t="array" ref="AJ511">IFERROR(INDEX(_xlfn._xlws.FILTER('Dang ky_off'!$M$4:$M$43,'Dang ky_off'!$B$4:$B$43=$B511),3),"")</f>
        <v/>
      </c>
      <c r="AK511" s="130"/>
      <c r="AL511" s="130"/>
      <c r="AM511" s="131" t="e">
        <f t="shared" si="69"/>
        <v>#VALUE!</v>
      </c>
      <c r="AN511" s="182" t="str" cm="1">
        <f t="array" ref="AN511">IFERROR(INDEX(_xlfn._xlws.FILTER('Dang ky_onl'!$J$6:$J$4000,'Dang ky_onl'!$B$6:$B$4000=$B511),1),"")</f>
        <v/>
      </c>
      <c r="AO511" s="183" t="str" cm="1">
        <f t="array" ref="AO511">IFERROR(INDEX(_xlfn._xlws.FILTER('Dang ky_onl'!$H$6:$H$4000,'Dang ky_onl'!$B$6:$B$4000=$B511),1),"")</f>
        <v/>
      </c>
      <c r="AP511" s="184" t="s">
        <v>1564</v>
      </c>
      <c r="AQ511" s="182" t="str" cm="1">
        <f t="array" ref="AQ511">IFERROR(INDEX(_xlfn._xlws.FILTER('Dang ky_onl'!$L$6:$L$4000,'Dang ky_onl'!$B$6:$B$4000=$B511),1),"")</f>
        <v/>
      </c>
      <c r="AR511" s="182" t="str" cm="1">
        <f t="array" ref="AR511">IFERROR(INDEX(_xlfn._xlws.FILTER('Dang ky_onl'!$M$6:$M$4000,'Dang ky_onl'!$B$6:$B$4000=$B511),1),"")</f>
        <v/>
      </c>
      <c r="AS511" s="130"/>
      <c r="AT511" s="130"/>
      <c r="AU511" s="131" t="e">
        <f t="shared" si="70"/>
        <v>#VALUE!</v>
      </c>
      <c r="AV511" s="182" t="str" cm="1">
        <f t="array" ref="AV511">IFERROR(INDEX(_xlfn._xlws.FILTER('Dang ky_onl'!$J$6:$J$4000,'Dang ky_onl'!$B$6:$B$4000=$B511),2),"")</f>
        <v/>
      </c>
      <c r="AW511" s="183" t="str" cm="1">
        <f t="array" ref="AW511">IFERROR(INDEX(_xlfn._xlws.FILTER('Dang ky_onl'!$H$6:$H$4000,'Dang ky_onl'!$B$6:$B$4000=$B511),2),"")</f>
        <v/>
      </c>
      <c r="AX511" s="184" t="s">
        <v>1564</v>
      </c>
      <c r="AY511" s="182" t="str" cm="1">
        <f t="array" ref="AY511">IFERROR(INDEX(_xlfn._xlws.FILTER('Dang ky_onl'!$L$6:$L$4000,'Dang ky_onl'!$B$6:$B$4000=$B511),2),"")</f>
        <v/>
      </c>
      <c r="AZ511" s="182" t="str" cm="1">
        <f t="array" ref="AZ511">IFERROR(INDEX(_xlfn._xlws.FILTER('Dang ky_onl'!$M$6:$M$4000,'Dang ky_onl'!$B$6:$B$4000=$B511),2),"")</f>
        <v/>
      </c>
      <c r="BA511" s="130"/>
      <c r="BB511" s="130"/>
      <c r="BC511" s="131" t="e">
        <f t="shared" si="71"/>
        <v>#VALUE!</v>
      </c>
    </row>
    <row r="512" spans="1:55" ht="19.5" customHeight="1" x14ac:dyDescent="0.35">
      <c r="A512" s="135">
        <v>506</v>
      </c>
      <c r="B512" s="136">
        <v>2005230696</v>
      </c>
      <c r="C512" s="137" t="s">
        <v>729</v>
      </c>
      <c r="D512" s="138" t="s">
        <v>792</v>
      </c>
      <c r="E512" s="139"/>
      <c r="F512" s="141" t="s">
        <v>1314</v>
      </c>
      <c r="G512" s="142" t="s">
        <v>1363</v>
      </c>
      <c r="H512" s="143" t="s">
        <v>1376</v>
      </c>
      <c r="I512" s="140" t="str">
        <f t="shared" si="65"/>
        <v>Không đậu</v>
      </c>
      <c r="J512" s="144"/>
      <c r="K512" s="145" t="str">
        <f t="shared" si="66"/>
        <v>Không đủ</v>
      </c>
      <c r="L512" s="166">
        <f t="shared" si="72"/>
        <v>0</v>
      </c>
      <c r="M512" s="166" cm="1">
        <f t="array" ref="M512">SUMPRODUCT(--(LEN(CHOOSE({1,2,3},P512,X512,AF512))&gt;0))</f>
        <v>0</v>
      </c>
      <c r="N512" s="166" cm="1">
        <f t="array" ref="N512">SUMPRODUCT(--(LEN(CHOOSE({1,2},AN512,AV512))&gt;0))</f>
        <v>0</v>
      </c>
      <c r="O512" s="166">
        <f t="shared" si="73"/>
        <v>0</v>
      </c>
      <c r="P512" s="171" t="str" cm="1">
        <f t="array" ref="P512">IFERROR(INDEX(_xlfn._xlws.FILTER('Dang ky_off'!$J$4:$J$4000,'Dang ky_off'!$B$4:$B$4000=$B512),1),"")</f>
        <v/>
      </c>
      <c r="Q512" s="172" t="str" cm="1">
        <f t="array" ref="Q512">IFERROR(INDEX(_xlfn._xlws.FILTER('Dang ky_off'!$H$4:$H$4000,'Dang ky_off'!$B$4:$B$4000=$B512),1),"")</f>
        <v/>
      </c>
      <c r="R512" s="171" t="s">
        <v>1563</v>
      </c>
      <c r="S512" s="171" t="str" cm="1">
        <f t="array" ref="S512">IFERROR(INDEX(_xlfn._xlws.FILTER('Dang ky_off'!$L$4:$L$4000,'Dang ky_off'!$B$4:$B$4000=$B512),1),"")</f>
        <v/>
      </c>
      <c r="T512" s="171" t="str" cm="1">
        <f t="array" ref="T512">IFERROR(INDEX(_xlfn._xlws.FILTER('Dang ky_off'!$M$4:$M$4000,'Dang ky_off'!$B$4:$B$4000=$B512),1),"")</f>
        <v/>
      </c>
      <c r="U512" s="130"/>
      <c r="V512" s="130"/>
      <c r="W512" s="131" t="e">
        <f t="shared" si="67"/>
        <v>#VALUE!</v>
      </c>
      <c r="X512" s="180" t="str" cm="1">
        <f t="array" ref="X512">IFERROR(INDEX(_xlfn._xlws.FILTER('Dang ky_off'!$J$4:$J$4000,'Dang ky_off'!$B$4:$B$4000=$B512),2),"")</f>
        <v/>
      </c>
      <c r="Y512" s="181" t="str" cm="1">
        <f t="array" ref="Y512">IFERROR(INDEX(_xlfn._xlws.FILTER('Dang ky_off'!$H$4:$H$4000,'Dang ky_off'!$B$4:$B$4000=$B512),2),"")</f>
        <v/>
      </c>
      <c r="Z512" s="180" t="s">
        <v>1563</v>
      </c>
      <c r="AA512" s="180" t="str" cm="1">
        <f t="array" ref="AA512">IFERROR(INDEX(_xlfn._xlws.FILTER('Dang ky_off'!$L$4:$L$4000,'Dang ky_off'!$B$4:$B$4000=$B512),2),"")</f>
        <v/>
      </c>
      <c r="AB512" s="180" t="str" cm="1">
        <f t="array" ref="AB512">IFERROR(INDEX(_xlfn._xlws.FILTER('Dang ky_off'!$M$4:$M$4000,'Dang ky_off'!$B$4:$B$4000=$B512),2),"")</f>
        <v/>
      </c>
      <c r="AC512" s="130"/>
      <c r="AD512" s="130"/>
      <c r="AE512" s="179" t="e">
        <f t="shared" si="68"/>
        <v>#VALUE!</v>
      </c>
      <c r="AF512" s="131" t="str" cm="1">
        <f t="array" ref="AF512">IFERROR(INDEX(_xlfn._xlws.FILTER('Dang ky_off'!$J$4:$J$43,'Dang ky_off'!$B$4:$B$43=$B512),3),"")</f>
        <v/>
      </c>
      <c r="AG512" s="154" t="str" cm="1">
        <f t="array" ref="AG512">IFERROR(INDEX(_xlfn._xlws.FILTER('Dang ky_off'!$H$4:$H$43,'Dang ky_off'!$B$4:$B$43=$B512),3),"")</f>
        <v/>
      </c>
      <c r="AH512" s="131" t="s">
        <v>1563</v>
      </c>
      <c r="AI512" s="131" t="str" cm="1">
        <f t="array" ref="AI512">IFERROR(INDEX(_xlfn._xlws.FILTER('Dang ky_off'!$L$4:$L$43,'Dang ky_off'!$B$4:$B$43=$B512),3),"")</f>
        <v/>
      </c>
      <c r="AJ512" s="131" t="str" cm="1">
        <f t="array" ref="AJ512">IFERROR(INDEX(_xlfn._xlws.FILTER('Dang ky_off'!$M$4:$M$43,'Dang ky_off'!$B$4:$B$43=$B512),3),"")</f>
        <v/>
      </c>
      <c r="AK512" s="130"/>
      <c r="AL512" s="130"/>
      <c r="AM512" s="131" t="e">
        <f t="shared" si="69"/>
        <v>#VALUE!</v>
      </c>
      <c r="AN512" s="182" t="str" cm="1">
        <f t="array" ref="AN512">IFERROR(INDEX(_xlfn._xlws.FILTER('Dang ky_onl'!$J$6:$J$4000,'Dang ky_onl'!$B$6:$B$4000=$B512),1),"")</f>
        <v/>
      </c>
      <c r="AO512" s="183" t="str" cm="1">
        <f t="array" ref="AO512">IFERROR(INDEX(_xlfn._xlws.FILTER('Dang ky_onl'!$H$6:$H$4000,'Dang ky_onl'!$B$6:$B$4000=$B512),1),"")</f>
        <v/>
      </c>
      <c r="AP512" s="184" t="s">
        <v>1564</v>
      </c>
      <c r="AQ512" s="182" t="str" cm="1">
        <f t="array" ref="AQ512">IFERROR(INDEX(_xlfn._xlws.FILTER('Dang ky_onl'!$L$6:$L$4000,'Dang ky_onl'!$B$6:$B$4000=$B512),1),"")</f>
        <v/>
      </c>
      <c r="AR512" s="182" t="str" cm="1">
        <f t="array" ref="AR512">IFERROR(INDEX(_xlfn._xlws.FILTER('Dang ky_onl'!$M$6:$M$4000,'Dang ky_onl'!$B$6:$B$4000=$B512),1),"")</f>
        <v/>
      </c>
      <c r="AS512" s="130"/>
      <c r="AT512" s="130"/>
      <c r="AU512" s="131" t="e">
        <f t="shared" si="70"/>
        <v>#VALUE!</v>
      </c>
      <c r="AV512" s="182" t="str" cm="1">
        <f t="array" ref="AV512">IFERROR(INDEX(_xlfn._xlws.FILTER('Dang ky_onl'!$J$6:$J$4000,'Dang ky_onl'!$B$6:$B$4000=$B512),2),"")</f>
        <v/>
      </c>
      <c r="AW512" s="183" t="str" cm="1">
        <f t="array" ref="AW512">IFERROR(INDEX(_xlfn._xlws.FILTER('Dang ky_onl'!$H$6:$H$4000,'Dang ky_onl'!$B$6:$B$4000=$B512),2),"")</f>
        <v/>
      </c>
      <c r="AX512" s="184" t="s">
        <v>1564</v>
      </c>
      <c r="AY512" s="182" t="str" cm="1">
        <f t="array" ref="AY512">IFERROR(INDEX(_xlfn._xlws.FILTER('Dang ky_onl'!$L$6:$L$4000,'Dang ky_onl'!$B$6:$B$4000=$B512),2),"")</f>
        <v/>
      </c>
      <c r="AZ512" s="182" t="str" cm="1">
        <f t="array" ref="AZ512">IFERROR(INDEX(_xlfn._xlws.FILTER('Dang ky_onl'!$M$6:$M$4000,'Dang ky_onl'!$B$6:$B$4000=$B512),2),"")</f>
        <v/>
      </c>
      <c r="BA512" s="130"/>
      <c r="BB512" s="130"/>
      <c r="BC512" s="131" t="e">
        <f t="shared" si="71"/>
        <v>#VALUE!</v>
      </c>
    </row>
    <row r="513" spans="1:55" ht="19.5" customHeight="1" x14ac:dyDescent="0.35">
      <c r="A513" s="135">
        <v>507</v>
      </c>
      <c r="B513" s="136">
        <v>2005230001</v>
      </c>
      <c r="C513" s="137" t="s">
        <v>470</v>
      </c>
      <c r="D513" s="138" t="s">
        <v>768</v>
      </c>
      <c r="E513" s="139"/>
      <c r="F513" s="141" t="s">
        <v>1057</v>
      </c>
      <c r="G513" s="142" t="s">
        <v>1364</v>
      </c>
      <c r="H513" s="143" t="s">
        <v>1376</v>
      </c>
      <c r="I513" s="140" t="str">
        <f t="shared" si="65"/>
        <v>Không đậu</v>
      </c>
      <c r="J513" s="144"/>
      <c r="K513" s="145" t="str">
        <f t="shared" si="66"/>
        <v>Không đủ</v>
      </c>
      <c r="L513" s="166">
        <f t="shared" si="72"/>
        <v>2</v>
      </c>
      <c r="M513" s="166" cm="1">
        <f t="array" ref="M513">SUMPRODUCT(--(LEN(CHOOSE({1,2,3},P513,X513,AF513))&gt;0))</f>
        <v>2</v>
      </c>
      <c r="N513" s="166" cm="1">
        <f t="array" ref="N513">SUMPRODUCT(--(LEN(CHOOSE({1,2},AN513,AV513))&gt;0))</f>
        <v>0</v>
      </c>
      <c r="O513" s="166">
        <f t="shared" si="73"/>
        <v>0</v>
      </c>
      <c r="P513" s="171" t="str" cm="1">
        <f t="array" ref="P513">IFERROR(INDEX(_xlfn._xlws.FILTER('Dang ky_off'!$J$4:$J$4000,'Dang ky_off'!$B$4:$B$4000=$B513),1),"")</f>
        <v>Công ty Cổ phần Acecook Việt Nam</v>
      </c>
      <c r="Q513" s="172" cm="1">
        <f t="array" ref="Q513">IFERROR(INDEX(_xlfn._xlws.FILTER('Dang ky_off'!$H$4:$H$4000,'Dang ky_off'!$B$4:$B$4000=$B513),1),"")</f>
        <v>45909</v>
      </c>
      <c r="R513" s="171" t="s">
        <v>1563</v>
      </c>
      <c r="S513" s="171" cm="1">
        <f t="array" ref="S513">IFERROR(INDEX(_xlfn._xlws.FILTER('Dang ky_off'!$L$4:$L$4000,'Dang ky_off'!$B$4:$B$4000=$B513),1),"")</f>
        <v>9</v>
      </c>
      <c r="T513" s="171" cm="1">
        <f t="array" ref="T513">IFERROR(INDEX(_xlfn._xlws.FILTER('Dang ky_off'!$M$4:$M$4000,'Dang ky_off'!$B$4:$B$4000=$B513),1),"")</f>
        <v>0</v>
      </c>
      <c r="U513" s="130"/>
      <c r="V513" s="130"/>
      <c r="W513" s="131">
        <f t="shared" si="67"/>
        <v>2.7</v>
      </c>
      <c r="X513" s="180" t="str" cm="1">
        <f t="array" ref="X513">IFERROR(INDEX(_xlfn._xlws.FILTER('Dang ky_off'!$J$4:$J$4000,'Dang ky_off'!$B$4:$B$4000=$B513),2),"")</f>
        <v>Công ty TNHH Yakult Việt Nam</v>
      </c>
      <c r="Y513" s="181" cm="1">
        <f t="array" ref="Y513">IFERROR(INDEX(_xlfn._xlws.FILTER('Dang ky_off'!$H$4:$H$4000,'Dang ky_off'!$B$4:$B$4000=$B513),2),"")</f>
        <v>45936</v>
      </c>
      <c r="Z513" s="180" t="s">
        <v>1563</v>
      </c>
      <c r="AA513" s="180" cm="1">
        <f t="array" ref="AA513">IFERROR(INDEX(_xlfn._xlws.FILTER('Dang ky_off'!$L$4:$L$4000,'Dang ky_off'!$B$4:$B$4000=$B513),2),"")</f>
        <v>9</v>
      </c>
      <c r="AB513" s="180" cm="1">
        <f t="array" ref="AB513">IFERROR(INDEX(_xlfn._xlws.FILTER('Dang ky_off'!$M$4:$M$4000,'Dang ky_off'!$B$4:$B$4000=$B513),2),"")</f>
        <v>0</v>
      </c>
      <c r="AC513" s="130"/>
      <c r="AD513" s="130"/>
      <c r="AE513" s="179">
        <f t="shared" si="68"/>
        <v>2.7</v>
      </c>
      <c r="AF513" s="131" t="str" cm="1">
        <f t="array" ref="AF513">IFERROR(INDEX(_xlfn._xlws.FILTER('Dang ky_off'!$J$4:$J$43,'Dang ky_off'!$B$4:$B$43=$B513),3),"")</f>
        <v/>
      </c>
      <c r="AG513" s="154" t="str" cm="1">
        <f t="array" ref="AG513">IFERROR(INDEX(_xlfn._xlws.FILTER('Dang ky_off'!$H$4:$H$43,'Dang ky_off'!$B$4:$B$43=$B513),3),"")</f>
        <v/>
      </c>
      <c r="AH513" s="131" t="s">
        <v>1563</v>
      </c>
      <c r="AI513" s="131" t="str" cm="1">
        <f t="array" ref="AI513">IFERROR(INDEX(_xlfn._xlws.FILTER('Dang ky_off'!$L$4:$L$43,'Dang ky_off'!$B$4:$B$43=$B513),3),"")</f>
        <v/>
      </c>
      <c r="AJ513" s="131" t="str" cm="1">
        <f t="array" ref="AJ513">IFERROR(INDEX(_xlfn._xlws.FILTER('Dang ky_off'!$M$4:$M$43,'Dang ky_off'!$B$4:$B$43=$B513),3),"")</f>
        <v/>
      </c>
      <c r="AK513" s="130"/>
      <c r="AL513" s="130"/>
      <c r="AM513" s="131" t="e">
        <f t="shared" si="69"/>
        <v>#VALUE!</v>
      </c>
      <c r="AN513" s="182" t="str" cm="1">
        <f t="array" ref="AN513">IFERROR(INDEX(_xlfn._xlws.FILTER('Dang ky_onl'!$J$6:$J$4000,'Dang ky_onl'!$B$6:$B$4000=$B513),1),"")</f>
        <v/>
      </c>
      <c r="AO513" s="183" t="str" cm="1">
        <f t="array" ref="AO513">IFERROR(INDEX(_xlfn._xlws.FILTER('Dang ky_onl'!$H$6:$H$4000,'Dang ky_onl'!$B$6:$B$4000=$B513),1),"")</f>
        <v/>
      </c>
      <c r="AP513" s="184" t="s">
        <v>1564</v>
      </c>
      <c r="AQ513" s="182" t="str" cm="1">
        <f t="array" ref="AQ513">IFERROR(INDEX(_xlfn._xlws.FILTER('Dang ky_onl'!$L$6:$L$4000,'Dang ky_onl'!$B$6:$B$4000=$B513),1),"")</f>
        <v/>
      </c>
      <c r="AR513" s="182" t="str" cm="1">
        <f t="array" ref="AR513">IFERROR(INDEX(_xlfn._xlws.FILTER('Dang ky_onl'!$M$6:$M$4000,'Dang ky_onl'!$B$6:$B$4000=$B513),1),"")</f>
        <v/>
      </c>
      <c r="AS513" s="130"/>
      <c r="AT513" s="130"/>
      <c r="AU513" s="131" t="e">
        <f t="shared" si="70"/>
        <v>#VALUE!</v>
      </c>
      <c r="AV513" s="182" t="str" cm="1">
        <f t="array" ref="AV513">IFERROR(INDEX(_xlfn._xlws.FILTER('Dang ky_onl'!$J$6:$J$4000,'Dang ky_onl'!$B$6:$B$4000=$B513),2),"")</f>
        <v/>
      </c>
      <c r="AW513" s="183" t="str" cm="1">
        <f t="array" ref="AW513">IFERROR(INDEX(_xlfn._xlws.FILTER('Dang ky_onl'!$H$6:$H$4000,'Dang ky_onl'!$B$6:$B$4000=$B513),2),"")</f>
        <v/>
      </c>
      <c r="AX513" s="184" t="s">
        <v>1564</v>
      </c>
      <c r="AY513" s="182" t="str" cm="1">
        <f t="array" ref="AY513">IFERROR(INDEX(_xlfn._xlws.FILTER('Dang ky_onl'!$L$6:$L$4000,'Dang ky_onl'!$B$6:$B$4000=$B513),2),"")</f>
        <v/>
      </c>
      <c r="AZ513" s="182" t="str" cm="1">
        <f t="array" ref="AZ513">IFERROR(INDEX(_xlfn._xlws.FILTER('Dang ky_onl'!$M$6:$M$4000,'Dang ky_onl'!$B$6:$B$4000=$B513),2),"")</f>
        <v/>
      </c>
      <c r="BA513" s="130"/>
      <c r="BB513" s="130"/>
      <c r="BC513" s="131" t="e">
        <f t="shared" si="71"/>
        <v>#VALUE!</v>
      </c>
    </row>
    <row r="514" spans="1:55" ht="19.5" customHeight="1" x14ac:dyDescent="0.35">
      <c r="A514" s="135">
        <v>508</v>
      </c>
      <c r="B514" s="136">
        <v>2005230032</v>
      </c>
      <c r="C514" s="137" t="s">
        <v>730</v>
      </c>
      <c r="D514" s="138" t="s">
        <v>793</v>
      </c>
      <c r="E514" s="139"/>
      <c r="F514" s="141" t="s">
        <v>990</v>
      </c>
      <c r="G514" s="142" t="s">
        <v>1364</v>
      </c>
      <c r="H514" s="143" t="s">
        <v>1376</v>
      </c>
      <c r="I514" s="140" t="str">
        <f t="shared" si="65"/>
        <v>Không đậu</v>
      </c>
      <c r="J514" s="144"/>
      <c r="K514" s="145" t="str">
        <f t="shared" si="66"/>
        <v>Không đủ</v>
      </c>
      <c r="L514" s="166">
        <f t="shared" si="72"/>
        <v>1</v>
      </c>
      <c r="M514" s="166" cm="1">
        <f t="array" ref="M514">SUMPRODUCT(--(LEN(CHOOSE({1,2,3},P514,X514,AF514))&gt;0))</f>
        <v>1</v>
      </c>
      <c r="N514" s="166" cm="1">
        <f t="array" ref="N514">SUMPRODUCT(--(LEN(CHOOSE({1,2},AN514,AV514))&gt;0))</f>
        <v>0</v>
      </c>
      <c r="O514" s="166">
        <f t="shared" si="73"/>
        <v>0</v>
      </c>
      <c r="P514" s="171" t="str" cm="1">
        <f t="array" ref="P514">IFERROR(INDEX(_xlfn._xlws.FILTER('Dang ky_off'!$J$4:$J$4000,'Dang ky_off'!$B$4:$B$4000=$B514),1),"")</f>
        <v>Công ty Cổ phần Acecook Việt Nam</v>
      </c>
      <c r="Q514" s="172" cm="1">
        <f t="array" ref="Q514">IFERROR(INDEX(_xlfn._xlws.FILTER('Dang ky_off'!$H$4:$H$4000,'Dang ky_off'!$B$4:$B$4000=$B514),1),"")</f>
        <v>45944</v>
      </c>
      <c r="R514" s="171" t="s">
        <v>1563</v>
      </c>
      <c r="S514" s="171" cm="1">
        <f t="array" ref="S514">IFERROR(INDEX(_xlfn._xlws.FILTER('Dang ky_off'!$L$4:$L$4000,'Dang ky_off'!$B$4:$B$4000=$B514),1),"")</f>
        <v>5.5</v>
      </c>
      <c r="T514" s="171" cm="1">
        <f t="array" ref="T514">IFERROR(INDEX(_xlfn._xlws.FILTER('Dang ky_off'!$M$4:$M$4000,'Dang ky_off'!$B$4:$B$4000=$B514),1),"")</f>
        <v>0</v>
      </c>
      <c r="U514" s="130"/>
      <c r="V514" s="130"/>
      <c r="W514" s="131">
        <f t="shared" si="67"/>
        <v>1.7</v>
      </c>
      <c r="X514" s="180" t="str" cm="1">
        <f t="array" ref="X514">IFERROR(INDEX(_xlfn._xlws.FILTER('Dang ky_off'!$J$4:$J$4000,'Dang ky_off'!$B$4:$B$4000=$B514),2),"")</f>
        <v/>
      </c>
      <c r="Y514" s="181" t="str" cm="1">
        <f t="array" ref="Y514">IFERROR(INDEX(_xlfn._xlws.FILTER('Dang ky_off'!$H$4:$H$4000,'Dang ky_off'!$B$4:$B$4000=$B514),2),"")</f>
        <v/>
      </c>
      <c r="Z514" s="180" t="s">
        <v>1563</v>
      </c>
      <c r="AA514" s="180" t="str" cm="1">
        <f t="array" ref="AA514">IFERROR(INDEX(_xlfn._xlws.FILTER('Dang ky_off'!$L$4:$L$4000,'Dang ky_off'!$B$4:$B$4000=$B514),2),"")</f>
        <v/>
      </c>
      <c r="AB514" s="180" t="str" cm="1">
        <f t="array" ref="AB514">IFERROR(INDEX(_xlfn._xlws.FILTER('Dang ky_off'!$M$4:$M$4000,'Dang ky_off'!$B$4:$B$4000=$B514),2),"")</f>
        <v/>
      </c>
      <c r="AC514" s="130"/>
      <c r="AD514" s="130"/>
      <c r="AE514" s="179" t="e">
        <f t="shared" si="68"/>
        <v>#VALUE!</v>
      </c>
      <c r="AF514" s="131" t="str" cm="1">
        <f t="array" ref="AF514">IFERROR(INDEX(_xlfn._xlws.FILTER('Dang ky_off'!$J$4:$J$43,'Dang ky_off'!$B$4:$B$43=$B514),3),"")</f>
        <v/>
      </c>
      <c r="AG514" s="154" t="str" cm="1">
        <f t="array" ref="AG514">IFERROR(INDEX(_xlfn._xlws.FILTER('Dang ky_off'!$H$4:$H$43,'Dang ky_off'!$B$4:$B$43=$B514),3),"")</f>
        <v/>
      </c>
      <c r="AH514" s="131" t="s">
        <v>1563</v>
      </c>
      <c r="AI514" s="131" t="str" cm="1">
        <f t="array" ref="AI514">IFERROR(INDEX(_xlfn._xlws.FILTER('Dang ky_off'!$L$4:$L$43,'Dang ky_off'!$B$4:$B$43=$B514),3),"")</f>
        <v/>
      </c>
      <c r="AJ514" s="131" t="str" cm="1">
        <f t="array" ref="AJ514">IFERROR(INDEX(_xlfn._xlws.FILTER('Dang ky_off'!$M$4:$M$43,'Dang ky_off'!$B$4:$B$43=$B514),3),"")</f>
        <v/>
      </c>
      <c r="AK514" s="130"/>
      <c r="AL514" s="130"/>
      <c r="AM514" s="131" t="e">
        <f t="shared" si="69"/>
        <v>#VALUE!</v>
      </c>
      <c r="AN514" s="182" t="str" cm="1">
        <f t="array" ref="AN514">IFERROR(INDEX(_xlfn._xlws.FILTER('Dang ky_onl'!$J$6:$J$4000,'Dang ky_onl'!$B$6:$B$4000=$B514),1),"")</f>
        <v/>
      </c>
      <c r="AO514" s="183" t="str" cm="1">
        <f t="array" ref="AO514">IFERROR(INDEX(_xlfn._xlws.FILTER('Dang ky_onl'!$H$6:$H$4000,'Dang ky_onl'!$B$6:$B$4000=$B514),1),"")</f>
        <v/>
      </c>
      <c r="AP514" s="184" t="s">
        <v>1564</v>
      </c>
      <c r="AQ514" s="182" t="str" cm="1">
        <f t="array" ref="AQ514">IFERROR(INDEX(_xlfn._xlws.FILTER('Dang ky_onl'!$L$6:$L$4000,'Dang ky_onl'!$B$6:$B$4000=$B514),1),"")</f>
        <v/>
      </c>
      <c r="AR514" s="182" t="str" cm="1">
        <f t="array" ref="AR514">IFERROR(INDEX(_xlfn._xlws.FILTER('Dang ky_onl'!$M$6:$M$4000,'Dang ky_onl'!$B$6:$B$4000=$B514),1),"")</f>
        <v/>
      </c>
      <c r="AS514" s="130"/>
      <c r="AT514" s="130"/>
      <c r="AU514" s="131" t="e">
        <f t="shared" si="70"/>
        <v>#VALUE!</v>
      </c>
      <c r="AV514" s="182" t="str" cm="1">
        <f t="array" ref="AV514">IFERROR(INDEX(_xlfn._xlws.FILTER('Dang ky_onl'!$J$6:$J$4000,'Dang ky_onl'!$B$6:$B$4000=$B514),2),"")</f>
        <v/>
      </c>
      <c r="AW514" s="183" t="str" cm="1">
        <f t="array" ref="AW514">IFERROR(INDEX(_xlfn._xlws.FILTER('Dang ky_onl'!$H$6:$H$4000,'Dang ky_onl'!$B$6:$B$4000=$B514),2),"")</f>
        <v/>
      </c>
      <c r="AX514" s="184" t="s">
        <v>1564</v>
      </c>
      <c r="AY514" s="182" t="str" cm="1">
        <f t="array" ref="AY514">IFERROR(INDEX(_xlfn._xlws.FILTER('Dang ky_onl'!$L$6:$L$4000,'Dang ky_onl'!$B$6:$B$4000=$B514),2),"")</f>
        <v/>
      </c>
      <c r="AZ514" s="182" t="str" cm="1">
        <f t="array" ref="AZ514">IFERROR(INDEX(_xlfn._xlws.FILTER('Dang ky_onl'!$M$6:$M$4000,'Dang ky_onl'!$B$6:$B$4000=$B514),2),"")</f>
        <v/>
      </c>
      <c r="BA514" s="130"/>
      <c r="BB514" s="130"/>
      <c r="BC514" s="131" t="e">
        <f t="shared" si="71"/>
        <v>#VALUE!</v>
      </c>
    </row>
    <row r="515" spans="1:55" ht="19.5" customHeight="1" x14ac:dyDescent="0.35">
      <c r="A515" s="135">
        <v>509</v>
      </c>
      <c r="B515" s="136">
        <v>2005230034</v>
      </c>
      <c r="C515" s="137" t="s">
        <v>600</v>
      </c>
      <c r="D515" s="138" t="s">
        <v>793</v>
      </c>
      <c r="E515" s="139"/>
      <c r="F515" s="141" t="s">
        <v>1342</v>
      </c>
      <c r="G515" s="142" t="s">
        <v>1364</v>
      </c>
      <c r="H515" s="143" t="s">
        <v>1376</v>
      </c>
      <c r="I515" s="140" t="str">
        <f t="shared" si="65"/>
        <v>Không đậu</v>
      </c>
      <c r="J515" s="144"/>
      <c r="K515" s="145" t="str">
        <f t="shared" si="66"/>
        <v>Không đủ</v>
      </c>
      <c r="L515" s="166">
        <f t="shared" si="72"/>
        <v>0</v>
      </c>
      <c r="M515" s="166" cm="1">
        <f t="array" ref="M515">SUMPRODUCT(--(LEN(CHOOSE({1,2,3},P515,X515,AF515))&gt;0))</f>
        <v>0</v>
      </c>
      <c r="N515" s="166" cm="1">
        <f t="array" ref="N515">SUMPRODUCT(--(LEN(CHOOSE({1,2},AN515,AV515))&gt;0))</f>
        <v>0</v>
      </c>
      <c r="O515" s="166">
        <f t="shared" si="73"/>
        <v>0</v>
      </c>
      <c r="P515" s="171" t="str" cm="1">
        <f t="array" ref="P515">IFERROR(INDEX(_xlfn._xlws.FILTER('Dang ky_off'!$J$4:$J$4000,'Dang ky_off'!$B$4:$B$4000=$B515),1),"")</f>
        <v/>
      </c>
      <c r="Q515" s="172" t="str" cm="1">
        <f t="array" ref="Q515">IFERROR(INDEX(_xlfn._xlws.FILTER('Dang ky_off'!$H$4:$H$4000,'Dang ky_off'!$B$4:$B$4000=$B515),1),"")</f>
        <v/>
      </c>
      <c r="R515" s="171" t="s">
        <v>1563</v>
      </c>
      <c r="S515" s="171" t="str" cm="1">
        <f t="array" ref="S515">IFERROR(INDEX(_xlfn._xlws.FILTER('Dang ky_off'!$L$4:$L$4000,'Dang ky_off'!$B$4:$B$4000=$B515),1),"")</f>
        <v/>
      </c>
      <c r="T515" s="171" t="str" cm="1">
        <f t="array" ref="T515">IFERROR(INDEX(_xlfn._xlws.FILTER('Dang ky_off'!$M$4:$M$4000,'Dang ky_off'!$B$4:$B$4000=$B515),1),"")</f>
        <v/>
      </c>
      <c r="U515" s="130"/>
      <c r="V515" s="130"/>
      <c r="W515" s="131" t="e">
        <f t="shared" si="67"/>
        <v>#VALUE!</v>
      </c>
      <c r="X515" s="180" t="str" cm="1">
        <f t="array" ref="X515">IFERROR(INDEX(_xlfn._xlws.FILTER('Dang ky_off'!$J$4:$J$4000,'Dang ky_off'!$B$4:$B$4000=$B515),2),"")</f>
        <v/>
      </c>
      <c r="Y515" s="181" t="str" cm="1">
        <f t="array" ref="Y515">IFERROR(INDEX(_xlfn._xlws.FILTER('Dang ky_off'!$H$4:$H$4000,'Dang ky_off'!$B$4:$B$4000=$B515),2),"")</f>
        <v/>
      </c>
      <c r="Z515" s="180" t="s">
        <v>1563</v>
      </c>
      <c r="AA515" s="180" t="str" cm="1">
        <f t="array" ref="AA515">IFERROR(INDEX(_xlfn._xlws.FILTER('Dang ky_off'!$L$4:$L$4000,'Dang ky_off'!$B$4:$B$4000=$B515),2),"")</f>
        <v/>
      </c>
      <c r="AB515" s="180" t="str" cm="1">
        <f t="array" ref="AB515">IFERROR(INDEX(_xlfn._xlws.FILTER('Dang ky_off'!$M$4:$M$4000,'Dang ky_off'!$B$4:$B$4000=$B515),2),"")</f>
        <v/>
      </c>
      <c r="AC515" s="130"/>
      <c r="AD515" s="130"/>
      <c r="AE515" s="179" t="e">
        <f t="shared" si="68"/>
        <v>#VALUE!</v>
      </c>
      <c r="AF515" s="131" t="str" cm="1">
        <f t="array" ref="AF515">IFERROR(INDEX(_xlfn._xlws.FILTER('Dang ky_off'!$J$4:$J$43,'Dang ky_off'!$B$4:$B$43=$B515),3),"")</f>
        <v/>
      </c>
      <c r="AG515" s="154" t="str" cm="1">
        <f t="array" ref="AG515">IFERROR(INDEX(_xlfn._xlws.FILTER('Dang ky_off'!$H$4:$H$43,'Dang ky_off'!$B$4:$B$43=$B515),3),"")</f>
        <v/>
      </c>
      <c r="AH515" s="131" t="s">
        <v>1563</v>
      </c>
      <c r="AI515" s="131" t="str" cm="1">
        <f t="array" ref="AI515">IFERROR(INDEX(_xlfn._xlws.FILTER('Dang ky_off'!$L$4:$L$43,'Dang ky_off'!$B$4:$B$43=$B515),3),"")</f>
        <v/>
      </c>
      <c r="AJ515" s="131" t="str" cm="1">
        <f t="array" ref="AJ515">IFERROR(INDEX(_xlfn._xlws.FILTER('Dang ky_off'!$M$4:$M$43,'Dang ky_off'!$B$4:$B$43=$B515),3),"")</f>
        <v/>
      </c>
      <c r="AK515" s="130"/>
      <c r="AL515" s="130"/>
      <c r="AM515" s="131" t="e">
        <f t="shared" si="69"/>
        <v>#VALUE!</v>
      </c>
      <c r="AN515" s="182" t="str" cm="1">
        <f t="array" ref="AN515">IFERROR(INDEX(_xlfn._xlws.FILTER('Dang ky_onl'!$J$6:$J$4000,'Dang ky_onl'!$B$6:$B$4000=$B515),1),"")</f>
        <v/>
      </c>
      <c r="AO515" s="183" t="str" cm="1">
        <f t="array" ref="AO515">IFERROR(INDEX(_xlfn._xlws.FILTER('Dang ky_onl'!$H$6:$H$4000,'Dang ky_onl'!$B$6:$B$4000=$B515),1),"")</f>
        <v/>
      </c>
      <c r="AP515" s="184" t="s">
        <v>1564</v>
      </c>
      <c r="AQ515" s="182" t="str" cm="1">
        <f t="array" ref="AQ515">IFERROR(INDEX(_xlfn._xlws.FILTER('Dang ky_onl'!$L$6:$L$4000,'Dang ky_onl'!$B$6:$B$4000=$B515),1),"")</f>
        <v/>
      </c>
      <c r="AR515" s="182" t="str" cm="1">
        <f t="array" ref="AR515">IFERROR(INDEX(_xlfn._xlws.FILTER('Dang ky_onl'!$M$6:$M$4000,'Dang ky_onl'!$B$6:$B$4000=$B515),1),"")</f>
        <v/>
      </c>
      <c r="AS515" s="130"/>
      <c r="AT515" s="130"/>
      <c r="AU515" s="131" t="e">
        <f t="shared" si="70"/>
        <v>#VALUE!</v>
      </c>
      <c r="AV515" s="182" t="str" cm="1">
        <f t="array" ref="AV515">IFERROR(INDEX(_xlfn._xlws.FILTER('Dang ky_onl'!$J$6:$J$4000,'Dang ky_onl'!$B$6:$B$4000=$B515),2),"")</f>
        <v/>
      </c>
      <c r="AW515" s="183" t="str" cm="1">
        <f t="array" ref="AW515">IFERROR(INDEX(_xlfn._xlws.FILTER('Dang ky_onl'!$H$6:$H$4000,'Dang ky_onl'!$B$6:$B$4000=$B515),2),"")</f>
        <v/>
      </c>
      <c r="AX515" s="184" t="s">
        <v>1564</v>
      </c>
      <c r="AY515" s="182" t="str" cm="1">
        <f t="array" ref="AY515">IFERROR(INDEX(_xlfn._xlws.FILTER('Dang ky_onl'!$L$6:$L$4000,'Dang ky_onl'!$B$6:$B$4000=$B515),2),"")</f>
        <v/>
      </c>
      <c r="AZ515" s="182" t="str" cm="1">
        <f t="array" ref="AZ515">IFERROR(INDEX(_xlfn._xlws.FILTER('Dang ky_onl'!$M$6:$M$4000,'Dang ky_onl'!$B$6:$B$4000=$B515),2),"")</f>
        <v/>
      </c>
      <c r="BA515" s="130"/>
      <c r="BB515" s="130"/>
      <c r="BC515" s="131" t="e">
        <f t="shared" si="71"/>
        <v>#VALUE!</v>
      </c>
    </row>
    <row r="516" spans="1:55" ht="19.5" customHeight="1" x14ac:dyDescent="0.35">
      <c r="A516" s="135">
        <v>510</v>
      </c>
      <c r="B516" s="136">
        <v>2005230050</v>
      </c>
      <c r="C516" s="137" t="s">
        <v>731</v>
      </c>
      <c r="D516" s="138" t="s">
        <v>979</v>
      </c>
      <c r="E516" s="139"/>
      <c r="F516" s="141" t="s">
        <v>1301</v>
      </c>
      <c r="G516" s="142" t="s">
        <v>1364</v>
      </c>
      <c r="H516" s="143" t="s">
        <v>1376</v>
      </c>
      <c r="I516" s="140" t="str">
        <f t="shared" si="65"/>
        <v>Không đậu</v>
      </c>
      <c r="J516" s="144"/>
      <c r="K516" s="145" t="str">
        <f t="shared" si="66"/>
        <v>Không đủ</v>
      </c>
      <c r="L516" s="166">
        <f t="shared" si="72"/>
        <v>1</v>
      </c>
      <c r="M516" s="166" cm="1">
        <f t="array" ref="M516">SUMPRODUCT(--(LEN(CHOOSE({1,2,3},P516,X516,AF516))&gt;0))</f>
        <v>1</v>
      </c>
      <c r="N516" s="166" cm="1">
        <f t="array" ref="N516">SUMPRODUCT(--(LEN(CHOOSE({1,2},AN516,AV516))&gt;0))</f>
        <v>0</v>
      </c>
      <c r="O516" s="166">
        <f t="shared" si="73"/>
        <v>0</v>
      </c>
      <c r="P516" s="171" t="str" cm="1">
        <f t="array" ref="P516">IFERROR(INDEX(_xlfn._xlws.FILTER('Dang ky_off'!$J$4:$J$4000,'Dang ky_off'!$B$4:$B$4000=$B516),1),"")</f>
        <v>Công ty TNHH Yakult Việt Nam</v>
      </c>
      <c r="Q516" s="172" cm="1">
        <f t="array" ref="Q516">IFERROR(INDEX(_xlfn._xlws.FILTER('Dang ky_off'!$H$4:$H$4000,'Dang ky_off'!$B$4:$B$4000=$B516),1),"")</f>
        <v>45936</v>
      </c>
      <c r="R516" s="171" t="s">
        <v>1563</v>
      </c>
      <c r="S516" s="171" cm="1">
        <f t="array" ref="S516">IFERROR(INDEX(_xlfn._xlws.FILTER('Dang ky_off'!$L$4:$L$4000,'Dang ky_off'!$B$4:$B$4000=$B516),1),"")</f>
        <v>9.5</v>
      </c>
      <c r="T516" s="171" cm="1">
        <f t="array" ref="T516">IFERROR(INDEX(_xlfn._xlws.FILTER('Dang ky_off'!$M$4:$M$4000,'Dang ky_off'!$B$4:$B$4000=$B516),1),"")</f>
        <v>0</v>
      </c>
      <c r="U516" s="130"/>
      <c r="V516" s="130"/>
      <c r="W516" s="131">
        <f t="shared" si="67"/>
        <v>2.9</v>
      </c>
      <c r="X516" s="180" t="str" cm="1">
        <f t="array" ref="X516">IFERROR(INDEX(_xlfn._xlws.FILTER('Dang ky_off'!$J$4:$J$4000,'Dang ky_off'!$B$4:$B$4000=$B516),2),"")</f>
        <v/>
      </c>
      <c r="Y516" s="181" t="str" cm="1">
        <f t="array" ref="Y516">IFERROR(INDEX(_xlfn._xlws.FILTER('Dang ky_off'!$H$4:$H$4000,'Dang ky_off'!$B$4:$B$4000=$B516),2),"")</f>
        <v/>
      </c>
      <c r="Z516" s="180" t="s">
        <v>1563</v>
      </c>
      <c r="AA516" s="180" t="str" cm="1">
        <f t="array" ref="AA516">IFERROR(INDEX(_xlfn._xlws.FILTER('Dang ky_off'!$L$4:$L$4000,'Dang ky_off'!$B$4:$B$4000=$B516),2),"")</f>
        <v/>
      </c>
      <c r="AB516" s="180" t="str" cm="1">
        <f t="array" ref="AB516">IFERROR(INDEX(_xlfn._xlws.FILTER('Dang ky_off'!$M$4:$M$4000,'Dang ky_off'!$B$4:$B$4000=$B516),2),"")</f>
        <v/>
      </c>
      <c r="AC516" s="130"/>
      <c r="AD516" s="130"/>
      <c r="AE516" s="179" t="e">
        <f t="shared" si="68"/>
        <v>#VALUE!</v>
      </c>
      <c r="AF516" s="131" t="str" cm="1">
        <f t="array" ref="AF516">IFERROR(INDEX(_xlfn._xlws.FILTER('Dang ky_off'!$J$4:$J$43,'Dang ky_off'!$B$4:$B$43=$B516),3),"")</f>
        <v/>
      </c>
      <c r="AG516" s="154" t="str" cm="1">
        <f t="array" ref="AG516">IFERROR(INDEX(_xlfn._xlws.FILTER('Dang ky_off'!$H$4:$H$43,'Dang ky_off'!$B$4:$B$43=$B516),3),"")</f>
        <v/>
      </c>
      <c r="AH516" s="131" t="s">
        <v>1563</v>
      </c>
      <c r="AI516" s="131" t="str" cm="1">
        <f t="array" ref="AI516">IFERROR(INDEX(_xlfn._xlws.FILTER('Dang ky_off'!$L$4:$L$43,'Dang ky_off'!$B$4:$B$43=$B516),3),"")</f>
        <v/>
      </c>
      <c r="AJ516" s="131" t="str" cm="1">
        <f t="array" ref="AJ516">IFERROR(INDEX(_xlfn._xlws.FILTER('Dang ky_off'!$M$4:$M$43,'Dang ky_off'!$B$4:$B$43=$B516),3),"")</f>
        <v/>
      </c>
      <c r="AK516" s="130"/>
      <c r="AL516" s="130"/>
      <c r="AM516" s="131" t="e">
        <f t="shared" si="69"/>
        <v>#VALUE!</v>
      </c>
      <c r="AN516" s="182" t="str" cm="1">
        <f t="array" ref="AN516">IFERROR(INDEX(_xlfn._xlws.FILTER('Dang ky_onl'!$J$6:$J$4000,'Dang ky_onl'!$B$6:$B$4000=$B516),1),"")</f>
        <v/>
      </c>
      <c r="AO516" s="183" t="str" cm="1">
        <f t="array" ref="AO516">IFERROR(INDEX(_xlfn._xlws.FILTER('Dang ky_onl'!$H$6:$H$4000,'Dang ky_onl'!$B$6:$B$4000=$B516),1),"")</f>
        <v/>
      </c>
      <c r="AP516" s="184" t="s">
        <v>1564</v>
      </c>
      <c r="AQ516" s="182" t="str" cm="1">
        <f t="array" ref="AQ516">IFERROR(INDEX(_xlfn._xlws.FILTER('Dang ky_onl'!$L$6:$L$4000,'Dang ky_onl'!$B$6:$B$4000=$B516),1),"")</f>
        <v/>
      </c>
      <c r="AR516" s="182" t="str" cm="1">
        <f t="array" ref="AR516">IFERROR(INDEX(_xlfn._xlws.FILTER('Dang ky_onl'!$M$6:$M$4000,'Dang ky_onl'!$B$6:$B$4000=$B516),1),"")</f>
        <v/>
      </c>
      <c r="AS516" s="130"/>
      <c r="AT516" s="130"/>
      <c r="AU516" s="131" t="e">
        <f t="shared" si="70"/>
        <v>#VALUE!</v>
      </c>
      <c r="AV516" s="182" t="str" cm="1">
        <f t="array" ref="AV516">IFERROR(INDEX(_xlfn._xlws.FILTER('Dang ky_onl'!$J$6:$J$4000,'Dang ky_onl'!$B$6:$B$4000=$B516),2),"")</f>
        <v/>
      </c>
      <c r="AW516" s="183" t="str" cm="1">
        <f t="array" ref="AW516">IFERROR(INDEX(_xlfn._xlws.FILTER('Dang ky_onl'!$H$6:$H$4000,'Dang ky_onl'!$B$6:$B$4000=$B516),2),"")</f>
        <v/>
      </c>
      <c r="AX516" s="184" t="s">
        <v>1564</v>
      </c>
      <c r="AY516" s="182" t="str" cm="1">
        <f t="array" ref="AY516">IFERROR(INDEX(_xlfn._xlws.FILTER('Dang ky_onl'!$L$6:$L$4000,'Dang ky_onl'!$B$6:$B$4000=$B516),2),"")</f>
        <v/>
      </c>
      <c r="AZ516" s="182" t="str" cm="1">
        <f t="array" ref="AZ516">IFERROR(INDEX(_xlfn._xlws.FILTER('Dang ky_onl'!$M$6:$M$4000,'Dang ky_onl'!$B$6:$B$4000=$B516),2),"")</f>
        <v/>
      </c>
      <c r="BA516" s="130"/>
      <c r="BB516" s="130"/>
      <c r="BC516" s="131" t="e">
        <f t="shared" si="71"/>
        <v>#VALUE!</v>
      </c>
    </row>
    <row r="517" spans="1:55" ht="19.5" customHeight="1" x14ac:dyDescent="0.35">
      <c r="A517" s="135">
        <v>511</v>
      </c>
      <c r="B517" s="136">
        <v>2005230066</v>
      </c>
      <c r="C517" s="137" t="s">
        <v>733</v>
      </c>
      <c r="D517" s="138" t="s">
        <v>981</v>
      </c>
      <c r="E517" s="139"/>
      <c r="F517" s="141" t="s">
        <v>1052</v>
      </c>
      <c r="G517" s="142" t="s">
        <v>1364</v>
      </c>
      <c r="H517" s="143" t="s">
        <v>1376</v>
      </c>
      <c r="I517" s="140" t="str">
        <f t="shared" si="65"/>
        <v>Không đậu</v>
      </c>
      <c r="J517" s="144"/>
      <c r="K517" s="145" t="str">
        <f t="shared" si="66"/>
        <v>Không đủ</v>
      </c>
      <c r="L517" s="166">
        <f t="shared" si="72"/>
        <v>0</v>
      </c>
      <c r="M517" s="166" cm="1">
        <f t="array" ref="M517">SUMPRODUCT(--(LEN(CHOOSE({1,2,3},P517,X517,AF517))&gt;0))</f>
        <v>0</v>
      </c>
      <c r="N517" s="166" cm="1">
        <f t="array" ref="N517">SUMPRODUCT(--(LEN(CHOOSE({1,2},AN517,AV517))&gt;0))</f>
        <v>0</v>
      </c>
      <c r="O517" s="166">
        <f t="shared" si="73"/>
        <v>0</v>
      </c>
      <c r="P517" s="171" t="str" cm="1">
        <f t="array" ref="P517">IFERROR(INDEX(_xlfn._xlws.FILTER('Dang ky_off'!$J$4:$J$4000,'Dang ky_off'!$B$4:$B$4000=$B517),1),"")</f>
        <v/>
      </c>
      <c r="Q517" s="172" t="str" cm="1">
        <f t="array" ref="Q517">IFERROR(INDEX(_xlfn._xlws.FILTER('Dang ky_off'!$H$4:$H$4000,'Dang ky_off'!$B$4:$B$4000=$B517),1),"")</f>
        <v/>
      </c>
      <c r="R517" s="171" t="s">
        <v>1563</v>
      </c>
      <c r="S517" s="171" t="str" cm="1">
        <f t="array" ref="S517">IFERROR(INDEX(_xlfn._xlws.FILTER('Dang ky_off'!$L$4:$L$4000,'Dang ky_off'!$B$4:$B$4000=$B517),1),"")</f>
        <v/>
      </c>
      <c r="T517" s="171" t="str" cm="1">
        <f t="array" ref="T517">IFERROR(INDEX(_xlfn._xlws.FILTER('Dang ky_off'!$M$4:$M$4000,'Dang ky_off'!$B$4:$B$4000=$B517),1),"")</f>
        <v/>
      </c>
      <c r="U517" s="130"/>
      <c r="V517" s="130"/>
      <c r="W517" s="131" t="e">
        <f t="shared" si="67"/>
        <v>#VALUE!</v>
      </c>
      <c r="X517" s="180" t="str" cm="1">
        <f t="array" ref="X517">IFERROR(INDEX(_xlfn._xlws.FILTER('Dang ky_off'!$J$4:$J$4000,'Dang ky_off'!$B$4:$B$4000=$B517),2),"")</f>
        <v/>
      </c>
      <c r="Y517" s="181" t="str" cm="1">
        <f t="array" ref="Y517">IFERROR(INDEX(_xlfn._xlws.FILTER('Dang ky_off'!$H$4:$H$4000,'Dang ky_off'!$B$4:$B$4000=$B517),2),"")</f>
        <v/>
      </c>
      <c r="Z517" s="180" t="s">
        <v>1563</v>
      </c>
      <c r="AA517" s="180" t="str" cm="1">
        <f t="array" ref="AA517">IFERROR(INDEX(_xlfn._xlws.FILTER('Dang ky_off'!$L$4:$L$4000,'Dang ky_off'!$B$4:$B$4000=$B517),2),"")</f>
        <v/>
      </c>
      <c r="AB517" s="180" t="str" cm="1">
        <f t="array" ref="AB517">IFERROR(INDEX(_xlfn._xlws.FILTER('Dang ky_off'!$M$4:$M$4000,'Dang ky_off'!$B$4:$B$4000=$B517),2),"")</f>
        <v/>
      </c>
      <c r="AC517" s="130"/>
      <c r="AD517" s="130"/>
      <c r="AE517" s="179" t="e">
        <f t="shared" si="68"/>
        <v>#VALUE!</v>
      </c>
      <c r="AF517" s="131" t="str" cm="1">
        <f t="array" ref="AF517">IFERROR(INDEX(_xlfn._xlws.FILTER('Dang ky_off'!$J$4:$J$43,'Dang ky_off'!$B$4:$B$43=$B517),3),"")</f>
        <v/>
      </c>
      <c r="AG517" s="154" t="str" cm="1">
        <f t="array" ref="AG517">IFERROR(INDEX(_xlfn._xlws.FILTER('Dang ky_off'!$H$4:$H$43,'Dang ky_off'!$B$4:$B$43=$B517),3),"")</f>
        <v/>
      </c>
      <c r="AH517" s="131" t="s">
        <v>1563</v>
      </c>
      <c r="AI517" s="131" t="str" cm="1">
        <f t="array" ref="AI517">IFERROR(INDEX(_xlfn._xlws.FILTER('Dang ky_off'!$L$4:$L$43,'Dang ky_off'!$B$4:$B$43=$B517),3),"")</f>
        <v/>
      </c>
      <c r="AJ517" s="131" t="str" cm="1">
        <f t="array" ref="AJ517">IFERROR(INDEX(_xlfn._xlws.FILTER('Dang ky_off'!$M$4:$M$43,'Dang ky_off'!$B$4:$B$43=$B517),3),"")</f>
        <v/>
      </c>
      <c r="AK517" s="130"/>
      <c r="AL517" s="130"/>
      <c r="AM517" s="131" t="e">
        <f t="shared" si="69"/>
        <v>#VALUE!</v>
      </c>
      <c r="AN517" s="182" t="str" cm="1">
        <f t="array" ref="AN517">IFERROR(INDEX(_xlfn._xlws.FILTER('Dang ky_onl'!$J$6:$J$4000,'Dang ky_onl'!$B$6:$B$4000=$B517),1),"")</f>
        <v/>
      </c>
      <c r="AO517" s="183" t="str" cm="1">
        <f t="array" ref="AO517">IFERROR(INDEX(_xlfn._xlws.FILTER('Dang ky_onl'!$H$6:$H$4000,'Dang ky_onl'!$B$6:$B$4000=$B517),1),"")</f>
        <v/>
      </c>
      <c r="AP517" s="184" t="s">
        <v>1564</v>
      </c>
      <c r="AQ517" s="182" t="str" cm="1">
        <f t="array" ref="AQ517">IFERROR(INDEX(_xlfn._xlws.FILTER('Dang ky_onl'!$L$6:$L$4000,'Dang ky_onl'!$B$6:$B$4000=$B517),1),"")</f>
        <v/>
      </c>
      <c r="AR517" s="182" t="str" cm="1">
        <f t="array" ref="AR517">IFERROR(INDEX(_xlfn._xlws.FILTER('Dang ky_onl'!$M$6:$M$4000,'Dang ky_onl'!$B$6:$B$4000=$B517),1),"")</f>
        <v/>
      </c>
      <c r="AS517" s="130"/>
      <c r="AT517" s="130"/>
      <c r="AU517" s="131" t="e">
        <f t="shared" si="70"/>
        <v>#VALUE!</v>
      </c>
      <c r="AV517" s="182" t="str" cm="1">
        <f t="array" ref="AV517">IFERROR(INDEX(_xlfn._xlws.FILTER('Dang ky_onl'!$J$6:$J$4000,'Dang ky_onl'!$B$6:$B$4000=$B517),2),"")</f>
        <v/>
      </c>
      <c r="AW517" s="183" t="str" cm="1">
        <f t="array" ref="AW517">IFERROR(INDEX(_xlfn._xlws.FILTER('Dang ky_onl'!$H$6:$H$4000,'Dang ky_onl'!$B$6:$B$4000=$B517),2),"")</f>
        <v/>
      </c>
      <c r="AX517" s="184" t="s">
        <v>1564</v>
      </c>
      <c r="AY517" s="182" t="str" cm="1">
        <f t="array" ref="AY517">IFERROR(INDEX(_xlfn._xlws.FILTER('Dang ky_onl'!$L$6:$L$4000,'Dang ky_onl'!$B$6:$B$4000=$B517),2),"")</f>
        <v/>
      </c>
      <c r="AZ517" s="182" t="str" cm="1">
        <f t="array" ref="AZ517">IFERROR(INDEX(_xlfn._xlws.FILTER('Dang ky_onl'!$M$6:$M$4000,'Dang ky_onl'!$B$6:$B$4000=$B517),2),"")</f>
        <v/>
      </c>
      <c r="BA517" s="130"/>
      <c r="BB517" s="130"/>
      <c r="BC517" s="131" t="e">
        <f t="shared" si="71"/>
        <v>#VALUE!</v>
      </c>
    </row>
    <row r="518" spans="1:55" ht="19.5" customHeight="1" x14ac:dyDescent="0.35">
      <c r="A518" s="135">
        <v>512</v>
      </c>
      <c r="B518" s="136">
        <v>2005230100</v>
      </c>
      <c r="C518" s="137" t="s">
        <v>103</v>
      </c>
      <c r="D518" s="138" t="s">
        <v>876</v>
      </c>
      <c r="E518" s="139"/>
      <c r="F518" s="141" t="s">
        <v>1343</v>
      </c>
      <c r="G518" s="142" t="s">
        <v>1364</v>
      </c>
      <c r="H518" s="143" t="s">
        <v>1376</v>
      </c>
      <c r="I518" s="140" t="str">
        <f t="shared" si="65"/>
        <v>Không đậu</v>
      </c>
      <c r="J518" s="144"/>
      <c r="K518" s="145" t="str">
        <f t="shared" si="66"/>
        <v>Không đủ</v>
      </c>
      <c r="L518" s="166">
        <f t="shared" si="72"/>
        <v>1</v>
      </c>
      <c r="M518" s="166" cm="1">
        <f t="array" ref="M518">SUMPRODUCT(--(LEN(CHOOSE({1,2,3},P518,X518,AF518))&gt;0))</f>
        <v>1</v>
      </c>
      <c r="N518" s="166" cm="1">
        <f t="array" ref="N518">SUMPRODUCT(--(LEN(CHOOSE({1,2},AN518,AV518))&gt;0))</f>
        <v>0</v>
      </c>
      <c r="O518" s="166">
        <f t="shared" si="73"/>
        <v>0</v>
      </c>
      <c r="P518" s="171" t="str" cm="1">
        <f t="array" ref="P518">IFERROR(INDEX(_xlfn._xlws.FILTER('Dang ky_off'!$J$4:$J$4000,'Dang ky_off'!$B$4:$B$4000=$B518),1),"")</f>
        <v>Công ty TNHH Yakult Việt Nam</v>
      </c>
      <c r="Q518" s="172" cm="1">
        <f t="array" ref="Q518">IFERROR(INDEX(_xlfn._xlws.FILTER('Dang ky_off'!$H$4:$H$4000,'Dang ky_off'!$B$4:$B$4000=$B518),1),"")</f>
        <v>46022</v>
      </c>
      <c r="R518" s="171" t="s">
        <v>1563</v>
      </c>
      <c r="S518" s="171" cm="1">
        <f t="array" ref="S518">IFERROR(INDEX(_xlfn._xlws.FILTER('Dang ky_off'!$L$4:$L$4000,'Dang ky_off'!$B$4:$B$4000=$B518),1),"")</f>
        <v>6</v>
      </c>
      <c r="T518" s="171" cm="1">
        <f t="array" ref="T518">IFERROR(INDEX(_xlfn._xlws.FILTER('Dang ky_off'!$M$4:$M$4000,'Dang ky_off'!$B$4:$B$4000=$B518),1),"")</f>
        <v>0.5</v>
      </c>
      <c r="U518" s="130"/>
      <c r="V518" s="130"/>
      <c r="W518" s="131">
        <f t="shared" si="67"/>
        <v>2.2999999999999998</v>
      </c>
      <c r="X518" s="180" t="str" cm="1">
        <f t="array" ref="X518">IFERROR(INDEX(_xlfn._xlws.FILTER('Dang ky_off'!$J$4:$J$4000,'Dang ky_off'!$B$4:$B$4000=$B518),2),"")</f>
        <v/>
      </c>
      <c r="Y518" s="181" t="str" cm="1">
        <f t="array" ref="Y518">IFERROR(INDEX(_xlfn._xlws.FILTER('Dang ky_off'!$H$4:$H$4000,'Dang ky_off'!$B$4:$B$4000=$B518),2),"")</f>
        <v/>
      </c>
      <c r="Z518" s="180" t="s">
        <v>1563</v>
      </c>
      <c r="AA518" s="180" t="str" cm="1">
        <f t="array" ref="AA518">IFERROR(INDEX(_xlfn._xlws.FILTER('Dang ky_off'!$L$4:$L$4000,'Dang ky_off'!$B$4:$B$4000=$B518),2),"")</f>
        <v/>
      </c>
      <c r="AB518" s="180" t="str" cm="1">
        <f t="array" ref="AB518">IFERROR(INDEX(_xlfn._xlws.FILTER('Dang ky_off'!$M$4:$M$4000,'Dang ky_off'!$B$4:$B$4000=$B518),2),"")</f>
        <v/>
      </c>
      <c r="AC518" s="130"/>
      <c r="AD518" s="130"/>
      <c r="AE518" s="179" t="e">
        <f t="shared" si="68"/>
        <v>#VALUE!</v>
      </c>
      <c r="AF518" s="131" t="str" cm="1">
        <f t="array" ref="AF518">IFERROR(INDEX(_xlfn._xlws.FILTER('Dang ky_off'!$J$4:$J$43,'Dang ky_off'!$B$4:$B$43=$B518),3),"")</f>
        <v/>
      </c>
      <c r="AG518" s="154" t="str" cm="1">
        <f t="array" ref="AG518">IFERROR(INDEX(_xlfn._xlws.FILTER('Dang ky_off'!$H$4:$H$43,'Dang ky_off'!$B$4:$B$43=$B518),3),"")</f>
        <v/>
      </c>
      <c r="AH518" s="131" t="s">
        <v>1563</v>
      </c>
      <c r="AI518" s="131" t="str" cm="1">
        <f t="array" ref="AI518">IFERROR(INDEX(_xlfn._xlws.FILTER('Dang ky_off'!$L$4:$L$43,'Dang ky_off'!$B$4:$B$43=$B518),3),"")</f>
        <v/>
      </c>
      <c r="AJ518" s="131" t="str" cm="1">
        <f t="array" ref="AJ518">IFERROR(INDEX(_xlfn._xlws.FILTER('Dang ky_off'!$M$4:$M$43,'Dang ky_off'!$B$4:$B$43=$B518),3),"")</f>
        <v/>
      </c>
      <c r="AK518" s="130"/>
      <c r="AL518" s="130"/>
      <c r="AM518" s="131" t="e">
        <f t="shared" si="69"/>
        <v>#VALUE!</v>
      </c>
      <c r="AN518" s="182" t="str" cm="1">
        <f t="array" ref="AN518">IFERROR(INDEX(_xlfn._xlws.FILTER('Dang ky_onl'!$J$6:$J$4000,'Dang ky_onl'!$B$6:$B$4000=$B518),1),"")</f>
        <v/>
      </c>
      <c r="AO518" s="183" t="str" cm="1">
        <f t="array" ref="AO518">IFERROR(INDEX(_xlfn._xlws.FILTER('Dang ky_onl'!$H$6:$H$4000,'Dang ky_onl'!$B$6:$B$4000=$B518),1),"")</f>
        <v/>
      </c>
      <c r="AP518" s="184" t="s">
        <v>1564</v>
      </c>
      <c r="AQ518" s="182" t="str" cm="1">
        <f t="array" ref="AQ518">IFERROR(INDEX(_xlfn._xlws.FILTER('Dang ky_onl'!$L$6:$L$4000,'Dang ky_onl'!$B$6:$B$4000=$B518),1),"")</f>
        <v/>
      </c>
      <c r="AR518" s="182" t="str" cm="1">
        <f t="array" ref="AR518">IFERROR(INDEX(_xlfn._xlws.FILTER('Dang ky_onl'!$M$6:$M$4000,'Dang ky_onl'!$B$6:$B$4000=$B518),1),"")</f>
        <v/>
      </c>
      <c r="AS518" s="130"/>
      <c r="AT518" s="130"/>
      <c r="AU518" s="131" t="e">
        <f t="shared" si="70"/>
        <v>#VALUE!</v>
      </c>
      <c r="AV518" s="182" t="str" cm="1">
        <f t="array" ref="AV518">IFERROR(INDEX(_xlfn._xlws.FILTER('Dang ky_onl'!$J$6:$J$4000,'Dang ky_onl'!$B$6:$B$4000=$B518),2),"")</f>
        <v/>
      </c>
      <c r="AW518" s="183" t="str" cm="1">
        <f t="array" ref="AW518">IFERROR(INDEX(_xlfn._xlws.FILTER('Dang ky_onl'!$H$6:$H$4000,'Dang ky_onl'!$B$6:$B$4000=$B518),2),"")</f>
        <v/>
      </c>
      <c r="AX518" s="184" t="s">
        <v>1564</v>
      </c>
      <c r="AY518" s="182" t="str" cm="1">
        <f t="array" ref="AY518">IFERROR(INDEX(_xlfn._xlws.FILTER('Dang ky_onl'!$L$6:$L$4000,'Dang ky_onl'!$B$6:$B$4000=$B518),2),"")</f>
        <v/>
      </c>
      <c r="AZ518" s="182" t="str" cm="1">
        <f t="array" ref="AZ518">IFERROR(INDEX(_xlfn._xlws.FILTER('Dang ky_onl'!$M$6:$M$4000,'Dang ky_onl'!$B$6:$B$4000=$B518),2),"")</f>
        <v/>
      </c>
      <c r="BA518" s="130"/>
      <c r="BB518" s="130"/>
      <c r="BC518" s="131" t="e">
        <f t="shared" si="71"/>
        <v>#VALUE!</v>
      </c>
    </row>
    <row r="519" spans="1:55" ht="19.5" customHeight="1" x14ac:dyDescent="0.35">
      <c r="A519" s="135">
        <v>513</v>
      </c>
      <c r="B519" s="136">
        <v>2005230140</v>
      </c>
      <c r="C519" s="137" t="s">
        <v>154</v>
      </c>
      <c r="D519" s="138" t="s">
        <v>862</v>
      </c>
      <c r="E519" s="139"/>
      <c r="F519" s="141" t="s">
        <v>1261</v>
      </c>
      <c r="G519" s="142" t="s">
        <v>1364</v>
      </c>
      <c r="H519" s="143" t="s">
        <v>1376</v>
      </c>
      <c r="I519" s="140" t="str">
        <f t="shared" si="65"/>
        <v>Không đậu</v>
      </c>
      <c r="J519" s="144"/>
      <c r="K519" s="145" t="str">
        <f t="shared" si="66"/>
        <v>Không đủ</v>
      </c>
      <c r="L519" s="166">
        <f t="shared" si="72"/>
        <v>1</v>
      </c>
      <c r="M519" s="166" cm="1">
        <f t="array" ref="M519">SUMPRODUCT(--(LEN(CHOOSE({1,2,3},P519,X519,AF519))&gt;0))</f>
        <v>1</v>
      </c>
      <c r="N519" s="166" cm="1">
        <f t="array" ref="N519">SUMPRODUCT(--(LEN(CHOOSE({1,2},AN519,AV519))&gt;0))</f>
        <v>0</v>
      </c>
      <c r="O519" s="166">
        <f t="shared" si="73"/>
        <v>0</v>
      </c>
      <c r="P519" s="171" t="str" cm="1">
        <f t="array" ref="P519">IFERROR(INDEX(_xlfn._xlws.FILTER('Dang ky_off'!$J$4:$J$4000,'Dang ky_off'!$B$4:$B$4000=$B519),1),"")</f>
        <v>Công ty Cổ phần Acecook Việt Nam</v>
      </c>
      <c r="Q519" s="172" cm="1">
        <f t="array" ref="Q519">IFERROR(INDEX(_xlfn._xlws.FILTER('Dang ky_off'!$H$4:$H$4000,'Dang ky_off'!$B$4:$B$4000=$B519),1),"")</f>
        <v>46000</v>
      </c>
      <c r="R519" s="171" t="s">
        <v>1563</v>
      </c>
      <c r="S519" s="171" cm="1">
        <f t="array" ref="S519">IFERROR(INDEX(_xlfn._xlws.FILTER('Dang ky_off'!$L$4:$L$4000,'Dang ky_off'!$B$4:$B$4000=$B519),1),"")</f>
        <v>8</v>
      </c>
      <c r="T519" s="171" cm="1">
        <f t="array" ref="T519">IFERROR(INDEX(_xlfn._xlws.FILTER('Dang ky_off'!$M$4:$M$4000,'Dang ky_off'!$B$4:$B$4000=$B519),1),"")</f>
        <v>0</v>
      </c>
      <c r="U519" s="130"/>
      <c r="V519" s="130"/>
      <c r="W519" s="131">
        <f t="shared" si="67"/>
        <v>2.4</v>
      </c>
      <c r="X519" s="180" t="str" cm="1">
        <f t="array" ref="X519">IFERROR(INDEX(_xlfn._xlws.FILTER('Dang ky_off'!$J$4:$J$4000,'Dang ky_off'!$B$4:$B$4000=$B519),2),"")</f>
        <v/>
      </c>
      <c r="Y519" s="181" t="str" cm="1">
        <f t="array" ref="Y519">IFERROR(INDEX(_xlfn._xlws.FILTER('Dang ky_off'!$H$4:$H$4000,'Dang ky_off'!$B$4:$B$4000=$B519),2),"")</f>
        <v/>
      </c>
      <c r="Z519" s="180" t="s">
        <v>1563</v>
      </c>
      <c r="AA519" s="180" t="str" cm="1">
        <f t="array" ref="AA519">IFERROR(INDEX(_xlfn._xlws.FILTER('Dang ky_off'!$L$4:$L$4000,'Dang ky_off'!$B$4:$B$4000=$B519),2),"")</f>
        <v/>
      </c>
      <c r="AB519" s="180" t="str" cm="1">
        <f t="array" ref="AB519">IFERROR(INDEX(_xlfn._xlws.FILTER('Dang ky_off'!$M$4:$M$4000,'Dang ky_off'!$B$4:$B$4000=$B519),2),"")</f>
        <v/>
      </c>
      <c r="AC519" s="130"/>
      <c r="AD519" s="130"/>
      <c r="AE519" s="179" t="e">
        <f t="shared" si="68"/>
        <v>#VALUE!</v>
      </c>
      <c r="AF519" s="131" t="str" cm="1">
        <f t="array" ref="AF519">IFERROR(INDEX(_xlfn._xlws.FILTER('Dang ky_off'!$J$4:$J$43,'Dang ky_off'!$B$4:$B$43=$B519),3),"")</f>
        <v/>
      </c>
      <c r="AG519" s="154" t="str" cm="1">
        <f t="array" ref="AG519">IFERROR(INDEX(_xlfn._xlws.FILTER('Dang ky_off'!$H$4:$H$43,'Dang ky_off'!$B$4:$B$43=$B519),3),"")</f>
        <v/>
      </c>
      <c r="AH519" s="131" t="s">
        <v>1563</v>
      </c>
      <c r="AI519" s="131" t="str" cm="1">
        <f t="array" ref="AI519">IFERROR(INDEX(_xlfn._xlws.FILTER('Dang ky_off'!$L$4:$L$43,'Dang ky_off'!$B$4:$B$43=$B519),3),"")</f>
        <v/>
      </c>
      <c r="AJ519" s="131" t="str" cm="1">
        <f t="array" ref="AJ519">IFERROR(INDEX(_xlfn._xlws.FILTER('Dang ky_off'!$M$4:$M$43,'Dang ky_off'!$B$4:$B$43=$B519),3),"")</f>
        <v/>
      </c>
      <c r="AK519" s="130"/>
      <c r="AL519" s="130"/>
      <c r="AM519" s="131" t="e">
        <f t="shared" si="69"/>
        <v>#VALUE!</v>
      </c>
      <c r="AN519" s="182" t="str" cm="1">
        <f t="array" ref="AN519">IFERROR(INDEX(_xlfn._xlws.FILTER('Dang ky_onl'!$J$6:$J$4000,'Dang ky_onl'!$B$6:$B$4000=$B519),1),"")</f>
        <v/>
      </c>
      <c r="AO519" s="183" t="str" cm="1">
        <f t="array" ref="AO519">IFERROR(INDEX(_xlfn._xlws.FILTER('Dang ky_onl'!$H$6:$H$4000,'Dang ky_onl'!$B$6:$B$4000=$B519),1),"")</f>
        <v/>
      </c>
      <c r="AP519" s="184" t="s">
        <v>1564</v>
      </c>
      <c r="AQ519" s="182" t="str" cm="1">
        <f t="array" ref="AQ519">IFERROR(INDEX(_xlfn._xlws.FILTER('Dang ky_onl'!$L$6:$L$4000,'Dang ky_onl'!$B$6:$B$4000=$B519),1),"")</f>
        <v/>
      </c>
      <c r="AR519" s="182" t="str" cm="1">
        <f t="array" ref="AR519">IFERROR(INDEX(_xlfn._xlws.FILTER('Dang ky_onl'!$M$6:$M$4000,'Dang ky_onl'!$B$6:$B$4000=$B519),1),"")</f>
        <v/>
      </c>
      <c r="AS519" s="130"/>
      <c r="AT519" s="130"/>
      <c r="AU519" s="131" t="e">
        <f t="shared" si="70"/>
        <v>#VALUE!</v>
      </c>
      <c r="AV519" s="182" t="str" cm="1">
        <f t="array" ref="AV519">IFERROR(INDEX(_xlfn._xlws.FILTER('Dang ky_onl'!$J$6:$J$4000,'Dang ky_onl'!$B$6:$B$4000=$B519),2),"")</f>
        <v/>
      </c>
      <c r="AW519" s="183" t="str" cm="1">
        <f t="array" ref="AW519">IFERROR(INDEX(_xlfn._xlws.FILTER('Dang ky_onl'!$H$6:$H$4000,'Dang ky_onl'!$B$6:$B$4000=$B519),2),"")</f>
        <v/>
      </c>
      <c r="AX519" s="184" t="s">
        <v>1564</v>
      </c>
      <c r="AY519" s="182" t="str" cm="1">
        <f t="array" ref="AY519">IFERROR(INDEX(_xlfn._xlws.FILTER('Dang ky_onl'!$L$6:$L$4000,'Dang ky_onl'!$B$6:$B$4000=$B519),2),"")</f>
        <v/>
      </c>
      <c r="AZ519" s="182" t="str" cm="1">
        <f t="array" ref="AZ519">IFERROR(INDEX(_xlfn._xlws.FILTER('Dang ky_onl'!$M$6:$M$4000,'Dang ky_onl'!$B$6:$B$4000=$B519),2),"")</f>
        <v/>
      </c>
      <c r="BA519" s="130"/>
      <c r="BB519" s="130"/>
      <c r="BC519" s="131" t="e">
        <f t="shared" si="71"/>
        <v>#VALUE!</v>
      </c>
    </row>
    <row r="520" spans="1:55" ht="19.5" customHeight="1" x14ac:dyDescent="0.35">
      <c r="A520" s="135">
        <v>514</v>
      </c>
      <c r="B520" s="136">
        <v>2005230145</v>
      </c>
      <c r="C520" s="137" t="s">
        <v>735</v>
      </c>
      <c r="D520" s="138" t="s">
        <v>845</v>
      </c>
      <c r="E520" s="139"/>
      <c r="F520" s="141" t="s">
        <v>1108</v>
      </c>
      <c r="G520" s="142" t="s">
        <v>1364</v>
      </c>
      <c r="H520" s="143" t="s">
        <v>1376</v>
      </c>
      <c r="I520" s="140" t="str">
        <f t="shared" ref="I520:I583" si="74">IF(AND(J520&gt;=4,K520="Đủ"), "Đậu", "Không đậu")</f>
        <v>Không đậu</v>
      </c>
      <c r="J520" s="144"/>
      <c r="K520" s="145" t="str">
        <f t="shared" ref="K520:K583" si="75">IF(AND(L520&gt;=3,M520&gt;=2),"Đủ","Không đủ")</f>
        <v>Không đủ</v>
      </c>
      <c r="L520" s="166">
        <f t="shared" si="72"/>
        <v>1</v>
      </c>
      <c r="M520" s="166" cm="1">
        <f t="array" ref="M520">SUMPRODUCT(--(LEN(CHOOSE({1,2,3},P520,X520,AF520))&gt;0))</f>
        <v>1</v>
      </c>
      <c r="N520" s="166" cm="1">
        <f t="array" ref="N520">SUMPRODUCT(--(LEN(CHOOSE({1,2},AN520,AV520))&gt;0))</f>
        <v>0</v>
      </c>
      <c r="O520" s="166">
        <f t="shared" si="73"/>
        <v>0</v>
      </c>
      <c r="P520" s="171" t="str" cm="1">
        <f t="array" ref="P520">IFERROR(INDEX(_xlfn._xlws.FILTER('Dang ky_off'!$J$4:$J$4000,'Dang ky_off'!$B$4:$B$4000=$B520),1),"")</f>
        <v>Công ty TNHH Yakult Việt Nam</v>
      </c>
      <c r="Q520" s="172" cm="1">
        <f t="array" ref="Q520">IFERROR(INDEX(_xlfn._xlws.FILTER('Dang ky_off'!$H$4:$H$4000,'Dang ky_off'!$B$4:$B$4000=$B520),1),"")</f>
        <v>46022</v>
      </c>
      <c r="R520" s="171" t="s">
        <v>1563</v>
      </c>
      <c r="S520" s="171" cm="1">
        <f t="array" ref="S520">IFERROR(INDEX(_xlfn._xlws.FILTER('Dang ky_off'!$L$4:$L$4000,'Dang ky_off'!$B$4:$B$4000=$B520),1),"")</f>
        <v>10</v>
      </c>
      <c r="T520" s="171" cm="1">
        <f t="array" ref="T520">IFERROR(INDEX(_xlfn._xlws.FILTER('Dang ky_off'!$M$4:$M$4000,'Dang ky_off'!$B$4:$B$4000=$B520),1),"")</f>
        <v>0</v>
      </c>
      <c r="U520" s="130"/>
      <c r="V520" s="130"/>
      <c r="W520" s="131">
        <f t="shared" ref="W520:W583" si="76">ROUND(MIN(S520*0.3+U520*0.3+V520*0.4+T520,10),1)</f>
        <v>3</v>
      </c>
      <c r="X520" s="180" t="str" cm="1">
        <f t="array" ref="X520">IFERROR(INDEX(_xlfn._xlws.FILTER('Dang ky_off'!$J$4:$J$4000,'Dang ky_off'!$B$4:$B$4000=$B520),2),"")</f>
        <v/>
      </c>
      <c r="Y520" s="181" t="str" cm="1">
        <f t="array" ref="Y520">IFERROR(INDEX(_xlfn._xlws.FILTER('Dang ky_off'!$H$4:$H$4000,'Dang ky_off'!$B$4:$B$4000=$B520),2),"")</f>
        <v/>
      </c>
      <c r="Z520" s="180" t="s">
        <v>1563</v>
      </c>
      <c r="AA520" s="180" t="str" cm="1">
        <f t="array" ref="AA520">IFERROR(INDEX(_xlfn._xlws.FILTER('Dang ky_off'!$L$4:$L$4000,'Dang ky_off'!$B$4:$B$4000=$B520),2),"")</f>
        <v/>
      </c>
      <c r="AB520" s="180" t="str" cm="1">
        <f t="array" ref="AB520">IFERROR(INDEX(_xlfn._xlws.FILTER('Dang ky_off'!$M$4:$M$4000,'Dang ky_off'!$B$4:$B$4000=$B520),2),"")</f>
        <v/>
      </c>
      <c r="AC520" s="130"/>
      <c r="AD520" s="130"/>
      <c r="AE520" s="179" t="e">
        <f t="shared" ref="AE520:AE583" si="77">ROUND(MIN(AA520*0.3+AC520*0.3+AD520*0.4+AB520,10),1)</f>
        <v>#VALUE!</v>
      </c>
      <c r="AF520" s="131" t="str" cm="1">
        <f t="array" ref="AF520">IFERROR(INDEX(_xlfn._xlws.FILTER('Dang ky_off'!$J$4:$J$43,'Dang ky_off'!$B$4:$B$43=$B520),3),"")</f>
        <v/>
      </c>
      <c r="AG520" s="154" t="str" cm="1">
        <f t="array" ref="AG520">IFERROR(INDEX(_xlfn._xlws.FILTER('Dang ky_off'!$H$4:$H$43,'Dang ky_off'!$B$4:$B$43=$B520),3),"")</f>
        <v/>
      </c>
      <c r="AH520" s="131" t="s">
        <v>1563</v>
      </c>
      <c r="AI520" s="131" t="str" cm="1">
        <f t="array" ref="AI520">IFERROR(INDEX(_xlfn._xlws.FILTER('Dang ky_off'!$L$4:$L$43,'Dang ky_off'!$B$4:$B$43=$B520),3),"")</f>
        <v/>
      </c>
      <c r="AJ520" s="131" t="str" cm="1">
        <f t="array" ref="AJ520">IFERROR(INDEX(_xlfn._xlws.FILTER('Dang ky_off'!$M$4:$M$43,'Dang ky_off'!$B$4:$B$43=$B520),3),"")</f>
        <v/>
      </c>
      <c r="AK520" s="130"/>
      <c r="AL520" s="130"/>
      <c r="AM520" s="131" t="e">
        <f t="shared" ref="AM520:AM583" si="78">ROUND(MIN(AI520*0.3+AK520*0.3+AL520*0.4+AJ520,10),1)</f>
        <v>#VALUE!</v>
      </c>
      <c r="AN520" s="182" t="str" cm="1">
        <f t="array" ref="AN520">IFERROR(INDEX(_xlfn._xlws.FILTER('Dang ky_onl'!$J$6:$J$4000,'Dang ky_onl'!$B$6:$B$4000=$B520),1),"")</f>
        <v/>
      </c>
      <c r="AO520" s="183" t="str" cm="1">
        <f t="array" ref="AO520">IFERROR(INDEX(_xlfn._xlws.FILTER('Dang ky_onl'!$H$6:$H$4000,'Dang ky_onl'!$B$6:$B$4000=$B520),1),"")</f>
        <v/>
      </c>
      <c r="AP520" s="184" t="s">
        <v>1564</v>
      </c>
      <c r="AQ520" s="182" t="str" cm="1">
        <f t="array" ref="AQ520">IFERROR(INDEX(_xlfn._xlws.FILTER('Dang ky_onl'!$L$6:$L$4000,'Dang ky_onl'!$B$6:$B$4000=$B520),1),"")</f>
        <v/>
      </c>
      <c r="AR520" s="182" t="str" cm="1">
        <f t="array" ref="AR520">IFERROR(INDEX(_xlfn._xlws.FILTER('Dang ky_onl'!$M$6:$M$4000,'Dang ky_onl'!$B$6:$B$4000=$B520),1),"")</f>
        <v/>
      </c>
      <c r="AS520" s="130"/>
      <c r="AT520" s="130"/>
      <c r="AU520" s="131" t="e">
        <f t="shared" ref="AU520:AU583" si="79">ROUND(MIN(AQ520*0.3+AS520*0.3+AT520*0.4+AR520,10),1)</f>
        <v>#VALUE!</v>
      </c>
      <c r="AV520" s="182" t="str" cm="1">
        <f t="array" ref="AV520">IFERROR(INDEX(_xlfn._xlws.FILTER('Dang ky_onl'!$J$6:$J$4000,'Dang ky_onl'!$B$6:$B$4000=$B520),2),"")</f>
        <v/>
      </c>
      <c r="AW520" s="183" t="str" cm="1">
        <f t="array" ref="AW520">IFERROR(INDEX(_xlfn._xlws.FILTER('Dang ky_onl'!$H$6:$H$4000,'Dang ky_onl'!$B$6:$B$4000=$B520),2),"")</f>
        <v/>
      </c>
      <c r="AX520" s="184" t="s">
        <v>1564</v>
      </c>
      <c r="AY520" s="182" t="str" cm="1">
        <f t="array" ref="AY520">IFERROR(INDEX(_xlfn._xlws.FILTER('Dang ky_onl'!$L$6:$L$4000,'Dang ky_onl'!$B$6:$B$4000=$B520),2),"")</f>
        <v/>
      </c>
      <c r="AZ520" s="182" t="str" cm="1">
        <f t="array" ref="AZ520">IFERROR(INDEX(_xlfn._xlws.FILTER('Dang ky_onl'!$M$6:$M$4000,'Dang ky_onl'!$B$6:$B$4000=$B520),2),"")</f>
        <v/>
      </c>
      <c r="BA520" s="130"/>
      <c r="BB520" s="130"/>
      <c r="BC520" s="131" t="e">
        <f t="shared" ref="BC520:BC583" si="80">ROUND(MIN(AY520*0.3+BA520*0.3+BB520*0.4+AZ520,10),1)</f>
        <v>#VALUE!</v>
      </c>
    </row>
    <row r="521" spans="1:55" ht="19.5" customHeight="1" x14ac:dyDescent="0.35">
      <c r="A521" s="135">
        <v>515</v>
      </c>
      <c r="B521" s="136">
        <v>2005230189</v>
      </c>
      <c r="C521" s="137" t="s">
        <v>458</v>
      </c>
      <c r="D521" s="138" t="s">
        <v>826</v>
      </c>
      <c r="E521" s="139"/>
      <c r="F521" s="141" t="s">
        <v>1344</v>
      </c>
      <c r="G521" s="142" t="s">
        <v>1364</v>
      </c>
      <c r="H521" s="143" t="s">
        <v>1376</v>
      </c>
      <c r="I521" s="140" t="str">
        <f t="shared" si="74"/>
        <v>Không đậu</v>
      </c>
      <c r="J521" s="144"/>
      <c r="K521" s="145" t="str">
        <f t="shared" si="75"/>
        <v>Không đủ</v>
      </c>
      <c r="L521" s="166">
        <f t="shared" ref="L521:L584" si="81">M521+N521-O521</f>
        <v>0</v>
      </c>
      <c r="M521" s="166" cm="1">
        <f t="array" ref="M521">SUMPRODUCT(--(LEN(CHOOSE({1,2,3},P521,X521,AF521))&gt;0))</f>
        <v>0</v>
      </c>
      <c r="N521" s="166" cm="1">
        <f t="array" ref="N521">SUMPRODUCT(--(LEN(CHOOSE({1,2},AN521,AV521))&gt;0))</f>
        <v>0</v>
      </c>
      <c r="O521" s="166">
        <f t="shared" ref="O521:O584" si="82">(IF(P521&lt;&gt;"",P521=X521,0))
+(IF(P521&lt;&gt;"",P521=AF521,0))
+(IF(P521&lt;&gt;"",P521=AN521,0))
+(IF(P521&lt;&gt;"",P521=AV521,0))
+(IF(X521&lt;&gt;"",X521=AF521,0))
+(IF(X521&lt;&gt;"",X521=AN521,0))
+(IF(X521&lt;&gt;"",X521=AV521,0))
+(IF(AF521&lt;&gt;"",AF521=AN521,0))
+(IF(AF521&lt;&gt;"",AF521=AV521,0))
+(IF(AN521&lt;&gt;"",AN521=AV521,0))</f>
        <v>0</v>
      </c>
      <c r="P521" s="171" t="str" cm="1">
        <f t="array" ref="P521">IFERROR(INDEX(_xlfn._xlws.FILTER('Dang ky_off'!$J$4:$J$4000,'Dang ky_off'!$B$4:$B$4000=$B521),1),"")</f>
        <v/>
      </c>
      <c r="Q521" s="172" t="str" cm="1">
        <f t="array" ref="Q521">IFERROR(INDEX(_xlfn._xlws.FILTER('Dang ky_off'!$H$4:$H$4000,'Dang ky_off'!$B$4:$B$4000=$B521),1),"")</f>
        <v/>
      </c>
      <c r="R521" s="171" t="s">
        <v>1563</v>
      </c>
      <c r="S521" s="171" t="str" cm="1">
        <f t="array" ref="S521">IFERROR(INDEX(_xlfn._xlws.FILTER('Dang ky_off'!$L$4:$L$4000,'Dang ky_off'!$B$4:$B$4000=$B521),1),"")</f>
        <v/>
      </c>
      <c r="T521" s="171" t="str" cm="1">
        <f t="array" ref="T521">IFERROR(INDEX(_xlfn._xlws.FILTER('Dang ky_off'!$M$4:$M$4000,'Dang ky_off'!$B$4:$B$4000=$B521),1),"")</f>
        <v/>
      </c>
      <c r="U521" s="130"/>
      <c r="V521" s="130"/>
      <c r="W521" s="131" t="e">
        <f t="shared" si="76"/>
        <v>#VALUE!</v>
      </c>
      <c r="X521" s="180" t="str" cm="1">
        <f t="array" ref="X521">IFERROR(INDEX(_xlfn._xlws.FILTER('Dang ky_off'!$J$4:$J$4000,'Dang ky_off'!$B$4:$B$4000=$B521),2),"")</f>
        <v/>
      </c>
      <c r="Y521" s="181" t="str" cm="1">
        <f t="array" ref="Y521">IFERROR(INDEX(_xlfn._xlws.FILTER('Dang ky_off'!$H$4:$H$4000,'Dang ky_off'!$B$4:$B$4000=$B521),2),"")</f>
        <v/>
      </c>
      <c r="Z521" s="180" t="s">
        <v>1563</v>
      </c>
      <c r="AA521" s="180" t="str" cm="1">
        <f t="array" ref="AA521">IFERROR(INDEX(_xlfn._xlws.FILTER('Dang ky_off'!$L$4:$L$4000,'Dang ky_off'!$B$4:$B$4000=$B521),2),"")</f>
        <v/>
      </c>
      <c r="AB521" s="180" t="str" cm="1">
        <f t="array" ref="AB521">IFERROR(INDEX(_xlfn._xlws.FILTER('Dang ky_off'!$M$4:$M$4000,'Dang ky_off'!$B$4:$B$4000=$B521),2),"")</f>
        <v/>
      </c>
      <c r="AC521" s="130"/>
      <c r="AD521" s="130"/>
      <c r="AE521" s="179" t="e">
        <f t="shared" si="77"/>
        <v>#VALUE!</v>
      </c>
      <c r="AF521" s="131" t="str" cm="1">
        <f t="array" ref="AF521">IFERROR(INDEX(_xlfn._xlws.FILTER('Dang ky_off'!$J$4:$J$43,'Dang ky_off'!$B$4:$B$43=$B521),3),"")</f>
        <v/>
      </c>
      <c r="AG521" s="154" t="str" cm="1">
        <f t="array" ref="AG521">IFERROR(INDEX(_xlfn._xlws.FILTER('Dang ky_off'!$H$4:$H$43,'Dang ky_off'!$B$4:$B$43=$B521),3),"")</f>
        <v/>
      </c>
      <c r="AH521" s="131" t="s">
        <v>1563</v>
      </c>
      <c r="AI521" s="131" t="str" cm="1">
        <f t="array" ref="AI521">IFERROR(INDEX(_xlfn._xlws.FILTER('Dang ky_off'!$L$4:$L$43,'Dang ky_off'!$B$4:$B$43=$B521),3),"")</f>
        <v/>
      </c>
      <c r="AJ521" s="131" t="str" cm="1">
        <f t="array" ref="AJ521">IFERROR(INDEX(_xlfn._xlws.FILTER('Dang ky_off'!$M$4:$M$43,'Dang ky_off'!$B$4:$B$43=$B521),3),"")</f>
        <v/>
      </c>
      <c r="AK521" s="130"/>
      <c r="AL521" s="130"/>
      <c r="AM521" s="131" t="e">
        <f t="shared" si="78"/>
        <v>#VALUE!</v>
      </c>
      <c r="AN521" s="182" t="str" cm="1">
        <f t="array" ref="AN521">IFERROR(INDEX(_xlfn._xlws.FILTER('Dang ky_onl'!$J$6:$J$4000,'Dang ky_onl'!$B$6:$B$4000=$B521),1),"")</f>
        <v/>
      </c>
      <c r="AO521" s="183" t="str" cm="1">
        <f t="array" ref="AO521">IFERROR(INDEX(_xlfn._xlws.FILTER('Dang ky_onl'!$H$6:$H$4000,'Dang ky_onl'!$B$6:$B$4000=$B521),1),"")</f>
        <v/>
      </c>
      <c r="AP521" s="184" t="s">
        <v>1564</v>
      </c>
      <c r="AQ521" s="182" t="str" cm="1">
        <f t="array" ref="AQ521">IFERROR(INDEX(_xlfn._xlws.FILTER('Dang ky_onl'!$L$6:$L$4000,'Dang ky_onl'!$B$6:$B$4000=$B521),1),"")</f>
        <v/>
      </c>
      <c r="AR521" s="182" t="str" cm="1">
        <f t="array" ref="AR521">IFERROR(INDEX(_xlfn._xlws.FILTER('Dang ky_onl'!$M$6:$M$4000,'Dang ky_onl'!$B$6:$B$4000=$B521),1),"")</f>
        <v/>
      </c>
      <c r="AS521" s="130"/>
      <c r="AT521" s="130"/>
      <c r="AU521" s="131" t="e">
        <f t="shared" si="79"/>
        <v>#VALUE!</v>
      </c>
      <c r="AV521" s="182" t="str" cm="1">
        <f t="array" ref="AV521">IFERROR(INDEX(_xlfn._xlws.FILTER('Dang ky_onl'!$J$6:$J$4000,'Dang ky_onl'!$B$6:$B$4000=$B521),2),"")</f>
        <v/>
      </c>
      <c r="AW521" s="183" t="str" cm="1">
        <f t="array" ref="AW521">IFERROR(INDEX(_xlfn._xlws.FILTER('Dang ky_onl'!$H$6:$H$4000,'Dang ky_onl'!$B$6:$B$4000=$B521),2),"")</f>
        <v/>
      </c>
      <c r="AX521" s="184" t="s">
        <v>1564</v>
      </c>
      <c r="AY521" s="182" t="str" cm="1">
        <f t="array" ref="AY521">IFERROR(INDEX(_xlfn._xlws.FILTER('Dang ky_onl'!$L$6:$L$4000,'Dang ky_onl'!$B$6:$B$4000=$B521),2),"")</f>
        <v/>
      </c>
      <c r="AZ521" s="182" t="str" cm="1">
        <f t="array" ref="AZ521">IFERROR(INDEX(_xlfn._xlws.FILTER('Dang ky_onl'!$M$6:$M$4000,'Dang ky_onl'!$B$6:$B$4000=$B521),2),"")</f>
        <v/>
      </c>
      <c r="BA521" s="130"/>
      <c r="BB521" s="130"/>
      <c r="BC521" s="131" t="e">
        <f t="shared" si="80"/>
        <v>#VALUE!</v>
      </c>
    </row>
    <row r="522" spans="1:55" ht="19.5" customHeight="1" x14ac:dyDescent="0.35">
      <c r="A522" s="135">
        <v>516</v>
      </c>
      <c r="B522" s="136">
        <v>2005230199</v>
      </c>
      <c r="C522" s="137" t="s">
        <v>736</v>
      </c>
      <c r="D522" s="138" t="s">
        <v>825</v>
      </c>
      <c r="E522" s="139"/>
      <c r="F522" s="141" t="s">
        <v>1065</v>
      </c>
      <c r="G522" s="142" t="s">
        <v>1364</v>
      </c>
      <c r="H522" s="143" t="s">
        <v>1376</v>
      </c>
      <c r="I522" s="140" t="str">
        <f t="shared" si="74"/>
        <v>Không đậu</v>
      </c>
      <c r="J522" s="144"/>
      <c r="K522" s="145" t="str">
        <f t="shared" si="75"/>
        <v>Không đủ</v>
      </c>
      <c r="L522" s="166">
        <f t="shared" si="81"/>
        <v>2</v>
      </c>
      <c r="M522" s="166" cm="1">
        <f t="array" ref="M522">SUMPRODUCT(--(LEN(CHOOSE({1,2,3},P522,X522,AF522))&gt;0))</f>
        <v>2</v>
      </c>
      <c r="N522" s="166" cm="1">
        <f t="array" ref="N522">SUMPRODUCT(--(LEN(CHOOSE({1,2},AN522,AV522))&gt;0))</f>
        <v>0</v>
      </c>
      <c r="O522" s="166">
        <f t="shared" si="82"/>
        <v>0</v>
      </c>
      <c r="P522" s="171" t="str" cm="1">
        <f t="array" ref="P522">IFERROR(INDEX(_xlfn._xlws.FILTER('Dang ky_off'!$J$4:$J$4000,'Dang ky_off'!$B$4:$B$4000=$B522),1),"")</f>
        <v>Công ty Cổ phần Acecook Việt Nam</v>
      </c>
      <c r="Q522" s="172" cm="1">
        <f t="array" ref="Q522">IFERROR(INDEX(_xlfn._xlws.FILTER('Dang ky_off'!$H$4:$H$4000,'Dang ky_off'!$B$4:$B$4000=$B522),1),"")</f>
        <v>45909</v>
      </c>
      <c r="R522" s="171" t="s">
        <v>1563</v>
      </c>
      <c r="S522" s="171" cm="1">
        <f t="array" ref="S522">IFERROR(INDEX(_xlfn._xlws.FILTER('Dang ky_off'!$L$4:$L$4000,'Dang ky_off'!$B$4:$B$4000=$B522),1),"")</f>
        <v>7</v>
      </c>
      <c r="T522" s="171" cm="1">
        <f t="array" ref="T522">IFERROR(INDEX(_xlfn._xlws.FILTER('Dang ky_off'!$M$4:$M$4000,'Dang ky_off'!$B$4:$B$4000=$B522),1),"")</f>
        <v>0</v>
      </c>
      <c r="U522" s="130"/>
      <c r="V522" s="130"/>
      <c r="W522" s="131">
        <f t="shared" si="76"/>
        <v>2.1</v>
      </c>
      <c r="X522" s="180" t="str" cm="1">
        <f t="array" ref="X522">IFERROR(INDEX(_xlfn._xlws.FILTER('Dang ky_off'!$J$4:$J$4000,'Dang ky_off'!$B$4:$B$4000=$B522),2),"")</f>
        <v>Công ty TNHH Yakult Việt Nam</v>
      </c>
      <c r="Y522" s="181" cm="1">
        <f t="array" ref="Y522">IFERROR(INDEX(_xlfn._xlws.FILTER('Dang ky_off'!$H$4:$H$4000,'Dang ky_off'!$B$4:$B$4000=$B522),2),"")</f>
        <v>45946</v>
      </c>
      <c r="Z522" s="180" t="s">
        <v>1563</v>
      </c>
      <c r="AA522" s="180" cm="1">
        <f t="array" ref="AA522">IFERROR(INDEX(_xlfn._xlws.FILTER('Dang ky_off'!$L$4:$L$4000,'Dang ky_off'!$B$4:$B$4000=$B522),2),"")</f>
        <v>9.5</v>
      </c>
      <c r="AB522" s="180" cm="1">
        <f t="array" ref="AB522">IFERROR(INDEX(_xlfn._xlws.FILTER('Dang ky_off'!$M$4:$M$4000,'Dang ky_off'!$B$4:$B$4000=$B522),2),"")</f>
        <v>0</v>
      </c>
      <c r="AC522" s="130"/>
      <c r="AD522" s="130"/>
      <c r="AE522" s="179">
        <f t="shared" si="77"/>
        <v>2.9</v>
      </c>
      <c r="AF522" s="131" t="str" cm="1">
        <f t="array" ref="AF522">IFERROR(INDEX(_xlfn._xlws.FILTER('Dang ky_off'!$J$4:$J$43,'Dang ky_off'!$B$4:$B$43=$B522),3),"")</f>
        <v/>
      </c>
      <c r="AG522" s="154" t="str" cm="1">
        <f t="array" ref="AG522">IFERROR(INDEX(_xlfn._xlws.FILTER('Dang ky_off'!$H$4:$H$43,'Dang ky_off'!$B$4:$B$43=$B522),3),"")</f>
        <v/>
      </c>
      <c r="AH522" s="131" t="s">
        <v>1563</v>
      </c>
      <c r="AI522" s="131" t="str" cm="1">
        <f t="array" ref="AI522">IFERROR(INDEX(_xlfn._xlws.FILTER('Dang ky_off'!$L$4:$L$43,'Dang ky_off'!$B$4:$B$43=$B522),3),"")</f>
        <v/>
      </c>
      <c r="AJ522" s="131" t="str" cm="1">
        <f t="array" ref="AJ522">IFERROR(INDEX(_xlfn._xlws.FILTER('Dang ky_off'!$M$4:$M$43,'Dang ky_off'!$B$4:$B$43=$B522),3),"")</f>
        <v/>
      </c>
      <c r="AK522" s="130"/>
      <c r="AL522" s="130"/>
      <c r="AM522" s="131" t="e">
        <f t="shared" si="78"/>
        <v>#VALUE!</v>
      </c>
      <c r="AN522" s="182" t="str" cm="1">
        <f t="array" ref="AN522">IFERROR(INDEX(_xlfn._xlws.FILTER('Dang ky_onl'!$J$6:$J$4000,'Dang ky_onl'!$B$6:$B$4000=$B522),1),"")</f>
        <v/>
      </c>
      <c r="AO522" s="183" t="str" cm="1">
        <f t="array" ref="AO522">IFERROR(INDEX(_xlfn._xlws.FILTER('Dang ky_onl'!$H$6:$H$4000,'Dang ky_onl'!$B$6:$B$4000=$B522),1),"")</f>
        <v/>
      </c>
      <c r="AP522" s="184" t="s">
        <v>1564</v>
      </c>
      <c r="AQ522" s="182" t="str" cm="1">
        <f t="array" ref="AQ522">IFERROR(INDEX(_xlfn._xlws.FILTER('Dang ky_onl'!$L$6:$L$4000,'Dang ky_onl'!$B$6:$B$4000=$B522),1),"")</f>
        <v/>
      </c>
      <c r="AR522" s="182" t="str" cm="1">
        <f t="array" ref="AR522">IFERROR(INDEX(_xlfn._xlws.FILTER('Dang ky_onl'!$M$6:$M$4000,'Dang ky_onl'!$B$6:$B$4000=$B522),1),"")</f>
        <v/>
      </c>
      <c r="AS522" s="130"/>
      <c r="AT522" s="130"/>
      <c r="AU522" s="131" t="e">
        <f t="shared" si="79"/>
        <v>#VALUE!</v>
      </c>
      <c r="AV522" s="182" t="str" cm="1">
        <f t="array" ref="AV522">IFERROR(INDEX(_xlfn._xlws.FILTER('Dang ky_onl'!$J$6:$J$4000,'Dang ky_onl'!$B$6:$B$4000=$B522),2),"")</f>
        <v/>
      </c>
      <c r="AW522" s="183" t="str" cm="1">
        <f t="array" ref="AW522">IFERROR(INDEX(_xlfn._xlws.FILTER('Dang ky_onl'!$H$6:$H$4000,'Dang ky_onl'!$B$6:$B$4000=$B522),2),"")</f>
        <v/>
      </c>
      <c r="AX522" s="184" t="s">
        <v>1564</v>
      </c>
      <c r="AY522" s="182" t="str" cm="1">
        <f t="array" ref="AY522">IFERROR(INDEX(_xlfn._xlws.FILTER('Dang ky_onl'!$L$6:$L$4000,'Dang ky_onl'!$B$6:$B$4000=$B522),2),"")</f>
        <v/>
      </c>
      <c r="AZ522" s="182" t="str" cm="1">
        <f t="array" ref="AZ522">IFERROR(INDEX(_xlfn._xlws.FILTER('Dang ky_onl'!$M$6:$M$4000,'Dang ky_onl'!$B$6:$B$4000=$B522),2),"")</f>
        <v/>
      </c>
      <c r="BA522" s="130"/>
      <c r="BB522" s="130"/>
      <c r="BC522" s="131" t="e">
        <f t="shared" si="80"/>
        <v>#VALUE!</v>
      </c>
    </row>
    <row r="523" spans="1:55" ht="19.5" customHeight="1" x14ac:dyDescent="0.35">
      <c r="A523" s="135">
        <v>517</v>
      </c>
      <c r="B523" s="136">
        <v>2005230216</v>
      </c>
      <c r="C523" s="137" t="s">
        <v>208</v>
      </c>
      <c r="D523" s="138" t="s">
        <v>848</v>
      </c>
      <c r="E523" s="139"/>
      <c r="F523" s="141" t="s">
        <v>1283</v>
      </c>
      <c r="G523" s="142" t="s">
        <v>1364</v>
      </c>
      <c r="H523" s="143" t="s">
        <v>1376</v>
      </c>
      <c r="I523" s="140" t="str">
        <f t="shared" si="74"/>
        <v>Không đậu</v>
      </c>
      <c r="J523" s="144"/>
      <c r="K523" s="145" t="str">
        <f t="shared" si="75"/>
        <v>Không đủ</v>
      </c>
      <c r="L523" s="166">
        <f t="shared" si="81"/>
        <v>0</v>
      </c>
      <c r="M523" s="166" cm="1">
        <f t="array" ref="M523">SUMPRODUCT(--(LEN(CHOOSE({1,2,3},P523,X523,AF523))&gt;0))</f>
        <v>0</v>
      </c>
      <c r="N523" s="166" cm="1">
        <f t="array" ref="N523">SUMPRODUCT(--(LEN(CHOOSE({1,2},AN523,AV523))&gt;0))</f>
        <v>0</v>
      </c>
      <c r="O523" s="166">
        <f t="shared" si="82"/>
        <v>0</v>
      </c>
      <c r="P523" s="171" t="str" cm="1">
        <f t="array" ref="P523">IFERROR(INDEX(_xlfn._xlws.FILTER('Dang ky_off'!$J$4:$J$4000,'Dang ky_off'!$B$4:$B$4000=$B523),1),"")</f>
        <v/>
      </c>
      <c r="Q523" s="172" t="str" cm="1">
        <f t="array" ref="Q523">IFERROR(INDEX(_xlfn._xlws.FILTER('Dang ky_off'!$H$4:$H$4000,'Dang ky_off'!$B$4:$B$4000=$B523),1),"")</f>
        <v/>
      </c>
      <c r="R523" s="171" t="s">
        <v>1563</v>
      </c>
      <c r="S523" s="171" t="str" cm="1">
        <f t="array" ref="S523">IFERROR(INDEX(_xlfn._xlws.FILTER('Dang ky_off'!$L$4:$L$4000,'Dang ky_off'!$B$4:$B$4000=$B523),1),"")</f>
        <v/>
      </c>
      <c r="T523" s="171" t="str" cm="1">
        <f t="array" ref="T523">IFERROR(INDEX(_xlfn._xlws.FILTER('Dang ky_off'!$M$4:$M$4000,'Dang ky_off'!$B$4:$B$4000=$B523),1),"")</f>
        <v/>
      </c>
      <c r="U523" s="130"/>
      <c r="V523" s="130"/>
      <c r="W523" s="131" t="e">
        <f t="shared" si="76"/>
        <v>#VALUE!</v>
      </c>
      <c r="X523" s="180" t="str" cm="1">
        <f t="array" ref="X523">IFERROR(INDEX(_xlfn._xlws.FILTER('Dang ky_off'!$J$4:$J$4000,'Dang ky_off'!$B$4:$B$4000=$B523),2),"")</f>
        <v/>
      </c>
      <c r="Y523" s="181" t="str" cm="1">
        <f t="array" ref="Y523">IFERROR(INDEX(_xlfn._xlws.FILTER('Dang ky_off'!$H$4:$H$4000,'Dang ky_off'!$B$4:$B$4000=$B523),2),"")</f>
        <v/>
      </c>
      <c r="Z523" s="180" t="s">
        <v>1563</v>
      </c>
      <c r="AA523" s="180" t="str" cm="1">
        <f t="array" ref="AA523">IFERROR(INDEX(_xlfn._xlws.FILTER('Dang ky_off'!$L$4:$L$4000,'Dang ky_off'!$B$4:$B$4000=$B523),2),"")</f>
        <v/>
      </c>
      <c r="AB523" s="180" t="str" cm="1">
        <f t="array" ref="AB523">IFERROR(INDEX(_xlfn._xlws.FILTER('Dang ky_off'!$M$4:$M$4000,'Dang ky_off'!$B$4:$B$4000=$B523),2),"")</f>
        <v/>
      </c>
      <c r="AC523" s="130"/>
      <c r="AD523" s="130"/>
      <c r="AE523" s="179" t="e">
        <f t="shared" si="77"/>
        <v>#VALUE!</v>
      </c>
      <c r="AF523" s="131" t="str" cm="1">
        <f t="array" ref="AF523">IFERROR(INDEX(_xlfn._xlws.FILTER('Dang ky_off'!$J$4:$J$43,'Dang ky_off'!$B$4:$B$43=$B523),3),"")</f>
        <v/>
      </c>
      <c r="AG523" s="154" t="str" cm="1">
        <f t="array" ref="AG523">IFERROR(INDEX(_xlfn._xlws.FILTER('Dang ky_off'!$H$4:$H$43,'Dang ky_off'!$B$4:$B$43=$B523),3),"")</f>
        <v/>
      </c>
      <c r="AH523" s="131" t="s">
        <v>1563</v>
      </c>
      <c r="AI523" s="131" t="str" cm="1">
        <f t="array" ref="AI523">IFERROR(INDEX(_xlfn._xlws.FILTER('Dang ky_off'!$L$4:$L$43,'Dang ky_off'!$B$4:$B$43=$B523),3),"")</f>
        <v/>
      </c>
      <c r="AJ523" s="131" t="str" cm="1">
        <f t="array" ref="AJ523">IFERROR(INDEX(_xlfn._xlws.FILTER('Dang ky_off'!$M$4:$M$43,'Dang ky_off'!$B$4:$B$43=$B523),3),"")</f>
        <v/>
      </c>
      <c r="AK523" s="130"/>
      <c r="AL523" s="130"/>
      <c r="AM523" s="131" t="e">
        <f t="shared" si="78"/>
        <v>#VALUE!</v>
      </c>
      <c r="AN523" s="182" t="str" cm="1">
        <f t="array" ref="AN523">IFERROR(INDEX(_xlfn._xlws.FILTER('Dang ky_onl'!$J$6:$J$4000,'Dang ky_onl'!$B$6:$B$4000=$B523),1),"")</f>
        <v/>
      </c>
      <c r="AO523" s="183" t="str" cm="1">
        <f t="array" ref="AO523">IFERROR(INDEX(_xlfn._xlws.FILTER('Dang ky_onl'!$H$6:$H$4000,'Dang ky_onl'!$B$6:$B$4000=$B523),1),"")</f>
        <v/>
      </c>
      <c r="AP523" s="184" t="s">
        <v>1564</v>
      </c>
      <c r="AQ523" s="182" t="str" cm="1">
        <f t="array" ref="AQ523">IFERROR(INDEX(_xlfn._xlws.FILTER('Dang ky_onl'!$L$6:$L$4000,'Dang ky_onl'!$B$6:$B$4000=$B523),1),"")</f>
        <v/>
      </c>
      <c r="AR523" s="182" t="str" cm="1">
        <f t="array" ref="AR523">IFERROR(INDEX(_xlfn._xlws.FILTER('Dang ky_onl'!$M$6:$M$4000,'Dang ky_onl'!$B$6:$B$4000=$B523),1),"")</f>
        <v/>
      </c>
      <c r="AS523" s="130"/>
      <c r="AT523" s="130"/>
      <c r="AU523" s="131" t="e">
        <f t="shared" si="79"/>
        <v>#VALUE!</v>
      </c>
      <c r="AV523" s="182" t="str" cm="1">
        <f t="array" ref="AV523">IFERROR(INDEX(_xlfn._xlws.FILTER('Dang ky_onl'!$J$6:$J$4000,'Dang ky_onl'!$B$6:$B$4000=$B523),2),"")</f>
        <v/>
      </c>
      <c r="AW523" s="183" t="str" cm="1">
        <f t="array" ref="AW523">IFERROR(INDEX(_xlfn._xlws.FILTER('Dang ky_onl'!$H$6:$H$4000,'Dang ky_onl'!$B$6:$B$4000=$B523),2),"")</f>
        <v/>
      </c>
      <c r="AX523" s="184" t="s">
        <v>1564</v>
      </c>
      <c r="AY523" s="182" t="str" cm="1">
        <f t="array" ref="AY523">IFERROR(INDEX(_xlfn._xlws.FILTER('Dang ky_onl'!$L$6:$L$4000,'Dang ky_onl'!$B$6:$B$4000=$B523),2),"")</f>
        <v/>
      </c>
      <c r="AZ523" s="182" t="str" cm="1">
        <f t="array" ref="AZ523">IFERROR(INDEX(_xlfn._xlws.FILTER('Dang ky_onl'!$M$6:$M$4000,'Dang ky_onl'!$B$6:$B$4000=$B523),2),"")</f>
        <v/>
      </c>
      <c r="BA523" s="130"/>
      <c r="BB523" s="130"/>
      <c r="BC523" s="131" t="e">
        <f t="shared" si="80"/>
        <v>#VALUE!</v>
      </c>
    </row>
    <row r="524" spans="1:55" ht="19.5" customHeight="1" x14ac:dyDescent="0.35">
      <c r="A524" s="135">
        <v>518</v>
      </c>
      <c r="B524" s="136">
        <v>2005230233</v>
      </c>
      <c r="C524" s="137" t="s">
        <v>737</v>
      </c>
      <c r="D524" s="138" t="s">
        <v>920</v>
      </c>
      <c r="E524" s="139"/>
      <c r="F524" s="141" t="s">
        <v>1265</v>
      </c>
      <c r="G524" s="142" t="s">
        <v>1364</v>
      </c>
      <c r="H524" s="143" t="s">
        <v>1376</v>
      </c>
      <c r="I524" s="140" t="str">
        <f t="shared" si="74"/>
        <v>Không đậu</v>
      </c>
      <c r="J524" s="144"/>
      <c r="K524" s="145" t="str">
        <f t="shared" si="75"/>
        <v>Không đủ</v>
      </c>
      <c r="L524" s="166">
        <f t="shared" si="81"/>
        <v>0</v>
      </c>
      <c r="M524" s="166" cm="1">
        <f t="array" ref="M524">SUMPRODUCT(--(LEN(CHOOSE({1,2,3},P524,X524,AF524))&gt;0))</f>
        <v>0</v>
      </c>
      <c r="N524" s="166" cm="1">
        <f t="array" ref="N524">SUMPRODUCT(--(LEN(CHOOSE({1,2},AN524,AV524))&gt;0))</f>
        <v>0</v>
      </c>
      <c r="O524" s="166">
        <f t="shared" si="82"/>
        <v>0</v>
      </c>
      <c r="P524" s="171" t="str" cm="1">
        <f t="array" ref="P524">IFERROR(INDEX(_xlfn._xlws.FILTER('Dang ky_off'!$J$4:$J$4000,'Dang ky_off'!$B$4:$B$4000=$B524),1),"")</f>
        <v/>
      </c>
      <c r="Q524" s="172" t="str" cm="1">
        <f t="array" ref="Q524">IFERROR(INDEX(_xlfn._xlws.FILTER('Dang ky_off'!$H$4:$H$4000,'Dang ky_off'!$B$4:$B$4000=$B524),1),"")</f>
        <v/>
      </c>
      <c r="R524" s="171" t="s">
        <v>1563</v>
      </c>
      <c r="S524" s="171" t="str" cm="1">
        <f t="array" ref="S524">IFERROR(INDEX(_xlfn._xlws.FILTER('Dang ky_off'!$L$4:$L$4000,'Dang ky_off'!$B$4:$B$4000=$B524),1),"")</f>
        <v/>
      </c>
      <c r="T524" s="171" t="str" cm="1">
        <f t="array" ref="T524">IFERROR(INDEX(_xlfn._xlws.FILTER('Dang ky_off'!$M$4:$M$4000,'Dang ky_off'!$B$4:$B$4000=$B524),1),"")</f>
        <v/>
      </c>
      <c r="U524" s="130"/>
      <c r="V524" s="130"/>
      <c r="W524" s="131" t="e">
        <f t="shared" si="76"/>
        <v>#VALUE!</v>
      </c>
      <c r="X524" s="180" t="str" cm="1">
        <f t="array" ref="X524">IFERROR(INDEX(_xlfn._xlws.FILTER('Dang ky_off'!$J$4:$J$4000,'Dang ky_off'!$B$4:$B$4000=$B524),2),"")</f>
        <v/>
      </c>
      <c r="Y524" s="181" t="str" cm="1">
        <f t="array" ref="Y524">IFERROR(INDEX(_xlfn._xlws.FILTER('Dang ky_off'!$H$4:$H$4000,'Dang ky_off'!$B$4:$B$4000=$B524),2),"")</f>
        <v/>
      </c>
      <c r="Z524" s="180" t="s">
        <v>1563</v>
      </c>
      <c r="AA524" s="180" t="str" cm="1">
        <f t="array" ref="AA524">IFERROR(INDEX(_xlfn._xlws.FILTER('Dang ky_off'!$L$4:$L$4000,'Dang ky_off'!$B$4:$B$4000=$B524),2),"")</f>
        <v/>
      </c>
      <c r="AB524" s="180" t="str" cm="1">
        <f t="array" ref="AB524">IFERROR(INDEX(_xlfn._xlws.FILTER('Dang ky_off'!$M$4:$M$4000,'Dang ky_off'!$B$4:$B$4000=$B524),2),"")</f>
        <v/>
      </c>
      <c r="AC524" s="130"/>
      <c r="AD524" s="130"/>
      <c r="AE524" s="179" t="e">
        <f t="shared" si="77"/>
        <v>#VALUE!</v>
      </c>
      <c r="AF524" s="131" t="str" cm="1">
        <f t="array" ref="AF524">IFERROR(INDEX(_xlfn._xlws.FILTER('Dang ky_off'!$J$4:$J$43,'Dang ky_off'!$B$4:$B$43=$B524),3),"")</f>
        <v/>
      </c>
      <c r="AG524" s="154" t="str" cm="1">
        <f t="array" ref="AG524">IFERROR(INDEX(_xlfn._xlws.FILTER('Dang ky_off'!$H$4:$H$43,'Dang ky_off'!$B$4:$B$43=$B524),3),"")</f>
        <v/>
      </c>
      <c r="AH524" s="131" t="s">
        <v>1563</v>
      </c>
      <c r="AI524" s="131" t="str" cm="1">
        <f t="array" ref="AI524">IFERROR(INDEX(_xlfn._xlws.FILTER('Dang ky_off'!$L$4:$L$43,'Dang ky_off'!$B$4:$B$43=$B524),3),"")</f>
        <v/>
      </c>
      <c r="AJ524" s="131" t="str" cm="1">
        <f t="array" ref="AJ524">IFERROR(INDEX(_xlfn._xlws.FILTER('Dang ky_off'!$M$4:$M$43,'Dang ky_off'!$B$4:$B$43=$B524),3),"")</f>
        <v/>
      </c>
      <c r="AK524" s="130"/>
      <c r="AL524" s="130"/>
      <c r="AM524" s="131" t="e">
        <f t="shared" si="78"/>
        <v>#VALUE!</v>
      </c>
      <c r="AN524" s="182" t="str" cm="1">
        <f t="array" ref="AN524">IFERROR(INDEX(_xlfn._xlws.FILTER('Dang ky_onl'!$J$6:$J$4000,'Dang ky_onl'!$B$6:$B$4000=$B524),1),"")</f>
        <v/>
      </c>
      <c r="AO524" s="183" t="str" cm="1">
        <f t="array" ref="AO524">IFERROR(INDEX(_xlfn._xlws.FILTER('Dang ky_onl'!$H$6:$H$4000,'Dang ky_onl'!$B$6:$B$4000=$B524),1),"")</f>
        <v/>
      </c>
      <c r="AP524" s="184" t="s">
        <v>1564</v>
      </c>
      <c r="AQ524" s="182" t="str" cm="1">
        <f t="array" ref="AQ524">IFERROR(INDEX(_xlfn._xlws.FILTER('Dang ky_onl'!$L$6:$L$4000,'Dang ky_onl'!$B$6:$B$4000=$B524),1),"")</f>
        <v/>
      </c>
      <c r="AR524" s="182" t="str" cm="1">
        <f t="array" ref="AR524">IFERROR(INDEX(_xlfn._xlws.FILTER('Dang ky_onl'!$M$6:$M$4000,'Dang ky_onl'!$B$6:$B$4000=$B524),1),"")</f>
        <v/>
      </c>
      <c r="AS524" s="130"/>
      <c r="AT524" s="130"/>
      <c r="AU524" s="131" t="e">
        <f t="shared" si="79"/>
        <v>#VALUE!</v>
      </c>
      <c r="AV524" s="182" t="str" cm="1">
        <f t="array" ref="AV524">IFERROR(INDEX(_xlfn._xlws.FILTER('Dang ky_onl'!$J$6:$J$4000,'Dang ky_onl'!$B$6:$B$4000=$B524),2),"")</f>
        <v/>
      </c>
      <c r="AW524" s="183" t="str" cm="1">
        <f t="array" ref="AW524">IFERROR(INDEX(_xlfn._xlws.FILTER('Dang ky_onl'!$H$6:$H$4000,'Dang ky_onl'!$B$6:$B$4000=$B524),2),"")</f>
        <v/>
      </c>
      <c r="AX524" s="184" t="s">
        <v>1564</v>
      </c>
      <c r="AY524" s="182" t="str" cm="1">
        <f t="array" ref="AY524">IFERROR(INDEX(_xlfn._xlws.FILTER('Dang ky_onl'!$L$6:$L$4000,'Dang ky_onl'!$B$6:$B$4000=$B524),2),"")</f>
        <v/>
      </c>
      <c r="AZ524" s="182" t="str" cm="1">
        <f t="array" ref="AZ524">IFERROR(INDEX(_xlfn._xlws.FILTER('Dang ky_onl'!$M$6:$M$4000,'Dang ky_onl'!$B$6:$B$4000=$B524),2),"")</f>
        <v/>
      </c>
      <c r="BA524" s="130"/>
      <c r="BB524" s="130"/>
      <c r="BC524" s="131" t="e">
        <f t="shared" si="80"/>
        <v>#VALUE!</v>
      </c>
    </row>
    <row r="525" spans="1:55" ht="19.5" customHeight="1" x14ac:dyDescent="0.35">
      <c r="A525" s="135">
        <v>519</v>
      </c>
      <c r="B525" s="136">
        <v>2005230244</v>
      </c>
      <c r="C525" s="137" t="s">
        <v>738</v>
      </c>
      <c r="D525" s="138" t="s">
        <v>801</v>
      </c>
      <c r="E525" s="139"/>
      <c r="F525" s="141" t="s">
        <v>1031</v>
      </c>
      <c r="G525" s="142" t="s">
        <v>1364</v>
      </c>
      <c r="H525" s="143" t="s">
        <v>1376</v>
      </c>
      <c r="I525" s="140" t="str">
        <f t="shared" si="74"/>
        <v>Không đậu</v>
      </c>
      <c r="J525" s="144"/>
      <c r="K525" s="145" t="str">
        <f t="shared" si="75"/>
        <v>Không đủ</v>
      </c>
      <c r="L525" s="166">
        <f t="shared" si="81"/>
        <v>0</v>
      </c>
      <c r="M525" s="166" cm="1">
        <f t="array" ref="M525">SUMPRODUCT(--(LEN(CHOOSE({1,2,3},P525,X525,AF525))&gt;0))</f>
        <v>0</v>
      </c>
      <c r="N525" s="166" cm="1">
        <f t="array" ref="N525">SUMPRODUCT(--(LEN(CHOOSE({1,2},AN525,AV525))&gt;0))</f>
        <v>0</v>
      </c>
      <c r="O525" s="166">
        <f t="shared" si="82"/>
        <v>0</v>
      </c>
      <c r="P525" s="171" t="str" cm="1">
        <f t="array" ref="P525">IFERROR(INDEX(_xlfn._xlws.FILTER('Dang ky_off'!$J$4:$J$4000,'Dang ky_off'!$B$4:$B$4000=$B525),1),"")</f>
        <v/>
      </c>
      <c r="Q525" s="172" t="str" cm="1">
        <f t="array" ref="Q525">IFERROR(INDEX(_xlfn._xlws.FILTER('Dang ky_off'!$H$4:$H$4000,'Dang ky_off'!$B$4:$B$4000=$B525),1),"")</f>
        <v/>
      </c>
      <c r="R525" s="171" t="s">
        <v>1563</v>
      </c>
      <c r="S525" s="171" t="str" cm="1">
        <f t="array" ref="S525">IFERROR(INDEX(_xlfn._xlws.FILTER('Dang ky_off'!$L$4:$L$4000,'Dang ky_off'!$B$4:$B$4000=$B525),1),"")</f>
        <v/>
      </c>
      <c r="T525" s="171" t="str" cm="1">
        <f t="array" ref="T525">IFERROR(INDEX(_xlfn._xlws.FILTER('Dang ky_off'!$M$4:$M$4000,'Dang ky_off'!$B$4:$B$4000=$B525),1),"")</f>
        <v/>
      </c>
      <c r="U525" s="130"/>
      <c r="V525" s="130"/>
      <c r="W525" s="131" t="e">
        <f t="shared" si="76"/>
        <v>#VALUE!</v>
      </c>
      <c r="X525" s="180" t="str" cm="1">
        <f t="array" ref="X525">IFERROR(INDEX(_xlfn._xlws.FILTER('Dang ky_off'!$J$4:$J$4000,'Dang ky_off'!$B$4:$B$4000=$B525),2),"")</f>
        <v/>
      </c>
      <c r="Y525" s="181" t="str" cm="1">
        <f t="array" ref="Y525">IFERROR(INDEX(_xlfn._xlws.FILTER('Dang ky_off'!$H$4:$H$4000,'Dang ky_off'!$B$4:$B$4000=$B525),2),"")</f>
        <v/>
      </c>
      <c r="Z525" s="180" t="s">
        <v>1563</v>
      </c>
      <c r="AA525" s="180" t="str" cm="1">
        <f t="array" ref="AA525">IFERROR(INDEX(_xlfn._xlws.FILTER('Dang ky_off'!$L$4:$L$4000,'Dang ky_off'!$B$4:$B$4000=$B525),2),"")</f>
        <v/>
      </c>
      <c r="AB525" s="180" t="str" cm="1">
        <f t="array" ref="AB525">IFERROR(INDEX(_xlfn._xlws.FILTER('Dang ky_off'!$M$4:$M$4000,'Dang ky_off'!$B$4:$B$4000=$B525),2),"")</f>
        <v/>
      </c>
      <c r="AC525" s="130"/>
      <c r="AD525" s="130"/>
      <c r="AE525" s="179" t="e">
        <f t="shared" si="77"/>
        <v>#VALUE!</v>
      </c>
      <c r="AF525" s="131" t="str" cm="1">
        <f t="array" ref="AF525">IFERROR(INDEX(_xlfn._xlws.FILTER('Dang ky_off'!$J$4:$J$43,'Dang ky_off'!$B$4:$B$43=$B525),3),"")</f>
        <v/>
      </c>
      <c r="AG525" s="154" t="str" cm="1">
        <f t="array" ref="AG525">IFERROR(INDEX(_xlfn._xlws.FILTER('Dang ky_off'!$H$4:$H$43,'Dang ky_off'!$B$4:$B$43=$B525),3),"")</f>
        <v/>
      </c>
      <c r="AH525" s="131" t="s">
        <v>1563</v>
      </c>
      <c r="AI525" s="131" t="str" cm="1">
        <f t="array" ref="AI525">IFERROR(INDEX(_xlfn._xlws.FILTER('Dang ky_off'!$L$4:$L$43,'Dang ky_off'!$B$4:$B$43=$B525),3),"")</f>
        <v/>
      </c>
      <c r="AJ525" s="131" t="str" cm="1">
        <f t="array" ref="AJ525">IFERROR(INDEX(_xlfn._xlws.FILTER('Dang ky_off'!$M$4:$M$43,'Dang ky_off'!$B$4:$B$43=$B525),3),"")</f>
        <v/>
      </c>
      <c r="AK525" s="130"/>
      <c r="AL525" s="130"/>
      <c r="AM525" s="131" t="e">
        <f t="shared" si="78"/>
        <v>#VALUE!</v>
      </c>
      <c r="AN525" s="182" t="str" cm="1">
        <f t="array" ref="AN525">IFERROR(INDEX(_xlfn._xlws.FILTER('Dang ky_onl'!$J$6:$J$4000,'Dang ky_onl'!$B$6:$B$4000=$B525),1),"")</f>
        <v/>
      </c>
      <c r="AO525" s="183" t="str" cm="1">
        <f t="array" ref="AO525">IFERROR(INDEX(_xlfn._xlws.FILTER('Dang ky_onl'!$H$6:$H$4000,'Dang ky_onl'!$B$6:$B$4000=$B525),1),"")</f>
        <v/>
      </c>
      <c r="AP525" s="184" t="s">
        <v>1564</v>
      </c>
      <c r="AQ525" s="182" t="str" cm="1">
        <f t="array" ref="AQ525">IFERROR(INDEX(_xlfn._xlws.FILTER('Dang ky_onl'!$L$6:$L$4000,'Dang ky_onl'!$B$6:$B$4000=$B525),1),"")</f>
        <v/>
      </c>
      <c r="AR525" s="182" t="str" cm="1">
        <f t="array" ref="AR525">IFERROR(INDEX(_xlfn._xlws.FILTER('Dang ky_onl'!$M$6:$M$4000,'Dang ky_onl'!$B$6:$B$4000=$B525),1),"")</f>
        <v/>
      </c>
      <c r="AS525" s="130"/>
      <c r="AT525" s="130"/>
      <c r="AU525" s="131" t="e">
        <f t="shared" si="79"/>
        <v>#VALUE!</v>
      </c>
      <c r="AV525" s="182" t="str" cm="1">
        <f t="array" ref="AV525">IFERROR(INDEX(_xlfn._xlws.FILTER('Dang ky_onl'!$J$6:$J$4000,'Dang ky_onl'!$B$6:$B$4000=$B525),2),"")</f>
        <v/>
      </c>
      <c r="AW525" s="183" t="str" cm="1">
        <f t="array" ref="AW525">IFERROR(INDEX(_xlfn._xlws.FILTER('Dang ky_onl'!$H$6:$H$4000,'Dang ky_onl'!$B$6:$B$4000=$B525),2),"")</f>
        <v/>
      </c>
      <c r="AX525" s="184" t="s">
        <v>1564</v>
      </c>
      <c r="AY525" s="182" t="str" cm="1">
        <f t="array" ref="AY525">IFERROR(INDEX(_xlfn._xlws.FILTER('Dang ky_onl'!$L$6:$L$4000,'Dang ky_onl'!$B$6:$B$4000=$B525),2),"")</f>
        <v/>
      </c>
      <c r="AZ525" s="182" t="str" cm="1">
        <f t="array" ref="AZ525">IFERROR(INDEX(_xlfn._xlws.FILTER('Dang ky_onl'!$M$6:$M$4000,'Dang ky_onl'!$B$6:$B$4000=$B525),2),"")</f>
        <v/>
      </c>
      <c r="BA525" s="130"/>
      <c r="BB525" s="130"/>
      <c r="BC525" s="131" t="e">
        <f t="shared" si="80"/>
        <v>#VALUE!</v>
      </c>
    </row>
    <row r="526" spans="1:55" ht="19.5" customHeight="1" x14ac:dyDescent="0.35">
      <c r="A526" s="135">
        <v>520</v>
      </c>
      <c r="B526" s="136">
        <v>2005230267</v>
      </c>
      <c r="C526" s="137" t="s">
        <v>521</v>
      </c>
      <c r="D526" s="138" t="s">
        <v>777</v>
      </c>
      <c r="E526" s="139"/>
      <c r="F526" s="141" t="s">
        <v>1345</v>
      </c>
      <c r="G526" s="142" t="s">
        <v>1364</v>
      </c>
      <c r="H526" s="143" t="s">
        <v>1376</v>
      </c>
      <c r="I526" s="140" t="str">
        <f t="shared" si="74"/>
        <v>Không đậu</v>
      </c>
      <c r="J526" s="144"/>
      <c r="K526" s="145" t="str">
        <f t="shared" si="75"/>
        <v>Không đủ</v>
      </c>
      <c r="L526" s="166">
        <f t="shared" si="81"/>
        <v>1</v>
      </c>
      <c r="M526" s="166" cm="1">
        <f t="array" ref="M526">SUMPRODUCT(--(LEN(CHOOSE({1,2,3},P526,X526,AF526))&gt;0))</f>
        <v>1</v>
      </c>
      <c r="N526" s="166" cm="1">
        <f t="array" ref="N526">SUMPRODUCT(--(LEN(CHOOSE({1,2},AN526,AV526))&gt;0))</f>
        <v>0</v>
      </c>
      <c r="O526" s="166">
        <f t="shared" si="82"/>
        <v>0</v>
      </c>
      <c r="P526" s="171" t="str" cm="1">
        <f t="array" ref="P526">IFERROR(INDEX(_xlfn._xlws.FILTER('Dang ky_off'!$J$4:$J$4000,'Dang ky_off'!$B$4:$B$4000=$B526),1),"")</f>
        <v>Công ty Cổ phần Acecook Việt Nam</v>
      </c>
      <c r="Q526" s="172" cm="1">
        <f t="array" ref="Q526">IFERROR(INDEX(_xlfn._xlws.FILTER('Dang ky_off'!$H$4:$H$4000,'Dang ky_off'!$B$4:$B$4000=$B526),1),"")</f>
        <v>46000</v>
      </c>
      <c r="R526" s="171" t="s">
        <v>1563</v>
      </c>
      <c r="S526" s="171" cm="1">
        <f t="array" ref="S526">IFERROR(INDEX(_xlfn._xlws.FILTER('Dang ky_off'!$L$4:$L$4000,'Dang ky_off'!$B$4:$B$4000=$B526),1),"")</f>
        <v>9</v>
      </c>
      <c r="T526" s="171" cm="1">
        <f t="array" ref="T526">IFERROR(INDEX(_xlfn._xlws.FILTER('Dang ky_off'!$M$4:$M$4000,'Dang ky_off'!$B$4:$B$4000=$B526),1),"")</f>
        <v>0</v>
      </c>
      <c r="U526" s="130"/>
      <c r="V526" s="130"/>
      <c r="W526" s="131">
        <f t="shared" si="76"/>
        <v>2.7</v>
      </c>
      <c r="X526" s="180" t="str" cm="1">
        <f t="array" ref="X526">IFERROR(INDEX(_xlfn._xlws.FILTER('Dang ky_off'!$J$4:$J$4000,'Dang ky_off'!$B$4:$B$4000=$B526),2),"")</f>
        <v/>
      </c>
      <c r="Y526" s="181" t="str" cm="1">
        <f t="array" ref="Y526">IFERROR(INDEX(_xlfn._xlws.FILTER('Dang ky_off'!$H$4:$H$4000,'Dang ky_off'!$B$4:$B$4000=$B526),2),"")</f>
        <v/>
      </c>
      <c r="Z526" s="180" t="s">
        <v>1563</v>
      </c>
      <c r="AA526" s="180" t="str" cm="1">
        <f t="array" ref="AA526">IFERROR(INDEX(_xlfn._xlws.FILTER('Dang ky_off'!$L$4:$L$4000,'Dang ky_off'!$B$4:$B$4000=$B526),2),"")</f>
        <v/>
      </c>
      <c r="AB526" s="180" t="str" cm="1">
        <f t="array" ref="AB526">IFERROR(INDEX(_xlfn._xlws.FILTER('Dang ky_off'!$M$4:$M$4000,'Dang ky_off'!$B$4:$B$4000=$B526),2),"")</f>
        <v/>
      </c>
      <c r="AC526" s="130"/>
      <c r="AD526" s="130"/>
      <c r="AE526" s="179" t="e">
        <f t="shared" si="77"/>
        <v>#VALUE!</v>
      </c>
      <c r="AF526" s="131" t="str" cm="1">
        <f t="array" ref="AF526">IFERROR(INDEX(_xlfn._xlws.FILTER('Dang ky_off'!$J$4:$J$43,'Dang ky_off'!$B$4:$B$43=$B526),3),"")</f>
        <v/>
      </c>
      <c r="AG526" s="154" t="str" cm="1">
        <f t="array" ref="AG526">IFERROR(INDEX(_xlfn._xlws.FILTER('Dang ky_off'!$H$4:$H$43,'Dang ky_off'!$B$4:$B$43=$B526),3),"")</f>
        <v/>
      </c>
      <c r="AH526" s="131" t="s">
        <v>1563</v>
      </c>
      <c r="AI526" s="131" t="str" cm="1">
        <f t="array" ref="AI526">IFERROR(INDEX(_xlfn._xlws.FILTER('Dang ky_off'!$L$4:$L$43,'Dang ky_off'!$B$4:$B$43=$B526),3),"")</f>
        <v/>
      </c>
      <c r="AJ526" s="131" t="str" cm="1">
        <f t="array" ref="AJ526">IFERROR(INDEX(_xlfn._xlws.FILTER('Dang ky_off'!$M$4:$M$43,'Dang ky_off'!$B$4:$B$43=$B526),3),"")</f>
        <v/>
      </c>
      <c r="AK526" s="130"/>
      <c r="AL526" s="130"/>
      <c r="AM526" s="131" t="e">
        <f t="shared" si="78"/>
        <v>#VALUE!</v>
      </c>
      <c r="AN526" s="182" t="str" cm="1">
        <f t="array" ref="AN526">IFERROR(INDEX(_xlfn._xlws.FILTER('Dang ky_onl'!$J$6:$J$4000,'Dang ky_onl'!$B$6:$B$4000=$B526),1),"")</f>
        <v/>
      </c>
      <c r="AO526" s="183" t="str" cm="1">
        <f t="array" ref="AO526">IFERROR(INDEX(_xlfn._xlws.FILTER('Dang ky_onl'!$H$6:$H$4000,'Dang ky_onl'!$B$6:$B$4000=$B526),1),"")</f>
        <v/>
      </c>
      <c r="AP526" s="184" t="s">
        <v>1564</v>
      </c>
      <c r="AQ526" s="182" t="str" cm="1">
        <f t="array" ref="AQ526">IFERROR(INDEX(_xlfn._xlws.FILTER('Dang ky_onl'!$L$6:$L$4000,'Dang ky_onl'!$B$6:$B$4000=$B526),1),"")</f>
        <v/>
      </c>
      <c r="AR526" s="182" t="str" cm="1">
        <f t="array" ref="AR526">IFERROR(INDEX(_xlfn._xlws.FILTER('Dang ky_onl'!$M$6:$M$4000,'Dang ky_onl'!$B$6:$B$4000=$B526),1),"")</f>
        <v/>
      </c>
      <c r="AS526" s="130"/>
      <c r="AT526" s="130"/>
      <c r="AU526" s="131" t="e">
        <f t="shared" si="79"/>
        <v>#VALUE!</v>
      </c>
      <c r="AV526" s="182" t="str" cm="1">
        <f t="array" ref="AV526">IFERROR(INDEX(_xlfn._xlws.FILTER('Dang ky_onl'!$J$6:$J$4000,'Dang ky_onl'!$B$6:$B$4000=$B526),2),"")</f>
        <v/>
      </c>
      <c r="AW526" s="183" t="str" cm="1">
        <f t="array" ref="AW526">IFERROR(INDEX(_xlfn._xlws.FILTER('Dang ky_onl'!$H$6:$H$4000,'Dang ky_onl'!$B$6:$B$4000=$B526),2),"")</f>
        <v/>
      </c>
      <c r="AX526" s="184" t="s">
        <v>1564</v>
      </c>
      <c r="AY526" s="182" t="str" cm="1">
        <f t="array" ref="AY526">IFERROR(INDEX(_xlfn._xlws.FILTER('Dang ky_onl'!$L$6:$L$4000,'Dang ky_onl'!$B$6:$B$4000=$B526),2),"")</f>
        <v/>
      </c>
      <c r="AZ526" s="182" t="str" cm="1">
        <f t="array" ref="AZ526">IFERROR(INDEX(_xlfn._xlws.FILTER('Dang ky_onl'!$M$6:$M$4000,'Dang ky_onl'!$B$6:$B$4000=$B526),2),"")</f>
        <v/>
      </c>
      <c r="BA526" s="130"/>
      <c r="BB526" s="130"/>
      <c r="BC526" s="131" t="e">
        <f t="shared" si="80"/>
        <v>#VALUE!</v>
      </c>
    </row>
    <row r="527" spans="1:55" ht="19.5" customHeight="1" x14ac:dyDescent="0.35">
      <c r="A527" s="135">
        <v>521</v>
      </c>
      <c r="B527" s="136">
        <v>2005230270</v>
      </c>
      <c r="C527" s="137" t="s">
        <v>740</v>
      </c>
      <c r="D527" s="138" t="s">
        <v>865</v>
      </c>
      <c r="E527" s="139"/>
      <c r="F527" s="141" t="s">
        <v>1307</v>
      </c>
      <c r="G527" s="142" t="s">
        <v>1364</v>
      </c>
      <c r="H527" s="143" t="s">
        <v>1376</v>
      </c>
      <c r="I527" s="140" t="str">
        <f t="shared" si="74"/>
        <v>Không đậu</v>
      </c>
      <c r="J527" s="144"/>
      <c r="K527" s="145" t="str">
        <f t="shared" si="75"/>
        <v>Không đủ</v>
      </c>
      <c r="L527" s="166">
        <f t="shared" si="81"/>
        <v>0</v>
      </c>
      <c r="M527" s="166" cm="1">
        <f t="array" ref="M527">SUMPRODUCT(--(LEN(CHOOSE({1,2,3},P527,X527,AF527))&gt;0))</f>
        <v>0</v>
      </c>
      <c r="N527" s="166" cm="1">
        <f t="array" ref="N527">SUMPRODUCT(--(LEN(CHOOSE({1,2},AN527,AV527))&gt;0))</f>
        <v>0</v>
      </c>
      <c r="O527" s="166">
        <f t="shared" si="82"/>
        <v>0</v>
      </c>
      <c r="P527" s="171" t="str" cm="1">
        <f t="array" ref="P527">IFERROR(INDEX(_xlfn._xlws.FILTER('Dang ky_off'!$J$4:$J$4000,'Dang ky_off'!$B$4:$B$4000=$B527),1),"")</f>
        <v/>
      </c>
      <c r="Q527" s="172" t="str" cm="1">
        <f t="array" ref="Q527">IFERROR(INDEX(_xlfn._xlws.FILTER('Dang ky_off'!$H$4:$H$4000,'Dang ky_off'!$B$4:$B$4000=$B527),1),"")</f>
        <v/>
      </c>
      <c r="R527" s="171" t="s">
        <v>1563</v>
      </c>
      <c r="S527" s="171" t="str" cm="1">
        <f t="array" ref="S527">IFERROR(INDEX(_xlfn._xlws.FILTER('Dang ky_off'!$L$4:$L$4000,'Dang ky_off'!$B$4:$B$4000=$B527),1),"")</f>
        <v/>
      </c>
      <c r="T527" s="171" t="str" cm="1">
        <f t="array" ref="T527">IFERROR(INDEX(_xlfn._xlws.FILTER('Dang ky_off'!$M$4:$M$4000,'Dang ky_off'!$B$4:$B$4000=$B527),1),"")</f>
        <v/>
      </c>
      <c r="U527" s="130"/>
      <c r="V527" s="130"/>
      <c r="W527" s="131" t="e">
        <f t="shared" si="76"/>
        <v>#VALUE!</v>
      </c>
      <c r="X527" s="180" t="str" cm="1">
        <f t="array" ref="X527">IFERROR(INDEX(_xlfn._xlws.FILTER('Dang ky_off'!$J$4:$J$4000,'Dang ky_off'!$B$4:$B$4000=$B527),2),"")</f>
        <v/>
      </c>
      <c r="Y527" s="181" t="str" cm="1">
        <f t="array" ref="Y527">IFERROR(INDEX(_xlfn._xlws.FILTER('Dang ky_off'!$H$4:$H$4000,'Dang ky_off'!$B$4:$B$4000=$B527),2),"")</f>
        <v/>
      </c>
      <c r="Z527" s="180" t="s">
        <v>1563</v>
      </c>
      <c r="AA527" s="180" t="str" cm="1">
        <f t="array" ref="AA527">IFERROR(INDEX(_xlfn._xlws.FILTER('Dang ky_off'!$L$4:$L$4000,'Dang ky_off'!$B$4:$B$4000=$B527),2),"")</f>
        <v/>
      </c>
      <c r="AB527" s="180" t="str" cm="1">
        <f t="array" ref="AB527">IFERROR(INDEX(_xlfn._xlws.FILTER('Dang ky_off'!$M$4:$M$4000,'Dang ky_off'!$B$4:$B$4000=$B527),2),"")</f>
        <v/>
      </c>
      <c r="AC527" s="130"/>
      <c r="AD527" s="130"/>
      <c r="AE527" s="179" t="e">
        <f t="shared" si="77"/>
        <v>#VALUE!</v>
      </c>
      <c r="AF527" s="131" t="str" cm="1">
        <f t="array" ref="AF527">IFERROR(INDEX(_xlfn._xlws.FILTER('Dang ky_off'!$J$4:$J$43,'Dang ky_off'!$B$4:$B$43=$B527),3),"")</f>
        <v/>
      </c>
      <c r="AG527" s="154" t="str" cm="1">
        <f t="array" ref="AG527">IFERROR(INDEX(_xlfn._xlws.FILTER('Dang ky_off'!$H$4:$H$43,'Dang ky_off'!$B$4:$B$43=$B527),3),"")</f>
        <v/>
      </c>
      <c r="AH527" s="131" t="s">
        <v>1563</v>
      </c>
      <c r="AI527" s="131" t="str" cm="1">
        <f t="array" ref="AI527">IFERROR(INDEX(_xlfn._xlws.FILTER('Dang ky_off'!$L$4:$L$43,'Dang ky_off'!$B$4:$B$43=$B527),3),"")</f>
        <v/>
      </c>
      <c r="AJ527" s="131" t="str" cm="1">
        <f t="array" ref="AJ527">IFERROR(INDEX(_xlfn._xlws.FILTER('Dang ky_off'!$M$4:$M$43,'Dang ky_off'!$B$4:$B$43=$B527),3),"")</f>
        <v/>
      </c>
      <c r="AK527" s="130"/>
      <c r="AL527" s="130"/>
      <c r="AM527" s="131" t="e">
        <f t="shared" si="78"/>
        <v>#VALUE!</v>
      </c>
      <c r="AN527" s="182" t="str" cm="1">
        <f t="array" ref="AN527">IFERROR(INDEX(_xlfn._xlws.FILTER('Dang ky_onl'!$J$6:$J$4000,'Dang ky_onl'!$B$6:$B$4000=$B527),1),"")</f>
        <v/>
      </c>
      <c r="AO527" s="183" t="str" cm="1">
        <f t="array" ref="AO527">IFERROR(INDEX(_xlfn._xlws.FILTER('Dang ky_onl'!$H$6:$H$4000,'Dang ky_onl'!$B$6:$B$4000=$B527),1),"")</f>
        <v/>
      </c>
      <c r="AP527" s="184" t="s">
        <v>1564</v>
      </c>
      <c r="AQ527" s="182" t="str" cm="1">
        <f t="array" ref="AQ527">IFERROR(INDEX(_xlfn._xlws.FILTER('Dang ky_onl'!$L$6:$L$4000,'Dang ky_onl'!$B$6:$B$4000=$B527),1),"")</f>
        <v/>
      </c>
      <c r="AR527" s="182" t="str" cm="1">
        <f t="array" ref="AR527">IFERROR(INDEX(_xlfn._xlws.FILTER('Dang ky_onl'!$M$6:$M$4000,'Dang ky_onl'!$B$6:$B$4000=$B527),1),"")</f>
        <v/>
      </c>
      <c r="AS527" s="130"/>
      <c r="AT527" s="130"/>
      <c r="AU527" s="131" t="e">
        <f t="shared" si="79"/>
        <v>#VALUE!</v>
      </c>
      <c r="AV527" s="182" t="str" cm="1">
        <f t="array" ref="AV527">IFERROR(INDEX(_xlfn._xlws.FILTER('Dang ky_onl'!$J$6:$J$4000,'Dang ky_onl'!$B$6:$B$4000=$B527),2),"")</f>
        <v/>
      </c>
      <c r="AW527" s="183" t="str" cm="1">
        <f t="array" ref="AW527">IFERROR(INDEX(_xlfn._xlws.FILTER('Dang ky_onl'!$H$6:$H$4000,'Dang ky_onl'!$B$6:$B$4000=$B527),2),"")</f>
        <v/>
      </c>
      <c r="AX527" s="184" t="s">
        <v>1564</v>
      </c>
      <c r="AY527" s="182" t="str" cm="1">
        <f t="array" ref="AY527">IFERROR(INDEX(_xlfn._xlws.FILTER('Dang ky_onl'!$L$6:$L$4000,'Dang ky_onl'!$B$6:$B$4000=$B527),2),"")</f>
        <v/>
      </c>
      <c r="AZ527" s="182" t="str" cm="1">
        <f t="array" ref="AZ527">IFERROR(INDEX(_xlfn._xlws.FILTER('Dang ky_onl'!$M$6:$M$4000,'Dang ky_onl'!$B$6:$B$4000=$B527),2),"")</f>
        <v/>
      </c>
      <c r="BA527" s="130"/>
      <c r="BB527" s="130"/>
      <c r="BC527" s="131" t="e">
        <f t="shared" si="80"/>
        <v>#VALUE!</v>
      </c>
    </row>
    <row r="528" spans="1:55" ht="19.5" customHeight="1" x14ac:dyDescent="0.35">
      <c r="A528" s="135">
        <v>522</v>
      </c>
      <c r="B528" s="136">
        <v>2005230277</v>
      </c>
      <c r="C528" s="137" t="s">
        <v>739</v>
      </c>
      <c r="D528" s="138" t="s">
        <v>921</v>
      </c>
      <c r="E528" s="139"/>
      <c r="F528" s="141" t="s">
        <v>1028</v>
      </c>
      <c r="G528" s="142" t="s">
        <v>1364</v>
      </c>
      <c r="H528" s="143" t="s">
        <v>1376</v>
      </c>
      <c r="I528" s="140" t="str">
        <f t="shared" si="74"/>
        <v>Không đậu</v>
      </c>
      <c r="J528" s="144"/>
      <c r="K528" s="145" t="str">
        <f t="shared" si="75"/>
        <v>Không đủ</v>
      </c>
      <c r="L528" s="166">
        <f t="shared" si="81"/>
        <v>1</v>
      </c>
      <c r="M528" s="166" cm="1">
        <f t="array" ref="M528">SUMPRODUCT(--(LEN(CHOOSE({1,2,3},P528,X528,AF528))&gt;0))</f>
        <v>1</v>
      </c>
      <c r="N528" s="166" cm="1">
        <f t="array" ref="N528">SUMPRODUCT(--(LEN(CHOOSE({1,2},AN528,AV528))&gt;0))</f>
        <v>0</v>
      </c>
      <c r="O528" s="166">
        <f t="shared" si="82"/>
        <v>0</v>
      </c>
      <c r="P528" s="171" t="str" cm="1">
        <f t="array" ref="P528">IFERROR(INDEX(_xlfn._xlws.FILTER('Dang ky_off'!$J$4:$J$4000,'Dang ky_off'!$B$4:$B$4000=$B528),1),"")</f>
        <v>Công ty TNHH Yakult Việt Nam</v>
      </c>
      <c r="Q528" s="172" cm="1">
        <f t="array" ref="Q528">IFERROR(INDEX(_xlfn._xlws.FILTER('Dang ky_off'!$H$4:$H$4000,'Dang ky_off'!$B$4:$B$4000=$B528),1),"")</f>
        <v>45936</v>
      </c>
      <c r="R528" s="171" t="s">
        <v>1563</v>
      </c>
      <c r="S528" s="171" cm="1">
        <f t="array" ref="S528">IFERROR(INDEX(_xlfn._xlws.FILTER('Dang ky_off'!$L$4:$L$4000,'Dang ky_off'!$B$4:$B$4000=$B528),1),"")</f>
        <v>10</v>
      </c>
      <c r="T528" s="171" cm="1">
        <f t="array" ref="T528">IFERROR(INDEX(_xlfn._xlws.FILTER('Dang ky_off'!$M$4:$M$4000,'Dang ky_off'!$B$4:$B$4000=$B528),1),"")</f>
        <v>0</v>
      </c>
      <c r="U528" s="130"/>
      <c r="V528" s="130"/>
      <c r="W528" s="131">
        <f t="shared" si="76"/>
        <v>3</v>
      </c>
      <c r="X528" s="180" t="str" cm="1">
        <f t="array" ref="X528">IFERROR(INDEX(_xlfn._xlws.FILTER('Dang ky_off'!$J$4:$J$4000,'Dang ky_off'!$B$4:$B$4000=$B528),2),"")</f>
        <v/>
      </c>
      <c r="Y528" s="181" t="str" cm="1">
        <f t="array" ref="Y528">IFERROR(INDEX(_xlfn._xlws.FILTER('Dang ky_off'!$H$4:$H$4000,'Dang ky_off'!$B$4:$B$4000=$B528),2),"")</f>
        <v/>
      </c>
      <c r="Z528" s="180" t="s">
        <v>1563</v>
      </c>
      <c r="AA528" s="180" t="str" cm="1">
        <f t="array" ref="AA528">IFERROR(INDEX(_xlfn._xlws.FILTER('Dang ky_off'!$L$4:$L$4000,'Dang ky_off'!$B$4:$B$4000=$B528),2),"")</f>
        <v/>
      </c>
      <c r="AB528" s="180" t="str" cm="1">
        <f t="array" ref="AB528">IFERROR(INDEX(_xlfn._xlws.FILTER('Dang ky_off'!$M$4:$M$4000,'Dang ky_off'!$B$4:$B$4000=$B528),2),"")</f>
        <v/>
      </c>
      <c r="AC528" s="130"/>
      <c r="AD528" s="130"/>
      <c r="AE528" s="179" t="e">
        <f t="shared" si="77"/>
        <v>#VALUE!</v>
      </c>
      <c r="AF528" s="131" t="str" cm="1">
        <f t="array" ref="AF528">IFERROR(INDEX(_xlfn._xlws.FILTER('Dang ky_off'!$J$4:$J$43,'Dang ky_off'!$B$4:$B$43=$B528),3),"")</f>
        <v/>
      </c>
      <c r="AG528" s="154" t="str" cm="1">
        <f t="array" ref="AG528">IFERROR(INDEX(_xlfn._xlws.FILTER('Dang ky_off'!$H$4:$H$43,'Dang ky_off'!$B$4:$B$43=$B528),3),"")</f>
        <v/>
      </c>
      <c r="AH528" s="131" t="s">
        <v>1563</v>
      </c>
      <c r="AI528" s="131" t="str" cm="1">
        <f t="array" ref="AI528">IFERROR(INDEX(_xlfn._xlws.FILTER('Dang ky_off'!$L$4:$L$43,'Dang ky_off'!$B$4:$B$43=$B528),3),"")</f>
        <v/>
      </c>
      <c r="AJ528" s="131" t="str" cm="1">
        <f t="array" ref="AJ528">IFERROR(INDEX(_xlfn._xlws.FILTER('Dang ky_off'!$M$4:$M$43,'Dang ky_off'!$B$4:$B$43=$B528),3),"")</f>
        <v/>
      </c>
      <c r="AK528" s="130"/>
      <c r="AL528" s="130"/>
      <c r="AM528" s="131" t="e">
        <f t="shared" si="78"/>
        <v>#VALUE!</v>
      </c>
      <c r="AN528" s="182" t="str" cm="1">
        <f t="array" ref="AN528">IFERROR(INDEX(_xlfn._xlws.FILTER('Dang ky_onl'!$J$6:$J$4000,'Dang ky_onl'!$B$6:$B$4000=$B528),1),"")</f>
        <v/>
      </c>
      <c r="AO528" s="183" t="str" cm="1">
        <f t="array" ref="AO528">IFERROR(INDEX(_xlfn._xlws.FILTER('Dang ky_onl'!$H$6:$H$4000,'Dang ky_onl'!$B$6:$B$4000=$B528),1),"")</f>
        <v/>
      </c>
      <c r="AP528" s="184" t="s">
        <v>1564</v>
      </c>
      <c r="AQ528" s="182" t="str" cm="1">
        <f t="array" ref="AQ528">IFERROR(INDEX(_xlfn._xlws.FILTER('Dang ky_onl'!$L$6:$L$4000,'Dang ky_onl'!$B$6:$B$4000=$B528),1),"")</f>
        <v/>
      </c>
      <c r="AR528" s="182" t="str" cm="1">
        <f t="array" ref="AR528">IFERROR(INDEX(_xlfn._xlws.FILTER('Dang ky_onl'!$M$6:$M$4000,'Dang ky_onl'!$B$6:$B$4000=$B528),1),"")</f>
        <v/>
      </c>
      <c r="AS528" s="130"/>
      <c r="AT528" s="130"/>
      <c r="AU528" s="131" t="e">
        <f t="shared" si="79"/>
        <v>#VALUE!</v>
      </c>
      <c r="AV528" s="182" t="str" cm="1">
        <f t="array" ref="AV528">IFERROR(INDEX(_xlfn._xlws.FILTER('Dang ky_onl'!$J$6:$J$4000,'Dang ky_onl'!$B$6:$B$4000=$B528),2),"")</f>
        <v/>
      </c>
      <c r="AW528" s="183" t="str" cm="1">
        <f t="array" ref="AW528">IFERROR(INDEX(_xlfn._xlws.FILTER('Dang ky_onl'!$H$6:$H$4000,'Dang ky_onl'!$B$6:$B$4000=$B528),2),"")</f>
        <v/>
      </c>
      <c r="AX528" s="184" t="s">
        <v>1564</v>
      </c>
      <c r="AY528" s="182" t="str" cm="1">
        <f t="array" ref="AY528">IFERROR(INDEX(_xlfn._xlws.FILTER('Dang ky_onl'!$L$6:$L$4000,'Dang ky_onl'!$B$6:$B$4000=$B528),2),"")</f>
        <v/>
      </c>
      <c r="AZ528" s="182" t="str" cm="1">
        <f t="array" ref="AZ528">IFERROR(INDEX(_xlfn._xlws.FILTER('Dang ky_onl'!$M$6:$M$4000,'Dang ky_onl'!$B$6:$B$4000=$B528),2),"")</f>
        <v/>
      </c>
      <c r="BA528" s="130"/>
      <c r="BB528" s="130"/>
      <c r="BC528" s="131" t="e">
        <f t="shared" si="80"/>
        <v>#VALUE!</v>
      </c>
    </row>
    <row r="529" spans="1:55" ht="19.5" customHeight="1" x14ac:dyDescent="0.35">
      <c r="A529" s="135">
        <v>523</v>
      </c>
      <c r="B529" s="136">
        <v>2005230278</v>
      </c>
      <c r="C529" s="137" t="s">
        <v>741</v>
      </c>
      <c r="D529" s="138" t="s">
        <v>982</v>
      </c>
      <c r="E529" s="139"/>
      <c r="F529" s="141" t="s">
        <v>1262</v>
      </c>
      <c r="G529" s="142" t="s">
        <v>1364</v>
      </c>
      <c r="H529" s="143" t="s">
        <v>1376</v>
      </c>
      <c r="I529" s="140" t="str">
        <f t="shared" si="74"/>
        <v>Không đậu</v>
      </c>
      <c r="J529" s="144"/>
      <c r="K529" s="145" t="str">
        <f t="shared" si="75"/>
        <v>Không đủ</v>
      </c>
      <c r="L529" s="166">
        <f t="shared" si="81"/>
        <v>1</v>
      </c>
      <c r="M529" s="166" cm="1">
        <f t="array" ref="M529">SUMPRODUCT(--(LEN(CHOOSE({1,2,3},P529,X529,AF529))&gt;0))</f>
        <v>1</v>
      </c>
      <c r="N529" s="166" cm="1">
        <f t="array" ref="N529">SUMPRODUCT(--(LEN(CHOOSE({1,2},AN529,AV529))&gt;0))</f>
        <v>0</v>
      </c>
      <c r="O529" s="166">
        <f t="shared" si="82"/>
        <v>0</v>
      </c>
      <c r="P529" s="171" t="str" cm="1">
        <f t="array" ref="P529">IFERROR(INDEX(_xlfn._xlws.FILTER('Dang ky_off'!$J$4:$J$4000,'Dang ky_off'!$B$4:$B$4000=$B529),1),"")</f>
        <v>Công ty Cổ phần Đầu tư và Thương mại SATORI</v>
      </c>
      <c r="Q529" s="172" cm="1">
        <f t="array" ref="Q529">IFERROR(INDEX(_xlfn._xlws.FILTER('Dang ky_off'!$H$4:$H$4000,'Dang ky_off'!$B$4:$B$4000=$B529),1),"")</f>
        <v>45953</v>
      </c>
      <c r="R529" s="171" t="s">
        <v>1563</v>
      </c>
      <c r="S529" s="171" cm="1">
        <f t="array" ref="S529">IFERROR(INDEX(_xlfn._xlws.FILTER('Dang ky_off'!$L$4:$L$4000,'Dang ky_off'!$B$4:$B$4000=$B529),1),"")</f>
        <v>10</v>
      </c>
      <c r="T529" s="171" cm="1">
        <f t="array" ref="T529">IFERROR(INDEX(_xlfn._xlws.FILTER('Dang ky_off'!$M$4:$M$4000,'Dang ky_off'!$B$4:$B$4000=$B529),1),"")</f>
        <v>0</v>
      </c>
      <c r="U529" s="130"/>
      <c r="V529" s="130"/>
      <c r="W529" s="131">
        <f t="shared" si="76"/>
        <v>3</v>
      </c>
      <c r="X529" s="180" t="str" cm="1">
        <f t="array" ref="X529">IFERROR(INDEX(_xlfn._xlws.FILTER('Dang ky_off'!$J$4:$J$4000,'Dang ky_off'!$B$4:$B$4000=$B529),2),"")</f>
        <v/>
      </c>
      <c r="Y529" s="181" t="str" cm="1">
        <f t="array" ref="Y529">IFERROR(INDEX(_xlfn._xlws.FILTER('Dang ky_off'!$H$4:$H$4000,'Dang ky_off'!$B$4:$B$4000=$B529),2),"")</f>
        <v/>
      </c>
      <c r="Z529" s="180" t="s">
        <v>1563</v>
      </c>
      <c r="AA529" s="180" t="str" cm="1">
        <f t="array" ref="AA529">IFERROR(INDEX(_xlfn._xlws.FILTER('Dang ky_off'!$L$4:$L$4000,'Dang ky_off'!$B$4:$B$4000=$B529),2),"")</f>
        <v/>
      </c>
      <c r="AB529" s="180" t="str" cm="1">
        <f t="array" ref="AB529">IFERROR(INDEX(_xlfn._xlws.FILTER('Dang ky_off'!$M$4:$M$4000,'Dang ky_off'!$B$4:$B$4000=$B529),2),"")</f>
        <v/>
      </c>
      <c r="AC529" s="130"/>
      <c r="AD529" s="130"/>
      <c r="AE529" s="179" t="e">
        <f t="shared" si="77"/>
        <v>#VALUE!</v>
      </c>
      <c r="AF529" s="131" t="str" cm="1">
        <f t="array" ref="AF529">IFERROR(INDEX(_xlfn._xlws.FILTER('Dang ky_off'!$J$4:$J$43,'Dang ky_off'!$B$4:$B$43=$B529),3),"")</f>
        <v/>
      </c>
      <c r="AG529" s="154" t="str" cm="1">
        <f t="array" ref="AG529">IFERROR(INDEX(_xlfn._xlws.FILTER('Dang ky_off'!$H$4:$H$43,'Dang ky_off'!$B$4:$B$43=$B529),3),"")</f>
        <v/>
      </c>
      <c r="AH529" s="131" t="s">
        <v>1563</v>
      </c>
      <c r="AI529" s="131" t="str" cm="1">
        <f t="array" ref="AI529">IFERROR(INDEX(_xlfn._xlws.FILTER('Dang ky_off'!$L$4:$L$43,'Dang ky_off'!$B$4:$B$43=$B529),3),"")</f>
        <v/>
      </c>
      <c r="AJ529" s="131" t="str" cm="1">
        <f t="array" ref="AJ529">IFERROR(INDEX(_xlfn._xlws.FILTER('Dang ky_off'!$M$4:$M$43,'Dang ky_off'!$B$4:$B$43=$B529),3),"")</f>
        <v/>
      </c>
      <c r="AK529" s="130"/>
      <c r="AL529" s="130"/>
      <c r="AM529" s="131" t="e">
        <f t="shared" si="78"/>
        <v>#VALUE!</v>
      </c>
      <c r="AN529" s="182" t="str" cm="1">
        <f t="array" ref="AN529">IFERROR(INDEX(_xlfn._xlws.FILTER('Dang ky_onl'!$J$6:$J$4000,'Dang ky_onl'!$B$6:$B$4000=$B529),1),"")</f>
        <v/>
      </c>
      <c r="AO529" s="183" t="str" cm="1">
        <f t="array" ref="AO529">IFERROR(INDEX(_xlfn._xlws.FILTER('Dang ky_onl'!$H$6:$H$4000,'Dang ky_onl'!$B$6:$B$4000=$B529),1),"")</f>
        <v/>
      </c>
      <c r="AP529" s="184" t="s">
        <v>1564</v>
      </c>
      <c r="AQ529" s="182" t="str" cm="1">
        <f t="array" ref="AQ529">IFERROR(INDEX(_xlfn._xlws.FILTER('Dang ky_onl'!$L$6:$L$4000,'Dang ky_onl'!$B$6:$B$4000=$B529),1),"")</f>
        <v/>
      </c>
      <c r="AR529" s="182" t="str" cm="1">
        <f t="array" ref="AR529">IFERROR(INDEX(_xlfn._xlws.FILTER('Dang ky_onl'!$M$6:$M$4000,'Dang ky_onl'!$B$6:$B$4000=$B529),1),"")</f>
        <v/>
      </c>
      <c r="AS529" s="130"/>
      <c r="AT529" s="130"/>
      <c r="AU529" s="131" t="e">
        <f t="shared" si="79"/>
        <v>#VALUE!</v>
      </c>
      <c r="AV529" s="182" t="str" cm="1">
        <f t="array" ref="AV529">IFERROR(INDEX(_xlfn._xlws.FILTER('Dang ky_onl'!$J$6:$J$4000,'Dang ky_onl'!$B$6:$B$4000=$B529),2),"")</f>
        <v/>
      </c>
      <c r="AW529" s="183" t="str" cm="1">
        <f t="array" ref="AW529">IFERROR(INDEX(_xlfn._xlws.FILTER('Dang ky_onl'!$H$6:$H$4000,'Dang ky_onl'!$B$6:$B$4000=$B529),2),"")</f>
        <v/>
      </c>
      <c r="AX529" s="184" t="s">
        <v>1564</v>
      </c>
      <c r="AY529" s="182" t="str" cm="1">
        <f t="array" ref="AY529">IFERROR(INDEX(_xlfn._xlws.FILTER('Dang ky_onl'!$L$6:$L$4000,'Dang ky_onl'!$B$6:$B$4000=$B529),2),"")</f>
        <v/>
      </c>
      <c r="AZ529" s="182" t="str" cm="1">
        <f t="array" ref="AZ529">IFERROR(INDEX(_xlfn._xlws.FILTER('Dang ky_onl'!$M$6:$M$4000,'Dang ky_onl'!$B$6:$B$4000=$B529),2),"")</f>
        <v/>
      </c>
      <c r="BA529" s="130"/>
      <c r="BB529" s="130"/>
      <c r="BC529" s="131" t="e">
        <f t="shared" si="80"/>
        <v>#VALUE!</v>
      </c>
    </row>
    <row r="530" spans="1:55" ht="19.5" customHeight="1" x14ac:dyDescent="0.35">
      <c r="A530" s="135">
        <v>524</v>
      </c>
      <c r="B530" s="136">
        <v>2005230280</v>
      </c>
      <c r="C530" s="137" t="s">
        <v>742</v>
      </c>
      <c r="D530" s="138" t="s">
        <v>942</v>
      </c>
      <c r="E530" s="139"/>
      <c r="F530" s="141" t="s">
        <v>1255</v>
      </c>
      <c r="G530" s="142" t="s">
        <v>1364</v>
      </c>
      <c r="H530" s="143" t="s">
        <v>1376</v>
      </c>
      <c r="I530" s="140" t="str">
        <f t="shared" si="74"/>
        <v>Không đậu</v>
      </c>
      <c r="J530" s="144"/>
      <c r="K530" s="145" t="str">
        <f t="shared" si="75"/>
        <v>Không đủ</v>
      </c>
      <c r="L530" s="166">
        <f t="shared" si="81"/>
        <v>1</v>
      </c>
      <c r="M530" s="166" cm="1">
        <f t="array" ref="M530">SUMPRODUCT(--(LEN(CHOOSE({1,2,3},P530,X530,AF530))&gt;0))</f>
        <v>1</v>
      </c>
      <c r="N530" s="166" cm="1">
        <f t="array" ref="N530">SUMPRODUCT(--(LEN(CHOOSE({1,2},AN530,AV530))&gt;0))</f>
        <v>0</v>
      </c>
      <c r="O530" s="166">
        <f t="shared" si="82"/>
        <v>0</v>
      </c>
      <c r="P530" s="171" t="str" cm="1">
        <f t="array" ref="P530">IFERROR(INDEX(_xlfn._xlws.FILTER('Dang ky_off'!$J$4:$J$4000,'Dang ky_off'!$B$4:$B$4000=$B530),1),"")</f>
        <v>Công ty Cổ phần Acecook Việt Nam</v>
      </c>
      <c r="Q530" s="172" cm="1">
        <f t="array" ref="Q530">IFERROR(INDEX(_xlfn._xlws.FILTER('Dang ky_off'!$H$4:$H$4000,'Dang ky_off'!$B$4:$B$4000=$B530),1),"")</f>
        <v>45909</v>
      </c>
      <c r="R530" s="171" t="s">
        <v>1563</v>
      </c>
      <c r="S530" s="171" cm="1">
        <f t="array" ref="S530">IFERROR(INDEX(_xlfn._xlws.FILTER('Dang ky_off'!$L$4:$L$4000,'Dang ky_off'!$B$4:$B$4000=$B530),1),"")</f>
        <v>8.5</v>
      </c>
      <c r="T530" s="171" cm="1">
        <f t="array" ref="T530">IFERROR(INDEX(_xlfn._xlws.FILTER('Dang ky_off'!$M$4:$M$4000,'Dang ky_off'!$B$4:$B$4000=$B530),1),"")</f>
        <v>0</v>
      </c>
      <c r="U530" s="130"/>
      <c r="V530" s="130"/>
      <c r="W530" s="131">
        <f t="shared" si="76"/>
        <v>2.6</v>
      </c>
      <c r="X530" s="180" t="str" cm="1">
        <f t="array" ref="X530">IFERROR(INDEX(_xlfn._xlws.FILTER('Dang ky_off'!$J$4:$J$4000,'Dang ky_off'!$B$4:$B$4000=$B530),2),"")</f>
        <v/>
      </c>
      <c r="Y530" s="181" t="str" cm="1">
        <f t="array" ref="Y530">IFERROR(INDEX(_xlfn._xlws.FILTER('Dang ky_off'!$H$4:$H$4000,'Dang ky_off'!$B$4:$B$4000=$B530),2),"")</f>
        <v/>
      </c>
      <c r="Z530" s="180" t="s">
        <v>1563</v>
      </c>
      <c r="AA530" s="180" t="str" cm="1">
        <f t="array" ref="AA530">IFERROR(INDEX(_xlfn._xlws.FILTER('Dang ky_off'!$L$4:$L$4000,'Dang ky_off'!$B$4:$B$4000=$B530),2),"")</f>
        <v/>
      </c>
      <c r="AB530" s="180" t="str" cm="1">
        <f t="array" ref="AB530">IFERROR(INDEX(_xlfn._xlws.FILTER('Dang ky_off'!$M$4:$M$4000,'Dang ky_off'!$B$4:$B$4000=$B530),2),"")</f>
        <v/>
      </c>
      <c r="AC530" s="130"/>
      <c r="AD530" s="130"/>
      <c r="AE530" s="179" t="e">
        <f t="shared" si="77"/>
        <v>#VALUE!</v>
      </c>
      <c r="AF530" s="131" t="str" cm="1">
        <f t="array" ref="AF530">IFERROR(INDEX(_xlfn._xlws.FILTER('Dang ky_off'!$J$4:$J$43,'Dang ky_off'!$B$4:$B$43=$B530),3),"")</f>
        <v/>
      </c>
      <c r="AG530" s="154" t="str" cm="1">
        <f t="array" ref="AG530">IFERROR(INDEX(_xlfn._xlws.FILTER('Dang ky_off'!$H$4:$H$43,'Dang ky_off'!$B$4:$B$43=$B530),3),"")</f>
        <v/>
      </c>
      <c r="AH530" s="131" t="s">
        <v>1563</v>
      </c>
      <c r="AI530" s="131" t="str" cm="1">
        <f t="array" ref="AI530">IFERROR(INDEX(_xlfn._xlws.FILTER('Dang ky_off'!$L$4:$L$43,'Dang ky_off'!$B$4:$B$43=$B530),3),"")</f>
        <v/>
      </c>
      <c r="AJ530" s="131" t="str" cm="1">
        <f t="array" ref="AJ530">IFERROR(INDEX(_xlfn._xlws.FILTER('Dang ky_off'!$M$4:$M$43,'Dang ky_off'!$B$4:$B$43=$B530),3),"")</f>
        <v/>
      </c>
      <c r="AK530" s="130"/>
      <c r="AL530" s="130"/>
      <c r="AM530" s="131" t="e">
        <f t="shared" si="78"/>
        <v>#VALUE!</v>
      </c>
      <c r="AN530" s="182" t="str" cm="1">
        <f t="array" ref="AN530">IFERROR(INDEX(_xlfn._xlws.FILTER('Dang ky_onl'!$J$6:$J$4000,'Dang ky_onl'!$B$6:$B$4000=$B530),1),"")</f>
        <v/>
      </c>
      <c r="AO530" s="183" t="str" cm="1">
        <f t="array" ref="AO530">IFERROR(INDEX(_xlfn._xlws.FILTER('Dang ky_onl'!$H$6:$H$4000,'Dang ky_onl'!$B$6:$B$4000=$B530),1),"")</f>
        <v/>
      </c>
      <c r="AP530" s="184" t="s">
        <v>1564</v>
      </c>
      <c r="AQ530" s="182" t="str" cm="1">
        <f t="array" ref="AQ530">IFERROR(INDEX(_xlfn._xlws.FILTER('Dang ky_onl'!$L$6:$L$4000,'Dang ky_onl'!$B$6:$B$4000=$B530),1),"")</f>
        <v/>
      </c>
      <c r="AR530" s="182" t="str" cm="1">
        <f t="array" ref="AR530">IFERROR(INDEX(_xlfn._xlws.FILTER('Dang ky_onl'!$M$6:$M$4000,'Dang ky_onl'!$B$6:$B$4000=$B530),1),"")</f>
        <v/>
      </c>
      <c r="AS530" s="130"/>
      <c r="AT530" s="130"/>
      <c r="AU530" s="131" t="e">
        <f t="shared" si="79"/>
        <v>#VALUE!</v>
      </c>
      <c r="AV530" s="182" t="str" cm="1">
        <f t="array" ref="AV530">IFERROR(INDEX(_xlfn._xlws.FILTER('Dang ky_onl'!$J$6:$J$4000,'Dang ky_onl'!$B$6:$B$4000=$B530),2),"")</f>
        <v/>
      </c>
      <c r="AW530" s="183" t="str" cm="1">
        <f t="array" ref="AW530">IFERROR(INDEX(_xlfn._xlws.FILTER('Dang ky_onl'!$H$6:$H$4000,'Dang ky_onl'!$B$6:$B$4000=$B530),2),"")</f>
        <v/>
      </c>
      <c r="AX530" s="184" t="s">
        <v>1564</v>
      </c>
      <c r="AY530" s="182" t="str" cm="1">
        <f t="array" ref="AY530">IFERROR(INDEX(_xlfn._xlws.FILTER('Dang ky_onl'!$L$6:$L$4000,'Dang ky_onl'!$B$6:$B$4000=$B530),2),"")</f>
        <v/>
      </c>
      <c r="AZ530" s="182" t="str" cm="1">
        <f t="array" ref="AZ530">IFERROR(INDEX(_xlfn._xlws.FILTER('Dang ky_onl'!$M$6:$M$4000,'Dang ky_onl'!$B$6:$B$4000=$B530),2),"")</f>
        <v/>
      </c>
      <c r="BA530" s="130"/>
      <c r="BB530" s="130"/>
      <c r="BC530" s="131" t="e">
        <f t="shared" si="80"/>
        <v>#VALUE!</v>
      </c>
    </row>
    <row r="531" spans="1:55" ht="19.5" customHeight="1" x14ac:dyDescent="0.35">
      <c r="A531" s="135">
        <v>525</v>
      </c>
      <c r="B531" s="136">
        <v>2005230286</v>
      </c>
      <c r="C531" s="137" t="s">
        <v>743</v>
      </c>
      <c r="D531" s="138" t="s">
        <v>778</v>
      </c>
      <c r="E531" s="139"/>
      <c r="F531" s="141" t="s">
        <v>1117</v>
      </c>
      <c r="G531" s="142" t="s">
        <v>1364</v>
      </c>
      <c r="H531" s="143" t="s">
        <v>1376</v>
      </c>
      <c r="I531" s="140" t="str">
        <f t="shared" si="74"/>
        <v>Không đậu</v>
      </c>
      <c r="J531" s="144"/>
      <c r="K531" s="145" t="str">
        <f t="shared" si="75"/>
        <v>Không đủ</v>
      </c>
      <c r="L531" s="166">
        <f t="shared" si="81"/>
        <v>0</v>
      </c>
      <c r="M531" s="166" cm="1">
        <f t="array" ref="M531">SUMPRODUCT(--(LEN(CHOOSE({1,2,3},P531,X531,AF531))&gt;0))</f>
        <v>0</v>
      </c>
      <c r="N531" s="166" cm="1">
        <f t="array" ref="N531">SUMPRODUCT(--(LEN(CHOOSE({1,2},AN531,AV531))&gt;0))</f>
        <v>0</v>
      </c>
      <c r="O531" s="166">
        <f t="shared" si="82"/>
        <v>0</v>
      </c>
      <c r="P531" s="171" t="str" cm="1">
        <f t="array" ref="P531">IFERROR(INDEX(_xlfn._xlws.FILTER('Dang ky_off'!$J$4:$J$4000,'Dang ky_off'!$B$4:$B$4000=$B531),1),"")</f>
        <v/>
      </c>
      <c r="Q531" s="172" t="str" cm="1">
        <f t="array" ref="Q531">IFERROR(INDEX(_xlfn._xlws.FILTER('Dang ky_off'!$H$4:$H$4000,'Dang ky_off'!$B$4:$B$4000=$B531),1),"")</f>
        <v/>
      </c>
      <c r="R531" s="171" t="s">
        <v>1563</v>
      </c>
      <c r="S531" s="171" t="str" cm="1">
        <f t="array" ref="S531">IFERROR(INDEX(_xlfn._xlws.FILTER('Dang ky_off'!$L$4:$L$4000,'Dang ky_off'!$B$4:$B$4000=$B531),1),"")</f>
        <v/>
      </c>
      <c r="T531" s="171" t="str" cm="1">
        <f t="array" ref="T531">IFERROR(INDEX(_xlfn._xlws.FILTER('Dang ky_off'!$M$4:$M$4000,'Dang ky_off'!$B$4:$B$4000=$B531),1),"")</f>
        <v/>
      </c>
      <c r="U531" s="130"/>
      <c r="V531" s="130"/>
      <c r="W531" s="131" t="e">
        <f t="shared" si="76"/>
        <v>#VALUE!</v>
      </c>
      <c r="X531" s="180" t="str" cm="1">
        <f t="array" ref="X531">IFERROR(INDEX(_xlfn._xlws.FILTER('Dang ky_off'!$J$4:$J$4000,'Dang ky_off'!$B$4:$B$4000=$B531),2),"")</f>
        <v/>
      </c>
      <c r="Y531" s="181" t="str" cm="1">
        <f t="array" ref="Y531">IFERROR(INDEX(_xlfn._xlws.FILTER('Dang ky_off'!$H$4:$H$4000,'Dang ky_off'!$B$4:$B$4000=$B531),2),"")</f>
        <v/>
      </c>
      <c r="Z531" s="180" t="s">
        <v>1563</v>
      </c>
      <c r="AA531" s="180" t="str" cm="1">
        <f t="array" ref="AA531">IFERROR(INDEX(_xlfn._xlws.FILTER('Dang ky_off'!$L$4:$L$4000,'Dang ky_off'!$B$4:$B$4000=$B531),2),"")</f>
        <v/>
      </c>
      <c r="AB531" s="180" t="str" cm="1">
        <f t="array" ref="AB531">IFERROR(INDEX(_xlfn._xlws.FILTER('Dang ky_off'!$M$4:$M$4000,'Dang ky_off'!$B$4:$B$4000=$B531),2),"")</f>
        <v/>
      </c>
      <c r="AC531" s="130"/>
      <c r="AD531" s="130"/>
      <c r="AE531" s="179" t="e">
        <f t="shared" si="77"/>
        <v>#VALUE!</v>
      </c>
      <c r="AF531" s="131" t="str" cm="1">
        <f t="array" ref="AF531">IFERROR(INDEX(_xlfn._xlws.FILTER('Dang ky_off'!$J$4:$J$43,'Dang ky_off'!$B$4:$B$43=$B531),3),"")</f>
        <v/>
      </c>
      <c r="AG531" s="154" t="str" cm="1">
        <f t="array" ref="AG531">IFERROR(INDEX(_xlfn._xlws.FILTER('Dang ky_off'!$H$4:$H$43,'Dang ky_off'!$B$4:$B$43=$B531),3),"")</f>
        <v/>
      </c>
      <c r="AH531" s="131" t="s">
        <v>1563</v>
      </c>
      <c r="AI531" s="131" t="str" cm="1">
        <f t="array" ref="AI531">IFERROR(INDEX(_xlfn._xlws.FILTER('Dang ky_off'!$L$4:$L$43,'Dang ky_off'!$B$4:$B$43=$B531),3),"")</f>
        <v/>
      </c>
      <c r="AJ531" s="131" t="str" cm="1">
        <f t="array" ref="AJ531">IFERROR(INDEX(_xlfn._xlws.FILTER('Dang ky_off'!$M$4:$M$43,'Dang ky_off'!$B$4:$B$43=$B531),3),"")</f>
        <v/>
      </c>
      <c r="AK531" s="130"/>
      <c r="AL531" s="130"/>
      <c r="AM531" s="131" t="e">
        <f t="shared" si="78"/>
        <v>#VALUE!</v>
      </c>
      <c r="AN531" s="182" t="str" cm="1">
        <f t="array" ref="AN531">IFERROR(INDEX(_xlfn._xlws.FILTER('Dang ky_onl'!$J$6:$J$4000,'Dang ky_onl'!$B$6:$B$4000=$B531),1),"")</f>
        <v/>
      </c>
      <c r="AO531" s="183" t="str" cm="1">
        <f t="array" ref="AO531">IFERROR(INDEX(_xlfn._xlws.FILTER('Dang ky_onl'!$H$6:$H$4000,'Dang ky_onl'!$B$6:$B$4000=$B531),1),"")</f>
        <v/>
      </c>
      <c r="AP531" s="184" t="s">
        <v>1564</v>
      </c>
      <c r="AQ531" s="182" t="str" cm="1">
        <f t="array" ref="AQ531">IFERROR(INDEX(_xlfn._xlws.FILTER('Dang ky_onl'!$L$6:$L$4000,'Dang ky_onl'!$B$6:$B$4000=$B531),1),"")</f>
        <v/>
      </c>
      <c r="AR531" s="182" t="str" cm="1">
        <f t="array" ref="AR531">IFERROR(INDEX(_xlfn._xlws.FILTER('Dang ky_onl'!$M$6:$M$4000,'Dang ky_onl'!$B$6:$B$4000=$B531),1),"")</f>
        <v/>
      </c>
      <c r="AS531" s="130"/>
      <c r="AT531" s="130"/>
      <c r="AU531" s="131" t="e">
        <f t="shared" si="79"/>
        <v>#VALUE!</v>
      </c>
      <c r="AV531" s="182" t="str" cm="1">
        <f t="array" ref="AV531">IFERROR(INDEX(_xlfn._xlws.FILTER('Dang ky_onl'!$J$6:$J$4000,'Dang ky_onl'!$B$6:$B$4000=$B531),2),"")</f>
        <v/>
      </c>
      <c r="AW531" s="183" t="str" cm="1">
        <f t="array" ref="AW531">IFERROR(INDEX(_xlfn._xlws.FILTER('Dang ky_onl'!$H$6:$H$4000,'Dang ky_onl'!$B$6:$B$4000=$B531),2),"")</f>
        <v/>
      </c>
      <c r="AX531" s="184" t="s">
        <v>1564</v>
      </c>
      <c r="AY531" s="182" t="str" cm="1">
        <f t="array" ref="AY531">IFERROR(INDEX(_xlfn._xlws.FILTER('Dang ky_onl'!$L$6:$L$4000,'Dang ky_onl'!$B$6:$B$4000=$B531),2),"")</f>
        <v/>
      </c>
      <c r="AZ531" s="182" t="str" cm="1">
        <f t="array" ref="AZ531">IFERROR(INDEX(_xlfn._xlws.FILTER('Dang ky_onl'!$M$6:$M$4000,'Dang ky_onl'!$B$6:$B$4000=$B531),2),"")</f>
        <v/>
      </c>
      <c r="BA531" s="130"/>
      <c r="BB531" s="130"/>
      <c r="BC531" s="131" t="e">
        <f t="shared" si="80"/>
        <v>#VALUE!</v>
      </c>
    </row>
    <row r="532" spans="1:55" ht="19.5" customHeight="1" x14ac:dyDescent="0.35">
      <c r="A532" s="135">
        <v>526</v>
      </c>
      <c r="B532" s="136">
        <v>2005230302</v>
      </c>
      <c r="C532" s="137" t="s">
        <v>746</v>
      </c>
      <c r="D532" s="138" t="s">
        <v>829</v>
      </c>
      <c r="E532" s="139"/>
      <c r="F532" s="141" t="s">
        <v>1249</v>
      </c>
      <c r="G532" s="142" t="s">
        <v>1364</v>
      </c>
      <c r="H532" s="143" t="s">
        <v>1376</v>
      </c>
      <c r="I532" s="140" t="str">
        <f t="shared" si="74"/>
        <v>Không đậu</v>
      </c>
      <c r="J532" s="144"/>
      <c r="K532" s="145" t="str">
        <f t="shared" si="75"/>
        <v>Không đủ</v>
      </c>
      <c r="L532" s="166">
        <f t="shared" si="81"/>
        <v>0</v>
      </c>
      <c r="M532" s="166" cm="1">
        <f t="array" ref="M532">SUMPRODUCT(--(LEN(CHOOSE({1,2,3},P532,X532,AF532))&gt;0))</f>
        <v>0</v>
      </c>
      <c r="N532" s="166" cm="1">
        <f t="array" ref="N532">SUMPRODUCT(--(LEN(CHOOSE({1,2},AN532,AV532))&gt;0))</f>
        <v>0</v>
      </c>
      <c r="O532" s="166">
        <f t="shared" si="82"/>
        <v>0</v>
      </c>
      <c r="P532" s="171" t="str" cm="1">
        <f t="array" ref="P532">IFERROR(INDEX(_xlfn._xlws.FILTER('Dang ky_off'!$J$4:$J$4000,'Dang ky_off'!$B$4:$B$4000=$B532),1),"")</f>
        <v/>
      </c>
      <c r="Q532" s="172" t="str" cm="1">
        <f t="array" ref="Q532">IFERROR(INDEX(_xlfn._xlws.FILTER('Dang ky_off'!$H$4:$H$4000,'Dang ky_off'!$B$4:$B$4000=$B532),1),"")</f>
        <v/>
      </c>
      <c r="R532" s="171" t="s">
        <v>1563</v>
      </c>
      <c r="S532" s="171" t="str" cm="1">
        <f t="array" ref="S532">IFERROR(INDEX(_xlfn._xlws.FILTER('Dang ky_off'!$L$4:$L$4000,'Dang ky_off'!$B$4:$B$4000=$B532),1),"")</f>
        <v/>
      </c>
      <c r="T532" s="171" t="str" cm="1">
        <f t="array" ref="T532">IFERROR(INDEX(_xlfn._xlws.FILTER('Dang ky_off'!$M$4:$M$4000,'Dang ky_off'!$B$4:$B$4000=$B532),1),"")</f>
        <v/>
      </c>
      <c r="U532" s="130"/>
      <c r="V532" s="130"/>
      <c r="W532" s="131" t="e">
        <f t="shared" si="76"/>
        <v>#VALUE!</v>
      </c>
      <c r="X532" s="180" t="str" cm="1">
        <f t="array" ref="X532">IFERROR(INDEX(_xlfn._xlws.FILTER('Dang ky_off'!$J$4:$J$4000,'Dang ky_off'!$B$4:$B$4000=$B532),2),"")</f>
        <v/>
      </c>
      <c r="Y532" s="181" t="str" cm="1">
        <f t="array" ref="Y532">IFERROR(INDEX(_xlfn._xlws.FILTER('Dang ky_off'!$H$4:$H$4000,'Dang ky_off'!$B$4:$B$4000=$B532),2),"")</f>
        <v/>
      </c>
      <c r="Z532" s="180" t="s">
        <v>1563</v>
      </c>
      <c r="AA532" s="180" t="str" cm="1">
        <f t="array" ref="AA532">IFERROR(INDEX(_xlfn._xlws.FILTER('Dang ky_off'!$L$4:$L$4000,'Dang ky_off'!$B$4:$B$4000=$B532),2),"")</f>
        <v/>
      </c>
      <c r="AB532" s="180" t="str" cm="1">
        <f t="array" ref="AB532">IFERROR(INDEX(_xlfn._xlws.FILTER('Dang ky_off'!$M$4:$M$4000,'Dang ky_off'!$B$4:$B$4000=$B532),2),"")</f>
        <v/>
      </c>
      <c r="AC532" s="130"/>
      <c r="AD532" s="130"/>
      <c r="AE532" s="179" t="e">
        <f t="shared" si="77"/>
        <v>#VALUE!</v>
      </c>
      <c r="AF532" s="131" t="str" cm="1">
        <f t="array" ref="AF532">IFERROR(INDEX(_xlfn._xlws.FILTER('Dang ky_off'!$J$4:$J$43,'Dang ky_off'!$B$4:$B$43=$B532),3),"")</f>
        <v/>
      </c>
      <c r="AG532" s="154" t="str" cm="1">
        <f t="array" ref="AG532">IFERROR(INDEX(_xlfn._xlws.FILTER('Dang ky_off'!$H$4:$H$43,'Dang ky_off'!$B$4:$B$43=$B532),3),"")</f>
        <v/>
      </c>
      <c r="AH532" s="131" t="s">
        <v>1563</v>
      </c>
      <c r="AI532" s="131" t="str" cm="1">
        <f t="array" ref="AI532">IFERROR(INDEX(_xlfn._xlws.FILTER('Dang ky_off'!$L$4:$L$43,'Dang ky_off'!$B$4:$B$43=$B532),3),"")</f>
        <v/>
      </c>
      <c r="AJ532" s="131" t="str" cm="1">
        <f t="array" ref="AJ532">IFERROR(INDEX(_xlfn._xlws.FILTER('Dang ky_off'!$M$4:$M$43,'Dang ky_off'!$B$4:$B$43=$B532),3),"")</f>
        <v/>
      </c>
      <c r="AK532" s="130"/>
      <c r="AL532" s="130"/>
      <c r="AM532" s="131" t="e">
        <f t="shared" si="78"/>
        <v>#VALUE!</v>
      </c>
      <c r="AN532" s="182" t="str" cm="1">
        <f t="array" ref="AN532">IFERROR(INDEX(_xlfn._xlws.FILTER('Dang ky_onl'!$J$6:$J$4000,'Dang ky_onl'!$B$6:$B$4000=$B532),1),"")</f>
        <v/>
      </c>
      <c r="AO532" s="183" t="str" cm="1">
        <f t="array" ref="AO532">IFERROR(INDEX(_xlfn._xlws.FILTER('Dang ky_onl'!$H$6:$H$4000,'Dang ky_onl'!$B$6:$B$4000=$B532),1),"")</f>
        <v/>
      </c>
      <c r="AP532" s="184" t="s">
        <v>1564</v>
      </c>
      <c r="AQ532" s="182" t="str" cm="1">
        <f t="array" ref="AQ532">IFERROR(INDEX(_xlfn._xlws.FILTER('Dang ky_onl'!$L$6:$L$4000,'Dang ky_onl'!$B$6:$B$4000=$B532),1),"")</f>
        <v/>
      </c>
      <c r="AR532" s="182" t="str" cm="1">
        <f t="array" ref="AR532">IFERROR(INDEX(_xlfn._xlws.FILTER('Dang ky_onl'!$M$6:$M$4000,'Dang ky_onl'!$B$6:$B$4000=$B532),1),"")</f>
        <v/>
      </c>
      <c r="AS532" s="130"/>
      <c r="AT532" s="130"/>
      <c r="AU532" s="131" t="e">
        <f t="shared" si="79"/>
        <v>#VALUE!</v>
      </c>
      <c r="AV532" s="182" t="str" cm="1">
        <f t="array" ref="AV532">IFERROR(INDEX(_xlfn._xlws.FILTER('Dang ky_onl'!$J$6:$J$4000,'Dang ky_onl'!$B$6:$B$4000=$B532),2),"")</f>
        <v/>
      </c>
      <c r="AW532" s="183" t="str" cm="1">
        <f t="array" ref="AW532">IFERROR(INDEX(_xlfn._xlws.FILTER('Dang ky_onl'!$H$6:$H$4000,'Dang ky_onl'!$B$6:$B$4000=$B532),2),"")</f>
        <v/>
      </c>
      <c r="AX532" s="184" t="s">
        <v>1564</v>
      </c>
      <c r="AY532" s="182" t="str" cm="1">
        <f t="array" ref="AY532">IFERROR(INDEX(_xlfn._xlws.FILTER('Dang ky_onl'!$L$6:$L$4000,'Dang ky_onl'!$B$6:$B$4000=$B532),2),"")</f>
        <v/>
      </c>
      <c r="AZ532" s="182" t="str" cm="1">
        <f t="array" ref="AZ532">IFERROR(INDEX(_xlfn._xlws.FILTER('Dang ky_onl'!$M$6:$M$4000,'Dang ky_onl'!$B$6:$B$4000=$B532),2),"")</f>
        <v/>
      </c>
      <c r="BA532" s="130"/>
      <c r="BB532" s="130"/>
      <c r="BC532" s="131" t="e">
        <f t="shared" si="80"/>
        <v>#VALUE!</v>
      </c>
    </row>
    <row r="533" spans="1:55" ht="19.5" customHeight="1" x14ac:dyDescent="0.35">
      <c r="A533" s="135">
        <v>527</v>
      </c>
      <c r="B533" s="136">
        <v>2005230298</v>
      </c>
      <c r="C533" s="137" t="s">
        <v>744</v>
      </c>
      <c r="D533" s="138" t="s">
        <v>829</v>
      </c>
      <c r="E533" s="139"/>
      <c r="F533" s="141" t="s">
        <v>1215</v>
      </c>
      <c r="G533" s="142" t="s">
        <v>1364</v>
      </c>
      <c r="H533" s="143" t="s">
        <v>1376</v>
      </c>
      <c r="I533" s="140" t="str">
        <f t="shared" si="74"/>
        <v>Không đậu</v>
      </c>
      <c r="J533" s="144"/>
      <c r="K533" s="145" t="str">
        <f t="shared" si="75"/>
        <v>Không đủ</v>
      </c>
      <c r="L533" s="166">
        <f t="shared" si="81"/>
        <v>1</v>
      </c>
      <c r="M533" s="166" cm="1">
        <f t="array" ref="M533">SUMPRODUCT(--(LEN(CHOOSE({1,2,3},P533,X533,AF533))&gt;0))</f>
        <v>1</v>
      </c>
      <c r="N533" s="166" cm="1">
        <f t="array" ref="N533">SUMPRODUCT(--(LEN(CHOOSE({1,2},AN533,AV533))&gt;0))</f>
        <v>0</v>
      </c>
      <c r="O533" s="166">
        <f t="shared" si="82"/>
        <v>0</v>
      </c>
      <c r="P533" s="171" t="str" cm="1">
        <f t="array" ref="P533">IFERROR(INDEX(_xlfn._xlws.FILTER('Dang ky_off'!$J$4:$J$4000,'Dang ky_off'!$B$4:$B$4000=$B533),1),"")</f>
        <v>Công ty Cổ phần Acecook Việt Nam</v>
      </c>
      <c r="Q533" s="172" cm="1">
        <f t="array" ref="Q533">IFERROR(INDEX(_xlfn._xlws.FILTER('Dang ky_off'!$H$4:$H$4000,'Dang ky_off'!$B$4:$B$4000=$B533),1),"")</f>
        <v>45932</v>
      </c>
      <c r="R533" s="171" t="s">
        <v>1563</v>
      </c>
      <c r="S533" s="171" cm="1">
        <f t="array" ref="S533">IFERROR(INDEX(_xlfn._xlws.FILTER('Dang ky_off'!$L$4:$L$4000,'Dang ky_off'!$B$4:$B$4000=$B533),1),"")</f>
        <v>7.5</v>
      </c>
      <c r="T533" s="171" cm="1">
        <f t="array" ref="T533">IFERROR(INDEX(_xlfn._xlws.FILTER('Dang ky_off'!$M$4:$M$4000,'Dang ky_off'!$B$4:$B$4000=$B533),1),"")</f>
        <v>0</v>
      </c>
      <c r="U533" s="130"/>
      <c r="V533" s="130"/>
      <c r="W533" s="131">
        <f t="shared" si="76"/>
        <v>2.2999999999999998</v>
      </c>
      <c r="X533" s="180" t="str" cm="1">
        <f t="array" ref="X533">IFERROR(INDEX(_xlfn._xlws.FILTER('Dang ky_off'!$J$4:$J$4000,'Dang ky_off'!$B$4:$B$4000=$B533),2),"")</f>
        <v/>
      </c>
      <c r="Y533" s="181" t="str" cm="1">
        <f t="array" ref="Y533">IFERROR(INDEX(_xlfn._xlws.FILTER('Dang ky_off'!$H$4:$H$4000,'Dang ky_off'!$B$4:$B$4000=$B533),2),"")</f>
        <v/>
      </c>
      <c r="Z533" s="180" t="s">
        <v>1563</v>
      </c>
      <c r="AA533" s="180" t="str" cm="1">
        <f t="array" ref="AA533">IFERROR(INDEX(_xlfn._xlws.FILTER('Dang ky_off'!$L$4:$L$4000,'Dang ky_off'!$B$4:$B$4000=$B533),2),"")</f>
        <v/>
      </c>
      <c r="AB533" s="180" t="str" cm="1">
        <f t="array" ref="AB533">IFERROR(INDEX(_xlfn._xlws.FILTER('Dang ky_off'!$M$4:$M$4000,'Dang ky_off'!$B$4:$B$4000=$B533),2),"")</f>
        <v/>
      </c>
      <c r="AC533" s="130"/>
      <c r="AD533" s="130"/>
      <c r="AE533" s="179" t="e">
        <f t="shared" si="77"/>
        <v>#VALUE!</v>
      </c>
      <c r="AF533" s="131" t="str" cm="1">
        <f t="array" ref="AF533">IFERROR(INDEX(_xlfn._xlws.FILTER('Dang ky_off'!$J$4:$J$43,'Dang ky_off'!$B$4:$B$43=$B533),3),"")</f>
        <v/>
      </c>
      <c r="AG533" s="154" t="str" cm="1">
        <f t="array" ref="AG533">IFERROR(INDEX(_xlfn._xlws.FILTER('Dang ky_off'!$H$4:$H$43,'Dang ky_off'!$B$4:$B$43=$B533),3),"")</f>
        <v/>
      </c>
      <c r="AH533" s="131" t="s">
        <v>1563</v>
      </c>
      <c r="AI533" s="131" t="str" cm="1">
        <f t="array" ref="AI533">IFERROR(INDEX(_xlfn._xlws.FILTER('Dang ky_off'!$L$4:$L$43,'Dang ky_off'!$B$4:$B$43=$B533),3),"")</f>
        <v/>
      </c>
      <c r="AJ533" s="131" t="str" cm="1">
        <f t="array" ref="AJ533">IFERROR(INDEX(_xlfn._xlws.FILTER('Dang ky_off'!$M$4:$M$43,'Dang ky_off'!$B$4:$B$43=$B533),3),"")</f>
        <v/>
      </c>
      <c r="AK533" s="130"/>
      <c r="AL533" s="130"/>
      <c r="AM533" s="131" t="e">
        <f t="shared" si="78"/>
        <v>#VALUE!</v>
      </c>
      <c r="AN533" s="182" t="str" cm="1">
        <f t="array" ref="AN533">IFERROR(INDEX(_xlfn._xlws.FILTER('Dang ky_onl'!$J$6:$J$4000,'Dang ky_onl'!$B$6:$B$4000=$B533),1),"")</f>
        <v/>
      </c>
      <c r="AO533" s="183" t="str" cm="1">
        <f t="array" ref="AO533">IFERROR(INDEX(_xlfn._xlws.FILTER('Dang ky_onl'!$H$6:$H$4000,'Dang ky_onl'!$B$6:$B$4000=$B533),1),"")</f>
        <v/>
      </c>
      <c r="AP533" s="184" t="s">
        <v>1564</v>
      </c>
      <c r="AQ533" s="182" t="str" cm="1">
        <f t="array" ref="AQ533">IFERROR(INDEX(_xlfn._xlws.FILTER('Dang ky_onl'!$L$6:$L$4000,'Dang ky_onl'!$B$6:$B$4000=$B533),1),"")</f>
        <v/>
      </c>
      <c r="AR533" s="182" t="str" cm="1">
        <f t="array" ref="AR533">IFERROR(INDEX(_xlfn._xlws.FILTER('Dang ky_onl'!$M$6:$M$4000,'Dang ky_onl'!$B$6:$B$4000=$B533),1),"")</f>
        <v/>
      </c>
      <c r="AS533" s="130"/>
      <c r="AT533" s="130"/>
      <c r="AU533" s="131" t="e">
        <f t="shared" si="79"/>
        <v>#VALUE!</v>
      </c>
      <c r="AV533" s="182" t="str" cm="1">
        <f t="array" ref="AV533">IFERROR(INDEX(_xlfn._xlws.FILTER('Dang ky_onl'!$J$6:$J$4000,'Dang ky_onl'!$B$6:$B$4000=$B533),2),"")</f>
        <v/>
      </c>
      <c r="AW533" s="183" t="str" cm="1">
        <f t="array" ref="AW533">IFERROR(INDEX(_xlfn._xlws.FILTER('Dang ky_onl'!$H$6:$H$4000,'Dang ky_onl'!$B$6:$B$4000=$B533),2),"")</f>
        <v/>
      </c>
      <c r="AX533" s="184" t="s">
        <v>1564</v>
      </c>
      <c r="AY533" s="182" t="str" cm="1">
        <f t="array" ref="AY533">IFERROR(INDEX(_xlfn._xlws.FILTER('Dang ky_onl'!$L$6:$L$4000,'Dang ky_onl'!$B$6:$B$4000=$B533),2),"")</f>
        <v/>
      </c>
      <c r="AZ533" s="182" t="str" cm="1">
        <f t="array" ref="AZ533">IFERROR(INDEX(_xlfn._xlws.FILTER('Dang ky_onl'!$M$6:$M$4000,'Dang ky_onl'!$B$6:$B$4000=$B533),2),"")</f>
        <v/>
      </c>
      <c r="BA533" s="130"/>
      <c r="BB533" s="130"/>
      <c r="BC533" s="131" t="e">
        <f t="shared" si="80"/>
        <v>#VALUE!</v>
      </c>
    </row>
    <row r="534" spans="1:55" ht="19.5" customHeight="1" x14ac:dyDescent="0.35">
      <c r="A534" s="135">
        <v>528</v>
      </c>
      <c r="B534" s="136">
        <v>2005230297</v>
      </c>
      <c r="C534" s="137" t="s">
        <v>745</v>
      </c>
      <c r="D534" s="138" t="s">
        <v>829</v>
      </c>
      <c r="E534" s="139"/>
      <c r="F534" s="141" t="s">
        <v>1093</v>
      </c>
      <c r="G534" s="142" t="s">
        <v>1364</v>
      </c>
      <c r="H534" s="143" t="s">
        <v>1376</v>
      </c>
      <c r="I534" s="140" t="str">
        <f t="shared" si="74"/>
        <v>Không đậu</v>
      </c>
      <c r="J534" s="144"/>
      <c r="K534" s="145" t="str">
        <f t="shared" si="75"/>
        <v>Không đủ</v>
      </c>
      <c r="L534" s="166">
        <f t="shared" si="81"/>
        <v>0</v>
      </c>
      <c r="M534" s="166" cm="1">
        <f t="array" ref="M534">SUMPRODUCT(--(LEN(CHOOSE({1,2,3},P534,X534,AF534))&gt;0))</f>
        <v>0</v>
      </c>
      <c r="N534" s="166" cm="1">
        <f t="array" ref="N534">SUMPRODUCT(--(LEN(CHOOSE({1,2},AN534,AV534))&gt;0))</f>
        <v>0</v>
      </c>
      <c r="O534" s="166">
        <f t="shared" si="82"/>
        <v>0</v>
      </c>
      <c r="P534" s="171" t="str" cm="1">
        <f t="array" ref="P534">IFERROR(INDEX(_xlfn._xlws.FILTER('Dang ky_off'!$J$4:$J$4000,'Dang ky_off'!$B$4:$B$4000=$B534),1),"")</f>
        <v/>
      </c>
      <c r="Q534" s="172" t="str" cm="1">
        <f t="array" ref="Q534">IFERROR(INDEX(_xlfn._xlws.FILTER('Dang ky_off'!$H$4:$H$4000,'Dang ky_off'!$B$4:$B$4000=$B534),1),"")</f>
        <v/>
      </c>
      <c r="R534" s="171" t="s">
        <v>1563</v>
      </c>
      <c r="S534" s="171" t="str" cm="1">
        <f t="array" ref="S534">IFERROR(INDEX(_xlfn._xlws.FILTER('Dang ky_off'!$L$4:$L$4000,'Dang ky_off'!$B$4:$B$4000=$B534),1),"")</f>
        <v/>
      </c>
      <c r="T534" s="171" t="str" cm="1">
        <f t="array" ref="T534">IFERROR(INDEX(_xlfn._xlws.FILTER('Dang ky_off'!$M$4:$M$4000,'Dang ky_off'!$B$4:$B$4000=$B534),1),"")</f>
        <v/>
      </c>
      <c r="U534" s="130"/>
      <c r="V534" s="130"/>
      <c r="W534" s="131" t="e">
        <f t="shared" si="76"/>
        <v>#VALUE!</v>
      </c>
      <c r="X534" s="180" t="str" cm="1">
        <f t="array" ref="X534">IFERROR(INDEX(_xlfn._xlws.FILTER('Dang ky_off'!$J$4:$J$4000,'Dang ky_off'!$B$4:$B$4000=$B534),2),"")</f>
        <v/>
      </c>
      <c r="Y534" s="181" t="str" cm="1">
        <f t="array" ref="Y534">IFERROR(INDEX(_xlfn._xlws.FILTER('Dang ky_off'!$H$4:$H$4000,'Dang ky_off'!$B$4:$B$4000=$B534),2),"")</f>
        <v/>
      </c>
      <c r="Z534" s="180" t="s">
        <v>1563</v>
      </c>
      <c r="AA534" s="180" t="str" cm="1">
        <f t="array" ref="AA534">IFERROR(INDEX(_xlfn._xlws.FILTER('Dang ky_off'!$L$4:$L$4000,'Dang ky_off'!$B$4:$B$4000=$B534),2),"")</f>
        <v/>
      </c>
      <c r="AB534" s="180" t="str" cm="1">
        <f t="array" ref="AB534">IFERROR(INDEX(_xlfn._xlws.FILTER('Dang ky_off'!$M$4:$M$4000,'Dang ky_off'!$B$4:$B$4000=$B534),2),"")</f>
        <v/>
      </c>
      <c r="AC534" s="130"/>
      <c r="AD534" s="130"/>
      <c r="AE534" s="179" t="e">
        <f t="shared" si="77"/>
        <v>#VALUE!</v>
      </c>
      <c r="AF534" s="131" t="str" cm="1">
        <f t="array" ref="AF534">IFERROR(INDEX(_xlfn._xlws.FILTER('Dang ky_off'!$J$4:$J$43,'Dang ky_off'!$B$4:$B$43=$B534),3),"")</f>
        <v/>
      </c>
      <c r="AG534" s="154" t="str" cm="1">
        <f t="array" ref="AG534">IFERROR(INDEX(_xlfn._xlws.FILTER('Dang ky_off'!$H$4:$H$43,'Dang ky_off'!$B$4:$B$43=$B534),3),"")</f>
        <v/>
      </c>
      <c r="AH534" s="131" t="s">
        <v>1563</v>
      </c>
      <c r="AI534" s="131" t="str" cm="1">
        <f t="array" ref="AI534">IFERROR(INDEX(_xlfn._xlws.FILTER('Dang ky_off'!$L$4:$L$43,'Dang ky_off'!$B$4:$B$43=$B534),3),"")</f>
        <v/>
      </c>
      <c r="AJ534" s="131" t="str" cm="1">
        <f t="array" ref="AJ534">IFERROR(INDEX(_xlfn._xlws.FILTER('Dang ky_off'!$M$4:$M$43,'Dang ky_off'!$B$4:$B$43=$B534),3),"")</f>
        <v/>
      </c>
      <c r="AK534" s="130"/>
      <c r="AL534" s="130"/>
      <c r="AM534" s="131" t="e">
        <f t="shared" si="78"/>
        <v>#VALUE!</v>
      </c>
      <c r="AN534" s="182" t="str" cm="1">
        <f t="array" ref="AN534">IFERROR(INDEX(_xlfn._xlws.FILTER('Dang ky_onl'!$J$6:$J$4000,'Dang ky_onl'!$B$6:$B$4000=$B534),1),"")</f>
        <v/>
      </c>
      <c r="AO534" s="183" t="str" cm="1">
        <f t="array" ref="AO534">IFERROR(INDEX(_xlfn._xlws.FILTER('Dang ky_onl'!$H$6:$H$4000,'Dang ky_onl'!$B$6:$B$4000=$B534),1),"")</f>
        <v/>
      </c>
      <c r="AP534" s="184" t="s">
        <v>1564</v>
      </c>
      <c r="AQ534" s="182" t="str" cm="1">
        <f t="array" ref="AQ534">IFERROR(INDEX(_xlfn._xlws.FILTER('Dang ky_onl'!$L$6:$L$4000,'Dang ky_onl'!$B$6:$B$4000=$B534),1),"")</f>
        <v/>
      </c>
      <c r="AR534" s="182" t="str" cm="1">
        <f t="array" ref="AR534">IFERROR(INDEX(_xlfn._xlws.FILTER('Dang ky_onl'!$M$6:$M$4000,'Dang ky_onl'!$B$6:$B$4000=$B534),1),"")</f>
        <v/>
      </c>
      <c r="AS534" s="130"/>
      <c r="AT534" s="130"/>
      <c r="AU534" s="131" t="e">
        <f t="shared" si="79"/>
        <v>#VALUE!</v>
      </c>
      <c r="AV534" s="182" t="str" cm="1">
        <f t="array" ref="AV534">IFERROR(INDEX(_xlfn._xlws.FILTER('Dang ky_onl'!$J$6:$J$4000,'Dang ky_onl'!$B$6:$B$4000=$B534),2),"")</f>
        <v/>
      </c>
      <c r="AW534" s="183" t="str" cm="1">
        <f t="array" ref="AW534">IFERROR(INDEX(_xlfn._xlws.FILTER('Dang ky_onl'!$H$6:$H$4000,'Dang ky_onl'!$B$6:$B$4000=$B534),2),"")</f>
        <v/>
      </c>
      <c r="AX534" s="184" t="s">
        <v>1564</v>
      </c>
      <c r="AY534" s="182" t="str" cm="1">
        <f t="array" ref="AY534">IFERROR(INDEX(_xlfn._xlws.FILTER('Dang ky_onl'!$L$6:$L$4000,'Dang ky_onl'!$B$6:$B$4000=$B534),2),"")</f>
        <v/>
      </c>
      <c r="AZ534" s="182" t="str" cm="1">
        <f t="array" ref="AZ534">IFERROR(INDEX(_xlfn._xlws.FILTER('Dang ky_onl'!$M$6:$M$4000,'Dang ky_onl'!$B$6:$B$4000=$B534),2),"")</f>
        <v/>
      </c>
      <c r="BA534" s="130"/>
      <c r="BB534" s="130"/>
      <c r="BC534" s="131" t="e">
        <f t="shared" si="80"/>
        <v>#VALUE!</v>
      </c>
    </row>
    <row r="535" spans="1:55" ht="19.5" customHeight="1" x14ac:dyDescent="0.35">
      <c r="A535" s="135">
        <v>529</v>
      </c>
      <c r="B535" s="136">
        <v>2005230300</v>
      </c>
      <c r="C535" s="137" t="s">
        <v>747</v>
      </c>
      <c r="D535" s="138" t="s">
        <v>829</v>
      </c>
      <c r="E535" s="139"/>
      <c r="F535" s="141" t="s">
        <v>1331</v>
      </c>
      <c r="G535" s="142" t="s">
        <v>1364</v>
      </c>
      <c r="H535" s="143" t="s">
        <v>1376</v>
      </c>
      <c r="I535" s="140" t="str">
        <f t="shared" si="74"/>
        <v>Không đậu</v>
      </c>
      <c r="J535" s="144"/>
      <c r="K535" s="145" t="str">
        <f t="shared" si="75"/>
        <v>Không đủ</v>
      </c>
      <c r="L535" s="166">
        <f t="shared" si="81"/>
        <v>1</v>
      </c>
      <c r="M535" s="166" cm="1">
        <f t="array" ref="M535">SUMPRODUCT(--(LEN(CHOOSE({1,2,3},P535,X535,AF535))&gt;0))</f>
        <v>1</v>
      </c>
      <c r="N535" s="166" cm="1">
        <f t="array" ref="N535">SUMPRODUCT(--(LEN(CHOOSE({1,2},AN535,AV535))&gt;0))</f>
        <v>0</v>
      </c>
      <c r="O535" s="166">
        <f t="shared" si="82"/>
        <v>0</v>
      </c>
      <c r="P535" s="171" t="str" cm="1">
        <f t="array" ref="P535">IFERROR(INDEX(_xlfn._xlws.FILTER('Dang ky_off'!$J$4:$J$4000,'Dang ky_off'!$B$4:$B$4000=$B535),1),"")</f>
        <v>Công ty Cổ phần Đầu tư và Thương mại SATORI</v>
      </c>
      <c r="Q535" s="172" cm="1">
        <f t="array" ref="Q535">IFERROR(INDEX(_xlfn._xlws.FILTER('Dang ky_off'!$H$4:$H$4000,'Dang ky_off'!$B$4:$B$4000=$B535),1),"")</f>
        <v>45953</v>
      </c>
      <c r="R535" s="171" t="s">
        <v>1563</v>
      </c>
      <c r="S535" s="171" cm="1">
        <f t="array" ref="S535">IFERROR(INDEX(_xlfn._xlws.FILTER('Dang ky_off'!$L$4:$L$4000,'Dang ky_off'!$B$4:$B$4000=$B535),1),"")</f>
        <v>9</v>
      </c>
      <c r="T535" s="171" cm="1">
        <f t="array" ref="T535">IFERROR(INDEX(_xlfn._xlws.FILTER('Dang ky_off'!$M$4:$M$4000,'Dang ky_off'!$B$4:$B$4000=$B535),1),"")</f>
        <v>0</v>
      </c>
      <c r="U535" s="130"/>
      <c r="V535" s="130"/>
      <c r="W535" s="131">
        <f t="shared" si="76"/>
        <v>2.7</v>
      </c>
      <c r="X535" s="180" t="str" cm="1">
        <f t="array" ref="X535">IFERROR(INDEX(_xlfn._xlws.FILTER('Dang ky_off'!$J$4:$J$4000,'Dang ky_off'!$B$4:$B$4000=$B535),2),"")</f>
        <v/>
      </c>
      <c r="Y535" s="181" t="str" cm="1">
        <f t="array" ref="Y535">IFERROR(INDEX(_xlfn._xlws.FILTER('Dang ky_off'!$H$4:$H$4000,'Dang ky_off'!$B$4:$B$4000=$B535),2),"")</f>
        <v/>
      </c>
      <c r="Z535" s="180" t="s">
        <v>1563</v>
      </c>
      <c r="AA535" s="180" t="str" cm="1">
        <f t="array" ref="AA535">IFERROR(INDEX(_xlfn._xlws.FILTER('Dang ky_off'!$L$4:$L$4000,'Dang ky_off'!$B$4:$B$4000=$B535),2),"")</f>
        <v/>
      </c>
      <c r="AB535" s="180" t="str" cm="1">
        <f t="array" ref="AB535">IFERROR(INDEX(_xlfn._xlws.FILTER('Dang ky_off'!$M$4:$M$4000,'Dang ky_off'!$B$4:$B$4000=$B535),2),"")</f>
        <v/>
      </c>
      <c r="AC535" s="130"/>
      <c r="AD535" s="130"/>
      <c r="AE535" s="179" t="e">
        <f t="shared" si="77"/>
        <v>#VALUE!</v>
      </c>
      <c r="AF535" s="131" t="str" cm="1">
        <f t="array" ref="AF535">IFERROR(INDEX(_xlfn._xlws.FILTER('Dang ky_off'!$J$4:$J$43,'Dang ky_off'!$B$4:$B$43=$B535),3),"")</f>
        <v/>
      </c>
      <c r="AG535" s="154" t="str" cm="1">
        <f t="array" ref="AG535">IFERROR(INDEX(_xlfn._xlws.FILTER('Dang ky_off'!$H$4:$H$43,'Dang ky_off'!$B$4:$B$43=$B535),3),"")</f>
        <v/>
      </c>
      <c r="AH535" s="131" t="s">
        <v>1563</v>
      </c>
      <c r="AI535" s="131" t="str" cm="1">
        <f t="array" ref="AI535">IFERROR(INDEX(_xlfn._xlws.FILTER('Dang ky_off'!$L$4:$L$43,'Dang ky_off'!$B$4:$B$43=$B535),3),"")</f>
        <v/>
      </c>
      <c r="AJ535" s="131" t="str" cm="1">
        <f t="array" ref="AJ535">IFERROR(INDEX(_xlfn._xlws.FILTER('Dang ky_off'!$M$4:$M$43,'Dang ky_off'!$B$4:$B$43=$B535),3),"")</f>
        <v/>
      </c>
      <c r="AK535" s="130"/>
      <c r="AL535" s="130"/>
      <c r="AM535" s="131" t="e">
        <f t="shared" si="78"/>
        <v>#VALUE!</v>
      </c>
      <c r="AN535" s="182" t="str" cm="1">
        <f t="array" ref="AN535">IFERROR(INDEX(_xlfn._xlws.FILTER('Dang ky_onl'!$J$6:$J$4000,'Dang ky_onl'!$B$6:$B$4000=$B535),1),"")</f>
        <v/>
      </c>
      <c r="AO535" s="183" t="str" cm="1">
        <f t="array" ref="AO535">IFERROR(INDEX(_xlfn._xlws.FILTER('Dang ky_onl'!$H$6:$H$4000,'Dang ky_onl'!$B$6:$B$4000=$B535),1),"")</f>
        <v/>
      </c>
      <c r="AP535" s="184" t="s">
        <v>1564</v>
      </c>
      <c r="AQ535" s="182" t="str" cm="1">
        <f t="array" ref="AQ535">IFERROR(INDEX(_xlfn._xlws.FILTER('Dang ky_onl'!$L$6:$L$4000,'Dang ky_onl'!$B$6:$B$4000=$B535),1),"")</f>
        <v/>
      </c>
      <c r="AR535" s="182" t="str" cm="1">
        <f t="array" ref="AR535">IFERROR(INDEX(_xlfn._xlws.FILTER('Dang ky_onl'!$M$6:$M$4000,'Dang ky_onl'!$B$6:$B$4000=$B535),1),"")</f>
        <v/>
      </c>
      <c r="AS535" s="130"/>
      <c r="AT535" s="130"/>
      <c r="AU535" s="131" t="e">
        <f t="shared" si="79"/>
        <v>#VALUE!</v>
      </c>
      <c r="AV535" s="182" t="str" cm="1">
        <f t="array" ref="AV535">IFERROR(INDEX(_xlfn._xlws.FILTER('Dang ky_onl'!$J$6:$J$4000,'Dang ky_onl'!$B$6:$B$4000=$B535),2),"")</f>
        <v/>
      </c>
      <c r="AW535" s="183" t="str" cm="1">
        <f t="array" ref="AW535">IFERROR(INDEX(_xlfn._xlws.FILTER('Dang ky_onl'!$H$6:$H$4000,'Dang ky_onl'!$B$6:$B$4000=$B535),2),"")</f>
        <v/>
      </c>
      <c r="AX535" s="184" t="s">
        <v>1564</v>
      </c>
      <c r="AY535" s="182" t="str" cm="1">
        <f t="array" ref="AY535">IFERROR(INDEX(_xlfn._xlws.FILTER('Dang ky_onl'!$L$6:$L$4000,'Dang ky_onl'!$B$6:$B$4000=$B535),2),"")</f>
        <v/>
      </c>
      <c r="AZ535" s="182" t="str" cm="1">
        <f t="array" ref="AZ535">IFERROR(INDEX(_xlfn._xlws.FILTER('Dang ky_onl'!$M$6:$M$4000,'Dang ky_onl'!$B$6:$B$4000=$B535),2),"")</f>
        <v/>
      </c>
      <c r="BA535" s="130"/>
      <c r="BB535" s="130"/>
      <c r="BC535" s="131" t="e">
        <f t="shared" si="80"/>
        <v>#VALUE!</v>
      </c>
    </row>
    <row r="536" spans="1:55" ht="19.5" customHeight="1" x14ac:dyDescent="0.35">
      <c r="A536" s="135">
        <v>530</v>
      </c>
      <c r="B536" s="136">
        <v>2005230306</v>
      </c>
      <c r="C536" s="137" t="s">
        <v>748</v>
      </c>
      <c r="D536" s="138" t="s">
        <v>897</v>
      </c>
      <c r="E536" s="139"/>
      <c r="F536" s="141" t="s">
        <v>1255</v>
      </c>
      <c r="G536" s="142" t="s">
        <v>1364</v>
      </c>
      <c r="H536" s="143" t="s">
        <v>1376</v>
      </c>
      <c r="I536" s="140" t="str">
        <f t="shared" si="74"/>
        <v>Không đậu</v>
      </c>
      <c r="J536" s="144"/>
      <c r="K536" s="145" t="str">
        <f t="shared" si="75"/>
        <v>Không đủ</v>
      </c>
      <c r="L536" s="166">
        <f t="shared" si="81"/>
        <v>1</v>
      </c>
      <c r="M536" s="166" cm="1">
        <f t="array" ref="M536">SUMPRODUCT(--(LEN(CHOOSE({1,2,3},P536,X536,AF536))&gt;0))</f>
        <v>1</v>
      </c>
      <c r="N536" s="166" cm="1">
        <f t="array" ref="N536">SUMPRODUCT(--(LEN(CHOOSE({1,2},AN536,AV536))&gt;0))</f>
        <v>0</v>
      </c>
      <c r="O536" s="166">
        <f t="shared" si="82"/>
        <v>0</v>
      </c>
      <c r="P536" s="171" t="str" cm="1">
        <f t="array" ref="P536">IFERROR(INDEX(_xlfn._xlws.FILTER('Dang ky_off'!$J$4:$J$4000,'Dang ky_off'!$B$4:$B$4000=$B536),1),"")</f>
        <v>Công ty TNHH Yakult Việt Nam</v>
      </c>
      <c r="Q536" s="172" cm="1">
        <f t="array" ref="Q536">IFERROR(INDEX(_xlfn._xlws.FILTER('Dang ky_off'!$H$4:$H$4000,'Dang ky_off'!$B$4:$B$4000=$B536),1),"")</f>
        <v>46022</v>
      </c>
      <c r="R536" s="171" t="s">
        <v>1563</v>
      </c>
      <c r="S536" s="171" cm="1">
        <f t="array" ref="S536">IFERROR(INDEX(_xlfn._xlws.FILTER('Dang ky_off'!$L$4:$L$4000,'Dang ky_off'!$B$4:$B$4000=$B536),1),"")</f>
        <v>7.5</v>
      </c>
      <c r="T536" s="171" cm="1">
        <f t="array" ref="T536">IFERROR(INDEX(_xlfn._xlws.FILTER('Dang ky_off'!$M$4:$M$4000,'Dang ky_off'!$B$4:$B$4000=$B536),1),"")</f>
        <v>0</v>
      </c>
      <c r="U536" s="130"/>
      <c r="V536" s="130"/>
      <c r="W536" s="131">
        <f t="shared" si="76"/>
        <v>2.2999999999999998</v>
      </c>
      <c r="X536" s="180" t="str" cm="1">
        <f t="array" ref="X536">IFERROR(INDEX(_xlfn._xlws.FILTER('Dang ky_off'!$J$4:$J$4000,'Dang ky_off'!$B$4:$B$4000=$B536),2),"")</f>
        <v/>
      </c>
      <c r="Y536" s="181" t="str" cm="1">
        <f t="array" ref="Y536">IFERROR(INDEX(_xlfn._xlws.FILTER('Dang ky_off'!$H$4:$H$4000,'Dang ky_off'!$B$4:$B$4000=$B536),2),"")</f>
        <v/>
      </c>
      <c r="Z536" s="180" t="s">
        <v>1563</v>
      </c>
      <c r="AA536" s="180" t="str" cm="1">
        <f t="array" ref="AA536">IFERROR(INDEX(_xlfn._xlws.FILTER('Dang ky_off'!$L$4:$L$4000,'Dang ky_off'!$B$4:$B$4000=$B536),2),"")</f>
        <v/>
      </c>
      <c r="AB536" s="180" t="str" cm="1">
        <f t="array" ref="AB536">IFERROR(INDEX(_xlfn._xlws.FILTER('Dang ky_off'!$M$4:$M$4000,'Dang ky_off'!$B$4:$B$4000=$B536),2),"")</f>
        <v/>
      </c>
      <c r="AC536" s="130"/>
      <c r="AD536" s="130"/>
      <c r="AE536" s="179" t="e">
        <f t="shared" si="77"/>
        <v>#VALUE!</v>
      </c>
      <c r="AF536" s="131" t="str" cm="1">
        <f t="array" ref="AF536">IFERROR(INDEX(_xlfn._xlws.FILTER('Dang ky_off'!$J$4:$J$43,'Dang ky_off'!$B$4:$B$43=$B536),3),"")</f>
        <v/>
      </c>
      <c r="AG536" s="154" t="str" cm="1">
        <f t="array" ref="AG536">IFERROR(INDEX(_xlfn._xlws.FILTER('Dang ky_off'!$H$4:$H$43,'Dang ky_off'!$B$4:$B$43=$B536),3),"")</f>
        <v/>
      </c>
      <c r="AH536" s="131" t="s">
        <v>1563</v>
      </c>
      <c r="AI536" s="131" t="str" cm="1">
        <f t="array" ref="AI536">IFERROR(INDEX(_xlfn._xlws.FILTER('Dang ky_off'!$L$4:$L$43,'Dang ky_off'!$B$4:$B$43=$B536),3),"")</f>
        <v/>
      </c>
      <c r="AJ536" s="131" t="str" cm="1">
        <f t="array" ref="AJ536">IFERROR(INDEX(_xlfn._xlws.FILTER('Dang ky_off'!$M$4:$M$43,'Dang ky_off'!$B$4:$B$43=$B536),3),"")</f>
        <v/>
      </c>
      <c r="AK536" s="130"/>
      <c r="AL536" s="130"/>
      <c r="AM536" s="131" t="e">
        <f t="shared" si="78"/>
        <v>#VALUE!</v>
      </c>
      <c r="AN536" s="182" t="str" cm="1">
        <f t="array" ref="AN536">IFERROR(INDEX(_xlfn._xlws.FILTER('Dang ky_onl'!$J$6:$J$4000,'Dang ky_onl'!$B$6:$B$4000=$B536),1),"")</f>
        <v/>
      </c>
      <c r="AO536" s="183" t="str" cm="1">
        <f t="array" ref="AO536">IFERROR(INDEX(_xlfn._xlws.FILTER('Dang ky_onl'!$H$6:$H$4000,'Dang ky_onl'!$B$6:$B$4000=$B536),1),"")</f>
        <v/>
      </c>
      <c r="AP536" s="184" t="s">
        <v>1564</v>
      </c>
      <c r="AQ536" s="182" t="str" cm="1">
        <f t="array" ref="AQ536">IFERROR(INDEX(_xlfn._xlws.FILTER('Dang ky_onl'!$L$6:$L$4000,'Dang ky_onl'!$B$6:$B$4000=$B536),1),"")</f>
        <v/>
      </c>
      <c r="AR536" s="182" t="str" cm="1">
        <f t="array" ref="AR536">IFERROR(INDEX(_xlfn._xlws.FILTER('Dang ky_onl'!$M$6:$M$4000,'Dang ky_onl'!$B$6:$B$4000=$B536),1),"")</f>
        <v/>
      </c>
      <c r="AS536" s="130"/>
      <c r="AT536" s="130"/>
      <c r="AU536" s="131" t="e">
        <f t="shared" si="79"/>
        <v>#VALUE!</v>
      </c>
      <c r="AV536" s="182" t="str" cm="1">
        <f t="array" ref="AV536">IFERROR(INDEX(_xlfn._xlws.FILTER('Dang ky_onl'!$J$6:$J$4000,'Dang ky_onl'!$B$6:$B$4000=$B536),2),"")</f>
        <v/>
      </c>
      <c r="AW536" s="183" t="str" cm="1">
        <f t="array" ref="AW536">IFERROR(INDEX(_xlfn._xlws.FILTER('Dang ky_onl'!$H$6:$H$4000,'Dang ky_onl'!$B$6:$B$4000=$B536),2),"")</f>
        <v/>
      </c>
      <c r="AX536" s="184" t="s">
        <v>1564</v>
      </c>
      <c r="AY536" s="182" t="str" cm="1">
        <f t="array" ref="AY536">IFERROR(INDEX(_xlfn._xlws.FILTER('Dang ky_onl'!$L$6:$L$4000,'Dang ky_onl'!$B$6:$B$4000=$B536),2),"")</f>
        <v/>
      </c>
      <c r="AZ536" s="182" t="str" cm="1">
        <f t="array" ref="AZ536">IFERROR(INDEX(_xlfn._xlws.FILTER('Dang ky_onl'!$M$6:$M$4000,'Dang ky_onl'!$B$6:$B$4000=$B536),2),"")</f>
        <v/>
      </c>
      <c r="BA536" s="130"/>
      <c r="BB536" s="130"/>
      <c r="BC536" s="131" t="e">
        <f t="shared" si="80"/>
        <v>#VALUE!</v>
      </c>
    </row>
    <row r="537" spans="1:55" ht="19.5" customHeight="1" x14ac:dyDescent="0.35">
      <c r="A537" s="135">
        <v>531</v>
      </c>
      <c r="B537" s="136">
        <v>2005230316</v>
      </c>
      <c r="C537" s="137" t="s">
        <v>156</v>
      </c>
      <c r="D537" s="138" t="s">
        <v>831</v>
      </c>
      <c r="E537" s="139"/>
      <c r="F537" s="141" t="s">
        <v>1020</v>
      </c>
      <c r="G537" s="142" t="s">
        <v>1364</v>
      </c>
      <c r="H537" s="143" t="s">
        <v>1376</v>
      </c>
      <c r="I537" s="140" t="str">
        <f t="shared" si="74"/>
        <v>Không đậu</v>
      </c>
      <c r="J537" s="144"/>
      <c r="K537" s="145" t="str">
        <f t="shared" si="75"/>
        <v>Không đủ</v>
      </c>
      <c r="L537" s="166">
        <f t="shared" si="81"/>
        <v>1</v>
      </c>
      <c r="M537" s="166" cm="1">
        <f t="array" ref="M537">SUMPRODUCT(--(LEN(CHOOSE({1,2,3},P537,X537,AF537))&gt;0))</f>
        <v>1</v>
      </c>
      <c r="N537" s="166" cm="1">
        <f t="array" ref="N537">SUMPRODUCT(--(LEN(CHOOSE({1,2},AN537,AV537))&gt;0))</f>
        <v>0</v>
      </c>
      <c r="O537" s="166">
        <f t="shared" si="82"/>
        <v>0</v>
      </c>
      <c r="P537" s="171" t="str" cm="1">
        <f t="array" ref="P537">IFERROR(INDEX(_xlfn._xlws.FILTER('Dang ky_off'!$J$4:$J$4000,'Dang ky_off'!$B$4:$B$4000=$B537),1),"")</f>
        <v>Công ty Cổ phần Acecook Việt Nam</v>
      </c>
      <c r="Q537" s="172" cm="1">
        <f t="array" ref="Q537">IFERROR(INDEX(_xlfn._xlws.FILTER('Dang ky_off'!$H$4:$H$4000,'Dang ky_off'!$B$4:$B$4000=$B537),1),"")</f>
        <v>45944</v>
      </c>
      <c r="R537" s="171" t="s">
        <v>1563</v>
      </c>
      <c r="S537" s="171" cm="1">
        <f t="array" ref="S537">IFERROR(INDEX(_xlfn._xlws.FILTER('Dang ky_off'!$L$4:$L$4000,'Dang ky_off'!$B$4:$B$4000=$B537),1),"")</f>
        <v>9.5</v>
      </c>
      <c r="T537" s="171" cm="1">
        <f t="array" ref="T537">IFERROR(INDEX(_xlfn._xlws.FILTER('Dang ky_off'!$M$4:$M$4000,'Dang ky_off'!$B$4:$B$4000=$B537),1),"")</f>
        <v>0.5</v>
      </c>
      <c r="U537" s="130"/>
      <c r="V537" s="130"/>
      <c r="W537" s="131">
        <f t="shared" si="76"/>
        <v>3.4</v>
      </c>
      <c r="X537" s="180" t="str" cm="1">
        <f t="array" ref="X537">IFERROR(INDEX(_xlfn._xlws.FILTER('Dang ky_off'!$J$4:$J$4000,'Dang ky_off'!$B$4:$B$4000=$B537),2),"")</f>
        <v/>
      </c>
      <c r="Y537" s="181" t="str" cm="1">
        <f t="array" ref="Y537">IFERROR(INDEX(_xlfn._xlws.FILTER('Dang ky_off'!$H$4:$H$4000,'Dang ky_off'!$B$4:$B$4000=$B537),2),"")</f>
        <v/>
      </c>
      <c r="Z537" s="180" t="s">
        <v>1563</v>
      </c>
      <c r="AA537" s="180" t="str" cm="1">
        <f t="array" ref="AA537">IFERROR(INDEX(_xlfn._xlws.FILTER('Dang ky_off'!$L$4:$L$4000,'Dang ky_off'!$B$4:$B$4000=$B537),2),"")</f>
        <v/>
      </c>
      <c r="AB537" s="180" t="str" cm="1">
        <f t="array" ref="AB537">IFERROR(INDEX(_xlfn._xlws.FILTER('Dang ky_off'!$M$4:$M$4000,'Dang ky_off'!$B$4:$B$4000=$B537),2),"")</f>
        <v/>
      </c>
      <c r="AC537" s="130"/>
      <c r="AD537" s="130"/>
      <c r="AE537" s="179" t="e">
        <f t="shared" si="77"/>
        <v>#VALUE!</v>
      </c>
      <c r="AF537" s="131" t="str" cm="1">
        <f t="array" ref="AF537">IFERROR(INDEX(_xlfn._xlws.FILTER('Dang ky_off'!$J$4:$J$43,'Dang ky_off'!$B$4:$B$43=$B537),3),"")</f>
        <v/>
      </c>
      <c r="AG537" s="154" t="str" cm="1">
        <f t="array" ref="AG537">IFERROR(INDEX(_xlfn._xlws.FILTER('Dang ky_off'!$H$4:$H$43,'Dang ky_off'!$B$4:$B$43=$B537),3),"")</f>
        <v/>
      </c>
      <c r="AH537" s="131" t="s">
        <v>1563</v>
      </c>
      <c r="AI537" s="131" t="str" cm="1">
        <f t="array" ref="AI537">IFERROR(INDEX(_xlfn._xlws.FILTER('Dang ky_off'!$L$4:$L$43,'Dang ky_off'!$B$4:$B$43=$B537),3),"")</f>
        <v/>
      </c>
      <c r="AJ537" s="131" t="str" cm="1">
        <f t="array" ref="AJ537">IFERROR(INDEX(_xlfn._xlws.FILTER('Dang ky_off'!$M$4:$M$43,'Dang ky_off'!$B$4:$B$43=$B537),3),"")</f>
        <v/>
      </c>
      <c r="AK537" s="130"/>
      <c r="AL537" s="130"/>
      <c r="AM537" s="131" t="e">
        <f t="shared" si="78"/>
        <v>#VALUE!</v>
      </c>
      <c r="AN537" s="182" t="str" cm="1">
        <f t="array" ref="AN537">IFERROR(INDEX(_xlfn._xlws.FILTER('Dang ky_onl'!$J$6:$J$4000,'Dang ky_onl'!$B$6:$B$4000=$B537),1),"")</f>
        <v/>
      </c>
      <c r="AO537" s="183" t="str" cm="1">
        <f t="array" ref="AO537">IFERROR(INDEX(_xlfn._xlws.FILTER('Dang ky_onl'!$H$6:$H$4000,'Dang ky_onl'!$B$6:$B$4000=$B537),1),"")</f>
        <v/>
      </c>
      <c r="AP537" s="184" t="s">
        <v>1564</v>
      </c>
      <c r="AQ537" s="182" t="str" cm="1">
        <f t="array" ref="AQ537">IFERROR(INDEX(_xlfn._xlws.FILTER('Dang ky_onl'!$L$6:$L$4000,'Dang ky_onl'!$B$6:$B$4000=$B537),1),"")</f>
        <v/>
      </c>
      <c r="AR537" s="182" t="str" cm="1">
        <f t="array" ref="AR537">IFERROR(INDEX(_xlfn._xlws.FILTER('Dang ky_onl'!$M$6:$M$4000,'Dang ky_onl'!$B$6:$B$4000=$B537),1),"")</f>
        <v/>
      </c>
      <c r="AS537" s="130"/>
      <c r="AT537" s="130"/>
      <c r="AU537" s="131" t="e">
        <f t="shared" si="79"/>
        <v>#VALUE!</v>
      </c>
      <c r="AV537" s="182" t="str" cm="1">
        <f t="array" ref="AV537">IFERROR(INDEX(_xlfn._xlws.FILTER('Dang ky_onl'!$J$6:$J$4000,'Dang ky_onl'!$B$6:$B$4000=$B537),2),"")</f>
        <v/>
      </c>
      <c r="AW537" s="183" t="str" cm="1">
        <f t="array" ref="AW537">IFERROR(INDEX(_xlfn._xlws.FILTER('Dang ky_onl'!$H$6:$H$4000,'Dang ky_onl'!$B$6:$B$4000=$B537),2),"")</f>
        <v/>
      </c>
      <c r="AX537" s="184" t="s">
        <v>1564</v>
      </c>
      <c r="AY537" s="182" t="str" cm="1">
        <f t="array" ref="AY537">IFERROR(INDEX(_xlfn._xlws.FILTER('Dang ky_onl'!$L$6:$L$4000,'Dang ky_onl'!$B$6:$B$4000=$B537),2),"")</f>
        <v/>
      </c>
      <c r="AZ537" s="182" t="str" cm="1">
        <f t="array" ref="AZ537">IFERROR(INDEX(_xlfn._xlws.FILTER('Dang ky_onl'!$M$6:$M$4000,'Dang ky_onl'!$B$6:$B$4000=$B537),2),"")</f>
        <v/>
      </c>
      <c r="BA537" s="130"/>
      <c r="BB537" s="130"/>
      <c r="BC537" s="131" t="e">
        <f t="shared" si="80"/>
        <v>#VALUE!</v>
      </c>
    </row>
    <row r="538" spans="1:55" ht="19.5" customHeight="1" x14ac:dyDescent="0.35">
      <c r="A538" s="135">
        <v>532</v>
      </c>
      <c r="B538" s="136">
        <v>2005230359</v>
      </c>
      <c r="C538" s="137" t="s">
        <v>749</v>
      </c>
      <c r="D538" s="138" t="s">
        <v>832</v>
      </c>
      <c r="E538" s="139"/>
      <c r="F538" s="141" t="s">
        <v>1073</v>
      </c>
      <c r="G538" s="142" t="s">
        <v>1364</v>
      </c>
      <c r="H538" s="143" t="s">
        <v>1376</v>
      </c>
      <c r="I538" s="140" t="str">
        <f t="shared" si="74"/>
        <v>Không đậu</v>
      </c>
      <c r="J538" s="144"/>
      <c r="K538" s="145" t="str">
        <f t="shared" si="75"/>
        <v>Không đủ</v>
      </c>
      <c r="L538" s="166">
        <f t="shared" si="81"/>
        <v>0</v>
      </c>
      <c r="M538" s="166" cm="1">
        <f t="array" ref="M538">SUMPRODUCT(--(LEN(CHOOSE({1,2,3},P538,X538,AF538))&gt;0))</f>
        <v>0</v>
      </c>
      <c r="N538" s="166" cm="1">
        <f t="array" ref="N538">SUMPRODUCT(--(LEN(CHOOSE({1,2},AN538,AV538))&gt;0))</f>
        <v>0</v>
      </c>
      <c r="O538" s="166">
        <f t="shared" si="82"/>
        <v>0</v>
      </c>
      <c r="P538" s="171" t="str" cm="1">
        <f t="array" ref="P538">IFERROR(INDEX(_xlfn._xlws.FILTER('Dang ky_off'!$J$4:$J$4000,'Dang ky_off'!$B$4:$B$4000=$B538),1),"")</f>
        <v/>
      </c>
      <c r="Q538" s="172" t="str" cm="1">
        <f t="array" ref="Q538">IFERROR(INDEX(_xlfn._xlws.FILTER('Dang ky_off'!$H$4:$H$4000,'Dang ky_off'!$B$4:$B$4000=$B538),1),"")</f>
        <v/>
      </c>
      <c r="R538" s="171" t="s">
        <v>1563</v>
      </c>
      <c r="S538" s="171" t="str" cm="1">
        <f t="array" ref="S538">IFERROR(INDEX(_xlfn._xlws.FILTER('Dang ky_off'!$L$4:$L$4000,'Dang ky_off'!$B$4:$B$4000=$B538),1),"")</f>
        <v/>
      </c>
      <c r="T538" s="171" t="str" cm="1">
        <f t="array" ref="T538">IFERROR(INDEX(_xlfn._xlws.FILTER('Dang ky_off'!$M$4:$M$4000,'Dang ky_off'!$B$4:$B$4000=$B538),1),"")</f>
        <v/>
      </c>
      <c r="U538" s="130"/>
      <c r="V538" s="130"/>
      <c r="W538" s="131" t="e">
        <f t="shared" si="76"/>
        <v>#VALUE!</v>
      </c>
      <c r="X538" s="180" t="str" cm="1">
        <f t="array" ref="X538">IFERROR(INDEX(_xlfn._xlws.FILTER('Dang ky_off'!$J$4:$J$4000,'Dang ky_off'!$B$4:$B$4000=$B538),2),"")</f>
        <v/>
      </c>
      <c r="Y538" s="181" t="str" cm="1">
        <f t="array" ref="Y538">IFERROR(INDEX(_xlfn._xlws.FILTER('Dang ky_off'!$H$4:$H$4000,'Dang ky_off'!$B$4:$B$4000=$B538),2),"")</f>
        <v/>
      </c>
      <c r="Z538" s="180" t="s">
        <v>1563</v>
      </c>
      <c r="AA538" s="180" t="str" cm="1">
        <f t="array" ref="AA538">IFERROR(INDEX(_xlfn._xlws.FILTER('Dang ky_off'!$L$4:$L$4000,'Dang ky_off'!$B$4:$B$4000=$B538),2),"")</f>
        <v/>
      </c>
      <c r="AB538" s="180" t="str" cm="1">
        <f t="array" ref="AB538">IFERROR(INDEX(_xlfn._xlws.FILTER('Dang ky_off'!$M$4:$M$4000,'Dang ky_off'!$B$4:$B$4000=$B538),2),"")</f>
        <v/>
      </c>
      <c r="AC538" s="130"/>
      <c r="AD538" s="130"/>
      <c r="AE538" s="179" t="e">
        <f t="shared" si="77"/>
        <v>#VALUE!</v>
      </c>
      <c r="AF538" s="131" t="str" cm="1">
        <f t="array" ref="AF538">IFERROR(INDEX(_xlfn._xlws.FILTER('Dang ky_off'!$J$4:$J$43,'Dang ky_off'!$B$4:$B$43=$B538),3),"")</f>
        <v/>
      </c>
      <c r="AG538" s="154" t="str" cm="1">
        <f t="array" ref="AG538">IFERROR(INDEX(_xlfn._xlws.FILTER('Dang ky_off'!$H$4:$H$43,'Dang ky_off'!$B$4:$B$43=$B538),3),"")</f>
        <v/>
      </c>
      <c r="AH538" s="131" t="s">
        <v>1563</v>
      </c>
      <c r="AI538" s="131" t="str" cm="1">
        <f t="array" ref="AI538">IFERROR(INDEX(_xlfn._xlws.FILTER('Dang ky_off'!$L$4:$L$43,'Dang ky_off'!$B$4:$B$43=$B538),3),"")</f>
        <v/>
      </c>
      <c r="AJ538" s="131" t="str" cm="1">
        <f t="array" ref="AJ538">IFERROR(INDEX(_xlfn._xlws.FILTER('Dang ky_off'!$M$4:$M$43,'Dang ky_off'!$B$4:$B$43=$B538),3),"")</f>
        <v/>
      </c>
      <c r="AK538" s="130"/>
      <c r="AL538" s="130"/>
      <c r="AM538" s="131" t="e">
        <f t="shared" si="78"/>
        <v>#VALUE!</v>
      </c>
      <c r="AN538" s="182" t="str" cm="1">
        <f t="array" ref="AN538">IFERROR(INDEX(_xlfn._xlws.FILTER('Dang ky_onl'!$J$6:$J$4000,'Dang ky_onl'!$B$6:$B$4000=$B538),1),"")</f>
        <v/>
      </c>
      <c r="AO538" s="183" t="str" cm="1">
        <f t="array" ref="AO538">IFERROR(INDEX(_xlfn._xlws.FILTER('Dang ky_onl'!$H$6:$H$4000,'Dang ky_onl'!$B$6:$B$4000=$B538),1),"")</f>
        <v/>
      </c>
      <c r="AP538" s="184" t="s">
        <v>1564</v>
      </c>
      <c r="AQ538" s="182" t="str" cm="1">
        <f t="array" ref="AQ538">IFERROR(INDEX(_xlfn._xlws.FILTER('Dang ky_onl'!$L$6:$L$4000,'Dang ky_onl'!$B$6:$B$4000=$B538),1),"")</f>
        <v/>
      </c>
      <c r="AR538" s="182" t="str" cm="1">
        <f t="array" ref="AR538">IFERROR(INDEX(_xlfn._xlws.FILTER('Dang ky_onl'!$M$6:$M$4000,'Dang ky_onl'!$B$6:$B$4000=$B538),1),"")</f>
        <v/>
      </c>
      <c r="AS538" s="130"/>
      <c r="AT538" s="130"/>
      <c r="AU538" s="131" t="e">
        <f t="shared" si="79"/>
        <v>#VALUE!</v>
      </c>
      <c r="AV538" s="182" t="str" cm="1">
        <f t="array" ref="AV538">IFERROR(INDEX(_xlfn._xlws.FILTER('Dang ky_onl'!$J$6:$J$4000,'Dang ky_onl'!$B$6:$B$4000=$B538),2),"")</f>
        <v/>
      </c>
      <c r="AW538" s="183" t="str" cm="1">
        <f t="array" ref="AW538">IFERROR(INDEX(_xlfn._xlws.FILTER('Dang ky_onl'!$H$6:$H$4000,'Dang ky_onl'!$B$6:$B$4000=$B538),2),"")</f>
        <v/>
      </c>
      <c r="AX538" s="184" t="s">
        <v>1564</v>
      </c>
      <c r="AY538" s="182" t="str" cm="1">
        <f t="array" ref="AY538">IFERROR(INDEX(_xlfn._xlws.FILTER('Dang ky_onl'!$L$6:$L$4000,'Dang ky_onl'!$B$6:$B$4000=$B538),2),"")</f>
        <v/>
      </c>
      <c r="AZ538" s="182" t="str" cm="1">
        <f t="array" ref="AZ538">IFERROR(INDEX(_xlfn._xlws.FILTER('Dang ky_onl'!$M$6:$M$4000,'Dang ky_onl'!$B$6:$B$4000=$B538),2),"")</f>
        <v/>
      </c>
      <c r="BA538" s="130"/>
      <c r="BB538" s="130"/>
      <c r="BC538" s="131" t="e">
        <f t="shared" si="80"/>
        <v>#VALUE!</v>
      </c>
    </row>
    <row r="539" spans="1:55" ht="19.5" customHeight="1" x14ac:dyDescent="0.35">
      <c r="A539" s="135">
        <v>533</v>
      </c>
      <c r="B539" s="136">
        <v>2005230357</v>
      </c>
      <c r="C539" s="137" t="s">
        <v>750</v>
      </c>
      <c r="D539" s="138" t="s">
        <v>832</v>
      </c>
      <c r="E539" s="139"/>
      <c r="F539" s="141" t="s">
        <v>1072</v>
      </c>
      <c r="G539" s="142" t="s">
        <v>1364</v>
      </c>
      <c r="H539" s="143" t="s">
        <v>1376</v>
      </c>
      <c r="I539" s="140" t="str">
        <f t="shared" si="74"/>
        <v>Không đậu</v>
      </c>
      <c r="J539" s="144"/>
      <c r="K539" s="145" t="str">
        <f t="shared" si="75"/>
        <v>Không đủ</v>
      </c>
      <c r="L539" s="166">
        <f t="shared" si="81"/>
        <v>0</v>
      </c>
      <c r="M539" s="166" cm="1">
        <f t="array" ref="M539">SUMPRODUCT(--(LEN(CHOOSE({1,2,3},P539,X539,AF539))&gt;0))</f>
        <v>0</v>
      </c>
      <c r="N539" s="166" cm="1">
        <f t="array" ref="N539">SUMPRODUCT(--(LEN(CHOOSE({1,2},AN539,AV539))&gt;0))</f>
        <v>0</v>
      </c>
      <c r="O539" s="166">
        <f t="shared" si="82"/>
        <v>0</v>
      </c>
      <c r="P539" s="171" t="str" cm="1">
        <f t="array" ref="P539">IFERROR(INDEX(_xlfn._xlws.FILTER('Dang ky_off'!$J$4:$J$4000,'Dang ky_off'!$B$4:$B$4000=$B539),1),"")</f>
        <v/>
      </c>
      <c r="Q539" s="172" t="str" cm="1">
        <f t="array" ref="Q539">IFERROR(INDEX(_xlfn._xlws.FILTER('Dang ky_off'!$H$4:$H$4000,'Dang ky_off'!$B$4:$B$4000=$B539),1),"")</f>
        <v/>
      </c>
      <c r="R539" s="171" t="s">
        <v>1563</v>
      </c>
      <c r="S539" s="171" t="str" cm="1">
        <f t="array" ref="S539">IFERROR(INDEX(_xlfn._xlws.FILTER('Dang ky_off'!$L$4:$L$4000,'Dang ky_off'!$B$4:$B$4000=$B539),1),"")</f>
        <v/>
      </c>
      <c r="T539" s="171" t="str" cm="1">
        <f t="array" ref="T539">IFERROR(INDEX(_xlfn._xlws.FILTER('Dang ky_off'!$M$4:$M$4000,'Dang ky_off'!$B$4:$B$4000=$B539),1),"")</f>
        <v/>
      </c>
      <c r="U539" s="130"/>
      <c r="V539" s="130"/>
      <c r="W539" s="131" t="e">
        <f t="shared" si="76"/>
        <v>#VALUE!</v>
      </c>
      <c r="X539" s="180" t="str" cm="1">
        <f t="array" ref="X539">IFERROR(INDEX(_xlfn._xlws.FILTER('Dang ky_off'!$J$4:$J$4000,'Dang ky_off'!$B$4:$B$4000=$B539),2),"")</f>
        <v/>
      </c>
      <c r="Y539" s="181" t="str" cm="1">
        <f t="array" ref="Y539">IFERROR(INDEX(_xlfn._xlws.FILTER('Dang ky_off'!$H$4:$H$4000,'Dang ky_off'!$B$4:$B$4000=$B539),2),"")</f>
        <v/>
      </c>
      <c r="Z539" s="180" t="s">
        <v>1563</v>
      </c>
      <c r="AA539" s="180" t="str" cm="1">
        <f t="array" ref="AA539">IFERROR(INDEX(_xlfn._xlws.FILTER('Dang ky_off'!$L$4:$L$4000,'Dang ky_off'!$B$4:$B$4000=$B539),2),"")</f>
        <v/>
      </c>
      <c r="AB539" s="180" t="str" cm="1">
        <f t="array" ref="AB539">IFERROR(INDEX(_xlfn._xlws.FILTER('Dang ky_off'!$M$4:$M$4000,'Dang ky_off'!$B$4:$B$4000=$B539),2),"")</f>
        <v/>
      </c>
      <c r="AC539" s="130"/>
      <c r="AD539" s="130"/>
      <c r="AE539" s="179" t="e">
        <f t="shared" si="77"/>
        <v>#VALUE!</v>
      </c>
      <c r="AF539" s="131" t="str" cm="1">
        <f t="array" ref="AF539">IFERROR(INDEX(_xlfn._xlws.FILTER('Dang ky_off'!$J$4:$J$43,'Dang ky_off'!$B$4:$B$43=$B539),3),"")</f>
        <v/>
      </c>
      <c r="AG539" s="154" t="str" cm="1">
        <f t="array" ref="AG539">IFERROR(INDEX(_xlfn._xlws.FILTER('Dang ky_off'!$H$4:$H$43,'Dang ky_off'!$B$4:$B$43=$B539),3),"")</f>
        <v/>
      </c>
      <c r="AH539" s="131" t="s">
        <v>1563</v>
      </c>
      <c r="AI539" s="131" t="str" cm="1">
        <f t="array" ref="AI539">IFERROR(INDEX(_xlfn._xlws.FILTER('Dang ky_off'!$L$4:$L$43,'Dang ky_off'!$B$4:$B$43=$B539),3),"")</f>
        <v/>
      </c>
      <c r="AJ539" s="131" t="str" cm="1">
        <f t="array" ref="AJ539">IFERROR(INDEX(_xlfn._xlws.FILTER('Dang ky_off'!$M$4:$M$43,'Dang ky_off'!$B$4:$B$43=$B539),3),"")</f>
        <v/>
      </c>
      <c r="AK539" s="130"/>
      <c r="AL539" s="130"/>
      <c r="AM539" s="131" t="e">
        <f t="shared" si="78"/>
        <v>#VALUE!</v>
      </c>
      <c r="AN539" s="182" t="str" cm="1">
        <f t="array" ref="AN539">IFERROR(INDEX(_xlfn._xlws.FILTER('Dang ky_onl'!$J$6:$J$4000,'Dang ky_onl'!$B$6:$B$4000=$B539),1),"")</f>
        <v/>
      </c>
      <c r="AO539" s="183" t="str" cm="1">
        <f t="array" ref="AO539">IFERROR(INDEX(_xlfn._xlws.FILTER('Dang ky_onl'!$H$6:$H$4000,'Dang ky_onl'!$B$6:$B$4000=$B539),1),"")</f>
        <v/>
      </c>
      <c r="AP539" s="184" t="s">
        <v>1564</v>
      </c>
      <c r="AQ539" s="182" t="str" cm="1">
        <f t="array" ref="AQ539">IFERROR(INDEX(_xlfn._xlws.FILTER('Dang ky_onl'!$L$6:$L$4000,'Dang ky_onl'!$B$6:$B$4000=$B539),1),"")</f>
        <v/>
      </c>
      <c r="AR539" s="182" t="str" cm="1">
        <f t="array" ref="AR539">IFERROR(INDEX(_xlfn._xlws.FILTER('Dang ky_onl'!$M$6:$M$4000,'Dang ky_onl'!$B$6:$B$4000=$B539),1),"")</f>
        <v/>
      </c>
      <c r="AS539" s="130"/>
      <c r="AT539" s="130"/>
      <c r="AU539" s="131" t="e">
        <f t="shared" si="79"/>
        <v>#VALUE!</v>
      </c>
      <c r="AV539" s="182" t="str" cm="1">
        <f t="array" ref="AV539">IFERROR(INDEX(_xlfn._xlws.FILTER('Dang ky_onl'!$J$6:$J$4000,'Dang ky_onl'!$B$6:$B$4000=$B539),2),"")</f>
        <v/>
      </c>
      <c r="AW539" s="183" t="str" cm="1">
        <f t="array" ref="AW539">IFERROR(INDEX(_xlfn._xlws.FILTER('Dang ky_onl'!$H$6:$H$4000,'Dang ky_onl'!$B$6:$B$4000=$B539),2),"")</f>
        <v/>
      </c>
      <c r="AX539" s="184" t="s">
        <v>1564</v>
      </c>
      <c r="AY539" s="182" t="str" cm="1">
        <f t="array" ref="AY539">IFERROR(INDEX(_xlfn._xlws.FILTER('Dang ky_onl'!$L$6:$L$4000,'Dang ky_onl'!$B$6:$B$4000=$B539),2),"")</f>
        <v/>
      </c>
      <c r="AZ539" s="182" t="str" cm="1">
        <f t="array" ref="AZ539">IFERROR(INDEX(_xlfn._xlws.FILTER('Dang ky_onl'!$M$6:$M$4000,'Dang ky_onl'!$B$6:$B$4000=$B539),2),"")</f>
        <v/>
      </c>
      <c r="BA539" s="130"/>
      <c r="BB539" s="130"/>
      <c r="BC539" s="131" t="e">
        <f t="shared" si="80"/>
        <v>#VALUE!</v>
      </c>
    </row>
    <row r="540" spans="1:55" ht="19.5" customHeight="1" x14ac:dyDescent="0.35">
      <c r="A540" s="135">
        <v>534</v>
      </c>
      <c r="B540" s="136">
        <v>2005230401</v>
      </c>
      <c r="C540" s="137" t="s">
        <v>751</v>
      </c>
      <c r="D540" s="138" t="s">
        <v>806</v>
      </c>
      <c r="E540" s="139"/>
      <c r="F540" s="141" t="s">
        <v>1112</v>
      </c>
      <c r="G540" s="142" t="s">
        <v>1364</v>
      </c>
      <c r="H540" s="143" t="s">
        <v>1376</v>
      </c>
      <c r="I540" s="140" t="str">
        <f t="shared" si="74"/>
        <v>Không đậu</v>
      </c>
      <c r="J540" s="144"/>
      <c r="K540" s="145" t="str">
        <f t="shared" si="75"/>
        <v>Không đủ</v>
      </c>
      <c r="L540" s="166">
        <f t="shared" si="81"/>
        <v>1</v>
      </c>
      <c r="M540" s="166" cm="1">
        <f t="array" ref="M540">SUMPRODUCT(--(LEN(CHOOSE({1,2,3},P540,X540,AF540))&gt;0))</f>
        <v>1</v>
      </c>
      <c r="N540" s="166" cm="1">
        <f t="array" ref="N540">SUMPRODUCT(--(LEN(CHOOSE({1,2},AN540,AV540))&gt;0))</f>
        <v>0</v>
      </c>
      <c r="O540" s="166">
        <f t="shared" si="82"/>
        <v>0</v>
      </c>
      <c r="P540" s="171" t="str" cm="1">
        <f t="array" ref="P540">IFERROR(INDEX(_xlfn._xlws.FILTER('Dang ky_off'!$J$4:$J$4000,'Dang ky_off'!$B$4:$B$4000=$B540),1),"")</f>
        <v>Công ty Cổ phần Acecook Việt Nam</v>
      </c>
      <c r="Q540" s="172" cm="1">
        <f t="array" ref="Q540">IFERROR(INDEX(_xlfn._xlws.FILTER('Dang ky_off'!$H$4:$H$4000,'Dang ky_off'!$B$4:$B$4000=$B540),1),"")</f>
        <v>45904</v>
      </c>
      <c r="R540" s="171" t="s">
        <v>1563</v>
      </c>
      <c r="S540" s="171" cm="1">
        <f t="array" ref="S540">IFERROR(INDEX(_xlfn._xlws.FILTER('Dang ky_off'!$L$4:$L$4000,'Dang ky_off'!$B$4:$B$4000=$B540),1),"")</f>
        <v>8</v>
      </c>
      <c r="T540" s="171" cm="1">
        <f t="array" ref="T540">IFERROR(INDEX(_xlfn._xlws.FILTER('Dang ky_off'!$M$4:$M$4000,'Dang ky_off'!$B$4:$B$4000=$B540),1),"")</f>
        <v>0</v>
      </c>
      <c r="U540" s="130"/>
      <c r="V540" s="130"/>
      <c r="W540" s="131">
        <f t="shared" si="76"/>
        <v>2.4</v>
      </c>
      <c r="X540" s="180" t="str" cm="1">
        <f t="array" ref="X540">IFERROR(INDEX(_xlfn._xlws.FILTER('Dang ky_off'!$J$4:$J$4000,'Dang ky_off'!$B$4:$B$4000=$B540),2),"")</f>
        <v/>
      </c>
      <c r="Y540" s="181" t="str" cm="1">
        <f t="array" ref="Y540">IFERROR(INDEX(_xlfn._xlws.FILTER('Dang ky_off'!$H$4:$H$4000,'Dang ky_off'!$B$4:$B$4000=$B540),2),"")</f>
        <v/>
      </c>
      <c r="Z540" s="180" t="s">
        <v>1563</v>
      </c>
      <c r="AA540" s="180" t="str" cm="1">
        <f t="array" ref="AA540">IFERROR(INDEX(_xlfn._xlws.FILTER('Dang ky_off'!$L$4:$L$4000,'Dang ky_off'!$B$4:$B$4000=$B540),2),"")</f>
        <v/>
      </c>
      <c r="AB540" s="180" t="str" cm="1">
        <f t="array" ref="AB540">IFERROR(INDEX(_xlfn._xlws.FILTER('Dang ky_off'!$M$4:$M$4000,'Dang ky_off'!$B$4:$B$4000=$B540),2),"")</f>
        <v/>
      </c>
      <c r="AC540" s="130"/>
      <c r="AD540" s="130"/>
      <c r="AE540" s="179" t="e">
        <f t="shared" si="77"/>
        <v>#VALUE!</v>
      </c>
      <c r="AF540" s="131" t="str" cm="1">
        <f t="array" ref="AF540">IFERROR(INDEX(_xlfn._xlws.FILTER('Dang ky_off'!$J$4:$J$43,'Dang ky_off'!$B$4:$B$43=$B540),3),"")</f>
        <v/>
      </c>
      <c r="AG540" s="154" t="str" cm="1">
        <f t="array" ref="AG540">IFERROR(INDEX(_xlfn._xlws.FILTER('Dang ky_off'!$H$4:$H$43,'Dang ky_off'!$B$4:$B$43=$B540),3),"")</f>
        <v/>
      </c>
      <c r="AH540" s="131" t="s">
        <v>1563</v>
      </c>
      <c r="AI540" s="131" t="str" cm="1">
        <f t="array" ref="AI540">IFERROR(INDEX(_xlfn._xlws.FILTER('Dang ky_off'!$L$4:$L$43,'Dang ky_off'!$B$4:$B$43=$B540),3),"")</f>
        <v/>
      </c>
      <c r="AJ540" s="131" t="str" cm="1">
        <f t="array" ref="AJ540">IFERROR(INDEX(_xlfn._xlws.FILTER('Dang ky_off'!$M$4:$M$43,'Dang ky_off'!$B$4:$B$43=$B540),3),"")</f>
        <v/>
      </c>
      <c r="AK540" s="130"/>
      <c r="AL540" s="130"/>
      <c r="AM540" s="131" t="e">
        <f t="shared" si="78"/>
        <v>#VALUE!</v>
      </c>
      <c r="AN540" s="182" t="str" cm="1">
        <f t="array" ref="AN540">IFERROR(INDEX(_xlfn._xlws.FILTER('Dang ky_onl'!$J$6:$J$4000,'Dang ky_onl'!$B$6:$B$4000=$B540),1),"")</f>
        <v/>
      </c>
      <c r="AO540" s="183" t="str" cm="1">
        <f t="array" ref="AO540">IFERROR(INDEX(_xlfn._xlws.FILTER('Dang ky_onl'!$H$6:$H$4000,'Dang ky_onl'!$B$6:$B$4000=$B540),1),"")</f>
        <v/>
      </c>
      <c r="AP540" s="184" t="s">
        <v>1564</v>
      </c>
      <c r="AQ540" s="182" t="str" cm="1">
        <f t="array" ref="AQ540">IFERROR(INDEX(_xlfn._xlws.FILTER('Dang ky_onl'!$L$6:$L$4000,'Dang ky_onl'!$B$6:$B$4000=$B540),1),"")</f>
        <v/>
      </c>
      <c r="AR540" s="182" t="str" cm="1">
        <f t="array" ref="AR540">IFERROR(INDEX(_xlfn._xlws.FILTER('Dang ky_onl'!$M$6:$M$4000,'Dang ky_onl'!$B$6:$B$4000=$B540),1),"")</f>
        <v/>
      </c>
      <c r="AS540" s="130"/>
      <c r="AT540" s="130"/>
      <c r="AU540" s="131" t="e">
        <f t="shared" si="79"/>
        <v>#VALUE!</v>
      </c>
      <c r="AV540" s="182" t="str" cm="1">
        <f t="array" ref="AV540">IFERROR(INDEX(_xlfn._xlws.FILTER('Dang ky_onl'!$J$6:$J$4000,'Dang ky_onl'!$B$6:$B$4000=$B540),2),"")</f>
        <v/>
      </c>
      <c r="AW540" s="183" t="str" cm="1">
        <f t="array" ref="AW540">IFERROR(INDEX(_xlfn._xlws.FILTER('Dang ky_onl'!$H$6:$H$4000,'Dang ky_onl'!$B$6:$B$4000=$B540),2),"")</f>
        <v/>
      </c>
      <c r="AX540" s="184" t="s">
        <v>1564</v>
      </c>
      <c r="AY540" s="182" t="str" cm="1">
        <f t="array" ref="AY540">IFERROR(INDEX(_xlfn._xlws.FILTER('Dang ky_onl'!$L$6:$L$4000,'Dang ky_onl'!$B$6:$B$4000=$B540),2),"")</f>
        <v/>
      </c>
      <c r="AZ540" s="182" t="str" cm="1">
        <f t="array" ref="AZ540">IFERROR(INDEX(_xlfn._xlws.FILTER('Dang ky_onl'!$M$6:$M$4000,'Dang ky_onl'!$B$6:$B$4000=$B540),2),"")</f>
        <v/>
      </c>
      <c r="BA540" s="130"/>
      <c r="BB540" s="130"/>
      <c r="BC540" s="131" t="e">
        <f t="shared" si="80"/>
        <v>#VALUE!</v>
      </c>
    </row>
    <row r="541" spans="1:55" ht="19.5" customHeight="1" x14ac:dyDescent="0.35">
      <c r="A541" s="135">
        <v>535</v>
      </c>
      <c r="B541" s="136">
        <v>2005230409</v>
      </c>
      <c r="C541" s="137" t="s">
        <v>281</v>
      </c>
      <c r="D541" s="138" t="s">
        <v>833</v>
      </c>
      <c r="E541" s="139"/>
      <c r="F541" s="141" t="s">
        <v>1187</v>
      </c>
      <c r="G541" s="142" t="s">
        <v>1364</v>
      </c>
      <c r="H541" s="143" t="s">
        <v>1376</v>
      </c>
      <c r="I541" s="140" t="str">
        <f t="shared" si="74"/>
        <v>Không đậu</v>
      </c>
      <c r="J541" s="144"/>
      <c r="K541" s="145" t="str">
        <f t="shared" si="75"/>
        <v>Không đủ</v>
      </c>
      <c r="L541" s="166">
        <f t="shared" si="81"/>
        <v>1</v>
      </c>
      <c r="M541" s="166" cm="1">
        <f t="array" ref="M541">SUMPRODUCT(--(LEN(CHOOSE({1,2,3},P541,X541,AF541))&gt;0))</f>
        <v>1</v>
      </c>
      <c r="N541" s="166" cm="1">
        <f t="array" ref="N541">SUMPRODUCT(--(LEN(CHOOSE({1,2},AN541,AV541))&gt;0))</f>
        <v>0</v>
      </c>
      <c r="O541" s="166">
        <f t="shared" si="82"/>
        <v>0</v>
      </c>
      <c r="P541" s="171" t="str" cm="1">
        <f t="array" ref="P541">IFERROR(INDEX(_xlfn._xlws.FILTER('Dang ky_off'!$J$4:$J$4000,'Dang ky_off'!$B$4:$B$4000=$B541),1),"")</f>
        <v>Công ty Cổ phần Acecook Việt Nam</v>
      </c>
      <c r="Q541" s="172" cm="1">
        <f t="array" ref="Q541">IFERROR(INDEX(_xlfn._xlws.FILTER('Dang ky_off'!$H$4:$H$4000,'Dang ky_off'!$B$4:$B$4000=$B541),1),"")</f>
        <v>45932</v>
      </c>
      <c r="R541" s="171" t="s">
        <v>1563</v>
      </c>
      <c r="S541" s="171" cm="1">
        <f t="array" ref="S541">IFERROR(INDEX(_xlfn._xlws.FILTER('Dang ky_off'!$L$4:$L$4000,'Dang ky_off'!$B$4:$B$4000=$B541),1),"")</f>
        <v>8.5</v>
      </c>
      <c r="T541" s="171" cm="1">
        <f t="array" ref="T541">IFERROR(INDEX(_xlfn._xlws.FILTER('Dang ky_off'!$M$4:$M$4000,'Dang ky_off'!$B$4:$B$4000=$B541),1),"")</f>
        <v>0</v>
      </c>
      <c r="U541" s="130"/>
      <c r="V541" s="130"/>
      <c r="W541" s="131">
        <f t="shared" si="76"/>
        <v>2.6</v>
      </c>
      <c r="X541" s="180" t="str" cm="1">
        <f t="array" ref="X541">IFERROR(INDEX(_xlfn._xlws.FILTER('Dang ky_off'!$J$4:$J$4000,'Dang ky_off'!$B$4:$B$4000=$B541),2),"")</f>
        <v/>
      </c>
      <c r="Y541" s="181" t="str" cm="1">
        <f t="array" ref="Y541">IFERROR(INDEX(_xlfn._xlws.FILTER('Dang ky_off'!$H$4:$H$4000,'Dang ky_off'!$B$4:$B$4000=$B541),2),"")</f>
        <v/>
      </c>
      <c r="Z541" s="180" t="s">
        <v>1563</v>
      </c>
      <c r="AA541" s="180" t="str" cm="1">
        <f t="array" ref="AA541">IFERROR(INDEX(_xlfn._xlws.FILTER('Dang ky_off'!$L$4:$L$4000,'Dang ky_off'!$B$4:$B$4000=$B541),2),"")</f>
        <v/>
      </c>
      <c r="AB541" s="180" t="str" cm="1">
        <f t="array" ref="AB541">IFERROR(INDEX(_xlfn._xlws.FILTER('Dang ky_off'!$M$4:$M$4000,'Dang ky_off'!$B$4:$B$4000=$B541),2),"")</f>
        <v/>
      </c>
      <c r="AC541" s="130"/>
      <c r="AD541" s="130"/>
      <c r="AE541" s="179" t="e">
        <f t="shared" si="77"/>
        <v>#VALUE!</v>
      </c>
      <c r="AF541" s="131" t="str" cm="1">
        <f t="array" ref="AF541">IFERROR(INDEX(_xlfn._xlws.FILTER('Dang ky_off'!$J$4:$J$43,'Dang ky_off'!$B$4:$B$43=$B541),3),"")</f>
        <v/>
      </c>
      <c r="AG541" s="154" t="str" cm="1">
        <f t="array" ref="AG541">IFERROR(INDEX(_xlfn._xlws.FILTER('Dang ky_off'!$H$4:$H$43,'Dang ky_off'!$B$4:$B$43=$B541),3),"")</f>
        <v/>
      </c>
      <c r="AH541" s="131" t="s">
        <v>1563</v>
      </c>
      <c r="AI541" s="131" t="str" cm="1">
        <f t="array" ref="AI541">IFERROR(INDEX(_xlfn._xlws.FILTER('Dang ky_off'!$L$4:$L$43,'Dang ky_off'!$B$4:$B$43=$B541),3),"")</f>
        <v/>
      </c>
      <c r="AJ541" s="131" t="str" cm="1">
        <f t="array" ref="AJ541">IFERROR(INDEX(_xlfn._xlws.FILTER('Dang ky_off'!$M$4:$M$43,'Dang ky_off'!$B$4:$B$43=$B541),3),"")</f>
        <v/>
      </c>
      <c r="AK541" s="130"/>
      <c r="AL541" s="130"/>
      <c r="AM541" s="131" t="e">
        <f t="shared" si="78"/>
        <v>#VALUE!</v>
      </c>
      <c r="AN541" s="182" t="str" cm="1">
        <f t="array" ref="AN541">IFERROR(INDEX(_xlfn._xlws.FILTER('Dang ky_onl'!$J$6:$J$4000,'Dang ky_onl'!$B$6:$B$4000=$B541),1),"")</f>
        <v/>
      </c>
      <c r="AO541" s="183" t="str" cm="1">
        <f t="array" ref="AO541">IFERROR(INDEX(_xlfn._xlws.FILTER('Dang ky_onl'!$H$6:$H$4000,'Dang ky_onl'!$B$6:$B$4000=$B541),1),"")</f>
        <v/>
      </c>
      <c r="AP541" s="184" t="s">
        <v>1564</v>
      </c>
      <c r="AQ541" s="182" t="str" cm="1">
        <f t="array" ref="AQ541">IFERROR(INDEX(_xlfn._xlws.FILTER('Dang ky_onl'!$L$6:$L$4000,'Dang ky_onl'!$B$6:$B$4000=$B541),1),"")</f>
        <v/>
      </c>
      <c r="AR541" s="182" t="str" cm="1">
        <f t="array" ref="AR541">IFERROR(INDEX(_xlfn._xlws.FILTER('Dang ky_onl'!$M$6:$M$4000,'Dang ky_onl'!$B$6:$B$4000=$B541),1),"")</f>
        <v/>
      </c>
      <c r="AS541" s="130"/>
      <c r="AT541" s="130"/>
      <c r="AU541" s="131" t="e">
        <f t="shared" si="79"/>
        <v>#VALUE!</v>
      </c>
      <c r="AV541" s="182" t="str" cm="1">
        <f t="array" ref="AV541">IFERROR(INDEX(_xlfn._xlws.FILTER('Dang ky_onl'!$J$6:$J$4000,'Dang ky_onl'!$B$6:$B$4000=$B541),2),"")</f>
        <v/>
      </c>
      <c r="AW541" s="183" t="str" cm="1">
        <f t="array" ref="AW541">IFERROR(INDEX(_xlfn._xlws.FILTER('Dang ky_onl'!$H$6:$H$4000,'Dang ky_onl'!$B$6:$B$4000=$B541),2),"")</f>
        <v/>
      </c>
      <c r="AX541" s="184" t="s">
        <v>1564</v>
      </c>
      <c r="AY541" s="182" t="str" cm="1">
        <f t="array" ref="AY541">IFERROR(INDEX(_xlfn._xlws.FILTER('Dang ky_onl'!$L$6:$L$4000,'Dang ky_onl'!$B$6:$B$4000=$B541),2),"")</f>
        <v/>
      </c>
      <c r="AZ541" s="182" t="str" cm="1">
        <f t="array" ref="AZ541">IFERROR(INDEX(_xlfn._xlws.FILTER('Dang ky_onl'!$M$6:$M$4000,'Dang ky_onl'!$B$6:$B$4000=$B541),2),"")</f>
        <v/>
      </c>
      <c r="BA541" s="130"/>
      <c r="BB541" s="130"/>
      <c r="BC541" s="131" t="e">
        <f t="shared" si="80"/>
        <v>#VALUE!</v>
      </c>
    </row>
    <row r="542" spans="1:55" ht="19.5" customHeight="1" x14ac:dyDescent="0.35">
      <c r="A542" s="135">
        <v>536</v>
      </c>
      <c r="B542" s="136">
        <v>2005230415</v>
      </c>
      <c r="C542" s="137" t="s">
        <v>752</v>
      </c>
      <c r="D542" s="138" t="s">
        <v>782</v>
      </c>
      <c r="E542" s="139"/>
      <c r="F542" s="141" t="s">
        <v>1346</v>
      </c>
      <c r="G542" s="142" t="s">
        <v>1364</v>
      </c>
      <c r="H542" s="143" t="s">
        <v>1376</v>
      </c>
      <c r="I542" s="140" t="str">
        <f t="shared" si="74"/>
        <v>Không đậu</v>
      </c>
      <c r="J542" s="144"/>
      <c r="K542" s="145" t="str">
        <f t="shared" si="75"/>
        <v>Không đủ</v>
      </c>
      <c r="L542" s="166">
        <f t="shared" si="81"/>
        <v>0</v>
      </c>
      <c r="M542" s="166" cm="1">
        <f t="array" ref="M542">SUMPRODUCT(--(LEN(CHOOSE({1,2,3},P542,X542,AF542))&gt;0))</f>
        <v>0</v>
      </c>
      <c r="N542" s="166" cm="1">
        <f t="array" ref="N542">SUMPRODUCT(--(LEN(CHOOSE({1,2},AN542,AV542))&gt;0))</f>
        <v>0</v>
      </c>
      <c r="O542" s="166">
        <f t="shared" si="82"/>
        <v>0</v>
      </c>
      <c r="P542" s="171" t="str" cm="1">
        <f t="array" ref="P542">IFERROR(INDEX(_xlfn._xlws.FILTER('Dang ky_off'!$J$4:$J$4000,'Dang ky_off'!$B$4:$B$4000=$B542),1),"")</f>
        <v/>
      </c>
      <c r="Q542" s="172" t="str" cm="1">
        <f t="array" ref="Q542">IFERROR(INDEX(_xlfn._xlws.FILTER('Dang ky_off'!$H$4:$H$4000,'Dang ky_off'!$B$4:$B$4000=$B542),1),"")</f>
        <v/>
      </c>
      <c r="R542" s="171" t="s">
        <v>1563</v>
      </c>
      <c r="S542" s="171" t="str" cm="1">
        <f t="array" ref="S542">IFERROR(INDEX(_xlfn._xlws.FILTER('Dang ky_off'!$L$4:$L$4000,'Dang ky_off'!$B$4:$B$4000=$B542),1),"")</f>
        <v/>
      </c>
      <c r="T542" s="171" t="str" cm="1">
        <f t="array" ref="T542">IFERROR(INDEX(_xlfn._xlws.FILTER('Dang ky_off'!$M$4:$M$4000,'Dang ky_off'!$B$4:$B$4000=$B542),1),"")</f>
        <v/>
      </c>
      <c r="U542" s="130"/>
      <c r="V542" s="130"/>
      <c r="W542" s="131" t="e">
        <f t="shared" si="76"/>
        <v>#VALUE!</v>
      </c>
      <c r="X542" s="180" t="str" cm="1">
        <f t="array" ref="X542">IFERROR(INDEX(_xlfn._xlws.FILTER('Dang ky_off'!$J$4:$J$4000,'Dang ky_off'!$B$4:$B$4000=$B542),2),"")</f>
        <v/>
      </c>
      <c r="Y542" s="181" t="str" cm="1">
        <f t="array" ref="Y542">IFERROR(INDEX(_xlfn._xlws.FILTER('Dang ky_off'!$H$4:$H$4000,'Dang ky_off'!$B$4:$B$4000=$B542),2),"")</f>
        <v/>
      </c>
      <c r="Z542" s="180" t="s">
        <v>1563</v>
      </c>
      <c r="AA542" s="180" t="str" cm="1">
        <f t="array" ref="AA542">IFERROR(INDEX(_xlfn._xlws.FILTER('Dang ky_off'!$L$4:$L$4000,'Dang ky_off'!$B$4:$B$4000=$B542),2),"")</f>
        <v/>
      </c>
      <c r="AB542" s="180" t="str" cm="1">
        <f t="array" ref="AB542">IFERROR(INDEX(_xlfn._xlws.FILTER('Dang ky_off'!$M$4:$M$4000,'Dang ky_off'!$B$4:$B$4000=$B542),2),"")</f>
        <v/>
      </c>
      <c r="AC542" s="130"/>
      <c r="AD542" s="130"/>
      <c r="AE542" s="179" t="e">
        <f t="shared" si="77"/>
        <v>#VALUE!</v>
      </c>
      <c r="AF542" s="131" t="str" cm="1">
        <f t="array" ref="AF542">IFERROR(INDEX(_xlfn._xlws.FILTER('Dang ky_off'!$J$4:$J$43,'Dang ky_off'!$B$4:$B$43=$B542),3),"")</f>
        <v/>
      </c>
      <c r="AG542" s="154" t="str" cm="1">
        <f t="array" ref="AG542">IFERROR(INDEX(_xlfn._xlws.FILTER('Dang ky_off'!$H$4:$H$43,'Dang ky_off'!$B$4:$B$43=$B542),3),"")</f>
        <v/>
      </c>
      <c r="AH542" s="131" t="s">
        <v>1563</v>
      </c>
      <c r="AI542" s="131" t="str" cm="1">
        <f t="array" ref="AI542">IFERROR(INDEX(_xlfn._xlws.FILTER('Dang ky_off'!$L$4:$L$43,'Dang ky_off'!$B$4:$B$43=$B542),3),"")</f>
        <v/>
      </c>
      <c r="AJ542" s="131" t="str" cm="1">
        <f t="array" ref="AJ542">IFERROR(INDEX(_xlfn._xlws.FILTER('Dang ky_off'!$M$4:$M$43,'Dang ky_off'!$B$4:$B$43=$B542),3),"")</f>
        <v/>
      </c>
      <c r="AK542" s="130"/>
      <c r="AL542" s="130"/>
      <c r="AM542" s="131" t="e">
        <f t="shared" si="78"/>
        <v>#VALUE!</v>
      </c>
      <c r="AN542" s="182" t="str" cm="1">
        <f t="array" ref="AN542">IFERROR(INDEX(_xlfn._xlws.FILTER('Dang ky_onl'!$J$6:$J$4000,'Dang ky_onl'!$B$6:$B$4000=$B542),1),"")</f>
        <v/>
      </c>
      <c r="AO542" s="183" t="str" cm="1">
        <f t="array" ref="AO542">IFERROR(INDEX(_xlfn._xlws.FILTER('Dang ky_onl'!$H$6:$H$4000,'Dang ky_onl'!$B$6:$B$4000=$B542),1),"")</f>
        <v/>
      </c>
      <c r="AP542" s="184" t="s">
        <v>1564</v>
      </c>
      <c r="AQ542" s="182" t="str" cm="1">
        <f t="array" ref="AQ542">IFERROR(INDEX(_xlfn._xlws.FILTER('Dang ky_onl'!$L$6:$L$4000,'Dang ky_onl'!$B$6:$B$4000=$B542),1),"")</f>
        <v/>
      </c>
      <c r="AR542" s="182" t="str" cm="1">
        <f t="array" ref="AR542">IFERROR(INDEX(_xlfn._xlws.FILTER('Dang ky_onl'!$M$6:$M$4000,'Dang ky_onl'!$B$6:$B$4000=$B542),1),"")</f>
        <v/>
      </c>
      <c r="AS542" s="130"/>
      <c r="AT542" s="130"/>
      <c r="AU542" s="131" t="e">
        <f t="shared" si="79"/>
        <v>#VALUE!</v>
      </c>
      <c r="AV542" s="182" t="str" cm="1">
        <f t="array" ref="AV542">IFERROR(INDEX(_xlfn._xlws.FILTER('Dang ky_onl'!$J$6:$J$4000,'Dang ky_onl'!$B$6:$B$4000=$B542),2),"")</f>
        <v/>
      </c>
      <c r="AW542" s="183" t="str" cm="1">
        <f t="array" ref="AW542">IFERROR(INDEX(_xlfn._xlws.FILTER('Dang ky_onl'!$H$6:$H$4000,'Dang ky_onl'!$B$6:$B$4000=$B542),2),"")</f>
        <v/>
      </c>
      <c r="AX542" s="184" t="s">
        <v>1564</v>
      </c>
      <c r="AY542" s="182" t="str" cm="1">
        <f t="array" ref="AY542">IFERROR(INDEX(_xlfn._xlws.FILTER('Dang ky_onl'!$L$6:$L$4000,'Dang ky_onl'!$B$6:$B$4000=$B542),2),"")</f>
        <v/>
      </c>
      <c r="AZ542" s="182" t="str" cm="1">
        <f t="array" ref="AZ542">IFERROR(INDEX(_xlfn._xlws.FILTER('Dang ky_onl'!$M$6:$M$4000,'Dang ky_onl'!$B$6:$B$4000=$B542),2),"")</f>
        <v/>
      </c>
      <c r="BA542" s="130"/>
      <c r="BB542" s="130"/>
      <c r="BC542" s="131" t="e">
        <f t="shared" si="80"/>
        <v>#VALUE!</v>
      </c>
    </row>
    <row r="543" spans="1:55" ht="19.5" customHeight="1" x14ac:dyDescent="0.35">
      <c r="A543" s="135">
        <v>537</v>
      </c>
      <c r="B543" s="136">
        <v>2005230428</v>
      </c>
      <c r="C543" s="137" t="s">
        <v>73</v>
      </c>
      <c r="D543" s="138" t="s">
        <v>915</v>
      </c>
      <c r="E543" s="139"/>
      <c r="F543" s="141" t="s">
        <v>1017</v>
      </c>
      <c r="G543" s="142" t="s">
        <v>1364</v>
      </c>
      <c r="H543" s="143" t="s">
        <v>1376</v>
      </c>
      <c r="I543" s="140" t="str">
        <f t="shared" si="74"/>
        <v>Không đậu</v>
      </c>
      <c r="J543" s="144"/>
      <c r="K543" s="145" t="str">
        <f t="shared" si="75"/>
        <v>Không đủ</v>
      </c>
      <c r="L543" s="166">
        <f t="shared" si="81"/>
        <v>0</v>
      </c>
      <c r="M543" s="166" cm="1">
        <f t="array" ref="M543">SUMPRODUCT(--(LEN(CHOOSE({1,2,3},P543,X543,AF543))&gt;0))</f>
        <v>0</v>
      </c>
      <c r="N543" s="166" cm="1">
        <f t="array" ref="N543">SUMPRODUCT(--(LEN(CHOOSE({1,2},AN543,AV543))&gt;0))</f>
        <v>0</v>
      </c>
      <c r="O543" s="166">
        <f t="shared" si="82"/>
        <v>0</v>
      </c>
      <c r="P543" s="171" t="str" cm="1">
        <f t="array" ref="P543">IFERROR(INDEX(_xlfn._xlws.FILTER('Dang ky_off'!$J$4:$J$4000,'Dang ky_off'!$B$4:$B$4000=$B543),1),"")</f>
        <v/>
      </c>
      <c r="Q543" s="172" t="str" cm="1">
        <f t="array" ref="Q543">IFERROR(INDEX(_xlfn._xlws.FILTER('Dang ky_off'!$H$4:$H$4000,'Dang ky_off'!$B$4:$B$4000=$B543),1),"")</f>
        <v/>
      </c>
      <c r="R543" s="171" t="s">
        <v>1563</v>
      </c>
      <c r="S543" s="171" t="str" cm="1">
        <f t="array" ref="S543">IFERROR(INDEX(_xlfn._xlws.FILTER('Dang ky_off'!$L$4:$L$4000,'Dang ky_off'!$B$4:$B$4000=$B543),1),"")</f>
        <v/>
      </c>
      <c r="T543" s="171" t="str" cm="1">
        <f t="array" ref="T543">IFERROR(INDEX(_xlfn._xlws.FILTER('Dang ky_off'!$M$4:$M$4000,'Dang ky_off'!$B$4:$B$4000=$B543),1),"")</f>
        <v/>
      </c>
      <c r="U543" s="130"/>
      <c r="V543" s="130"/>
      <c r="W543" s="131" t="e">
        <f t="shared" si="76"/>
        <v>#VALUE!</v>
      </c>
      <c r="X543" s="180" t="str" cm="1">
        <f t="array" ref="X543">IFERROR(INDEX(_xlfn._xlws.FILTER('Dang ky_off'!$J$4:$J$4000,'Dang ky_off'!$B$4:$B$4000=$B543),2),"")</f>
        <v/>
      </c>
      <c r="Y543" s="181" t="str" cm="1">
        <f t="array" ref="Y543">IFERROR(INDEX(_xlfn._xlws.FILTER('Dang ky_off'!$H$4:$H$4000,'Dang ky_off'!$B$4:$B$4000=$B543),2),"")</f>
        <v/>
      </c>
      <c r="Z543" s="180" t="s">
        <v>1563</v>
      </c>
      <c r="AA543" s="180" t="str" cm="1">
        <f t="array" ref="AA543">IFERROR(INDEX(_xlfn._xlws.FILTER('Dang ky_off'!$L$4:$L$4000,'Dang ky_off'!$B$4:$B$4000=$B543),2),"")</f>
        <v/>
      </c>
      <c r="AB543" s="180" t="str" cm="1">
        <f t="array" ref="AB543">IFERROR(INDEX(_xlfn._xlws.FILTER('Dang ky_off'!$M$4:$M$4000,'Dang ky_off'!$B$4:$B$4000=$B543),2),"")</f>
        <v/>
      </c>
      <c r="AC543" s="130"/>
      <c r="AD543" s="130"/>
      <c r="AE543" s="179" t="e">
        <f t="shared" si="77"/>
        <v>#VALUE!</v>
      </c>
      <c r="AF543" s="131" t="str" cm="1">
        <f t="array" ref="AF543">IFERROR(INDEX(_xlfn._xlws.FILTER('Dang ky_off'!$J$4:$J$43,'Dang ky_off'!$B$4:$B$43=$B543),3),"")</f>
        <v/>
      </c>
      <c r="AG543" s="154" t="str" cm="1">
        <f t="array" ref="AG543">IFERROR(INDEX(_xlfn._xlws.FILTER('Dang ky_off'!$H$4:$H$43,'Dang ky_off'!$B$4:$B$43=$B543),3),"")</f>
        <v/>
      </c>
      <c r="AH543" s="131" t="s">
        <v>1563</v>
      </c>
      <c r="AI543" s="131" t="str" cm="1">
        <f t="array" ref="AI543">IFERROR(INDEX(_xlfn._xlws.FILTER('Dang ky_off'!$L$4:$L$43,'Dang ky_off'!$B$4:$B$43=$B543),3),"")</f>
        <v/>
      </c>
      <c r="AJ543" s="131" t="str" cm="1">
        <f t="array" ref="AJ543">IFERROR(INDEX(_xlfn._xlws.FILTER('Dang ky_off'!$M$4:$M$43,'Dang ky_off'!$B$4:$B$43=$B543),3),"")</f>
        <v/>
      </c>
      <c r="AK543" s="130"/>
      <c r="AL543" s="130"/>
      <c r="AM543" s="131" t="e">
        <f t="shared" si="78"/>
        <v>#VALUE!</v>
      </c>
      <c r="AN543" s="182" t="str" cm="1">
        <f t="array" ref="AN543">IFERROR(INDEX(_xlfn._xlws.FILTER('Dang ky_onl'!$J$6:$J$4000,'Dang ky_onl'!$B$6:$B$4000=$B543),1),"")</f>
        <v/>
      </c>
      <c r="AO543" s="183" t="str" cm="1">
        <f t="array" ref="AO543">IFERROR(INDEX(_xlfn._xlws.FILTER('Dang ky_onl'!$H$6:$H$4000,'Dang ky_onl'!$B$6:$B$4000=$B543),1),"")</f>
        <v/>
      </c>
      <c r="AP543" s="184" t="s">
        <v>1564</v>
      </c>
      <c r="AQ543" s="182" t="str" cm="1">
        <f t="array" ref="AQ543">IFERROR(INDEX(_xlfn._xlws.FILTER('Dang ky_onl'!$L$6:$L$4000,'Dang ky_onl'!$B$6:$B$4000=$B543),1),"")</f>
        <v/>
      </c>
      <c r="AR543" s="182" t="str" cm="1">
        <f t="array" ref="AR543">IFERROR(INDEX(_xlfn._xlws.FILTER('Dang ky_onl'!$M$6:$M$4000,'Dang ky_onl'!$B$6:$B$4000=$B543),1),"")</f>
        <v/>
      </c>
      <c r="AS543" s="130"/>
      <c r="AT543" s="130"/>
      <c r="AU543" s="131" t="e">
        <f t="shared" si="79"/>
        <v>#VALUE!</v>
      </c>
      <c r="AV543" s="182" t="str" cm="1">
        <f t="array" ref="AV543">IFERROR(INDEX(_xlfn._xlws.FILTER('Dang ky_onl'!$J$6:$J$4000,'Dang ky_onl'!$B$6:$B$4000=$B543),2),"")</f>
        <v/>
      </c>
      <c r="AW543" s="183" t="str" cm="1">
        <f t="array" ref="AW543">IFERROR(INDEX(_xlfn._xlws.FILTER('Dang ky_onl'!$H$6:$H$4000,'Dang ky_onl'!$B$6:$B$4000=$B543),2),"")</f>
        <v/>
      </c>
      <c r="AX543" s="184" t="s">
        <v>1564</v>
      </c>
      <c r="AY543" s="182" t="str" cm="1">
        <f t="array" ref="AY543">IFERROR(INDEX(_xlfn._xlws.FILTER('Dang ky_onl'!$L$6:$L$4000,'Dang ky_onl'!$B$6:$B$4000=$B543),2),"")</f>
        <v/>
      </c>
      <c r="AZ543" s="182" t="str" cm="1">
        <f t="array" ref="AZ543">IFERROR(INDEX(_xlfn._xlws.FILTER('Dang ky_onl'!$M$6:$M$4000,'Dang ky_onl'!$B$6:$B$4000=$B543),2),"")</f>
        <v/>
      </c>
      <c r="BA543" s="130"/>
      <c r="BB543" s="130"/>
      <c r="BC543" s="131" t="e">
        <f t="shared" si="80"/>
        <v>#VALUE!</v>
      </c>
    </row>
    <row r="544" spans="1:55" ht="19.5" customHeight="1" x14ac:dyDescent="0.35">
      <c r="A544" s="135">
        <v>538</v>
      </c>
      <c r="B544" s="136">
        <v>2005230434</v>
      </c>
      <c r="C544" s="137" t="s">
        <v>753</v>
      </c>
      <c r="D544" s="138" t="s">
        <v>852</v>
      </c>
      <c r="E544" s="139"/>
      <c r="F544" s="141" t="s">
        <v>1296</v>
      </c>
      <c r="G544" s="142" t="s">
        <v>1364</v>
      </c>
      <c r="H544" s="143" t="s">
        <v>1376</v>
      </c>
      <c r="I544" s="140" t="str">
        <f t="shared" si="74"/>
        <v>Không đậu</v>
      </c>
      <c r="J544" s="144"/>
      <c r="K544" s="145" t="str">
        <f t="shared" si="75"/>
        <v>Không đủ</v>
      </c>
      <c r="L544" s="166">
        <f t="shared" si="81"/>
        <v>0</v>
      </c>
      <c r="M544" s="166" cm="1">
        <f t="array" ref="M544">SUMPRODUCT(--(LEN(CHOOSE({1,2,3},P544,X544,AF544))&gt;0))</f>
        <v>0</v>
      </c>
      <c r="N544" s="166" cm="1">
        <f t="array" ref="N544">SUMPRODUCT(--(LEN(CHOOSE({1,2},AN544,AV544))&gt;0))</f>
        <v>0</v>
      </c>
      <c r="O544" s="166">
        <f t="shared" si="82"/>
        <v>0</v>
      </c>
      <c r="P544" s="171" t="str" cm="1">
        <f t="array" ref="P544">IFERROR(INDEX(_xlfn._xlws.FILTER('Dang ky_off'!$J$4:$J$4000,'Dang ky_off'!$B$4:$B$4000=$B544),1),"")</f>
        <v/>
      </c>
      <c r="Q544" s="172" t="str" cm="1">
        <f t="array" ref="Q544">IFERROR(INDEX(_xlfn._xlws.FILTER('Dang ky_off'!$H$4:$H$4000,'Dang ky_off'!$B$4:$B$4000=$B544),1),"")</f>
        <v/>
      </c>
      <c r="R544" s="171" t="s">
        <v>1563</v>
      </c>
      <c r="S544" s="171" t="str" cm="1">
        <f t="array" ref="S544">IFERROR(INDEX(_xlfn._xlws.FILTER('Dang ky_off'!$L$4:$L$4000,'Dang ky_off'!$B$4:$B$4000=$B544),1),"")</f>
        <v/>
      </c>
      <c r="T544" s="171" t="str" cm="1">
        <f t="array" ref="T544">IFERROR(INDEX(_xlfn._xlws.FILTER('Dang ky_off'!$M$4:$M$4000,'Dang ky_off'!$B$4:$B$4000=$B544),1),"")</f>
        <v/>
      </c>
      <c r="U544" s="130"/>
      <c r="V544" s="130"/>
      <c r="W544" s="131" t="e">
        <f t="shared" si="76"/>
        <v>#VALUE!</v>
      </c>
      <c r="X544" s="180" t="str" cm="1">
        <f t="array" ref="X544">IFERROR(INDEX(_xlfn._xlws.FILTER('Dang ky_off'!$J$4:$J$4000,'Dang ky_off'!$B$4:$B$4000=$B544),2),"")</f>
        <v/>
      </c>
      <c r="Y544" s="181" t="str" cm="1">
        <f t="array" ref="Y544">IFERROR(INDEX(_xlfn._xlws.FILTER('Dang ky_off'!$H$4:$H$4000,'Dang ky_off'!$B$4:$B$4000=$B544),2),"")</f>
        <v/>
      </c>
      <c r="Z544" s="180" t="s">
        <v>1563</v>
      </c>
      <c r="AA544" s="180" t="str" cm="1">
        <f t="array" ref="AA544">IFERROR(INDEX(_xlfn._xlws.FILTER('Dang ky_off'!$L$4:$L$4000,'Dang ky_off'!$B$4:$B$4000=$B544),2),"")</f>
        <v/>
      </c>
      <c r="AB544" s="180" t="str" cm="1">
        <f t="array" ref="AB544">IFERROR(INDEX(_xlfn._xlws.FILTER('Dang ky_off'!$M$4:$M$4000,'Dang ky_off'!$B$4:$B$4000=$B544),2),"")</f>
        <v/>
      </c>
      <c r="AC544" s="130"/>
      <c r="AD544" s="130"/>
      <c r="AE544" s="179" t="e">
        <f t="shared" si="77"/>
        <v>#VALUE!</v>
      </c>
      <c r="AF544" s="131" t="str" cm="1">
        <f t="array" ref="AF544">IFERROR(INDEX(_xlfn._xlws.FILTER('Dang ky_off'!$J$4:$J$43,'Dang ky_off'!$B$4:$B$43=$B544),3),"")</f>
        <v/>
      </c>
      <c r="AG544" s="154" t="str" cm="1">
        <f t="array" ref="AG544">IFERROR(INDEX(_xlfn._xlws.FILTER('Dang ky_off'!$H$4:$H$43,'Dang ky_off'!$B$4:$B$43=$B544),3),"")</f>
        <v/>
      </c>
      <c r="AH544" s="131" t="s">
        <v>1563</v>
      </c>
      <c r="AI544" s="131" t="str" cm="1">
        <f t="array" ref="AI544">IFERROR(INDEX(_xlfn._xlws.FILTER('Dang ky_off'!$L$4:$L$43,'Dang ky_off'!$B$4:$B$43=$B544),3),"")</f>
        <v/>
      </c>
      <c r="AJ544" s="131" t="str" cm="1">
        <f t="array" ref="AJ544">IFERROR(INDEX(_xlfn._xlws.FILTER('Dang ky_off'!$M$4:$M$43,'Dang ky_off'!$B$4:$B$43=$B544),3),"")</f>
        <v/>
      </c>
      <c r="AK544" s="130"/>
      <c r="AL544" s="130"/>
      <c r="AM544" s="131" t="e">
        <f t="shared" si="78"/>
        <v>#VALUE!</v>
      </c>
      <c r="AN544" s="182" t="str" cm="1">
        <f t="array" ref="AN544">IFERROR(INDEX(_xlfn._xlws.FILTER('Dang ky_onl'!$J$6:$J$4000,'Dang ky_onl'!$B$6:$B$4000=$B544),1),"")</f>
        <v/>
      </c>
      <c r="AO544" s="183" t="str" cm="1">
        <f t="array" ref="AO544">IFERROR(INDEX(_xlfn._xlws.FILTER('Dang ky_onl'!$H$6:$H$4000,'Dang ky_onl'!$B$6:$B$4000=$B544),1),"")</f>
        <v/>
      </c>
      <c r="AP544" s="184" t="s">
        <v>1564</v>
      </c>
      <c r="AQ544" s="182" t="str" cm="1">
        <f t="array" ref="AQ544">IFERROR(INDEX(_xlfn._xlws.FILTER('Dang ky_onl'!$L$6:$L$4000,'Dang ky_onl'!$B$6:$B$4000=$B544),1),"")</f>
        <v/>
      </c>
      <c r="AR544" s="182" t="str" cm="1">
        <f t="array" ref="AR544">IFERROR(INDEX(_xlfn._xlws.FILTER('Dang ky_onl'!$M$6:$M$4000,'Dang ky_onl'!$B$6:$B$4000=$B544),1),"")</f>
        <v/>
      </c>
      <c r="AS544" s="130"/>
      <c r="AT544" s="130"/>
      <c r="AU544" s="131" t="e">
        <f t="shared" si="79"/>
        <v>#VALUE!</v>
      </c>
      <c r="AV544" s="182" t="str" cm="1">
        <f t="array" ref="AV544">IFERROR(INDEX(_xlfn._xlws.FILTER('Dang ky_onl'!$J$6:$J$4000,'Dang ky_onl'!$B$6:$B$4000=$B544),2),"")</f>
        <v/>
      </c>
      <c r="AW544" s="183" t="str" cm="1">
        <f t="array" ref="AW544">IFERROR(INDEX(_xlfn._xlws.FILTER('Dang ky_onl'!$H$6:$H$4000,'Dang ky_onl'!$B$6:$B$4000=$B544),2),"")</f>
        <v/>
      </c>
      <c r="AX544" s="184" t="s">
        <v>1564</v>
      </c>
      <c r="AY544" s="182" t="str" cm="1">
        <f t="array" ref="AY544">IFERROR(INDEX(_xlfn._xlws.FILTER('Dang ky_onl'!$L$6:$L$4000,'Dang ky_onl'!$B$6:$B$4000=$B544),2),"")</f>
        <v/>
      </c>
      <c r="AZ544" s="182" t="str" cm="1">
        <f t="array" ref="AZ544">IFERROR(INDEX(_xlfn._xlws.FILTER('Dang ky_onl'!$M$6:$M$4000,'Dang ky_onl'!$B$6:$B$4000=$B544),2),"")</f>
        <v/>
      </c>
      <c r="BA544" s="130"/>
      <c r="BB544" s="130"/>
      <c r="BC544" s="131" t="e">
        <f t="shared" si="80"/>
        <v>#VALUE!</v>
      </c>
    </row>
    <row r="545" spans="1:55" ht="19.5" customHeight="1" x14ac:dyDescent="0.35">
      <c r="A545" s="135">
        <v>539</v>
      </c>
      <c r="B545" s="136">
        <v>2005230459</v>
      </c>
      <c r="C545" s="137" t="s">
        <v>371</v>
      </c>
      <c r="D545" s="138" t="s">
        <v>983</v>
      </c>
      <c r="E545" s="139"/>
      <c r="F545" s="141" t="s">
        <v>1315</v>
      </c>
      <c r="G545" s="142" t="s">
        <v>1364</v>
      </c>
      <c r="H545" s="143" t="s">
        <v>1376</v>
      </c>
      <c r="I545" s="140" t="str">
        <f t="shared" si="74"/>
        <v>Không đậu</v>
      </c>
      <c r="J545" s="144"/>
      <c r="K545" s="145" t="str">
        <f t="shared" si="75"/>
        <v>Không đủ</v>
      </c>
      <c r="L545" s="166">
        <f t="shared" si="81"/>
        <v>0</v>
      </c>
      <c r="M545" s="166" cm="1">
        <f t="array" ref="M545">SUMPRODUCT(--(LEN(CHOOSE({1,2,3},P545,X545,AF545))&gt;0))</f>
        <v>0</v>
      </c>
      <c r="N545" s="166" cm="1">
        <f t="array" ref="N545">SUMPRODUCT(--(LEN(CHOOSE({1,2},AN545,AV545))&gt;0))</f>
        <v>0</v>
      </c>
      <c r="O545" s="166">
        <f t="shared" si="82"/>
        <v>0</v>
      </c>
      <c r="P545" s="171" t="str" cm="1">
        <f t="array" ref="P545">IFERROR(INDEX(_xlfn._xlws.FILTER('Dang ky_off'!$J$4:$J$4000,'Dang ky_off'!$B$4:$B$4000=$B545),1),"")</f>
        <v/>
      </c>
      <c r="Q545" s="172" t="str" cm="1">
        <f t="array" ref="Q545">IFERROR(INDEX(_xlfn._xlws.FILTER('Dang ky_off'!$H$4:$H$4000,'Dang ky_off'!$B$4:$B$4000=$B545),1),"")</f>
        <v/>
      </c>
      <c r="R545" s="171" t="s">
        <v>1563</v>
      </c>
      <c r="S545" s="171" t="str" cm="1">
        <f t="array" ref="S545">IFERROR(INDEX(_xlfn._xlws.FILTER('Dang ky_off'!$L$4:$L$4000,'Dang ky_off'!$B$4:$B$4000=$B545),1),"")</f>
        <v/>
      </c>
      <c r="T545" s="171" t="str" cm="1">
        <f t="array" ref="T545">IFERROR(INDEX(_xlfn._xlws.FILTER('Dang ky_off'!$M$4:$M$4000,'Dang ky_off'!$B$4:$B$4000=$B545),1),"")</f>
        <v/>
      </c>
      <c r="U545" s="130"/>
      <c r="V545" s="130"/>
      <c r="W545" s="131" t="e">
        <f t="shared" si="76"/>
        <v>#VALUE!</v>
      </c>
      <c r="X545" s="180" t="str" cm="1">
        <f t="array" ref="X545">IFERROR(INDEX(_xlfn._xlws.FILTER('Dang ky_off'!$J$4:$J$4000,'Dang ky_off'!$B$4:$B$4000=$B545),2),"")</f>
        <v/>
      </c>
      <c r="Y545" s="181" t="str" cm="1">
        <f t="array" ref="Y545">IFERROR(INDEX(_xlfn._xlws.FILTER('Dang ky_off'!$H$4:$H$4000,'Dang ky_off'!$B$4:$B$4000=$B545),2),"")</f>
        <v/>
      </c>
      <c r="Z545" s="180" t="s">
        <v>1563</v>
      </c>
      <c r="AA545" s="180" t="str" cm="1">
        <f t="array" ref="AA545">IFERROR(INDEX(_xlfn._xlws.FILTER('Dang ky_off'!$L$4:$L$4000,'Dang ky_off'!$B$4:$B$4000=$B545),2),"")</f>
        <v/>
      </c>
      <c r="AB545" s="180" t="str" cm="1">
        <f t="array" ref="AB545">IFERROR(INDEX(_xlfn._xlws.FILTER('Dang ky_off'!$M$4:$M$4000,'Dang ky_off'!$B$4:$B$4000=$B545),2),"")</f>
        <v/>
      </c>
      <c r="AC545" s="130"/>
      <c r="AD545" s="130"/>
      <c r="AE545" s="179" t="e">
        <f t="shared" si="77"/>
        <v>#VALUE!</v>
      </c>
      <c r="AF545" s="131" t="str" cm="1">
        <f t="array" ref="AF545">IFERROR(INDEX(_xlfn._xlws.FILTER('Dang ky_off'!$J$4:$J$43,'Dang ky_off'!$B$4:$B$43=$B545),3),"")</f>
        <v/>
      </c>
      <c r="AG545" s="154" t="str" cm="1">
        <f t="array" ref="AG545">IFERROR(INDEX(_xlfn._xlws.FILTER('Dang ky_off'!$H$4:$H$43,'Dang ky_off'!$B$4:$B$43=$B545),3),"")</f>
        <v/>
      </c>
      <c r="AH545" s="131" t="s">
        <v>1563</v>
      </c>
      <c r="AI545" s="131" t="str" cm="1">
        <f t="array" ref="AI545">IFERROR(INDEX(_xlfn._xlws.FILTER('Dang ky_off'!$L$4:$L$43,'Dang ky_off'!$B$4:$B$43=$B545),3),"")</f>
        <v/>
      </c>
      <c r="AJ545" s="131" t="str" cm="1">
        <f t="array" ref="AJ545">IFERROR(INDEX(_xlfn._xlws.FILTER('Dang ky_off'!$M$4:$M$43,'Dang ky_off'!$B$4:$B$43=$B545),3),"")</f>
        <v/>
      </c>
      <c r="AK545" s="130"/>
      <c r="AL545" s="130"/>
      <c r="AM545" s="131" t="e">
        <f t="shared" si="78"/>
        <v>#VALUE!</v>
      </c>
      <c r="AN545" s="182" t="str" cm="1">
        <f t="array" ref="AN545">IFERROR(INDEX(_xlfn._xlws.FILTER('Dang ky_onl'!$J$6:$J$4000,'Dang ky_onl'!$B$6:$B$4000=$B545),1),"")</f>
        <v/>
      </c>
      <c r="AO545" s="183" t="str" cm="1">
        <f t="array" ref="AO545">IFERROR(INDEX(_xlfn._xlws.FILTER('Dang ky_onl'!$H$6:$H$4000,'Dang ky_onl'!$B$6:$B$4000=$B545),1),"")</f>
        <v/>
      </c>
      <c r="AP545" s="184" t="s">
        <v>1564</v>
      </c>
      <c r="AQ545" s="182" t="str" cm="1">
        <f t="array" ref="AQ545">IFERROR(INDEX(_xlfn._xlws.FILTER('Dang ky_onl'!$L$6:$L$4000,'Dang ky_onl'!$B$6:$B$4000=$B545),1),"")</f>
        <v/>
      </c>
      <c r="AR545" s="182" t="str" cm="1">
        <f t="array" ref="AR545">IFERROR(INDEX(_xlfn._xlws.FILTER('Dang ky_onl'!$M$6:$M$4000,'Dang ky_onl'!$B$6:$B$4000=$B545),1),"")</f>
        <v/>
      </c>
      <c r="AS545" s="130"/>
      <c r="AT545" s="130"/>
      <c r="AU545" s="131" t="e">
        <f t="shared" si="79"/>
        <v>#VALUE!</v>
      </c>
      <c r="AV545" s="182" t="str" cm="1">
        <f t="array" ref="AV545">IFERROR(INDEX(_xlfn._xlws.FILTER('Dang ky_onl'!$J$6:$J$4000,'Dang ky_onl'!$B$6:$B$4000=$B545),2),"")</f>
        <v/>
      </c>
      <c r="AW545" s="183" t="str" cm="1">
        <f t="array" ref="AW545">IFERROR(INDEX(_xlfn._xlws.FILTER('Dang ky_onl'!$H$6:$H$4000,'Dang ky_onl'!$B$6:$B$4000=$B545),2),"")</f>
        <v/>
      </c>
      <c r="AX545" s="184" t="s">
        <v>1564</v>
      </c>
      <c r="AY545" s="182" t="str" cm="1">
        <f t="array" ref="AY545">IFERROR(INDEX(_xlfn._xlws.FILTER('Dang ky_onl'!$L$6:$L$4000,'Dang ky_onl'!$B$6:$B$4000=$B545),2),"")</f>
        <v/>
      </c>
      <c r="AZ545" s="182" t="str" cm="1">
        <f t="array" ref="AZ545">IFERROR(INDEX(_xlfn._xlws.FILTER('Dang ky_onl'!$M$6:$M$4000,'Dang ky_onl'!$B$6:$B$4000=$B545),2),"")</f>
        <v/>
      </c>
      <c r="BA545" s="130"/>
      <c r="BB545" s="130"/>
      <c r="BC545" s="131" t="e">
        <f t="shared" si="80"/>
        <v>#VALUE!</v>
      </c>
    </row>
    <row r="546" spans="1:55" ht="19.5" customHeight="1" x14ac:dyDescent="0.35">
      <c r="A546" s="135">
        <v>540</v>
      </c>
      <c r="B546" s="136">
        <v>2005230477</v>
      </c>
      <c r="C546" s="137" t="s">
        <v>70</v>
      </c>
      <c r="D546" s="138" t="s">
        <v>854</v>
      </c>
      <c r="E546" s="139"/>
      <c r="F546" s="141" t="s">
        <v>1184</v>
      </c>
      <c r="G546" s="142" t="s">
        <v>1364</v>
      </c>
      <c r="H546" s="143" t="s">
        <v>1376</v>
      </c>
      <c r="I546" s="140" t="str">
        <f t="shared" si="74"/>
        <v>Không đậu</v>
      </c>
      <c r="J546" s="144"/>
      <c r="K546" s="145" t="str">
        <f t="shared" si="75"/>
        <v>Không đủ</v>
      </c>
      <c r="L546" s="166">
        <f t="shared" si="81"/>
        <v>0</v>
      </c>
      <c r="M546" s="166" cm="1">
        <f t="array" ref="M546">SUMPRODUCT(--(LEN(CHOOSE({1,2,3},P546,X546,AF546))&gt;0))</f>
        <v>0</v>
      </c>
      <c r="N546" s="166" cm="1">
        <f t="array" ref="N546">SUMPRODUCT(--(LEN(CHOOSE({1,2},AN546,AV546))&gt;0))</f>
        <v>0</v>
      </c>
      <c r="O546" s="166">
        <f t="shared" si="82"/>
        <v>0</v>
      </c>
      <c r="P546" s="171" t="str" cm="1">
        <f t="array" ref="P546">IFERROR(INDEX(_xlfn._xlws.FILTER('Dang ky_off'!$J$4:$J$4000,'Dang ky_off'!$B$4:$B$4000=$B546),1),"")</f>
        <v/>
      </c>
      <c r="Q546" s="172" t="str" cm="1">
        <f t="array" ref="Q546">IFERROR(INDEX(_xlfn._xlws.FILTER('Dang ky_off'!$H$4:$H$4000,'Dang ky_off'!$B$4:$B$4000=$B546),1),"")</f>
        <v/>
      </c>
      <c r="R546" s="171" t="s">
        <v>1563</v>
      </c>
      <c r="S546" s="171" t="str" cm="1">
        <f t="array" ref="S546">IFERROR(INDEX(_xlfn._xlws.FILTER('Dang ky_off'!$L$4:$L$4000,'Dang ky_off'!$B$4:$B$4000=$B546),1),"")</f>
        <v/>
      </c>
      <c r="T546" s="171" t="str" cm="1">
        <f t="array" ref="T546">IFERROR(INDEX(_xlfn._xlws.FILTER('Dang ky_off'!$M$4:$M$4000,'Dang ky_off'!$B$4:$B$4000=$B546),1),"")</f>
        <v/>
      </c>
      <c r="U546" s="130"/>
      <c r="V546" s="130"/>
      <c r="W546" s="131" t="e">
        <f t="shared" si="76"/>
        <v>#VALUE!</v>
      </c>
      <c r="X546" s="180" t="str" cm="1">
        <f t="array" ref="X546">IFERROR(INDEX(_xlfn._xlws.FILTER('Dang ky_off'!$J$4:$J$4000,'Dang ky_off'!$B$4:$B$4000=$B546),2),"")</f>
        <v/>
      </c>
      <c r="Y546" s="181" t="str" cm="1">
        <f t="array" ref="Y546">IFERROR(INDEX(_xlfn._xlws.FILTER('Dang ky_off'!$H$4:$H$4000,'Dang ky_off'!$B$4:$B$4000=$B546),2),"")</f>
        <v/>
      </c>
      <c r="Z546" s="180" t="s">
        <v>1563</v>
      </c>
      <c r="AA546" s="180" t="str" cm="1">
        <f t="array" ref="AA546">IFERROR(INDEX(_xlfn._xlws.FILTER('Dang ky_off'!$L$4:$L$4000,'Dang ky_off'!$B$4:$B$4000=$B546),2),"")</f>
        <v/>
      </c>
      <c r="AB546" s="180" t="str" cm="1">
        <f t="array" ref="AB546">IFERROR(INDEX(_xlfn._xlws.FILTER('Dang ky_off'!$M$4:$M$4000,'Dang ky_off'!$B$4:$B$4000=$B546),2),"")</f>
        <v/>
      </c>
      <c r="AC546" s="130"/>
      <c r="AD546" s="130"/>
      <c r="AE546" s="179" t="e">
        <f t="shared" si="77"/>
        <v>#VALUE!</v>
      </c>
      <c r="AF546" s="131" t="str" cm="1">
        <f t="array" ref="AF546">IFERROR(INDEX(_xlfn._xlws.FILTER('Dang ky_off'!$J$4:$J$43,'Dang ky_off'!$B$4:$B$43=$B546),3),"")</f>
        <v/>
      </c>
      <c r="AG546" s="154" t="str" cm="1">
        <f t="array" ref="AG546">IFERROR(INDEX(_xlfn._xlws.FILTER('Dang ky_off'!$H$4:$H$43,'Dang ky_off'!$B$4:$B$43=$B546),3),"")</f>
        <v/>
      </c>
      <c r="AH546" s="131" t="s">
        <v>1563</v>
      </c>
      <c r="AI546" s="131" t="str" cm="1">
        <f t="array" ref="AI546">IFERROR(INDEX(_xlfn._xlws.FILTER('Dang ky_off'!$L$4:$L$43,'Dang ky_off'!$B$4:$B$43=$B546),3),"")</f>
        <v/>
      </c>
      <c r="AJ546" s="131" t="str" cm="1">
        <f t="array" ref="AJ546">IFERROR(INDEX(_xlfn._xlws.FILTER('Dang ky_off'!$M$4:$M$43,'Dang ky_off'!$B$4:$B$43=$B546),3),"")</f>
        <v/>
      </c>
      <c r="AK546" s="130"/>
      <c r="AL546" s="130"/>
      <c r="AM546" s="131" t="e">
        <f t="shared" si="78"/>
        <v>#VALUE!</v>
      </c>
      <c r="AN546" s="182" t="str" cm="1">
        <f t="array" ref="AN546">IFERROR(INDEX(_xlfn._xlws.FILTER('Dang ky_onl'!$J$6:$J$4000,'Dang ky_onl'!$B$6:$B$4000=$B546),1),"")</f>
        <v/>
      </c>
      <c r="AO546" s="183" t="str" cm="1">
        <f t="array" ref="AO546">IFERROR(INDEX(_xlfn._xlws.FILTER('Dang ky_onl'!$H$6:$H$4000,'Dang ky_onl'!$B$6:$B$4000=$B546),1),"")</f>
        <v/>
      </c>
      <c r="AP546" s="184" t="s">
        <v>1564</v>
      </c>
      <c r="AQ546" s="182" t="str" cm="1">
        <f t="array" ref="AQ546">IFERROR(INDEX(_xlfn._xlws.FILTER('Dang ky_onl'!$L$6:$L$4000,'Dang ky_onl'!$B$6:$B$4000=$B546),1),"")</f>
        <v/>
      </c>
      <c r="AR546" s="182" t="str" cm="1">
        <f t="array" ref="AR546">IFERROR(INDEX(_xlfn._xlws.FILTER('Dang ky_onl'!$M$6:$M$4000,'Dang ky_onl'!$B$6:$B$4000=$B546),1),"")</f>
        <v/>
      </c>
      <c r="AS546" s="130"/>
      <c r="AT546" s="130"/>
      <c r="AU546" s="131" t="e">
        <f t="shared" si="79"/>
        <v>#VALUE!</v>
      </c>
      <c r="AV546" s="182" t="str" cm="1">
        <f t="array" ref="AV546">IFERROR(INDEX(_xlfn._xlws.FILTER('Dang ky_onl'!$J$6:$J$4000,'Dang ky_onl'!$B$6:$B$4000=$B546),2),"")</f>
        <v/>
      </c>
      <c r="AW546" s="183" t="str" cm="1">
        <f t="array" ref="AW546">IFERROR(INDEX(_xlfn._xlws.FILTER('Dang ky_onl'!$H$6:$H$4000,'Dang ky_onl'!$B$6:$B$4000=$B546),2),"")</f>
        <v/>
      </c>
      <c r="AX546" s="184" t="s">
        <v>1564</v>
      </c>
      <c r="AY546" s="182" t="str" cm="1">
        <f t="array" ref="AY546">IFERROR(INDEX(_xlfn._xlws.FILTER('Dang ky_onl'!$L$6:$L$4000,'Dang ky_onl'!$B$6:$B$4000=$B546),2),"")</f>
        <v/>
      </c>
      <c r="AZ546" s="182" t="str" cm="1">
        <f t="array" ref="AZ546">IFERROR(INDEX(_xlfn._xlws.FILTER('Dang ky_onl'!$M$6:$M$4000,'Dang ky_onl'!$B$6:$B$4000=$B546),2),"")</f>
        <v/>
      </c>
      <c r="BA546" s="130"/>
      <c r="BB546" s="130"/>
      <c r="BC546" s="131" t="e">
        <f t="shared" si="80"/>
        <v>#VALUE!</v>
      </c>
    </row>
    <row r="547" spans="1:55" ht="19.5" customHeight="1" x14ac:dyDescent="0.35">
      <c r="A547" s="135">
        <v>541</v>
      </c>
      <c r="B547" s="136">
        <v>2005230493</v>
      </c>
      <c r="C547" s="137" t="s">
        <v>754</v>
      </c>
      <c r="D547" s="138" t="s">
        <v>810</v>
      </c>
      <c r="E547" s="139"/>
      <c r="F547" s="141" t="s">
        <v>1005</v>
      </c>
      <c r="G547" s="142" t="s">
        <v>1364</v>
      </c>
      <c r="H547" s="143" t="s">
        <v>1376</v>
      </c>
      <c r="I547" s="140" t="str">
        <f t="shared" si="74"/>
        <v>Không đậu</v>
      </c>
      <c r="J547" s="144"/>
      <c r="K547" s="145" t="str">
        <f t="shared" si="75"/>
        <v>Không đủ</v>
      </c>
      <c r="L547" s="166">
        <f t="shared" si="81"/>
        <v>0</v>
      </c>
      <c r="M547" s="166" cm="1">
        <f t="array" ref="M547">SUMPRODUCT(--(LEN(CHOOSE({1,2,3},P547,X547,AF547))&gt;0))</f>
        <v>0</v>
      </c>
      <c r="N547" s="166" cm="1">
        <f t="array" ref="N547">SUMPRODUCT(--(LEN(CHOOSE({1,2},AN547,AV547))&gt;0))</f>
        <v>0</v>
      </c>
      <c r="O547" s="166">
        <f t="shared" si="82"/>
        <v>0</v>
      </c>
      <c r="P547" s="171" t="str" cm="1">
        <f t="array" ref="P547">IFERROR(INDEX(_xlfn._xlws.FILTER('Dang ky_off'!$J$4:$J$4000,'Dang ky_off'!$B$4:$B$4000=$B547),1),"")</f>
        <v/>
      </c>
      <c r="Q547" s="172" t="str" cm="1">
        <f t="array" ref="Q547">IFERROR(INDEX(_xlfn._xlws.FILTER('Dang ky_off'!$H$4:$H$4000,'Dang ky_off'!$B$4:$B$4000=$B547),1),"")</f>
        <v/>
      </c>
      <c r="R547" s="171" t="s">
        <v>1563</v>
      </c>
      <c r="S547" s="171" t="str" cm="1">
        <f t="array" ref="S547">IFERROR(INDEX(_xlfn._xlws.FILTER('Dang ky_off'!$L$4:$L$4000,'Dang ky_off'!$B$4:$B$4000=$B547),1),"")</f>
        <v/>
      </c>
      <c r="T547" s="171" t="str" cm="1">
        <f t="array" ref="T547">IFERROR(INDEX(_xlfn._xlws.FILTER('Dang ky_off'!$M$4:$M$4000,'Dang ky_off'!$B$4:$B$4000=$B547),1),"")</f>
        <v/>
      </c>
      <c r="U547" s="130"/>
      <c r="V547" s="130"/>
      <c r="W547" s="131" t="e">
        <f t="shared" si="76"/>
        <v>#VALUE!</v>
      </c>
      <c r="X547" s="180" t="str" cm="1">
        <f t="array" ref="X547">IFERROR(INDEX(_xlfn._xlws.FILTER('Dang ky_off'!$J$4:$J$4000,'Dang ky_off'!$B$4:$B$4000=$B547),2),"")</f>
        <v/>
      </c>
      <c r="Y547" s="181" t="str" cm="1">
        <f t="array" ref="Y547">IFERROR(INDEX(_xlfn._xlws.FILTER('Dang ky_off'!$H$4:$H$4000,'Dang ky_off'!$B$4:$B$4000=$B547),2),"")</f>
        <v/>
      </c>
      <c r="Z547" s="180" t="s">
        <v>1563</v>
      </c>
      <c r="AA547" s="180" t="str" cm="1">
        <f t="array" ref="AA547">IFERROR(INDEX(_xlfn._xlws.FILTER('Dang ky_off'!$L$4:$L$4000,'Dang ky_off'!$B$4:$B$4000=$B547),2),"")</f>
        <v/>
      </c>
      <c r="AB547" s="180" t="str" cm="1">
        <f t="array" ref="AB547">IFERROR(INDEX(_xlfn._xlws.FILTER('Dang ky_off'!$M$4:$M$4000,'Dang ky_off'!$B$4:$B$4000=$B547),2),"")</f>
        <v/>
      </c>
      <c r="AC547" s="130"/>
      <c r="AD547" s="130"/>
      <c r="AE547" s="179" t="e">
        <f t="shared" si="77"/>
        <v>#VALUE!</v>
      </c>
      <c r="AF547" s="131" t="str" cm="1">
        <f t="array" ref="AF547">IFERROR(INDEX(_xlfn._xlws.FILTER('Dang ky_off'!$J$4:$J$43,'Dang ky_off'!$B$4:$B$43=$B547),3),"")</f>
        <v/>
      </c>
      <c r="AG547" s="154" t="str" cm="1">
        <f t="array" ref="AG547">IFERROR(INDEX(_xlfn._xlws.FILTER('Dang ky_off'!$H$4:$H$43,'Dang ky_off'!$B$4:$B$43=$B547),3),"")</f>
        <v/>
      </c>
      <c r="AH547" s="131" t="s">
        <v>1563</v>
      </c>
      <c r="AI547" s="131" t="str" cm="1">
        <f t="array" ref="AI547">IFERROR(INDEX(_xlfn._xlws.FILTER('Dang ky_off'!$L$4:$L$43,'Dang ky_off'!$B$4:$B$43=$B547),3),"")</f>
        <v/>
      </c>
      <c r="AJ547" s="131" t="str" cm="1">
        <f t="array" ref="AJ547">IFERROR(INDEX(_xlfn._xlws.FILTER('Dang ky_off'!$M$4:$M$43,'Dang ky_off'!$B$4:$B$43=$B547),3),"")</f>
        <v/>
      </c>
      <c r="AK547" s="130"/>
      <c r="AL547" s="130"/>
      <c r="AM547" s="131" t="e">
        <f t="shared" si="78"/>
        <v>#VALUE!</v>
      </c>
      <c r="AN547" s="182" t="str" cm="1">
        <f t="array" ref="AN547">IFERROR(INDEX(_xlfn._xlws.FILTER('Dang ky_onl'!$J$6:$J$4000,'Dang ky_onl'!$B$6:$B$4000=$B547),1),"")</f>
        <v/>
      </c>
      <c r="AO547" s="183" t="str" cm="1">
        <f t="array" ref="AO547">IFERROR(INDEX(_xlfn._xlws.FILTER('Dang ky_onl'!$H$6:$H$4000,'Dang ky_onl'!$B$6:$B$4000=$B547),1),"")</f>
        <v/>
      </c>
      <c r="AP547" s="184" t="s">
        <v>1564</v>
      </c>
      <c r="AQ547" s="182" t="str" cm="1">
        <f t="array" ref="AQ547">IFERROR(INDEX(_xlfn._xlws.FILTER('Dang ky_onl'!$L$6:$L$4000,'Dang ky_onl'!$B$6:$B$4000=$B547),1),"")</f>
        <v/>
      </c>
      <c r="AR547" s="182" t="str" cm="1">
        <f t="array" ref="AR547">IFERROR(INDEX(_xlfn._xlws.FILTER('Dang ky_onl'!$M$6:$M$4000,'Dang ky_onl'!$B$6:$B$4000=$B547),1),"")</f>
        <v/>
      </c>
      <c r="AS547" s="130"/>
      <c r="AT547" s="130"/>
      <c r="AU547" s="131" t="e">
        <f t="shared" si="79"/>
        <v>#VALUE!</v>
      </c>
      <c r="AV547" s="182" t="str" cm="1">
        <f t="array" ref="AV547">IFERROR(INDEX(_xlfn._xlws.FILTER('Dang ky_onl'!$J$6:$J$4000,'Dang ky_onl'!$B$6:$B$4000=$B547),2),"")</f>
        <v/>
      </c>
      <c r="AW547" s="183" t="str" cm="1">
        <f t="array" ref="AW547">IFERROR(INDEX(_xlfn._xlws.FILTER('Dang ky_onl'!$H$6:$H$4000,'Dang ky_onl'!$B$6:$B$4000=$B547),2),"")</f>
        <v/>
      </c>
      <c r="AX547" s="184" t="s">
        <v>1564</v>
      </c>
      <c r="AY547" s="182" t="str" cm="1">
        <f t="array" ref="AY547">IFERROR(INDEX(_xlfn._xlws.FILTER('Dang ky_onl'!$L$6:$L$4000,'Dang ky_onl'!$B$6:$B$4000=$B547),2),"")</f>
        <v/>
      </c>
      <c r="AZ547" s="182" t="str" cm="1">
        <f t="array" ref="AZ547">IFERROR(INDEX(_xlfn._xlws.FILTER('Dang ky_onl'!$M$6:$M$4000,'Dang ky_onl'!$B$6:$B$4000=$B547),2),"")</f>
        <v/>
      </c>
      <c r="BA547" s="130"/>
      <c r="BB547" s="130"/>
      <c r="BC547" s="131" t="e">
        <f t="shared" si="80"/>
        <v>#VALUE!</v>
      </c>
    </row>
    <row r="548" spans="1:55" ht="19.5" customHeight="1" x14ac:dyDescent="0.35">
      <c r="A548" s="135">
        <v>542</v>
      </c>
      <c r="B548" s="136">
        <v>2005230506</v>
      </c>
      <c r="C548" s="137" t="s">
        <v>758</v>
      </c>
      <c r="D548" s="138" t="s">
        <v>819</v>
      </c>
      <c r="E548" s="139"/>
      <c r="F548" s="141" t="s">
        <v>1222</v>
      </c>
      <c r="G548" s="142" t="s">
        <v>1364</v>
      </c>
      <c r="H548" s="143" t="s">
        <v>1376</v>
      </c>
      <c r="I548" s="140" t="str">
        <f t="shared" si="74"/>
        <v>Không đậu</v>
      </c>
      <c r="J548" s="144"/>
      <c r="K548" s="145" t="str">
        <f t="shared" si="75"/>
        <v>Không đủ</v>
      </c>
      <c r="L548" s="166">
        <f t="shared" si="81"/>
        <v>1</v>
      </c>
      <c r="M548" s="166" cm="1">
        <f t="array" ref="M548">SUMPRODUCT(--(LEN(CHOOSE({1,2,3},P548,X548,AF548))&gt;0))</f>
        <v>1</v>
      </c>
      <c r="N548" s="166" cm="1">
        <f t="array" ref="N548">SUMPRODUCT(--(LEN(CHOOSE({1,2},AN548,AV548))&gt;0))</f>
        <v>0</v>
      </c>
      <c r="O548" s="166">
        <f t="shared" si="82"/>
        <v>0</v>
      </c>
      <c r="P548" s="171" t="str" cm="1">
        <f t="array" ref="P548">IFERROR(INDEX(_xlfn._xlws.FILTER('Dang ky_off'!$J$4:$J$4000,'Dang ky_off'!$B$4:$B$4000=$B548),1),"")</f>
        <v>Công ty Cổ phần Acecook Việt Nam</v>
      </c>
      <c r="Q548" s="172" cm="1">
        <f t="array" ref="Q548">IFERROR(INDEX(_xlfn._xlws.FILTER('Dang ky_off'!$H$4:$H$4000,'Dang ky_off'!$B$4:$B$4000=$B548),1),"")</f>
        <v>45904</v>
      </c>
      <c r="R548" s="171" t="s">
        <v>1563</v>
      </c>
      <c r="S548" s="171" cm="1">
        <f t="array" ref="S548">IFERROR(INDEX(_xlfn._xlws.FILTER('Dang ky_off'!$L$4:$L$4000,'Dang ky_off'!$B$4:$B$4000=$B548),1),"")</f>
        <v>8</v>
      </c>
      <c r="T548" s="171" cm="1">
        <f t="array" ref="T548">IFERROR(INDEX(_xlfn._xlws.FILTER('Dang ky_off'!$M$4:$M$4000,'Dang ky_off'!$B$4:$B$4000=$B548),1),"")</f>
        <v>0</v>
      </c>
      <c r="U548" s="130"/>
      <c r="V548" s="130"/>
      <c r="W548" s="131">
        <f t="shared" si="76"/>
        <v>2.4</v>
      </c>
      <c r="X548" s="180" t="str" cm="1">
        <f t="array" ref="X548">IFERROR(INDEX(_xlfn._xlws.FILTER('Dang ky_off'!$J$4:$J$4000,'Dang ky_off'!$B$4:$B$4000=$B548),2),"")</f>
        <v/>
      </c>
      <c r="Y548" s="181" t="str" cm="1">
        <f t="array" ref="Y548">IFERROR(INDEX(_xlfn._xlws.FILTER('Dang ky_off'!$H$4:$H$4000,'Dang ky_off'!$B$4:$B$4000=$B548),2),"")</f>
        <v/>
      </c>
      <c r="Z548" s="180" t="s">
        <v>1563</v>
      </c>
      <c r="AA548" s="180" t="str" cm="1">
        <f t="array" ref="AA548">IFERROR(INDEX(_xlfn._xlws.FILTER('Dang ky_off'!$L$4:$L$4000,'Dang ky_off'!$B$4:$B$4000=$B548),2),"")</f>
        <v/>
      </c>
      <c r="AB548" s="180" t="str" cm="1">
        <f t="array" ref="AB548">IFERROR(INDEX(_xlfn._xlws.FILTER('Dang ky_off'!$M$4:$M$4000,'Dang ky_off'!$B$4:$B$4000=$B548),2),"")</f>
        <v/>
      </c>
      <c r="AC548" s="130"/>
      <c r="AD548" s="130"/>
      <c r="AE548" s="179" t="e">
        <f t="shared" si="77"/>
        <v>#VALUE!</v>
      </c>
      <c r="AF548" s="131" t="str" cm="1">
        <f t="array" ref="AF548">IFERROR(INDEX(_xlfn._xlws.FILTER('Dang ky_off'!$J$4:$J$43,'Dang ky_off'!$B$4:$B$43=$B548),3),"")</f>
        <v/>
      </c>
      <c r="AG548" s="154" t="str" cm="1">
        <f t="array" ref="AG548">IFERROR(INDEX(_xlfn._xlws.FILTER('Dang ky_off'!$H$4:$H$43,'Dang ky_off'!$B$4:$B$43=$B548),3),"")</f>
        <v/>
      </c>
      <c r="AH548" s="131" t="s">
        <v>1563</v>
      </c>
      <c r="AI548" s="131" t="str" cm="1">
        <f t="array" ref="AI548">IFERROR(INDEX(_xlfn._xlws.FILTER('Dang ky_off'!$L$4:$L$43,'Dang ky_off'!$B$4:$B$43=$B548),3),"")</f>
        <v/>
      </c>
      <c r="AJ548" s="131" t="str" cm="1">
        <f t="array" ref="AJ548">IFERROR(INDEX(_xlfn._xlws.FILTER('Dang ky_off'!$M$4:$M$43,'Dang ky_off'!$B$4:$B$43=$B548),3),"")</f>
        <v/>
      </c>
      <c r="AK548" s="130"/>
      <c r="AL548" s="130"/>
      <c r="AM548" s="131" t="e">
        <f t="shared" si="78"/>
        <v>#VALUE!</v>
      </c>
      <c r="AN548" s="182" t="str" cm="1">
        <f t="array" ref="AN548">IFERROR(INDEX(_xlfn._xlws.FILTER('Dang ky_onl'!$J$6:$J$4000,'Dang ky_onl'!$B$6:$B$4000=$B548),1),"")</f>
        <v/>
      </c>
      <c r="AO548" s="183" t="str" cm="1">
        <f t="array" ref="AO548">IFERROR(INDEX(_xlfn._xlws.FILTER('Dang ky_onl'!$H$6:$H$4000,'Dang ky_onl'!$B$6:$B$4000=$B548),1),"")</f>
        <v/>
      </c>
      <c r="AP548" s="184" t="s">
        <v>1564</v>
      </c>
      <c r="AQ548" s="182" t="str" cm="1">
        <f t="array" ref="AQ548">IFERROR(INDEX(_xlfn._xlws.FILTER('Dang ky_onl'!$L$6:$L$4000,'Dang ky_onl'!$B$6:$B$4000=$B548),1),"")</f>
        <v/>
      </c>
      <c r="AR548" s="182" t="str" cm="1">
        <f t="array" ref="AR548">IFERROR(INDEX(_xlfn._xlws.FILTER('Dang ky_onl'!$M$6:$M$4000,'Dang ky_onl'!$B$6:$B$4000=$B548),1),"")</f>
        <v/>
      </c>
      <c r="AS548" s="130"/>
      <c r="AT548" s="130"/>
      <c r="AU548" s="131" t="e">
        <f t="shared" si="79"/>
        <v>#VALUE!</v>
      </c>
      <c r="AV548" s="182" t="str" cm="1">
        <f t="array" ref="AV548">IFERROR(INDEX(_xlfn._xlws.FILTER('Dang ky_onl'!$J$6:$J$4000,'Dang ky_onl'!$B$6:$B$4000=$B548),2),"")</f>
        <v/>
      </c>
      <c r="AW548" s="183" t="str" cm="1">
        <f t="array" ref="AW548">IFERROR(INDEX(_xlfn._xlws.FILTER('Dang ky_onl'!$H$6:$H$4000,'Dang ky_onl'!$B$6:$B$4000=$B548),2),"")</f>
        <v/>
      </c>
      <c r="AX548" s="184" t="s">
        <v>1564</v>
      </c>
      <c r="AY548" s="182" t="str" cm="1">
        <f t="array" ref="AY548">IFERROR(INDEX(_xlfn._xlws.FILTER('Dang ky_onl'!$L$6:$L$4000,'Dang ky_onl'!$B$6:$B$4000=$B548),2),"")</f>
        <v/>
      </c>
      <c r="AZ548" s="182" t="str" cm="1">
        <f t="array" ref="AZ548">IFERROR(INDEX(_xlfn._xlws.FILTER('Dang ky_onl'!$M$6:$M$4000,'Dang ky_onl'!$B$6:$B$4000=$B548),2),"")</f>
        <v/>
      </c>
      <c r="BA548" s="130"/>
      <c r="BB548" s="130"/>
      <c r="BC548" s="131" t="e">
        <f t="shared" si="80"/>
        <v>#VALUE!</v>
      </c>
    </row>
    <row r="549" spans="1:55" ht="19.5" customHeight="1" x14ac:dyDescent="0.35">
      <c r="A549" s="135">
        <v>543</v>
      </c>
      <c r="B549" s="136">
        <v>2005230526</v>
      </c>
      <c r="C549" s="137" t="s">
        <v>287</v>
      </c>
      <c r="D549" s="138" t="s">
        <v>812</v>
      </c>
      <c r="E549" s="139"/>
      <c r="F549" s="141" t="s">
        <v>1279</v>
      </c>
      <c r="G549" s="142" t="s">
        <v>1364</v>
      </c>
      <c r="H549" s="143" t="s">
        <v>1376</v>
      </c>
      <c r="I549" s="140" t="str">
        <f t="shared" si="74"/>
        <v>Không đậu</v>
      </c>
      <c r="J549" s="144"/>
      <c r="K549" s="145" t="str">
        <f t="shared" si="75"/>
        <v>Không đủ</v>
      </c>
      <c r="L549" s="166">
        <f t="shared" si="81"/>
        <v>0</v>
      </c>
      <c r="M549" s="166" cm="1">
        <f t="array" ref="M549">SUMPRODUCT(--(LEN(CHOOSE({1,2,3},P549,X549,AF549))&gt;0))</f>
        <v>0</v>
      </c>
      <c r="N549" s="166" cm="1">
        <f t="array" ref="N549">SUMPRODUCT(--(LEN(CHOOSE({1,2},AN549,AV549))&gt;0))</f>
        <v>0</v>
      </c>
      <c r="O549" s="166">
        <f t="shared" si="82"/>
        <v>0</v>
      </c>
      <c r="P549" s="171" t="str" cm="1">
        <f t="array" ref="P549">IFERROR(INDEX(_xlfn._xlws.FILTER('Dang ky_off'!$J$4:$J$4000,'Dang ky_off'!$B$4:$B$4000=$B549),1),"")</f>
        <v/>
      </c>
      <c r="Q549" s="172" t="str" cm="1">
        <f t="array" ref="Q549">IFERROR(INDEX(_xlfn._xlws.FILTER('Dang ky_off'!$H$4:$H$4000,'Dang ky_off'!$B$4:$B$4000=$B549),1),"")</f>
        <v/>
      </c>
      <c r="R549" s="171" t="s">
        <v>1563</v>
      </c>
      <c r="S549" s="171" t="str" cm="1">
        <f t="array" ref="S549">IFERROR(INDEX(_xlfn._xlws.FILTER('Dang ky_off'!$L$4:$L$4000,'Dang ky_off'!$B$4:$B$4000=$B549),1),"")</f>
        <v/>
      </c>
      <c r="T549" s="171" t="str" cm="1">
        <f t="array" ref="T549">IFERROR(INDEX(_xlfn._xlws.FILTER('Dang ky_off'!$M$4:$M$4000,'Dang ky_off'!$B$4:$B$4000=$B549),1),"")</f>
        <v/>
      </c>
      <c r="U549" s="130"/>
      <c r="V549" s="130"/>
      <c r="W549" s="131" t="e">
        <f t="shared" si="76"/>
        <v>#VALUE!</v>
      </c>
      <c r="X549" s="180" t="str" cm="1">
        <f t="array" ref="X549">IFERROR(INDEX(_xlfn._xlws.FILTER('Dang ky_off'!$J$4:$J$4000,'Dang ky_off'!$B$4:$B$4000=$B549),2),"")</f>
        <v/>
      </c>
      <c r="Y549" s="181" t="str" cm="1">
        <f t="array" ref="Y549">IFERROR(INDEX(_xlfn._xlws.FILTER('Dang ky_off'!$H$4:$H$4000,'Dang ky_off'!$B$4:$B$4000=$B549),2),"")</f>
        <v/>
      </c>
      <c r="Z549" s="180" t="s">
        <v>1563</v>
      </c>
      <c r="AA549" s="180" t="str" cm="1">
        <f t="array" ref="AA549">IFERROR(INDEX(_xlfn._xlws.FILTER('Dang ky_off'!$L$4:$L$4000,'Dang ky_off'!$B$4:$B$4000=$B549),2),"")</f>
        <v/>
      </c>
      <c r="AB549" s="180" t="str" cm="1">
        <f t="array" ref="AB549">IFERROR(INDEX(_xlfn._xlws.FILTER('Dang ky_off'!$M$4:$M$4000,'Dang ky_off'!$B$4:$B$4000=$B549),2),"")</f>
        <v/>
      </c>
      <c r="AC549" s="130"/>
      <c r="AD549" s="130"/>
      <c r="AE549" s="179" t="e">
        <f t="shared" si="77"/>
        <v>#VALUE!</v>
      </c>
      <c r="AF549" s="131" t="str" cm="1">
        <f t="array" ref="AF549">IFERROR(INDEX(_xlfn._xlws.FILTER('Dang ky_off'!$J$4:$J$43,'Dang ky_off'!$B$4:$B$43=$B549),3),"")</f>
        <v/>
      </c>
      <c r="AG549" s="154" t="str" cm="1">
        <f t="array" ref="AG549">IFERROR(INDEX(_xlfn._xlws.FILTER('Dang ky_off'!$H$4:$H$43,'Dang ky_off'!$B$4:$B$43=$B549),3),"")</f>
        <v/>
      </c>
      <c r="AH549" s="131" t="s">
        <v>1563</v>
      </c>
      <c r="AI549" s="131" t="str" cm="1">
        <f t="array" ref="AI549">IFERROR(INDEX(_xlfn._xlws.FILTER('Dang ky_off'!$L$4:$L$43,'Dang ky_off'!$B$4:$B$43=$B549),3),"")</f>
        <v/>
      </c>
      <c r="AJ549" s="131" t="str" cm="1">
        <f t="array" ref="AJ549">IFERROR(INDEX(_xlfn._xlws.FILTER('Dang ky_off'!$M$4:$M$43,'Dang ky_off'!$B$4:$B$43=$B549),3),"")</f>
        <v/>
      </c>
      <c r="AK549" s="130"/>
      <c r="AL549" s="130"/>
      <c r="AM549" s="131" t="e">
        <f t="shared" si="78"/>
        <v>#VALUE!</v>
      </c>
      <c r="AN549" s="182" t="str" cm="1">
        <f t="array" ref="AN549">IFERROR(INDEX(_xlfn._xlws.FILTER('Dang ky_onl'!$J$6:$J$4000,'Dang ky_onl'!$B$6:$B$4000=$B549),1),"")</f>
        <v/>
      </c>
      <c r="AO549" s="183" t="str" cm="1">
        <f t="array" ref="AO549">IFERROR(INDEX(_xlfn._xlws.FILTER('Dang ky_onl'!$H$6:$H$4000,'Dang ky_onl'!$B$6:$B$4000=$B549),1),"")</f>
        <v/>
      </c>
      <c r="AP549" s="184" t="s">
        <v>1564</v>
      </c>
      <c r="AQ549" s="182" t="str" cm="1">
        <f t="array" ref="AQ549">IFERROR(INDEX(_xlfn._xlws.FILTER('Dang ky_onl'!$L$6:$L$4000,'Dang ky_onl'!$B$6:$B$4000=$B549),1),"")</f>
        <v/>
      </c>
      <c r="AR549" s="182" t="str" cm="1">
        <f t="array" ref="AR549">IFERROR(INDEX(_xlfn._xlws.FILTER('Dang ky_onl'!$M$6:$M$4000,'Dang ky_onl'!$B$6:$B$4000=$B549),1),"")</f>
        <v/>
      </c>
      <c r="AS549" s="130"/>
      <c r="AT549" s="130"/>
      <c r="AU549" s="131" t="e">
        <f t="shared" si="79"/>
        <v>#VALUE!</v>
      </c>
      <c r="AV549" s="182" t="str" cm="1">
        <f t="array" ref="AV549">IFERROR(INDEX(_xlfn._xlws.FILTER('Dang ky_onl'!$J$6:$J$4000,'Dang ky_onl'!$B$6:$B$4000=$B549),2),"")</f>
        <v/>
      </c>
      <c r="AW549" s="183" t="str" cm="1">
        <f t="array" ref="AW549">IFERROR(INDEX(_xlfn._xlws.FILTER('Dang ky_onl'!$H$6:$H$4000,'Dang ky_onl'!$B$6:$B$4000=$B549),2),"")</f>
        <v/>
      </c>
      <c r="AX549" s="184" t="s">
        <v>1564</v>
      </c>
      <c r="AY549" s="182" t="str" cm="1">
        <f t="array" ref="AY549">IFERROR(INDEX(_xlfn._xlws.FILTER('Dang ky_onl'!$L$6:$L$4000,'Dang ky_onl'!$B$6:$B$4000=$B549),2),"")</f>
        <v/>
      </c>
      <c r="AZ549" s="182" t="str" cm="1">
        <f t="array" ref="AZ549">IFERROR(INDEX(_xlfn._xlws.FILTER('Dang ky_onl'!$M$6:$M$4000,'Dang ky_onl'!$B$6:$B$4000=$B549),2),"")</f>
        <v/>
      </c>
      <c r="BA549" s="130"/>
      <c r="BB549" s="130"/>
      <c r="BC549" s="131" t="e">
        <f t="shared" si="80"/>
        <v>#VALUE!</v>
      </c>
    </row>
    <row r="550" spans="1:55" ht="19.5" customHeight="1" x14ac:dyDescent="0.35">
      <c r="A550" s="135">
        <v>544</v>
      </c>
      <c r="B550" s="136">
        <v>2005230530</v>
      </c>
      <c r="C550" s="137" t="s">
        <v>132</v>
      </c>
      <c r="D550" s="138" t="s">
        <v>812</v>
      </c>
      <c r="E550" s="139"/>
      <c r="F550" s="141" t="s">
        <v>1252</v>
      </c>
      <c r="G550" s="142" t="s">
        <v>1364</v>
      </c>
      <c r="H550" s="143" t="s">
        <v>1376</v>
      </c>
      <c r="I550" s="140" t="str">
        <f t="shared" si="74"/>
        <v>Không đậu</v>
      </c>
      <c r="J550" s="144"/>
      <c r="K550" s="145" t="str">
        <f t="shared" si="75"/>
        <v>Không đủ</v>
      </c>
      <c r="L550" s="166">
        <f t="shared" si="81"/>
        <v>1</v>
      </c>
      <c r="M550" s="166" cm="1">
        <f t="array" ref="M550">SUMPRODUCT(--(LEN(CHOOSE({1,2,3},P550,X550,AF550))&gt;0))</f>
        <v>1</v>
      </c>
      <c r="N550" s="166" cm="1">
        <f t="array" ref="N550">SUMPRODUCT(--(LEN(CHOOSE({1,2},AN550,AV550))&gt;0))</f>
        <v>0</v>
      </c>
      <c r="O550" s="166">
        <f t="shared" si="82"/>
        <v>0</v>
      </c>
      <c r="P550" s="171" t="str" cm="1">
        <f t="array" ref="P550">IFERROR(INDEX(_xlfn._xlws.FILTER('Dang ky_off'!$J$4:$J$4000,'Dang ky_off'!$B$4:$B$4000=$B550),1),"")</f>
        <v>Công ty Cổ phần Đầu tư và Thương mại SATORI</v>
      </c>
      <c r="Q550" s="172" cm="1">
        <f t="array" ref="Q550">IFERROR(INDEX(_xlfn._xlws.FILTER('Dang ky_off'!$H$4:$H$4000,'Dang ky_off'!$B$4:$B$4000=$B550),1),"")</f>
        <v>45939</v>
      </c>
      <c r="R550" s="171" t="s">
        <v>1563</v>
      </c>
      <c r="S550" s="171" cm="1">
        <f t="array" ref="S550">IFERROR(INDEX(_xlfn._xlws.FILTER('Dang ky_off'!$L$4:$L$4000,'Dang ky_off'!$B$4:$B$4000=$B550),1),"")</f>
        <v>9</v>
      </c>
      <c r="T550" s="171" cm="1">
        <f t="array" ref="T550">IFERROR(INDEX(_xlfn._xlws.FILTER('Dang ky_off'!$M$4:$M$4000,'Dang ky_off'!$B$4:$B$4000=$B550),1),"")</f>
        <v>0</v>
      </c>
      <c r="U550" s="130"/>
      <c r="V550" s="130"/>
      <c r="W550" s="131">
        <f t="shared" si="76"/>
        <v>2.7</v>
      </c>
      <c r="X550" s="180" t="str" cm="1">
        <f t="array" ref="X550">IFERROR(INDEX(_xlfn._xlws.FILTER('Dang ky_off'!$J$4:$J$4000,'Dang ky_off'!$B$4:$B$4000=$B550),2),"")</f>
        <v/>
      </c>
      <c r="Y550" s="181" t="str" cm="1">
        <f t="array" ref="Y550">IFERROR(INDEX(_xlfn._xlws.FILTER('Dang ky_off'!$H$4:$H$4000,'Dang ky_off'!$B$4:$B$4000=$B550),2),"")</f>
        <v/>
      </c>
      <c r="Z550" s="180" t="s">
        <v>1563</v>
      </c>
      <c r="AA550" s="180" t="str" cm="1">
        <f t="array" ref="AA550">IFERROR(INDEX(_xlfn._xlws.FILTER('Dang ky_off'!$L$4:$L$4000,'Dang ky_off'!$B$4:$B$4000=$B550),2),"")</f>
        <v/>
      </c>
      <c r="AB550" s="180" t="str" cm="1">
        <f t="array" ref="AB550">IFERROR(INDEX(_xlfn._xlws.FILTER('Dang ky_off'!$M$4:$M$4000,'Dang ky_off'!$B$4:$B$4000=$B550),2),"")</f>
        <v/>
      </c>
      <c r="AC550" s="130"/>
      <c r="AD550" s="130"/>
      <c r="AE550" s="179" t="e">
        <f t="shared" si="77"/>
        <v>#VALUE!</v>
      </c>
      <c r="AF550" s="131" t="str" cm="1">
        <f t="array" ref="AF550">IFERROR(INDEX(_xlfn._xlws.FILTER('Dang ky_off'!$J$4:$J$43,'Dang ky_off'!$B$4:$B$43=$B550),3),"")</f>
        <v/>
      </c>
      <c r="AG550" s="154" t="str" cm="1">
        <f t="array" ref="AG550">IFERROR(INDEX(_xlfn._xlws.FILTER('Dang ky_off'!$H$4:$H$43,'Dang ky_off'!$B$4:$B$43=$B550),3),"")</f>
        <v/>
      </c>
      <c r="AH550" s="131" t="s">
        <v>1563</v>
      </c>
      <c r="AI550" s="131" t="str" cm="1">
        <f t="array" ref="AI550">IFERROR(INDEX(_xlfn._xlws.FILTER('Dang ky_off'!$L$4:$L$43,'Dang ky_off'!$B$4:$B$43=$B550),3),"")</f>
        <v/>
      </c>
      <c r="AJ550" s="131" t="str" cm="1">
        <f t="array" ref="AJ550">IFERROR(INDEX(_xlfn._xlws.FILTER('Dang ky_off'!$M$4:$M$43,'Dang ky_off'!$B$4:$B$43=$B550),3),"")</f>
        <v/>
      </c>
      <c r="AK550" s="130"/>
      <c r="AL550" s="130"/>
      <c r="AM550" s="131" t="e">
        <f t="shared" si="78"/>
        <v>#VALUE!</v>
      </c>
      <c r="AN550" s="182" t="str" cm="1">
        <f t="array" ref="AN550">IFERROR(INDEX(_xlfn._xlws.FILTER('Dang ky_onl'!$J$6:$J$4000,'Dang ky_onl'!$B$6:$B$4000=$B550),1),"")</f>
        <v/>
      </c>
      <c r="AO550" s="183" t="str" cm="1">
        <f t="array" ref="AO550">IFERROR(INDEX(_xlfn._xlws.FILTER('Dang ky_onl'!$H$6:$H$4000,'Dang ky_onl'!$B$6:$B$4000=$B550),1),"")</f>
        <v/>
      </c>
      <c r="AP550" s="184" t="s">
        <v>1564</v>
      </c>
      <c r="AQ550" s="182" t="str" cm="1">
        <f t="array" ref="AQ550">IFERROR(INDEX(_xlfn._xlws.FILTER('Dang ky_onl'!$L$6:$L$4000,'Dang ky_onl'!$B$6:$B$4000=$B550),1),"")</f>
        <v/>
      </c>
      <c r="AR550" s="182" t="str" cm="1">
        <f t="array" ref="AR550">IFERROR(INDEX(_xlfn._xlws.FILTER('Dang ky_onl'!$M$6:$M$4000,'Dang ky_onl'!$B$6:$B$4000=$B550),1),"")</f>
        <v/>
      </c>
      <c r="AS550" s="130"/>
      <c r="AT550" s="130"/>
      <c r="AU550" s="131" t="e">
        <f t="shared" si="79"/>
        <v>#VALUE!</v>
      </c>
      <c r="AV550" s="182" t="str" cm="1">
        <f t="array" ref="AV550">IFERROR(INDEX(_xlfn._xlws.FILTER('Dang ky_onl'!$J$6:$J$4000,'Dang ky_onl'!$B$6:$B$4000=$B550),2),"")</f>
        <v/>
      </c>
      <c r="AW550" s="183" t="str" cm="1">
        <f t="array" ref="AW550">IFERROR(INDEX(_xlfn._xlws.FILTER('Dang ky_onl'!$H$6:$H$4000,'Dang ky_onl'!$B$6:$B$4000=$B550),2),"")</f>
        <v/>
      </c>
      <c r="AX550" s="184" t="s">
        <v>1564</v>
      </c>
      <c r="AY550" s="182" t="str" cm="1">
        <f t="array" ref="AY550">IFERROR(INDEX(_xlfn._xlws.FILTER('Dang ky_onl'!$L$6:$L$4000,'Dang ky_onl'!$B$6:$B$4000=$B550),2),"")</f>
        <v/>
      </c>
      <c r="AZ550" s="182" t="str" cm="1">
        <f t="array" ref="AZ550">IFERROR(INDEX(_xlfn._xlws.FILTER('Dang ky_onl'!$M$6:$M$4000,'Dang ky_onl'!$B$6:$B$4000=$B550),2),"")</f>
        <v/>
      </c>
      <c r="BA550" s="130"/>
      <c r="BB550" s="130"/>
      <c r="BC550" s="131" t="e">
        <f t="shared" si="80"/>
        <v>#VALUE!</v>
      </c>
    </row>
    <row r="551" spans="1:55" ht="19.5" customHeight="1" x14ac:dyDescent="0.35">
      <c r="A551" s="135">
        <v>545</v>
      </c>
      <c r="B551" s="136">
        <v>2005230542</v>
      </c>
      <c r="C551" s="137" t="s">
        <v>133</v>
      </c>
      <c r="D551" s="138" t="s">
        <v>923</v>
      </c>
      <c r="E551" s="139"/>
      <c r="F551" s="141" t="s">
        <v>1314</v>
      </c>
      <c r="G551" s="142" t="s">
        <v>1364</v>
      </c>
      <c r="H551" s="143" t="s">
        <v>1376</v>
      </c>
      <c r="I551" s="140" t="str">
        <f t="shared" si="74"/>
        <v>Không đậu</v>
      </c>
      <c r="J551" s="144"/>
      <c r="K551" s="145" t="str">
        <f t="shared" si="75"/>
        <v>Không đủ</v>
      </c>
      <c r="L551" s="166">
        <f t="shared" si="81"/>
        <v>0</v>
      </c>
      <c r="M551" s="166" cm="1">
        <f t="array" ref="M551">SUMPRODUCT(--(LEN(CHOOSE({1,2,3},P551,X551,AF551))&gt;0))</f>
        <v>0</v>
      </c>
      <c r="N551" s="166" cm="1">
        <f t="array" ref="N551">SUMPRODUCT(--(LEN(CHOOSE({1,2},AN551,AV551))&gt;0))</f>
        <v>0</v>
      </c>
      <c r="O551" s="166">
        <f t="shared" si="82"/>
        <v>0</v>
      </c>
      <c r="P551" s="171" t="str" cm="1">
        <f t="array" ref="P551">IFERROR(INDEX(_xlfn._xlws.FILTER('Dang ky_off'!$J$4:$J$4000,'Dang ky_off'!$B$4:$B$4000=$B551),1),"")</f>
        <v/>
      </c>
      <c r="Q551" s="172" t="str" cm="1">
        <f t="array" ref="Q551">IFERROR(INDEX(_xlfn._xlws.FILTER('Dang ky_off'!$H$4:$H$4000,'Dang ky_off'!$B$4:$B$4000=$B551),1),"")</f>
        <v/>
      </c>
      <c r="R551" s="171" t="s">
        <v>1563</v>
      </c>
      <c r="S551" s="171" t="str" cm="1">
        <f t="array" ref="S551">IFERROR(INDEX(_xlfn._xlws.FILTER('Dang ky_off'!$L$4:$L$4000,'Dang ky_off'!$B$4:$B$4000=$B551),1),"")</f>
        <v/>
      </c>
      <c r="T551" s="171" t="str" cm="1">
        <f t="array" ref="T551">IFERROR(INDEX(_xlfn._xlws.FILTER('Dang ky_off'!$M$4:$M$4000,'Dang ky_off'!$B$4:$B$4000=$B551),1),"")</f>
        <v/>
      </c>
      <c r="U551" s="130"/>
      <c r="V551" s="130"/>
      <c r="W551" s="131" t="e">
        <f t="shared" si="76"/>
        <v>#VALUE!</v>
      </c>
      <c r="X551" s="180" t="str" cm="1">
        <f t="array" ref="X551">IFERROR(INDEX(_xlfn._xlws.FILTER('Dang ky_off'!$J$4:$J$4000,'Dang ky_off'!$B$4:$B$4000=$B551),2),"")</f>
        <v/>
      </c>
      <c r="Y551" s="181" t="str" cm="1">
        <f t="array" ref="Y551">IFERROR(INDEX(_xlfn._xlws.FILTER('Dang ky_off'!$H$4:$H$4000,'Dang ky_off'!$B$4:$B$4000=$B551),2),"")</f>
        <v/>
      </c>
      <c r="Z551" s="180" t="s">
        <v>1563</v>
      </c>
      <c r="AA551" s="180" t="str" cm="1">
        <f t="array" ref="AA551">IFERROR(INDEX(_xlfn._xlws.FILTER('Dang ky_off'!$L$4:$L$4000,'Dang ky_off'!$B$4:$B$4000=$B551),2),"")</f>
        <v/>
      </c>
      <c r="AB551" s="180" t="str" cm="1">
        <f t="array" ref="AB551">IFERROR(INDEX(_xlfn._xlws.FILTER('Dang ky_off'!$M$4:$M$4000,'Dang ky_off'!$B$4:$B$4000=$B551),2),"")</f>
        <v/>
      </c>
      <c r="AC551" s="130"/>
      <c r="AD551" s="130"/>
      <c r="AE551" s="179" t="e">
        <f t="shared" si="77"/>
        <v>#VALUE!</v>
      </c>
      <c r="AF551" s="131" t="str" cm="1">
        <f t="array" ref="AF551">IFERROR(INDEX(_xlfn._xlws.FILTER('Dang ky_off'!$J$4:$J$43,'Dang ky_off'!$B$4:$B$43=$B551),3),"")</f>
        <v/>
      </c>
      <c r="AG551" s="154" t="str" cm="1">
        <f t="array" ref="AG551">IFERROR(INDEX(_xlfn._xlws.FILTER('Dang ky_off'!$H$4:$H$43,'Dang ky_off'!$B$4:$B$43=$B551),3),"")</f>
        <v/>
      </c>
      <c r="AH551" s="131" t="s">
        <v>1563</v>
      </c>
      <c r="AI551" s="131" t="str" cm="1">
        <f t="array" ref="AI551">IFERROR(INDEX(_xlfn._xlws.FILTER('Dang ky_off'!$L$4:$L$43,'Dang ky_off'!$B$4:$B$43=$B551),3),"")</f>
        <v/>
      </c>
      <c r="AJ551" s="131" t="str" cm="1">
        <f t="array" ref="AJ551">IFERROR(INDEX(_xlfn._xlws.FILTER('Dang ky_off'!$M$4:$M$43,'Dang ky_off'!$B$4:$B$43=$B551),3),"")</f>
        <v/>
      </c>
      <c r="AK551" s="130"/>
      <c r="AL551" s="130"/>
      <c r="AM551" s="131" t="e">
        <f t="shared" si="78"/>
        <v>#VALUE!</v>
      </c>
      <c r="AN551" s="182" t="str" cm="1">
        <f t="array" ref="AN551">IFERROR(INDEX(_xlfn._xlws.FILTER('Dang ky_onl'!$J$6:$J$4000,'Dang ky_onl'!$B$6:$B$4000=$B551),1),"")</f>
        <v/>
      </c>
      <c r="AO551" s="183" t="str" cm="1">
        <f t="array" ref="AO551">IFERROR(INDEX(_xlfn._xlws.FILTER('Dang ky_onl'!$H$6:$H$4000,'Dang ky_onl'!$B$6:$B$4000=$B551),1),"")</f>
        <v/>
      </c>
      <c r="AP551" s="184" t="s">
        <v>1564</v>
      </c>
      <c r="AQ551" s="182" t="str" cm="1">
        <f t="array" ref="AQ551">IFERROR(INDEX(_xlfn._xlws.FILTER('Dang ky_onl'!$L$6:$L$4000,'Dang ky_onl'!$B$6:$B$4000=$B551),1),"")</f>
        <v/>
      </c>
      <c r="AR551" s="182" t="str" cm="1">
        <f t="array" ref="AR551">IFERROR(INDEX(_xlfn._xlws.FILTER('Dang ky_onl'!$M$6:$M$4000,'Dang ky_onl'!$B$6:$B$4000=$B551),1),"")</f>
        <v/>
      </c>
      <c r="AS551" s="130"/>
      <c r="AT551" s="130"/>
      <c r="AU551" s="131" t="e">
        <f t="shared" si="79"/>
        <v>#VALUE!</v>
      </c>
      <c r="AV551" s="182" t="str" cm="1">
        <f t="array" ref="AV551">IFERROR(INDEX(_xlfn._xlws.FILTER('Dang ky_onl'!$J$6:$J$4000,'Dang ky_onl'!$B$6:$B$4000=$B551),2),"")</f>
        <v/>
      </c>
      <c r="AW551" s="183" t="str" cm="1">
        <f t="array" ref="AW551">IFERROR(INDEX(_xlfn._xlws.FILTER('Dang ky_onl'!$H$6:$H$4000,'Dang ky_onl'!$B$6:$B$4000=$B551),2),"")</f>
        <v/>
      </c>
      <c r="AX551" s="184" t="s">
        <v>1564</v>
      </c>
      <c r="AY551" s="182" t="str" cm="1">
        <f t="array" ref="AY551">IFERROR(INDEX(_xlfn._xlws.FILTER('Dang ky_onl'!$L$6:$L$4000,'Dang ky_onl'!$B$6:$B$4000=$B551),2),"")</f>
        <v/>
      </c>
      <c r="AZ551" s="182" t="str" cm="1">
        <f t="array" ref="AZ551">IFERROR(INDEX(_xlfn._xlws.FILTER('Dang ky_onl'!$M$6:$M$4000,'Dang ky_onl'!$B$6:$B$4000=$B551),2),"")</f>
        <v/>
      </c>
      <c r="BA551" s="130"/>
      <c r="BB551" s="130"/>
      <c r="BC551" s="131" t="e">
        <f t="shared" si="80"/>
        <v>#VALUE!</v>
      </c>
    </row>
    <row r="552" spans="1:55" ht="19.5" customHeight="1" x14ac:dyDescent="0.35">
      <c r="A552" s="135">
        <v>546</v>
      </c>
      <c r="B552" s="136">
        <v>2005230584</v>
      </c>
      <c r="C552" s="137" t="s">
        <v>755</v>
      </c>
      <c r="D552" s="138" t="s">
        <v>924</v>
      </c>
      <c r="E552" s="139"/>
      <c r="F552" s="141" t="s">
        <v>1284</v>
      </c>
      <c r="G552" s="142" t="s">
        <v>1364</v>
      </c>
      <c r="H552" s="143" t="s">
        <v>1376</v>
      </c>
      <c r="I552" s="140" t="str">
        <f t="shared" si="74"/>
        <v>Không đậu</v>
      </c>
      <c r="J552" s="144"/>
      <c r="K552" s="145" t="str">
        <f t="shared" si="75"/>
        <v>Không đủ</v>
      </c>
      <c r="L552" s="166">
        <f t="shared" si="81"/>
        <v>0</v>
      </c>
      <c r="M552" s="166" cm="1">
        <f t="array" ref="M552">SUMPRODUCT(--(LEN(CHOOSE({1,2,3},P552,X552,AF552))&gt;0))</f>
        <v>0</v>
      </c>
      <c r="N552" s="166" cm="1">
        <f t="array" ref="N552">SUMPRODUCT(--(LEN(CHOOSE({1,2},AN552,AV552))&gt;0))</f>
        <v>0</v>
      </c>
      <c r="O552" s="166">
        <f t="shared" si="82"/>
        <v>0</v>
      </c>
      <c r="P552" s="171" t="str" cm="1">
        <f t="array" ref="P552">IFERROR(INDEX(_xlfn._xlws.FILTER('Dang ky_off'!$J$4:$J$4000,'Dang ky_off'!$B$4:$B$4000=$B552),1),"")</f>
        <v/>
      </c>
      <c r="Q552" s="172" t="str" cm="1">
        <f t="array" ref="Q552">IFERROR(INDEX(_xlfn._xlws.FILTER('Dang ky_off'!$H$4:$H$4000,'Dang ky_off'!$B$4:$B$4000=$B552),1),"")</f>
        <v/>
      </c>
      <c r="R552" s="171" t="s">
        <v>1563</v>
      </c>
      <c r="S552" s="171" t="str" cm="1">
        <f t="array" ref="S552">IFERROR(INDEX(_xlfn._xlws.FILTER('Dang ky_off'!$L$4:$L$4000,'Dang ky_off'!$B$4:$B$4000=$B552),1),"")</f>
        <v/>
      </c>
      <c r="T552" s="171" t="str" cm="1">
        <f t="array" ref="T552">IFERROR(INDEX(_xlfn._xlws.FILTER('Dang ky_off'!$M$4:$M$4000,'Dang ky_off'!$B$4:$B$4000=$B552),1),"")</f>
        <v/>
      </c>
      <c r="U552" s="130"/>
      <c r="V552" s="130"/>
      <c r="W552" s="131" t="e">
        <f t="shared" si="76"/>
        <v>#VALUE!</v>
      </c>
      <c r="X552" s="180" t="str" cm="1">
        <f t="array" ref="X552">IFERROR(INDEX(_xlfn._xlws.FILTER('Dang ky_off'!$J$4:$J$4000,'Dang ky_off'!$B$4:$B$4000=$B552),2),"")</f>
        <v/>
      </c>
      <c r="Y552" s="181" t="str" cm="1">
        <f t="array" ref="Y552">IFERROR(INDEX(_xlfn._xlws.FILTER('Dang ky_off'!$H$4:$H$4000,'Dang ky_off'!$B$4:$B$4000=$B552),2),"")</f>
        <v/>
      </c>
      <c r="Z552" s="180" t="s">
        <v>1563</v>
      </c>
      <c r="AA552" s="180" t="str" cm="1">
        <f t="array" ref="AA552">IFERROR(INDEX(_xlfn._xlws.FILTER('Dang ky_off'!$L$4:$L$4000,'Dang ky_off'!$B$4:$B$4000=$B552),2),"")</f>
        <v/>
      </c>
      <c r="AB552" s="180" t="str" cm="1">
        <f t="array" ref="AB552">IFERROR(INDEX(_xlfn._xlws.FILTER('Dang ky_off'!$M$4:$M$4000,'Dang ky_off'!$B$4:$B$4000=$B552),2),"")</f>
        <v/>
      </c>
      <c r="AC552" s="130"/>
      <c r="AD552" s="130"/>
      <c r="AE552" s="179" t="e">
        <f t="shared" si="77"/>
        <v>#VALUE!</v>
      </c>
      <c r="AF552" s="131" t="str" cm="1">
        <f t="array" ref="AF552">IFERROR(INDEX(_xlfn._xlws.FILTER('Dang ky_off'!$J$4:$J$43,'Dang ky_off'!$B$4:$B$43=$B552),3),"")</f>
        <v/>
      </c>
      <c r="AG552" s="154" t="str" cm="1">
        <f t="array" ref="AG552">IFERROR(INDEX(_xlfn._xlws.FILTER('Dang ky_off'!$H$4:$H$43,'Dang ky_off'!$B$4:$B$43=$B552),3),"")</f>
        <v/>
      </c>
      <c r="AH552" s="131" t="s">
        <v>1563</v>
      </c>
      <c r="AI552" s="131" t="str" cm="1">
        <f t="array" ref="AI552">IFERROR(INDEX(_xlfn._xlws.FILTER('Dang ky_off'!$L$4:$L$43,'Dang ky_off'!$B$4:$B$43=$B552),3),"")</f>
        <v/>
      </c>
      <c r="AJ552" s="131" t="str" cm="1">
        <f t="array" ref="AJ552">IFERROR(INDEX(_xlfn._xlws.FILTER('Dang ky_off'!$M$4:$M$43,'Dang ky_off'!$B$4:$B$43=$B552),3),"")</f>
        <v/>
      </c>
      <c r="AK552" s="130"/>
      <c r="AL552" s="130"/>
      <c r="AM552" s="131" t="e">
        <f t="shared" si="78"/>
        <v>#VALUE!</v>
      </c>
      <c r="AN552" s="182" t="str" cm="1">
        <f t="array" ref="AN552">IFERROR(INDEX(_xlfn._xlws.FILTER('Dang ky_onl'!$J$6:$J$4000,'Dang ky_onl'!$B$6:$B$4000=$B552),1),"")</f>
        <v/>
      </c>
      <c r="AO552" s="183" t="str" cm="1">
        <f t="array" ref="AO552">IFERROR(INDEX(_xlfn._xlws.FILTER('Dang ky_onl'!$H$6:$H$4000,'Dang ky_onl'!$B$6:$B$4000=$B552),1),"")</f>
        <v/>
      </c>
      <c r="AP552" s="184" t="s">
        <v>1564</v>
      </c>
      <c r="AQ552" s="182" t="str" cm="1">
        <f t="array" ref="AQ552">IFERROR(INDEX(_xlfn._xlws.FILTER('Dang ky_onl'!$L$6:$L$4000,'Dang ky_onl'!$B$6:$B$4000=$B552),1),"")</f>
        <v/>
      </c>
      <c r="AR552" s="182" t="str" cm="1">
        <f t="array" ref="AR552">IFERROR(INDEX(_xlfn._xlws.FILTER('Dang ky_onl'!$M$6:$M$4000,'Dang ky_onl'!$B$6:$B$4000=$B552),1),"")</f>
        <v/>
      </c>
      <c r="AS552" s="130"/>
      <c r="AT552" s="130"/>
      <c r="AU552" s="131" t="e">
        <f t="shared" si="79"/>
        <v>#VALUE!</v>
      </c>
      <c r="AV552" s="182" t="str" cm="1">
        <f t="array" ref="AV552">IFERROR(INDEX(_xlfn._xlws.FILTER('Dang ky_onl'!$J$6:$J$4000,'Dang ky_onl'!$B$6:$B$4000=$B552),2),"")</f>
        <v/>
      </c>
      <c r="AW552" s="183" t="str" cm="1">
        <f t="array" ref="AW552">IFERROR(INDEX(_xlfn._xlws.FILTER('Dang ky_onl'!$H$6:$H$4000,'Dang ky_onl'!$B$6:$B$4000=$B552),2),"")</f>
        <v/>
      </c>
      <c r="AX552" s="184" t="s">
        <v>1564</v>
      </c>
      <c r="AY552" s="182" t="str" cm="1">
        <f t="array" ref="AY552">IFERROR(INDEX(_xlfn._xlws.FILTER('Dang ky_onl'!$L$6:$L$4000,'Dang ky_onl'!$B$6:$B$4000=$B552),2),"")</f>
        <v/>
      </c>
      <c r="AZ552" s="182" t="str" cm="1">
        <f t="array" ref="AZ552">IFERROR(INDEX(_xlfn._xlws.FILTER('Dang ky_onl'!$M$6:$M$4000,'Dang ky_onl'!$B$6:$B$4000=$B552),2),"")</f>
        <v/>
      </c>
      <c r="BA552" s="130"/>
      <c r="BB552" s="130"/>
      <c r="BC552" s="131" t="e">
        <f t="shared" si="80"/>
        <v>#VALUE!</v>
      </c>
    </row>
    <row r="553" spans="1:55" ht="19.5" customHeight="1" x14ac:dyDescent="0.35">
      <c r="A553" s="135">
        <v>547</v>
      </c>
      <c r="B553" s="136">
        <v>2005230610</v>
      </c>
      <c r="C553" s="137" t="s">
        <v>756</v>
      </c>
      <c r="D553" s="138" t="s">
        <v>788</v>
      </c>
      <c r="E553" s="139"/>
      <c r="F553" s="141" t="s">
        <v>1065</v>
      </c>
      <c r="G553" s="142" t="s">
        <v>1364</v>
      </c>
      <c r="H553" s="143" t="s">
        <v>1376</v>
      </c>
      <c r="I553" s="140" t="str">
        <f t="shared" si="74"/>
        <v>Không đậu</v>
      </c>
      <c r="J553" s="144"/>
      <c r="K553" s="145" t="str">
        <f t="shared" si="75"/>
        <v>Không đủ</v>
      </c>
      <c r="L553" s="166">
        <f t="shared" si="81"/>
        <v>0</v>
      </c>
      <c r="M553" s="166" cm="1">
        <f t="array" ref="M553">SUMPRODUCT(--(LEN(CHOOSE({1,2,3},P553,X553,AF553))&gt;0))</f>
        <v>0</v>
      </c>
      <c r="N553" s="166" cm="1">
        <f t="array" ref="N553">SUMPRODUCT(--(LEN(CHOOSE({1,2},AN553,AV553))&gt;0))</f>
        <v>0</v>
      </c>
      <c r="O553" s="166">
        <f t="shared" si="82"/>
        <v>0</v>
      </c>
      <c r="P553" s="171" t="str" cm="1">
        <f t="array" ref="P553">IFERROR(INDEX(_xlfn._xlws.FILTER('Dang ky_off'!$J$4:$J$4000,'Dang ky_off'!$B$4:$B$4000=$B553),1),"")</f>
        <v/>
      </c>
      <c r="Q553" s="172" t="str" cm="1">
        <f t="array" ref="Q553">IFERROR(INDEX(_xlfn._xlws.FILTER('Dang ky_off'!$H$4:$H$4000,'Dang ky_off'!$B$4:$B$4000=$B553),1),"")</f>
        <v/>
      </c>
      <c r="R553" s="171" t="s">
        <v>1563</v>
      </c>
      <c r="S553" s="171" t="str" cm="1">
        <f t="array" ref="S553">IFERROR(INDEX(_xlfn._xlws.FILTER('Dang ky_off'!$L$4:$L$4000,'Dang ky_off'!$B$4:$B$4000=$B553),1),"")</f>
        <v/>
      </c>
      <c r="T553" s="171" t="str" cm="1">
        <f t="array" ref="T553">IFERROR(INDEX(_xlfn._xlws.FILTER('Dang ky_off'!$M$4:$M$4000,'Dang ky_off'!$B$4:$B$4000=$B553),1),"")</f>
        <v/>
      </c>
      <c r="U553" s="130"/>
      <c r="V553" s="130"/>
      <c r="W553" s="131" t="e">
        <f t="shared" si="76"/>
        <v>#VALUE!</v>
      </c>
      <c r="X553" s="180" t="str" cm="1">
        <f t="array" ref="X553">IFERROR(INDEX(_xlfn._xlws.FILTER('Dang ky_off'!$J$4:$J$4000,'Dang ky_off'!$B$4:$B$4000=$B553),2),"")</f>
        <v/>
      </c>
      <c r="Y553" s="181" t="str" cm="1">
        <f t="array" ref="Y553">IFERROR(INDEX(_xlfn._xlws.FILTER('Dang ky_off'!$H$4:$H$4000,'Dang ky_off'!$B$4:$B$4000=$B553),2),"")</f>
        <v/>
      </c>
      <c r="Z553" s="180" t="s">
        <v>1563</v>
      </c>
      <c r="AA553" s="180" t="str" cm="1">
        <f t="array" ref="AA553">IFERROR(INDEX(_xlfn._xlws.FILTER('Dang ky_off'!$L$4:$L$4000,'Dang ky_off'!$B$4:$B$4000=$B553),2),"")</f>
        <v/>
      </c>
      <c r="AB553" s="180" t="str" cm="1">
        <f t="array" ref="AB553">IFERROR(INDEX(_xlfn._xlws.FILTER('Dang ky_off'!$M$4:$M$4000,'Dang ky_off'!$B$4:$B$4000=$B553),2),"")</f>
        <v/>
      </c>
      <c r="AC553" s="130"/>
      <c r="AD553" s="130"/>
      <c r="AE553" s="179" t="e">
        <f t="shared" si="77"/>
        <v>#VALUE!</v>
      </c>
      <c r="AF553" s="131" t="str" cm="1">
        <f t="array" ref="AF553">IFERROR(INDEX(_xlfn._xlws.FILTER('Dang ky_off'!$J$4:$J$43,'Dang ky_off'!$B$4:$B$43=$B553),3),"")</f>
        <v/>
      </c>
      <c r="AG553" s="154" t="str" cm="1">
        <f t="array" ref="AG553">IFERROR(INDEX(_xlfn._xlws.FILTER('Dang ky_off'!$H$4:$H$43,'Dang ky_off'!$B$4:$B$43=$B553),3),"")</f>
        <v/>
      </c>
      <c r="AH553" s="131" t="s">
        <v>1563</v>
      </c>
      <c r="AI553" s="131" t="str" cm="1">
        <f t="array" ref="AI553">IFERROR(INDEX(_xlfn._xlws.FILTER('Dang ky_off'!$L$4:$L$43,'Dang ky_off'!$B$4:$B$43=$B553),3),"")</f>
        <v/>
      </c>
      <c r="AJ553" s="131" t="str" cm="1">
        <f t="array" ref="AJ553">IFERROR(INDEX(_xlfn._xlws.FILTER('Dang ky_off'!$M$4:$M$43,'Dang ky_off'!$B$4:$B$43=$B553),3),"")</f>
        <v/>
      </c>
      <c r="AK553" s="130"/>
      <c r="AL553" s="130"/>
      <c r="AM553" s="131" t="e">
        <f t="shared" si="78"/>
        <v>#VALUE!</v>
      </c>
      <c r="AN553" s="182" t="str" cm="1">
        <f t="array" ref="AN553">IFERROR(INDEX(_xlfn._xlws.FILTER('Dang ky_onl'!$J$6:$J$4000,'Dang ky_onl'!$B$6:$B$4000=$B553),1),"")</f>
        <v/>
      </c>
      <c r="AO553" s="183" t="str" cm="1">
        <f t="array" ref="AO553">IFERROR(INDEX(_xlfn._xlws.FILTER('Dang ky_onl'!$H$6:$H$4000,'Dang ky_onl'!$B$6:$B$4000=$B553),1),"")</f>
        <v/>
      </c>
      <c r="AP553" s="184" t="s">
        <v>1564</v>
      </c>
      <c r="AQ553" s="182" t="str" cm="1">
        <f t="array" ref="AQ553">IFERROR(INDEX(_xlfn._xlws.FILTER('Dang ky_onl'!$L$6:$L$4000,'Dang ky_onl'!$B$6:$B$4000=$B553),1),"")</f>
        <v/>
      </c>
      <c r="AR553" s="182" t="str" cm="1">
        <f t="array" ref="AR553">IFERROR(INDEX(_xlfn._xlws.FILTER('Dang ky_onl'!$M$6:$M$4000,'Dang ky_onl'!$B$6:$B$4000=$B553),1),"")</f>
        <v/>
      </c>
      <c r="AS553" s="130"/>
      <c r="AT553" s="130"/>
      <c r="AU553" s="131" t="e">
        <f t="shared" si="79"/>
        <v>#VALUE!</v>
      </c>
      <c r="AV553" s="182" t="str" cm="1">
        <f t="array" ref="AV553">IFERROR(INDEX(_xlfn._xlws.FILTER('Dang ky_onl'!$J$6:$J$4000,'Dang ky_onl'!$B$6:$B$4000=$B553),2),"")</f>
        <v/>
      </c>
      <c r="AW553" s="183" t="str" cm="1">
        <f t="array" ref="AW553">IFERROR(INDEX(_xlfn._xlws.FILTER('Dang ky_onl'!$H$6:$H$4000,'Dang ky_onl'!$B$6:$B$4000=$B553),2),"")</f>
        <v/>
      </c>
      <c r="AX553" s="184" t="s">
        <v>1564</v>
      </c>
      <c r="AY553" s="182" t="str" cm="1">
        <f t="array" ref="AY553">IFERROR(INDEX(_xlfn._xlws.FILTER('Dang ky_onl'!$L$6:$L$4000,'Dang ky_onl'!$B$6:$B$4000=$B553),2),"")</f>
        <v/>
      </c>
      <c r="AZ553" s="182" t="str" cm="1">
        <f t="array" ref="AZ553">IFERROR(INDEX(_xlfn._xlws.FILTER('Dang ky_onl'!$M$6:$M$4000,'Dang ky_onl'!$B$6:$B$4000=$B553),2),"")</f>
        <v/>
      </c>
      <c r="BA553" s="130"/>
      <c r="BB553" s="130"/>
      <c r="BC553" s="131" t="e">
        <f t="shared" si="80"/>
        <v>#VALUE!</v>
      </c>
    </row>
    <row r="554" spans="1:55" ht="19.5" customHeight="1" x14ac:dyDescent="0.35">
      <c r="A554" s="135">
        <v>548</v>
      </c>
      <c r="B554" s="136">
        <v>2005230614</v>
      </c>
      <c r="C554" s="137" t="s">
        <v>757</v>
      </c>
      <c r="D554" s="138" t="s">
        <v>789</v>
      </c>
      <c r="E554" s="139"/>
      <c r="F554" s="141" t="s">
        <v>1283</v>
      </c>
      <c r="G554" s="142" t="s">
        <v>1364</v>
      </c>
      <c r="H554" s="143" t="s">
        <v>1376</v>
      </c>
      <c r="I554" s="140" t="str">
        <f t="shared" si="74"/>
        <v>Không đậu</v>
      </c>
      <c r="J554" s="144"/>
      <c r="K554" s="145" t="str">
        <f t="shared" si="75"/>
        <v>Không đủ</v>
      </c>
      <c r="L554" s="166">
        <f t="shared" si="81"/>
        <v>0</v>
      </c>
      <c r="M554" s="166" cm="1">
        <f t="array" ref="M554">SUMPRODUCT(--(LEN(CHOOSE({1,2,3},P554,X554,AF554))&gt;0))</f>
        <v>0</v>
      </c>
      <c r="N554" s="166" cm="1">
        <f t="array" ref="N554">SUMPRODUCT(--(LEN(CHOOSE({1,2},AN554,AV554))&gt;0))</f>
        <v>0</v>
      </c>
      <c r="O554" s="166">
        <f t="shared" si="82"/>
        <v>0</v>
      </c>
      <c r="P554" s="171" t="str" cm="1">
        <f t="array" ref="P554">IFERROR(INDEX(_xlfn._xlws.FILTER('Dang ky_off'!$J$4:$J$4000,'Dang ky_off'!$B$4:$B$4000=$B554),1),"")</f>
        <v/>
      </c>
      <c r="Q554" s="172" t="str" cm="1">
        <f t="array" ref="Q554">IFERROR(INDEX(_xlfn._xlws.FILTER('Dang ky_off'!$H$4:$H$4000,'Dang ky_off'!$B$4:$B$4000=$B554),1),"")</f>
        <v/>
      </c>
      <c r="R554" s="171" t="s">
        <v>1563</v>
      </c>
      <c r="S554" s="171" t="str" cm="1">
        <f t="array" ref="S554">IFERROR(INDEX(_xlfn._xlws.FILTER('Dang ky_off'!$L$4:$L$4000,'Dang ky_off'!$B$4:$B$4000=$B554),1),"")</f>
        <v/>
      </c>
      <c r="T554" s="171" t="str" cm="1">
        <f t="array" ref="T554">IFERROR(INDEX(_xlfn._xlws.FILTER('Dang ky_off'!$M$4:$M$4000,'Dang ky_off'!$B$4:$B$4000=$B554),1),"")</f>
        <v/>
      </c>
      <c r="U554" s="130"/>
      <c r="V554" s="130"/>
      <c r="W554" s="131" t="e">
        <f t="shared" si="76"/>
        <v>#VALUE!</v>
      </c>
      <c r="X554" s="180" t="str" cm="1">
        <f t="array" ref="X554">IFERROR(INDEX(_xlfn._xlws.FILTER('Dang ky_off'!$J$4:$J$4000,'Dang ky_off'!$B$4:$B$4000=$B554),2),"")</f>
        <v/>
      </c>
      <c r="Y554" s="181" t="str" cm="1">
        <f t="array" ref="Y554">IFERROR(INDEX(_xlfn._xlws.FILTER('Dang ky_off'!$H$4:$H$4000,'Dang ky_off'!$B$4:$B$4000=$B554),2),"")</f>
        <v/>
      </c>
      <c r="Z554" s="180" t="s">
        <v>1563</v>
      </c>
      <c r="AA554" s="180" t="str" cm="1">
        <f t="array" ref="AA554">IFERROR(INDEX(_xlfn._xlws.FILTER('Dang ky_off'!$L$4:$L$4000,'Dang ky_off'!$B$4:$B$4000=$B554),2),"")</f>
        <v/>
      </c>
      <c r="AB554" s="180" t="str" cm="1">
        <f t="array" ref="AB554">IFERROR(INDEX(_xlfn._xlws.FILTER('Dang ky_off'!$M$4:$M$4000,'Dang ky_off'!$B$4:$B$4000=$B554),2),"")</f>
        <v/>
      </c>
      <c r="AC554" s="130"/>
      <c r="AD554" s="130"/>
      <c r="AE554" s="179" t="e">
        <f t="shared" si="77"/>
        <v>#VALUE!</v>
      </c>
      <c r="AF554" s="131" t="str" cm="1">
        <f t="array" ref="AF554">IFERROR(INDEX(_xlfn._xlws.FILTER('Dang ky_off'!$J$4:$J$43,'Dang ky_off'!$B$4:$B$43=$B554),3),"")</f>
        <v/>
      </c>
      <c r="AG554" s="154" t="str" cm="1">
        <f t="array" ref="AG554">IFERROR(INDEX(_xlfn._xlws.FILTER('Dang ky_off'!$H$4:$H$43,'Dang ky_off'!$B$4:$B$43=$B554),3),"")</f>
        <v/>
      </c>
      <c r="AH554" s="131" t="s">
        <v>1563</v>
      </c>
      <c r="AI554" s="131" t="str" cm="1">
        <f t="array" ref="AI554">IFERROR(INDEX(_xlfn._xlws.FILTER('Dang ky_off'!$L$4:$L$43,'Dang ky_off'!$B$4:$B$43=$B554),3),"")</f>
        <v/>
      </c>
      <c r="AJ554" s="131" t="str" cm="1">
        <f t="array" ref="AJ554">IFERROR(INDEX(_xlfn._xlws.FILTER('Dang ky_off'!$M$4:$M$43,'Dang ky_off'!$B$4:$B$43=$B554),3),"")</f>
        <v/>
      </c>
      <c r="AK554" s="130"/>
      <c r="AL554" s="130"/>
      <c r="AM554" s="131" t="e">
        <f t="shared" si="78"/>
        <v>#VALUE!</v>
      </c>
      <c r="AN554" s="182" t="str" cm="1">
        <f t="array" ref="AN554">IFERROR(INDEX(_xlfn._xlws.FILTER('Dang ky_onl'!$J$6:$J$4000,'Dang ky_onl'!$B$6:$B$4000=$B554),1),"")</f>
        <v/>
      </c>
      <c r="AO554" s="183" t="str" cm="1">
        <f t="array" ref="AO554">IFERROR(INDEX(_xlfn._xlws.FILTER('Dang ky_onl'!$H$6:$H$4000,'Dang ky_onl'!$B$6:$B$4000=$B554),1),"")</f>
        <v/>
      </c>
      <c r="AP554" s="184" t="s">
        <v>1564</v>
      </c>
      <c r="AQ554" s="182" t="str" cm="1">
        <f t="array" ref="AQ554">IFERROR(INDEX(_xlfn._xlws.FILTER('Dang ky_onl'!$L$6:$L$4000,'Dang ky_onl'!$B$6:$B$4000=$B554),1),"")</f>
        <v/>
      </c>
      <c r="AR554" s="182" t="str" cm="1">
        <f t="array" ref="AR554">IFERROR(INDEX(_xlfn._xlws.FILTER('Dang ky_onl'!$M$6:$M$4000,'Dang ky_onl'!$B$6:$B$4000=$B554),1),"")</f>
        <v/>
      </c>
      <c r="AS554" s="130"/>
      <c r="AT554" s="130"/>
      <c r="AU554" s="131" t="e">
        <f t="shared" si="79"/>
        <v>#VALUE!</v>
      </c>
      <c r="AV554" s="182" t="str" cm="1">
        <f t="array" ref="AV554">IFERROR(INDEX(_xlfn._xlws.FILTER('Dang ky_onl'!$J$6:$J$4000,'Dang ky_onl'!$B$6:$B$4000=$B554),2),"")</f>
        <v/>
      </c>
      <c r="AW554" s="183" t="str" cm="1">
        <f t="array" ref="AW554">IFERROR(INDEX(_xlfn._xlws.FILTER('Dang ky_onl'!$H$6:$H$4000,'Dang ky_onl'!$B$6:$B$4000=$B554),2),"")</f>
        <v/>
      </c>
      <c r="AX554" s="184" t="s">
        <v>1564</v>
      </c>
      <c r="AY554" s="182" t="str" cm="1">
        <f t="array" ref="AY554">IFERROR(INDEX(_xlfn._xlws.FILTER('Dang ky_onl'!$L$6:$L$4000,'Dang ky_onl'!$B$6:$B$4000=$B554),2),"")</f>
        <v/>
      </c>
      <c r="AZ554" s="182" t="str" cm="1">
        <f t="array" ref="AZ554">IFERROR(INDEX(_xlfn._xlws.FILTER('Dang ky_onl'!$M$6:$M$4000,'Dang ky_onl'!$B$6:$B$4000=$B554),2),"")</f>
        <v/>
      </c>
      <c r="BA554" s="130"/>
      <c r="BB554" s="130"/>
      <c r="BC554" s="131" t="e">
        <f t="shared" si="80"/>
        <v>#VALUE!</v>
      </c>
    </row>
    <row r="555" spans="1:55" ht="19.5" customHeight="1" x14ac:dyDescent="0.35">
      <c r="A555" s="135">
        <v>549</v>
      </c>
      <c r="B555" s="136">
        <v>2005230615</v>
      </c>
      <c r="C555" s="137" t="s">
        <v>520</v>
      </c>
      <c r="D555" s="138" t="s">
        <v>789</v>
      </c>
      <c r="E555" s="139"/>
      <c r="F555" s="141" t="s">
        <v>1138</v>
      </c>
      <c r="G555" s="142" t="s">
        <v>1364</v>
      </c>
      <c r="H555" s="143" t="s">
        <v>1376</v>
      </c>
      <c r="I555" s="140" t="str">
        <f t="shared" si="74"/>
        <v>Không đậu</v>
      </c>
      <c r="J555" s="144"/>
      <c r="K555" s="145" t="str">
        <f t="shared" si="75"/>
        <v>Không đủ</v>
      </c>
      <c r="L555" s="166">
        <f t="shared" si="81"/>
        <v>0</v>
      </c>
      <c r="M555" s="166" cm="1">
        <f t="array" ref="M555">SUMPRODUCT(--(LEN(CHOOSE({1,2,3},P555,X555,AF555))&gt;0))</f>
        <v>0</v>
      </c>
      <c r="N555" s="166" cm="1">
        <f t="array" ref="N555">SUMPRODUCT(--(LEN(CHOOSE({1,2},AN555,AV555))&gt;0))</f>
        <v>0</v>
      </c>
      <c r="O555" s="166">
        <f t="shared" si="82"/>
        <v>0</v>
      </c>
      <c r="P555" s="171" t="str" cm="1">
        <f t="array" ref="P555">IFERROR(INDEX(_xlfn._xlws.FILTER('Dang ky_off'!$J$4:$J$4000,'Dang ky_off'!$B$4:$B$4000=$B555),1),"")</f>
        <v/>
      </c>
      <c r="Q555" s="172" t="str" cm="1">
        <f t="array" ref="Q555">IFERROR(INDEX(_xlfn._xlws.FILTER('Dang ky_off'!$H$4:$H$4000,'Dang ky_off'!$B$4:$B$4000=$B555),1),"")</f>
        <v/>
      </c>
      <c r="R555" s="171" t="s">
        <v>1563</v>
      </c>
      <c r="S555" s="171" t="str" cm="1">
        <f t="array" ref="S555">IFERROR(INDEX(_xlfn._xlws.FILTER('Dang ky_off'!$L$4:$L$4000,'Dang ky_off'!$B$4:$B$4000=$B555),1),"")</f>
        <v/>
      </c>
      <c r="T555" s="171" t="str" cm="1">
        <f t="array" ref="T555">IFERROR(INDEX(_xlfn._xlws.FILTER('Dang ky_off'!$M$4:$M$4000,'Dang ky_off'!$B$4:$B$4000=$B555),1),"")</f>
        <v/>
      </c>
      <c r="U555" s="130"/>
      <c r="V555" s="130"/>
      <c r="W555" s="131" t="e">
        <f t="shared" si="76"/>
        <v>#VALUE!</v>
      </c>
      <c r="X555" s="180" t="str" cm="1">
        <f t="array" ref="X555">IFERROR(INDEX(_xlfn._xlws.FILTER('Dang ky_off'!$J$4:$J$4000,'Dang ky_off'!$B$4:$B$4000=$B555),2),"")</f>
        <v/>
      </c>
      <c r="Y555" s="181" t="str" cm="1">
        <f t="array" ref="Y555">IFERROR(INDEX(_xlfn._xlws.FILTER('Dang ky_off'!$H$4:$H$4000,'Dang ky_off'!$B$4:$B$4000=$B555),2),"")</f>
        <v/>
      </c>
      <c r="Z555" s="180" t="s">
        <v>1563</v>
      </c>
      <c r="AA555" s="180" t="str" cm="1">
        <f t="array" ref="AA555">IFERROR(INDEX(_xlfn._xlws.FILTER('Dang ky_off'!$L$4:$L$4000,'Dang ky_off'!$B$4:$B$4000=$B555),2),"")</f>
        <v/>
      </c>
      <c r="AB555" s="180" t="str" cm="1">
        <f t="array" ref="AB555">IFERROR(INDEX(_xlfn._xlws.FILTER('Dang ky_off'!$M$4:$M$4000,'Dang ky_off'!$B$4:$B$4000=$B555),2),"")</f>
        <v/>
      </c>
      <c r="AC555" s="130"/>
      <c r="AD555" s="130"/>
      <c r="AE555" s="179" t="e">
        <f t="shared" si="77"/>
        <v>#VALUE!</v>
      </c>
      <c r="AF555" s="131" t="str" cm="1">
        <f t="array" ref="AF555">IFERROR(INDEX(_xlfn._xlws.FILTER('Dang ky_off'!$J$4:$J$43,'Dang ky_off'!$B$4:$B$43=$B555),3),"")</f>
        <v/>
      </c>
      <c r="AG555" s="154" t="str" cm="1">
        <f t="array" ref="AG555">IFERROR(INDEX(_xlfn._xlws.FILTER('Dang ky_off'!$H$4:$H$43,'Dang ky_off'!$B$4:$B$43=$B555),3),"")</f>
        <v/>
      </c>
      <c r="AH555" s="131" t="s">
        <v>1563</v>
      </c>
      <c r="AI555" s="131" t="str" cm="1">
        <f t="array" ref="AI555">IFERROR(INDEX(_xlfn._xlws.FILTER('Dang ky_off'!$L$4:$L$43,'Dang ky_off'!$B$4:$B$43=$B555),3),"")</f>
        <v/>
      </c>
      <c r="AJ555" s="131" t="str" cm="1">
        <f t="array" ref="AJ555">IFERROR(INDEX(_xlfn._xlws.FILTER('Dang ky_off'!$M$4:$M$43,'Dang ky_off'!$B$4:$B$43=$B555),3),"")</f>
        <v/>
      </c>
      <c r="AK555" s="130"/>
      <c r="AL555" s="130"/>
      <c r="AM555" s="131" t="e">
        <f t="shared" si="78"/>
        <v>#VALUE!</v>
      </c>
      <c r="AN555" s="182" t="str" cm="1">
        <f t="array" ref="AN555">IFERROR(INDEX(_xlfn._xlws.FILTER('Dang ky_onl'!$J$6:$J$4000,'Dang ky_onl'!$B$6:$B$4000=$B555),1),"")</f>
        <v/>
      </c>
      <c r="AO555" s="183" t="str" cm="1">
        <f t="array" ref="AO555">IFERROR(INDEX(_xlfn._xlws.FILTER('Dang ky_onl'!$H$6:$H$4000,'Dang ky_onl'!$B$6:$B$4000=$B555),1),"")</f>
        <v/>
      </c>
      <c r="AP555" s="184" t="s">
        <v>1564</v>
      </c>
      <c r="AQ555" s="182" t="str" cm="1">
        <f t="array" ref="AQ555">IFERROR(INDEX(_xlfn._xlws.FILTER('Dang ky_onl'!$L$6:$L$4000,'Dang ky_onl'!$B$6:$B$4000=$B555),1),"")</f>
        <v/>
      </c>
      <c r="AR555" s="182" t="str" cm="1">
        <f t="array" ref="AR555">IFERROR(INDEX(_xlfn._xlws.FILTER('Dang ky_onl'!$M$6:$M$4000,'Dang ky_onl'!$B$6:$B$4000=$B555),1),"")</f>
        <v/>
      </c>
      <c r="AS555" s="130"/>
      <c r="AT555" s="130"/>
      <c r="AU555" s="131" t="e">
        <f t="shared" si="79"/>
        <v>#VALUE!</v>
      </c>
      <c r="AV555" s="182" t="str" cm="1">
        <f t="array" ref="AV555">IFERROR(INDEX(_xlfn._xlws.FILTER('Dang ky_onl'!$J$6:$J$4000,'Dang ky_onl'!$B$6:$B$4000=$B555),2),"")</f>
        <v/>
      </c>
      <c r="AW555" s="183" t="str" cm="1">
        <f t="array" ref="AW555">IFERROR(INDEX(_xlfn._xlws.FILTER('Dang ky_onl'!$H$6:$H$4000,'Dang ky_onl'!$B$6:$B$4000=$B555),2),"")</f>
        <v/>
      </c>
      <c r="AX555" s="184" t="s">
        <v>1564</v>
      </c>
      <c r="AY555" s="182" t="str" cm="1">
        <f t="array" ref="AY555">IFERROR(INDEX(_xlfn._xlws.FILTER('Dang ky_onl'!$L$6:$L$4000,'Dang ky_onl'!$B$6:$B$4000=$B555),2),"")</f>
        <v/>
      </c>
      <c r="AZ555" s="182" t="str" cm="1">
        <f t="array" ref="AZ555">IFERROR(INDEX(_xlfn._xlws.FILTER('Dang ky_onl'!$M$6:$M$4000,'Dang ky_onl'!$B$6:$B$4000=$B555),2),"")</f>
        <v/>
      </c>
      <c r="BA555" s="130"/>
      <c r="BB555" s="130"/>
      <c r="BC555" s="131" t="e">
        <f t="shared" si="80"/>
        <v>#VALUE!</v>
      </c>
    </row>
    <row r="556" spans="1:55" ht="19.5" customHeight="1" x14ac:dyDescent="0.35">
      <c r="A556" s="135">
        <v>550</v>
      </c>
      <c r="B556" s="136">
        <v>2005230655</v>
      </c>
      <c r="C556" s="137" t="s">
        <v>281</v>
      </c>
      <c r="D556" s="138" t="s">
        <v>887</v>
      </c>
      <c r="E556" s="139"/>
      <c r="F556" s="141" t="s">
        <v>1143</v>
      </c>
      <c r="G556" s="142" t="s">
        <v>1364</v>
      </c>
      <c r="H556" s="143" t="s">
        <v>1376</v>
      </c>
      <c r="I556" s="140" t="str">
        <f t="shared" si="74"/>
        <v>Không đậu</v>
      </c>
      <c r="J556" s="144"/>
      <c r="K556" s="145" t="str">
        <f t="shared" si="75"/>
        <v>Không đủ</v>
      </c>
      <c r="L556" s="166">
        <f t="shared" si="81"/>
        <v>2</v>
      </c>
      <c r="M556" s="166" cm="1">
        <f t="array" ref="M556">SUMPRODUCT(--(LEN(CHOOSE({1,2,3},P556,X556,AF556))&gt;0))</f>
        <v>2</v>
      </c>
      <c r="N556" s="166" cm="1">
        <f t="array" ref="N556">SUMPRODUCT(--(LEN(CHOOSE({1,2},AN556,AV556))&gt;0))</f>
        <v>0</v>
      </c>
      <c r="O556" s="166">
        <f t="shared" si="82"/>
        <v>0</v>
      </c>
      <c r="P556" s="171" t="str" cm="1">
        <f t="array" ref="P556">IFERROR(INDEX(_xlfn._xlws.FILTER('Dang ky_off'!$J$4:$J$4000,'Dang ky_off'!$B$4:$B$4000=$B556),1),"")</f>
        <v>Công ty Cổ phần Acecook Việt Nam</v>
      </c>
      <c r="Q556" s="172" cm="1">
        <f t="array" ref="Q556">IFERROR(INDEX(_xlfn._xlws.FILTER('Dang ky_off'!$H$4:$H$4000,'Dang ky_off'!$B$4:$B$4000=$B556),1),"")</f>
        <v>45965</v>
      </c>
      <c r="R556" s="171" t="s">
        <v>1563</v>
      </c>
      <c r="S556" s="171" cm="1">
        <f t="array" ref="S556">IFERROR(INDEX(_xlfn._xlws.FILTER('Dang ky_off'!$L$4:$L$4000,'Dang ky_off'!$B$4:$B$4000=$B556),1),"")</f>
        <v>9.5</v>
      </c>
      <c r="T556" s="171" cm="1">
        <f t="array" ref="T556">IFERROR(INDEX(_xlfn._xlws.FILTER('Dang ky_off'!$M$4:$M$4000,'Dang ky_off'!$B$4:$B$4000=$B556),1),"")</f>
        <v>0</v>
      </c>
      <c r="U556" s="130"/>
      <c r="V556" s="130"/>
      <c r="W556" s="131">
        <f t="shared" si="76"/>
        <v>2.9</v>
      </c>
      <c r="X556" s="180" t="str" cm="1">
        <f t="array" ref="X556">IFERROR(INDEX(_xlfn._xlws.FILTER('Dang ky_off'!$J$4:$J$4000,'Dang ky_off'!$B$4:$B$4000=$B556),2),"")</f>
        <v>Công ty TNHH Yakult Việt Nam</v>
      </c>
      <c r="Y556" s="181" cm="1">
        <f t="array" ref="Y556">IFERROR(INDEX(_xlfn._xlws.FILTER('Dang ky_off'!$H$4:$H$4000,'Dang ky_off'!$B$4:$B$4000=$B556),2),"")</f>
        <v>45946</v>
      </c>
      <c r="Z556" s="180" t="s">
        <v>1563</v>
      </c>
      <c r="AA556" s="180" cm="1">
        <f t="array" ref="AA556">IFERROR(INDEX(_xlfn._xlws.FILTER('Dang ky_off'!$L$4:$L$4000,'Dang ky_off'!$B$4:$B$4000=$B556),2),"")</f>
        <v>9.5</v>
      </c>
      <c r="AB556" s="180" cm="1">
        <f t="array" ref="AB556">IFERROR(INDEX(_xlfn._xlws.FILTER('Dang ky_off'!$M$4:$M$4000,'Dang ky_off'!$B$4:$B$4000=$B556),2),"")</f>
        <v>0</v>
      </c>
      <c r="AC556" s="130"/>
      <c r="AD556" s="130"/>
      <c r="AE556" s="179">
        <f t="shared" si="77"/>
        <v>2.9</v>
      </c>
      <c r="AF556" s="131" t="str" cm="1">
        <f t="array" ref="AF556">IFERROR(INDEX(_xlfn._xlws.FILTER('Dang ky_off'!$J$4:$J$43,'Dang ky_off'!$B$4:$B$43=$B556),3),"")</f>
        <v/>
      </c>
      <c r="AG556" s="154" t="str" cm="1">
        <f t="array" ref="AG556">IFERROR(INDEX(_xlfn._xlws.FILTER('Dang ky_off'!$H$4:$H$43,'Dang ky_off'!$B$4:$B$43=$B556),3),"")</f>
        <v/>
      </c>
      <c r="AH556" s="131" t="s">
        <v>1563</v>
      </c>
      <c r="AI556" s="131" t="str" cm="1">
        <f t="array" ref="AI556">IFERROR(INDEX(_xlfn._xlws.FILTER('Dang ky_off'!$L$4:$L$43,'Dang ky_off'!$B$4:$B$43=$B556),3),"")</f>
        <v/>
      </c>
      <c r="AJ556" s="131" t="str" cm="1">
        <f t="array" ref="AJ556">IFERROR(INDEX(_xlfn._xlws.FILTER('Dang ky_off'!$M$4:$M$43,'Dang ky_off'!$B$4:$B$43=$B556),3),"")</f>
        <v/>
      </c>
      <c r="AK556" s="130"/>
      <c r="AL556" s="130"/>
      <c r="AM556" s="131" t="e">
        <f t="shared" si="78"/>
        <v>#VALUE!</v>
      </c>
      <c r="AN556" s="182" t="str" cm="1">
        <f t="array" ref="AN556">IFERROR(INDEX(_xlfn._xlws.FILTER('Dang ky_onl'!$J$6:$J$4000,'Dang ky_onl'!$B$6:$B$4000=$B556),1),"")</f>
        <v/>
      </c>
      <c r="AO556" s="183" t="str" cm="1">
        <f t="array" ref="AO556">IFERROR(INDEX(_xlfn._xlws.FILTER('Dang ky_onl'!$H$6:$H$4000,'Dang ky_onl'!$B$6:$B$4000=$B556),1),"")</f>
        <v/>
      </c>
      <c r="AP556" s="184" t="s">
        <v>1564</v>
      </c>
      <c r="AQ556" s="182" t="str" cm="1">
        <f t="array" ref="AQ556">IFERROR(INDEX(_xlfn._xlws.FILTER('Dang ky_onl'!$L$6:$L$4000,'Dang ky_onl'!$B$6:$B$4000=$B556),1),"")</f>
        <v/>
      </c>
      <c r="AR556" s="182" t="str" cm="1">
        <f t="array" ref="AR556">IFERROR(INDEX(_xlfn._xlws.FILTER('Dang ky_onl'!$M$6:$M$4000,'Dang ky_onl'!$B$6:$B$4000=$B556),1),"")</f>
        <v/>
      </c>
      <c r="AS556" s="130"/>
      <c r="AT556" s="130"/>
      <c r="AU556" s="131" t="e">
        <f t="shared" si="79"/>
        <v>#VALUE!</v>
      </c>
      <c r="AV556" s="182" t="str" cm="1">
        <f t="array" ref="AV556">IFERROR(INDEX(_xlfn._xlws.FILTER('Dang ky_onl'!$J$6:$J$4000,'Dang ky_onl'!$B$6:$B$4000=$B556),2),"")</f>
        <v/>
      </c>
      <c r="AW556" s="183" t="str" cm="1">
        <f t="array" ref="AW556">IFERROR(INDEX(_xlfn._xlws.FILTER('Dang ky_onl'!$H$6:$H$4000,'Dang ky_onl'!$B$6:$B$4000=$B556),2),"")</f>
        <v/>
      </c>
      <c r="AX556" s="184" t="s">
        <v>1564</v>
      </c>
      <c r="AY556" s="182" t="str" cm="1">
        <f t="array" ref="AY556">IFERROR(INDEX(_xlfn._xlws.FILTER('Dang ky_onl'!$L$6:$L$4000,'Dang ky_onl'!$B$6:$B$4000=$B556),2),"")</f>
        <v/>
      </c>
      <c r="AZ556" s="182" t="str" cm="1">
        <f t="array" ref="AZ556">IFERROR(INDEX(_xlfn._xlws.FILTER('Dang ky_onl'!$M$6:$M$4000,'Dang ky_onl'!$B$6:$B$4000=$B556),2),"")</f>
        <v/>
      </c>
      <c r="BA556" s="130"/>
      <c r="BB556" s="130"/>
      <c r="BC556" s="131" t="e">
        <f t="shared" si="80"/>
        <v>#VALUE!</v>
      </c>
    </row>
    <row r="557" spans="1:55" ht="19.5" customHeight="1" x14ac:dyDescent="0.35">
      <c r="A557" s="135">
        <v>551</v>
      </c>
      <c r="B557" s="136">
        <v>2005230664</v>
      </c>
      <c r="C557" s="137" t="s">
        <v>760</v>
      </c>
      <c r="D557" s="138" t="s">
        <v>871</v>
      </c>
      <c r="E557" s="139"/>
      <c r="F557" s="141" t="s">
        <v>1161</v>
      </c>
      <c r="G557" s="142" t="s">
        <v>1364</v>
      </c>
      <c r="H557" s="143" t="s">
        <v>1376</v>
      </c>
      <c r="I557" s="140" t="str">
        <f t="shared" si="74"/>
        <v>Không đậu</v>
      </c>
      <c r="J557" s="144"/>
      <c r="K557" s="145" t="str">
        <f t="shared" si="75"/>
        <v>Không đủ</v>
      </c>
      <c r="L557" s="166">
        <f t="shared" si="81"/>
        <v>0</v>
      </c>
      <c r="M557" s="166" cm="1">
        <f t="array" ref="M557">SUMPRODUCT(--(LEN(CHOOSE({1,2,3},P557,X557,AF557))&gt;0))</f>
        <v>0</v>
      </c>
      <c r="N557" s="166" cm="1">
        <f t="array" ref="N557">SUMPRODUCT(--(LEN(CHOOSE({1,2},AN557,AV557))&gt;0))</f>
        <v>0</v>
      </c>
      <c r="O557" s="166">
        <f t="shared" si="82"/>
        <v>0</v>
      </c>
      <c r="P557" s="171" t="str" cm="1">
        <f t="array" ref="P557">IFERROR(INDEX(_xlfn._xlws.FILTER('Dang ky_off'!$J$4:$J$4000,'Dang ky_off'!$B$4:$B$4000=$B557),1),"")</f>
        <v/>
      </c>
      <c r="Q557" s="172" t="str" cm="1">
        <f t="array" ref="Q557">IFERROR(INDEX(_xlfn._xlws.FILTER('Dang ky_off'!$H$4:$H$4000,'Dang ky_off'!$B$4:$B$4000=$B557),1),"")</f>
        <v/>
      </c>
      <c r="R557" s="171" t="s">
        <v>1563</v>
      </c>
      <c r="S557" s="171" t="str" cm="1">
        <f t="array" ref="S557">IFERROR(INDEX(_xlfn._xlws.FILTER('Dang ky_off'!$L$4:$L$4000,'Dang ky_off'!$B$4:$B$4000=$B557),1),"")</f>
        <v/>
      </c>
      <c r="T557" s="171" t="str" cm="1">
        <f t="array" ref="T557">IFERROR(INDEX(_xlfn._xlws.FILTER('Dang ky_off'!$M$4:$M$4000,'Dang ky_off'!$B$4:$B$4000=$B557),1),"")</f>
        <v/>
      </c>
      <c r="U557" s="130"/>
      <c r="V557" s="130"/>
      <c r="W557" s="131" t="e">
        <f t="shared" si="76"/>
        <v>#VALUE!</v>
      </c>
      <c r="X557" s="180" t="str" cm="1">
        <f t="array" ref="X557">IFERROR(INDEX(_xlfn._xlws.FILTER('Dang ky_off'!$J$4:$J$4000,'Dang ky_off'!$B$4:$B$4000=$B557),2),"")</f>
        <v/>
      </c>
      <c r="Y557" s="181" t="str" cm="1">
        <f t="array" ref="Y557">IFERROR(INDEX(_xlfn._xlws.FILTER('Dang ky_off'!$H$4:$H$4000,'Dang ky_off'!$B$4:$B$4000=$B557),2),"")</f>
        <v/>
      </c>
      <c r="Z557" s="180" t="s">
        <v>1563</v>
      </c>
      <c r="AA557" s="180" t="str" cm="1">
        <f t="array" ref="AA557">IFERROR(INDEX(_xlfn._xlws.FILTER('Dang ky_off'!$L$4:$L$4000,'Dang ky_off'!$B$4:$B$4000=$B557),2),"")</f>
        <v/>
      </c>
      <c r="AB557" s="180" t="str" cm="1">
        <f t="array" ref="AB557">IFERROR(INDEX(_xlfn._xlws.FILTER('Dang ky_off'!$M$4:$M$4000,'Dang ky_off'!$B$4:$B$4000=$B557),2),"")</f>
        <v/>
      </c>
      <c r="AC557" s="130"/>
      <c r="AD557" s="130"/>
      <c r="AE557" s="179" t="e">
        <f t="shared" si="77"/>
        <v>#VALUE!</v>
      </c>
      <c r="AF557" s="131" t="str" cm="1">
        <f t="array" ref="AF557">IFERROR(INDEX(_xlfn._xlws.FILTER('Dang ky_off'!$J$4:$J$43,'Dang ky_off'!$B$4:$B$43=$B557),3),"")</f>
        <v/>
      </c>
      <c r="AG557" s="154" t="str" cm="1">
        <f t="array" ref="AG557">IFERROR(INDEX(_xlfn._xlws.FILTER('Dang ky_off'!$H$4:$H$43,'Dang ky_off'!$B$4:$B$43=$B557),3),"")</f>
        <v/>
      </c>
      <c r="AH557" s="131" t="s">
        <v>1563</v>
      </c>
      <c r="AI557" s="131" t="str" cm="1">
        <f t="array" ref="AI557">IFERROR(INDEX(_xlfn._xlws.FILTER('Dang ky_off'!$L$4:$L$43,'Dang ky_off'!$B$4:$B$43=$B557),3),"")</f>
        <v/>
      </c>
      <c r="AJ557" s="131" t="str" cm="1">
        <f t="array" ref="AJ557">IFERROR(INDEX(_xlfn._xlws.FILTER('Dang ky_off'!$M$4:$M$43,'Dang ky_off'!$B$4:$B$43=$B557),3),"")</f>
        <v/>
      </c>
      <c r="AK557" s="130"/>
      <c r="AL557" s="130"/>
      <c r="AM557" s="131" t="e">
        <f t="shared" si="78"/>
        <v>#VALUE!</v>
      </c>
      <c r="AN557" s="182" t="str" cm="1">
        <f t="array" ref="AN557">IFERROR(INDEX(_xlfn._xlws.FILTER('Dang ky_onl'!$J$6:$J$4000,'Dang ky_onl'!$B$6:$B$4000=$B557),1),"")</f>
        <v/>
      </c>
      <c r="AO557" s="183" t="str" cm="1">
        <f t="array" ref="AO557">IFERROR(INDEX(_xlfn._xlws.FILTER('Dang ky_onl'!$H$6:$H$4000,'Dang ky_onl'!$B$6:$B$4000=$B557),1),"")</f>
        <v/>
      </c>
      <c r="AP557" s="184" t="s">
        <v>1564</v>
      </c>
      <c r="AQ557" s="182" t="str" cm="1">
        <f t="array" ref="AQ557">IFERROR(INDEX(_xlfn._xlws.FILTER('Dang ky_onl'!$L$6:$L$4000,'Dang ky_onl'!$B$6:$B$4000=$B557),1),"")</f>
        <v/>
      </c>
      <c r="AR557" s="182" t="str" cm="1">
        <f t="array" ref="AR557">IFERROR(INDEX(_xlfn._xlws.FILTER('Dang ky_onl'!$M$6:$M$4000,'Dang ky_onl'!$B$6:$B$4000=$B557),1),"")</f>
        <v/>
      </c>
      <c r="AS557" s="130"/>
      <c r="AT557" s="130"/>
      <c r="AU557" s="131" t="e">
        <f t="shared" si="79"/>
        <v>#VALUE!</v>
      </c>
      <c r="AV557" s="182" t="str" cm="1">
        <f t="array" ref="AV557">IFERROR(INDEX(_xlfn._xlws.FILTER('Dang ky_onl'!$J$6:$J$4000,'Dang ky_onl'!$B$6:$B$4000=$B557),2),"")</f>
        <v/>
      </c>
      <c r="AW557" s="183" t="str" cm="1">
        <f t="array" ref="AW557">IFERROR(INDEX(_xlfn._xlws.FILTER('Dang ky_onl'!$H$6:$H$4000,'Dang ky_onl'!$B$6:$B$4000=$B557),2),"")</f>
        <v/>
      </c>
      <c r="AX557" s="184" t="s">
        <v>1564</v>
      </c>
      <c r="AY557" s="182" t="str" cm="1">
        <f t="array" ref="AY557">IFERROR(INDEX(_xlfn._xlws.FILTER('Dang ky_onl'!$L$6:$L$4000,'Dang ky_onl'!$B$6:$B$4000=$B557),2),"")</f>
        <v/>
      </c>
      <c r="AZ557" s="182" t="str" cm="1">
        <f t="array" ref="AZ557">IFERROR(INDEX(_xlfn._xlws.FILTER('Dang ky_onl'!$M$6:$M$4000,'Dang ky_onl'!$B$6:$B$4000=$B557),2),"")</f>
        <v/>
      </c>
      <c r="BA557" s="130"/>
      <c r="BB557" s="130"/>
      <c r="BC557" s="131" t="e">
        <f t="shared" si="80"/>
        <v>#VALUE!</v>
      </c>
    </row>
    <row r="558" spans="1:55" ht="19.5" customHeight="1" x14ac:dyDescent="0.35">
      <c r="A558" s="135">
        <v>552</v>
      </c>
      <c r="B558" s="136">
        <v>2005230677</v>
      </c>
      <c r="C558" s="137" t="s">
        <v>762</v>
      </c>
      <c r="D558" s="138" t="s">
        <v>791</v>
      </c>
      <c r="E558" s="139"/>
      <c r="F558" s="141" t="s">
        <v>1146</v>
      </c>
      <c r="G558" s="142" t="s">
        <v>1364</v>
      </c>
      <c r="H558" s="143" t="s">
        <v>1376</v>
      </c>
      <c r="I558" s="140" t="str">
        <f t="shared" si="74"/>
        <v>Không đậu</v>
      </c>
      <c r="J558" s="144"/>
      <c r="K558" s="145" t="str">
        <f t="shared" si="75"/>
        <v>Không đủ</v>
      </c>
      <c r="L558" s="166">
        <f t="shared" si="81"/>
        <v>0</v>
      </c>
      <c r="M558" s="166" cm="1">
        <f t="array" ref="M558">SUMPRODUCT(--(LEN(CHOOSE({1,2,3},P558,X558,AF558))&gt;0))</f>
        <v>0</v>
      </c>
      <c r="N558" s="166" cm="1">
        <f t="array" ref="N558">SUMPRODUCT(--(LEN(CHOOSE({1,2},AN558,AV558))&gt;0))</f>
        <v>0</v>
      </c>
      <c r="O558" s="166">
        <f t="shared" si="82"/>
        <v>0</v>
      </c>
      <c r="P558" s="171" t="str" cm="1">
        <f t="array" ref="P558">IFERROR(INDEX(_xlfn._xlws.FILTER('Dang ky_off'!$J$4:$J$4000,'Dang ky_off'!$B$4:$B$4000=$B558),1),"")</f>
        <v/>
      </c>
      <c r="Q558" s="172" t="str" cm="1">
        <f t="array" ref="Q558">IFERROR(INDEX(_xlfn._xlws.FILTER('Dang ky_off'!$H$4:$H$4000,'Dang ky_off'!$B$4:$B$4000=$B558),1),"")</f>
        <v/>
      </c>
      <c r="R558" s="171" t="s">
        <v>1563</v>
      </c>
      <c r="S558" s="171" t="str" cm="1">
        <f t="array" ref="S558">IFERROR(INDEX(_xlfn._xlws.FILTER('Dang ky_off'!$L$4:$L$4000,'Dang ky_off'!$B$4:$B$4000=$B558),1),"")</f>
        <v/>
      </c>
      <c r="T558" s="171" t="str" cm="1">
        <f t="array" ref="T558">IFERROR(INDEX(_xlfn._xlws.FILTER('Dang ky_off'!$M$4:$M$4000,'Dang ky_off'!$B$4:$B$4000=$B558),1),"")</f>
        <v/>
      </c>
      <c r="U558" s="130"/>
      <c r="V558" s="130"/>
      <c r="W558" s="131" t="e">
        <f t="shared" si="76"/>
        <v>#VALUE!</v>
      </c>
      <c r="X558" s="180" t="str" cm="1">
        <f t="array" ref="X558">IFERROR(INDEX(_xlfn._xlws.FILTER('Dang ky_off'!$J$4:$J$4000,'Dang ky_off'!$B$4:$B$4000=$B558),2),"")</f>
        <v/>
      </c>
      <c r="Y558" s="181" t="str" cm="1">
        <f t="array" ref="Y558">IFERROR(INDEX(_xlfn._xlws.FILTER('Dang ky_off'!$H$4:$H$4000,'Dang ky_off'!$B$4:$B$4000=$B558),2),"")</f>
        <v/>
      </c>
      <c r="Z558" s="180" t="s">
        <v>1563</v>
      </c>
      <c r="AA558" s="180" t="str" cm="1">
        <f t="array" ref="AA558">IFERROR(INDEX(_xlfn._xlws.FILTER('Dang ky_off'!$L$4:$L$4000,'Dang ky_off'!$B$4:$B$4000=$B558),2),"")</f>
        <v/>
      </c>
      <c r="AB558" s="180" t="str" cm="1">
        <f t="array" ref="AB558">IFERROR(INDEX(_xlfn._xlws.FILTER('Dang ky_off'!$M$4:$M$4000,'Dang ky_off'!$B$4:$B$4000=$B558),2),"")</f>
        <v/>
      </c>
      <c r="AC558" s="130"/>
      <c r="AD558" s="130"/>
      <c r="AE558" s="179" t="e">
        <f t="shared" si="77"/>
        <v>#VALUE!</v>
      </c>
      <c r="AF558" s="131" t="str" cm="1">
        <f t="array" ref="AF558">IFERROR(INDEX(_xlfn._xlws.FILTER('Dang ky_off'!$J$4:$J$43,'Dang ky_off'!$B$4:$B$43=$B558),3),"")</f>
        <v/>
      </c>
      <c r="AG558" s="154" t="str" cm="1">
        <f t="array" ref="AG558">IFERROR(INDEX(_xlfn._xlws.FILTER('Dang ky_off'!$H$4:$H$43,'Dang ky_off'!$B$4:$B$43=$B558),3),"")</f>
        <v/>
      </c>
      <c r="AH558" s="131" t="s">
        <v>1563</v>
      </c>
      <c r="AI558" s="131" t="str" cm="1">
        <f t="array" ref="AI558">IFERROR(INDEX(_xlfn._xlws.FILTER('Dang ky_off'!$L$4:$L$43,'Dang ky_off'!$B$4:$B$43=$B558),3),"")</f>
        <v/>
      </c>
      <c r="AJ558" s="131" t="str" cm="1">
        <f t="array" ref="AJ558">IFERROR(INDEX(_xlfn._xlws.FILTER('Dang ky_off'!$M$4:$M$43,'Dang ky_off'!$B$4:$B$43=$B558),3),"")</f>
        <v/>
      </c>
      <c r="AK558" s="130"/>
      <c r="AL558" s="130"/>
      <c r="AM558" s="131" t="e">
        <f t="shared" si="78"/>
        <v>#VALUE!</v>
      </c>
      <c r="AN558" s="182" t="str" cm="1">
        <f t="array" ref="AN558">IFERROR(INDEX(_xlfn._xlws.FILTER('Dang ky_onl'!$J$6:$J$4000,'Dang ky_onl'!$B$6:$B$4000=$B558),1),"")</f>
        <v/>
      </c>
      <c r="AO558" s="183" t="str" cm="1">
        <f t="array" ref="AO558">IFERROR(INDEX(_xlfn._xlws.FILTER('Dang ky_onl'!$H$6:$H$4000,'Dang ky_onl'!$B$6:$B$4000=$B558),1),"")</f>
        <v/>
      </c>
      <c r="AP558" s="184" t="s">
        <v>1564</v>
      </c>
      <c r="AQ558" s="182" t="str" cm="1">
        <f t="array" ref="AQ558">IFERROR(INDEX(_xlfn._xlws.FILTER('Dang ky_onl'!$L$6:$L$4000,'Dang ky_onl'!$B$6:$B$4000=$B558),1),"")</f>
        <v/>
      </c>
      <c r="AR558" s="182" t="str" cm="1">
        <f t="array" ref="AR558">IFERROR(INDEX(_xlfn._xlws.FILTER('Dang ky_onl'!$M$6:$M$4000,'Dang ky_onl'!$B$6:$B$4000=$B558),1),"")</f>
        <v/>
      </c>
      <c r="AS558" s="130"/>
      <c r="AT558" s="130"/>
      <c r="AU558" s="131" t="e">
        <f t="shared" si="79"/>
        <v>#VALUE!</v>
      </c>
      <c r="AV558" s="182" t="str" cm="1">
        <f t="array" ref="AV558">IFERROR(INDEX(_xlfn._xlws.FILTER('Dang ky_onl'!$J$6:$J$4000,'Dang ky_onl'!$B$6:$B$4000=$B558),2),"")</f>
        <v/>
      </c>
      <c r="AW558" s="183" t="str" cm="1">
        <f t="array" ref="AW558">IFERROR(INDEX(_xlfn._xlws.FILTER('Dang ky_onl'!$H$6:$H$4000,'Dang ky_onl'!$B$6:$B$4000=$B558),2),"")</f>
        <v/>
      </c>
      <c r="AX558" s="184" t="s">
        <v>1564</v>
      </c>
      <c r="AY558" s="182" t="str" cm="1">
        <f t="array" ref="AY558">IFERROR(INDEX(_xlfn._xlws.FILTER('Dang ky_onl'!$L$6:$L$4000,'Dang ky_onl'!$B$6:$B$4000=$B558),2),"")</f>
        <v/>
      </c>
      <c r="AZ558" s="182" t="str" cm="1">
        <f t="array" ref="AZ558">IFERROR(INDEX(_xlfn._xlws.FILTER('Dang ky_onl'!$M$6:$M$4000,'Dang ky_onl'!$B$6:$B$4000=$B558),2),"")</f>
        <v/>
      </c>
      <c r="BA558" s="130"/>
      <c r="BB558" s="130"/>
      <c r="BC558" s="131" t="e">
        <f t="shared" si="80"/>
        <v>#VALUE!</v>
      </c>
    </row>
    <row r="559" spans="1:55" ht="19.5" customHeight="1" x14ac:dyDescent="0.35">
      <c r="A559" s="135">
        <v>553</v>
      </c>
      <c r="B559" s="136">
        <v>2005230668</v>
      </c>
      <c r="C559" s="137" t="s">
        <v>761</v>
      </c>
      <c r="D559" s="138" t="s">
        <v>791</v>
      </c>
      <c r="E559" s="139"/>
      <c r="F559" s="141" t="s">
        <v>1084</v>
      </c>
      <c r="G559" s="142" t="s">
        <v>1364</v>
      </c>
      <c r="H559" s="143" t="s">
        <v>1376</v>
      </c>
      <c r="I559" s="140" t="str">
        <f t="shared" si="74"/>
        <v>Không đậu</v>
      </c>
      <c r="J559" s="144"/>
      <c r="K559" s="145" t="str">
        <f t="shared" si="75"/>
        <v>Không đủ</v>
      </c>
      <c r="L559" s="166">
        <f t="shared" si="81"/>
        <v>0</v>
      </c>
      <c r="M559" s="166" cm="1">
        <f t="array" ref="M559">SUMPRODUCT(--(LEN(CHOOSE({1,2,3},P559,X559,AF559))&gt;0))</f>
        <v>0</v>
      </c>
      <c r="N559" s="166" cm="1">
        <f t="array" ref="N559">SUMPRODUCT(--(LEN(CHOOSE({1,2},AN559,AV559))&gt;0))</f>
        <v>0</v>
      </c>
      <c r="O559" s="166">
        <f t="shared" si="82"/>
        <v>0</v>
      </c>
      <c r="P559" s="171" t="str" cm="1">
        <f t="array" ref="P559">IFERROR(INDEX(_xlfn._xlws.FILTER('Dang ky_off'!$J$4:$J$4000,'Dang ky_off'!$B$4:$B$4000=$B559),1),"")</f>
        <v/>
      </c>
      <c r="Q559" s="172" t="str" cm="1">
        <f t="array" ref="Q559">IFERROR(INDEX(_xlfn._xlws.FILTER('Dang ky_off'!$H$4:$H$4000,'Dang ky_off'!$B$4:$B$4000=$B559),1),"")</f>
        <v/>
      </c>
      <c r="R559" s="171" t="s">
        <v>1563</v>
      </c>
      <c r="S559" s="171" t="str" cm="1">
        <f t="array" ref="S559">IFERROR(INDEX(_xlfn._xlws.FILTER('Dang ky_off'!$L$4:$L$4000,'Dang ky_off'!$B$4:$B$4000=$B559),1),"")</f>
        <v/>
      </c>
      <c r="T559" s="171" t="str" cm="1">
        <f t="array" ref="T559">IFERROR(INDEX(_xlfn._xlws.FILTER('Dang ky_off'!$M$4:$M$4000,'Dang ky_off'!$B$4:$B$4000=$B559),1),"")</f>
        <v/>
      </c>
      <c r="U559" s="130"/>
      <c r="V559" s="130"/>
      <c r="W559" s="131" t="e">
        <f t="shared" si="76"/>
        <v>#VALUE!</v>
      </c>
      <c r="X559" s="180" t="str" cm="1">
        <f t="array" ref="X559">IFERROR(INDEX(_xlfn._xlws.FILTER('Dang ky_off'!$J$4:$J$4000,'Dang ky_off'!$B$4:$B$4000=$B559),2),"")</f>
        <v/>
      </c>
      <c r="Y559" s="181" t="str" cm="1">
        <f t="array" ref="Y559">IFERROR(INDEX(_xlfn._xlws.FILTER('Dang ky_off'!$H$4:$H$4000,'Dang ky_off'!$B$4:$B$4000=$B559),2),"")</f>
        <v/>
      </c>
      <c r="Z559" s="180" t="s">
        <v>1563</v>
      </c>
      <c r="AA559" s="180" t="str" cm="1">
        <f t="array" ref="AA559">IFERROR(INDEX(_xlfn._xlws.FILTER('Dang ky_off'!$L$4:$L$4000,'Dang ky_off'!$B$4:$B$4000=$B559),2),"")</f>
        <v/>
      </c>
      <c r="AB559" s="180" t="str" cm="1">
        <f t="array" ref="AB559">IFERROR(INDEX(_xlfn._xlws.FILTER('Dang ky_off'!$M$4:$M$4000,'Dang ky_off'!$B$4:$B$4000=$B559),2),"")</f>
        <v/>
      </c>
      <c r="AC559" s="130"/>
      <c r="AD559" s="130"/>
      <c r="AE559" s="179" t="e">
        <f t="shared" si="77"/>
        <v>#VALUE!</v>
      </c>
      <c r="AF559" s="131" t="str" cm="1">
        <f t="array" ref="AF559">IFERROR(INDEX(_xlfn._xlws.FILTER('Dang ky_off'!$J$4:$J$43,'Dang ky_off'!$B$4:$B$43=$B559),3),"")</f>
        <v/>
      </c>
      <c r="AG559" s="154" t="str" cm="1">
        <f t="array" ref="AG559">IFERROR(INDEX(_xlfn._xlws.FILTER('Dang ky_off'!$H$4:$H$43,'Dang ky_off'!$B$4:$B$43=$B559),3),"")</f>
        <v/>
      </c>
      <c r="AH559" s="131" t="s">
        <v>1563</v>
      </c>
      <c r="AI559" s="131" t="str" cm="1">
        <f t="array" ref="AI559">IFERROR(INDEX(_xlfn._xlws.FILTER('Dang ky_off'!$L$4:$L$43,'Dang ky_off'!$B$4:$B$43=$B559),3),"")</f>
        <v/>
      </c>
      <c r="AJ559" s="131" t="str" cm="1">
        <f t="array" ref="AJ559">IFERROR(INDEX(_xlfn._xlws.FILTER('Dang ky_off'!$M$4:$M$43,'Dang ky_off'!$B$4:$B$43=$B559),3),"")</f>
        <v/>
      </c>
      <c r="AK559" s="130"/>
      <c r="AL559" s="130"/>
      <c r="AM559" s="131" t="e">
        <f t="shared" si="78"/>
        <v>#VALUE!</v>
      </c>
      <c r="AN559" s="182" t="str" cm="1">
        <f t="array" ref="AN559">IFERROR(INDEX(_xlfn._xlws.FILTER('Dang ky_onl'!$J$6:$J$4000,'Dang ky_onl'!$B$6:$B$4000=$B559),1),"")</f>
        <v/>
      </c>
      <c r="AO559" s="183" t="str" cm="1">
        <f t="array" ref="AO559">IFERROR(INDEX(_xlfn._xlws.FILTER('Dang ky_onl'!$H$6:$H$4000,'Dang ky_onl'!$B$6:$B$4000=$B559),1),"")</f>
        <v/>
      </c>
      <c r="AP559" s="184" t="s">
        <v>1564</v>
      </c>
      <c r="AQ559" s="182" t="str" cm="1">
        <f t="array" ref="AQ559">IFERROR(INDEX(_xlfn._xlws.FILTER('Dang ky_onl'!$L$6:$L$4000,'Dang ky_onl'!$B$6:$B$4000=$B559),1),"")</f>
        <v/>
      </c>
      <c r="AR559" s="182" t="str" cm="1">
        <f t="array" ref="AR559">IFERROR(INDEX(_xlfn._xlws.FILTER('Dang ky_onl'!$M$6:$M$4000,'Dang ky_onl'!$B$6:$B$4000=$B559),1),"")</f>
        <v/>
      </c>
      <c r="AS559" s="130"/>
      <c r="AT559" s="130"/>
      <c r="AU559" s="131" t="e">
        <f t="shared" si="79"/>
        <v>#VALUE!</v>
      </c>
      <c r="AV559" s="182" t="str" cm="1">
        <f t="array" ref="AV559">IFERROR(INDEX(_xlfn._xlws.FILTER('Dang ky_onl'!$J$6:$J$4000,'Dang ky_onl'!$B$6:$B$4000=$B559),2),"")</f>
        <v/>
      </c>
      <c r="AW559" s="183" t="str" cm="1">
        <f t="array" ref="AW559">IFERROR(INDEX(_xlfn._xlws.FILTER('Dang ky_onl'!$H$6:$H$4000,'Dang ky_onl'!$B$6:$B$4000=$B559),2),"")</f>
        <v/>
      </c>
      <c r="AX559" s="184" t="s">
        <v>1564</v>
      </c>
      <c r="AY559" s="182" t="str" cm="1">
        <f t="array" ref="AY559">IFERROR(INDEX(_xlfn._xlws.FILTER('Dang ky_onl'!$L$6:$L$4000,'Dang ky_onl'!$B$6:$B$4000=$B559),2),"")</f>
        <v/>
      </c>
      <c r="AZ559" s="182" t="str" cm="1">
        <f t="array" ref="AZ559">IFERROR(INDEX(_xlfn._xlws.FILTER('Dang ky_onl'!$M$6:$M$4000,'Dang ky_onl'!$B$6:$B$4000=$B559),2),"")</f>
        <v/>
      </c>
      <c r="BA559" s="130"/>
      <c r="BB559" s="130"/>
      <c r="BC559" s="131" t="e">
        <f t="shared" si="80"/>
        <v>#VALUE!</v>
      </c>
    </row>
    <row r="560" spans="1:55" ht="19.5" customHeight="1" x14ac:dyDescent="0.35">
      <c r="A560" s="135">
        <v>554</v>
      </c>
      <c r="B560" s="136">
        <v>2005230669</v>
      </c>
      <c r="C560" s="137" t="s">
        <v>763</v>
      </c>
      <c r="D560" s="138" t="s">
        <v>791</v>
      </c>
      <c r="E560" s="139"/>
      <c r="F560" s="141" t="s">
        <v>1346</v>
      </c>
      <c r="G560" s="142" t="s">
        <v>1364</v>
      </c>
      <c r="H560" s="143" t="s">
        <v>1376</v>
      </c>
      <c r="I560" s="140" t="str">
        <f t="shared" si="74"/>
        <v>Không đậu</v>
      </c>
      <c r="J560" s="144"/>
      <c r="K560" s="145" t="str">
        <f t="shared" si="75"/>
        <v>Không đủ</v>
      </c>
      <c r="L560" s="166">
        <f t="shared" si="81"/>
        <v>0</v>
      </c>
      <c r="M560" s="166" cm="1">
        <f t="array" ref="M560">SUMPRODUCT(--(LEN(CHOOSE({1,2,3},P560,X560,AF560))&gt;0))</f>
        <v>0</v>
      </c>
      <c r="N560" s="166" cm="1">
        <f t="array" ref="N560">SUMPRODUCT(--(LEN(CHOOSE({1,2},AN560,AV560))&gt;0))</f>
        <v>0</v>
      </c>
      <c r="O560" s="166">
        <f t="shared" si="82"/>
        <v>0</v>
      </c>
      <c r="P560" s="171" t="str" cm="1">
        <f t="array" ref="P560">IFERROR(INDEX(_xlfn._xlws.FILTER('Dang ky_off'!$J$4:$J$4000,'Dang ky_off'!$B$4:$B$4000=$B560),1),"")</f>
        <v/>
      </c>
      <c r="Q560" s="172" t="str" cm="1">
        <f t="array" ref="Q560">IFERROR(INDEX(_xlfn._xlws.FILTER('Dang ky_off'!$H$4:$H$4000,'Dang ky_off'!$B$4:$B$4000=$B560),1),"")</f>
        <v/>
      </c>
      <c r="R560" s="171" t="s">
        <v>1563</v>
      </c>
      <c r="S560" s="171" t="str" cm="1">
        <f t="array" ref="S560">IFERROR(INDEX(_xlfn._xlws.FILTER('Dang ky_off'!$L$4:$L$4000,'Dang ky_off'!$B$4:$B$4000=$B560),1),"")</f>
        <v/>
      </c>
      <c r="T560" s="171" t="str" cm="1">
        <f t="array" ref="T560">IFERROR(INDEX(_xlfn._xlws.FILTER('Dang ky_off'!$M$4:$M$4000,'Dang ky_off'!$B$4:$B$4000=$B560),1),"")</f>
        <v/>
      </c>
      <c r="U560" s="130"/>
      <c r="V560" s="130"/>
      <c r="W560" s="131" t="e">
        <f t="shared" si="76"/>
        <v>#VALUE!</v>
      </c>
      <c r="X560" s="180" t="str" cm="1">
        <f t="array" ref="X560">IFERROR(INDEX(_xlfn._xlws.FILTER('Dang ky_off'!$J$4:$J$4000,'Dang ky_off'!$B$4:$B$4000=$B560),2),"")</f>
        <v/>
      </c>
      <c r="Y560" s="181" t="str" cm="1">
        <f t="array" ref="Y560">IFERROR(INDEX(_xlfn._xlws.FILTER('Dang ky_off'!$H$4:$H$4000,'Dang ky_off'!$B$4:$B$4000=$B560),2),"")</f>
        <v/>
      </c>
      <c r="Z560" s="180" t="s">
        <v>1563</v>
      </c>
      <c r="AA560" s="180" t="str" cm="1">
        <f t="array" ref="AA560">IFERROR(INDEX(_xlfn._xlws.FILTER('Dang ky_off'!$L$4:$L$4000,'Dang ky_off'!$B$4:$B$4000=$B560),2),"")</f>
        <v/>
      </c>
      <c r="AB560" s="180" t="str" cm="1">
        <f t="array" ref="AB560">IFERROR(INDEX(_xlfn._xlws.FILTER('Dang ky_off'!$M$4:$M$4000,'Dang ky_off'!$B$4:$B$4000=$B560),2),"")</f>
        <v/>
      </c>
      <c r="AC560" s="130"/>
      <c r="AD560" s="130"/>
      <c r="AE560" s="179" t="e">
        <f t="shared" si="77"/>
        <v>#VALUE!</v>
      </c>
      <c r="AF560" s="131" t="str" cm="1">
        <f t="array" ref="AF560">IFERROR(INDEX(_xlfn._xlws.FILTER('Dang ky_off'!$J$4:$J$43,'Dang ky_off'!$B$4:$B$43=$B560),3),"")</f>
        <v/>
      </c>
      <c r="AG560" s="154" t="str" cm="1">
        <f t="array" ref="AG560">IFERROR(INDEX(_xlfn._xlws.FILTER('Dang ky_off'!$H$4:$H$43,'Dang ky_off'!$B$4:$B$43=$B560),3),"")</f>
        <v/>
      </c>
      <c r="AH560" s="131" t="s">
        <v>1563</v>
      </c>
      <c r="AI560" s="131" t="str" cm="1">
        <f t="array" ref="AI560">IFERROR(INDEX(_xlfn._xlws.FILTER('Dang ky_off'!$L$4:$L$43,'Dang ky_off'!$B$4:$B$43=$B560),3),"")</f>
        <v/>
      </c>
      <c r="AJ560" s="131" t="str" cm="1">
        <f t="array" ref="AJ560">IFERROR(INDEX(_xlfn._xlws.FILTER('Dang ky_off'!$M$4:$M$43,'Dang ky_off'!$B$4:$B$43=$B560),3),"")</f>
        <v/>
      </c>
      <c r="AK560" s="130"/>
      <c r="AL560" s="130"/>
      <c r="AM560" s="131" t="e">
        <f t="shared" si="78"/>
        <v>#VALUE!</v>
      </c>
      <c r="AN560" s="182" t="str" cm="1">
        <f t="array" ref="AN560">IFERROR(INDEX(_xlfn._xlws.FILTER('Dang ky_onl'!$J$6:$J$4000,'Dang ky_onl'!$B$6:$B$4000=$B560),1),"")</f>
        <v/>
      </c>
      <c r="AO560" s="183" t="str" cm="1">
        <f t="array" ref="AO560">IFERROR(INDEX(_xlfn._xlws.FILTER('Dang ky_onl'!$H$6:$H$4000,'Dang ky_onl'!$B$6:$B$4000=$B560),1),"")</f>
        <v/>
      </c>
      <c r="AP560" s="184" t="s">
        <v>1564</v>
      </c>
      <c r="AQ560" s="182" t="str" cm="1">
        <f t="array" ref="AQ560">IFERROR(INDEX(_xlfn._xlws.FILTER('Dang ky_onl'!$L$6:$L$4000,'Dang ky_onl'!$B$6:$B$4000=$B560),1),"")</f>
        <v/>
      </c>
      <c r="AR560" s="182" t="str" cm="1">
        <f t="array" ref="AR560">IFERROR(INDEX(_xlfn._xlws.FILTER('Dang ky_onl'!$M$6:$M$4000,'Dang ky_onl'!$B$6:$B$4000=$B560),1),"")</f>
        <v/>
      </c>
      <c r="AS560" s="130"/>
      <c r="AT560" s="130"/>
      <c r="AU560" s="131" t="e">
        <f t="shared" si="79"/>
        <v>#VALUE!</v>
      </c>
      <c r="AV560" s="182" t="str" cm="1">
        <f t="array" ref="AV560">IFERROR(INDEX(_xlfn._xlws.FILTER('Dang ky_onl'!$J$6:$J$4000,'Dang ky_onl'!$B$6:$B$4000=$B560),2),"")</f>
        <v/>
      </c>
      <c r="AW560" s="183" t="str" cm="1">
        <f t="array" ref="AW560">IFERROR(INDEX(_xlfn._xlws.FILTER('Dang ky_onl'!$H$6:$H$4000,'Dang ky_onl'!$B$6:$B$4000=$B560),2),"")</f>
        <v/>
      </c>
      <c r="AX560" s="184" t="s">
        <v>1564</v>
      </c>
      <c r="AY560" s="182" t="str" cm="1">
        <f t="array" ref="AY560">IFERROR(INDEX(_xlfn._xlws.FILTER('Dang ky_onl'!$L$6:$L$4000,'Dang ky_onl'!$B$6:$B$4000=$B560),2),"")</f>
        <v/>
      </c>
      <c r="AZ560" s="182" t="str" cm="1">
        <f t="array" ref="AZ560">IFERROR(INDEX(_xlfn._xlws.FILTER('Dang ky_onl'!$M$6:$M$4000,'Dang ky_onl'!$B$6:$B$4000=$B560),2),"")</f>
        <v/>
      </c>
      <c r="BA560" s="130"/>
      <c r="BB560" s="130"/>
      <c r="BC560" s="131" t="e">
        <f t="shared" si="80"/>
        <v>#VALUE!</v>
      </c>
    </row>
    <row r="561" spans="1:55" ht="19.5" customHeight="1" x14ac:dyDescent="0.35">
      <c r="A561" s="135">
        <v>555</v>
      </c>
      <c r="B561" s="136">
        <v>2005230667</v>
      </c>
      <c r="C561" s="137" t="s">
        <v>764</v>
      </c>
      <c r="D561" s="138" t="s">
        <v>791</v>
      </c>
      <c r="E561" s="139"/>
      <c r="F561" s="141" t="s">
        <v>1092</v>
      </c>
      <c r="G561" s="142" t="s">
        <v>1364</v>
      </c>
      <c r="H561" s="143" t="s">
        <v>1376</v>
      </c>
      <c r="I561" s="140" t="str">
        <f t="shared" si="74"/>
        <v>Không đậu</v>
      </c>
      <c r="J561" s="144"/>
      <c r="K561" s="145" t="str">
        <f t="shared" si="75"/>
        <v>Không đủ</v>
      </c>
      <c r="L561" s="166">
        <f t="shared" si="81"/>
        <v>2</v>
      </c>
      <c r="M561" s="166" cm="1">
        <f t="array" ref="M561">SUMPRODUCT(--(LEN(CHOOSE({1,2,3},P561,X561,AF561))&gt;0))</f>
        <v>2</v>
      </c>
      <c r="N561" s="166" cm="1">
        <f t="array" ref="N561">SUMPRODUCT(--(LEN(CHOOSE({1,2},AN561,AV561))&gt;0))</f>
        <v>0</v>
      </c>
      <c r="O561" s="166">
        <f t="shared" si="82"/>
        <v>0</v>
      </c>
      <c r="P561" s="171" t="str" cm="1">
        <f t="array" ref="P561">IFERROR(INDEX(_xlfn._xlws.FILTER('Dang ky_off'!$J$4:$J$4000,'Dang ky_off'!$B$4:$B$4000=$B561),1),"")</f>
        <v>Công ty Cổ phần Acecook Việt Nam</v>
      </c>
      <c r="Q561" s="172" cm="1">
        <f t="array" ref="Q561">IFERROR(INDEX(_xlfn._xlws.FILTER('Dang ky_off'!$H$4:$H$4000,'Dang ky_off'!$B$4:$B$4000=$B561),1),"")</f>
        <v>45909</v>
      </c>
      <c r="R561" s="171" t="s">
        <v>1563</v>
      </c>
      <c r="S561" s="171" cm="1">
        <f t="array" ref="S561">IFERROR(INDEX(_xlfn._xlws.FILTER('Dang ky_off'!$L$4:$L$4000,'Dang ky_off'!$B$4:$B$4000=$B561),1),"")</f>
        <v>8.5</v>
      </c>
      <c r="T561" s="171" cm="1">
        <f t="array" ref="T561">IFERROR(INDEX(_xlfn._xlws.FILTER('Dang ky_off'!$M$4:$M$4000,'Dang ky_off'!$B$4:$B$4000=$B561),1),"")</f>
        <v>0</v>
      </c>
      <c r="U561" s="130"/>
      <c r="V561" s="130"/>
      <c r="W561" s="131">
        <f t="shared" si="76"/>
        <v>2.6</v>
      </c>
      <c r="X561" s="180" t="str" cm="1">
        <f t="array" ref="X561">IFERROR(INDEX(_xlfn._xlws.FILTER('Dang ky_off'!$J$4:$J$4000,'Dang ky_off'!$B$4:$B$4000=$B561),2),"")</f>
        <v>Công ty TNHH Yakult Việt Nam</v>
      </c>
      <c r="Y561" s="181" cm="1">
        <f t="array" ref="Y561">IFERROR(INDEX(_xlfn._xlws.FILTER('Dang ky_off'!$H$4:$H$4000,'Dang ky_off'!$B$4:$B$4000=$B561),2),"")</f>
        <v>45946</v>
      </c>
      <c r="Z561" s="180" t="s">
        <v>1563</v>
      </c>
      <c r="AA561" s="180" cm="1">
        <f t="array" ref="AA561">IFERROR(INDEX(_xlfn._xlws.FILTER('Dang ky_off'!$L$4:$L$4000,'Dang ky_off'!$B$4:$B$4000=$B561),2),"")</f>
        <v>9.5</v>
      </c>
      <c r="AB561" s="180" cm="1">
        <f t="array" ref="AB561">IFERROR(INDEX(_xlfn._xlws.FILTER('Dang ky_off'!$M$4:$M$4000,'Dang ky_off'!$B$4:$B$4000=$B561),2),"")</f>
        <v>0</v>
      </c>
      <c r="AC561" s="130"/>
      <c r="AD561" s="130"/>
      <c r="AE561" s="179">
        <f t="shared" si="77"/>
        <v>2.9</v>
      </c>
      <c r="AF561" s="131" t="str" cm="1">
        <f t="array" ref="AF561">IFERROR(INDEX(_xlfn._xlws.FILTER('Dang ky_off'!$J$4:$J$43,'Dang ky_off'!$B$4:$B$43=$B561),3),"")</f>
        <v/>
      </c>
      <c r="AG561" s="154" t="str" cm="1">
        <f t="array" ref="AG561">IFERROR(INDEX(_xlfn._xlws.FILTER('Dang ky_off'!$H$4:$H$43,'Dang ky_off'!$B$4:$B$43=$B561),3),"")</f>
        <v/>
      </c>
      <c r="AH561" s="131" t="s">
        <v>1563</v>
      </c>
      <c r="AI561" s="131" t="str" cm="1">
        <f t="array" ref="AI561">IFERROR(INDEX(_xlfn._xlws.FILTER('Dang ky_off'!$L$4:$L$43,'Dang ky_off'!$B$4:$B$43=$B561),3),"")</f>
        <v/>
      </c>
      <c r="AJ561" s="131" t="str" cm="1">
        <f t="array" ref="AJ561">IFERROR(INDEX(_xlfn._xlws.FILTER('Dang ky_off'!$M$4:$M$43,'Dang ky_off'!$B$4:$B$43=$B561),3),"")</f>
        <v/>
      </c>
      <c r="AK561" s="130"/>
      <c r="AL561" s="130"/>
      <c r="AM561" s="131" t="e">
        <f t="shared" si="78"/>
        <v>#VALUE!</v>
      </c>
      <c r="AN561" s="182" t="str" cm="1">
        <f t="array" ref="AN561">IFERROR(INDEX(_xlfn._xlws.FILTER('Dang ky_onl'!$J$6:$J$4000,'Dang ky_onl'!$B$6:$B$4000=$B561),1),"")</f>
        <v/>
      </c>
      <c r="AO561" s="183" t="str" cm="1">
        <f t="array" ref="AO561">IFERROR(INDEX(_xlfn._xlws.FILTER('Dang ky_onl'!$H$6:$H$4000,'Dang ky_onl'!$B$6:$B$4000=$B561),1),"")</f>
        <v/>
      </c>
      <c r="AP561" s="184" t="s">
        <v>1564</v>
      </c>
      <c r="AQ561" s="182" t="str" cm="1">
        <f t="array" ref="AQ561">IFERROR(INDEX(_xlfn._xlws.FILTER('Dang ky_onl'!$L$6:$L$4000,'Dang ky_onl'!$B$6:$B$4000=$B561),1),"")</f>
        <v/>
      </c>
      <c r="AR561" s="182" t="str" cm="1">
        <f t="array" ref="AR561">IFERROR(INDEX(_xlfn._xlws.FILTER('Dang ky_onl'!$M$6:$M$4000,'Dang ky_onl'!$B$6:$B$4000=$B561),1),"")</f>
        <v/>
      </c>
      <c r="AS561" s="130"/>
      <c r="AT561" s="130"/>
      <c r="AU561" s="131" t="e">
        <f t="shared" si="79"/>
        <v>#VALUE!</v>
      </c>
      <c r="AV561" s="182" t="str" cm="1">
        <f t="array" ref="AV561">IFERROR(INDEX(_xlfn._xlws.FILTER('Dang ky_onl'!$J$6:$J$4000,'Dang ky_onl'!$B$6:$B$4000=$B561),2),"")</f>
        <v/>
      </c>
      <c r="AW561" s="183" t="str" cm="1">
        <f t="array" ref="AW561">IFERROR(INDEX(_xlfn._xlws.FILTER('Dang ky_onl'!$H$6:$H$4000,'Dang ky_onl'!$B$6:$B$4000=$B561),2),"")</f>
        <v/>
      </c>
      <c r="AX561" s="184" t="s">
        <v>1564</v>
      </c>
      <c r="AY561" s="182" t="str" cm="1">
        <f t="array" ref="AY561">IFERROR(INDEX(_xlfn._xlws.FILTER('Dang ky_onl'!$L$6:$L$4000,'Dang ky_onl'!$B$6:$B$4000=$B561),2),"")</f>
        <v/>
      </c>
      <c r="AZ561" s="182" t="str" cm="1">
        <f t="array" ref="AZ561">IFERROR(INDEX(_xlfn._xlws.FILTER('Dang ky_onl'!$M$6:$M$4000,'Dang ky_onl'!$B$6:$B$4000=$B561),2),"")</f>
        <v/>
      </c>
      <c r="BA561" s="130"/>
      <c r="BB561" s="130"/>
      <c r="BC561" s="131" t="e">
        <f t="shared" si="80"/>
        <v>#VALUE!</v>
      </c>
    </row>
    <row r="562" spans="1:55" ht="19.5" customHeight="1" x14ac:dyDescent="0.35">
      <c r="A562" s="135">
        <v>556</v>
      </c>
      <c r="B562" s="136">
        <v>2005230691</v>
      </c>
      <c r="C562" s="137" t="s">
        <v>765</v>
      </c>
      <c r="D562" s="138" t="s">
        <v>872</v>
      </c>
      <c r="E562" s="139"/>
      <c r="F562" s="141" t="s">
        <v>1215</v>
      </c>
      <c r="G562" s="142" t="s">
        <v>1364</v>
      </c>
      <c r="H562" s="143" t="s">
        <v>1376</v>
      </c>
      <c r="I562" s="140" t="str">
        <f t="shared" si="74"/>
        <v>Không đậu</v>
      </c>
      <c r="J562" s="144"/>
      <c r="K562" s="145" t="str">
        <f t="shared" si="75"/>
        <v>Không đủ</v>
      </c>
      <c r="L562" s="166">
        <f t="shared" si="81"/>
        <v>1</v>
      </c>
      <c r="M562" s="166" cm="1">
        <f t="array" ref="M562">SUMPRODUCT(--(LEN(CHOOSE({1,2,3},P562,X562,AF562))&gt;0))</f>
        <v>1</v>
      </c>
      <c r="N562" s="166" cm="1">
        <f t="array" ref="N562">SUMPRODUCT(--(LEN(CHOOSE({1,2},AN562,AV562))&gt;0))</f>
        <v>0</v>
      </c>
      <c r="O562" s="166">
        <f t="shared" si="82"/>
        <v>0</v>
      </c>
      <c r="P562" s="171" t="str" cm="1">
        <f t="array" ref="P562">IFERROR(INDEX(_xlfn._xlws.FILTER('Dang ky_off'!$J$4:$J$4000,'Dang ky_off'!$B$4:$B$4000=$B562),1),"")</f>
        <v>Công ty Cổ phần Acecook Việt Nam</v>
      </c>
      <c r="Q562" s="172" cm="1">
        <f t="array" ref="Q562">IFERROR(INDEX(_xlfn._xlws.FILTER('Dang ky_off'!$H$4:$H$4000,'Dang ky_off'!$B$4:$B$4000=$B562),1),"")</f>
        <v>45944</v>
      </c>
      <c r="R562" s="171" t="s">
        <v>1563</v>
      </c>
      <c r="S562" s="171" cm="1">
        <f t="array" ref="S562">IFERROR(INDEX(_xlfn._xlws.FILTER('Dang ky_off'!$L$4:$L$4000,'Dang ky_off'!$B$4:$B$4000=$B562),1),"")</f>
        <v>10</v>
      </c>
      <c r="T562" s="171" cm="1">
        <f t="array" ref="T562">IFERROR(INDEX(_xlfn._xlws.FILTER('Dang ky_off'!$M$4:$M$4000,'Dang ky_off'!$B$4:$B$4000=$B562),1),"")</f>
        <v>0.5</v>
      </c>
      <c r="U562" s="130"/>
      <c r="V562" s="130"/>
      <c r="W562" s="131">
        <f t="shared" si="76"/>
        <v>3.5</v>
      </c>
      <c r="X562" s="180" t="str" cm="1">
        <f t="array" ref="X562">IFERROR(INDEX(_xlfn._xlws.FILTER('Dang ky_off'!$J$4:$J$4000,'Dang ky_off'!$B$4:$B$4000=$B562),2),"")</f>
        <v/>
      </c>
      <c r="Y562" s="181" t="str" cm="1">
        <f t="array" ref="Y562">IFERROR(INDEX(_xlfn._xlws.FILTER('Dang ky_off'!$H$4:$H$4000,'Dang ky_off'!$B$4:$B$4000=$B562),2),"")</f>
        <v/>
      </c>
      <c r="Z562" s="180" t="s">
        <v>1563</v>
      </c>
      <c r="AA562" s="180" t="str" cm="1">
        <f t="array" ref="AA562">IFERROR(INDEX(_xlfn._xlws.FILTER('Dang ky_off'!$L$4:$L$4000,'Dang ky_off'!$B$4:$B$4000=$B562),2),"")</f>
        <v/>
      </c>
      <c r="AB562" s="180" t="str" cm="1">
        <f t="array" ref="AB562">IFERROR(INDEX(_xlfn._xlws.FILTER('Dang ky_off'!$M$4:$M$4000,'Dang ky_off'!$B$4:$B$4000=$B562),2),"")</f>
        <v/>
      </c>
      <c r="AC562" s="130"/>
      <c r="AD562" s="130"/>
      <c r="AE562" s="179" t="e">
        <f t="shared" si="77"/>
        <v>#VALUE!</v>
      </c>
      <c r="AF562" s="131" t="str" cm="1">
        <f t="array" ref="AF562">IFERROR(INDEX(_xlfn._xlws.FILTER('Dang ky_off'!$J$4:$J$43,'Dang ky_off'!$B$4:$B$43=$B562),3),"")</f>
        <v/>
      </c>
      <c r="AG562" s="154" t="str" cm="1">
        <f t="array" ref="AG562">IFERROR(INDEX(_xlfn._xlws.FILTER('Dang ky_off'!$H$4:$H$43,'Dang ky_off'!$B$4:$B$43=$B562),3),"")</f>
        <v/>
      </c>
      <c r="AH562" s="131" t="s">
        <v>1563</v>
      </c>
      <c r="AI562" s="131" t="str" cm="1">
        <f t="array" ref="AI562">IFERROR(INDEX(_xlfn._xlws.FILTER('Dang ky_off'!$L$4:$L$43,'Dang ky_off'!$B$4:$B$43=$B562),3),"")</f>
        <v/>
      </c>
      <c r="AJ562" s="131" t="str" cm="1">
        <f t="array" ref="AJ562">IFERROR(INDEX(_xlfn._xlws.FILTER('Dang ky_off'!$M$4:$M$43,'Dang ky_off'!$B$4:$B$43=$B562),3),"")</f>
        <v/>
      </c>
      <c r="AK562" s="130"/>
      <c r="AL562" s="130"/>
      <c r="AM562" s="131" t="e">
        <f t="shared" si="78"/>
        <v>#VALUE!</v>
      </c>
      <c r="AN562" s="182" t="str" cm="1">
        <f t="array" ref="AN562">IFERROR(INDEX(_xlfn._xlws.FILTER('Dang ky_onl'!$J$6:$J$4000,'Dang ky_onl'!$B$6:$B$4000=$B562),1),"")</f>
        <v/>
      </c>
      <c r="AO562" s="183" t="str" cm="1">
        <f t="array" ref="AO562">IFERROR(INDEX(_xlfn._xlws.FILTER('Dang ky_onl'!$H$6:$H$4000,'Dang ky_onl'!$B$6:$B$4000=$B562),1),"")</f>
        <v/>
      </c>
      <c r="AP562" s="184" t="s">
        <v>1564</v>
      </c>
      <c r="AQ562" s="182" t="str" cm="1">
        <f t="array" ref="AQ562">IFERROR(INDEX(_xlfn._xlws.FILTER('Dang ky_onl'!$L$6:$L$4000,'Dang ky_onl'!$B$6:$B$4000=$B562),1),"")</f>
        <v/>
      </c>
      <c r="AR562" s="182" t="str" cm="1">
        <f t="array" ref="AR562">IFERROR(INDEX(_xlfn._xlws.FILTER('Dang ky_onl'!$M$6:$M$4000,'Dang ky_onl'!$B$6:$B$4000=$B562),1),"")</f>
        <v/>
      </c>
      <c r="AS562" s="130"/>
      <c r="AT562" s="130"/>
      <c r="AU562" s="131" t="e">
        <f t="shared" si="79"/>
        <v>#VALUE!</v>
      </c>
      <c r="AV562" s="182" t="str" cm="1">
        <f t="array" ref="AV562">IFERROR(INDEX(_xlfn._xlws.FILTER('Dang ky_onl'!$J$6:$J$4000,'Dang ky_onl'!$B$6:$B$4000=$B562),2),"")</f>
        <v/>
      </c>
      <c r="AW562" s="183" t="str" cm="1">
        <f t="array" ref="AW562">IFERROR(INDEX(_xlfn._xlws.FILTER('Dang ky_onl'!$H$6:$H$4000,'Dang ky_onl'!$B$6:$B$4000=$B562),2),"")</f>
        <v/>
      </c>
      <c r="AX562" s="184" t="s">
        <v>1564</v>
      </c>
      <c r="AY562" s="182" t="str" cm="1">
        <f t="array" ref="AY562">IFERROR(INDEX(_xlfn._xlws.FILTER('Dang ky_onl'!$L$6:$L$4000,'Dang ky_onl'!$B$6:$B$4000=$B562),2),"")</f>
        <v/>
      </c>
      <c r="AZ562" s="182" t="str" cm="1">
        <f t="array" ref="AZ562">IFERROR(INDEX(_xlfn._xlws.FILTER('Dang ky_onl'!$M$6:$M$4000,'Dang ky_onl'!$B$6:$B$4000=$B562),2),"")</f>
        <v/>
      </c>
      <c r="BA562" s="130"/>
      <c r="BB562" s="130"/>
      <c r="BC562" s="131" t="e">
        <f t="shared" si="80"/>
        <v>#VALUE!</v>
      </c>
    </row>
    <row r="563" spans="1:55" ht="19.5" customHeight="1" x14ac:dyDescent="0.35">
      <c r="A563" s="135">
        <v>557</v>
      </c>
      <c r="B563" s="136">
        <v>2005230698</v>
      </c>
      <c r="C563" s="137" t="s">
        <v>766</v>
      </c>
      <c r="D563" s="138" t="s">
        <v>792</v>
      </c>
      <c r="E563" s="139"/>
      <c r="F563" s="141" t="s">
        <v>1331</v>
      </c>
      <c r="G563" s="142" t="s">
        <v>1364</v>
      </c>
      <c r="H563" s="143" t="s">
        <v>1376</v>
      </c>
      <c r="I563" s="140" t="str">
        <f t="shared" si="74"/>
        <v>Không đậu</v>
      </c>
      <c r="J563" s="144"/>
      <c r="K563" s="145" t="str">
        <f t="shared" si="75"/>
        <v>Không đủ</v>
      </c>
      <c r="L563" s="166">
        <f t="shared" si="81"/>
        <v>1</v>
      </c>
      <c r="M563" s="166" cm="1">
        <f t="array" ref="M563">SUMPRODUCT(--(LEN(CHOOSE({1,2,3},P563,X563,AF563))&gt;0))</f>
        <v>1</v>
      </c>
      <c r="N563" s="166" cm="1">
        <f t="array" ref="N563">SUMPRODUCT(--(LEN(CHOOSE({1,2},AN563,AV563))&gt;0))</f>
        <v>0</v>
      </c>
      <c r="O563" s="166">
        <f t="shared" si="82"/>
        <v>0</v>
      </c>
      <c r="P563" s="171" t="str" cm="1">
        <f t="array" ref="P563">IFERROR(INDEX(_xlfn._xlws.FILTER('Dang ky_off'!$J$4:$J$4000,'Dang ky_off'!$B$4:$B$4000=$B563),1),"")</f>
        <v>Công ty TNHH Yakult Việt Nam</v>
      </c>
      <c r="Q563" s="172" cm="1">
        <f t="array" ref="Q563">IFERROR(INDEX(_xlfn._xlws.FILTER('Dang ky_off'!$H$4:$H$4000,'Dang ky_off'!$B$4:$B$4000=$B563),1),"")</f>
        <v>46022</v>
      </c>
      <c r="R563" s="171" t="s">
        <v>1563</v>
      </c>
      <c r="S563" s="171" cm="1">
        <f t="array" ref="S563">IFERROR(INDEX(_xlfn._xlws.FILTER('Dang ky_off'!$L$4:$L$4000,'Dang ky_off'!$B$4:$B$4000=$B563),1),"")</f>
        <v>9</v>
      </c>
      <c r="T563" s="171" cm="1">
        <f t="array" ref="T563">IFERROR(INDEX(_xlfn._xlws.FILTER('Dang ky_off'!$M$4:$M$4000,'Dang ky_off'!$B$4:$B$4000=$B563),1),"")</f>
        <v>0</v>
      </c>
      <c r="U563" s="130"/>
      <c r="V563" s="130"/>
      <c r="W563" s="131">
        <f t="shared" si="76"/>
        <v>2.7</v>
      </c>
      <c r="X563" s="180" t="str" cm="1">
        <f t="array" ref="X563">IFERROR(INDEX(_xlfn._xlws.FILTER('Dang ky_off'!$J$4:$J$4000,'Dang ky_off'!$B$4:$B$4000=$B563),2),"")</f>
        <v/>
      </c>
      <c r="Y563" s="181" t="str" cm="1">
        <f t="array" ref="Y563">IFERROR(INDEX(_xlfn._xlws.FILTER('Dang ky_off'!$H$4:$H$4000,'Dang ky_off'!$B$4:$B$4000=$B563),2),"")</f>
        <v/>
      </c>
      <c r="Z563" s="180" t="s">
        <v>1563</v>
      </c>
      <c r="AA563" s="180" t="str" cm="1">
        <f t="array" ref="AA563">IFERROR(INDEX(_xlfn._xlws.FILTER('Dang ky_off'!$L$4:$L$4000,'Dang ky_off'!$B$4:$B$4000=$B563),2),"")</f>
        <v/>
      </c>
      <c r="AB563" s="180" t="str" cm="1">
        <f t="array" ref="AB563">IFERROR(INDEX(_xlfn._xlws.FILTER('Dang ky_off'!$M$4:$M$4000,'Dang ky_off'!$B$4:$B$4000=$B563),2),"")</f>
        <v/>
      </c>
      <c r="AC563" s="130"/>
      <c r="AD563" s="130"/>
      <c r="AE563" s="179" t="e">
        <f t="shared" si="77"/>
        <v>#VALUE!</v>
      </c>
      <c r="AF563" s="131" t="str" cm="1">
        <f t="array" ref="AF563">IFERROR(INDEX(_xlfn._xlws.FILTER('Dang ky_off'!$J$4:$J$43,'Dang ky_off'!$B$4:$B$43=$B563),3),"")</f>
        <v/>
      </c>
      <c r="AG563" s="154" t="str" cm="1">
        <f t="array" ref="AG563">IFERROR(INDEX(_xlfn._xlws.FILTER('Dang ky_off'!$H$4:$H$43,'Dang ky_off'!$B$4:$B$43=$B563),3),"")</f>
        <v/>
      </c>
      <c r="AH563" s="131" t="s">
        <v>1563</v>
      </c>
      <c r="AI563" s="131" t="str" cm="1">
        <f t="array" ref="AI563">IFERROR(INDEX(_xlfn._xlws.FILTER('Dang ky_off'!$L$4:$L$43,'Dang ky_off'!$B$4:$B$43=$B563),3),"")</f>
        <v/>
      </c>
      <c r="AJ563" s="131" t="str" cm="1">
        <f t="array" ref="AJ563">IFERROR(INDEX(_xlfn._xlws.FILTER('Dang ky_off'!$M$4:$M$43,'Dang ky_off'!$B$4:$B$43=$B563),3),"")</f>
        <v/>
      </c>
      <c r="AK563" s="130"/>
      <c r="AL563" s="130"/>
      <c r="AM563" s="131" t="e">
        <f t="shared" si="78"/>
        <v>#VALUE!</v>
      </c>
      <c r="AN563" s="182" t="str" cm="1">
        <f t="array" ref="AN563">IFERROR(INDEX(_xlfn._xlws.FILTER('Dang ky_onl'!$J$6:$J$4000,'Dang ky_onl'!$B$6:$B$4000=$B563),1),"")</f>
        <v/>
      </c>
      <c r="AO563" s="183" t="str" cm="1">
        <f t="array" ref="AO563">IFERROR(INDEX(_xlfn._xlws.FILTER('Dang ky_onl'!$H$6:$H$4000,'Dang ky_onl'!$B$6:$B$4000=$B563),1),"")</f>
        <v/>
      </c>
      <c r="AP563" s="184" t="s">
        <v>1564</v>
      </c>
      <c r="AQ563" s="182" t="str" cm="1">
        <f t="array" ref="AQ563">IFERROR(INDEX(_xlfn._xlws.FILTER('Dang ky_onl'!$L$6:$L$4000,'Dang ky_onl'!$B$6:$B$4000=$B563),1),"")</f>
        <v/>
      </c>
      <c r="AR563" s="182" t="str" cm="1">
        <f t="array" ref="AR563">IFERROR(INDEX(_xlfn._xlws.FILTER('Dang ky_onl'!$M$6:$M$4000,'Dang ky_onl'!$B$6:$B$4000=$B563),1),"")</f>
        <v/>
      </c>
      <c r="AS563" s="130"/>
      <c r="AT563" s="130"/>
      <c r="AU563" s="131" t="e">
        <f t="shared" si="79"/>
        <v>#VALUE!</v>
      </c>
      <c r="AV563" s="182" t="str" cm="1">
        <f t="array" ref="AV563">IFERROR(INDEX(_xlfn._xlws.FILTER('Dang ky_onl'!$J$6:$J$4000,'Dang ky_onl'!$B$6:$B$4000=$B563),2),"")</f>
        <v/>
      </c>
      <c r="AW563" s="183" t="str" cm="1">
        <f t="array" ref="AW563">IFERROR(INDEX(_xlfn._xlws.FILTER('Dang ky_onl'!$H$6:$H$4000,'Dang ky_onl'!$B$6:$B$4000=$B563),2),"")</f>
        <v/>
      </c>
      <c r="AX563" s="184" t="s">
        <v>1564</v>
      </c>
      <c r="AY563" s="182" t="str" cm="1">
        <f t="array" ref="AY563">IFERROR(INDEX(_xlfn._xlws.FILTER('Dang ky_onl'!$L$6:$L$4000,'Dang ky_onl'!$B$6:$B$4000=$B563),2),"")</f>
        <v/>
      </c>
      <c r="AZ563" s="182" t="str" cm="1">
        <f t="array" ref="AZ563">IFERROR(INDEX(_xlfn._xlws.FILTER('Dang ky_onl'!$M$6:$M$4000,'Dang ky_onl'!$B$6:$B$4000=$B563),2),"")</f>
        <v/>
      </c>
      <c r="BA563" s="130"/>
      <c r="BB563" s="130"/>
      <c r="BC563" s="131" t="e">
        <f t="shared" si="80"/>
        <v>#VALUE!</v>
      </c>
    </row>
    <row r="564" spans="1:55" ht="19.5" customHeight="1" x14ac:dyDescent="0.35">
      <c r="A564" s="135">
        <v>558</v>
      </c>
      <c r="B564" s="136">
        <v>2005230703</v>
      </c>
      <c r="C564" s="137" t="s">
        <v>767</v>
      </c>
      <c r="D564" s="138" t="s">
        <v>841</v>
      </c>
      <c r="E564" s="139"/>
      <c r="F564" s="141" t="s">
        <v>1105</v>
      </c>
      <c r="G564" s="142" t="s">
        <v>1364</v>
      </c>
      <c r="H564" s="143" t="s">
        <v>1376</v>
      </c>
      <c r="I564" s="140" t="str">
        <f t="shared" si="74"/>
        <v>Không đậu</v>
      </c>
      <c r="J564" s="144"/>
      <c r="K564" s="145" t="str">
        <f t="shared" si="75"/>
        <v>Không đủ</v>
      </c>
      <c r="L564" s="166">
        <f t="shared" si="81"/>
        <v>2</v>
      </c>
      <c r="M564" s="166" cm="1">
        <f t="array" ref="M564">SUMPRODUCT(--(LEN(CHOOSE({1,2,3},P564,X564,AF564))&gt;0))</f>
        <v>2</v>
      </c>
      <c r="N564" s="166" cm="1">
        <f t="array" ref="N564">SUMPRODUCT(--(LEN(CHOOSE({1,2},AN564,AV564))&gt;0))</f>
        <v>0</v>
      </c>
      <c r="O564" s="166">
        <f t="shared" si="82"/>
        <v>0</v>
      </c>
      <c r="P564" s="171" t="str" cm="1">
        <f t="array" ref="P564">IFERROR(INDEX(_xlfn._xlws.FILTER('Dang ky_off'!$J$4:$J$4000,'Dang ky_off'!$B$4:$B$4000=$B564),1),"")</f>
        <v>Công ty Cổ phần Acecook Việt Nam</v>
      </c>
      <c r="Q564" s="172" cm="1">
        <f t="array" ref="Q564">IFERROR(INDEX(_xlfn._xlws.FILTER('Dang ky_off'!$H$4:$H$4000,'Dang ky_off'!$B$4:$B$4000=$B564),1),"")</f>
        <v>45932</v>
      </c>
      <c r="R564" s="171" t="s">
        <v>1563</v>
      </c>
      <c r="S564" s="171" cm="1">
        <f t="array" ref="S564">IFERROR(INDEX(_xlfn._xlws.FILTER('Dang ky_off'!$L$4:$L$4000,'Dang ky_off'!$B$4:$B$4000=$B564),1),"")</f>
        <v>8.5</v>
      </c>
      <c r="T564" s="171" cm="1">
        <f t="array" ref="T564">IFERROR(INDEX(_xlfn._xlws.FILTER('Dang ky_off'!$M$4:$M$4000,'Dang ky_off'!$B$4:$B$4000=$B564),1),"")</f>
        <v>0</v>
      </c>
      <c r="U564" s="130"/>
      <c r="V564" s="130"/>
      <c r="W564" s="131">
        <f t="shared" si="76"/>
        <v>2.6</v>
      </c>
      <c r="X564" s="180" t="str" cm="1">
        <f t="array" ref="X564">IFERROR(INDEX(_xlfn._xlws.FILTER('Dang ky_off'!$J$4:$J$4000,'Dang ky_off'!$B$4:$B$4000=$B564),2),"")</f>
        <v>Công ty TNHH Yakult Việt Nam</v>
      </c>
      <c r="Y564" s="181" cm="1">
        <f t="array" ref="Y564">IFERROR(INDEX(_xlfn._xlws.FILTER('Dang ky_off'!$H$4:$H$4000,'Dang ky_off'!$B$4:$B$4000=$B564),2),"")</f>
        <v>45986</v>
      </c>
      <c r="Z564" s="180" t="s">
        <v>1563</v>
      </c>
      <c r="AA564" s="180" cm="1">
        <f t="array" ref="AA564">IFERROR(INDEX(_xlfn._xlws.FILTER('Dang ky_off'!$L$4:$L$4000,'Dang ky_off'!$B$4:$B$4000=$B564),2),"")</f>
        <v>9.5</v>
      </c>
      <c r="AB564" s="180" cm="1">
        <f t="array" ref="AB564">IFERROR(INDEX(_xlfn._xlws.FILTER('Dang ky_off'!$M$4:$M$4000,'Dang ky_off'!$B$4:$B$4000=$B564),2),"")</f>
        <v>0</v>
      </c>
      <c r="AC564" s="130"/>
      <c r="AD564" s="130"/>
      <c r="AE564" s="179">
        <f t="shared" si="77"/>
        <v>2.9</v>
      </c>
      <c r="AF564" s="131" t="str" cm="1">
        <f t="array" ref="AF564">IFERROR(INDEX(_xlfn._xlws.FILTER('Dang ky_off'!$J$4:$J$43,'Dang ky_off'!$B$4:$B$43=$B564),3),"")</f>
        <v/>
      </c>
      <c r="AG564" s="154" t="str" cm="1">
        <f t="array" ref="AG564">IFERROR(INDEX(_xlfn._xlws.FILTER('Dang ky_off'!$H$4:$H$43,'Dang ky_off'!$B$4:$B$43=$B564),3),"")</f>
        <v/>
      </c>
      <c r="AH564" s="131" t="s">
        <v>1563</v>
      </c>
      <c r="AI564" s="131" t="str" cm="1">
        <f t="array" ref="AI564">IFERROR(INDEX(_xlfn._xlws.FILTER('Dang ky_off'!$L$4:$L$43,'Dang ky_off'!$B$4:$B$43=$B564),3),"")</f>
        <v/>
      </c>
      <c r="AJ564" s="131" t="str" cm="1">
        <f t="array" ref="AJ564">IFERROR(INDEX(_xlfn._xlws.FILTER('Dang ky_off'!$M$4:$M$43,'Dang ky_off'!$B$4:$B$43=$B564),3),"")</f>
        <v/>
      </c>
      <c r="AK564" s="130"/>
      <c r="AL564" s="130"/>
      <c r="AM564" s="131" t="e">
        <f t="shared" si="78"/>
        <v>#VALUE!</v>
      </c>
      <c r="AN564" s="182" t="str" cm="1">
        <f t="array" ref="AN564">IFERROR(INDEX(_xlfn._xlws.FILTER('Dang ky_onl'!$J$6:$J$4000,'Dang ky_onl'!$B$6:$B$4000=$B564),1),"")</f>
        <v/>
      </c>
      <c r="AO564" s="183" t="str" cm="1">
        <f t="array" ref="AO564">IFERROR(INDEX(_xlfn._xlws.FILTER('Dang ky_onl'!$H$6:$H$4000,'Dang ky_onl'!$B$6:$B$4000=$B564),1),"")</f>
        <v/>
      </c>
      <c r="AP564" s="184" t="s">
        <v>1564</v>
      </c>
      <c r="AQ564" s="182" t="str" cm="1">
        <f t="array" ref="AQ564">IFERROR(INDEX(_xlfn._xlws.FILTER('Dang ky_onl'!$L$6:$L$4000,'Dang ky_onl'!$B$6:$B$4000=$B564),1),"")</f>
        <v/>
      </c>
      <c r="AR564" s="182" t="str" cm="1">
        <f t="array" ref="AR564">IFERROR(INDEX(_xlfn._xlws.FILTER('Dang ky_onl'!$M$6:$M$4000,'Dang ky_onl'!$B$6:$B$4000=$B564),1),"")</f>
        <v/>
      </c>
      <c r="AS564" s="130"/>
      <c r="AT564" s="130"/>
      <c r="AU564" s="131" t="e">
        <f t="shared" si="79"/>
        <v>#VALUE!</v>
      </c>
      <c r="AV564" s="182" t="str" cm="1">
        <f t="array" ref="AV564">IFERROR(INDEX(_xlfn._xlws.FILTER('Dang ky_onl'!$J$6:$J$4000,'Dang ky_onl'!$B$6:$B$4000=$B564),2),"")</f>
        <v/>
      </c>
      <c r="AW564" s="183" t="str" cm="1">
        <f t="array" ref="AW564">IFERROR(INDEX(_xlfn._xlws.FILTER('Dang ky_onl'!$H$6:$H$4000,'Dang ky_onl'!$B$6:$B$4000=$B564),2),"")</f>
        <v/>
      </c>
      <c r="AX564" s="184" t="s">
        <v>1564</v>
      </c>
      <c r="AY564" s="182" t="str" cm="1">
        <f t="array" ref="AY564">IFERROR(INDEX(_xlfn._xlws.FILTER('Dang ky_onl'!$L$6:$L$4000,'Dang ky_onl'!$B$6:$B$4000=$B564),2),"")</f>
        <v/>
      </c>
      <c r="AZ564" s="182" t="str" cm="1">
        <f t="array" ref="AZ564">IFERROR(INDEX(_xlfn._xlws.FILTER('Dang ky_onl'!$M$6:$M$4000,'Dang ky_onl'!$B$6:$B$4000=$B564),2),"")</f>
        <v/>
      </c>
      <c r="BA564" s="130"/>
      <c r="BB564" s="130"/>
      <c r="BC564" s="131" t="e">
        <f t="shared" si="80"/>
        <v>#VALUE!</v>
      </c>
    </row>
    <row r="565" spans="1:55" ht="19.5" customHeight="1" x14ac:dyDescent="0.35">
      <c r="A565" s="135">
        <v>559</v>
      </c>
      <c r="B565" s="136">
        <v>2005230322</v>
      </c>
      <c r="C565" s="137" t="s">
        <v>126</v>
      </c>
      <c r="D565" s="138" t="s">
        <v>779</v>
      </c>
      <c r="E565" s="139"/>
      <c r="F565" s="141" t="s">
        <v>1296</v>
      </c>
      <c r="G565" s="142" t="s">
        <v>1358</v>
      </c>
      <c r="H565" s="143" t="s">
        <v>1378</v>
      </c>
      <c r="I565" s="140" t="str">
        <f t="shared" si="74"/>
        <v>Không đậu</v>
      </c>
      <c r="J565" s="144"/>
      <c r="K565" s="145" t="str">
        <f t="shared" si="75"/>
        <v>Không đủ</v>
      </c>
      <c r="L565" s="166">
        <f t="shared" si="81"/>
        <v>1</v>
      </c>
      <c r="M565" s="166" cm="1">
        <f t="array" ref="M565">SUMPRODUCT(--(LEN(CHOOSE({1,2,3},P565,X565,AF565))&gt;0))</f>
        <v>1</v>
      </c>
      <c r="N565" s="166" cm="1">
        <f t="array" ref="N565">SUMPRODUCT(--(LEN(CHOOSE({1,2},AN565,AV565))&gt;0))</f>
        <v>0</v>
      </c>
      <c r="O565" s="166">
        <f t="shared" si="82"/>
        <v>0</v>
      </c>
      <c r="P565" s="171" t="str" cm="1">
        <f t="array" ref="P565">IFERROR(INDEX(_xlfn._xlws.FILTER('Dang ky_off'!$J$4:$J$4000,'Dang ky_off'!$B$4:$B$4000=$B565),1),"")</f>
        <v>Công ty TNHH Nhà Máy Bia HEINEKEN Việt Nam - Nhà máy bia Vũng Tàu</v>
      </c>
      <c r="Q565" s="172" cm="1">
        <f t="array" ref="Q565">IFERROR(INDEX(_xlfn._xlws.FILTER('Dang ky_off'!$H$4:$H$4000,'Dang ky_off'!$B$4:$B$4000=$B565),1),"")</f>
        <v>46009</v>
      </c>
      <c r="R565" s="171" t="s">
        <v>1563</v>
      </c>
      <c r="S565" s="171" cm="1">
        <f t="array" ref="S565">IFERROR(INDEX(_xlfn._xlws.FILTER('Dang ky_off'!$L$4:$L$4000,'Dang ky_off'!$B$4:$B$4000=$B565),1),"")</f>
        <v>7.5</v>
      </c>
      <c r="T565" s="171" cm="1">
        <f t="array" ref="T565">IFERROR(INDEX(_xlfn._xlws.FILTER('Dang ky_off'!$M$4:$M$4000,'Dang ky_off'!$B$4:$B$4000=$B565),1),"")</f>
        <v>0</v>
      </c>
      <c r="U565" s="130"/>
      <c r="V565" s="130"/>
      <c r="W565" s="131">
        <f t="shared" si="76"/>
        <v>2.2999999999999998</v>
      </c>
      <c r="X565" s="180" t="str" cm="1">
        <f t="array" ref="X565">IFERROR(INDEX(_xlfn._xlws.FILTER('Dang ky_off'!$J$4:$J$4000,'Dang ky_off'!$B$4:$B$4000=$B565),2),"")</f>
        <v/>
      </c>
      <c r="Y565" s="181" t="str" cm="1">
        <f t="array" ref="Y565">IFERROR(INDEX(_xlfn._xlws.FILTER('Dang ky_off'!$H$4:$H$4000,'Dang ky_off'!$B$4:$B$4000=$B565),2),"")</f>
        <v/>
      </c>
      <c r="Z565" s="180" t="s">
        <v>1563</v>
      </c>
      <c r="AA565" s="180" t="str" cm="1">
        <f t="array" ref="AA565">IFERROR(INDEX(_xlfn._xlws.FILTER('Dang ky_off'!$L$4:$L$4000,'Dang ky_off'!$B$4:$B$4000=$B565),2),"")</f>
        <v/>
      </c>
      <c r="AB565" s="180" t="str" cm="1">
        <f t="array" ref="AB565">IFERROR(INDEX(_xlfn._xlws.FILTER('Dang ky_off'!$M$4:$M$4000,'Dang ky_off'!$B$4:$B$4000=$B565),2),"")</f>
        <v/>
      </c>
      <c r="AC565" s="130"/>
      <c r="AD565" s="130"/>
      <c r="AE565" s="179" t="e">
        <f t="shared" si="77"/>
        <v>#VALUE!</v>
      </c>
      <c r="AF565" s="131" t="str" cm="1">
        <f t="array" ref="AF565">IFERROR(INDEX(_xlfn._xlws.FILTER('Dang ky_off'!$J$4:$J$43,'Dang ky_off'!$B$4:$B$43=$B565),3),"")</f>
        <v/>
      </c>
      <c r="AG565" s="154" t="str" cm="1">
        <f t="array" ref="AG565">IFERROR(INDEX(_xlfn._xlws.FILTER('Dang ky_off'!$H$4:$H$43,'Dang ky_off'!$B$4:$B$43=$B565),3),"")</f>
        <v/>
      </c>
      <c r="AH565" s="131" t="s">
        <v>1563</v>
      </c>
      <c r="AI565" s="131" t="str" cm="1">
        <f t="array" ref="AI565">IFERROR(INDEX(_xlfn._xlws.FILTER('Dang ky_off'!$L$4:$L$43,'Dang ky_off'!$B$4:$B$43=$B565),3),"")</f>
        <v/>
      </c>
      <c r="AJ565" s="131" t="str" cm="1">
        <f t="array" ref="AJ565">IFERROR(INDEX(_xlfn._xlws.FILTER('Dang ky_off'!$M$4:$M$43,'Dang ky_off'!$B$4:$B$43=$B565),3),"")</f>
        <v/>
      </c>
      <c r="AK565" s="130"/>
      <c r="AL565" s="130"/>
      <c r="AM565" s="131" t="e">
        <f t="shared" si="78"/>
        <v>#VALUE!</v>
      </c>
      <c r="AN565" s="182" t="str" cm="1">
        <f t="array" ref="AN565">IFERROR(INDEX(_xlfn._xlws.FILTER('Dang ky_onl'!$J$6:$J$4000,'Dang ky_onl'!$B$6:$B$4000=$B565),1),"")</f>
        <v/>
      </c>
      <c r="AO565" s="183" t="str" cm="1">
        <f t="array" ref="AO565">IFERROR(INDEX(_xlfn._xlws.FILTER('Dang ky_onl'!$H$6:$H$4000,'Dang ky_onl'!$B$6:$B$4000=$B565),1),"")</f>
        <v/>
      </c>
      <c r="AP565" s="184" t="s">
        <v>1564</v>
      </c>
      <c r="AQ565" s="182" t="str" cm="1">
        <f t="array" ref="AQ565">IFERROR(INDEX(_xlfn._xlws.FILTER('Dang ky_onl'!$L$6:$L$4000,'Dang ky_onl'!$B$6:$B$4000=$B565),1),"")</f>
        <v/>
      </c>
      <c r="AR565" s="182" t="str" cm="1">
        <f t="array" ref="AR565">IFERROR(INDEX(_xlfn._xlws.FILTER('Dang ky_onl'!$M$6:$M$4000,'Dang ky_onl'!$B$6:$B$4000=$B565),1),"")</f>
        <v/>
      </c>
      <c r="AS565" s="130"/>
      <c r="AT565" s="130"/>
      <c r="AU565" s="131" t="e">
        <f t="shared" si="79"/>
        <v>#VALUE!</v>
      </c>
      <c r="AV565" s="182" t="str" cm="1">
        <f t="array" ref="AV565">IFERROR(INDEX(_xlfn._xlws.FILTER('Dang ky_onl'!$J$6:$J$4000,'Dang ky_onl'!$B$6:$B$4000=$B565),2),"")</f>
        <v/>
      </c>
      <c r="AW565" s="183" t="str" cm="1">
        <f t="array" ref="AW565">IFERROR(INDEX(_xlfn._xlws.FILTER('Dang ky_onl'!$H$6:$H$4000,'Dang ky_onl'!$B$6:$B$4000=$B565),2),"")</f>
        <v/>
      </c>
      <c r="AX565" s="184" t="s">
        <v>1564</v>
      </c>
      <c r="AY565" s="182" t="str" cm="1">
        <f t="array" ref="AY565">IFERROR(INDEX(_xlfn._xlws.FILTER('Dang ky_onl'!$L$6:$L$4000,'Dang ky_onl'!$B$6:$B$4000=$B565),2),"")</f>
        <v/>
      </c>
      <c r="AZ565" s="182" t="str" cm="1">
        <f t="array" ref="AZ565">IFERROR(INDEX(_xlfn._xlws.FILTER('Dang ky_onl'!$M$6:$M$4000,'Dang ky_onl'!$B$6:$B$4000=$B565),2),"")</f>
        <v/>
      </c>
      <c r="BA565" s="130"/>
      <c r="BB565" s="130"/>
      <c r="BC565" s="131" t="e">
        <f t="shared" si="80"/>
        <v>#VALUE!</v>
      </c>
    </row>
    <row r="566" spans="1:55" ht="19.5" customHeight="1" x14ac:dyDescent="0.35">
      <c r="A566" s="135">
        <v>560</v>
      </c>
      <c r="B566" s="136">
        <v>2005230317</v>
      </c>
      <c r="C566" s="137" t="s">
        <v>518</v>
      </c>
      <c r="D566" s="138" t="s">
        <v>779</v>
      </c>
      <c r="E566" s="139"/>
      <c r="F566" s="141" t="s">
        <v>1023</v>
      </c>
      <c r="G566" s="142" t="s">
        <v>1358</v>
      </c>
      <c r="H566" s="143" t="s">
        <v>1378</v>
      </c>
      <c r="I566" s="140" t="str">
        <f t="shared" si="74"/>
        <v>Không đậu</v>
      </c>
      <c r="J566" s="144"/>
      <c r="K566" s="145" t="str">
        <f t="shared" si="75"/>
        <v>Không đủ</v>
      </c>
      <c r="L566" s="166">
        <f t="shared" si="81"/>
        <v>0</v>
      </c>
      <c r="M566" s="166" cm="1">
        <f t="array" ref="M566">SUMPRODUCT(--(LEN(CHOOSE({1,2,3},P566,X566,AF566))&gt;0))</f>
        <v>0</v>
      </c>
      <c r="N566" s="166" cm="1">
        <f t="array" ref="N566">SUMPRODUCT(--(LEN(CHOOSE({1,2},AN566,AV566))&gt;0))</f>
        <v>0</v>
      </c>
      <c r="O566" s="166">
        <f t="shared" si="82"/>
        <v>0</v>
      </c>
      <c r="P566" s="171" t="str" cm="1">
        <f t="array" ref="P566">IFERROR(INDEX(_xlfn._xlws.FILTER('Dang ky_off'!$J$4:$J$4000,'Dang ky_off'!$B$4:$B$4000=$B566),1),"")</f>
        <v/>
      </c>
      <c r="Q566" s="172" t="str" cm="1">
        <f t="array" ref="Q566">IFERROR(INDEX(_xlfn._xlws.FILTER('Dang ky_off'!$H$4:$H$4000,'Dang ky_off'!$B$4:$B$4000=$B566),1),"")</f>
        <v/>
      </c>
      <c r="R566" s="171" t="s">
        <v>1563</v>
      </c>
      <c r="S566" s="171" t="str" cm="1">
        <f t="array" ref="S566">IFERROR(INDEX(_xlfn._xlws.FILTER('Dang ky_off'!$L$4:$L$4000,'Dang ky_off'!$B$4:$B$4000=$B566),1),"")</f>
        <v/>
      </c>
      <c r="T566" s="171" t="str" cm="1">
        <f t="array" ref="T566">IFERROR(INDEX(_xlfn._xlws.FILTER('Dang ky_off'!$M$4:$M$4000,'Dang ky_off'!$B$4:$B$4000=$B566),1),"")</f>
        <v/>
      </c>
      <c r="U566" s="130"/>
      <c r="V566" s="130"/>
      <c r="W566" s="131" t="e">
        <f t="shared" si="76"/>
        <v>#VALUE!</v>
      </c>
      <c r="X566" s="180" t="str" cm="1">
        <f t="array" ref="X566">IFERROR(INDEX(_xlfn._xlws.FILTER('Dang ky_off'!$J$4:$J$4000,'Dang ky_off'!$B$4:$B$4000=$B566),2),"")</f>
        <v/>
      </c>
      <c r="Y566" s="181" t="str" cm="1">
        <f t="array" ref="Y566">IFERROR(INDEX(_xlfn._xlws.FILTER('Dang ky_off'!$H$4:$H$4000,'Dang ky_off'!$B$4:$B$4000=$B566),2),"")</f>
        <v/>
      </c>
      <c r="Z566" s="180" t="s">
        <v>1563</v>
      </c>
      <c r="AA566" s="180" t="str" cm="1">
        <f t="array" ref="AA566">IFERROR(INDEX(_xlfn._xlws.FILTER('Dang ky_off'!$L$4:$L$4000,'Dang ky_off'!$B$4:$B$4000=$B566),2),"")</f>
        <v/>
      </c>
      <c r="AB566" s="180" t="str" cm="1">
        <f t="array" ref="AB566">IFERROR(INDEX(_xlfn._xlws.FILTER('Dang ky_off'!$M$4:$M$4000,'Dang ky_off'!$B$4:$B$4000=$B566),2),"")</f>
        <v/>
      </c>
      <c r="AC566" s="130"/>
      <c r="AD566" s="130"/>
      <c r="AE566" s="179" t="e">
        <f t="shared" si="77"/>
        <v>#VALUE!</v>
      </c>
      <c r="AF566" s="131" t="str" cm="1">
        <f t="array" ref="AF566">IFERROR(INDEX(_xlfn._xlws.FILTER('Dang ky_off'!$J$4:$J$43,'Dang ky_off'!$B$4:$B$43=$B566),3),"")</f>
        <v/>
      </c>
      <c r="AG566" s="154" t="str" cm="1">
        <f t="array" ref="AG566">IFERROR(INDEX(_xlfn._xlws.FILTER('Dang ky_off'!$H$4:$H$43,'Dang ky_off'!$B$4:$B$43=$B566),3),"")</f>
        <v/>
      </c>
      <c r="AH566" s="131" t="s">
        <v>1563</v>
      </c>
      <c r="AI566" s="131" t="str" cm="1">
        <f t="array" ref="AI566">IFERROR(INDEX(_xlfn._xlws.FILTER('Dang ky_off'!$L$4:$L$43,'Dang ky_off'!$B$4:$B$43=$B566),3),"")</f>
        <v/>
      </c>
      <c r="AJ566" s="131" t="str" cm="1">
        <f t="array" ref="AJ566">IFERROR(INDEX(_xlfn._xlws.FILTER('Dang ky_off'!$M$4:$M$43,'Dang ky_off'!$B$4:$B$43=$B566),3),"")</f>
        <v/>
      </c>
      <c r="AK566" s="130"/>
      <c r="AL566" s="130"/>
      <c r="AM566" s="131" t="e">
        <f t="shared" si="78"/>
        <v>#VALUE!</v>
      </c>
      <c r="AN566" s="182" t="str" cm="1">
        <f t="array" ref="AN566">IFERROR(INDEX(_xlfn._xlws.FILTER('Dang ky_onl'!$J$6:$J$4000,'Dang ky_onl'!$B$6:$B$4000=$B566),1),"")</f>
        <v/>
      </c>
      <c r="AO566" s="183" t="str" cm="1">
        <f t="array" ref="AO566">IFERROR(INDEX(_xlfn._xlws.FILTER('Dang ky_onl'!$H$6:$H$4000,'Dang ky_onl'!$B$6:$B$4000=$B566),1),"")</f>
        <v/>
      </c>
      <c r="AP566" s="184" t="s">
        <v>1564</v>
      </c>
      <c r="AQ566" s="182" t="str" cm="1">
        <f t="array" ref="AQ566">IFERROR(INDEX(_xlfn._xlws.FILTER('Dang ky_onl'!$L$6:$L$4000,'Dang ky_onl'!$B$6:$B$4000=$B566),1),"")</f>
        <v/>
      </c>
      <c r="AR566" s="182" t="str" cm="1">
        <f t="array" ref="AR566">IFERROR(INDEX(_xlfn._xlws.FILTER('Dang ky_onl'!$M$6:$M$4000,'Dang ky_onl'!$B$6:$B$4000=$B566),1),"")</f>
        <v/>
      </c>
      <c r="AS566" s="130"/>
      <c r="AT566" s="130"/>
      <c r="AU566" s="131" t="e">
        <f t="shared" si="79"/>
        <v>#VALUE!</v>
      </c>
      <c r="AV566" s="182" t="str" cm="1">
        <f t="array" ref="AV566">IFERROR(INDEX(_xlfn._xlws.FILTER('Dang ky_onl'!$J$6:$J$4000,'Dang ky_onl'!$B$6:$B$4000=$B566),2),"")</f>
        <v/>
      </c>
      <c r="AW566" s="183" t="str" cm="1">
        <f t="array" ref="AW566">IFERROR(INDEX(_xlfn._xlws.FILTER('Dang ky_onl'!$H$6:$H$4000,'Dang ky_onl'!$B$6:$B$4000=$B566),2),"")</f>
        <v/>
      </c>
      <c r="AX566" s="184" t="s">
        <v>1564</v>
      </c>
      <c r="AY566" s="182" t="str" cm="1">
        <f t="array" ref="AY566">IFERROR(INDEX(_xlfn._xlws.FILTER('Dang ky_onl'!$L$6:$L$4000,'Dang ky_onl'!$B$6:$B$4000=$B566),2),"")</f>
        <v/>
      </c>
      <c r="AZ566" s="182" t="str" cm="1">
        <f t="array" ref="AZ566">IFERROR(INDEX(_xlfn._xlws.FILTER('Dang ky_onl'!$M$6:$M$4000,'Dang ky_onl'!$B$6:$B$4000=$B566),2),"")</f>
        <v/>
      </c>
      <c r="BA566" s="130"/>
      <c r="BB566" s="130"/>
      <c r="BC566" s="131" t="e">
        <f t="shared" si="80"/>
        <v>#VALUE!</v>
      </c>
    </row>
    <row r="567" spans="1:55" ht="19.5" customHeight="1" x14ac:dyDescent="0.35">
      <c r="A567" s="135">
        <v>561</v>
      </c>
      <c r="B567" s="136">
        <v>2005230336</v>
      </c>
      <c r="C567" s="137" t="s">
        <v>519</v>
      </c>
      <c r="D567" s="138" t="s">
        <v>903</v>
      </c>
      <c r="E567" s="139"/>
      <c r="F567" s="141" t="s">
        <v>1298</v>
      </c>
      <c r="G567" s="142" t="s">
        <v>1358</v>
      </c>
      <c r="H567" s="143" t="s">
        <v>1378</v>
      </c>
      <c r="I567" s="140" t="str">
        <f t="shared" si="74"/>
        <v>Không đậu</v>
      </c>
      <c r="J567" s="144"/>
      <c r="K567" s="145" t="str">
        <f t="shared" si="75"/>
        <v>Không đủ</v>
      </c>
      <c r="L567" s="166">
        <f t="shared" si="81"/>
        <v>0</v>
      </c>
      <c r="M567" s="166" cm="1">
        <f t="array" ref="M567">SUMPRODUCT(--(LEN(CHOOSE({1,2,3},P567,X567,AF567))&gt;0))</f>
        <v>0</v>
      </c>
      <c r="N567" s="166" cm="1">
        <f t="array" ref="N567">SUMPRODUCT(--(LEN(CHOOSE({1,2},AN567,AV567))&gt;0))</f>
        <v>0</v>
      </c>
      <c r="O567" s="166">
        <f t="shared" si="82"/>
        <v>0</v>
      </c>
      <c r="P567" s="171" t="str" cm="1">
        <f t="array" ref="P567">IFERROR(INDEX(_xlfn._xlws.FILTER('Dang ky_off'!$J$4:$J$4000,'Dang ky_off'!$B$4:$B$4000=$B567),1),"")</f>
        <v/>
      </c>
      <c r="Q567" s="172" t="str" cm="1">
        <f t="array" ref="Q567">IFERROR(INDEX(_xlfn._xlws.FILTER('Dang ky_off'!$H$4:$H$4000,'Dang ky_off'!$B$4:$B$4000=$B567),1),"")</f>
        <v/>
      </c>
      <c r="R567" s="171" t="s">
        <v>1563</v>
      </c>
      <c r="S567" s="171" t="str" cm="1">
        <f t="array" ref="S567">IFERROR(INDEX(_xlfn._xlws.FILTER('Dang ky_off'!$L$4:$L$4000,'Dang ky_off'!$B$4:$B$4000=$B567),1),"")</f>
        <v/>
      </c>
      <c r="T567" s="171" t="str" cm="1">
        <f t="array" ref="T567">IFERROR(INDEX(_xlfn._xlws.FILTER('Dang ky_off'!$M$4:$M$4000,'Dang ky_off'!$B$4:$B$4000=$B567),1),"")</f>
        <v/>
      </c>
      <c r="U567" s="130"/>
      <c r="V567" s="130"/>
      <c r="W567" s="131" t="e">
        <f t="shared" si="76"/>
        <v>#VALUE!</v>
      </c>
      <c r="X567" s="180" t="str" cm="1">
        <f t="array" ref="X567">IFERROR(INDEX(_xlfn._xlws.FILTER('Dang ky_off'!$J$4:$J$4000,'Dang ky_off'!$B$4:$B$4000=$B567),2),"")</f>
        <v/>
      </c>
      <c r="Y567" s="181" t="str" cm="1">
        <f t="array" ref="Y567">IFERROR(INDEX(_xlfn._xlws.FILTER('Dang ky_off'!$H$4:$H$4000,'Dang ky_off'!$B$4:$B$4000=$B567),2),"")</f>
        <v/>
      </c>
      <c r="Z567" s="180" t="s">
        <v>1563</v>
      </c>
      <c r="AA567" s="180" t="str" cm="1">
        <f t="array" ref="AA567">IFERROR(INDEX(_xlfn._xlws.FILTER('Dang ky_off'!$L$4:$L$4000,'Dang ky_off'!$B$4:$B$4000=$B567),2),"")</f>
        <v/>
      </c>
      <c r="AB567" s="180" t="str" cm="1">
        <f t="array" ref="AB567">IFERROR(INDEX(_xlfn._xlws.FILTER('Dang ky_off'!$M$4:$M$4000,'Dang ky_off'!$B$4:$B$4000=$B567),2),"")</f>
        <v/>
      </c>
      <c r="AC567" s="130"/>
      <c r="AD567" s="130"/>
      <c r="AE567" s="179" t="e">
        <f t="shared" si="77"/>
        <v>#VALUE!</v>
      </c>
      <c r="AF567" s="131" t="str" cm="1">
        <f t="array" ref="AF567">IFERROR(INDEX(_xlfn._xlws.FILTER('Dang ky_off'!$J$4:$J$43,'Dang ky_off'!$B$4:$B$43=$B567),3),"")</f>
        <v/>
      </c>
      <c r="AG567" s="154" t="str" cm="1">
        <f t="array" ref="AG567">IFERROR(INDEX(_xlfn._xlws.FILTER('Dang ky_off'!$H$4:$H$43,'Dang ky_off'!$B$4:$B$43=$B567),3),"")</f>
        <v/>
      </c>
      <c r="AH567" s="131" t="s">
        <v>1563</v>
      </c>
      <c r="AI567" s="131" t="str" cm="1">
        <f t="array" ref="AI567">IFERROR(INDEX(_xlfn._xlws.FILTER('Dang ky_off'!$L$4:$L$43,'Dang ky_off'!$B$4:$B$43=$B567),3),"")</f>
        <v/>
      </c>
      <c r="AJ567" s="131" t="str" cm="1">
        <f t="array" ref="AJ567">IFERROR(INDEX(_xlfn._xlws.FILTER('Dang ky_off'!$M$4:$M$43,'Dang ky_off'!$B$4:$B$43=$B567),3),"")</f>
        <v/>
      </c>
      <c r="AK567" s="130"/>
      <c r="AL567" s="130"/>
      <c r="AM567" s="131" t="e">
        <f t="shared" si="78"/>
        <v>#VALUE!</v>
      </c>
      <c r="AN567" s="182" t="str" cm="1">
        <f t="array" ref="AN567">IFERROR(INDEX(_xlfn._xlws.FILTER('Dang ky_onl'!$J$6:$J$4000,'Dang ky_onl'!$B$6:$B$4000=$B567),1),"")</f>
        <v/>
      </c>
      <c r="AO567" s="183" t="str" cm="1">
        <f t="array" ref="AO567">IFERROR(INDEX(_xlfn._xlws.FILTER('Dang ky_onl'!$H$6:$H$4000,'Dang ky_onl'!$B$6:$B$4000=$B567),1),"")</f>
        <v/>
      </c>
      <c r="AP567" s="184" t="s">
        <v>1564</v>
      </c>
      <c r="AQ567" s="182" t="str" cm="1">
        <f t="array" ref="AQ567">IFERROR(INDEX(_xlfn._xlws.FILTER('Dang ky_onl'!$L$6:$L$4000,'Dang ky_onl'!$B$6:$B$4000=$B567),1),"")</f>
        <v/>
      </c>
      <c r="AR567" s="182" t="str" cm="1">
        <f t="array" ref="AR567">IFERROR(INDEX(_xlfn._xlws.FILTER('Dang ky_onl'!$M$6:$M$4000,'Dang ky_onl'!$B$6:$B$4000=$B567),1),"")</f>
        <v/>
      </c>
      <c r="AS567" s="130"/>
      <c r="AT567" s="130"/>
      <c r="AU567" s="131" t="e">
        <f t="shared" si="79"/>
        <v>#VALUE!</v>
      </c>
      <c r="AV567" s="182" t="str" cm="1">
        <f t="array" ref="AV567">IFERROR(INDEX(_xlfn._xlws.FILTER('Dang ky_onl'!$J$6:$J$4000,'Dang ky_onl'!$B$6:$B$4000=$B567),2),"")</f>
        <v/>
      </c>
      <c r="AW567" s="183" t="str" cm="1">
        <f t="array" ref="AW567">IFERROR(INDEX(_xlfn._xlws.FILTER('Dang ky_onl'!$H$6:$H$4000,'Dang ky_onl'!$B$6:$B$4000=$B567),2),"")</f>
        <v/>
      </c>
      <c r="AX567" s="184" t="s">
        <v>1564</v>
      </c>
      <c r="AY567" s="182" t="str" cm="1">
        <f t="array" ref="AY567">IFERROR(INDEX(_xlfn._xlws.FILTER('Dang ky_onl'!$L$6:$L$4000,'Dang ky_onl'!$B$6:$B$4000=$B567),2),"")</f>
        <v/>
      </c>
      <c r="AZ567" s="182" t="str" cm="1">
        <f t="array" ref="AZ567">IFERROR(INDEX(_xlfn._xlws.FILTER('Dang ky_onl'!$M$6:$M$4000,'Dang ky_onl'!$B$6:$B$4000=$B567),2),"")</f>
        <v/>
      </c>
      <c r="BA567" s="130"/>
      <c r="BB567" s="130"/>
      <c r="BC567" s="131" t="e">
        <f t="shared" si="80"/>
        <v>#VALUE!</v>
      </c>
    </row>
    <row r="568" spans="1:55" ht="19.5" customHeight="1" x14ac:dyDescent="0.35">
      <c r="A568" s="135">
        <v>562</v>
      </c>
      <c r="B568" s="136">
        <v>2005230349</v>
      </c>
      <c r="C568" s="137" t="s">
        <v>521</v>
      </c>
      <c r="D568" s="138" t="s">
        <v>805</v>
      </c>
      <c r="E568" s="139"/>
      <c r="F568" s="141" t="s">
        <v>1299</v>
      </c>
      <c r="G568" s="142" t="s">
        <v>1358</v>
      </c>
      <c r="H568" s="143" t="s">
        <v>1378</v>
      </c>
      <c r="I568" s="140" t="str">
        <f t="shared" si="74"/>
        <v>Không đậu</v>
      </c>
      <c r="J568" s="144"/>
      <c r="K568" s="145" t="str">
        <f t="shared" si="75"/>
        <v>Không đủ</v>
      </c>
      <c r="L568" s="166">
        <f t="shared" si="81"/>
        <v>2</v>
      </c>
      <c r="M568" s="166" cm="1">
        <f t="array" ref="M568">SUMPRODUCT(--(LEN(CHOOSE({1,2,3},P568,X568,AF568))&gt;0))</f>
        <v>2</v>
      </c>
      <c r="N568" s="166" cm="1">
        <f t="array" ref="N568">SUMPRODUCT(--(LEN(CHOOSE({1,2},AN568,AV568))&gt;0))</f>
        <v>0</v>
      </c>
      <c r="O568" s="166">
        <f t="shared" si="82"/>
        <v>0</v>
      </c>
      <c r="P568" s="171" t="str" cm="1">
        <f t="array" ref="P568">IFERROR(INDEX(_xlfn._xlws.FILTER('Dang ky_off'!$J$4:$J$4000,'Dang ky_off'!$B$4:$B$4000=$B568),1),"")</f>
        <v>Công ty Cổ phần Acecook Việt Nam</v>
      </c>
      <c r="Q568" s="172" cm="1">
        <f t="array" ref="Q568">IFERROR(INDEX(_xlfn._xlws.FILTER('Dang ky_off'!$H$4:$H$4000,'Dang ky_off'!$B$4:$B$4000=$B568),1),"")</f>
        <v>46000</v>
      </c>
      <c r="R568" s="171" t="s">
        <v>1563</v>
      </c>
      <c r="S568" s="171" cm="1">
        <f t="array" ref="S568">IFERROR(INDEX(_xlfn._xlws.FILTER('Dang ky_off'!$L$4:$L$4000,'Dang ky_off'!$B$4:$B$4000=$B568),1),"")</f>
        <v>9.5</v>
      </c>
      <c r="T568" s="171" cm="1">
        <f t="array" ref="T568">IFERROR(INDEX(_xlfn._xlws.FILTER('Dang ky_off'!$M$4:$M$4000,'Dang ky_off'!$B$4:$B$4000=$B568),1),"")</f>
        <v>0</v>
      </c>
      <c r="U568" s="130"/>
      <c r="V568" s="130"/>
      <c r="W568" s="131">
        <f t="shared" si="76"/>
        <v>2.9</v>
      </c>
      <c r="X568" s="180" t="str" cm="1">
        <f t="array" ref="X568">IFERROR(INDEX(_xlfn._xlws.FILTER('Dang ky_off'!$J$4:$J$4000,'Dang ky_off'!$B$4:$B$4000=$B568),2),"")</f>
        <v>Công ty TNHH Yakult Việt Nam</v>
      </c>
      <c r="Y568" s="181" cm="1">
        <f t="array" ref="Y568">IFERROR(INDEX(_xlfn._xlws.FILTER('Dang ky_off'!$H$4:$H$4000,'Dang ky_off'!$B$4:$B$4000=$B568),2),"")</f>
        <v>45936</v>
      </c>
      <c r="Z568" s="180" t="s">
        <v>1563</v>
      </c>
      <c r="AA568" s="180" cm="1">
        <f t="array" ref="AA568">IFERROR(INDEX(_xlfn._xlws.FILTER('Dang ky_off'!$L$4:$L$4000,'Dang ky_off'!$B$4:$B$4000=$B568),2),"")</f>
        <v>10</v>
      </c>
      <c r="AB568" s="180" cm="1">
        <f t="array" ref="AB568">IFERROR(INDEX(_xlfn._xlws.FILTER('Dang ky_off'!$M$4:$M$4000,'Dang ky_off'!$B$4:$B$4000=$B568),2),"")</f>
        <v>0</v>
      </c>
      <c r="AC568" s="130"/>
      <c r="AD568" s="130"/>
      <c r="AE568" s="179">
        <f t="shared" si="77"/>
        <v>3</v>
      </c>
      <c r="AF568" s="131" t="str" cm="1">
        <f t="array" ref="AF568">IFERROR(INDEX(_xlfn._xlws.FILTER('Dang ky_off'!$J$4:$J$43,'Dang ky_off'!$B$4:$B$43=$B568),3),"")</f>
        <v/>
      </c>
      <c r="AG568" s="154" t="str" cm="1">
        <f t="array" ref="AG568">IFERROR(INDEX(_xlfn._xlws.FILTER('Dang ky_off'!$H$4:$H$43,'Dang ky_off'!$B$4:$B$43=$B568),3),"")</f>
        <v/>
      </c>
      <c r="AH568" s="131" t="s">
        <v>1563</v>
      </c>
      <c r="AI568" s="131" t="str" cm="1">
        <f t="array" ref="AI568">IFERROR(INDEX(_xlfn._xlws.FILTER('Dang ky_off'!$L$4:$L$43,'Dang ky_off'!$B$4:$B$43=$B568),3),"")</f>
        <v/>
      </c>
      <c r="AJ568" s="131" t="str" cm="1">
        <f t="array" ref="AJ568">IFERROR(INDEX(_xlfn._xlws.FILTER('Dang ky_off'!$M$4:$M$43,'Dang ky_off'!$B$4:$B$43=$B568),3),"")</f>
        <v/>
      </c>
      <c r="AK568" s="130"/>
      <c r="AL568" s="130"/>
      <c r="AM568" s="131" t="e">
        <f t="shared" si="78"/>
        <v>#VALUE!</v>
      </c>
      <c r="AN568" s="182" t="str" cm="1">
        <f t="array" ref="AN568">IFERROR(INDEX(_xlfn._xlws.FILTER('Dang ky_onl'!$J$6:$J$4000,'Dang ky_onl'!$B$6:$B$4000=$B568),1),"")</f>
        <v/>
      </c>
      <c r="AO568" s="183" t="str" cm="1">
        <f t="array" ref="AO568">IFERROR(INDEX(_xlfn._xlws.FILTER('Dang ky_onl'!$H$6:$H$4000,'Dang ky_onl'!$B$6:$B$4000=$B568),1),"")</f>
        <v/>
      </c>
      <c r="AP568" s="184" t="s">
        <v>1564</v>
      </c>
      <c r="AQ568" s="182" t="str" cm="1">
        <f t="array" ref="AQ568">IFERROR(INDEX(_xlfn._xlws.FILTER('Dang ky_onl'!$L$6:$L$4000,'Dang ky_onl'!$B$6:$B$4000=$B568),1),"")</f>
        <v/>
      </c>
      <c r="AR568" s="182" t="str" cm="1">
        <f t="array" ref="AR568">IFERROR(INDEX(_xlfn._xlws.FILTER('Dang ky_onl'!$M$6:$M$4000,'Dang ky_onl'!$B$6:$B$4000=$B568),1),"")</f>
        <v/>
      </c>
      <c r="AS568" s="130"/>
      <c r="AT568" s="130"/>
      <c r="AU568" s="131" t="e">
        <f t="shared" si="79"/>
        <v>#VALUE!</v>
      </c>
      <c r="AV568" s="182" t="str" cm="1">
        <f t="array" ref="AV568">IFERROR(INDEX(_xlfn._xlws.FILTER('Dang ky_onl'!$J$6:$J$4000,'Dang ky_onl'!$B$6:$B$4000=$B568),2),"")</f>
        <v/>
      </c>
      <c r="AW568" s="183" t="str" cm="1">
        <f t="array" ref="AW568">IFERROR(INDEX(_xlfn._xlws.FILTER('Dang ky_onl'!$H$6:$H$4000,'Dang ky_onl'!$B$6:$B$4000=$B568),2),"")</f>
        <v/>
      </c>
      <c r="AX568" s="184" t="s">
        <v>1564</v>
      </c>
      <c r="AY568" s="182" t="str" cm="1">
        <f t="array" ref="AY568">IFERROR(INDEX(_xlfn._xlws.FILTER('Dang ky_onl'!$L$6:$L$4000,'Dang ky_onl'!$B$6:$B$4000=$B568),2),"")</f>
        <v/>
      </c>
      <c r="AZ568" s="182" t="str" cm="1">
        <f t="array" ref="AZ568">IFERROR(INDEX(_xlfn._xlws.FILTER('Dang ky_onl'!$M$6:$M$4000,'Dang ky_onl'!$B$6:$B$4000=$B568),2),"")</f>
        <v/>
      </c>
      <c r="BA568" s="130"/>
      <c r="BB568" s="130"/>
      <c r="BC568" s="131" t="e">
        <f t="shared" si="80"/>
        <v>#VALUE!</v>
      </c>
    </row>
    <row r="569" spans="1:55" ht="19.5" customHeight="1" x14ac:dyDescent="0.35">
      <c r="A569" s="135">
        <v>563</v>
      </c>
      <c r="B569" s="136">
        <v>2005230347</v>
      </c>
      <c r="C569" s="137" t="s">
        <v>520</v>
      </c>
      <c r="D569" s="138" t="s">
        <v>805</v>
      </c>
      <c r="E569" s="139"/>
      <c r="F569" s="141" t="s">
        <v>1003</v>
      </c>
      <c r="G569" s="142" t="s">
        <v>1358</v>
      </c>
      <c r="H569" s="143" t="s">
        <v>1378</v>
      </c>
      <c r="I569" s="140" t="str">
        <f t="shared" si="74"/>
        <v>Không đậu</v>
      </c>
      <c r="J569" s="144"/>
      <c r="K569" s="145" t="str">
        <f t="shared" si="75"/>
        <v>Không đủ</v>
      </c>
      <c r="L569" s="166">
        <f t="shared" si="81"/>
        <v>1</v>
      </c>
      <c r="M569" s="166" cm="1">
        <f t="array" ref="M569">SUMPRODUCT(--(LEN(CHOOSE({1,2,3},P569,X569,AF569))&gt;0))</f>
        <v>1</v>
      </c>
      <c r="N569" s="166" cm="1">
        <f t="array" ref="N569">SUMPRODUCT(--(LEN(CHOOSE({1,2},AN569,AV569))&gt;0))</f>
        <v>0</v>
      </c>
      <c r="O569" s="166">
        <f t="shared" si="82"/>
        <v>0</v>
      </c>
      <c r="P569" s="171" t="str" cm="1">
        <f t="array" ref="P569">IFERROR(INDEX(_xlfn._xlws.FILTER('Dang ky_off'!$J$4:$J$4000,'Dang ky_off'!$B$4:$B$4000=$B569),1),"")</f>
        <v>Công ty TNHH Yakult Việt Nam</v>
      </c>
      <c r="Q569" s="172" cm="1">
        <f t="array" ref="Q569">IFERROR(INDEX(_xlfn._xlws.FILTER('Dang ky_off'!$H$4:$H$4000,'Dang ky_off'!$B$4:$B$4000=$B569),1),"")</f>
        <v>45946</v>
      </c>
      <c r="R569" s="171" t="s">
        <v>1563</v>
      </c>
      <c r="S569" s="171" cm="1">
        <f t="array" ref="S569">IFERROR(INDEX(_xlfn._xlws.FILTER('Dang ky_off'!$L$4:$L$4000,'Dang ky_off'!$B$4:$B$4000=$B569),1),"")</f>
        <v>9.5</v>
      </c>
      <c r="T569" s="171" cm="1">
        <f t="array" ref="T569">IFERROR(INDEX(_xlfn._xlws.FILTER('Dang ky_off'!$M$4:$M$4000,'Dang ky_off'!$B$4:$B$4000=$B569),1),"")</f>
        <v>0</v>
      </c>
      <c r="U569" s="130"/>
      <c r="V569" s="130"/>
      <c r="W569" s="131">
        <f t="shared" si="76"/>
        <v>2.9</v>
      </c>
      <c r="X569" s="180" t="str" cm="1">
        <f t="array" ref="X569">IFERROR(INDEX(_xlfn._xlws.FILTER('Dang ky_off'!$J$4:$J$4000,'Dang ky_off'!$B$4:$B$4000=$B569),2),"")</f>
        <v/>
      </c>
      <c r="Y569" s="181" t="str" cm="1">
        <f t="array" ref="Y569">IFERROR(INDEX(_xlfn._xlws.FILTER('Dang ky_off'!$H$4:$H$4000,'Dang ky_off'!$B$4:$B$4000=$B569),2),"")</f>
        <v/>
      </c>
      <c r="Z569" s="180" t="s">
        <v>1563</v>
      </c>
      <c r="AA569" s="180" t="str" cm="1">
        <f t="array" ref="AA569">IFERROR(INDEX(_xlfn._xlws.FILTER('Dang ky_off'!$L$4:$L$4000,'Dang ky_off'!$B$4:$B$4000=$B569),2),"")</f>
        <v/>
      </c>
      <c r="AB569" s="180" t="str" cm="1">
        <f t="array" ref="AB569">IFERROR(INDEX(_xlfn._xlws.FILTER('Dang ky_off'!$M$4:$M$4000,'Dang ky_off'!$B$4:$B$4000=$B569),2),"")</f>
        <v/>
      </c>
      <c r="AC569" s="130"/>
      <c r="AD569" s="130"/>
      <c r="AE569" s="179" t="e">
        <f t="shared" si="77"/>
        <v>#VALUE!</v>
      </c>
      <c r="AF569" s="131" t="str" cm="1">
        <f t="array" ref="AF569">IFERROR(INDEX(_xlfn._xlws.FILTER('Dang ky_off'!$J$4:$J$43,'Dang ky_off'!$B$4:$B$43=$B569),3),"")</f>
        <v/>
      </c>
      <c r="AG569" s="154" t="str" cm="1">
        <f t="array" ref="AG569">IFERROR(INDEX(_xlfn._xlws.FILTER('Dang ky_off'!$H$4:$H$43,'Dang ky_off'!$B$4:$B$43=$B569),3),"")</f>
        <v/>
      </c>
      <c r="AH569" s="131" t="s">
        <v>1563</v>
      </c>
      <c r="AI569" s="131" t="str" cm="1">
        <f t="array" ref="AI569">IFERROR(INDEX(_xlfn._xlws.FILTER('Dang ky_off'!$L$4:$L$43,'Dang ky_off'!$B$4:$B$43=$B569),3),"")</f>
        <v/>
      </c>
      <c r="AJ569" s="131" t="str" cm="1">
        <f t="array" ref="AJ569">IFERROR(INDEX(_xlfn._xlws.FILTER('Dang ky_off'!$M$4:$M$43,'Dang ky_off'!$B$4:$B$43=$B569),3),"")</f>
        <v/>
      </c>
      <c r="AK569" s="130"/>
      <c r="AL569" s="130"/>
      <c r="AM569" s="131" t="e">
        <f t="shared" si="78"/>
        <v>#VALUE!</v>
      </c>
      <c r="AN569" s="182" t="str" cm="1">
        <f t="array" ref="AN569">IFERROR(INDEX(_xlfn._xlws.FILTER('Dang ky_onl'!$J$6:$J$4000,'Dang ky_onl'!$B$6:$B$4000=$B569),1),"")</f>
        <v/>
      </c>
      <c r="AO569" s="183" t="str" cm="1">
        <f t="array" ref="AO569">IFERROR(INDEX(_xlfn._xlws.FILTER('Dang ky_onl'!$H$6:$H$4000,'Dang ky_onl'!$B$6:$B$4000=$B569),1),"")</f>
        <v/>
      </c>
      <c r="AP569" s="184" t="s">
        <v>1564</v>
      </c>
      <c r="AQ569" s="182" t="str" cm="1">
        <f t="array" ref="AQ569">IFERROR(INDEX(_xlfn._xlws.FILTER('Dang ky_onl'!$L$6:$L$4000,'Dang ky_onl'!$B$6:$B$4000=$B569),1),"")</f>
        <v/>
      </c>
      <c r="AR569" s="182" t="str" cm="1">
        <f t="array" ref="AR569">IFERROR(INDEX(_xlfn._xlws.FILTER('Dang ky_onl'!$M$6:$M$4000,'Dang ky_onl'!$B$6:$B$4000=$B569),1),"")</f>
        <v/>
      </c>
      <c r="AS569" s="130"/>
      <c r="AT569" s="130"/>
      <c r="AU569" s="131" t="e">
        <f t="shared" si="79"/>
        <v>#VALUE!</v>
      </c>
      <c r="AV569" s="182" t="str" cm="1">
        <f t="array" ref="AV569">IFERROR(INDEX(_xlfn._xlws.FILTER('Dang ky_onl'!$J$6:$J$4000,'Dang ky_onl'!$B$6:$B$4000=$B569),2),"")</f>
        <v/>
      </c>
      <c r="AW569" s="183" t="str" cm="1">
        <f t="array" ref="AW569">IFERROR(INDEX(_xlfn._xlws.FILTER('Dang ky_onl'!$H$6:$H$4000,'Dang ky_onl'!$B$6:$B$4000=$B569),2),"")</f>
        <v/>
      </c>
      <c r="AX569" s="184" t="s">
        <v>1564</v>
      </c>
      <c r="AY569" s="182" t="str" cm="1">
        <f t="array" ref="AY569">IFERROR(INDEX(_xlfn._xlws.FILTER('Dang ky_onl'!$L$6:$L$4000,'Dang ky_onl'!$B$6:$B$4000=$B569),2),"")</f>
        <v/>
      </c>
      <c r="AZ569" s="182" t="str" cm="1">
        <f t="array" ref="AZ569">IFERROR(INDEX(_xlfn._xlws.FILTER('Dang ky_onl'!$M$6:$M$4000,'Dang ky_onl'!$B$6:$B$4000=$B569),2),"")</f>
        <v/>
      </c>
      <c r="BA569" s="130"/>
      <c r="BB569" s="130"/>
      <c r="BC569" s="131" t="e">
        <f t="shared" si="80"/>
        <v>#VALUE!</v>
      </c>
    </row>
    <row r="570" spans="1:55" ht="19.5" customHeight="1" x14ac:dyDescent="0.35">
      <c r="A570" s="135">
        <v>564</v>
      </c>
      <c r="B570" s="136">
        <v>2005230421</v>
      </c>
      <c r="C570" s="137" t="s">
        <v>523</v>
      </c>
      <c r="D570" s="138" t="s">
        <v>835</v>
      </c>
      <c r="E570" s="139"/>
      <c r="F570" s="141" t="s">
        <v>1081</v>
      </c>
      <c r="G570" s="142" t="s">
        <v>1358</v>
      </c>
      <c r="H570" s="143" t="s">
        <v>1378</v>
      </c>
      <c r="I570" s="140" t="str">
        <f t="shared" si="74"/>
        <v>Không đậu</v>
      </c>
      <c r="J570" s="144"/>
      <c r="K570" s="145" t="str">
        <f t="shared" si="75"/>
        <v>Không đủ</v>
      </c>
      <c r="L570" s="166">
        <f t="shared" si="81"/>
        <v>0</v>
      </c>
      <c r="M570" s="166" cm="1">
        <f t="array" ref="M570">SUMPRODUCT(--(LEN(CHOOSE({1,2,3},P570,X570,AF570))&gt;0))</f>
        <v>0</v>
      </c>
      <c r="N570" s="166" cm="1">
        <f t="array" ref="N570">SUMPRODUCT(--(LEN(CHOOSE({1,2},AN570,AV570))&gt;0))</f>
        <v>0</v>
      </c>
      <c r="O570" s="166">
        <f t="shared" si="82"/>
        <v>0</v>
      </c>
      <c r="P570" s="171" t="str" cm="1">
        <f t="array" ref="P570">IFERROR(INDEX(_xlfn._xlws.FILTER('Dang ky_off'!$J$4:$J$4000,'Dang ky_off'!$B$4:$B$4000=$B570),1),"")</f>
        <v/>
      </c>
      <c r="Q570" s="172" t="str" cm="1">
        <f t="array" ref="Q570">IFERROR(INDEX(_xlfn._xlws.FILTER('Dang ky_off'!$H$4:$H$4000,'Dang ky_off'!$B$4:$B$4000=$B570),1),"")</f>
        <v/>
      </c>
      <c r="R570" s="171" t="s">
        <v>1563</v>
      </c>
      <c r="S570" s="171" t="str" cm="1">
        <f t="array" ref="S570">IFERROR(INDEX(_xlfn._xlws.FILTER('Dang ky_off'!$L$4:$L$4000,'Dang ky_off'!$B$4:$B$4000=$B570),1),"")</f>
        <v/>
      </c>
      <c r="T570" s="171" t="str" cm="1">
        <f t="array" ref="T570">IFERROR(INDEX(_xlfn._xlws.FILTER('Dang ky_off'!$M$4:$M$4000,'Dang ky_off'!$B$4:$B$4000=$B570),1),"")</f>
        <v/>
      </c>
      <c r="U570" s="130"/>
      <c r="V570" s="130"/>
      <c r="W570" s="131" t="e">
        <f t="shared" si="76"/>
        <v>#VALUE!</v>
      </c>
      <c r="X570" s="180" t="str" cm="1">
        <f t="array" ref="X570">IFERROR(INDEX(_xlfn._xlws.FILTER('Dang ky_off'!$J$4:$J$4000,'Dang ky_off'!$B$4:$B$4000=$B570),2),"")</f>
        <v/>
      </c>
      <c r="Y570" s="181" t="str" cm="1">
        <f t="array" ref="Y570">IFERROR(INDEX(_xlfn._xlws.FILTER('Dang ky_off'!$H$4:$H$4000,'Dang ky_off'!$B$4:$B$4000=$B570),2),"")</f>
        <v/>
      </c>
      <c r="Z570" s="180" t="s">
        <v>1563</v>
      </c>
      <c r="AA570" s="180" t="str" cm="1">
        <f t="array" ref="AA570">IFERROR(INDEX(_xlfn._xlws.FILTER('Dang ky_off'!$L$4:$L$4000,'Dang ky_off'!$B$4:$B$4000=$B570),2),"")</f>
        <v/>
      </c>
      <c r="AB570" s="180" t="str" cm="1">
        <f t="array" ref="AB570">IFERROR(INDEX(_xlfn._xlws.FILTER('Dang ky_off'!$M$4:$M$4000,'Dang ky_off'!$B$4:$B$4000=$B570),2),"")</f>
        <v/>
      </c>
      <c r="AC570" s="130"/>
      <c r="AD570" s="130"/>
      <c r="AE570" s="179" t="e">
        <f t="shared" si="77"/>
        <v>#VALUE!</v>
      </c>
      <c r="AF570" s="131" t="str" cm="1">
        <f t="array" ref="AF570">IFERROR(INDEX(_xlfn._xlws.FILTER('Dang ky_off'!$J$4:$J$43,'Dang ky_off'!$B$4:$B$43=$B570),3),"")</f>
        <v/>
      </c>
      <c r="AG570" s="154" t="str" cm="1">
        <f t="array" ref="AG570">IFERROR(INDEX(_xlfn._xlws.FILTER('Dang ky_off'!$H$4:$H$43,'Dang ky_off'!$B$4:$B$43=$B570),3),"")</f>
        <v/>
      </c>
      <c r="AH570" s="131" t="s">
        <v>1563</v>
      </c>
      <c r="AI570" s="131" t="str" cm="1">
        <f t="array" ref="AI570">IFERROR(INDEX(_xlfn._xlws.FILTER('Dang ky_off'!$L$4:$L$43,'Dang ky_off'!$B$4:$B$43=$B570),3),"")</f>
        <v/>
      </c>
      <c r="AJ570" s="131" t="str" cm="1">
        <f t="array" ref="AJ570">IFERROR(INDEX(_xlfn._xlws.FILTER('Dang ky_off'!$M$4:$M$43,'Dang ky_off'!$B$4:$B$43=$B570),3),"")</f>
        <v/>
      </c>
      <c r="AK570" s="130"/>
      <c r="AL570" s="130"/>
      <c r="AM570" s="131" t="e">
        <f t="shared" si="78"/>
        <v>#VALUE!</v>
      </c>
      <c r="AN570" s="182" t="str" cm="1">
        <f t="array" ref="AN570">IFERROR(INDEX(_xlfn._xlws.FILTER('Dang ky_onl'!$J$6:$J$4000,'Dang ky_onl'!$B$6:$B$4000=$B570),1),"")</f>
        <v/>
      </c>
      <c r="AO570" s="183" t="str" cm="1">
        <f t="array" ref="AO570">IFERROR(INDEX(_xlfn._xlws.FILTER('Dang ky_onl'!$H$6:$H$4000,'Dang ky_onl'!$B$6:$B$4000=$B570),1),"")</f>
        <v/>
      </c>
      <c r="AP570" s="184" t="s">
        <v>1564</v>
      </c>
      <c r="AQ570" s="182" t="str" cm="1">
        <f t="array" ref="AQ570">IFERROR(INDEX(_xlfn._xlws.FILTER('Dang ky_onl'!$L$6:$L$4000,'Dang ky_onl'!$B$6:$B$4000=$B570),1),"")</f>
        <v/>
      </c>
      <c r="AR570" s="182" t="str" cm="1">
        <f t="array" ref="AR570">IFERROR(INDEX(_xlfn._xlws.FILTER('Dang ky_onl'!$M$6:$M$4000,'Dang ky_onl'!$B$6:$B$4000=$B570),1),"")</f>
        <v/>
      </c>
      <c r="AS570" s="130"/>
      <c r="AT570" s="130"/>
      <c r="AU570" s="131" t="e">
        <f t="shared" si="79"/>
        <v>#VALUE!</v>
      </c>
      <c r="AV570" s="182" t="str" cm="1">
        <f t="array" ref="AV570">IFERROR(INDEX(_xlfn._xlws.FILTER('Dang ky_onl'!$J$6:$J$4000,'Dang ky_onl'!$B$6:$B$4000=$B570),2),"")</f>
        <v/>
      </c>
      <c r="AW570" s="183" t="str" cm="1">
        <f t="array" ref="AW570">IFERROR(INDEX(_xlfn._xlws.FILTER('Dang ky_onl'!$H$6:$H$4000,'Dang ky_onl'!$B$6:$B$4000=$B570),2),"")</f>
        <v/>
      </c>
      <c r="AX570" s="184" t="s">
        <v>1564</v>
      </c>
      <c r="AY570" s="182" t="str" cm="1">
        <f t="array" ref="AY570">IFERROR(INDEX(_xlfn._xlws.FILTER('Dang ky_onl'!$L$6:$L$4000,'Dang ky_onl'!$B$6:$B$4000=$B570),2),"")</f>
        <v/>
      </c>
      <c r="AZ570" s="182" t="str" cm="1">
        <f t="array" ref="AZ570">IFERROR(INDEX(_xlfn._xlws.FILTER('Dang ky_onl'!$M$6:$M$4000,'Dang ky_onl'!$B$6:$B$4000=$B570),2),"")</f>
        <v/>
      </c>
      <c r="BA570" s="130"/>
      <c r="BB570" s="130"/>
      <c r="BC570" s="131" t="e">
        <f t="shared" si="80"/>
        <v>#VALUE!</v>
      </c>
    </row>
    <row r="571" spans="1:55" ht="19.5" customHeight="1" x14ac:dyDescent="0.35">
      <c r="A571" s="135">
        <v>565</v>
      </c>
      <c r="B571" s="136">
        <v>2005230420</v>
      </c>
      <c r="C571" s="137" t="s">
        <v>522</v>
      </c>
      <c r="D571" s="138" t="s">
        <v>835</v>
      </c>
      <c r="E571" s="139"/>
      <c r="F571" s="141" t="s">
        <v>1216</v>
      </c>
      <c r="G571" s="142" t="s">
        <v>1358</v>
      </c>
      <c r="H571" s="143" t="s">
        <v>1378</v>
      </c>
      <c r="I571" s="140" t="str">
        <f t="shared" si="74"/>
        <v>Không đậu</v>
      </c>
      <c r="J571" s="144"/>
      <c r="K571" s="145" t="str">
        <f t="shared" si="75"/>
        <v>Không đủ</v>
      </c>
      <c r="L571" s="166">
        <f t="shared" si="81"/>
        <v>0</v>
      </c>
      <c r="M571" s="166" cm="1">
        <f t="array" ref="M571">SUMPRODUCT(--(LEN(CHOOSE({1,2,3},P571,X571,AF571))&gt;0))</f>
        <v>0</v>
      </c>
      <c r="N571" s="166" cm="1">
        <f t="array" ref="N571">SUMPRODUCT(--(LEN(CHOOSE({1,2},AN571,AV571))&gt;0))</f>
        <v>0</v>
      </c>
      <c r="O571" s="166">
        <f t="shared" si="82"/>
        <v>0</v>
      </c>
      <c r="P571" s="171" t="str" cm="1">
        <f t="array" ref="P571">IFERROR(INDEX(_xlfn._xlws.FILTER('Dang ky_off'!$J$4:$J$4000,'Dang ky_off'!$B$4:$B$4000=$B571),1),"")</f>
        <v/>
      </c>
      <c r="Q571" s="172" t="str" cm="1">
        <f t="array" ref="Q571">IFERROR(INDEX(_xlfn._xlws.FILTER('Dang ky_off'!$H$4:$H$4000,'Dang ky_off'!$B$4:$B$4000=$B571),1),"")</f>
        <v/>
      </c>
      <c r="R571" s="171" t="s">
        <v>1563</v>
      </c>
      <c r="S571" s="171" t="str" cm="1">
        <f t="array" ref="S571">IFERROR(INDEX(_xlfn._xlws.FILTER('Dang ky_off'!$L$4:$L$4000,'Dang ky_off'!$B$4:$B$4000=$B571),1),"")</f>
        <v/>
      </c>
      <c r="T571" s="171" t="str" cm="1">
        <f t="array" ref="T571">IFERROR(INDEX(_xlfn._xlws.FILTER('Dang ky_off'!$M$4:$M$4000,'Dang ky_off'!$B$4:$B$4000=$B571),1),"")</f>
        <v/>
      </c>
      <c r="U571" s="130"/>
      <c r="V571" s="130"/>
      <c r="W571" s="131" t="e">
        <f t="shared" si="76"/>
        <v>#VALUE!</v>
      </c>
      <c r="X571" s="180" t="str" cm="1">
        <f t="array" ref="X571">IFERROR(INDEX(_xlfn._xlws.FILTER('Dang ky_off'!$J$4:$J$4000,'Dang ky_off'!$B$4:$B$4000=$B571),2),"")</f>
        <v/>
      </c>
      <c r="Y571" s="181" t="str" cm="1">
        <f t="array" ref="Y571">IFERROR(INDEX(_xlfn._xlws.FILTER('Dang ky_off'!$H$4:$H$4000,'Dang ky_off'!$B$4:$B$4000=$B571),2),"")</f>
        <v/>
      </c>
      <c r="Z571" s="180" t="s">
        <v>1563</v>
      </c>
      <c r="AA571" s="180" t="str" cm="1">
        <f t="array" ref="AA571">IFERROR(INDEX(_xlfn._xlws.FILTER('Dang ky_off'!$L$4:$L$4000,'Dang ky_off'!$B$4:$B$4000=$B571),2),"")</f>
        <v/>
      </c>
      <c r="AB571" s="180" t="str" cm="1">
        <f t="array" ref="AB571">IFERROR(INDEX(_xlfn._xlws.FILTER('Dang ky_off'!$M$4:$M$4000,'Dang ky_off'!$B$4:$B$4000=$B571),2),"")</f>
        <v/>
      </c>
      <c r="AC571" s="130"/>
      <c r="AD571" s="130"/>
      <c r="AE571" s="179" t="e">
        <f t="shared" si="77"/>
        <v>#VALUE!</v>
      </c>
      <c r="AF571" s="131" t="str" cm="1">
        <f t="array" ref="AF571">IFERROR(INDEX(_xlfn._xlws.FILTER('Dang ky_off'!$J$4:$J$43,'Dang ky_off'!$B$4:$B$43=$B571),3),"")</f>
        <v/>
      </c>
      <c r="AG571" s="154" t="str" cm="1">
        <f t="array" ref="AG571">IFERROR(INDEX(_xlfn._xlws.FILTER('Dang ky_off'!$H$4:$H$43,'Dang ky_off'!$B$4:$B$43=$B571),3),"")</f>
        <v/>
      </c>
      <c r="AH571" s="131" t="s">
        <v>1563</v>
      </c>
      <c r="AI571" s="131" t="str" cm="1">
        <f t="array" ref="AI571">IFERROR(INDEX(_xlfn._xlws.FILTER('Dang ky_off'!$L$4:$L$43,'Dang ky_off'!$B$4:$B$43=$B571),3),"")</f>
        <v/>
      </c>
      <c r="AJ571" s="131" t="str" cm="1">
        <f t="array" ref="AJ571">IFERROR(INDEX(_xlfn._xlws.FILTER('Dang ky_off'!$M$4:$M$43,'Dang ky_off'!$B$4:$B$43=$B571),3),"")</f>
        <v/>
      </c>
      <c r="AK571" s="130"/>
      <c r="AL571" s="130"/>
      <c r="AM571" s="131" t="e">
        <f t="shared" si="78"/>
        <v>#VALUE!</v>
      </c>
      <c r="AN571" s="182" t="str" cm="1">
        <f t="array" ref="AN571">IFERROR(INDEX(_xlfn._xlws.FILTER('Dang ky_onl'!$J$6:$J$4000,'Dang ky_onl'!$B$6:$B$4000=$B571),1),"")</f>
        <v/>
      </c>
      <c r="AO571" s="183" t="str" cm="1">
        <f t="array" ref="AO571">IFERROR(INDEX(_xlfn._xlws.FILTER('Dang ky_onl'!$H$6:$H$4000,'Dang ky_onl'!$B$6:$B$4000=$B571),1),"")</f>
        <v/>
      </c>
      <c r="AP571" s="184" t="s">
        <v>1564</v>
      </c>
      <c r="AQ571" s="182" t="str" cm="1">
        <f t="array" ref="AQ571">IFERROR(INDEX(_xlfn._xlws.FILTER('Dang ky_onl'!$L$6:$L$4000,'Dang ky_onl'!$B$6:$B$4000=$B571),1),"")</f>
        <v/>
      </c>
      <c r="AR571" s="182" t="str" cm="1">
        <f t="array" ref="AR571">IFERROR(INDEX(_xlfn._xlws.FILTER('Dang ky_onl'!$M$6:$M$4000,'Dang ky_onl'!$B$6:$B$4000=$B571),1),"")</f>
        <v/>
      </c>
      <c r="AS571" s="130"/>
      <c r="AT571" s="130"/>
      <c r="AU571" s="131" t="e">
        <f t="shared" si="79"/>
        <v>#VALUE!</v>
      </c>
      <c r="AV571" s="182" t="str" cm="1">
        <f t="array" ref="AV571">IFERROR(INDEX(_xlfn._xlws.FILTER('Dang ky_onl'!$J$6:$J$4000,'Dang ky_onl'!$B$6:$B$4000=$B571),2),"")</f>
        <v/>
      </c>
      <c r="AW571" s="183" t="str" cm="1">
        <f t="array" ref="AW571">IFERROR(INDEX(_xlfn._xlws.FILTER('Dang ky_onl'!$H$6:$H$4000,'Dang ky_onl'!$B$6:$B$4000=$B571),2),"")</f>
        <v/>
      </c>
      <c r="AX571" s="184" t="s">
        <v>1564</v>
      </c>
      <c r="AY571" s="182" t="str" cm="1">
        <f t="array" ref="AY571">IFERROR(INDEX(_xlfn._xlws.FILTER('Dang ky_onl'!$L$6:$L$4000,'Dang ky_onl'!$B$6:$B$4000=$B571),2),"")</f>
        <v/>
      </c>
      <c r="AZ571" s="182" t="str" cm="1">
        <f t="array" ref="AZ571">IFERROR(INDEX(_xlfn._xlws.FILTER('Dang ky_onl'!$M$6:$M$4000,'Dang ky_onl'!$B$6:$B$4000=$B571),2),"")</f>
        <v/>
      </c>
      <c r="BA571" s="130"/>
      <c r="BB571" s="130"/>
      <c r="BC571" s="131" t="e">
        <f t="shared" si="80"/>
        <v>#VALUE!</v>
      </c>
    </row>
    <row r="572" spans="1:55" ht="19.5" customHeight="1" x14ac:dyDescent="0.35">
      <c r="A572" s="135">
        <v>566</v>
      </c>
      <c r="B572" s="136">
        <v>2005230425</v>
      </c>
      <c r="C572" s="137" t="s">
        <v>525</v>
      </c>
      <c r="D572" s="138" t="s">
        <v>851</v>
      </c>
      <c r="E572" s="139"/>
      <c r="F572" s="141" t="s">
        <v>1252</v>
      </c>
      <c r="G572" s="142" t="s">
        <v>1358</v>
      </c>
      <c r="H572" s="143" t="s">
        <v>1378</v>
      </c>
      <c r="I572" s="140" t="str">
        <f t="shared" si="74"/>
        <v>Không đậu</v>
      </c>
      <c r="J572" s="144"/>
      <c r="K572" s="145" t="str">
        <f t="shared" si="75"/>
        <v>Không đủ</v>
      </c>
      <c r="L572" s="166">
        <f t="shared" si="81"/>
        <v>0</v>
      </c>
      <c r="M572" s="166" cm="1">
        <f t="array" ref="M572">SUMPRODUCT(--(LEN(CHOOSE({1,2,3},P572,X572,AF572))&gt;0))</f>
        <v>0</v>
      </c>
      <c r="N572" s="166" cm="1">
        <f t="array" ref="N572">SUMPRODUCT(--(LEN(CHOOSE({1,2},AN572,AV572))&gt;0))</f>
        <v>0</v>
      </c>
      <c r="O572" s="166">
        <f t="shared" si="82"/>
        <v>0</v>
      </c>
      <c r="P572" s="171" t="str" cm="1">
        <f t="array" ref="P572">IFERROR(INDEX(_xlfn._xlws.FILTER('Dang ky_off'!$J$4:$J$4000,'Dang ky_off'!$B$4:$B$4000=$B572),1),"")</f>
        <v/>
      </c>
      <c r="Q572" s="172" t="str" cm="1">
        <f t="array" ref="Q572">IFERROR(INDEX(_xlfn._xlws.FILTER('Dang ky_off'!$H$4:$H$4000,'Dang ky_off'!$B$4:$B$4000=$B572),1),"")</f>
        <v/>
      </c>
      <c r="R572" s="171" t="s">
        <v>1563</v>
      </c>
      <c r="S572" s="171" t="str" cm="1">
        <f t="array" ref="S572">IFERROR(INDEX(_xlfn._xlws.FILTER('Dang ky_off'!$L$4:$L$4000,'Dang ky_off'!$B$4:$B$4000=$B572),1),"")</f>
        <v/>
      </c>
      <c r="T572" s="171" t="str" cm="1">
        <f t="array" ref="T572">IFERROR(INDEX(_xlfn._xlws.FILTER('Dang ky_off'!$M$4:$M$4000,'Dang ky_off'!$B$4:$B$4000=$B572),1),"")</f>
        <v/>
      </c>
      <c r="U572" s="130"/>
      <c r="V572" s="130"/>
      <c r="W572" s="131" t="e">
        <f t="shared" si="76"/>
        <v>#VALUE!</v>
      </c>
      <c r="X572" s="180" t="str" cm="1">
        <f t="array" ref="X572">IFERROR(INDEX(_xlfn._xlws.FILTER('Dang ky_off'!$J$4:$J$4000,'Dang ky_off'!$B$4:$B$4000=$B572),2),"")</f>
        <v/>
      </c>
      <c r="Y572" s="181" t="str" cm="1">
        <f t="array" ref="Y572">IFERROR(INDEX(_xlfn._xlws.FILTER('Dang ky_off'!$H$4:$H$4000,'Dang ky_off'!$B$4:$B$4000=$B572),2),"")</f>
        <v/>
      </c>
      <c r="Z572" s="180" t="s">
        <v>1563</v>
      </c>
      <c r="AA572" s="180" t="str" cm="1">
        <f t="array" ref="AA572">IFERROR(INDEX(_xlfn._xlws.FILTER('Dang ky_off'!$L$4:$L$4000,'Dang ky_off'!$B$4:$B$4000=$B572),2),"")</f>
        <v/>
      </c>
      <c r="AB572" s="180" t="str" cm="1">
        <f t="array" ref="AB572">IFERROR(INDEX(_xlfn._xlws.FILTER('Dang ky_off'!$M$4:$M$4000,'Dang ky_off'!$B$4:$B$4000=$B572),2),"")</f>
        <v/>
      </c>
      <c r="AC572" s="130"/>
      <c r="AD572" s="130"/>
      <c r="AE572" s="179" t="e">
        <f t="shared" si="77"/>
        <v>#VALUE!</v>
      </c>
      <c r="AF572" s="131" t="str" cm="1">
        <f t="array" ref="AF572">IFERROR(INDEX(_xlfn._xlws.FILTER('Dang ky_off'!$J$4:$J$43,'Dang ky_off'!$B$4:$B$43=$B572),3),"")</f>
        <v/>
      </c>
      <c r="AG572" s="154" t="str" cm="1">
        <f t="array" ref="AG572">IFERROR(INDEX(_xlfn._xlws.FILTER('Dang ky_off'!$H$4:$H$43,'Dang ky_off'!$B$4:$B$43=$B572),3),"")</f>
        <v/>
      </c>
      <c r="AH572" s="131" t="s">
        <v>1563</v>
      </c>
      <c r="AI572" s="131" t="str" cm="1">
        <f t="array" ref="AI572">IFERROR(INDEX(_xlfn._xlws.FILTER('Dang ky_off'!$L$4:$L$43,'Dang ky_off'!$B$4:$B$43=$B572),3),"")</f>
        <v/>
      </c>
      <c r="AJ572" s="131" t="str" cm="1">
        <f t="array" ref="AJ572">IFERROR(INDEX(_xlfn._xlws.FILTER('Dang ky_off'!$M$4:$M$43,'Dang ky_off'!$B$4:$B$43=$B572),3),"")</f>
        <v/>
      </c>
      <c r="AK572" s="130"/>
      <c r="AL572" s="130"/>
      <c r="AM572" s="131" t="e">
        <f t="shared" si="78"/>
        <v>#VALUE!</v>
      </c>
      <c r="AN572" s="182" t="str" cm="1">
        <f t="array" ref="AN572">IFERROR(INDEX(_xlfn._xlws.FILTER('Dang ky_onl'!$J$6:$J$4000,'Dang ky_onl'!$B$6:$B$4000=$B572),1),"")</f>
        <v/>
      </c>
      <c r="AO572" s="183" t="str" cm="1">
        <f t="array" ref="AO572">IFERROR(INDEX(_xlfn._xlws.FILTER('Dang ky_onl'!$H$6:$H$4000,'Dang ky_onl'!$B$6:$B$4000=$B572),1),"")</f>
        <v/>
      </c>
      <c r="AP572" s="184" t="s">
        <v>1564</v>
      </c>
      <c r="AQ572" s="182" t="str" cm="1">
        <f t="array" ref="AQ572">IFERROR(INDEX(_xlfn._xlws.FILTER('Dang ky_onl'!$L$6:$L$4000,'Dang ky_onl'!$B$6:$B$4000=$B572),1),"")</f>
        <v/>
      </c>
      <c r="AR572" s="182" t="str" cm="1">
        <f t="array" ref="AR572">IFERROR(INDEX(_xlfn._xlws.FILTER('Dang ky_onl'!$M$6:$M$4000,'Dang ky_onl'!$B$6:$B$4000=$B572),1),"")</f>
        <v/>
      </c>
      <c r="AS572" s="130"/>
      <c r="AT572" s="130"/>
      <c r="AU572" s="131" t="e">
        <f t="shared" si="79"/>
        <v>#VALUE!</v>
      </c>
      <c r="AV572" s="182" t="str" cm="1">
        <f t="array" ref="AV572">IFERROR(INDEX(_xlfn._xlws.FILTER('Dang ky_onl'!$J$6:$J$4000,'Dang ky_onl'!$B$6:$B$4000=$B572),2),"")</f>
        <v/>
      </c>
      <c r="AW572" s="183" t="str" cm="1">
        <f t="array" ref="AW572">IFERROR(INDEX(_xlfn._xlws.FILTER('Dang ky_onl'!$H$6:$H$4000,'Dang ky_onl'!$B$6:$B$4000=$B572),2),"")</f>
        <v/>
      </c>
      <c r="AX572" s="184" t="s">
        <v>1564</v>
      </c>
      <c r="AY572" s="182" t="str" cm="1">
        <f t="array" ref="AY572">IFERROR(INDEX(_xlfn._xlws.FILTER('Dang ky_onl'!$L$6:$L$4000,'Dang ky_onl'!$B$6:$B$4000=$B572),2),"")</f>
        <v/>
      </c>
      <c r="AZ572" s="182" t="str" cm="1">
        <f t="array" ref="AZ572">IFERROR(INDEX(_xlfn._xlws.FILTER('Dang ky_onl'!$M$6:$M$4000,'Dang ky_onl'!$B$6:$B$4000=$B572),2),"")</f>
        <v/>
      </c>
      <c r="BA572" s="130"/>
      <c r="BB572" s="130"/>
      <c r="BC572" s="131" t="e">
        <f t="shared" si="80"/>
        <v>#VALUE!</v>
      </c>
    </row>
    <row r="573" spans="1:55" ht="19.5" customHeight="1" x14ac:dyDescent="0.35">
      <c r="A573" s="135">
        <v>567</v>
      </c>
      <c r="B573" s="136">
        <v>2005230422</v>
      </c>
      <c r="C573" s="137" t="s">
        <v>524</v>
      </c>
      <c r="D573" s="138" t="s">
        <v>851</v>
      </c>
      <c r="E573" s="139"/>
      <c r="F573" s="141" t="s">
        <v>1267</v>
      </c>
      <c r="G573" s="142" t="s">
        <v>1358</v>
      </c>
      <c r="H573" s="143" t="s">
        <v>1378</v>
      </c>
      <c r="I573" s="140" t="str">
        <f t="shared" si="74"/>
        <v>Không đậu</v>
      </c>
      <c r="J573" s="144"/>
      <c r="K573" s="145" t="str">
        <f t="shared" si="75"/>
        <v>Không đủ</v>
      </c>
      <c r="L573" s="166">
        <f t="shared" si="81"/>
        <v>1</v>
      </c>
      <c r="M573" s="166" cm="1">
        <f t="array" ref="M573">SUMPRODUCT(--(LEN(CHOOSE({1,2,3},P573,X573,AF573))&gt;0))</f>
        <v>1</v>
      </c>
      <c r="N573" s="166" cm="1">
        <f t="array" ref="N573">SUMPRODUCT(--(LEN(CHOOSE({1,2},AN573,AV573))&gt;0))</f>
        <v>0</v>
      </c>
      <c r="O573" s="166">
        <f t="shared" si="82"/>
        <v>0</v>
      </c>
      <c r="P573" s="171" t="str" cm="1">
        <f t="array" ref="P573">IFERROR(INDEX(_xlfn._xlws.FILTER('Dang ky_off'!$J$4:$J$4000,'Dang ky_off'!$B$4:$B$4000=$B573),1),"")</f>
        <v>Công ty Cổ phần Acecook Việt Nam</v>
      </c>
      <c r="Q573" s="172" cm="1">
        <f t="array" ref="Q573">IFERROR(INDEX(_xlfn._xlws.FILTER('Dang ky_off'!$H$4:$H$4000,'Dang ky_off'!$B$4:$B$4000=$B573),1),"")</f>
        <v>46007</v>
      </c>
      <c r="R573" s="171" t="s">
        <v>1563</v>
      </c>
      <c r="S573" s="171" cm="1">
        <f t="array" ref="S573">IFERROR(INDEX(_xlfn._xlws.FILTER('Dang ky_off'!$L$4:$L$4000,'Dang ky_off'!$B$4:$B$4000=$B573),1),"")</f>
        <v>10</v>
      </c>
      <c r="T573" s="171" cm="1">
        <f t="array" ref="T573">IFERROR(INDEX(_xlfn._xlws.FILTER('Dang ky_off'!$M$4:$M$4000,'Dang ky_off'!$B$4:$B$4000=$B573),1),"")</f>
        <v>0</v>
      </c>
      <c r="U573" s="130"/>
      <c r="V573" s="130"/>
      <c r="W573" s="131">
        <f t="shared" si="76"/>
        <v>3</v>
      </c>
      <c r="X573" s="180" t="str" cm="1">
        <f t="array" ref="X573">IFERROR(INDEX(_xlfn._xlws.FILTER('Dang ky_off'!$J$4:$J$4000,'Dang ky_off'!$B$4:$B$4000=$B573),2),"")</f>
        <v/>
      </c>
      <c r="Y573" s="181" t="str" cm="1">
        <f t="array" ref="Y573">IFERROR(INDEX(_xlfn._xlws.FILTER('Dang ky_off'!$H$4:$H$4000,'Dang ky_off'!$B$4:$B$4000=$B573),2),"")</f>
        <v/>
      </c>
      <c r="Z573" s="180" t="s">
        <v>1563</v>
      </c>
      <c r="AA573" s="180" t="str" cm="1">
        <f t="array" ref="AA573">IFERROR(INDEX(_xlfn._xlws.FILTER('Dang ky_off'!$L$4:$L$4000,'Dang ky_off'!$B$4:$B$4000=$B573),2),"")</f>
        <v/>
      </c>
      <c r="AB573" s="180" t="str" cm="1">
        <f t="array" ref="AB573">IFERROR(INDEX(_xlfn._xlws.FILTER('Dang ky_off'!$M$4:$M$4000,'Dang ky_off'!$B$4:$B$4000=$B573),2),"")</f>
        <v/>
      </c>
      <c r="AC573" s="130"/>
      <c r="AD573" s="130"/>
      <c r="AE573" s="179" t="e">
        <f t="shared" si="77"/>
        <v>#VALUE!</v>
      </c>
      <c r="AF573" s="131" t="str" cm="1">
        <f t="array" ref="AF573">IFERROR(INDEX(_xlfn._xlws.FILTER('Dang ky_off'!$J$4:$J$43,'Dang ky_off'!$B$4:$B$43=$B573),3),"")</f>
        <v/>
      </c>
      <c r="AG573" s="154" t="str" cm="1">
        <f t="array" ref="AG573">IFERROR(INDEX(_xlfn._xlws.FILTER('Dang ky_off'!$H$4:$H$43,'Dang ky_off'!$B$4:$B$43=$B573),3),"")</f>
        <v/>
      </c>
      <c r="AH573" s="131" t="s">
        <v>1563</v>
      </c>
      <c r="AI573" s="131" t="str" cm="1">
        <f t="array" ref="AI573">IFERROR(INDEX(_xlfn._xlws.FILTER('Dang ky_off'!$L$4:$L$43,'Dang ky_off'!$B$4:$B$43=$B573),3),"")</f>
        <v/>
      </c>
      <c r="AJ573" s="131" t="str" cm="1">
        <f t="array" ref="AJ573">IFERROR(INDEX(_xlfn._xlws.FILTER('Dang ky_off'!$M$4:$M$43,'Dang ky_off'!$B$4:$B$43=$B573),3),"")</f>
        <v/>
      </c>
      <c r="AK573" s="130"/>
      <c r="AL573" s="130"/>
      <c r="AM573" s="131" t="e">
        <f t="shared" si="78"/>
        <v>#VALUE!</v>
      </c>
      <c r="AN573" s="182" t="str" cm="1">
        <f t="array" ref="AN573">IFERROR(INDEX(_xlfn._xlws.FILTER('Dang ky_onl'!$J$6:$J$4000,'Dang ky_onl'!$B$6:$B$4000=$B573),1),"")</f>
        <v/>
      </c>
      <c r="AO573" s="183" t="str" cm="1">
        <f t="array" ref="AO573">IFERROR(INDEX(_xlfn._xlws.FILTER('Dang ky_onl'!$H$6:$H$4000,'Dang ky_onl'!$B$6:$B$4000=$B573),1),"")</f>
        <v/>
      </c>
      <c r="AP573" s="184" t="s">
        <v>1564</v>
      </c>
      <c r="AQ573" s="182" t="str" cm="1">
        <f t="array" ref="AQ573">IFERROR(INDEX(_xlfn._xlws.FILTER('Dang ky_onl'!$L$6:$L$4000,'Dang ky_onl'!$B$6:$B$4000=$B573),1),"")</f>
        <v/>
      </c>
      <c r="AR573" s="182" t="str" cm="1">
        <f t="array" ref="AR573">IFERROR(INDEX(_xlfn._xlws.FILTER('Dang ky_onl'!$M$6:$M$4000,'Dang ky_onl'!$B$6:$B$4000=$B573),1),"")</f>
        <v/>
      </c>
      <c r="AS573" s="130"/>
      <c r="AT573" s="130"/>
      <c r="AU573" s="131" t="e">
        <f t="shared" si="79"/>
        <v>#VALUE!</v>
      </c>
      <c r="AV573" s="182" t="str" cm="1">
        <f t="array" ref="AV573">IFERROR(INDEX(_xlfn._xlws.FILTER('Dang ky_onl'!$J$6:$J$4000,'Dang ky_onl'!$B$6:$B$4000=$B573),2),"")</f>
        <v/>
      </c>
      <c r="AW573" s="183" t="str" cm="1">
        <f t="array" ref="AW573">IFERROR(INDEX(_xlfn._xlws.FILTER('Dang ky_onl'!$H$6:$H$4000,'Dang ky_onl'!$B$6:$B$4000=$B573),2),"")</f>
        <v/>
      </c>
      <c r="AX573" s="184" t="s">
        <v>1564</v>
      </c>
      <c r="AY573" s="182" t="str" cm="1">
        <f t="array" ref="AY573">IFERROR(INDEX(_xlfn._xlws.FILTER('Dang ky_onl'!$L$6:$L$4000,'Dang ky_onl'!$B$6:$B$4000=$B573),2),"")</f>
        <v/>
      </c>
      <c r="AZ573" s="182" t="str" cm="1">
        <f t="array" ref="AZ573">IFERROR(INDEX(_xlfn._xlws.FILTER('Dang ky_onl'!$M$6:$M$4000,'Dang ky_onl'!$B$6:$B$4000=$B573),2),"")</f>
        <v/>
      </c>
      <c r="BA573" s="130"/>
      <c r="BB573" s="130"/>
      <c r="BC573" s="131" t="e">
        <f t="shared" si="80"/>
        <v>#VALUE!</v>
      </c>
    </row>
    <row r="574" spans="1:55" ht="19.5" customHeight="1" x14ac:dyDescent="0.35">
      <c r="A574" s="135">
        <v>568</v>
      </c>
      <c r="B574" s="136">
        <v>2005230440</v>
      </c>
      <c r="C574" s="137" t="s">
        <v>526</v>
      </c>
      <c r="D574" s="138" t="s">
        <v>852</v>
      </c>
      <c r="E574" s="139"/>
      <c r="F574" s="141" t="s">
        <v>993</v>
      </c>
      <c r="G574" s="142" t="s">
        <v>1358</v>
      </c>
      <c r="H574" s="143" t="s">
        <v>1378</v>
      </c>
      <c r="I574" s="140" t="str">
        <f t="shared" si="74"/>
        <v>Không đậu</v>
      </c>
      <c r="J574" s="144"/>
      <c r="K574" s="145" t="str">
        <f t="shared" si="75"/>
        <v>Không đủ</v>
      </c>
      <c r="L574" s="166">
        <f t="shared" si="81"/>
        <v>0</v>
      </c>
      <c r="M574" s="166" cm="1">
        <f t="array" ref="M574">SUMPRODUCT(--(LEN(CHOOSE({1,2,3},P574,X574,AF574))&gt;0))</f>
        <v>0</v>
      </c>
      <c r="N574" s="166" cm="1">
        <f t="array" ref="N574">SUMPRODUCT(--(LEN(CHOOSE({1,2},AN574,AV574))&gt;0))</f>
        <v>0</v>
      </c>
      <c r="O574" s="166">
        <f t="shared" si="82"/>
        <v>0</v>
      </c>
      <c r="P574" s="171" t="str" cm="1">
        <f t="array" ref="P574">IFERROR(INDEX(_xlfn._xlws.FILTER('Dang ky_off'!$J$4:$J$4000,'Dang ky_off'!$B$4:$B$4000=$B574),1),"")</f>
        <v/>
      </c>
      <c r="Q574" s="172" t="str" cm="1">
        <f t="array" ref="Q574">IFERROR(INDEX(_xlfn._xlws.FILTER('Dang ky_off'!$H$4:$H$4000,'Dang ky_off'!$B$4:$B$4000=$B574),1),"")</f>
        <v/>
      </c>
      <c r="R574" s="171" t="s">
        <v>1563</v>
      </c>
      <c r="S574" s="171" t="str" cm="1">
        <f t="array" ref="S574">IFERROR(INDEX(_xlfn._xlws.FILTER('Dang ky_off'!$L$4:$L$4000,'Dang ky_off'!$B$4:$B$4000=$B574),1),"")</f>
        <v/>
      </c>
      <c r="T574" s="171" t="str" cm="1">
        <f t="array" ref="T574">IFERROR(INDEX(_xlfn._xlws.FILTER('Dang ky_off'!$M$4:$M$4000,'Dang ky_off'!$B$4:$B$4000=$B574),1),"")</f>
        <v/>
      </c>
      <c r="U574" s="130"/>
      <c r="V574" s="130"/>
      <c r="W574" s="131" t="e">
        <f t="shared" si="76"/>
        <v>#VALUE!</v>
      </c>
      <c r="X574" s="180" t="str" cm="1">
        <f t="array" ref="X574">IFERROR(INDEX(_xlfn._xlws.FILTER('Dang ky_off'!$J$4:$J$4000,'Dang ky_off'!$B$4:$B$4000=$B574),2),"")</f>
        <v/>
      </c>
      <c r="Y574" s="181" t="str" cm="1">
        <f t="array" ref="Y574">IFERROR(INDEX(_xlfn._xlws.FILTER('Dang ky_off'!$H$4:$H$4000,'Dang ky_off'!$B$4:$B$4000=$B574),2),"")</f>
        <v/>
      </c>
      <c r="Z574" s="180" t="s">
        <v>1563</v>
      </c>
      <c r="AA574" s="180" t="str" cm="1">
        <f t="array" ref="AA574">IFERROR(INDEX(_xlfn._xlws.FILTER('Dang ky_off'!$L$4:$L$4000,'Dang ky_off'!$B$4:$B$4000=$B574),2),"")</f>
        <v/>
      </c>
      <c r="AB574" s="180" t="str" cm="1">
        <f t="array" ref="AB574">IFERROR(INDEX(_xlfn._xlws.FILTER('Dang ky_off'!$M$4:$M$4000,'Dang ky_off'!$B$4:$B$4000=$B574),2),"")</f>
        <v/>
      </c>
      <c r="AC574" s="130"/>
      <c r="AD574" s="130"/>
      <c r="AE574" s="179" t="e">
        <f t="shared" si="77"/>
        <v>#VALUE!</v>
      </c>
      <c r="AF574" s="131" t="str" cm="1">
        <f t="array" ref="AF574">IFERROR(INDEX(_xlfn._xlws.FILTER('Dang ky_off'!$J$4:$J$43,'Dang ky_off'!$B$4:$B$43=$B574),3),"")</f>
        <v/>
      </c>
      <c r="AG574" s="154" t="str" cm="1">
        <f t="array" ref="AG574">IFERROR(INDEX(_xlfn._xlws.FILTER('Dang ky_off'!$H$4:$H$43,'Dang ky_off'!$B$4:$B$43=$B574),3),"")</f>
        <v/>
      </c>
      <c r="AH574" s="131" t="s">
        <v>1563</v>
      </c>
      <c r="AI574" s="131" t="str" cm="1">
        <f t="array" ref="AI574">IFERROR(INDEX(_xlfn._xlws.FILTER('Dang ky_off'!$L$4:$L$43,'Dang ky_off'!$B$4:$B$43=$B574),3),"")</f>
        <v/>
      </c>
      <c r="AJ574" s="131" t="str" cm="1">
        <f t="array" ref="AJ574">IFERROR(INDEX(_xlfn._xlws.FILTER('Dang ky_off'!$M$4:$M$43,'Dang ky_off'!$B$4:$B$43=$B574),3),"")</f>
        <v/>
      </c>
      <c r="AK574" s="130"/>
      <c r="AL574" s="130"/>
      <c r="AM574" s="131" t="e">
        <f t="shared" si="78"/>
        <v>#VALUE!</v>
      </c>
      <c r="AN574" s="182" t="str" cm="1">
        <f t="array" ref="AN574">IFERROR(INDEX(_xlfn._xlws.FILTER('Dang ky_onl'!$J$6:$J$4000,'Dang ky_onl'!$B$6:$B$4000=$B574),1),"")</f>
        <v/>
      </c>
      <c r="AO574" s="183" t="str" cm="1">
        <f t="array" ref="AO574">IFERROR(INDEX(_xlfn._xlws.FILTER('Dang ky_onl'!$H$6:$H$4000,'Dang ky_onl'!$B$6:$B$4000=$B574),1),"")</f>
        <v/>
      </c>
      <c r="AP574" s="184" t="s">
        <v>1564</v>
      </c>
      <c r="AQ574" s="182" t="str" cm="1">
        <f t="array" ref="AQ574">IFERROR(INDEX(_xlfn._xlws.FILTER('Dang ky_onl'!$L$6:$L$4000,'Dang ky_onl'!$B$6:$B$4000=$B574),1),"")</f>
        <v/>
      </c>
      <c r="AR574" s="182" t="str" cm="1">
        <f t="array" ref="AR574">IFERROR(INDEX(_xlfn._xlws.FILTER('Dang ky_onl'!$M$6:$M$4000,'Dang ky_onl'!$B$6:$B$4000=$B574),1),"")</f>
        <v/>
      </c>
      <c r="AS574" s="130"/>
      <c r="AT574" s="130"/>
      <c r="AU574" s="131" t="e">
        <f t="shared" si="79"/>
        <v>#VALUE!</v>
      </c>
      <c r="AV574" s="182" t="str" cm="1">
        <f t="array" ref="AV574">IFERROR(INDEX(_xlfn._xlws.FILTER('Dang ky_onl'!$J$6:$J$4000,'Dang ky_onl'!$B$6:$B$4000=$B574),2),"")</f>
        <v/>
      </c>
      <c r="AW574" s="183" t="str" cm="1">
        <f t="array" ref="AW574">IFERROR(INDEX(_xlfn._xlws.FILTER('Dang ky_onl'!$H$6:$H$4000,'Dang ky_onl'!$B$6:$B$4000=$B574),2),"")</f>
        <v/>
      </c>
      <c r="AX574" s="184" t="s">
        <v>1564</v>
      </c>
      <c r="AY574" s="182" t="str" cm="1">
        <f t="array" ref="AY574">IFERROR(INDEX(_xlfn._xlws.FILTER('Dang ky_onl'!$L$6:$L$4000,'Dang ky_onl'!$B$6:$B$4000=$B574),2),"")</f>
        <v/>
      </c>
      <c r="AZ574" s="182" t="str" cm="1">
        <f t="array" ref="AZ574">IFERROR(INDEX(_xlfn._xlws.FILTER('Dang ky_onl'!$M$6:$M$4000,'Dang ky_onl'!$B$6:$B$4000=$B574),2),"")</f>
        <v/>
      </c>
      <c r="BA574" s="130"/>
      <c r="BB574" s="130"/>
      <c r="BC574" s="131" t="e">
        <f t="shared" si="80"/>
        <v>#VALUE!</v>
      </c>
    </row>
    <row r="575" spans="1:55" ht="19.5" customHeight="1" x14ac:dyDescent="0.35">
      <c r="A575" s="135">
        <v>569</v>
      </c>
      <c r="B575" s="136">
        <v>2005230462</v>
      </c>
      <c r="C575" s="137" t="s">
        <v>527</v>
      </c>
      <c r="D575" s="138" t="s">
        <v>836</v>
      </c>
      <c r="E575" s="139"/>
      <c r="F575" s="141" t="s">
        <v>1074</v>
      </c>
      <c r="G575" s="142" t="s">
        <v>1358</v>
      </c>
      <c r="H575" s="143" t="s">
        <v>1378</v>
      </c>
      <c r="I575" s="140" t="str">
        <f t="shared" si="74"/>
        <v>Không đậu</v>
      </c>
      <c r="J575" s="144"/>
      <c r="K575" s="145" t="str">
        <f t="shared" si="75"/>
        <v>Không đủ</v>
      </c>
      <c r="L575" s="166">
        <f t="shared" si="81"/>
        <v>0</v>
      </c>
      <c r="M575" s="166" cm="1">
        <f t="array" ref="M575">SUMPRODUCT(--(LEN(CHOOSE({1,2,3},P575,X575,AF575))&gt;0))</f>
        <v>0</v>
      </c>
      <c r="N575" s="166" cm="1">
        <f t="array" ref="N575">SUMPRODUCT(--(LEN(CHOOSE({1,2},AN575,AV575))&gt;0))</f>
        <v>0</v>
      </c>
      <c r="O575" s="166">
        <f t="shared" si="82"/>
        <v>0</v>
      </c>
      <c r="P575" s="171" t="str" cm="1">
        <f t="array" ref="P575">IFERROR(INDEX(_xlfn._xlws.FILTER('Dang ky_off'!$J$4:$J$4000,'Dang ky_off'!$B$4:$B$4000=$B575),1),"")</f>
        <v/>
      </c>
      <c r="Q575" s="172" t="str" cm="1">
        <f t="array" ref="Q575">IFERROR(INDEX(_xlfn._xlws.FILTER('Dang ky_off'!$H$4:$H$4000,'Dang ky_off'!$B$4:$B$4000=$B575),1),"")</f>
        <v/>
      </c>
      <c r="R575" s="171" t="s">
        <v>1563</v>
      </c>
      <c r="S575" s="171" t="str" cm="1">
        <f t="array" ref="S575">IFERROR(INDEX(_xlfn._xlws.FILTER('Dang ky_off'!$L$4:$L$4000,'Dang ky_off'!$B$4:$B$4000=$B575),1),"")</f>
        <v/>
      </c>
      <c r="T575" s="171" t="str" cm="1">
        <f t="array" ref="T575">IFERROR(INDEX(_xlfn._xlws.FILTER('Dang ky_off'!$M$4:$M$4000,'Dang ky_off'!$B$4:$B$4000=$B575),1),"")</f>
        <v/>
      </c>
      <c r="U575" s="130"/>
      <c r="V575" s="130"/>
      <c r="W575" s="131" t="e">
        <f t="shared" si="76"/>
        <v>#VALUE!</v>
      </c>
      <c r="X575" s="180" t="str" cm="1">
        <f t="array" ref="X575">IFERROR(INDEX(_xlfn._xlws.FILTER('Dang ky_off'!$J$4:$J$4000,'Dang ky_off'!$B$4:$B$4000=$B575),2),"")</f>
        <v/>
      </c>
      <c r="Y575" s="181" t="str" cm="1">
        <f t="array" ref="Y575">IFERROR(INDEX(_xlfn._xlws.FILTER('Dang ky_off'!$H$4:$H$4000,'Dang ky_off'!$B$4:$B$4000=$B575),2),"")</f>
        <v/>
      </c>
      <c r="Z575" s="180" t="s">
        <v>1563</v>
      </c>
      <c r="AA575" s="180" t="str" cm="1">
        <f t="array" ref="AA575">IFERROR(INDEX(_xlfn._xlws.FILTER('Dang ky_off'!$L$4:$L$4000,'Dang ky_off'!$B$4:$B$4000=$B575),2),"")</f>
        <v/>
      </c>
      <c r="AB575" s="180" t="str" cm="1">
        <f t="array" ref="AB575">IFERROR(INDEX(_xlfn._xlws.FILTER('Dang ky_off'!$M$4:$M$4000,'Dang ky_off'!$B$4:$B$4000=$B575),2),"")</f>
        <v/>
      </c>
      <c r="AC575" s="130"/>
      <c r="AD575" s="130"/>
      <c r="AE575" s="179" t="e">
        <f t="shared" si="77"/>
        <v>#VALUE!</v>
      </c>
      <c r="AF575" s="131" t="str" cm="1">
        <f t="array" ref="AF575">IFERROR(INDEX(_xlfn._xlws.FILTER('Dang ky_off'!$J$4:$J$43,'Dang ky_off'!$B$4:$B$43=$B575),3),"")</f>
        <v/>
      </c>
      <c r="AG575" s="154" t="str" cm="1">
        <f t="array" ref="AG575">IFERROR(INDEX(_xlfn._xlws.FILTER('Dang ky_off'!$H$4:$H$43,'Dang ky_off'!$B$4:$B$43=$B575),3),"")</f>
        <v/>
      </c>
      <c r="AH575" s="131" t="s">
        <v>1563</v>
      </c>
      <c r="AI575" s="131" t="str" cm="1">
        <f t="array" ref="AI575">IFERROR(INDEX(_xlfn._xlws.FILTER('Dang ky_off'!$L$4:$L$43,'Dang ky_off'!$B$4:$B$43=$B575),3),"")</f>
        <v/>
      </c>
      <c r="AJ575" s="131" t="str" cm="1">
        <f t="array" ref="AJ575">IFERROR(INDEX(_xlfn._xlws.FILTER('Dang ky_off'!$M$4:$M$43,'Dang ky_off'!$B$4:$B$43=$B575),3),"")</f>
        <v/>
      </c>
      <c r="AK575" s="130"/>
      <c r="AL575" s="130"/>
      <c r="AM575" s="131" t="e">
        <f t="shared" si="78"/>
        <v>#VALUE!</v>
      </c>
      <c r="AN575" s="182" t="str" cm="1">
        <f t="array" ref="AN575">IFERROR(INDEX(_xlfn._xlws.FILTER('Dang ky_onl'!$J$6:$J$4000,'Dang ky_onl'!$B$6:$B$4000=$B575),1),"")</f>
        <v/>
      </c>
      <c r="AO575" s="183" t="str" cm="1">
        <f t="array" ref="AO575">IFERROR(INDEX(_xlfn._xlws.FILTER('Dang ky_onl'!$H$6:$H$4000,'Dang ky_onl'!$B$6:$B$4000=$B575),1),"")</f>
        <v/>
      </c>
      <c r="AP575" s="184" t="s">
        <v>1564</v>
      </c>
      <c r="AQ575" s="182" t="str" cm="1">
        <f t="array" ref="AQ575">IFERROR(INDEX(_xlfn._xlws.FILTER('Dang ky_onl'!$L$6:$L$4000,'Dang ky_onl'!$B$6:$B$4000=$B575),1),"")</f>
        <v/>
      </c>
      <c r="AR575" s="182" t="str" cm="1">
        <f t="array" ref="AR575">IFERROR(INDEX(_xlfn._xlws.FILTER('Dang ky_onl'!$M$6:$M$4000,'Dang ky_onl'!$B$6:$B$4000=$B575),1),"")</f>
        <v/>
      </c>
      <c r="AS575" s="130"/>
      <c r="AT575" s="130"/>
      <c r="AU575" s="131" t="e">
        <f t="shared" si="79"/>
        <v>#VALUE!</v>
      </c>
      <c r="AV575" s="182" t="str" cm="1">
        <f t="array" ref="AV575">IFERROR(INDEX(_xlfn._xlws.FILTER('Dang ky_onl'!$J$6:$J$4000,'Dang ky_onl'!$B$6:$B$4000=$B575),2),"")</f>
        <v/>
      </c>
      <c r="AW575" s="183" t="str" cm="1">
        <f t="array" ref="AW575">IFERROR(INDEX(_xlfn._xlws.FILTER('Dang ky_onl'!$H$6:$H$4000,'Dang ky_onl'!$B$6:$B$4000=$B575),2),"")</f>
        <v/>
      </c>
      <c r="AX575" s="184" t="s">
        <v>1564</v>
      </c>
      <c r="AY575" s="182" t="str" cm="1">
        <f t="array" ref="AY575">IFERROR(INDEX(_xlfn._xlws.FILTER('Dang ky_onl'!$L$6:$L$4000,'Dang ky_onl'!$B$6:$B$4000=$B575),2),"")</f>
        <v/>
      </c>
      <c r="AZ575" s="182" t="str" cm="1">
        <f t="array" ref="AZ575">IFERROR(INDEX(_xlfn._xlws.FILTER('Dang ky_onl'!$M$6:$M$4000,'Dang ky_onl'!$B$6:$B$4000=$B575),2),"")</f>
        <v/>
      </c>
      <c r="BA575" s="130"/>
      <c r="BB575" s="130"/>
      <c r="BC575" s="131" t="e">
        <f t="shared" si="80"/>
        <v>#VALUE!</v>
      </c>
    </row>
    <row r="576" spans="1:55" ht="19.5" customHeight="1" x14ac:dyDescent="0.35">
      <c r="A576" s="135">
        <v>570</v>
      </c>
      <c r="B576" s="136">
        <v>2005230465</v>
      </c>
      <c r="C576" s="137" t="s">
        <v>528</v>
      </c>
      <c r="D576" s="138" t="s">
        <v>809</v>
      </c>
      <c r="E576" s="139"/>
      <c r="F576" s="141" t="s">
        <v>1020</v>
      </c>
      <c r="G576" s="142" t="s">
        <v>1358</v>
      </c>
      <c r="H576" s="143" t="s">
        <v>1378</v>
      </c>
      <c r="I576" s="140" t="str">
        <f t="shared" si="74"/>
        <v>Không đậu</v>
      </c>
      <c r="J576" s="144"/>
      <c r="K576" s="145" t="str">
        <f t="shared" si="75"/>
        <v>Không đủ</v>
      </c>
      <c r="L576" s="166">
        <f t="shared" si="81"/>
        <v>0</v>
      </c>
      <c r="M576" s="166" cm="1">
        <f t="array" ref="M576">SUMPRODUCT(--(LEN(CHOOSE({1,2,3},P576,X576,AF576))&gt;0))</f>
        <v>0</v>
      </c>
      <c r="N576" s="166" cm="1">
        <f t="array" ref="N576">SUMPRODUCT(--(LEN(CHOOSE({1,2},AN576,AV576))&gt;0))</f>
        <v>0</v>
      </c>
      <c r="O576" s="166">
        <f t="shared" si="82"/>
        <v>0</v>
      </c>
      <c r="P576" s="171" t="str" cm="1">
        <f t="array" ref="P576">IFERROR(INDEX(_xlfn._xlws.FILTER('Dang ky_off'!$J$4:$J$4000,'Dang ky_off'!$B$4:$B$4000=$B576),1),"")</f>
        <v/>
      </c>
      <c r="Q576" s="172" t="str" cm="1">
        <f t="array" ref="Q576">IFERROR(INDEX(_xlfn._xlws.FILTER('Dang ky_off'!$H$4:$H$4000,'Dang ky_off'!$B$4:$B$4000=$B576),1),"")</f>
        <v/>
      </c>
      <c r="R576" s="171" t="s">
        <v>1563</v>
      </c>
      <c r="S576" s="171" t="str" cm="1">
        <f t="array" ref="S576">IFERROR(INDEX(_xlfn._xlws.FILTER('Dang ky_off'!$L$4:$L$4000,'Dang ky_off'!$B$4:$B$4000=$B576),1),"")</f>
        <v/>
      </c>
      <c r="T576" s="171" t="str" cm="1">
        <f t="array" ref="T576">IFERROR(INDEX(_xlfn._xlws.FILTER('Dang ky_off'!$M$4:$M$4000,'Dang ky_off'!$B$4:$B$4000=$B576),1),"")</f>
        <v/>
      </c>
      <c r="U576" s="130"/>
      <c r="V576" s="130"/>
      <c r="W576" s="131" t="e">
        <f t="shared" si="76"/>
        <v>#VALUE!</v>
      </c>
      <c r="X576" s="180" t="str" cm="1">
        <f t="array" ref="X576">IFERROR(INDEX(_xlfn._xlws.FILTER('Dang ky_off'!$J$4:$J$4000,'Dang ky_off'!$B$4:$B$4000=$B576),2),"")</f>
        <v/>
      </c>
      <c r="Y576" s="181" t="str" cm="1">
        <f t="array" ref="Y576">IFERROR(INDEX(_xlfn._xlws.FILTER('Dang ky_off'!$H$4:$H$4000,'Dang ky_off'!$B$4:$B$4000=$B576),2),"")</f>
        <v/>
      </c>
      <c r="Z576" s="180" t="s">
        <v>1563</v>
      </c>
      <c r="AA576" s="180" t="str" cm="1">
        <f t="array" ref="AA576">IFERROR(INDEX(_xlfn._xlws.FILTER('Dang ky_off'!$L$4:$L$4000,'Dang ky_off'!$B$4:$B$4000=$B576),2),"")</f>
        <v/>
      </c>
      <c r="AB576" s="180" t="str" cm="1">
        <f t="array" ref="AB576">IFERROR(INDEX(_xlfn._xlws.FILTER('Dang ky_off'!$M$4:$M$4000,'Dang ky_off'!$B$4:$B$4000=$B576),2),"")</f>
        <v/>
      </c>
      <c r="AC576" s="130"/>
      <c r="AD576" s="130"/>
      <c r="AE576" s="179" t="e">
        <f t="shared" si="77"/>
        <v>#VALUE!</v>
      </c>
      <c r="AF576" s="131" t="str" cm="1">
        <f t="array" ref="AF576">IFERROR(INDEX(_xlfn._xlws.FILTER('Dang ky_off'!$J$4:$J$43,'Dang ky_off'!$B$4:$B$43=$B576),3),"")</f>
        <v/>
      </c>
      <c r="AG576" s="154" t="str" cm="1">
        <f t="array" ref="AG576">IFERROR(INDEX(_xlfn._xlws.FILTER('Dang ky_off'!$H$4:$H$43,'Dang ky_off'!$B$4:$B$43=$B576),3),"")</f>
        <v/>
      </c>
      <c r="AH576" s="131" t="s">
        <v>1563</v>
      </c>
      <c r="AI576" s="131" t="str" cm="1">
        <f t="array" ref="AI576">IFERROR(INDEX(_xlfn._xlws.FILTER('Dang ky_off'!$L$4:$L$43,'Dang ky_off'!$B$4:$B$43=$B576),3),"")</f>
        <v/>
      </c>
      <c r="AJ576" s="131" t="str" cm="1">
        <f t="array" ref="AJ576">IFERROR(INDEX(_xlfn._xlws.FILTER('Dang ky_off'!$M$4:$M$43,'Dang ky_off'!$B$4:$B$43=$B576),3),"")</f>
        <v/>
      </c>
      <c r="AK576" s="130"/>
      <c r="AL576" s="130"/>
      <c r="AM576" s="131" t="e">
        <f t="shared" si="78"/>
        <v>#VALUE!</v>
      </c>
      <c r="AN576" s="182" t="str" cm="1">
        <f t="array" ref="AN576">IFERROR(INDEX(_xlfn._xlws.FILTER('Dang ky_onl'!$J$6:$J$4000,'Dang ky_onl'!$B$6:$B$4000=$B576),1),"")</f>
        <v/>
      </c>
      <c r="AO576" s="183" t="str" cm="1">
        <f t="array" ref="AO576">IFERROR(INDEX(_xlfn._xlws.FILTER('Dang ky_onl'!$H$6:$H$4000,'Dang ky_onl'!$B$6:$B$4000=$B576),1),"")</f>
        <v/>
      </c>
      <c r="AP576" s="184" t="s">
        <v>1564</v>
      </c>
      <c r="AQ576" s="182" t="str" cm="1">
        <f t="array" ref="AQ576">IFERROR(INDEX(_xlfn._xlws.FILTER('Dang ky_onl'!$L$6:$L$4000,'Dang ky_onl'!$B$6:$B$4000=$B576),1),"")</f>
        <v/>
      </c>
      <c r="AR576" s="182" t="str" cm="1">
        <f t="array" ref="AR576">IFERROR(INDEX(_xlfn._xlws.FILTER('Dang ky_onl'!$M$6:$M$4000,'Dang ky_onl'!$B$6:$B$4000=$B576),1),"")</f>
        <v/>
      </c>
      <c r="AS576" s="130"/>
      <c r="AT576" s="130"/>
      <c r="AU576" s="131" t="e">
        <f t="shared" si="79"/>
        <v>#VALUE!</v>
      </c>
      <c r="AV576" s="182" t="str" cm="1">
        <f t="array" ref="AV576">IFERROR(INDEX(_xlfn._xlws.FILTER('Dang ky_onl'!$J$6:$J$4000,'Dang ky_onl'!$B$6:$B$4000=$B576),2),"")</f>
        <v/>
      </c>
      <c r="AW576" s="183" t="str" cm="1">
        <f t="array" ref="AW576">IFERROR(INDEX(_xlfn._xlws.FILTER('Dang ky_onl'!$H$6:$H$4000,'Dang ky_onl'!$B$6:$B$4000=$B576),2),"")</f>
        <v/>
      </c>
      <c r="AX576" s="184" t="s">
        <v>1564</v>
      </c>
      <c r="AY576" s="182" t="str" cm="1">
        <f t="array" ref="AY576">IFERROR(INDEX(_xlfn._xlws.FILTER('Dang ky_onl'!$L$6:$L$4000,'Dang ky_onl'!$B$6:$B$4000=$B576),2),"")</f>
        <v/>
      </c>
      <c r="AZ576" s="182" t="str" cm="1">
        <f t="array" ref="AZ576">IFERROR(INDEX(_xlfn._xlws.FILTER('Dang ky_onl'!$M$6:$M$4000,'Dang ky_onl'!$B$6:$B$4000=$B576),2),"")</f>
        <v/>
      </c>
      <c r="BA576" s="130"/>
      <c r="BB576" s="130"/>
      <c r="BC576" s="131" t="e">
        <f t="shared" si="80"/>
        <v>#VALUE!</v>
      </c>
    </row>
    <row r="577" spans="1:55" ht="19.5" customHeight="1" x14ac:dyDescent="0.35">
      <c r="A577" s="135">
        <v>571</v>
      </c>
      <c r="B577" s="136">
        <v>2005230476</v>
      </c>
      <c r="C577" s="137" t="s">
        <v>529</v>
      </c>
      <c r="D577" s="138" t="s">
        <v>943</v>
      </c>
      <c r="E577" s="139"/>
      <c r="F577" s="141" t="s">
        <v>1300</v>
      </c>
      <c r="G577" s="142" t="s">
        <v>1358</v>
      </c>
      <c r="H577" s="143" t="s">
        <v>1378</v>
      </c>
      <c r="I577" s="140" t="str">
        <f t="shared" si="74"/>
        <v>Không đậu</v>
      </c>
      <c r="J577" s="144"/>
      <c r="K577" s="145" t="str">
        <f t="shared" si="75"/>
        <v>Không đủ</v>
      </c>
      <c r="L577" s="166">
        <f t="shared" si="81"/>
        <v>0</v>
      </c>
      <c r="M577" s="166" cm="1">
        <f t="array" ref="M577">SUMPRODUCT(--(LEN(CHOOSE({1,2,3},P577,X577,AF577))&gt;0))</f>
        <v>0</v>
      </c>
      <c r="N577" s="166" cm="1">
        <f t="array" ref="N577">SUMPRODUCT(--(LEN(CHOOSE({1,2},AN577,AV577))&gt;0))</f>
        <v>0</v>
      </c>
      <c r="O577" s="166">
        <f t="shared" si="82"/>
        <v>0</v>
      </c>
      <c r="P577" s="171" t="str" cm="1">
        <f t="array" ref="P577">IFERROR(INDEX(_xlfn._xlws.FILTER('Dang ky_off'!$J$4:$J$4000,'Dang ky_off'!$B$4:$B$4000=$B577),1),"")</f>
        <v/>
      </c>
      <c r="Q577" s="172" t="str" cm="1">
        <f t="array" ref="Q577">IFERROR(INDEX(_xlfn._xlws.FILTER('Dang ky_off'!$H$4:$H$4000,'Dang ky_off'!$B$4:$B$4000=$B577),1),"")</f>
        <v/>
      </c>
      <c r="R577" s="171" t="s">
        <v>1563</v>
      </c>
      <c r="S577" s="171" t="str" cm="1">
        <f t="array" ref="S577">IFERROR(INDEX(_xlfn._xlws.FILTER('Dang ky_off'!$L$4:$L$4000,'Dang ky_off'!$B$4:$B$4000=$B577),1),"")</f>
        <v/>
      </c>
      <c r="T577" s="171" t="str" cm="1">
        <f t="array" ref="T577">IFERROR(INDEX(_xlfn._xlws.FILTER('Dang ky_off'!$M$4:$M$4000,'Dang ky_off'!$B$4:$B$4000=$B577),1),"")</f>
        <v/>
      </c>
      <c r="U577" s="130"/>
      <c r="V577" s="130"/>
      <c r="W577" s="131" t="e">
        <f t="shared" si="76"/>
        <v>#VALUE!</v>
      </c>
      <c r="X577" s="180" t="str" cm="1">
        <f t="array" ref="X577">IFERROR(INDEX(_xlfn._xlws.FILTER('Dang ky_off'!$J$4:$J$4000,'Dang ky_off'!$B$4:$B$4000=$B577),2),"")</f>
        <v/>
      </c>
      <c r="Y577" s="181" t="str" cm="1">
        <f t="array" ref="Y577">IFERROR(INDEX(_xlfn._xlws.FILTER('Dang ky_off'!$H$4:$H$4000,'Dang ky_off'!$B$4:$B$4000=$B577),2),"")</f>
        <v/>
      </c>
      <c r="Z577" s="180" t="s">
        <v>1563</v>
      </c>
      <c r="AA577" s="180" t="str" cm="1">
        <f t="array" ref="AA577">IFERROR(INDEX(_xlfn._xlws.FILTER('Dang ky_off'!$L$4:$L$4000,'Dang ky_off'!$B$4:$B$4000=$B577),2),"")</f>
        <v/>
      </c>
      <c r="AB577" s="180" t="str" cm="1">
        <f t="array" ref="AB577">IFERROR(INDEX(_xlfn._xlws.FILTER('Dang ky_off'!$M$4:$M$4000,'Dang ky_off'!$B$4:$B$4000=$B577),2),"")</f>
        <v/>
      </c>
      <c r="AC577" s="130"/>
      <c r="AD577" s="130"/>
      <c r="AE577" s="179" t="e">
        <f t="shared" si="77"/>
        <v>#VALUE!</v>
      </c>
      <c r="AF577" s="131" t="str" cm="1">
        <f t="array" ref="AF577">IFERROR(INDEX(_xlfn._xlws.FILTER('Dang ky_off'!$J$4:$J$43,'Dang ky_off'!$B$4:$B$43=$B577),3),"")</f>
        <v/>
      </c>
      <c r="AG577" s="154" t="str" cm="1">
        <f t="array" ref="AG577">IFERROR(INDEX(_xlfn._xlws.FILTER('Dang ky_off'!$H$4:$H$43,'Dang ky_off'!$B$4:$B$43=$B577),3),"")</f>
        <v/>
      </c>
      <c r="AH577" s="131" t="s">
        <v>1563</v>
      </c>
      <c r="AI577" s="131" t="str" cm="1">
        <f t="array" ref="AI577">IFERROR(INDEX(_xlfn._xlws.FILTER('Dang ky_off'!$L$4:$L$43,'Dang ky_off'!$B$4:$B$43=$B577),3),"")</f>
        <v/>
      </c>
      <c r="AJ577" s="131" t="str" cm="1">
        <f t="array" ref="AJ577">IFERROR(INDEX(_xlfn._xlws.FILTER('Dang ky_off'!$M$4:$M$43,'Dang ky_off'!$B$4:$B$43=$B577),3),"")</f>
        <v/>
      </c>
      <c r="AK577" s="130"/>
      <c r="AL577" s="130"/>
      <c r="AM577" s="131" t="e">
        <f t="shared" si="78"/>
        <v>#VALUE!</v>
      </c>
      <c r="AN577" s="182" t="str" cm="1">
        <f t="array" ref="AN577">IFERROR(INDEX(_xlfn._xlws.FILTER('Dang ky_onl'!$J$6:$J$4000,'Dang ky_onl'!$B$6:$B$4000=$B577),1),"")</f>
        <v/>
      </c>
      <c r="AO577" s="183" t="str" cm="1">
        <f t="array" ref="AO577">IFERROR(INDEX(_xlfn._xlws.FILTER('Dang ky_onl'!$H$6:$H$4000,'Dang ky_onl'!$B$6:$B$4000=$B577),1),"")</f>
        <v/>
      </c>
      <c r="AP577" s="184" t="s">
        <v>1564</v>
      </c>
      <c r="AQ577" s="182" t="str" cm="1">
        <f t="array" ref="AQ577">IFERROR(INDEX(_xlfn._xlws.FILTER('Dang ky_onl'!$L$6:$L$4000,'Dang ky_onl'!$B$6:$B$4000=$B577),1),"")</f>
        <v/>
      </c>
      <c r="AR577" s="182" t="str" cm="1">
        <f t="array" ref="AR577">IFERROR(INDEX(_xlfn._xlws.FILTER('Dang ky_onl'!$M$6:$M$4000,'Dang ky_onl'!$B$6:$B$4000=$B577),1),"")</f>
        <v/>
      </c>
      <c r="AS577" s="130"/>
      <c r="AT577" s="130"/>
      <c r="AU577" s="131" t="e">
        <f t="shared" si="79"/>
        <v>#VALUE!</v>
      </c>
      <c r="AV577" s="182" t="str" cm="1">
        <f t="array" ref="AV577">IFERROR(INDEX(_xlfn._xlws.FILTER('Dang ky_onl'!$J$6:$J$4000,'Dang ky_onl'!$B$6:$B$4000=$B577),2),"")</f>
        <v/>
      </c>
      <c r="AW577" s="183" t="str" cm="1">
        <f t="array" ref="AW577">IFERROR(INDEX(_xlfn._xlws.FILTER('Dang ky_onl'!$H$6:$H$4000,'Dang ky_onl'!$B$6:$B$4000=$B577),2),"")</f>
        <v/>
      </c>
      <c r="AX577" s="184" t="s">
        <v>1564</v>
      </c>
      <c r="AY577" s="182" t="str" cm="1">
        <f t="array" ref="AY577">IFERROR(INDEX(_xlfn._xlws.FILTER('Dang ky_onl'!$L$6:$L$4000,'Dang ky_onl'!$B$6:$B$4000=$B577),2),"")</f>
        <v/>
      </c>
      <c r="AZ577" s="182" t="str" cm="1">
        <f t="array" ref="AZ577">IFERROR(INDEX(_xlfn._xlws.FILTER('Dang ky_onl'!$M$6:$M$4000,'Dang ky_onl'!$B$6:$B$4000=$B577),2),"")</f>
        <v/>
      </c>
      <c r="BA577" s="130"/>
      <c r="BB577" s="130"/>
      <c r="BC577" s="131" t="e">
        <f t="shared" si="80"/>
        <v>#VALUE!</v>
      </c>
    </row>
    <row r="578" spans="1:55" ht="19.5" customHeight="1" x14ac:dyDescent="0.35">
      <c r="A578" s="135">
        <v>572</v>
      </c>
      <c r="B578" s="136">
        <v>2005230483</v>
      </c>
      <c r="C578" s="137" t="s">
        <v>458</v>
      </c>
      <c r="D578" s="138" t="s">
        <v>854</v>
      </c>
      <c r="E578" s="139"/>
      <c r="F578" s="141" t="s">
        <v>1196</v>
      </c>
      <c r="G578" s="142" t="s">
        <v>1358</v>
      </c>
      <c r="H578" s="143" t="s">
        <v>1378</v>
      </c>
      <c r="I578" s="140" t="str">
        <f t="shared" si="74"/>
        <v>Không đậu</v>
      </c>
      <c r="J578" s="144"/>
      <c r="K578" s="145" t="str">
        <f t="shared" si="75"/>
        <v>Không đủ</v>
      </c>
      <c r="L578" s="166">
        <f t="shared" si="81"/>
        <v>0</v>
      </c>
      <c r="M578" s="166" cm="1">
        <f t="array" ref="M578">SUMPRODUCT(--(LEN(CHOOSE({1,2,3},P578,X578,AF578))&gt;0))</f>
        <v>0</v>
      </c>
      <c r="N578" s="166" cm="1">
        <f t="array" ref="N578">SUMPRODUCT(--(LEN(CHOOSE({1,2},AN578,AV578))&gt;0))</f>
        <v>0</v>
      </c>
      <c r="O578" s="166">
        <f t="shared" si="82"/>
        <v>0</v>
      </c>
      <c r="P578" s="171" t="str" cm="1">
        <f t="array" ref="P578">IFERROR(INDEX(_xlfn._xlws.FILTER('Dang ky_off'!$J$4:$J$4000,'Dang ky_off'!$B$4:$B$4000=$B578),1),"")</f>
        <v/>
      </c>
      <c r="Q578" s="172" t="str" cm="1">
        <f t="array" ref="Q578">IFERROR(INDEX(_xlfn._xlws.FILTER('Dang ky_off'!$H$4:$H$4000,'Dang ky_off'!$B$4:$B$4000=$B578),1),"")</f>
        <v/>
      </c>
      <c r="R578" s="171" t="s">
        <v>1563</v>
      </c>
      <c r="S578" s="171" t="str" cm="1">
        <f t="array" ref="S578">IFERROR(INDEX(_xlfn._xlws.FILTER('Dang ky_off'!$L$4:$L$4000,'Dang ky_off'!$B$4:$B$4000=$B578),1),"")</f>
        <v/>
      </c>
      <c r="T578" s="171" t="str" cm="1">
        <f t="array" ref="T578">IFERROR(INDEX(_xlfn._xlws.FILTER('Dang ky_off'!$M$4:$M$4000,'Dang ky_off'!$B$4:$B$4000=$B578),1),"")</f>
        <v/>
      </c>
      <c r="U578" s="130"/>
      <c r="V578" s="130"/>
      <c r="W578" s="131" t="e">
        <f t="shared" si="76"/>
        <v>#VALUE!</v>
      </c>
      <c r="X578" s="180" t="str" cm="1">
        <f t="array" ref="X578">IFERROR(INDEX(_xlfn._xlws.FILTER('Dang ky_off'!$J$4:$J$4000,'Dang ky_off'!$B$4:$B$4000=$B578),2),"")</f>
        <v/>
      </c>
      <c r="Y578" s="181" t="str" cm="1">
        <f t="array" ref="Y578">IFERROR(INDEX(_xlfn._xlws.FILTER('Dang ky_off'!$H$4:$H$4000,'Dang ky_off'!$B$4:$B$4000=$B578),2),"")</f>
        <v/>
      </c>
      <c r="Z578" s="180" t="s">
        <v>1563</v>
      </c>
      <c r="AA578" s="180" t="str" cm="1">
        <f t="array" ref="AA578">IFERROR(INDEX(_xlfn._xlws.FILTER('Dang ky_off'!$L$4:$L$4000,'Dang ky_off'!$B$4:$B$4000=$B578),2),"")</f>
        <v/>
      </c>
      <c r="AB578" s="180" t="str" cm="1">
        <f t="array" ref="AB578">IFERROR(INDEX(_xlfn._xlws.FILTER('Dang ky_off'!$M$4:$M$4000,'Dang ky_off'!$B$4:$B$4000=$B578),2),"")</f>
        <v/>
      </c>
      <c r="AC578" s="130"/>
      <c r="AD578" s="130"/>
      <c r="AE578" s="179" t="e">
        <f t="shared" si="77"/>
        <v>#VALUE!</v>
      </c>
      <c r="AF578" s="131" t="str" cm="1">
        <f t="array" ref="AF578">IFERROR(INDEX(_xlfn._xlws.FILTER('Dang ky_off'!$J$4:$J$43,'Dang ky_off'!$B$4:$B$43=$B578),3),"")</f>
        <v/>
      </c>
      <c r="AG578" s="154" t="str" cm="1">
        <f t="array" ref="AG578">IFERROR(INDEX(_xlfn._xlws.FILTER('Dang ky_off'!$H$4:$H$43,'Dang ky_off'!$B$4:$B$43=$B578),3),"")</f>
        <v/>
      </c>
      <c r="AH578" s="131" t="s">
        <v>1563</v>
      </c>
      <c r="AI578" s="131" t="str" cm="1">
        <f t="array" ref="AI578">IFERROR(INDEX(_xlfn._xlws.FILTER('Dang ky_off'!$L$4:$L$43,'Dang ky_off'!$B$4:$B$43=$B578),3),"")</f>
        <v/>
      </c>
      <c r="AJ578" s="131" t="str" cm="1">
        <f t="array" ref="AJ578">IFERROR(INDEX(_xlfn._xlws.FILTER('Dang ky_off'!$M$4:$M$43,'Dang ky_off'!$B$4:$B$43=$B578),3),"")</f>
        <v/>
      </c>
      <c r="AK578" s="130"/>
      <c r="AL578" s="130"/>
      <c r="AM578" s="131" t="e">
        <f t="shared" si="78"/>
        <v>#VALUE!</v>
      </c>
      <c r="AN578" s="182" t="str" cm="1">
        <f t="array" ref="AN578">IFERROR(INDEX(_xlfn._xlws.FILTER('Dang ky_onl'!$J$6:$J$4000,'Dang ky_onl'!$B$6:$B$4000=$B578),1),"")</f>
        <v/>
      </c>
      <c r="AO578" s="183" t="str" cm="1">
        <f t="array" ref="AO578">IFERROR(INDEX(_xlfn._xlws.FILTER('Dang ky_onl'!$H$6:$H$4000,'Dang ky_onl'!$B$6:$B$4000=$B578),1),"")</f>
        <v/>
      </c>
      <c r="AP578" s="184" t="s">
        <v>1564</v>
      </c>
      <c r="AQ578" s="182" t="str" cm="1">
        <f t="array" ref="AQ578">IFERROR(INDEX(_xlfn._xlws.FILTER('Dang ky_onl'!$L$6:$L$4000,'Dang ky_onl'!$B$6:$B$4000=$B578),1),"")</f>
        <v/>
      </c>
      <c r="AR578" s="182" t="str" cm="1">
        <f t="array" ref="AR578">IFERROR(INDEX(_xlfn._xlws.FILTER('Dang ky_onl'!$M$6:$M$4000,'Dang ky_onl'!$B$6:$B$4000=$B578),1),"")</f>
        <v/>
      </c>
      <c r="AS578" s="130"/>
      <c r="AT578" s="130"/>
      <c r="AU578" s="131" t="e">
        <f t="shared" si="79"/>
        <v>#VALUE!</v>
      </c>
      <c r="AV578" s="182" t="str" cm="1">
        <f t="array" ref="AV578">IFERROR(INDEX(_xlfn._xlws.FILTER('Dang ky_onl'!$J$6:$J$4000,'Dang ky_onl'!$B$6:$B$4000=$B578),2),"")</f>
        <v/>
      </c>
      <c r="AW578" s="183" t="str" cm="1">
        <f t="array" ref="AW578">IFERROR(INDEX(_xlfn._xlws.FILTER('Dang ky_onl'!$H$6:$H$4000,'Dang ky_onl'!$B$6:$B$4000=$B578),2),"")</f>
        <v/>
      </c>
      <c r="AX578" s="184" t="s">
        <v>1564</v>
      </c>
      <c r="AY578" s="182" t="str" cm="1">
        <f t="array" ref="AY578">IFERROR(INDEX(_xlfn._xlws.FILTER('Dang ky_onl'!$L$6:$L$4000,'Dang ky_onl'!$B$6:$B$4000=$B578),2),"")</f>
        <v/>
      </c>
      <c r="AZ578" s="182" t="str" cm="1">
        <f t="array" ref="AZ578">IFERROR(INDEX(_xlfn._xlws.FILTER('Dang ky_onl'!$M$6:$M$4000,'Dang ky_onl'!$B$6:$B$4000=$B578),2),"")</f>
        <v/>
      </c>
      <c r="BA578" s="130"/>
      <c r="BB578" s="130"/>
      <c r="BC578" s="131" t="e">
        <f t="shared" si="80"/>
        <v>#VALUE!</v>
      </c>
    </row>
    <row r="579" spans="1:55" ht="19.5" customHeight="1" x14ac:dyDescent="0.35">
      <c r="A579" s="135">
        <v>573</v>
      </c>
      <c r="B579" s="136">
        <v>2005230490</v>
      </c>
      <c r="C579" s="137" t="s">
        <v>530</v>
      </c>
      <c r="D579" s="138" t="s">
        <v>855</v>
      </c>
      <c r="E579" s="139"/>
      <c r="F579" s="141" t="s">
        <v>1010</v>
      </c>
      <c r="G579" s="142" t="s">
        <v>1358</v>
      </c>
      <c r="H579" s="143" t="s">
        <v>1378</v>
      </c>
      <c r="I579" s="140" t="str">
        <f t="shared" si="74"/>
        <v>Không đậu</v>
      </c>
      <c r="J579" s="144"/>
      <c r="K579" s="145" t="str">
        <f t="shared" si="75"/>
        <v>Không đủ</v>
      </c>
      <c r="L579" s="166">
        <f t="shared" si="81"/>
        <v>0</v>
      </c>
      <c r="M579" s="166" cm="1">
        <f t="array" ref="M579">SUMPRODUCT(--(LEN(CHOOSE({1,2,3},P579,X579,AF579))&gt;0))</f>
        <v>0</v>
      </c>
      <c r="N579" s="166" cm="1">
        <f t="array" ref="N579">SUMPRODUCT(--(LEN(CHOOSE({1,2},AN579,AV579))&gt;0))</f>
        <v>0</v>
      </c>
      <c r="O579" s="166">
        <f t="shared" si="82"/>
        <v>0</v>
      </c>
      <c r="P579" s="171" t="str" cm="1">
        <f t="array" ref="P579">IFERROR(INDEX(_xlfn._xlws.FILTER('Dang ky_off'!$J$4:$J$4000,'Dang ky_off'!$B$4:$B$4000=$B579),1),"")</f>
        <v/>
      </c>
      <c r="Q579" s="172" t="str" cm="1">
        <f t="array" ref="Q579">IFERROR(INDEX(_xlfn._xlws.FILTER('Dang ky_off'!$H$4:$H$4000,'Dang ky_off'!$B$4:$B$4000=$B579),1),"")</f>
        <v/>
      </c>
      <c r="R579" s="171" t="s">
        <v>1563</v>
      </c>
      <c r="S579" s="171" t="str" cm="1">
        <f t="array" ref="S579">IFERROR(INDEX(_xlfn._xlws.FILTER('Dang ky_off'!$L$4:$L$4000,'Dang ky_off'!$B$4:$B$4000=$B579),1),"")</f>
        <v/>
      </c>
      <c r="T579" s="171" t="str" cm="1">
        <f t="array" ref="T579">IFERROR(INDEX(_xlfn._xlws.FILTER('Dang ky_off'!$M$4:$M$4000,'Dang ky_off'!$B$4:$B$4000=$B579),1),"")</f>
        <v/>
      </c>
      <c r="U579" s="130"/>
      <c r="V579" s="130"/>
      <c r="W579" s="131" t="e">
        <f t="shared" si="76"/>
        <v>#VALUE!</v>
      </c>
      <c r="X579" s="180" t="str" cm="1">
        <f t="array" ref="X579">IFERROR(INDEX(_xlfn._xlws.FILTER('Dang ky_off'!$J$4:$J$4000,'Dang ky_off'!$B$4:$B$4000=$B579),2),"")</f>
        <v/>
      </c>
      <c r="Y579" s="181" t="str" cm="1">
        <f t="array" ref="Y579">IFERROR(INDEX(_xlfn._xlws.FILTER('Dang ky_off'!$H$4:$H$4000,'Dang ky_off'!$B$4:$B$4000=$B579),2),"")</f>
        <v/>
      </c>
      <c r="Z579" s="180" t="s">
        <v>1563</v>
      </c>
      <c r="AA579" s="180" t="str" cm="1">
        <f t="array" ref="AA579">IFERROR(INDEX(_xlfn._xlws.FILTER('Dang ky_off'!$L$4:$L$4000,'Dang ky_off'!$B$4:$B$4000=$B579),2),"")</f>
        <v/>
      </c>
      <c r="AB579" s="180" t="str" cm="1">
        <f t="array" ref="AB579">IFERROR(INDEX(_xlfn._xlws.FILTER('Dang ky_off'!$M$4:$M$4000,'Dang ky_off'!$B$4:$B$4000=$B579),2),"")</f>
        <v/>
      </c>
      <c r="AC579" s="130"/>
      <c r="AD579" s="130"/>
      <c r="AE579" s="179" t="e">
        <f t="shared" si="77"/>
        <v>#VALUE!</v>
      </c>
      <c r="AF579" s="131" t="str" cm="1">
        <f t="array" ref="AF579">IFERROR(INDEX(_xlfn._xlws.FILTER('Dang ky_off'!$J$4:$J$43,'Dang ky_off'!$B$4:$B$43=$B579),3),"")</f>
        <v/>
      </c>
      <c r="AG579" s="154" t="str" cm="1">
        <f t="array" ref="AG579">IFERROR(INDEX(_xlfn._xlws.FILTER('Dang ky_off'!$H$4:$H$43,'Dang ky_off'!$B$4:$B$43=$B579),3),"")</f>
        <v/>
      </c>
      <c r="AH579" s="131" t="s">
        <v>1563</v>
      </c>
      <c r="AI579" s="131" t="str" cm="1">
        <f t="array" ref="AI579">IFERROR(INDEX(_xlfn._xlws.FILTER('Dang ky_off'!$L$4:$L$43,'Dang ky_off'!$B$4:$B$43=$B579),3),"")</f>
        <v/>
      </c>
      <c r="AJ579" s="131" t="str" cm="1">
        <f t="array" ref="AJ579">IFERROR(INDEX(_xlfn._xlws.FILTER('Dang ky_off'!$M$4:$M$43,'Dang ky_off'!$B$4:$B$43=$B579),3),"")</f>
        <v/>
      </c>
      <c r="AK579" s="130"/>
      <c r="AL579" s="130"/>
      <c r="AM579" s="131" t="e">
        <f t="shared" si="78"/>
        <v>#VALUE!</v>
      </c>
      <c r="AN579" s="182" t="str" cm="1">
        <f t="array" ref="AN579">IFERROR(INDEX(_xlfn._xlws.FILTER('Dang ky_onl'!$J$6:$J$4000,'Dang ky_onl'!$B$6:$B$4000=$B579),1),"")</f>
        <v/>
      </c>
      <c r="AO579" s="183" t="str" cm="1">
        <f t="array" ref="AO579">IFERROR(INDEX(_xlfn._xlws.FILTER('Dang ky_onl'!$H$6:$H$4000,'Dang ky_onl'!$B$6:$B$4000=$B579),1),"")</f>
        <v/>
      </c>
      <c r="AP579" s="184" t="s">
        <v>1564</v>
      </c>
      <c r="AQ579" s="182" t="str" cm="1">
        <f t="array" ref="AQ579">IFERROR(INDEX(_xlfn._xlws.FILTER('Dang ky_onl'!$L$6:$L$4000,'Dang ky_onl'!$B$6:$B$4000=$B579),1),"")</f>
        <v/>
      </c>
      <c r="AR579" s="182" t="str" cm="1">
        <f t="array" ref="AR579">IFERROR(INDEX(_xlfn._xlws.FILTER('Dang ky_onl'!$M$6:$M$4000,'Dang ky_onl'!$B$6:$B$4000=$B579),1),"")</f>
        <v/>
      </c>
      <c r="AS579" s="130"/>
      <c r="AT579" s="130"/>
      <c r="AU579" s="131" t="e">
        <f t="shared" si="79"/>
        <v>#VALUE!</v>
      </c>
      <c r="AV579" s="182" t="str" cm="1">
        <f t="array" ref="AV579">IFERROR(INDEX(_xlfn._xlws.FILTER('Dang ky_onl'!$J$6:$J$4000,'Dang ky_onl'!$B$6:$B$4000=$B579),2),"")</f>
        <v/>
      </c>
      <c r="AW579" s="183" t="str" cm="1">
        <f t="array" ref="AW579">IFERROR(INDEX(_xlfn._xlws.FILTER('Dang ky_onl'!$H$6:$H$4000,'Dang ky_onl'!$B$6:$B$4000=$B579),2),"")</f>
        <v/>
      </c>
      <c r="AX579" s="184" t="s">
        <v>1564</v>
      </c>
      <c r="AY579" s="182" t="str" cm="1">
        <f t="array" ref="AY579">IFERROR(INDEX(_xlfn._xlws.FILTER('Dang ky_onl'!$L$6:$L$4000,'Dang ky_onl'!$B$6:$B$4000=$B579),2),"")</f>
        <v/>
      </c>
      <c r="AZ579" s="182" t="str" cm="1">
        <f t="array" ref="AZ579">IFERROR(INDEX(_xlfn._xlws.FILTER('Dang ky_onl'!$M$6:$M$4000,'Dang ky_onl'!$B$6:$B$4000=$B579),2),"")</f>
        <v/>
      </c>
      <c r="BA579" s="130"/>
      <c r="BB579" s="130"/>
      <c r="BC579" s="131" t="e">
        <f t="shared" si="80"/>
        <v>#VALUE!</v>
      </c>
    </row>
    <row r="580" spans="1:55" ht="19.5" customHeight="1" x14ac:dyDescent="0.35">
      <c r="A580" s="135">
        <v>574</v>
      </c>
      <c r="B580" s="136">
        <v>2005230515</v>
      </c>
      <c r="C580" s="137" t="s">
        <v>211</v>
      </c>
      <c r="D580" s="138" t="s">
        <v>820</v>
      </c>
      <c r="E580" s="139"/>
      <c r="F580" s="141" t="s">
        <v>1256</v>
      </c>
      <c r="G580" s="142" t="s">
        <v>1358</v>
      </c>
      <c r="H580" s="143" t="s">
        <v>1378</v>
      </c>
      <c r="I580" s="140" t="str">
        <f t="shared" si="74"/>
        <v>Không đậu</v>
      </c>
      <c r="J580" s="144"/>
      <c r="K580" s="145" t="str">
        <f t="shared" si="75"/>
        <v>Không đủ</v>
      </c>
      <c r="L580" s="166">
        <f t="shared" si="81"/>
        <v>1</v>
      </c>
      <c r="M580" s="166" cm="1">
        <f t="array" ref="M580">SUMPRODUCT(--(LEN(CHOOSE({1,2,3},P580,X580,AF580))&gt;0))</f>
        <v>1</v>
      </c>
      <c r="N580" s="166" cm="1">
        <f t="array" ref="N580">SUMPRODUCT(--(LEN(CHOOSE({1,2},AN580,AV580))&gt;0))</f>
        <v>0</v>
      </c>
      <c r="O580" s="166">
        <f t="shared" si="82"/>
        <v>0</v>
      </c>
      <c r="P580" s="171" t="str" cm="1">
        <f t="array" ref="P580">IFERROR(INDEX(_xlfn._xlws.FILTER('Dang ky_off'!$J$4:$J$4000,'Dang ky_off'!$B$4:$B$4000=$B580),1),"")</f>
        <v>Công ty TNHH Yakult Việt Nam</v>
      </c>
      <c r="Q580" s="172" cm="1">
        <f t="array" ref="Q580">IFERROR(INDEX(_xlfn._xlws.FILTER('Dang ky_off'!$H$4:$H$4000,'Dang ky_off'!$B$4:$B$4000=$B580),1),"")</f>
        <v>46022</v>
      </c>
      <c r="R580" s="171" t="s">
        <v>1563</v>
      </c>
      <c r="S580" s="171" cm="1">
        <f t="array" ref="S580">IFERROR(INDEX(_xlfn._xlws.FILTER('Dang ky_off'!$L$4:$L$4000,'Dang ky_off'!$B$4:$B$4000=$B580),1),"")</f>
        <v>8.5</v>
      </c>
      <c r="T580" s="171" cm="1">
        <f t="array" ref="T580">IFERROR(INDEX(_xlfn._xlws.FILTER('Dang ky_off'!$M$4:$M$4000,'Dang ky_off'!$B$4:$B$4000=$B580),1),"")</f>
        <v>0</v>
      </c>
      <c r="U580" s="130"/>
      <c r="V580" s="130"/>
      <c r="W580" s="131">
        <f t="shared" si="76"/>
        <v>2.6</v>
      </c>
      <c r="X580" s="180" t="str" cm="1">
        <f t="array" ref="X580">IFERROR(INDEX(_xlfn._xlws.FILTER('Dang ky_off'!$J$4:$J$4000,'Dang ky_off'!$B$4:$B$4000=$B580),2),"")</f>
        <v/>
      </c>
      <c r="Y580" s="181" t="str" cm="1">
        <f t="array" ref="Y580">IFERROR(INDEX(_xlfn._xlws.FILTER('Dang ky_off'!$H$4:$H$4000,'Dang ky_off'!$B$4:$B$4000=$B580),2),"")</f>
        <v/>
      </c>
      <c r="Z580" s="180" t="s">
        <v>1563</v>
      </c>
      <c r="AA580" s="180" t="str" cm="1">
        <f t="array" ref="AA580">IFERROR(INDEX(_xlfn._xlws.FILTER('Dang ky_off'!$L$4:$L$4000,'Dang ky_off'!$B$4:$B$4000=$B580),2),"")</f>
        <v/>
      </c>
      <c r="AB580" s="180" t="str" cm="1">
        <f t="array" ref="AB580">IFERROR(INDEX(_xlfn._xlws.FILTER('Dang ky_off'!$M$4:$M$4000,'Dang ky_off'!$B$4:$B$4000=$B580),2),"")</f>
        <v/>
      </c>
      <c r="AC580" s="130"/>
      <c r="AD580" s="130"/>
      <c r="AE580" s="179" t="e">
        <f t="shared" si="77"/>
        <v>#VALUE!</v>
      </c>
      <c r="AF580" s="131" t="str" cm="1">
        <f t="array" ref="AF580">IFERROR(INDEX(_xlfn._xlws.FILTER('Dang ky_off'!$J$4:$J$43,'Dang ky_off'!$B$4:$B$43=$B580),3),"")</f>
        <v/>
      </c>
      <c r="AG580" s="154" t="str" cm="1">
        <f t="array" ref="AG580">IFERROR(INDEX(_xlfn._xlws.FILTER('Dang ky_off'!$H$4:$H$43,'Dang ky_off'!$B$4:$B$43=$B580),3),"")</f>
        <v/>
      </c>
      <c r="AH580" s="131" t="s">
        <v>1563</v>
      </c>
      <c r="AI580" s="131" t="str" cm="1">
        <f t="array" ref="AI580">IFERROR(INDEX(_xlfn._xlws.FILTER('Dang ky_off'!$L$4:$L$43,'Dang ky_off'!$B$4:$B$43=$B580),3),"")</f>
        <v/>
      </c>
      <c r="AJ580" s="131" t="str" cm="1">
        <f t="array" ref="AJ580">IFERROR(INDEX(_xlfn._xlws.FILTER('Dang ky_off'!$M$4:$M$43,'Dang ky_off'!$B$4:$B$43=$B580),3),"")</f>
        <v/>
      </c>
      <c r="AK580" s="130"/>
      <c r="AL580" s="130"/>
      <c r="AM580" s="131" t="e">
        <f t="shared" si="78"/>
        <v>#VALUE!</v>
      </c>
      <c r="AN580" s="182" t="str" cm="1">
        <f t="array" ref="AN580">IFERROR(INDEX(_xlfn._xlws.FILTER('Dang ky_onl'!$J$6:$J$4000,'Dang ky_onl'!$B$6:$B$4000=$B580),1),"")</f>
        <v/>
      </c>
      <c r="AO580" s="183" t="str" cm="1">
        <f t="array" ref="AO580">IFERROR(INDEX(_xlfn._xlws.FILTER('Dang ky_onl'!$H$6:$H$4000,'Dang ky_onl'!$B$6:$B$4000=$B580),1),"")</f>
        <v/>
      </c>
      <c r="AP580" s="184" t="s">
        <v>1564</v>
      </c>
      <c r="AQ580" s="182" t="str" cm="1">
        <f t="array" ref="AQ580">IFERROR(INDEX(_xlfn._xlws.FILTER('Dang ky_onl'!$L$6:$L$4000,'Dang ky_onl'!$B$6:$B$4000=$B580),1),"")</f>
        <v/>
      </c>
      <c r="AR580" s="182" t="str" cm="1">
        <f t="array" ref="AR580">IFERROR(INDEX(_xlfn._xlws.FILTER('Dang ky_onl'!$M$6:$M$4000,'Dang ky_onl'!$B$6:$B$4000=$B580),1),"")</f>
        <v/>
      </c>
      <c r="AS580" s="130"/>
      <c r="AT580" s="130"/>
      <c r="AU580" s="131" t="e">
        <f t="shared" si="79"/>
        <v>#VALUE!</v>
      </c>
      <c r="AV580" s="182" t="str" cm="1">
        <f t="array" ref="AV580">IFERROR(INDEX(_xlfn._xlws.FILTER('Dang ky_onl'!$J$6:$J$4000,'Dang ky_onl'!$B$6:$B$4000=$B580),2),"")</f>
        <v/>
      </c>
      <c r="AW580" s="183" t="str" cm="1">
        <f t="array" ref="AW580">IFERROR(INDEX(_xlfn._xlws.FILTER('Dang ky_onl'!$H$6:$H$4000,'Dang ky_onl'!$B$6:$B$4000=$B580),2),"")</f>
        <v/>
      </c>
      <c r="AX580" s="184" t="s">
        <v>1564</v>
      </c>
      <c r="AY580" s="182" t="str" cm="1">
        <f t="array" ref="AY580">IFERROR(INDEX(_xlfn._xlws.FILTER('Dang ky_onl'!$L$6:$L$4000,'Dang ky_onl'!$B$6:$B$4000=$B580),2),"")</f>
        <v/>
      </c>
      <c r="AZ580" s="182" t="str" cm="1">
        <f t="array" ref="AZ580">IFERROR(INDEX(_xlfn._xlws.FILTER('Dang ky_onl'!$M$6:$M$4000,'Dang ky_onl'!$B$6:$B$4000=$B580),2),"")</f>
        <v/>
      </c>
      <c r="BA580" s="130"/>
      <c r="BB580" s="130"/>
      <c r="BC580" s="131" t="e">
        <f t="shared" si="80"/>
        <v>#VALUE!</v>
      </c>
    </row>
    <row r="581" spans="1:55" ht="19.5" customHeight="1" x14ac:dyDescent="0.35">
      <c r="A581" s="135">
        <v>575</v>
      </c>
      <c r="B581" s="136">
        <v>2005230524</v>
      </c>
      <c r="C581" s="137" t="s">
        <v>532</v>
      </c>
      <c r="D581" s="138" t="s">
        <v>784</v>
      </c>
      <c r="E581" s="139"/>
      <c r="F581" s="141" t="s">
        <v>1082</v>
      </c>
      <c r="G581" s="142" t="s">
        <v>1358</v>
      </c>
      <c r="H581" s="143" t="s">
        <v>1378</v>
      </c>
      <c r="I581" s="140" t="str">
        <f t="shared" si="74"/>
        <v>Không đậu</v>
      </c>
      <c r="J581" s="144"/>
      <c r="K581" s="145" t="str">
        <f t="shared" si="75"/>
        <v>Không đủ</v>
      </c>
      <c r="L581" s="166">
        <f t="shared" si="81"/>
        <v>0</v>
      </c>
      <c r="M581" s="166" cm="1">
        <f t="array" ref="M581">SUMPRODUCT(--(LEN(CHOOSE({1,2,3},P581,X581,AF581))&gt;0))</f>
        <v>0</v>
      </c>
      <c r="N581" s="166" cm="1">
        <f t="array" ref="N581">SUMPRODUCT(--(LEN(CHOOSE({1,2},AN581,AV581))&gt;0))</f>
        <v>0</v>
      </c>
      <c r="O581" s="166">
        <f t="shared" si="82"/>
        <v>0</v>
      </c>
      <c r="P581" s="171" t="str" cm="1">
        <f t="array" ref="P581">IFERROR(INDEX(_xlfn._xlws.FILTER('Dang ky_off'!$J$4:$J$4000,'Dang ky_off'!$B$4:$B$4000=$B581),1),"")</f>
        <v/>
      </c>
      <c r="Q581" s="172" t="str" cm="1">
        <f t="array" ref="Q581">IFERROR(INDEX(_xlfn._xlws.FILTER('Dang ky_off'!$H$4:$H$4000,'Dang ky_off'!$B$4:$B$4000=$B581),1),"")</f>
        <v/>
      </c>
      <c r="R581" s="171" t="s">
        <v>1563</v>
      </c>
      <c r="S581" s="171" t="str" cm="1">
        <f t="array" ref="S581">IFERROR(INDEX(_xlfn._xlws.FILTER('Dang ky_off'!$L$4:$L$4000,'Dang ky_off'!$B$4:$B$4000=$B581),1),"")</f>
        <v/>
      </c>
      <c r="T581" s="171" t="str" cm="1">
        <f t="array" ref="T581">IFERROR(INDEX(_xlfn._xlws.FILTER('Dang ky_off'!$M$4:$M$4000,'Dang ky_off'!$B$4:$B$4000=$B581),1),"")</f>
        <v/>
      </c>
      <c r="U581" s="130"/>
      <c r="V581" s="130"/>
      <c r="W581" s="131" t="e">
        <f t="shared" si="76"/>
        <v>#VALUE!</v>
      </c>
      <c r="X581" s="180" t="str" cm="1">
        <f t="array" ref="X581">IFERROR(INDEX(_xlfn._xlws.FILTER('Dang ky_off'!$J$4:$J$4000,'Dang ky_off'!$B$4:$B$4000=$B581),2),"")</f>
        <v/>
      </c>
      <c r="Y581" s="181" t="str" cm="1">
        <f t="array" ref="Y581">IFERROR(INDEX(_xlfn._xlws.FILTER('Dang ky_off'!$H$4:$H$4000,'Dang ky_off'!$B$4:$B$4000=$B581),2),"")</f>
        <v/>
      </c>
      <c r="Z581" s="180" t="s">
        <v>1563</v>
      </c>
      <c r="AA581" s="180" t="str" cm="1">
        <f t="array" ref="AA581">IFERROR(INDEX(_xlfn._xlws.FILTER('Dang ky_off'!$L$4:$L$4000,'Dang ky_off'!$B$4:$B$4000=$B581),2),"")</f>
        <v/>
      </c>
      <c r="AB581" s="180" t="str" cm="1">
        <f t="array" ref="AB581">IFERROR(INDEX(_xlfn._xlws.FILTER('Dang ky_off'!$M$4:$M$4000,'Dang ky_off'!$B$4:$B$4000=$B581),2),"")</f>
        <v/>
      </c>
      <c r="AC581" s="130"/>
      <c r="AD581" s="130"/>
      <c r="AE581" s="179" t="e">
        <f t="shared" si="77"/>
        <v>#VALUE!</v>
      </c>
      <c r="AF581" s="131" t="str" cm="1">
        <f t="array" ref="AF581">IFERROR(INDEX(_xlfn._xlws.FILTER('Dang ky_off'!$J$4:$J$43,'Dang ky_off'!$B$4:$B$43=$B581),3),"")</f>
        <v/>
      </c>
      <c r="AG581" s="154" t="str" cm="1">
        <f t="array" ref="AG581">IFERROR(INDEX(_xlfn._xlws.FILTER('Dang ky_off'!$H$4:$H$43,'Dang ky_off'!$B$4:$B$43=$B581),3),"")</f>
        <v/>
      </c>
      <c r="AH581" s="131" t="s">
        <v>1563</v>
      </c>
      <c r="AI581" s="131" t="str" cm="1">
        <f t="array" ref="AI581">IFERROR(INDEX(_xlfn._xlws.FILTER('Dang ky_off'!$L$4:$L$43,'Dang ky_off'!$B$4:$B$43=$B581),3),"")</f>
        <v/>
      </c>
      <c r="AJ581" s="131" t="str" cm="1">
        <f t="array" ref="AJ581">IFERROR(INDEX(_xlfn._xlws.FILTER('Dang ky_off'!$M$4:$M$43,'Dang ky_off'!$B$4:$B$43=$B581),3),"")</f>
        <v/>
      </c>
      <c r="AK581" s="130"/>
      <c r="AL581" s="130"/>
      <c r="AM581" s="131" t="e">
        <f t="shared" si="78"/>
        <v>#VALUE!</v>
      </c>
      <c r="AN581" s="182" t="str" cm="1">
        <f t="array" ref="AN581">IFERROR(INDEX(_xlfn._xlws.FILTER('Dang ky_onl'!$J$6:$J$4000,'Dang ky_onl'!$B$6:$B$4000=$B581),1),"")</f>
        <v/>
      </c>
      <c r="AO581" s="183" t="str" cm="1">
        <f t="array" ref="AO581">IFERROR(INDEX(_xlfn._xlws.FILTER('Dang ky_onl'!$H$6:$H$4000,'Dang ky_onl'!$B$6:$B$4000=$B581),1),"")</f>
        <v/>
      </c>
      <c r="AP581" s="184" t="s">
        <v>1564</v>
      </c>
      <c r="AQ581" s="182" t="str" cm="1">
        <f t="array" ref="AQ581">IFERROR(INDEX(_xlfn._xlws.FILTER('Dang ky_onl'!$L$6:$L$4000,'Dang ky_onl'!$B$6:$B$4000=$B581),1),"")</f>
        <v/>
      </c>
      <c r="AR581" s="182" t="str" cm="1">
        <f t="array" ref="AR581">IFERROR(INDEX(_xlfn._xlws.FILTER('Dang ky_onl'!$M$6:$M$4000,'Dang ky_onl'!$B$6:$B$4000=$B581),1),"")</f>
        <v/>
      </c>
      <c r="AS581" s="130"/>
      <c r="AT581" s="130"/>
      <c r="AU581" s="131" t="e">
        <f t="shared" si="79"/>
        <v>#VALUE!</v>
      </c>
      <c r="AV581" s="182" t="str" cm="1">
        <f t="array" ref="AV581">IFERROR(INDEX(_xlfn._xlws.FILTER('Dang ky_onl'!$J$6:$J$4000,'Dang ky_onl'!$B$6:$B$4000=$B581),2),"")</f>
        <v/>
      </c>
      <c r="AW581" s="183" t="str" cm="1">
        <f t="array" ref="AW581">IFERROR(INDEX(_xlfn._xlws.FILTER('Dang ky_onl'!$H$6:$H$4000,'Dang ky_onl'!$B$6:$B$4000=$B581),2),"")</f>
        <v/>
      </c>
      <c r="AX581" s="184" t="s">
        <v>1564</v>
      </c>
      <c r="AY581" s="182" t="str" cm="1">
        <f t="array" ref="AY581">IFERROR(INDEX(_xlfn._xlws.FILTER('Dang ky_onl'!$L$6:$L$4000,'Dang ky_onl'!$B$6:$B$4000=$B581),2),"")</f>
        <v/>
      </c>
      <c r="AZ581" s="182" t="str" cm="1">
        <f t="array" ref="AZ581">IFERROR(INDEX(_xlfn._xlws.FILTER('Dang ky_onl'!$M$6:$M$4000,'Dang ky_onl'!$B$6:$B$4000=$B581),2),"")</f>
        <v/>
      </c>
      <c r="BA581" s="130"/>
      <c r="BB581" s="130"/>
      <c r="BC581" s="131" t="e">
        <f t="shared" si="80"/>
        <v>#VALUE!</v>
      </c>
    </row>
    <row r="582" spans="1:55" ht="19.5" customHeight="1" x14ac:dyDescent="0.35">
      <c r="A582" s="135">
        <v>576</v>
      </c>
      <c r="B582" s="136">
        <v>2005230533</v>
      </c>
      <c r="C582" s="137" t="s">
        <v>533</v>
      </c>
      <c r="D582" s="138" t="s">
        <v>812</v>
      </c>
      <c r="E582" s="139"/>
      <c r="F582" s="141" t="s">
        <v>1278</v>
      </c>
      <c r="G582" s="142" t="s">
        <v>1358</v>
      </c>
      <c r="H582" s="143" t="s">
        <v>1378</v>
      </c>
      <c r="I582" s="140" t="str">
        <f t="shared" si="74"/>
        <v>Không đậu</v>
      </c>
      <c r="J582" s="144"/>
      <c r="K582" s="145" t="str">
        <f t="shared" si="75"/>
        <v>Không đủ</v>
      </c>
      <c r="L582" s="166">
        <f t="shared" si="81"/>
        <v>0</v>
      </c>
      <c r="M582" s="166" cm="1">
        <f t="array" ref="M582">SUMPRODUCT(--(LEN(CHOOSE({1,2,3},P582,X582,AF582))&gt;0))</f>
        <v>0</v>
      </c>
      <c r="N582" s="166" cm="1">
        <f t="array" ref="N582">SUMPRODUCT(--(LEN(CHOOSE({1,2},AN582,AV582))&gt;0))</f>
        <v>0</v>
      </c>
      <c r="O582" s="166">
        <f t="shared" si="82"/>
        <v>0</v>
      </c>
      <c r="P582" s="171" t="str" cm="1">
        <f t="array" ref="P582">IFERROR(INDEX(_xlfn._xlws.FILTER('Dang ky_off'!$J$4:$J$4000,'Dang ky_off'!$B$4:$B$4000=$B582),1),"")</f>
        <v/>
      </c>
      <c r="Q582" s="172" t="str" cm="1">
        <f t="array" ref="Q582">IFERROR(INDEX(_xlfn._xlws.FILTER('Dang ky_off'!$H$4:$H$4000,'Dang ky_off'!$B$4:$B$4000=$B582),1),"")</f>
        <v/>
      </c>
      <c r="R582" s="171" t="s">
        <v>1563</v>
      </c>
      <c r="S582" s="171" t="str" cm="1">
        <f t="array" ref="S582">IFERROR(INDEX(_xlfn._xlws.FILTER('Dang ky_off'!$L$4:$L$4000,'Dang ky_off'!$B$4:$B$4000=$B582),1),"")</f>
        <v/>
      </c>
      <c r="T582" s="171" t="str" cm="1">
        <f t="array" ref="T582">IFERROR(INDEX(_xlfn._xlws.FILTER('Dang ky_off'!$M$4:$M$4000,'Dang ky_off'!$B$4:$B$4000=$B582),1),"")</f>
        <v/>
      </c>
      <c r="U582" s="130"/>
      <c r="V582" s="130"/>
      <c r="W582" s="131" t="e">
        <f t="shared" si="76"/>
        <v>#VALUE!</v>
      </c>
      <c r="X582" s="180" t="str" cm="1">
        <f t="array" ref="X582">IFERROR(INDEX(_xlfn._xlws.FILTER('Dang ky_off'!$J$4:$J$4000,'Dang ky_off'!$B$4:$B$4000=$B582),2),"")</f>
        <v/>
      </c>
      <c r="Y582" s="181" t="str" cm="1">
        <f t="array" ref="Y582">IFERROR(INDEX(_xlfn._xlws.FILTER('Dang ky_off'!$H$4:$H$4000,'Dang ky_off'!$B$4:$B$4000=$B582),2),"")</f>
        <v/>
      </c>
      <c r="Z582" s="180" t="s">
        <v>1563</v>
      </c>
      <c r="AA582" s="180" t="str" cm="1">
        <f t="array" ref="AA582">IFERROR(INDEX(_xlfn._xlws.FILTER('Dang ky_off'!$L$4:$L$4000,'Dang ky_off'!$B$4:$B$4000=$B582),2),"")</f>
        <v/>
      </c>
      <c r="AB582" s="180" t="str" cm="1">
        <f t="array" ref="AB582">IFERROR(INDEX(_xlfn._xlws.FILTER('Dang ky_off'!$M$4:$M$4000,'Dang ky_off'!$B$4:$B$4000=$B582),2),"")</f>
        <v/>
      </c>
      <c r="AC582" s="130"/>
      <c r="AD582" s="130"/>
      <c r="AE582" s="179" t="e">
        <f t="shared" si="77"/>
        <v>#VALUE!</v>
      </c>
      <c r="AF582" s="131" t="str" cm="1">
        <f t="array" ref="AF582">IFERROR(INDEX(_xlfn._xlws.FILTER('Dang ky_off'!$J$4:$J$43,'Dang ky_off'!$B$4:$B$43=$B582),3),"")</f>
        <v/>
      </c>
      <c r="AG582" s="154" t="str" cm="1">
        <f t="array" ref="AG582">IFERROR(INDEX(_xlfn._xlws.FILTER('Dang ky_off'!$H$4:$H$43,'Dang ky_off'!$B$4:$B$43=$B582),3),"")</f>
        <v/>
      </c>
      <c r="AH582" s="131" t="s">
        <v>1563</v>
      </c>
      <c r="AI582" s="131" t="str" cm="1">
        <f t="array" ref="AI582">IFERROR(INDEX(_xlfn._xlws.FILTER('Dang ky_off'!$L$4:$L$43,'Dang ky_off'!$B$4:$B$43=$B582),3),"")</f>
        <v/>
      </c>
      <c r="AJ582" s="131" t="str" cm="1">
        <f t="array" ref="AJ582">IFERROR(INDEX(_xlfn._xlws.FILTER('Dang ky_off'!$M$4:$M$43,'Dang ky_off'!$B$4:$B$43=$B582),3),"")</f>
        <v/>
      </c>
      <c r="AK582" s="130"/>
      <c r="AL582" s="130"/>
      <c r="AM582" s="131" t="e">
        <f t="shared" si="78"/>
        <v>#VALUE!</v>
      </c>
      <c r="AN582" s="182" t="str" cm="1">
        <f t="array" ref="AN582">IFERROR(INDEX(_xlfn._xlws.FILTER('Dang ky_onl'!$J$6:$J$4000,'Dang ky_onl'!$B$6:$B$4000=$B582),1),"")</f>
        <v/>
      </c>
      <c r="AO582" s="183" t="str" cm="1">
        <f t="array" ref="AO582">IFERROR(INDEX(_xlfn._xlws.FILTER('Dang ky_onl'!$H$6:$H$4000,'Dang ky_onl'!$B$6:$B$4000=$B582),1),"")</f>
        <v/>
      </c>
      <c r="AP582" s="184" t="s">
        <v>1564</v>
      </c>
      <c r="AQ582" s="182" t="str" cm="1">
        <f t="array" ref="AQ582">IFERROR(INDEX(_xlfn._xlws.FILTER('Dang ky_onl'!$L$6:$L$4000,'Dang ky_onl'!$B$6:$B$4000=$B582),1),"")</f>
        <v/>
      </c>
      <c r="AR582" s="182" t="str" cm="1">
        <f t="array" ref="AR582">IFERROR(INDEX(_xlfn._xlws.FILTER('Dang ky_onl'!$M$6:$M$4000,'Dang ky_onl'!$B$6:$B$4000=$B582),1),"")</f>
        <v/>
      </c>
      <c r="AS582" s="130"/>
      <c r="AT582" s="130"/>
      <c r="AU582" s="131" t="e">
        <f t="shared" si="79"/>
        <v>#VALUE!</v>
      </c>
      <c r="AV582" s="182" t="str" cm="1">
        <f t="array" ref="AV582">IFERROR(INDEX(_xlfn._xlws.FILTER('Dang ky_onl'!$J$6:$J$4000,'Dang ky_onl'!$B$6:$B$4000=$B582),2),"")</f>
        <v/>
      </c>
      <c r="AW582" s="183" t="str" cm="1">
        <f t="array" ref="AW582">IFERROR(INDEX(_xlfn._xlws.FILTER('Dang ky_onl'!$H$6:$H$4000,'Dang ky_onl'!$B$6:$B$4000=$B582),2),"")</f>
        <v/>
      </c>
      <c r="AX582" s="184" t="s">
        <v>1564</v>
      </c>
      <c r="AY582" s="182" t="str" cm="1">
        <f t="array" ref="AY582">IFERROR(INDEX(_xlfn._xlws.FILTER('Dang ky_onl'!$L$6:$L$4000,'Dang ky_onl'!$B$6:$B$4000=$B582),2),"")</f>
        <v/>
      </c>
      <c r="AZ582" s="182" t="str" cm="1">
        <f t="array" ref="AZ582">IFERROR(INDEX(_xlfn._xlws.FILTER('Dang ky_onl'!$M$6:$M$4000,'Dang ky_onl'!$B$6:$B$4000=$B582),2),"")</f>
        <v/>
      </c>
      <c r="BA582" s="130"/>
      <c r="BB582" s="130"/>
      <c r="BC582" s="131" t="e">
        <f t="shared" si="80"/>
        <v>#VALUE!</v>
      </c>
    </row>
    <row r="583" spans="1:55" ht="19.5" customHeight="1" x14ac:dyDescent="0.35">
      <c r="A583" s="135">
        <v>577</v>
      </c>
      <c r="B583" s="136">
        <v>2005230544</v>
      </c>
      <c r="C583" s="137" t="s">
        <v>534</v>
      </c>
      <c r="D583" s="138" t="s">
        <v>944</v>
      </c>
      <c r="E583" s="139"/>
      <c r="F583" s="141" t="s">
        <v>999</v>
      </c>
      <c r="G583" s="142" t="s">
        <v>1358</v>
      </c>
      <c r="H583" s="143" t="s">
        <v>1378</v>
      </c>
      <c r="I583" s="140" t="str">
        <f t="shared" si="74"/>
        <v>Không đậu</v>
      </c>
      <c r="J583" s="144"/>
      <c r="K583" s="145" t="str">
        <f t="shared" si="75"/>
        <v>Không đủ</v>
      </c>
      <c r="L583" s="166">
        <f t="shared" si="81"/>
        <v>1</v>
      </c>
      <c r="M583" s="166" cm="1">
        <f t="array" ref="M583">SUMPRODUCT(--(LEN(CHOOSE({1,2,3},P583,X583,AF583))&gt;0))</f>
        <v>1</v>
      </c>
      <c r="N583" s="166" cm="1">
        <f t="array" ref="N583">SUMPRODUCT(--(LEN(CHOOSE({1,2},AN583,AV583))&gt;0))</f>
        <v>0</v>
      </c>
      <c r="O583" s="166">
        <f t="shared" si="82"/>
        <v>0</v>
      </c>
      <c r="P583" s="171" t="str" cm="1">
        <f t="array" ref="P583">IFERROR(INDEX(_xlfn._xlws.FILTER('Dang ky_off'!$J$4:$J$4000,'Dang ky_off'!$B$4:$B$4000=$B583),1),"")</f>
        <v>Công ty TNHH Yakult Việt Nam</v>
      </c>
      <c r="Q583" s="172" cm="1">
        <f t="array" ref="Q583">IFERROR(INDEX(_xlfn._xlws.FILTER('Dang ky_off'!$H$4:$H$4000,'Dang ky_off'!$B$4:$B$4000=$B583),1),"")</f>
        <v>46022</v>
      </c>
      <c r="R583" s="171" t="s">
        <v>1563</v>
      </c>
      <c r="S583" s="171" cm="1">
        <f t="array" ref="S583">IFERROR(INDEX(_xlfn._xlws.FILTER('Dang ky_off'!$L$4:$L$4000,'Dang ky_off'!$B$4:$B$4000=$B583),1),"")</f>
        <v>10</v>
      </c>
      <c r="T583" s="171" cm="1">
        <f t="array" ref="T583">IFERROR(INDEX(_xlfn._xlws.FILTER('Dang ky_off'!$M$4:$M$4000,'Dang ky_off'!$B$4:$B$4000=$B583),1),"")</f>
        <v>0</v>
      </c>
      <c r="U583" s="130"/>
      <c r="V583" s="130"/>
      <c r="W583" s="131">
        <f t="shared" si="76"/>
        <v>3</v>
      </c>
      <c r="X583" s="180" t="str" cm="1">
        <f t="array" ref="X583">IFERROR(INDEX(_xlfn._xlws.FILTER('Dang ky_off'!$J$4:$J$4000,'Dang ky_off'!$B$4:$B$4000=$B583),2),"")</f>
        <v/>
      </c>
      <c r="Y583" s="181" t="str" cm="1">
        <f t="array" ref="Y583">IFERROR(INDEX(_xlfn._xlws.FILTER('Dang ky_off'!$H$4:$H$4000,'Dang ky_off'!$B$4:$B$4000=$B583),2),"")</f>
        <v/>
      </c>
      <c r="Z583" s="180" t="s">
        <v>1563</v>
      </c>
      <c r="AA583" s="180" t="str" cm="1">
        <f t="array" ref="AA583">IFERROR(INDEX(_xlfn._xlws.FILTER('Dang ky_off'!$L$4:$L$4000,'Dang ky_off'!$B$4:$B$4000=$B583),2),"")</f>
        <v/>
      </c>
      <c r="AB583" s="180" t="str" cm="1">
        <f t="array" ref="AB583">IFERROR(INDEX(_xlfn._xlws.FILTER('Dang ky_off'!$M$4:$M$4000,'Dang ky_off'!$B$4:$B$4000=$B583),2),"")</f>
        <v/>
      </c>
      <c r="AC583" s="130"/>
      <c r="AD583" s="130"/>
      <c r="AE583" s="179" t="e">
        <f t="shared" si="77"/>
        <v>#VALUE!</v>
      </c>
      <c r="AF583" s="131" t="str" cm="1">
        <f t="array" ref="AF583">IFERROR(INDEX(_xlfn._xlws.FILTER('Dang ky_off'!$J$4:$J$43,'Dang ky_off'!$B$4:$B$43=$B583),3),"")</f>
        <v/>
      </c>
      <c r="AG583" s="154" t="str" cm="1">
        <f t="array" ref="AG583">IFERROR(INDEX(_xlfn._xlws.FILTER('Dang ky_off'!$H$4:$H$43,'Dang ky_off'!$B$4:$B$43=$B583),3),"")</f>
        <v/>
      </c>
      <c r="AH583" s="131" t="s">
        <v>1563</v>
      </c>
      <c r="AI583" s="131" t="str" cm="1">
        <f t="array" ref="AI583">IFERROR(INDEX(_xlfn._xlws.FILTER('Dang ky_off'!$L$4:$L$43,'Dang ky_off'!$B$4:$B$43=$B583),3),"")</f>
        <v/>
      </c>
      <c r="AJ583" s="131" t="str" cm="1">
        <f t="array" ref="AJ583">IFERROR(INDEX(_xlfn._xlws.FILTER('Dang ky_off'!$M$4:$M$43,'Dang ky_off'!$B$4:$B$43=$B583),3),"")</f>
        <v/>
      </c>
      <c r="AK583" s="130"/>
      <c r="AL583" s="130"/>
      <c r="AM583" s="131" t="e">
        <f t="shared" si="78"/>
        <v>#VALUE!</v>
      </c>
      <c r="AN583" s="182" t="str" cm="1">
        <f t="array" ref="AN583">IFERROR(INDEX(_xlfn._xlws.FILTER('Dang ky_onl'!$J$6:$J$4000,'Dang ky_onl'!$B$6:$B$4000=$B583),1),"")</f>
        <v/>
      </c>
      <c r="AO583" s="183" t="str" cm="1">
        <f t="array" ref="AO583">IFERROR(INDEX(_xlfn._xlws.FILTER('Dang ky_onl'!$H$6:$H$4000,'Dang ky_onl'!$B$6:$B$4000=$B583),1),"")</f>
        <v/>
      </c>
      <c r="AP583" s="184" t="s">
        <v>1564</v>
      </c>
      <c r="AQ583" s="182" t="str" cm="1">
        <f t="array" ref="AQ583">IFERROR(INDEX(_xlfn._xlws.FILTER('Dang ky_onl'!$L$6:$L$4000,'Dang ky_onl'!$B$6:$B$4000=$B583),1),"")</f>
        <v/>
      </c>
      <c r="AR583" s="182" t="str" cm="1">
        <f t="array" ref="AR583">IFERROR(INDEX(_xlfn._xlws.FILTER('Dang ky_onl'!$M$6:$M$4000,'Dang ky_onl'!$B$6:$B$4000=$B583),1),"")</f>
        <v/>
      </c>
      <c r="AS583" s="130"/>
      <c r="AT583" s="130"/>
      <c r="AU583" s="131" t="e">
        <f t="shared" si="79"/>
        <v>#VALUE!</v>
      </c>
      <c r="AV583" s="182" t="str" cm="1">
        <f t="array" ref="AV583">IFERROR(INDEX(_xlfn._xlws.FILTER('Dang ky_onl'!$J$6:$J$4000,'Dang ky_onl'!$B$6:$B$4000=$B583),2),"")</f>
        <v/>
      </c>
      <c r="AW583" s="183" t="str" cm="1">
        <f t="array" ref="AW583">IFERROR(INDEX(_xlfn._xlws.FILTER('Dang ky_onl'!$H$6:$H$4000,'Dang ky_onl'!$B$6:$B$4000=$B583),2),"")</f>
        <v/>
      </c>
      <c r="AX583" s="184" t="s">
        <v>1564</v>
      </c>
      <c r="AY583" s="182" t="str" cm="1">
        <f t="array" ref="AY583">IFERROR(INDEX(_xlfn._xlws.FILTER('Dang ky_onl'!$L$6:$L$4000,'Dang ky_onl'!$B$6:$B$4000=$B583),2),"")</f>
        <v/>
      </c>
      <c r="AZ583" s="182" t="str" cm="1">
        <f t="array" ref="AZ583">IFERROR(INDEX(_xlfn._xlws.FILTER('Dang ky_onl'!$M$6:$M$4000,'Dang ky_onl'!$B$6:$B$4000=$B583),2),"")</f>
        <v/>
      </c>
      <c r="BA583" s="130"/>
      <c r="BB583" s="130"/>
      <c r="BC583" s="131" t="e">
        <f t="shared" si="80"/>
        <v>#VALUE!</v>
      </c>
    </row>
    <row r="584" spans="1:55" ht="19.5" customHeight="1" x14ac:dyDescent="0.35">
      <c r="A584" s="135">
        <v>578</v>
      </c>
      <c r="B584" s="136">
        <v>2005230557</v>
      </c>
      <c r="C584" s="137" t="s">
        <v>535</v>
      </c>
      <c r="D584" s="138" t="s">
        <v>785</v>
      </c>
      <c r="E584" s="139"/>
      <c r="F584" s="141" t="s">
        <v>1129</v>
      </c>
      <c r="G584" s="142" t="s">
        <v>1358</v>
      </c>
      <c r="H584" s="143" t="s">
        <v>1378</v>
      </c>
      <c r="I584" s="140" t="str">
        <f t="shared" ref="I584:I647" si="83">IF(AND(J584&gt;=4,K584="Đủ"), "Đậu", "Không đậu")</f>
        <v>Không đậu</v>
      </c>
      <c r="J584" s="144"/>
      <c r="K584" s="145" t="str">
        <f t="shared" ref="K584:K647" si="84">IF(AND(L584&gt;=3,M584&gt;=2),"Đủ","Không đủ")</f>
        <v>Không đủ</v>
      </c>
      <c r="L584" s="166">
        <f t="shared" si="81"/>
        <v>1</v>
      </c>
      <c r="M584" s="166" cm="1">
        <f t="array" ref="M584">SUMPRODUCT(--(LEN(CHOOSE({1,2,3},P584,X584,AF584))&gt;0))</f>
        <v>1</v>
      </c>
      <c r="N584" s="166" cm="1">
        <f t="array" ref="N584">SUMPRODUCT(--(LEN(CHOOSE({1,2},AN584,AV584))&gt;0))</f>
        <v>0</v>
      </c>
      <c r="O584" s="166">
        <f t="shared" si="82"/>
        <v>0</v>
      </c>
      <c r="P584" s="171" t="str" cm="1">
        <f t="array" ref="P584">IFERROR(INDEX(_xlfn._xlws.FILTER('Dang ky_off'!$J$4:$J$4000,'Dang ky_off'!$B$4:$B$4000=$B584),1),"")</f>
        <v>Công ty TNHH Yakult Việt Nam</v>
      </c>
      <c r="Q584" s="172" cm="1">
        <f t="array" ref="Q584">IFERROR(INDEX(_xlfn._xlws.FILTER('Dang ky_off'!$H$4:$H$4000,'Dang ky_off'!$B$4:$B$4000=$B584),1),"")</f>
        <v>46022</v>
      </c>
      <c r="R584" s="171" t="s">
        <v>1563</v>
      </c>
      <c r="S584" s="171" cm="1">
        <f t="array" ref="S584">IFERROR(INDEX(_xlfn._xlws.FILTER('Dang ky_off'!$L$4:$L$4000,'Dang ky_off'!$B$4:$B$4000=$B584),1),"")</f>
        <v>8</v>
      </c>
      <c r="T584" s="171" cm="1">
        <f t="array" ref="T584">IFERROR(INDEX(_xlfn._xlws.FILTER('Dang ky_off'!$M$4:$M$4000,'Dang ky_off'!$B$4:$B$4000=$B584),1),"")</f>
        <v>0</v>
      </c>
      <c r="U584" s="130"/>
      <c r="V584" s="130"/>
      <c r="W584" s="131">
        <f t="shared" ref="W584:W647" si="85">ROUND(MIN(S584*0.3+U584*0.3+V584*0.4+T584,10),1)</f>
        <v>2.4</v>
      </c>
      <c r="X584" s="180" t="str" cm="1">
        <f t="array" ref="X584">IFERROR(INDEX(_xlfn._xlws.FILTER('Dang ky_off'!$J$4:$J$4000,'Dang ky_off'!$B$4:$B$4000=$B584),2),"")</f>
        <v/>
      </c>
      <c r="Y584" s="181" t="str" cm="1">
        <f t="array" ref="Y584">IFERROR(INDEX(_xlfn._xlws.FILTER('Dang ky_off'!$H$4:$H$4000,'Dang ky_off'!$B$4:$B$4000=$B584),2),"")</f>
        <v/>
      </c>
      <c r="Z584" s="180" t="s">
        <v>1563</v>
      </c>
      <c r="AA584" s="180" t="str" cm="1">
        <f t="array" ref="AA584">IFERROR(INDEX(_xlfn._xlws.FILTER('Dang ky_off'!$L$4:$L$4000,'Dang ky_off'!$B$4:$B$4000=$B584),2),"")</f>
        <v/>
      </c>
      <c r="AB584" s="180" t="str" cm="1">
        <f t="array" ref="AB584">IFERROR(INDEX(_xlfn._xlws.FILTER('Dang ky_off'!$M$4:$M$4000,'Dang ky_off'!$B$4:$B$4000=$B584),2),"")</f>
        <v/>
      </c>
      <c r="AC584" s="130"/>
      <c r="AD584" s="130"/>
      <c r="AE584" s="179" t="e">
        <f t="shared" ref="AE584:AE647" si="86">ROUND(MIN(AA584*0.3+AC584*0.3+AD584*0.4+AB584,10),1)</f>
        <v>#VALUE!</v>
      </c>
      <c r="AF584" s="131" t="str" cm="1">
        <f t="array" ref="AF584">IFERROR(INDEX(_xlfn._xlws.FILTER('Dang ky_off'!$J$4:$J$43,'Dang ky_off'!$B$4:$B$43=$B584),3),"")</f>
        <v/>
      </c>
      <c r="AG584" s="154" t="str" cm="1">
        <f t="array" ref="AG584">IFERROR(INDEX(_xlfn._xlws.FILTER('Dang ky_off'!$H$4:$H$43,'Dang ky_off'!$B$4:$B$43=$B584),3),"")</f>
        <v/>
      </c>
      <c r="AH584" s="131" t="s">
        <v>1563</v>
      </c>
      <c r="AI584" s="131" t="str" cm="1">
        <f t="array" ref="AI584">IFERROR(INDEX(_xlfn._xlws.FILTER('Dang ky_off'!$L$4:$L$43,'Dang ky_off'!$B$4:$B$43=$B584),3),"")</f>
        <v/>
      </c>
      <c r="AJ584" s="131" t="str" cm="1">
        <f t="array" ref="AJ584">IFERROR(INDEX(_xlfn._xlws.FILTER('Dang ky_off'!$M$4:$M$43,'Dang ky_off'!$B$4:$B$43=$B584),3),"")</f>
        <v/>
      </c>
      <c r="AK584" s="130"/>
      <c r="AL584" s="130"/>
      <c r="AM584" s="131" t="e">
        <f t="shared" ref="AM584:AM647" si="87">ROUND(MIN(AI584*0.3+AK584*0.3+AL584*0.4+AJ584,10),1)</f>
        <v>#VALUE!</v>
      </c>
      <c r="AN584" s="182" t="str" cm="1">
        <f t="array" ref="AN584">IFERROR(INDEX(_xlfn._xlws.FILTER('Dang ky_onl'!$J$6:$J$4000,'Dang ky_onl'!$B$6:$B$4000=$B584),1),"")</f>
        <v/>
      </c>
      <c r="AO584" s="183" t="str" cm="1">
        <f t="array" ref="AO584">IFERROR(INDEX(_xlfn._xlws.FILTER('Dang ky_onl'!$H$6:$H$4000,'Dang ky_onl'!$B$6:$B$4000=$B584),1),"")</f>
        <v/>
      </c>
      <c r="AP584" s="184" t="s">
        <v>1564</v>
      </c>
      <c r="AQ584" s="182" t="str" cm="1">
        <f t="array" ref="AQ584">IFERROR(INDEX(_xlfn._xlws.FILTER('Dang ky_onl'!$L$6:$L$4000,'Dang ky_onl'!$B$6:$B$4000=$B584),1),"")</f>
        <v/>
      </c>
      <c r="AR584" s="182" t="str" cm="1">
        <f t="array" ref="AR584">IFERROR(INDEX(_xlfn._xlws.FILTER('Dang ky_onl'!$M$6:$M$4000,'Dang ky_onl'!$B$6:$B$4000=$B584),1),"")</f>
        <v/>
      </c>
      <c r="AS584" s="130"/>
      <c r="AT584" s="130"/>
      <c r="AU584" s="131" t="e">
        <f t="shared" ref="AU584:AU647" si="88">ROUND(MIN(AQ584*0.3+AS584*0.3+AT584*0.4+AR584,10),1)</f>
        <v>#VALUE!</v>
      </c>
      <c r="AV584" s="182" t="str" cm="1">
        <f t="array" ref="AV584">IFERROR(INDEX(_xlfn._xlws.FILTER('Dang ky_onl'!$J$6:$J$4000,'Dang ky_onl'!$B$6:$B$4000=$B584),2),"")</f>
        <v/>
      </c>
      <c r="AW584" s="183" t="str" cm="1">
        <f t="array" ref="AW584">IFERROR(INDEX(_xlfn._xlws.FILTER('Dang ky_onl'!$H$6:$H$4000,'Dang ky_onl'!$B$6:$B$4000=$B584),2),"")</f>
        <v/>
      </c>
      <c r="AX584" s="184" t="s">
        <v>1564</v>
      </c>
      <c r="AY584" s="182" t="str" cm="1">
        <f t="array" ref="AY584">IFERROR(INDEX(_xlfn._xlws.FILTER('Dang ky_onl'!$L$6:$L$4000,'Dang ky_onl'!$B$6:$B$4000=$B584),2),"")</f>
        <v/>
      </c>
      <c r="AZ584" s="182" t="str" cm="1">
        <f t="array" ref="AZ584">IFERROR(INDEX(_xlfn._xlws.FILTER('Dang ky_onl'!$M$6:$M$4000,'Dang ky_onl'!$B$6:$B$4000=$B584),2),"")</f>
        <v/>
      </c>
      <c r="BA584" s="130"/>
      <c r="BB584" s="130"/>
      <c r="BC584" s="131" t="e">
        <f t="shared" ref="BC584:BC647" si="89">ROUND(MIN(AY584*0.3+BA584*0.3+BB584*0.4+AZ584,10),1)</f>
        <v>#VALUE!</v>
      </c>
    </row>
    <row r="585" spans="1:55" ht="19.5" customHeight="1" x14ac:dyDescent="0.35">
      <c r="A585" s="135">
        <v>579</v>
      </c>
      <c r="B585" s="136">
        <v>2005230562</v>
      </c>
      <c r="C585" s="137" t="s">
        <v>144</v>
      </c>
      <c r="D585" s="138" t="s">
        <v>916</v>
      </c>
      <c r="E585" s="139"/>
      <c r="F585" s="141" t="s">
        <v>1301</v>
      </c>
      <c r="G585" s="142" t="s">
        <v>1358</v>
      </c>
      <c r="H585" s="143" t="s">
        <v>1378</v>
      </c>
      <c r="I585" s="140" t="str">
        <f t="shared" si="83"/>
        <v>Không đậu</v>
      </c>
      <c r="J585" s="144"/>
      <c r="K585" s="145" t="str">
        <f t="shared" si="84"/>
        <v>Không đủ</v>
      </c>
      <c r="L585" s="166">
        <f t="shared" ref="L585:L648" si="90">M585+N585-O585</f>
        <v>2</v>
      </c>
      <c r="M585" s="166" cm="1">
        <f t="array" ref="M585">SUMPRODUCT(--(LEN(CHOOSE({1,2,3},P585,X585,AF585))&gt;0))</f>
        <v>2</v>
      </c>
      <c r="N585" s="166" cm="1">
        <f t="array" ref="N585">SUMPRODUCT(--(LEN(CHOOSE({1,2},AN585,AV585))&gt;0))</f>
        <v>0</v>
      </c>
      <c r="O585" s="166">
        <f t="shared" ref="O585:O648" si="91">(IF(P585&lt;&gt;"",P585=X585,0))
+(IF(P585&lt;&gt;"",P585=AF585,0))
+(IF(P585&lt;&gt;"",P585=AN585,0))
+(IF(P585&lt;&gt;"",P585=AV585,0))
+(IF(X585&lt;&gt;"",X585=AF585,0))
+(IF(X585&lt;&gt;"",X585=AN585,0))
+(IF(X585&lt;&gt;"",X585=AV585,0))
+(IF(AF585&lt;&gt;"",AF585=AN585,0))
+(IF(AF585&lt;&gt;"",AF585=AV585,0))
+(IF(AN585&lt;&gt;"",AN585=AV585,0))</f>
        <v>0</v>
      </c>
      <c r="P585" s="171" t="str" cm="1">
        <f t="array" ref="P585">IFERROR(INDEX(_xlfn._xlws.FILTER('Dang ky_off'!$J$4:$J$4000,'Dang ky_off'!$B$4:$B$4000=$B585),1),"")</f>
        <v>Công ty Cổ phần Acecook Việt Nam</v>
      </c>
      <c r="Q585" s="172" cm="1">
        <f t="array" ref="Q585">IFERROR(INDEX(_xlfn._xlws.FILTER('Dang ky_off'!$H$4:$H$4000,'Dang ky_off'!$B$4:$B$4000=$B585),1),"")</f>
        <v>45932</v>
      </c>
      <c r="R585" s="171" t="s">
        <v>1563</v>
      </c>
      <c r="S585" s="171" cm="1">
        <f t="array" ref="S585">IFERROR(INDEX(_xlfn._xlws.FILTER('Dang ky_off'!$L$4:$L$4000,'Dang ky_off'!$B$4:$B$4000=$B585),1),"")</f>
        <v>8</v>
      </c>
      <c r="T585" s="171" cm="1">
        <f t="array" ref="T585">IFERROR(INDEX(_xlfn._xlws.FILTER('Dang ky_off'!$M$4:$M$4000,'Dang ky_off'!$B$4:$B$4000=$B585),1),"")</f>
        <v>0</v>
      </c>
      <c r="U585" s="130"/>
      <c r="V585" s="130"/>
      <c r="W585" s="131">
        <f t="shared" si="85"/>
        <v>2.4</v>
      </c>
      <c r="X585" s="180" t="str" cm="1">
        <f t="array" ref="X585">IFERROR(INDEX(_xlfn._xlws.FILTER('Dang ky_off'!$J$4:$J$4000,'Dang ky_off'!$B$4:$B$4000=$B585),2),"")</f>
        <v>Công ty TNHH Nhà Máy Bia HEINEKEN Việt Nam - Nhà máy bia Vũng Tàu</v>
      </c>
      <c r="Y585" s="181" cm="1">
        <f t="array" ref="Y585">IFERROR(INDEX(_xlfn._xlws.FILTER('Dang ky_off'!$H$4:$H$4000,'Dang ky_off'!$B$4:$B$4000=$B585),2),"")</f>
        <v>46009</v>
      </c>
      <c r="Z585" s="180" t="s">
        <v>1563</v>
      </c>
      <c r="AA585" s="180" cm="1">
        <f t="array" ref="AA585">IFERROR(INDEX(_xlfn._xlws.FILTER('Dang ky_off'!$L$4:$L$4000,'Dang ky_off'!$B$4:$B$4000=$B585),2),"")</f>
        <v>8.5</v>
      </c>
      <c r="AB585" s="180" cm="1">
        <f t="array" ref="AB585">IFERROR(INDEX(_xlfn._xlws.FILTER('Dang ky_off'!$M$4:$M$4000,'Dang ky_off'!$B$4:$B$4000=$B585),2),"")</f>
        <v>0</v>
      </c>
      <c r="AC585" s="130"/>
      <c r="AD585" s="130"/>
      <c r="AE585" s="179">
        <f t="shared" si="86"/>
        <v>2.6</v>
      </c>
      <c r="AF585" s="131" t="str" cm="1">
        <f t="array" ref="AF585">IFERROR(INDEX(_xlfn._xlws.FILTER('Dang ky_off'!$J$4:$J$43,'Dang ky_off'!$B$4:$B$43=$B585),3),"")</f>
        <v/>
      </c>
      <c r="AG585" s="154" t="str" cm="1">
        <f t="array" ref="AG585">IFERROR(INDEX(_xlfn._xlws.FILTER('Dang ky_off'!$H$4:$H$43,'Dang ky_off'!$B$4:$B$43=$B585),3),"")</f>
        <v/>
      </c>
      <c r="AH585" s="131" t="s">
        <v>1563</v>
      </c>
      <c r="AI585" s="131" t="str" cm="1">
        <f t="array" ref="AI585">IFERROR(INDEX(_xlfn._xlws.FILTER('Dang ky_off'!$L$4:$L$43,'Dang ky_off'!$B$4:$B$43=$B585),3),"")</f>
        <v/>
      </c>
      <c r="AJ585" s="131" t="str" cm="1">
        <f t="array" ref="AJ585">IFERROR(INDEX(_xlfn._xlws.FILTER('Dang ky_off'!$M$4:$M$43,'Dang ky_off'!$B$4:$B$43=$B585),3),"")</f>
        <v/>
      </c>
      <c r="AK585" s="130"/>
      <c r="AL585" s="130"/>
      <c r="AM585" s="131" t="e">
        <f t="shared" si="87"/>
        <v>#VALUE!</v>
      </c>
      <c r="AN585" s="182" t="str" cm="1">
        <f t="array" ref="AN585">IFERROR(INDEX(_xlfn._xlws.FILTER('Dang ky_onl'!$J$6:$J$4000,'Dang ky_onl'!$B$6:$B$4000=$B585),1),"")</f>
        <v/>
      </c>
      <c r="AO585" s="183" t="str" cm="1">
        <f t="array" ref="AO585">IFERROR(INDEX(_xlfn._xlws.FILTER('Dang ky_onl'!$H$6:$H$4000,'Dang ky_onl'!$B$6:$B$4000=$B585),1),"")</f>
        <v/>
      </c>
      <c r="AP585" s="184" t="s">
        <v>1564</v>
      </c>
      <c r="AQ585" s="182" t="str" cm="1">
        <f t="array" ref="AQ585">IFERROR(INDEX(_xlfn._xlws.FILTER('Dang ky_onl'!$L$6:$L$4000,'Dang ky_onl'!$B$6:$B$4000=$B585),1),"")</f>
        <v/>
      </c>
      <c r="AR585" s="182" t="str" cm="1">
        <f t="array" ref="AR585">IFERROR(INDEX(_xlfn._xlws.FILTER('Dang ky_onl'!$M$6:$M$4000,'Dang ky_onl'!$B$6:$B$4000=$B585),1),"")</f>
        <v/>
      </c>
      <c r="AS585" s="130"/>
      <c r="AT585" s="130"/>
      <c r="AU585" s="131" t="e">
        <f t="shared" si="88"/>
        <v>#VALUE!</v>
      </c>
      <c r="AV585" s="182" t="str" cm="1">
        <f t="array" ref="AV585">IFERROR(INDEX(_xlfn._xlws.FILTER('Dang ky_onl'!$J$6:$J$4000,'Dang ky_onl'!$B$6:$B$4000=$B585),2),"")</f>
        <v/>
      </c>
      <c r="AW585" s="183" t="str" cm="1">
        <f t="array" ref="AW585">IFERROR(INDEX(_xlfn._xlws.FILTER('Dang ky_onl'!$H$6:$H$4000,'Dang ky_onl'!$B$6:$B$4000=$B585),2),"")</f>
        <v/>
      </c>
      <c r="AX585" s="184" t="s">
        <v>1564</v>
      </c>
      <c r="AY585" s="182" t="str" cm="1">
        <f t="array" ref="AY585">IFERROR(INDEX(_xlfn._xlws.FILTER('Dang ky_onl'!$L$6:$L$4000,'Dang ky_onl'!$B$6:$B$4000=$B585),2),"")</f>
        <v/>
      </c>
      <c r="AZ585" s="182" t="str" cm="1">
        <f t="array" ref="AZ585">IFERROR(INDEX(_xlfn._xlws.FILTER('Dang ky_onl'!$M$6:$M$4000,'Dang ky_onl'!$B$6:$B$4000=$B585),2),"")</f>
        <v/>
      </c>
      <c r="BA585" s="130"/>
      <c r="BB585" s="130"/>
      <c r="BC585" s="131" t="e">
        <f t="shared" si="89"/>
        <v>#VALUE!</v>
      </c>
    </row>
    <row r="586" spans="1:55" ht="19.5" customHeight="1" x14ac:dyDescent="0.35">
      <c r="A586" s="135">
        <v>580</v>
      </c>
      <c r="B586" s="136">
        <v>2005230612</v>
      </c>
      <c r="C586" s="137" t="s">
        <v>536</v>
      </c>
      <c r="D586" s="138" t="s">
        <v>788</v>
      </c>
      <c r="E586" s="139"/>
      <c r="F586" s="141" t="s">
        <v>1067</v>
      </c>
      <c r="G586" s="142" t="s">
        <v>1358</v>
      </c>
      <c r="H586" s="143" t="s">
        <v>1378</v>
      </c>
      <c r="I586" s="140" t="str">
        <f t="shared" si="83"/>
        <v>Không đậu</v>
      </c>
      <c r="J586" s="144"/>
      <c r="K586" s="145" t="str">
        <f t="shared" si="84"/>
        <v>Không đủ</v>
      </c>
      <c r="L586" s="166">
        <f t="shared" si="90"/>
        <v>0</v>
      </c>
      <c r="M586" s="166" cm="1">
        <f t="array" ref="M586">SUMPRODUCT(--(LEN(CHOOSE({1,2,3},P586,X586,AF586))&gt;0))</f>
        <v>0</v>
      </c>
      <c r="N586" s="166" cm="1">
        <f t="array" ref="N586">SUMPRODUCT(--(LEN(CHOOSE({1,2},AN586,AV586))&gt;0))</f>
        <v>0</v>
      </c>
      <c r="O586" s="166">
        <f t="shared" si="91"/>
        <v>0</v>
      </c>
      <c r="P586" s="171" t="str" cm="1">
        <f t="array" ref="P586">IFERROR(INDEX(_xlfn._xlws.FILTER('Dang ky_off'!$J$4:$J$4000,'Dang ky_off'!$B$4:$B$4000=$B586),1),"")</f>
        <v/>
      </c>
      <c r="Q586" s="172" t="str" cm="1">
        <f t="array" ref="Q586">IFERROR(INDEX(_xlfn._xlws.FILTER('Dang ky_off'!$H$4:$H$4000,'Dang ky_off'!$B$4:$B$4000=$B586),1),"")</f>
        <v/>
      </c>
      <c r="R586" s="171" t="s">
        <v>1563</v>
      </c>
      <c r="S586" s="171" t="str" cm="1">
        <f t="array" ref="S586">IFERROR(INDEX(_xlfn._xlws.FILTER('Dang ky_off'!$L$4:$L$4000,'Dang ky_off'!$B$4:$B$4000=$B586),1),"")</f>
        <v/>
      </c>
      <c r="T586" s="171" t="str" cm="1">
        <f t="array" ref="T586">IFERROR(INDEX(_xlfn._xlws.FILTER('Dang ky_off'!$M$4:$M$4000,'Dang ky_off'!$B$4:$B$4000=$B586),1),"")</f>
        <v/>
      </c>
      <c r="U586" s="130"/>
      <c r="V586" s="130"/>
      <c r="W586" s="131" t="e">
        <f t="shared" si="85"/>
        <v>#VALUE!</v>
      </c>
      <c r="X586" s="180" t="str" cm="1">
        <f t="array" ref="X586">IFERROR(INDEX(_xlfn._xlws.FILTER('Dang ky_off'!$J$4:$J$4000,'Dang ky_off'!$B$4:$B$4000=$B586),2),"")</f>
        <v/>
      </c>
      <c r="Y586" s="181" t="str" cm="1">
        <f t="array" ref="Y586">IFERROR(INDEX(_xlfn._xlws.FILTER('Dang ky_off'!$H$4:$H$4000,'Dang ky_off'!$B$4:$B$4000=$B586),2),"")</f>
        <v/>
      </c>
      <c r="Z586" s="180" t="s">
        <v>1563</v>
      </c>
      <c r="AA586" s="180" t="str" cm="1">
        <f t="array" ref="AA586">IFERROR(INDEX(_xlfn._xlws.FILTER('Dang ky_off'!$L$4:$L$4000,'Dang ky_off'!$B$4:$B$4000=$B586),2),"")</f>
        <v/>
      </c>
      <c r="AB586" s="180" t="str" cm="1">
        <f t="array" ref="AB586">IFERROR(INDEX(_xlfn._xlws.FILTER('Dang ky_off'!$M$4:$M$4000,'Dang ky_off'!$B$4:$B$4000=$B586),2),"")</f>
        <v/>
      </c>
      <c r="AC586" s="130"/>
      <c r="AD586" s="130"/>
      <c r="AE586" s="179" t="e">
        <f t="shared" si="86"/>
        <v>#VALUE!</v>
      </c>
      <c r="AF586" s="131" t="str" cm="1">
        <f t="array" ref="AF586">IFERROR(INDEX(_xlfn._xlws.FILTER('Dang ky_off'!$J$4:$J$43,'Dang ky_off'!$B$4:$B$43=$B586),3),"")</f>
        <v/>
      </c>
      <c r="AG586" s="154" t="str" cm="1">
        <f t="array" ref="AG586">IFERROR(INDEX(_xlfn._xlws.FILTER('Dang ky_off'!$H$4:$H$43,'Dang ky_off'!$B$4:$B$43=$B586),3),"")</f>
        <v/>
      </c>
      <c r="AH586" s="131" t="s">
        <v>1563</v>
      </c>
      <c r="AI586" s="131" t="str" cm="1">
        <f t="array" ref="AI586">IFERROR(INDEX(_xlfn._xlws.FILTER('Dang ky_off'!$L$4:$L$43,'Dang ky_off'!$B$4:$B$43=$B586),3),"")</f>
        <v/>
      </c>
      <c r="AJ586" s="131" t="str" cm="1">
        <f t="array" ref="AJ586">IFERROR(INDEX(_xlfn._xlws.FILTER('Dang ky_off'!$M$4:$M$43,'Dang ky_off'!$B$4:$B$43=$B586),3),"")</f>
        <v/>
      </c>
      <c r="AK586" s="130"/>
      <c r="AL586" s="130"/>
      <c r="AM586" s="131" t="e">
        <f t="shared" si="87"/>
        <v>#VALUE!</v>
      </c>
      <c r="AN586" s="182" t="str" cm="1">
        <f t="array" ref="AN586">IFERROR(INDEX(_xlfn._xlws.FILTER('Dang ky_onl'!$J$6:$J$4000,'Dang ky_onl'!$B$6:$B$4000=$B586),1),"")</f>
        <v/>
      </c>
      <c r="AO586" s="183" t="str" cm="1">
        <f t="array" ref="AO586">IFERROR(INDEX(_xlfn._xlws.FILTER('Dang ky_onl'!$H$6:$H$4000,'Dang ky_onl'!$B$6:$B$4000=$B586),1),"")</f>
        <v/>
      </c>
      <c r="AP586" s="184" t="s">
        <v>1564</v>
      </c>
      <c r="AQ586" s="182" t="str" cm="1">
        <f t="array" ref="AQ586">IFERROR(INDEX(_xlfn._xlws.FILTER('Dang ky_onl'!$L$6:$L$4000,'Dang ky_onl'!$B$6:$B$4000=$B586),1),"")</f>
        <v/>
      </c>
      <c r="AR586" s="182" t="str" cm="1">
        <f t="array" ref="AR586">IFERROR(INDEX(_xlfn._xlws.FILTER('Dang ky_onl'!$M$6:$M$4000,'Dang ky_onl'!$B$6:$B$4000=$B586),1),"")</f>
        <v/>
      </c>
      <c r="AS586" s="130"/>
      <c r="AT586" s="130"/>
      <c r="AU586" s="131" t="e">
        <f t="shared" si="88"/>
        <v>#VALUE!</v>
      </c>
      <c r="AV586" s="182" t="str" cm="1">
        <f t="array" ref="AV586">IFERROR(INDEX(_xlfn._xlws.FILTER('Dang ky_onl'!$J$6:$J$4000,'Dang ky_onl'!$B$6:$B$4000=$B586),2),"")</f>
        <v/>
      </c>
      <c r="AW586" s="183" t="str" cm="1">
        <f t="array" ref="AW586">IFERROR(INDEX(_xlfn._xlws.FILTER('Dang ky_onl'!$H$6:$H$4000,'Dang ky_onl'!$B$6:$B$4000=$B586),2),"")</f>
        <v/>
      </c>
      <c r="AX586" s="184" t="s">
        <v>1564</v>
      </c>
      <c r="AY586" s="182" t="str" cm="1">
        <f t="array" ref="AY586">IFERROR(INDEX(_xlfn._xlws.FILTER('Dang ky_onl'!$L$6:$L$4000,'Dang ky_onl'!$B$6:$B$4000=$B586),2),"")</f>
        <v/>
      </c>
      <c r="AZ586" s="182" t="str" cm="1">
        <f t="array" ref="AZ586">IFERROR(INDEX(_xlfn._xlws.FILTER('Dang ky_onl'!$M$6:$M$4000,'Dang ky_onl'!$B$6:$B$4000=$B586),2),"")</f>
        <v/>
      </c>
      <c r="BA586" s="130"/>
      <c r="BB586" s="130"/>
      <c r="BC586" s="131" t="e">
        <f t="shared" si="89"/>
        <v>#VALUE!</v>
      </c>
    </row>
    <row r="587" spans="1:55" ht="19.5" customHeight="1" x14ac:dyDescent="0.35">
      <c r="A587" s="135">
        <v>581</v>
      </c>
      <c r="B587" s="136">
        <v>2005230616</v>
      </c>
      <c r="C587" s="137" t="s">
        <v>188</v>
      </c>
      <c r="D587" s="138" t="s">
        <v>789</v>
      </c>
      <c r="E587" s="139"/>
      <c r="F587" s="141" t="s">
        <v>1247</v>
      </c>
      <c r="G587" s="142" t="s">
        <v>1358</v>
      </c>
      <c r="H587" s="143" t="s">
        <v>1378</v>
      </c>
      <c r="I587" s="140" t="str">
        <f t="shared" si="83"/>
        <v>Không đậu</v>
      </c>
      <c r="J587" s="144"/>
      <c r="K587" s="145" t="str">
        <f t="shared" si="84"/>
        <v>Không đủ</v>
      </c>
      <c r="L587" s="166">
        <f t="shared" si="90"/>
        <v>0</v>
      </c>
      <c r="M587" s="166" cm="1">
        <f t="array" ref="M587">SUMPRODUCT(--(LEN(CHOOSE({1,2,3},P587,X587,AF587))&gt;0))</f>
        <v>0</v>
      </c>
      <c r="N587" s="166" cm="1">
        <f t="array" ref="N587">SUMPRODUCT(--(LEN(CHOOSE({1,2},AN587,AV587))&gt;0))</f>
        <v>0</v>
      </c>
      <c r="O587" s="166">
        <f t="shared" si="91"/>
        <v>0</v>
      </c>
      <c r="P587" s="171" t="str" cm="1">
        <f t="array" ref="P587">IFERROR(INDEX(_xlfn._xlws.FILTER('Dang ky_off'!$J$4:$J$4000,'Dang ky_off'!$B$4:$B$4000=$B587),1),"")</f>
        <v/>
      </c>
      <c r="Q587" s="172" t="str" cm="1">
        <f t="array" ref="Q587">IFERROR(INDEX(_xlfn._xlws.FILTER('Dang ky_off'!$H$4:$H$4000,'Dang ky_off'!$B$4:$B$4000=$B587),1),"")</f>
        <v/>
      </c>
      <c r="R587" s="171" t="s">
        <v>1563</v>
      </c>
      <c r="S587" s="171" t="str" cm="1">
        <f t="array" ref="S587">IFERROR(INDEX(_xlfn._xlws.FILTER('Dang ky_off'!$L$4:$L$4000,'Dang ky_off'!$B$4:$B$4000=$B587),1),"")</f>
        <v/>
      </c>
      <c r="T587" s="171" t="str" cm="1">
        <f t="array" ref="T587">IFERROR(INDEX(_xlfn._xlws.FILTER('Dang ky_off'!$M$4:$M$4000,'Dang ky_off'!$B$4:$B$4000=$B587),1),"")</f>
        <v/>
      </c>
      <c r="U587" s="130"/>
      <c r="V587" s="130"/>
      <c r="W587" s="131" t="e">
        <f t="shared" si="85"/>
        <v>#VALUE!</v>
      </c>
      <c r="X587" s="180" t="str" cm="1">
        <f t="array" ref="X587">IFERROR(INDEX(_xlfn._xlws.FILTER('Dang ky_off'!$J$4:$J$4000,'Dang ky_off'!$B$4:$B$4000=$B587),2),"")</f>
        <v/>
      </c>
      <c r="Y587" s="181" t="str" cm="1">
        <f t="array" ref="Y587">IFERROR(INDEX(_xlfn._xlws.FILTER('Dang ky_off'!$H$4:$H$4000,'Dang ky_off'!$B$4:$B$4000=$B587),2),"")</f>
        <v/>
      </c>
      <c r="Z587" s="180" t="s">
        <v>1563</v>
      </c>
      <c r="AA587" s="180" t="str" cm="1">
        <f t="array" ref="AA587">IFERROR(INDEX(_xlfn._xlws.FILTER('Dang ky_off'!$L$4:$L$4000,'Dang ky_off'!$B$4:$B$4000=$B587),2),"")</f>
        <v/>
      </c>
      <c r="AB587" s="180" t="str" cm="1">
        <f t="array" ref="AB587">IFERROR(INDEX(_xlfn._xlws.FILTER('Dang ky_off'!$M$4:$M$4000,'Dang ky_off'!$B$4:$B$4000=$B587),2),"")</f>
        <v/>
      </c>
      <c r="AC587" s="130"/>
      <c r="AD587" s="130"/>
      <c r="AE587" s="179" t="e">
        <f t="shared" si="86"/>
        <v>#VALUE!</v>
      </c>
      <c r="AF587" s="131" t="str" cm="1">
        <f t="array" ref="AF587">IFERROR(INDEX(_xlfn._xlws.FILTER('Dang ky_off'!$J$4:$J$43,'Dang ky_off'!$B$4:$B$43=$B587),3),"")</f>
        <v/>
      </c>
      <c r="AG587" s="154" t="str" cm="1">
        <f t="array" ref="AG587">IFERROR(INDEX(_xlfn._xlws.FILTER('Dang ky_off'!$H$4:$H$43,'Dang ky_off'!$B$4:$B$43=$B587),3),"")</f>
        <v/>
      </c>
      <c r="AH587" s="131" t="s">
        <v>1563</v>
      </c>
      <c r="AI587" s="131" t="str" cm="1">
        <f t="array" ref="AI587">IFERROR(INDEX(_xlfn._xlws.FILTER('Dang ky_off'!$L$4:$L$43,'Dang ky_off'!$B$4:$B$43=$B587),3),"")</f>
        <v/>
      </c>
      <c r="AJ587" s="131" t="str" cm="1">
        <f t="array" ref="AJ587">IFERROR(INDEX(_xlfn._xlws.FILTER('Dang ky_off'!$M$4:$M$43,'Dang ky_off'!$B$4:$B$43=$B587),3),"")</f>
        <v/>
      </c>
      <c r="AK587" s="130"/>
      <c r="AL587" s="130"/>
      <c r="AM587" s="131" t="e">
        <f t="shared" si="87"/>
        <v>#VALUE!</v>
      </c>
      <c r="AN587" s="182" t="str" cm="1">
        <f t="array" ref="AN587">IFERROR(INDEX(_xlfn._xlws.FILTER('Dang ky_onl'!$J$6:$J$4000,'Dang ky_onl'!$B$6:$B$4000=$B587),1),"")</f>
        <v/>
      </c>
      <c r="AO587" s="183" t="str" cm="1">
        <f t="array" ref="AO587">IFERROR(INDEX(_xlfn._xlws.FILTER('Dang ky_onl'!$H$6:$H$4000,'Dang ky_onl'!$B$6:$B$4000=$B587),1),"")</f>
        <v/>
      </c>
      <c r="AP587" s="184" t="s">
        <v>1564</v>
      </c>
      <c r="AQ587" s="182" t="str" cm="1">
        <f t="array" ref="AQ587">IFERROR(INDEX(_xlfn._xlws.FILTER('Dang ky_onl'!$L$6:$L$4000,'Dang ky_onl'!$B$6:$B$4000=$B587),1),"")</f>
        <v/>
      </c>
      <c r="AR587" s="182" t="str" cm="1">
        <f t="array" ref="AR587">IFERROR(INDEX(_xlfn._xlws.FILTER('Dang ky_onl'!$M$6:$M$4000,'Dang ky_onl'!$B$6:$B$4000=$B587),1),"")</f>
        <v/>
      </c>
      <c r="AS587" s="130"/>
      <c r="AT587" s="130"/>
      <c r="AU587" s="131" t="e">
        <f t="shared" si="88"/>
        <v>#VALUE!</v>
      </c>
      <c r="AV587" s="182" t="str" cm="1">
        <f t="array" ref="AV587">IFERROR(INDEX(_xlfn._xlws.FILTER('Dang ky_onl'!$J$6:$J$4000,'Dang ky_onl'!$B$6:$B$4000=$B587),2),"")</f>
        <v/>
      </c>
      <c r="AW587" s="183" t="str" cm="1">
        <f t="array" ref="AW587">IFERROR(INDEX(_xlfn._xlws.FILTER('Dang ky_onl'!$H$6:$H$4000,'Dang ky_onl'!$B$6:$B$4000=$B587),2),"")</f>
        <v/>
      </c>
      <c r="AX587" s="184" t="s">
        <v>1564</v>
      </c>
      <c r="AY587" s="182" t="str" cm="1">
        <f t="array" ref="AY587">IFERROR(INDEX(_xlfn._xlws.FILTER('Dang ky_onl'!$L$6:$L$4000,'Dang ky_onl'!$B$6:$B$4000=$B587),2),"")</f>
        <v/>
      </c>
      <c r="AZ587" s="182" t="str" cm="1">
        <f t="array" ref="AZ587">IFERROR(INDEX(_xlfn._xlws.FILTER('Dang ky_onl'!$M$6:$M$4000,'Dang ky_onl'!$B$6:$B$4000=$B587),2),"")</f>
        <v/>
      </c>
      <c r="BA587" s="130"/>
      <c r="BB587" s="130"/>
      <c r="BC587" s="131" t="e">
        <f t="shared" si="89"/>
        <v>#VALUE!</v>
      </c>
    </row>
    <row r="588" spans="1:55" ht="19.5" customHeight="1" x14ac:dyDescent="0.35">
      <c r="A588" s="135">
        <v>582</v>
      </c>
      <c r="B588" s="136">
        <v>2005230618</v>
      </c>
      <c r="C588" s="137" t="s">
        <v>537</v>
      </c>
      <c r="D588" s="138" t="s">
        <v>789</v>
      </c>
      <c r="E588" s="139"/>
      <c r="F588" s="141" t="s">
        <v>1302</v>
      </c>
      <c r="G588" s="142" t="s">
        <v>1358</v>
      </c>
      <c r="H588" s="143" t="s">
        <v>1378</v>
      </c>
      <c r="I588" s="140" t="str">
        <f t="shared" si="83"/>
        <v>Không đậu</v>
      </c>
      <c r="J588" s="144"/>
      <c r="K588" s="145" t="str">
        <f t="shared" si="84"/>
        <v>Không đủ</v>
      </c>
      <c r="L588" s="166">
        <f t="shared" si="90"/>
        <v>0</v>
      </c>
      <c r="M588" s="166" cm="1">
        <f t="array" ref="M588">SUMPRODUCT(--(LEN(CHOOSE({1,2,3},P588,X588,AF588))&gt;0))</f>
        <v>0</v>
      </c>
      <c r="N588" s="166" cm="1">
        <f t="array" ref="N588">SUMPRODUCT(--(LEN(CHOOSE({1,2},AN588,AV588))&gt;0))</f>
        <v>0</v>
      </c>
      <c r="O588" s="166">
        <f t="shared" si="91"/>
        <v>0</v>
      </c>
      <c r="P588" s="171" t="str" cm="1">
        <f t="array" ref="P588">IFERROR(INDEX(_xlfn._xlws.FILTER('Dang ky_off'!$J$4:$J$4000,'Dang ky_off'!$B$4:$B$4000=$B588),1),"")</f>
        <v/>
      </c>
      <c r="Q588" s="172" t="str" cm="1">
        <f t="array" ref="Q588">IFERROR(INDEX(_xlfn._xlws.FILTER('Dang ky_off'!$H$4:$H$4000,'Dang ky_off'!$B$4:$B$4000=$B588),1),"")</f>
        <v/>
      </c>
      <c r="R588" s="171" t="s">
        <v>1563</v>
      </c>
      <c r="S588" s="171" t="str" cm="1">
        <f t="array" ref="S588">IFERROR(INDEX(_xlfn._xlws.FILTER('Dang ky_off'!$L$4:$L$4000,'Dang ky_off'!$B$4:$B$4000=$B588),1),"")</f>
        <v/>
      </c>
      <c r="T588" s="171" t="str" cm="1">
        <f t="array" ref="T588">IFERROR(INDEX(_xlfn._xlws.FILTER('Dang ky_off'!$M$4:$M$4000,'Dang ky_off'!$B$4:$B$4000=$B588),1),"")</f>
        <v/>
      </c>
      <c r="U588" s="130"/>
      <c r="V588" s="130"/>
      <c r="W588" s="131" t="e">
        <f t="shared" si="85"/>
        <v>#VALUE!</v>
      </c>
      <c r="X588" s="180" t="str" cm="1">
        <f t="array" ref="X588">IFERROR(INDEX(_xlfn._xlws.FILTER('Dang ky_off'!$J$4:$J$4000,'Dang ky_off'!$B$4:$B$4000=$B588),2),"")</f>
        <v/>
      </c>
      <c r="Y588" s="181" t="str" cm="1">
        <f t="array" ref="Y588">IFERROR(INDEX(_xlfn._xlws.FILTER('Dang ky_off'!$H$4:$H$4000,'Dang ky_off'!$B$4:$B$4000=$B588),2),"")</f>
        <v/>
      </c>
      <c r="Z588" s="180" t="s">
        <v>1563</v>
      </c>
      <c r="AA588" s="180" t="str" cm="1">
        <f t="array" ref="AA588">IFERROR(INDEX(_xlfn._xlws.FILTER('Dang ky_off'!$L$4:$L$4000,'Dang ky_off'!$B$4:$B$4000=$B588),2),"")</f>
        <v/>
      </c>
      <c r="AB588" s="180" t="str" cm="1">
        <f t="array" ref="AB588">IFERROR(INDEX(_xlfn._xlws.FILTER('Dang ky_off'!$M$4:$M$4000,'Dang ky_off'!$B$4:$B$4000=$B588),2),"")</f>
        <v/>
      </c>
      <c r="AC588" s="130"/>
      <c r="AD588" s="130"/>
      <c r="AE588" s="179" t="e">
        <f t="shared" si="86"/>
        <v>#VALUE!</v>
      </c>
      <c r="AF588" s="131" t="str" cm="1">
        <f t="array" ref="AF588">IFERROR(INDEX(_xlfn._xlws.FILTER('Dang ky_off'!$J$4:$J$43,'Dang ky_off'!$B$4:$B$43=$B588),3),"")</f>
        <v/>
      </c>
      <c r="AG588" s="154" t="str" cm="1">
        <f t="array" ref="AG588">IFERROR(INDEX(_xlfn._xlws.FILTER('Dang ky_off'!$H$4:$H$43,'Dang ky_off'!$B$4:$B$43=$B588),3),"")</f>
        <v/>
      </c>
      <c r="AH588" s="131" t="s">
        <v>1563</v>
      </c>
      <c r="AI588" s="131" t="str" cm="1">
        <f t="array" ref="AI588">IFERROR(INDEX(_xlfn._xlws.FILTER('Dang ky_off'!$L$4:$L$43,'Dang ky_off'!$B$4:$B$43=$B588),3),"")</f>
        <v/>
      </c>
      <c r="AJ588" s="131" t="str" cm="1">
        <f t="array" ref="AJ588">IFERROR(INDEX(_xlfn._xlws.FILTER('Dang ky_off'!$M$4:$M$43,'Dang ky_off'!$B$4:$B$43=$B588),3),"")</f>
        <v/>
      </c>
      <c r="AK588" s="130"/>
      <c r="AL588" s="130"/>
      <c r="AM588" s="131" t="e">
        <f t="shared" si="87"/>
        <v>#VALUE!</v>
      </c>
      <c r="AN588" s="182" t="str" cm="1">
        <f t="array" ref="AN588">IFERROR(INDEX(_xlfn._xlws.FILTER('Dang ky_onl'!$J$6:$J$4000,'Dang ky_onl'!$B$6:$B$4000=$B588),1),"")</f>
        <v/>
      </c>
      <c r="AO588" s="183" t="str" cm="1">
        <f t="array" ref="AO588">IFERROR(INDEX(_xlfn._xlws.FILTER('Dang ky_onl'!$H$6:$H$4000,'Dang ky_onl'!$B$6:$B$4000=$B588),1),"")</f>
        <v/>
      </c>
      <c r="AP588" s="184" t="s">
        <v>1564</v>
      </c>
      <c r="AQ588" s="182" t="str" cm="1">
        <f t="array" ref="AQ588">IFERROR(INDEX(_xlfn._xlws.FILTER('Dang ky_onl'!$L$6:$L$4000,'Dang ky_onl'!$B$6:$B$4000=$B588),1),"")</f>
        <v/>
      </c>
      <c r="AR588" s="182" t="str" cm="1">
        <f t="array" ref="AR588">IFERROR(INDEX(_xlfn._xlws.FILTER('Dang ky_onl'!$M$6:$M$4000,'Dang ky_onl'!$B$6:$B$4000=$B588),1),"")</f>
        <v/>
      </c>
      <c r="AS588" s="130"/>
      <c r="AT588" s="130"/>
      <c r="AU588" s="131" t="e">
        <f t="shared" si="88"/>
        <v>#VALUE!</v>
      </c>
      <c r="AV588" s="182" t="str" cm="1">
        <f t="array" ref="AV588">IFERROR(INDEX(_xlfn._xlws.FILTER('Dang ky_onl'!$J$6:$J$4000,'Dang ky_onl'!$B$6:$B$4000=$B588),2),"")</f>
        <v/>
      </c>
      <c r="AW588" s="183" t="str" cm="1">
        <f t="array" ref="AW588">IFERROR(INDEX(_xlfn._xlws.FILTER('Dang ky_onl'!$H$6:$H$4000,'Dang ky_onl'!$B$6:$B$4000=$B588),2),"")</f>
        <v/>
      </c>
      <c r="AX588" s="184" t="s">
        <v>1564</v>
      </c>
      <c r="AY588" s="182" t="str" cm="1">
        <f t="array" ref="AY588">IFERROR(INDEX(_xlfn._xlws.FILTER('Dang ky_onl'!$L$6:$L$4000,'Dang ky_onl'!$B$6:$B$4000=$B588),2),"")</f>
        <v/>
      </c>
      <c r="AZ588" s="182" t="str" cm="1">
        <f t="array" ref="AZ588">IFERROR(INDEX(_xlfn._xlws.FILTER('Dang ky_onl'!$M$6:$M$4000,'Dang ky_onl'!$B$6:$B$4000=$B588),2),"")</f>
        <v/>
      </c>
      <c r="BA588" s="130"/>
      <c r="BB588" s="130"/>
      <c r="BC588" s="131" t="e">
        <f t="shared" si="89"/>
        <v>#VALUE!</v>
      </c>
    </row>
    <row r="589" spans="1:55" ht="19.5" customHeight="1" x14ac:dyDescent="0.35">
      <c r="A589" s="135">
        <v>583</v>
      </c>
      <c r="B589" s="136">
        <v>2005230633</v>
      </c>
      <c r="C589" s="137" t="s">
        <v>538</v>
      </c>
      <c r="D589" s="138" t="s">
        <v>907</v>
      </c>
      <c r="E589" s="139"/>
      <c r="F589" s="141" t="s">
        <v>1011</v>
      </c>
      <c r="G589" s="142" t="s">
        <v>1358</v>
      </c>
      <c r="H589" s="143" t="s">
        <v>1378</v>
      </c>
      <c r="I589" s="140" t="str">
        <f t="shared" si="83"/>
        <v>Không đậu</v>
      </c>
      <c r="J589" s="144"/>
      <c r="K589" s="145" t="str">
        <f t="shared" si="84"/>
        <v>Không đủ</v>
      </c>
      <c r="L589" s="166">
        <f t="shared" si="90"/>
        <v>0</v>
      </c>
      <c r="M589" s="166" cm="1">
        <f t="array" ref="M589">SUMPRODUCT(--(LEN(CHOOSE({1,2,3},P589,X589,AF589))&gt;0))</f>
        <v>0</v>
      </c>
      <c r="N589" s="166" cm="1">
        <f t="array" ref="N589">SUMPRODUCT(--(LEN(CHOOSE({1,2},AN589,AV589))&gt;0))</f>
        <v>0</v>
      </c>
      <c r="O589" s="166">
        <f t="shared" si="91"/>
        <v>0</v>
      </c>
      <c r="P589" s="171" t="str" cm="1">
        <f t="array" ref="P589">IFERROR(INDEX(_xlfn._xlws.FILTER('Dang ky_off'!$J$4:$J$4000,'Dang ky_off'!$B$4:$B$4000=$B589),1),"")</f>
        <v/>
      </c>
      <c r="Q589" s="172" t="str" cm="1">
        <f t="array" ref="Q589">IFERROR(INDEX(_xlfn._xlws.FILTER('Dang ky_off'!$H$4:$H$4000,'Dang ky_off'!$B$4:$B$4000=$B589),1),"")</f>
        <v/>
      </c>
      <c r="R589" s="171" t="s">
        <v>1563</v>
      </c>
      <c r="S589" s="171" t="str" cm="1">
        <f t="array" ref="S589">IFERROR(INDEX(_xlfn._xlws.FILTER('Dang ky_off'!$L$4:$L$4000,'Dang ky_off'!$B$4:$B$4000=$B589),1),"")</f>
        <v/>
      </c>
      <c r="T589" s="171" t="str" cm="1">
        <f t="array" ref="T589">IFERROR(INDEX(_xlfn._xlws.FILTER('Dang ky_off'!$M$4:$M$4000,'Dang ky_off'!$B$4:$B$4000=$B589),1),"")</f>
        <v/>
      </c>
      <c r="U589" s="130"/>
      <c r="V589" s="130"/>
      <c r="W589" s="131" t="e">
        <f t="shared" si="85"/>
        <v>#VALUE!</v>
      </c>
      <c r="X589" s="180" t="str" cm="1">
        <f t="array" ref="X589">IFERROR(INDEX(_xlfn._xlws.FILTER('Dang ky_off'!$J$4:$J$4000,'Dang ky_off'!$B$4:$B$4000=$B589),2),"")</f>
        <v/>
      </c>
      <c r="Y589" s="181" t="str" cm="1">
        <f t="array" ref="Y589">IFERROR(INDEX(_xlfn._xlws.FILTER('Dang ky_off'!$H$4:$H$4000,'Dang ky_off'!$B$4:$B$4000=$B589),2),"")</f>
        <v/>
      </c>
      <c r="Z589" s="180" t="s">
        <v>1563</v>
      </c>
      <c r="AA589" s="180" t="str" cm="1">
        <f t="array" ref="AA589">IFERROR(INDEX(_xlfn._xlws.FILTER('Dang ky_off'!$L$4:$L$4000,'Dang ky_off'!$B$4:$B$4000=$B589),2),"")</f>
        <v/>
      </c>
      <c r="AB589" s="180" t="str" cm="1">
        <f t="array" ref="AB589">IFERROR(INDEX(_xlfn._xlws.FILTER('Dang ky_off'!$M$4:$M$4000,'Dang ky_off'!$B$4:$B$4000=$B589),2),"")</f>
        <v/>
      </c>
      <c r="AC589" s="130"/>
      <c r="AD589" s="130"/>
      <c r="AE589" s="179" t="e">
        <f t="shared" si="86"/>
        <v>#VALUE!</v>
      </c>
      <c r="AF589" s="131" t="str" cm="1">
        <f t="array" ref="AF589">IFERROR(INDEX(_xlfn._xlws.FILTER('Dang ky_off'!$J$4:$J$43,'Dang ky_off'!$B$4:$B$43=$B589),3),"")</f>
        <v/>
      </c>
      <c r="AG589" s="154" t="str" cm="1">
        <f t="array" ref="AG589">IFERROR(INDEX(_xlfn._xlws.FILTER('Dang ky_off'!$H$4:$H$43,'Dang ky_off'!$B$4:$B$43=$B589),3),"")</f>
        <v/>
      </c>
      <c r="AH589" s="131" t="s">
        <v>1563</v>
      </c>
      <c r="AI589" s="131" t="str" cm="1">
        <f t="array" ref="AI589">IFERROR(INDEX(_xlfn._xlws.FILTER('Dang ky_off'!$L$4:$L$43,'Dang ky_off'!$B$4:$B$43=$B589),3),"")</f>
        <v/>
      </c>
      <c r="AJ589" s="131" t="str" cm="1">
        <f t="array" ref="AJ589">IFERROR(INDEX(_xlfn._xlws.FILTER('Dang ky_off'!$M$4:$M$43,'Dang ky_off'!$B$4:$B$43=$B589),3),"")</f>
        <v/>
      </c>
      <c r="AK589" s="130"/>
      <c r="AL589" s="130"/>
      <c r="AM589" s="131" t="e">
        <f t="shared" si="87"/>
        <v>#VALUE!</v>
      </c>
      <c r="AN589" s="182" t="str" cm="1">
        <f t="array" ref="AN589">IFERROR(INDEX(_xlfn._xlws.FILTER('Dang ky_onl'!$J$6:$J$4000,'Dang ky_onl'!$B$6:$B$4000=$B589),1),"")</f>
        <v/>
      </c>
      <c r="AO589" s="183" t="str" cm="1">
        <f t="array" ref="AO589">IFERROR(INDEX(_xlfn._xlws.FILTER('Dang ky_onl'!$H$6:$H$4000,'Dang ky_onl'!$B$6:$B$4000=$B589),1),"")</f>
        <v/>
      </c>
      <c r="AP589" s="184" t="s">
        <v>1564</v>
      </c>
      <c r="AQ589" s="182" t="str" cm="1">
        <f t="array" ref="AQ589">IFERROR(INDEX(_xlfn._xlws.FILTER('Dang ky_onl'!$L$6:$L$4000,'Dang ky_onl'!$B$6:$B$4000=$B589),1),"")</f>
        <v/>
      </c>
      <c r="AR589" s="182" t="str" cm="1">
        <f t="array" ref="AR589">IFERROR(INDEX(_xlfn._xlws.FILTER('Dang ky_onl'!$M$6:$M$4000,'Dang ky_onl'!$B$6:$B$4000=$B589),1),"")</f>
        <v/>
      </c>
      <c r="AS589" s="130"/>
      <c r="AT589" s="130"/>
      <c r="AU589" s="131" t="e">
        <f t="shared" si="88"/>
        <v>#VALUE!</v>
      </c>
      <c r="AV589" s="182" t="str" cm="1">
        <f t="array" ref="AV589">IFERROR(INDEX(_xlfn._xlws.FILTER('Dang ky_onl'!$J$6:$J$4000,'Dang ky_onl'!$B$6:$B$4000=$B589),2),"")</f>
        <v/>
      </c>
      <c r="AW589" s="183" t="str" cm="1">
        <f t="array" ref="AW589">IFERROR(INDEX(_xlfn._xlws.FILTER('Dang ky_onl'!$H$6:$H$4000,'Dang ky_onl'!$B$6:$B$4000=$B589),2),"")</f>
        <v/>
      </c>
      <c r="AX589" s="184" t="s">
        <v>1564</v>
      </c>
      <c r="AY589" s="182" t="str" cm="1">
        <f t="array" ref="AY589">IFERROR(INDEX(_xlfn._xlws.FILTER('Dang ky_onl'!$L$6:$L$4000,'Dang ky_onl'!$B$6:$B$4000=$B589),2),"")</f>
        <v/>
      </c>
      <c r="AZ589" s="182" t="str" cm="1">
        <f t="array" ref="AZ589">IFERROR(INDEX(_xlfn._xlws.FILTER('Dang ky_onl'!$M$6:$M$4000,'Dang ky_onl'!$B$6:$B$4000=$B589),2),"")</f>
        <v/>
      </c>
      <c r="BA589" s="130"/>
      <c r="BB589" s="130"/>
      <c r="BC589" s="131" t="e">
        <f t="shared" si="89"/>
        <v>#VALUE!</v>
      </c>
    </row>
    <row r="590" spans="1:55" ht="19.5" customHeight="1" x14ac:dyDescent="0.35">
      <c r="A590" s="135">
        <v>584</v>
      </c>
      <c r="B590" s="136">
        <v>2005230656</v>
      </c>
      <c r="C590" s="137" t="s">
        <v>540</v>
      </c>
      <c r="D590" s="138" t="s">
        <v>887</v>
      </c>
      <c r="E590" s="139"/>
      <c r="F590" s="141" t="s">
        <v>1093</v>
      </c>
      <c r="G590" s="142" t="s">
        <v>1358</v>
      </c>
      <c r="H590" s="143" t="s">
        <v>1378</v>
      </c>
      <c r="I590" s="140" t="str">
        <f t="shared" si="83"/>
        <v>Không đậu</v>
      </c>
      <c r="J590" s="144"/>
      <c r="K590" s="145" t="str">
        <f t="shared" si="84"/>
        <v>Không đủ</v>
      </c>
      <c r="L590" s="166">
        <f t="shared" si="90"/>
        <v>1</v>
      </c>
      <c r="M590" s="166" cm="1">
        <f t="array" ref="M590">SUMPRODUCT(--(LEN(CHOOSE({1,2,3},P590,X590,AF590))&gt;0))</f>
        <v>1</v>
      </c>
      <c r="N590" s="166" cm="1">
        <f t="array" ref="N590">SUMPRODUCT(--(LEN(CHOOSE({1,2},AN590,AV590))&gt;0))</f>
        <v>0</v>
      </c>
      <c r="O590" s="166">
        <f t="shared" si="91"/>
        <v>0</v>
      </c>
      <c r="P590" s="171" t="str" cm="1">
        <f t="array" ref="P590">IFERROR(INDEX(_xlfn._xlws.FILTER('Dang ky_off'!$J$4:$J$4000,'Dang ky_off'!$B$4:$B$4000=$B590),1),"")</f>
        <v>Công ty Cổ phần Acecook Việt Nam</v>
      </c>
      <c r="Q590" s="172" cm="1">
        <f t="array" ref="Q590">IFERROR(INDEX(_xlfn._xlws.FILTER('Dang ky_off'!$H$4:$H$4000,'Dang ky_off'!$B$4:$B$4000=$B590),1),"")</f>
        <v>45904</v>
      </c>
      <c r="R590" s="171" t="s">
        <v>1563</v>
      </c>
      <c r="S590" s="171" cm="1">
        <f t="array" ref="S590">IFERROR(INDEX(_xlfn._xlws.FILTER('Dang ky_off'!$L$4:$L$4000,'Dang ky_off'!$B$4:$B$4000=$B590),1),"")</f>
        <v>8.5</v>
      </c>
      <c r="T590" s="171" cm="1">
        <f t="array" ref="T590">IFERROR(INDEX(_xlfn._xlws.FILTER('Dang ky_off'!$M$4:$M$4000,'Dang ky_off'!$B$4:$B$4000=$B590),1),"")</f>
        <v>0</v>
      </c>
      <c r="U590" s="130"/>
      <c r="V590" s="130"/>
      <c r="W590" s="131">
        <f t="shared" si="85"/>
        <v>2.6</v>
      </c>
      <c r="X590" s="180" t="str" cm="1">
        <f t="array" ref="X590">IFERROR(INDEX(_xlfn._xlws.FILTER('Dang ky_off'!$J$4:$J$4000,'Dang ky_off'!$B$4:$B$4000=$B590),2),"")</f>
        <v/>
      </c>
      <c r="Y590" s="181" t="str" cm="1">
        <f t="array" ref="Y590">IFERROR(INDEX(_xlfn._xlws.FILTER('Dang ky_off'!$H$4:$H$4000,'Dang ky_off'!$B$4:$B$4000=$B590),2),"")</f>
        <v/>
      </c>
      <c r="Z590" s="180" t="s">
        <v>1563</v>
      </c>
      <c r="AA590" s="180" t="str" cm="1">
        <f t="array" ref="AA590">IFERROR(INDEX(_xlfn._xlws.FILTER('Dang ky_off'!$L$4:$L$4000,'Dang ky_off'!$B$4:$B$4000=$B590),2),"")</f>
        <v/>
      </c>
      <c r="AB590" s="180" t="str" cm="1">
        <f t="array" ref="AB590">IFERROR(INDEX(_xlfn._xlws.FILTER('Dang ky_off'!$M$4:$M$4000,'Dang ky_off'!$B$4:$B$4000=$B590),2),"")</f>
        <v/>
      </c>
      <c r="AC590" s="130"/>
      <c r="AD590" s="130"/>
      <c r="AE590" s="179" t="e">
        <f t="shared" si="86"/>
        <v>#VALUE!</v>
      </c>
      <c r="AF590" s="131" t="str" cm="1">
        <f t="array" ref="AF590">IFERROR(INDEX(_xlfn._xlws.FILTER('Dang ky_off'!$J$4:$J$43,'Dang ky_off'!$B$4:$B$43=$B590),3),"")</f>
        <v/>
      </c>
      <c r="AG590" s="154" t="str" cm="1">
        <f t="array" ref="AG590">IFERROR(INDEX(_xlfn._xlws.FILTER('Dang ky_off'!$H$4:$H$43,'Dang ky_off'!$B$4:$B$43=$B590),3),"")</f>
        <v/>
      </c>
      <c r="AH590" s="131" t="s">
        <v>1563</v>
      </c>
      <c r="AI590" s="131" t="str" cm="1">
        <f t="array" ref="AI590">IFERROR(INDEX(_xlfn._xlws.FILTER('Dang ky_off'!$L$4:$L$43,'Dang ky_off'!$B$4:$B$43=$B590),3),"")</f>
        <v/>
      </c>
      <c r="AJ590" s="131" t="str" cm="1">
        <f t="array" ref="AJ590">IFERROR(INDEX(_xlfn._xlws.FILTER('Dang ky_off'!$M$4:$M$43,'Dang ky_off'!$B$4:$B$43=$B590),3),"")</f>
        <v/>
      </c>
      <c r="AK590" s="130"/>
      <c r="AL590" s="130"/>
      <c r="AM590" s="131" t="e">
        <f t="shared" si="87"/>
        <v>#VALUE!</v>
      </c>
      <c r="AN590" s="182" t="str" cm="1">
        <f t="array" ref="AN590">IFERROR(INDEX(_xlfn._xlws.FILTER('Dang ky_onl'!$J$6:$J$4000,'Dang ky_onl'!$B$6:$B$4000=$B590),1),"")</f>
        <v/>
      </c>
      <c r="AO590" s="183" t="str" cm="1">
        <f t="array" ref="AO590">IFERROR(INDEX(_xlfn._xlws.FILTER('Dang ky_onl'!$H$6:$H$4000,'Dang ky_onl'!$B$6:$B$4000=$B590),1),"")</f>
        <v/>
      </c>
      <c r="AP590" s="184" t="s">
        <v>1564</v>
      </c>
      <c r="AQ590" s="182" t="str" cm="1">
        <f t="array" ref="AQ590">IFERROR(INDEX(_xlfn._xlws.FILTER('Dang ky_onl'!$L$6:$L$4000,'Dang ky_onl'!$B$6:$B$4000=$B590),1),"")</f>
        <v/>
      </c>
      <c r="AR590" s="182" t="str" cm="1">
        <f t="array" ref="AR590">IFERROR(INDEX(_xlfn._xlws.FILTER('Dang ky_onl'!$M$6:$M$4000,'Dang ky_onl'!$B$6:$B$4000=$B590),1),"")</f>
        <v/>
      </c>
      <c r="AS590" s="130"/>
      <c r="AT590" s="130"/>
      <c r="AU590" s="131" t="e">
        <f t="shared" si="88"/>
        <v>#VALUE!</v>
      </c>
      <c r="AV590" s="182" t="str" cm="1">
        <f t="array" ref="AV590">IFERROR(INDEX(_xlfn._xlws.FILTER('Dang ky_onl'!$J$6:$J$4000,'Dang ky_onl'!$B$6:$B$4000=$B590),2),"")</f>
        <v/>
      </c>
      <c r="AW590" s="183" t="str" cm="1">
        <f t="array" ref="AW590">IFERROR(INDEX(_xlfn._xlws.FILTER('Dang ky_onl'!$H$6:$H$4000,'Dang ky_onl'!$B$6:$B$4000=$B590),2),"")</f>
        <v/>
      </c>
      <c r="AX590" s="184" t="s">
        <v>1564</v>
      </c>
      <c r="AY590" s="182" t="str" cm="1">
        <f t="array" ref="AY590">IFERROR(INDEX(_xlfn._xlws.FILTER('Dang ky_onl'!$L$6:$L$4000,'Dang ky_onl'!$B$6:$B$4000=$B590),2),"")</f>
        <v/>
      </c>
      <c r="AZ590" s="182" t="str" cm="1">
        <f t="array" ref="AZ590">IFERROR(INDEX(_xlfn._xlws.FILTER('Dang ky_onl'!$M$6:$M$4000,'Dang ky_onl'!$B$6:$B$4000=$B590),2),"")</f>
        <v/>
      </c>
      <c r="BA590" s="130"/>
      <c r="BB590" s="130"/>
      <c r="BC590" s="131" t="e">
        <f t="shared" si="89"/>
        <v>#VALUE!</v>
      </c>
    </row>
    <row r="591" spans="1:55" ht="19.5" customHeight="1" x14ac:dyDescent="0.35">
      <c r="A591" s="135">
        <v>585</v>
      </c>
      <c r="B591" s="136">
        <v>2005230679</v>
      </c>
      <c r="C591" s="137" t="s">
        <v>541</v>
      </c>
      <c r="D591" s="138" t="s">
        <v>791</v>
      </c>
      <c r="E591" s="139"/>
      <c r="F591" s="141" t="s">
        <v>1201</v>
      </c>
      <c r="G591" s="142" t="s">
        <v>1358</v>
      </c>
      <c r="H591" s="143" t="s">
        <v>1378</v>
      </c>
      <c r="I591" s="140" t="str">
        <f t="shared" si="83"/>
        <v>Không đậu</v>
      </c>
      <c r="J591" s="144"/>
      <c r="K591" s="145" t="str">
        <f t="shared" si="84"/>
        <v>Không đủ</v>
      </c>
      <c r="L591" s="166">
        <f t="shared" si="90"/>
        <v>1</v>
      </c>
      <c r="M591" s="166" cm="1">
        <f t="array" ref="M591">SUMPRODUCT(--(LEN(CHOOSE({1,2,3},P591,X591,AF591))&gt;0))</f>
        <v>1</v>
      </c>
      <c r="N591" s="166" cm="1">
        <f t="array" ref="N591">SUMPRODUCT(--(LEN(CHOOSE({1,2},AN591,AV591))&gt;0))</f>
        <v>0</v>
      </c>
      <c r="O591" s="166">
        <f t="shared" si="91"/>
        <v>0</v>
      </c>
      <c r="P591" s="171" t="str" cm="1">
        <f t="array" ref="P591">IFERROR(INDEX(_xlfn._xlws.FILTER('Dang ky_off'!$J$4:$J$4000,'Dang ky_off'!$B$4:$B$4000=$B591),1),"")</f>
        <v>Công ty TNHH Yakult Việt Nam</v>
      </c>
      <c r="Q591" s="172" cm="1">
        <f t="array" ref="Q591">IFERROR(INDEX(_xlfn._xlws.FILTER('Dang ky_off'!$H$4:$H$4000,'Dang ky_off'!$B$4:$B$4000=$B591),1),"")</f>
        <v>46022</v>
      </c>
      <c r="R591" s="171" t="s">
        <v>1563</v>
      </c>
      <c r="S591" s="171" cm="1">
        <f t="array" ref="S591">IFERROR(INDEX(_xlfn._xlws.FILTER('Dang ky_off'!$L$4:$L$4000,'Dang ky_off'!$B$4:$B$4000=$B591),1),"")</f>
        <v>8.5</v>
      </c>
      <c r="T591" s="171" cm="1">
        <f t="array" ref="T591">IFERROR(INDEX(_xlfn._xlws.FILTER('Dang ky_off'!$M$4:$M$4000,'Dang ky_off'!$B$4:$B$4000=$B591),1),"")</f>
        <v>0</v>
      </c>
      <c r="U591" s="130"/>
      <c r="V591" s="130"/>
      <c r="W591" s="131">
        <f t="shared" si="85"/>
        <v>2.6</v>
      </c>
      <c r="X591" s="180" t="str" cm="1">
        <f t="array" ref="X591">IFERROR(INDEX(_xlfn._xlws.FILTER('Dang ky_off'!$J$4:$J$4000,'Dang ky_off'!$B$4:$B$4000=$B591),2),"")</f>
        <v/>
      </c>
      <c r="Y591" s="181" t="str" cm="1">
        <f t="array" ref="Y591">IFERROR(INDEX(_xlfn._xlws.FILTER('Dang ky_off'!$H$4:$H$4000,'Dang ky_off'!$B$4:$B$4000=$B591),2),"")</f>
        <v/>
      </c>
      <c r="Z591" s="180" t="s">
        <v>1563</v>
      </c>
      <c r="AA591" s="180" t="str" cm="1">
        <f t="array" ref="AA591">IFERROR(INDEX(_xlfn._xlws.FILTER('Dang ky_off'!$L$4:$L$4000,'Dang ky_off'!$B$4:$B$4000=$B591),2),"")</f>
        <v/>
      </c>
      <c r="AB591" s="180" t="str" cm="1">
        <f t="array" ref="AB591">IFERROR(INDEX(_xlfn._xlws.FILTER('Dang ky_off'!$M$4:$M$4000,'Dang ky_off'!$B$4:$B$4000=$B591),2),"")</f>
        <v/>
      </c>
      <c r="AC591" s="130"/>
      <c r="AD591" s="130"/>
      <c r="AE591" s="179" t="e">
        <f t="shared" si="86"/>
        <v>#VALUE!</v>
      </c>
      <c r="AF591" s="131" t="str" cm="1">
        <f t="array" ref="AF591">IFERROR(INDEX(_xlfn._xlws.FILTER('Dang ky_off'!$J$4:$J$43,'Dang ky_off'!$B$4:$B$43=$B591),3),"")</f>
        <v/>
      </c>
      <c r="AG591" s="154" t="str" cm="1">
        <f t="array" ref="AG591">IFERROR(INDEX(_xlfn._xlws.FILTER('Dang ky_off'!$H$4:$H$43,'Dang ky_off'!$B$4:$B$43=$B591),3),"")</f>
        <v/>
      </c>
      <c r="AH591" s="131" t="s">
        <v>1563</v>
      </c>
      <c r="AI591" s="131" t="str" cm="1">
        <f t="array" ref="AI591">IFERROR(INDEX(_xlfn._xlws.FILTER('Dang ky_off'!$L$4:$L$43,'Dang ky_off'!$B$4:$B$43=$B591),3),"")</f>
        <v/>
      </c>
      <c r="AJ591" s="131" t="str" cm="1">
        <f t="array" ref="AJ591">IFERROR(INDEX(_xlfn._xlws.FILTER('Dang ky_off'!$M$4:$M$43,'Dang ky_off'!$B$4:$B$43=$B591),3),"")</f>
        <v/>
      </c>
      <c r="AK591" s="130"/>
      <c r="AL591" s="130"/>
      <c r="AM591" s="131" t="e">
        <f t="shared" si="87"/>
        <v>#VALUE!</v>
      </c>
      <c r="AN591" s="182" t="str" cm="1">
        <f t="array" ref="AN591">IFERROR(INDEX(_xlfn._xlws.FILTER('Dang ky_onl'!$J$6:$J$4000,'Dang ky_onl'!$B$6:$B$4000=$B591),1),"")</f>
        <v/>
      </c>
      <c r="AO591" s="183" t="str" cm="1">
        <f t="array" ref="AO591">IFERROR(INDEX(_xlfn._xlws.FILTER('Dang ky_onl'!$H$6:$H$4000,'Dang ky_onl'!$B$6:$B$4000=$B591),1),"")</f>
        <v/>
      </c>
      <c r="AP591" s="184" t="s">
        <v>1564</v>
      </c>
      <c r="AQ591" s="182" t="str" cm="1">
        <f t="array" ref="AQ591">IFERROR(INDEX(_xlfn._xlws.FILTER('Dang ky_onl'!$L$6:$L$4000,'Dang ky_onl'!$B$6:$B$4000=$B591),1),"")</f>
        <v/>
      </c>
      <c r="AR591" s="182" t="str" cm="1">
        <f t="array" ref="AR591">IFERROR(INDEX(_xlfn._xlws.FILTER('Dang ky_onl'!$M$6:$M$4000,'Dang ky_onl'!$B$6:$B$4000=$B591),1),"")</f>
        <v/>
      </c>
      <c r="AS591" s="130"/>
      <c r="AT591" s="130"/>
      <c r="AU591" s="131" t="e">
        <f t="shared" si="88"/>
        <v>#VALUE!</v>
      </c>
      <c r="AV591" s="182" t="str" cm="1">
        <f t="array" ref="AV591">IFERROR(INDEX(_xlfn._xlws.FILTER('Dang ky_onl'!$J$6:$J$4000,'Dang ky_onl'!$B$6:$B$4000=$B591),2),"")</f>
        <v/>
      </c>
      <c r="AW591" s="183" t="str" cm="1">
        <f t="array" ref="AW591">IFERROR(INDEX(_xlfn._xlws.FILTER('Dang ky_onl'!$H$6:$H$4000,'Dang ky_onl'!$B$6:$B$4000=$B591),2),"")</f>
        <v/>
      </c>
      <c r="AX591" s="184" t="s">
        <v>1564</v>
      </c>
      <c r="AY591" s="182" t="str" cm="1">
        <f t="array" ref="AY591">IFERROR(INDEX(_xlfn._xlws.FILTER('Dang ky_onl'!$L$6:$L$4000,'Dang ky_onl'!$B$6:$B$4000=$B591),2),"")</f>
        <v/>
      </c>
      <c r="AZ591" s="182" t="str" cm="1">
        <f t="array" ref="AZ591">IFERROR(INDEX(_xlfn._xlws.FILTER('Dang ky_onl'!$M$6:$M$4000,'Dang ky_onl'!$B$6:$B$4000=$B591),2),"")</f>
        <v/>
      </c>
      <c r="BA591" s="130"/>
      <c r="BB591" s="130"/>
      <c r="BC591" s="131" t="e">
        <f t="shared" si="89"/>
        <v>#VALUE!</v>
      </c>
    </row>
    <row r="592" spans="1:55" ht="19.5" customHeight="1" x14ac:dyDescent="0.35">
      <c r="A592" s="135">
        <v>586</v>
      </c>
      <c r="B592" s="136">
        <v>2005230693</v>
      </c>
      <c r="C592" s="137" t="s">
        <v>542</v>
      </c>
      <c r="D592" s="138" t="s">
        <v>872</v>
      </c>
      <c r="E592" s="139"/>
      <c r="F592" s="141" t="s">
        <v>1012</v>
      </c>
      <c r="G592" s="142" t="s">
        <v>1358</v>
      </c>
      <c r="H592" s="143" t="s">
        <v>1378</v>
      </c>
      <c r="I592" s="140" t="str">
        <f t="shared" si="83"/>
        <v>Không đậu</v>
      </c>
      <c r="J592" s="144"/>
      <c r="K592" s="145" t="str">
        <f t="shared" si="84"/>
        <v>Không đủ</v>
      </c>
      <c r="L592" s="166">
        <f t="shared" si="90"/>
        <v>1</v>
      </c>
      <c r="M592" s="166" cm="1">
        <f t="array" ref="M592">SUMPRODUCT(--(LEN(CHOOSE({1,2,3},P592,X592,AF592))&gt;0))</f>
        <v>1</v>
      </c>
      <c r="N592" s="166" cm="1">
        <f t="array" ref="N592">SUMPRODUCT(--(LEN(CHOOSE({1,2},AN592,AV592))&gt;0))</f>
        <v>0</v>
      </c>
      <c r="O592" s="166">
        <f t="shared" si="91"/>
        <v>0</v>
      </c>
      <c r="P592" s="171" t="str" cm="1">
        <f t="array" ref="P592">IFERROR(INDEX(_xlfn._xlws.FILTER('Dang ky_off'!$J$4:$J$4000,'Dang ky_off'!$B$4:$B$4000=$B592),1),"")</f>
        <v>Công ty Cổ phần Acecook Việt Nam</v>
      </c>
      <c r="Q592" s="172" cm="1">
        <f t="array" ref="Q592">IFERROR(INDEX(_xlfn._xlws.FILTER('Dang ky_off'!$H$4:$H$4000,'Dang ky_off'!$B$4:$B$4000=$B592),1),"")</f>
        <v>45904</v>
      </c>
      <c r="R592" s="171" t="s">
        <v>1563</v>
      </c>
      <c r="S592" s="171" cm="1">
        <f t="array" ref="S592">IFERROR(INDEX(_xlfn._xlws.FILTER('Dang ky_off'!$L$4:$L$4000,'Dang ky_off'!$B$4:$B$4000=$B592),1),"")</f>
        <v>9.5</v>
      </c>
      <c r="T592" s="171" cm="1">
        <f t="array" ref="T592">IFERROR(INDEX(_xlfn._xlws.FILTER('Dang ky_off'!$M$4:$M$4000,'Dang ky_off'!$B$4:$B$4000=$B592),1),"")</f>
        <v>0</v>
      </c>
      <c r="U592" s="130"/>
      <c r="V592" s="130"/>
      <c r="W592" s="131">
        <f t="shared" si="85"/>
        <v>2.9</v>
      </c>
      <c r="X592" s="180" t="str" cm="1">
        <f t="array" ref="X592">IFERROR(INDEX(_xlfn._xlws.FILTER('Dang ky_off'!$J$4:$J$4000,'Dang ky_off'!$B$4:$B$4000=$B592),2),"")</f>
        <v/>
      </c>
      <c r="Y592" s="181" t="str" cm="1">
        <f t="array" ref="Y592">IFERROR(INDEX(_xlfn._xlws.FILTER('Dang ky_off'!$H$4:$H$4000,'Dang ky_off'!$B$4:$B$4000=$B592),2),"")</f>
        <v/>
      </c>
      <c r="Z592" s="180" t="s">
        <v>1563</v>
      </c>
      <c r="AA592" s="180" t="str" cm="1">
        <f t="array" ref="AA592">IFERROR(INDEX(_xlfn._xlws.FILTER('Dang ky_off'!$L$4:$L$4000,'Dang ky_off'!$B$4:$B$4000=$B592),2),"")</f>
        <v/>
      </c>
      <c r="AB592" s="180" t="str" cm="1">
        <f t="array" ref="AB592">IFERROR(INDEX(_xlfn._xlws.FILTER('Dang ky_off'!$M$4:$M$4000,'Dang ky_off'!$B$4:$B$4000=$B592),2),"")</f>
        <v/>
      </c>
      <c r="AC592" s="130"/>
      <c r="AD592" s="130"/>
      <c r="AE592" s="179" t="e">
        <f t="shared" si="86"/>
        <v>#VALUE!</v>
      </c>
      <c r="AF592" s="131" t="str" cm="1">
        <f t="array" ref="AF592">IFERROR(INDEX(_xlfn._xlws.FILTER('Dang ky_off'!$J$4:$J$43,'Dang ky_off'!$B$4:$B$43=$B592),3),"")</f>
        <v/>
      </c>
      <c r="AG592" s="154" t="str" cm="1">
        <f t="array" ref="AG592">IFERROR(INDEX(_xlfn._xlws.FILTER('Dang ky_off'!$H$4:$H$43,'Dang ky_off'!$B$4:$B$43=$B592),3),"")</f>
        <v/>
      </c>
      <c r="AH592" s="131" t="s">
        <v>1563</v>
      </c>
      <c r="AI592" s="131" t="str" cm="1">
        <f t="array" ref="AI592">IFERROR(INDEX(_xlfn._xlws.FILTER('Dang ky_off'!$L$4:$L$43,'Dang ky_off'!$B$4:$B$43=$B592),3),"")</f>
        <v/>
      </c>
      <c r="AJ592" s="131" t="str" cm="1">
        <f t="array" ref="AJ592">IFERROR(INDEX(_xlfn._xlws.FILTER('Dang ky_off'!$M$4:$M$43,'Dang ky_off'!$B$4:$B$43=$B592),3),"")</f>
        <v/>
      </c>
      <c r="AK592" s="130"/>
      <c r="AL592" s="130"/>
      <c r="AM592" s="131" t="e">
        <f t="shared" si="87"/>
        <v>#VALUE!</v>
      </c>
      <c r="AN592" s="182" t="str" cm="1">
        <f t="array" ref="AN592">IFERROR(INDEX(_xlfn._xlws.FILTER('Dang ky_onl'!$J$6:$J$4000,'Dang ky_onl'!$B$6:$B$4000=$B592),1),"")</f>
        <v/>
      </c>
      <c r="AO592" s="183" t="str" cm="1">
        <f t="array" ref="AO592">IFERROR(INDEX(_xlfn._xlws.FILTER('Dang ky_onl'!$H$6:$H$4000,'Dang ky_onl'!$B$6:$B$4000=$B592),1),"")</f>
        <v/>
      </c>
      <c r="AP592" s="184" t="s">
        <v>1564</v>
      </c>
      <c r="AQ592" s="182" t="str" cm="1">
        <f t="array" ref="AQ592">IFERROR(INDEX(_xlfn._xlws.FILTER('Dang ky_onl'!$L$6:$L$4000,'Dang ky_onl'!$B$6:$B$4000=$B592),1),"")</f>
        <v/>
      </c>
      <c r="AR592" s="182" t="str" cm="1">
        <f t="array" ref="AR592">IFERROR(INDEX(_xlfn._xlws.FILTER('Dang ky_onl'!$M$6:$M$4000,'Dang ky_onl'!$B$6:$B$4000=$B592),1),"")</f>
        <v/>
      </c>
      <c r="AS592" s="130"/>
      <c r="AT592" s="130"/>
      <c r="AU592" s="131" t="e">
        <f t="shared" si="88"/>
        <v>#VALUE!</v>
      </c>
      <c r="AV592" s="182" t="str" cm="1">
        <f t="array" ref="AV592">IFERROR(INDEX(_xlfn._xlws.FILTER('Dang ky_onl'!$J$6:$J$4000,'Dang ky_onl'!$B$6:$B$4000=$B592),2),"")</f>
        <v/>
      </c>
      <c r="AW592" s="183" t="str" cm="1">
        <f t="array" ref="AW592">IFERROR(INDEX(_xlfn._xlws.FILTER('Dang ky_onl'!$H$6:$H$4000,'Dang ky_onl'!$B$6:$B$4000=$B592),2),"")</f>
        <v/>
      </c>
      <c r="AX592" s="184" t="s">
        <v>1564</v>
      </c>
      <c r="AY592" s="182" t="str" cm="1">
        <f t="array" ref="AY592">IFERROR(INDEX(_xlfn._xlws.FILTER('Dang ky_onl'!$L$6:$L$4000,'Dang ky_onl'!$B$6:$B$4000=$B592),2),"")</f>
        <v/>
      </c>
      <c r="AZ592" s="182" t="str" cm="1">
        <f t="array" ref="AZ592">IFERROR(INDEX(_xlfn._xlws.FILTER('Dang ky_onl'!$M$6:$M$4000,'Dang ky_onl'!$B$6:$B$4000=$B592),2),"")</f>
        <v/>
      </c>
      <c r="BA592" s="130"/>
      <c r="BB592" s="130"/>
      <c r="BC592" s="131" t="e">
        <f t="shared" si="89"/>
        <v>#VALUE!</v>
      </c>
    </row>
    <row r="593" spans="1:55" ht="19.5" customHeight="1" x14ac:dyDescent="0.35">
      <c r="A593" s="135">
        <v>587</v>
      </c>
      <c r="B593" s="136">
        <v>2005230003</v>
      </c>
      <c r="C593" s="137" t="s">
        <v>543</v>
      </c>
      <c r="D593" s="138" t="s">
        <v>768</v>
      </c>
      <c r="E593" s="139"/>
      <c r="F593" s="141" t="s">
        <v>1137</v>
      </c>
      <c r="G593" s="142" t="s">
        <v>1359</v>
      </c>
      <c r="H593" s="143" t="s">
        <v>1378</v>
      </c>
      <c r="I593" s="140" t="str">
        <f t="shared" si="83"/>
        <v>Không đậu</v>
      </c>
      <c r="J593" s="144"/>
      <c r="K593" s="145" t="str">
        <f t="shared" si="84"/>
        <v>Không đủ</v>
      </c>
      <c r="L593" s="166">
        <f t="shared" si="90"/>
        <v>0</v>
      </c>
      <c r="M593" s="166" cm="1">
        <f t="array" ref="M593">SUMPRODUCT(--(LEN(CHOOSE({1,2,3},P593,X593,AF593))&gt;0))</f>
        <v>0</v>
      </c>
      <c r="N593" s="166" cm="1">
        <f t="array" ref="N593">SUMPRODUCT(--(LEN(CHOOSE({1,2},AN593,AV593))&gt;0))</f>
        <v>0</v>
      </c>
      <c r="O593" s="166">
        <f t="shared" si="91"/>
        <v>0</v>
      </c>
      <c r="P593" s="171" t="str" cm="1">
        <f t="array" ref="P593">IFERROR(INDEX(_xlfn._xlws.FILTER('Dang ky_off'!$J$4:$J$4000,'Dang ky_off'!$B$4:$B$4000=$B593),1),"")</f>
        <v/>
      </c>
      <c r="Q593" s="172" t="str" cm="1">
        <f t="array" ref="Q593">IFERROR(INDEX(_xlfn._xlws.FILTER('Dang ky_off'!$H$4:$H$4000,'Dang ky_off'!$B$4:$B$4000=$B593),1),"")</f>
        <v/>
      </c>
      <c r="R593" s="171" t="s">
        <v>1563</v>
      </c>
      <c r="S593" s="171" t="str" cm="1">
        <f t="array" ref="S593">IFERROR(INDEX(_xlfn._xlws.FILTER('Dang ky_off'!$L$4:$L$4000,'Dang ky_off'!$B$4:$B$4000=$B593),1),"")</f>
        <v/>
      </c>
      <c r="T593" s="171" t="str" cm="1">
        <f t="array" ref="T593">IFERROR(INDEX(_xlfn._xlws.FILTER('Dang ky_off'!$M$4:$M$4000,'Dang ky_off'!$B$4:$B$4000=$B593),1),"")</f>
        <v/>
      </c>
      <c r="U593" s="130"/>
      <c r="V593" s="130"/>
      <c r="W593" s="131" t="e">
        <f t="shared" si="85"/>
        <v>#VALUE!</v>
      </c>
      <c r="X593" s="180" t="str" cm="1">
        <f t="array" ref="X593">IFERROR(INDEX(_xlfn._xlws.FILTER('Dang ky_off'!$J$4:$J$4000,'Dang ky_off'!$B$4:$B$4000=$B593),2),"")</f>
        <v/>
      </c>
      <c r="Y593" s="181" t="str" cm="1">
        <f t="array" ref="Y593">IFERROR(INDEX(_xlfn._xlws.FILTER('Dang ky_off'!$H$4:$H$4000,'Dang ky_off'!$B$4:$B$4000=$B593),2),"")</f>
        <v/>
      </c>
      <c r="Z593" s="180" t="s">
        <v>1563</v>
      </c>
      <c r="AA593" s="180" t="str" cm="1">
        <f t="array" ref="AA593">IFERROR(INDEX(_xlfn._xlws.FILTER('Dang ky_off'!$L$4:$L$4000,'Dang ky_off'!$B$4:$B$4000=$B593),2),"")</f>
        <v/>
      </c>
      <c r="AB593" s="180" t="str" cm="1">
        <f t="array" ref="AB593">IFERROR(INDEX(_xlfn._xlws.FILTER('Dang ky_off'!$M$4:$M$4000,'Dang ky_off'!$B$4:$B$4000=$B593),2),"")</f>
        <v/>
      </c>
      <c r="AC593" s="130"/>
      <c r="AD593" s="130"/>
      <c r="AE593" s="179" t="e">
        <f t="shared" si="86"/>
        <v>#VALUE!</v>
      </c>
      <c r="AF593" s="131" t="str" cm="1">
        <f t="array" ref="AF593">IFERROR(INDEX(_xlfn._xlws.FILTER('Dang ky_off'!$J$4:$J$43,'Dang ky_off'!$B$4:$B$43=$B593),3),"")</f>
        <v/>
      </c>
      <c r="AG593" s="154" t="str" cm="1">
        <f t="array" ref="AG593">IFERROR(INDEX(_xlfn._xlws.FILTER('Dang ky_off'!$H$4:$H$43,'Dang ky_off'!$B$4:$B$43=$B593),3),"")</f>
        <v/>
      </c>
      <c r="AH593" s="131" t="s">
        <v>1563</v>
      </c>
      <c r="AI593" s="131" t="str" cm="1">
        <f t="array" ref="AI593">IFERROR(INDEX(_xlfn._xlws.FILTER('Dang ky_off'!$L$4:$L$43,'Dang ky_off'!$B$4:$B$43=$B593),3),"")</f>
        <v/>
      </c>
      <c r="AJ593" s="131" t="str" cm="1">
        <f t="array" ref="AJ593">IFERROR(INDEX(_xlfn._xlws.FILTER('Dang ky_off'!$M$4:$M$43,'Dang ky_off'!$B$4:$B$43=$B593),3),"")</f>
        <v/>
      </c>
      <c r="AK593" s="130"/>
      <c r="AL593" s="130"/>
      <c r="AM593" s="131" t="e">
        <f t="shared" si="87"/>
        <v>#VALUE!</v>
      </c>
      <c r="AN593" s="182" t="str" cm="1">
        <f t="array" ref="AN593">IFERROR(INDEX(_xlfn._xlws.FILTER('Dang ky_onl'!$J$6:$J$4000,'Dang ky_onl'!$B$6:$B$4000=$B593),1),"")</f>
        <v/>
      </c>
      <c r="AO593" s="183" t="str" cm="1">
        <f t="array" ref="AO593">IFERROR(INDEX(_xlfn._xlws.FILTER('Dang ky_onl'!$H$6:$H$4000,'Dang ky_onl'!$B$6:$B$4000=$B593),1),"")</f>
        <v/>
      </c>
      <c r="AP593" s="184" t="s">
        <v>1564</v>
      </c>
      <c r="AQ593" s="182" t="str" cm="1">
        <f t="array" ref="AQ593">IFERROR(INDEX(_xlfn._xlws.FILTER('Dang ky_onl'!$L$6:$L$4000,'Dang ky_onl'!$B$6:$B$4000=$B593),1),"")</f>
        <v/>
      </c>
      <c r="AR593" s="182" t="str" cm="1">
        <f t="array" ref="AR593">IFERROR(INDEX(_xlfn._xlws.FILTER('Dang ky_onl'!$M$6:$M$4000,'Dang ky_onl'!$B$6:$B$4000=$B593),1),"")</f>
        <v/>
      </c>
      <c r="AS593" s="130"/>
      <c r="AT593" s="130"/>
      <c r="AU593" s="131" t="e">
        <f t="shared" si="88"/>
        <v>#VALUE!</v>
      </c>
      <c r="AV593" s="182" t="str" cm="1">
        <f t="array" ref="AV593">IFERROR(INDEX(_xlfn._xlws.FILTER('Dang ky_onl'!$J$6:$J$4000,'Dang ky_onl'!$B$6:$B$4000=$B593),2),"")</f>
        <v/>
      </c>
      <c r="AW593" s="183" t="str" cm="1">
        <f t="array" ref="AW593">IFERROR(INDEX(_xlfn._xlws.FILTER('Dang ky_onl'!$H$6:$H$4000,'Dang ky_onl'!$B$6:$B$4000=$B593),2),"")</f>
        <v/>
      </c>
      <c r="AX593" s="184" t="s">
        <v>1564</v>
      </c>
      <c r="AY593" s="182" t="str" cm="1">
        <f t="array" ref="AY593">IFERROR(INDEX(_xlfn._xlws.FILTER('Dang ky_onl'!$L$6:$L$4000,'Dang ky_onl'!$B$6:$B$4000=$B593),2),"")</f>
        <v/>
      </c>
      <c r="AZ593" s="182" t="str" cm="1">
        <f t="array" ref="AZ593">IFERROR(INDEX(_xlfn._xlws.FILTER('Dang ky_onl'!$M$6:$M$4000,'Dang ky_onl'!$B$6:$B$4000=$B593),2),"")</f>
        <v/>
      </c>
      <c r="BA593" s="130"/>
      <c r="BB593" s="130"/>
      <c r="BC593" s="131" t="e">
        <f t="shared" si="89"/>
        <v>#VALUE!</v>
      </c>
    </row>
    <row r="594" spans="1:55" ht="19.5" customHeight="1" x14ac:dyDescent="0.35">
      <c r="A594" s="135">
        <v>588</v>
      </c>
      <c r="B594" s="136">
        <v>2005230016</v>
      </c>
      <c r="C594" s="137" t="s">
        <v>544</v>
      </c>
      <c r="D594" s="138" t="s">
        <v>793</v>
      </c>
      <c r="E594" s="139"/>
      <c r="F594" s="141" t="s">
        <v>1303</v>
      </c>
      <c r="G594" s="142" t="s">
        <v>1359</v>
      </c>
      <c r="H594" s="143" t="s">
        <v>1378</v>
      </c>
      <c r="I594" s="140" t="str">
        <f t="shared" si="83"/>
        <v>Không đậu</v>
      </c>
      <c r="J594" s="144"/>
      <c r="K594" s="145" t="str">
        <f t="shared" si="84"/>
        <v>Không đủ</v>
      </c>
      <c r="L594" s="166">
        <f t="shared" si="90"/>
        <v>1</v>
      </c>
      <c r="M594" s="166" cm="1">
        <f t="array" ref="M594">SUMPRODUCT(--(LEN(CHOOSE({1,2,3},P594,X594,AF594))&gt;0))</f>
        <v>1</v>
      </c>
      <c r="N594" s="166" cm="1">
        <f t="array" ref="N594">SUMPRODUCT(--(LEN(CHOOSE({1,2},AN594,AV594))&gt;0))</f>
        <v>0</v>
      </c>
      <c r="O594" s="166">
        <f t="shared" si="91"/>
        <v>0</v>
      </c>
      <c r="P594" s="171" t="str" cm="1">
        <f t="array" ref="P594">IFERROR(INDEX(_xlfn._xlws.FILTER('Dang ky_off'!$J$4:$J$4000,'Dang ky_off'!$B$4:$B$4000=$B594),1),"")</f>
        <v>Công ty Cổ phần Acecook Việt Nam</v>
      </c>
      <c r="Q594" s="172" cm="1">
        <f t="array" ref="Q594">IFERROR(INDEX(_xlfn._xlws.FILTER('Dang ky_off'!$H$4:$H$4000,'Dang ky_off'!$B$4:$B$4000=$B594),1),"")</f>
        <v>45944</v>
      </c>
      <c r="R594" s="171" t="s">
        <v>1563</v>
      </c>
      <c r="S594" s="171" cm="1">
        <f t="array" ref="S594">IFERROR(INDEX(_xlfn._xlws.FILTER('Dang ky_off'!$L$4:$L$4000,'Dang ky_off'!$B$4:$B$4000=$B594),1),"")</f>
        <v>9.5</v>
      </c>
      <c r="T594" s="171" cm="1">
        <f t="array" ref="T594">IFERROR(INDEX(_xlfn._xlws.FILTER('Dang ky_off'!$M$4:$M$4000,'Dang ky_off'!$B$4:$B$4000=$B594),1),"")</f>
        <v>0</v>
      </c>
      <c r="U594" s="130"/>
      <c r="V594" s="130"/>
      <c r="W594" s="131">
        <f t="shared" si="85"/>
        <v>2.9</v>
      </c>
      <c r="X594" s="180" t="str" cm="1">
        <f t="array" ref="X594">IFERROR(INDEX(_xlfn._xlws.FILTER('Dang ky_off'!$J$4:$J$4000,'Dang ky_off'!$B$4:$B$4000=$B594),2),"")</f>
        <v/>
      </c>
      <c r="Y594" s="181" t="str" cm="1">
        <f t="array" ref="Y594">IFERROR(INDEX(_xlfn._xlws.FILTER('Dang ky_off'!$H$4:$H$4000,'Dang ky_off'!$B$4:$B$4000=$B594),2),"")</f>
        <v/>
      </c>
      <c r="Z594" s="180" t="s">
        <v>1563</v>
      </c>
      <c r="AA594" s="180" t="str" cm="1">
        <f t="array" ref="AA594">IFERROR(INDEX(_xlfn._xlws.FILTER('Dang ky_off'!$L$4:$L$4000,'Dang ky_off'!$B$4:$B$4000=$B594),2),"")</f>
        <v/>
      </c>
      <c r="AB594" s="180" t="str" cm="1">
        <f t="array" ref="AB594">IFERROR(INDEX(_xlfn._xlws.FILTER('Dang ky_off'!$M$4:$M$4000,'Dang ky_off'!$B$4:$B$4000=$B594),2),"")</f>
        <v/>
      </c>
      <c r="AC594" s="130"/>
      <c r="AD594" s="130"/>
      <c r="AE594" s="179" t="e">
        <f t="shared" si="86"/>
        <v>#VALUE!</v>
      </c>
      <c r="AF594" s="131" t="str" cm="1">
        <f t="array" ref="AF594">IFERROR(INDEX(_xlfn._xlws.FILTER('Dang ky_off'!$J$4:$J$43,'Dang ky_off'!$B$4:$B$43=$B594),3),"")</f>
        <v/>
      </c>
      <c r="AG594" s="154" t="str" cm="1">
        <f t="array" ref="AG594">IFERROR(INDEX(_xlfn._xlws.FILTER('Dang ky_off'!$H$4:$H$43,'Dang ky_off'!$B$4:$B$43=$B594),3),"")</f>
        <v/>
      </c>
      <c r="AH594" s="131" t="s">
        <v>1563</v>
      </c>
      <c r="AI594" s="131" t="str" cm="1">
        <f t="array" ref="AI594">IFERROR(INDEX(_xlfn._xlws.FILTER('Dang ky_off'!$L$4:$L$43,'Dang ky_off'!$B$4:$B$43=$B594),3),"")</f>
        <v/>
      </c>
      <c r="AJ594" s="131" t="str" cm="1">
        <f t="array" ref="AJ594">IFERROR(INDEX(_xlfn._xlws.FILTER('Dang ky_off'!$M$4:$M$43,'Dang ky_off'!$B$4:$B$43=$B594),3),"")</f>
        <v/>
      </c>
      <c r="AK594" s="130"/>
      <c r="AL594" s="130"/>
      <c r="AM594" s="131" t="e">
        <f t="shared" si="87"/>
        <v>#VALUE!</v>
      </c>
      <c r="AN594" s="182" t="str" cm="1">
        <f t="array" ref="AN594">IFERROR(INDEX(_xlfn._xlws.FILTER('Dang ky_onl'!$J$6:$J$4000,'Dang ky_onl'!$B$6:$B$4000=$B594),1),"")</f>
        <v/>
      </c>
      <c r="AO594" s="183" t="str" cm="1">
        <f t="array" ref="AO594">IFERROR(INDEX(_xlfn._xlws.FILTER('Dang ky_onl'!$H$6:$H$4000,'Dang ky_onl'!$B$6:$B$4000=$B594),1),"")</f>
        <v/>
      </c>
      <c r="AP594" s="184" t="s">
        <v>1564</v>
      </c>
      <c r="AQ594" s="182" t="str" cm="1">
        <f t="array" ref="AQ594">IFERROR(INDEX(_xlfn._xlws.FILTER('Dang ky_onl'!$L$6:$L$4000,'Dang ky_onl'!$B$6:$B$4000=$B594),1),"")</f>
        <v/>
      </c>
      <c r="AR594" s="182" t="str" cm="1">
        <f t="array" ref="AR594">IFERROR(INDEX(_xlfn._xlws.FILTER('Dang ky_onl'!$M$6:$M$4000,'Dang ky_onl'!$B$6:$B$4000=$B594),1),"")</f>
        <v/>
      </c>
      <c r="AS594" s="130"/>
      <c r="AT594" s="130"/>
      <c r="AU594" s="131" t="e">
        <f t="shared" si="88"/>
        <v>#VALUE!</v>
      </c>
      <c r="AV594" s="182" t="str" cm="1">
        <f t="array" ref="AV594">IFERROR(INDEX(_xlfn._xlws.FILTER('Dang ky_onl'!$J$6:$J$4000,'Dang ky_onl'!$B$6:$B$4000=$B594),2),"")</f>
        <v/>
      </c>
      <c r="AW594" s="183" t="str" cm="1">
        <f t="array" ref="AW594">IFERROR(INDEX(_xlfn._xlws.FILTER('Dang ky_onl'!$H$6:$H$4000,'Dang ky_onl'!$B$6:$B$4000=$B594),2),"")</f>
        <v/>
      </c>
      <c r="AX594" s="184" t="s">
        <v>1564</v>
      </c>
      <c r="AY594" s="182" t="str" cm="1">
        <f t="array" ref="AY594">IFERROR(INDEX(_xlfn._xlws.FILTER('Dang ky_onl'!$L$6:$L$4000,'Dang ky_onl'!$B$6:$B$4000=$B594),2),"")</f>
        <v/>
      </c>
      <c r="AZ594" s="182" t="str" cm="1">
        <f t="array" ref="AZ594">IFERROR(INDEX(_xlfn._xlws.FILTER('Dang ky_onl'!$M$6:$M$4000,'Dang ky_onl'!$B$6:$B$4000=$B594),2),"")</f>
        <v/>
      </c>
      <c r="BA594" s="130"/>
      <c r="BB594" s="130"/>
      <c r="BC594" s="131" t="e">
        <f t="shared" si="89"/>
        <v>#VALUE!</v>
      </c>
    </row>
    <row r="595" spans="1:55" ht="19.5" customHeight="1" x14ac:dyDescent="0.35">
      <c r="A595" s="135">
        <v>589</v>
      </c>
      <c r="B595" s="136">
        <v>2005230047</v>
      </c>
      <c r="C595" s="137" t="s">
        <v>545</v>
      </c>
      <c r="D595" s="138" t="s">
        <v>945</v>
      </c>
      <c r="E595" s="139"/>
      <c r="F595" s="141" t="s">
        <v>1187</v>
      </c>
      <c r="G595" s="142" t="s">
        <v>1359</v>
      </c>
      <c r="H595" s="143" t="s">
        <v>1378</v>
      </c>
      <c r="I595" s="140" t="str">
        <f t="shared" si="83"/>
        <v>Không đậu</v>
      </c>
      <c r="J595" s="144"/>
      <c r="K595" s="145" t="str">
        <f t="shared" si="84"/>
        <v>Không đủ</v>
      </c>
      <c r="L595" s="166">
        <f t="shared" si="90"/>
        <v>0</v>
      </c>
      <c r="M595" s="166" cm="1">
        <f t="array" ref="M595">SUMPRODUCT(--(LEN(CHOOSE({1,2,3},P595,X595,AF595))&gt;0))</f>
        <v>0</v>
      </c>
      <c r="N595" s="166" cm="1">
        <f t="array" ref="N595">SUMPRODUCT(--(LEN(CHOOSE({1,2},AN595,AV595))&gt;0))</f>
        <v>0</v>
      </c>
      <c r="O595" s="166">
        <f t="shared" si="91"/>
        <v>0</v>
      </c>
      <c r="P595" s="171" t="str" cm="1">
        <f t="array" ref="P595">IFERROR(INDEX(_xlfn._xlws.FILTER('Dang ky_off'!$J$4:$J$4000,'Dang ky_off'!$B$4:$B$4000=$B595),1),"")</f>
        <v/>
      </c>
      <c r="Q595" s="172" t="str" cm="1">
        <f t="array" ref="Q595">IFERROR(INDEX(_xlfn._xlws.FILTER('Dang ky_off'!$H$4:$H$4000,'Dang ky_off'!$B$4:$B$4000=$B595),1),"")</f>
        <v/>
      </c>
      <c r="R595" s="171" t="s">
        <v>1563</v>
      </c>
      <c r="S595" s="171" t="str" cm="1">
        <f t="array" ref="S595">IFERROR(INDEX(_xlfn._xlws.FILTER('Dang ky_off'!$L$4:$L$4000,'Dang ky_off'!$B$4:$B$4000=$B595),1),"")</f>
        <v/>
      </c>
      <c r="T595" s="171" t="str" cm="1">
        <f t="array" ref="T595">IFERROR(INDEX(_xlfn._xlws.FILTER('Dang ky_off'!$M$4:$M$4000,'Dang ky_off'!$B$4:$B$4000=$B595),1),"")</f>
        <v/>
      </c>
      <c r="U595" s="130"/>
      <c r="V595" s="130"/>
      <c r="W595" s="131" t="e">
        <f t="shared" si="85"/>
        <v>#VALUE!</v>
      </c>
      <c r="X595" s="180" t="str" cm="1">
        <f t="array" ref="X595">IFERROR(INDEX(_xlfn._xlws.FILTER('Dang ky_off'!$J$4:$J$4000,'Dang ky_off'!$B$4:$B$4000=$B595),2),"")</f>
        <v/>
      </c>
      <c r="Y595" s="181" t="str" cm="1">
        <f t="array" ref="Y595">IFERROR(INDEX(_xlfn._xlws.FILTER('Dang ky_off'!$H$4:$H$4000,'Dang ky_off'!$B$4:$B$4000=$B595),2),"")</f>
        <v/>
      </c>
      <c r="Z595" s="180" t="s">
        <v>1563</v>
      </c>
      <c r="AA595" s="180" t="str" cm="1">
        <f t="array" ref="AA595">IFERROR(INDEX(_xlfn._xlws.FILTER('Dang ky_off'!$L$4:$L$4000,'Dang ky_off'!$B$4:$B$4000=$B595),2),"")</f>
        <v/>
      </c>
      <c r="AB595" s="180" t="str" cm="1">
        <f t="array" ref="AB595">IFERROR(INDEX(_xlfn._xlws.FILTER('Dang ky_off'!$M$4:$M$4000,'Dang ky_off'!$B$4:$B$4000=$B595),2),"")</f>
        <v/>
      </c>
      <c r="AC595" s="130"/>
      <c r="AD595" s="130"/>
      <c r="AE595" s="179" t="e">
        <f t="shared" si="86"/>
        <v>#VALUE!</v>
      </c>
      <c r="AF595" s="131" t="str" cm="1">
        <f t="array" ref="AF595">IFERROR(INDEX(_xlfn._xlws.FILTER('Dang ky_off'!$J$4:$J$43,'Dang ky_off'!$B$4:$B$43=$B595),3),"")</f>
        <v/>
      </c>
      <c r="AG595" s="154" t="str" cm="1">
        <f t="array" ref="AG595">IFERROR(INDEX(_xlfn._xlws.FILTER('Dang ky_off'!$H$4:$H$43,'Dang ky_off'!$B$4:$B$43=$B595),3),"")</f>
        <v/>
      </c>
      <c r="AH595" s="131" t="s">
        <v>1563</v>
      </c>
      <c r="AI595" s="131" t="str" cm="1">
        <f t="array" ref="AI595">IFERROR(INDEX(_xlfn._xlws.FILTER('Dang ky_off'!$L$4:$L$43,'Dang ky_off'!$B$4:$B$43=$B595),3),"")</f>
        <v/>
      </c>
      <c r="AJ595" s="131" t="str" cm="1">
        <f t="array" ref="AJ595">IFERROR(INDEX(_xlfn._xlws.FILTER('Dang ky_off'!$M$4:$M$43,'Dang ky_off'!$B$4:$B$43=$B595),3),"")</f>
        <v/>
      </c>
      <c r="AK595" s="130"/>
      <c r="AL595" s="130"/>
      <c r="AM595" s="131" t="e">
        <f t="shared" si="87"/>
        <v>#VALUE!</v>
      </c>
      <c r="AN595" s="182" t="str" cm="1">
        <f t="array" ref="AN595">IFERROR(INDEX(_xlfn._xlws.FILTER('Dang ky_onl'!$J$6:$J$4000,'Dang ky_onl'!$B$6:$B$4000=$B595),1),"")</f>
        <v/>
      </c>
      <c r="AO595" s="183" t="str" cm="1">
        <f t="array" ref="AO595">IFERROR(INDEX(_xlfn._xlws.FILTER('Dang ky_onl'!$H$6:$H$4000,'Dang ky_onl'!$B$6:$B$4000=$B595),1),"")</f>
        <v/>
      </c>
      <c r="AP595" s="184" t="s">
        <v>1564</v>
      </c>
      <c r="AQ595" s="182" t="str" cm="1">
        <f t="array" ref="AQ595">IFERROR(INDEX(_xlfn._xlws.FILTER('Dang ky_onl'!$L$6:$L$4000,'Dang ky_onl'!$B$6:$B$4000=$B595),1),"")</f>
        <v/>
      </c>
      <c r="AR595" s="182" t="str" cm="1">
        <f t="array" ref="AR595">IFERROR(INDEX(_xlfn._xlws.FILTER('Dang ky_onl'!$M$6:$M$4000,'Dang ky_onl'!$B$6:$B$4000=$B595),1),"")</f>
        <v/>
      </c>
      <c r="AS595" s="130"/>
      <c r="AT595" s="130"/>
      <c r="AU595" s="131" t="e">
        <f t="shared" si="88"/>
        <v>#VALUE!</v>
      </c>
      <c r="AV595" s="182" t="str" cm="1">
        <f t="array" ref="AV595">IFERROR(INDEX(_xlfn._xlws.FILTER('Dang ky_onl'!$J$6:$J$4000,'Dang ky_onl'!$B$6:$B$4000=$B595),2),"")</f>
        <v/>
      </c>
      <c r="AW595" s="183" t="str" cm="1">
        <f t="array" ref="AW595">IFERROR(INDEX(_xlfn._xlws.FILTER('Dang ky_onl'!$H$6:$H$4000,'Dang ky_onl'!$B$6:$B$4000=$B595),2),"")</f>
        <v/>
      </c>
      <c r="AX595" s="184" t="s">
        <v>1564</v>
      </c>
      <c r="AY595" s="182" t="str" cm="1">
        <f t="array" ref="AY595">IFERROR(INDEX(_xlfn._xlws.FILTER('Dang ky_onl'!$L$6:$L$4000,'Dang ky_onl'!$B$6:$B$4000=$B595),2),"")</f>
        <v/>
      </c>
      <c r="AZ595" s="182" t="str" cm="1">
        <f t="array" ref="AZ595">IFERROR(INDEX(_xlfn._xlws.FILTER('Dang ky_onl'!$M$6:$M$4000,'Dang ky_onl'!$B$6:$B$4000=$B595),2),"")</f>
        <v/>
      </c>
      <c r="BA595" s="130"/>
      <c r="BB595" s="130"/>
      <c r="BC595" s="131" t="e">
        <f t="shared" si="89"/>
        <v>#VALUE!</v>
      </c>
    </row>
    <row r="596" spans="1:55" ht="19.5" customHeight="1" x14ac:dyDescent="0.35">
      <c r="A596" s="135">
        <v>590</v>
      </c>
      <c r="B596" s="136">
        <v>2005230052</v>
      </c>
      <c r="C596" s="137" t="s">
        <v>279</v>
      </c>
      <c r="D596" s="138" t="s">
        <v>873</v>
      </c>
      <c r="E596" s="139"/>
      <c r="F596" s="141" t="s">
        <v>1141</v>
      </c>
      <c r="G596" s="142" t="s">
        <v>1359</v>
      </c>
      <c r="H596" s="143" t="s">
        <v>1378</v>
      </c>
      <c r="I596" s="140" t="str">
        <f t="shared" si="83"/>
        <v>Không đậu</v>
      </c>
      <c r="J596" s="144"/>
      <c r="K596" s="145" t="str">
        <f t="shared" si="84"/>
        <v>Không đủ</v>
      </c>
      <c r="L596" s="166">
        <f t="shared" si="90"/>
        <v>0</v>
      </c>
      <c r="M596" s="166" cm="1">
        <f t="array" ref="M596">SUMPRODUCT(--(LEN(CHOOSE({1,2,3},P596,X596,AF596))&gt;0))</f>
        <v>0</v>
      </c>
      <c r="N596" s="166" cm="1">
        <f t="array" ref="N596">SUMPRODUCT(--(LEN(CHOOSE({1,2},AN596,AV596))&gt;0))</f>
        <v>0</v>
      </c>
      <c r="O596" s="166">
        <f t="shared" si="91"/>
        <v>0</v>
      </c>
      <c r="P596" s="171" t="str" cm="1">
        <f t="array" ref="P596">IFERROR(INDEX(_xlfn._xlws.FILTER('Dang ky_off'!$J$4:$J$4000,'Dang ky_off'!$B$4:$B$4000=$B596),1),"")</f>
        <v/>
      </c>
      <c r="Q596" s="172" t="str" cm="1">
        <f t="array" ref="Q596">IFERROR(INDEX(_xlfn._xlws.FILTER('Dang ky_off'!$H$4:$H$4000,'Dang ky_off'!$B$4:$B$4000=$B596),1),"")</f>
        <v/>
      </c>
      <c r="R596" s="171" t="s">
        <v>1563</v>
      </c>
      <c r="S596" s="171" t="str" cm="1">
        <f t="array" ref="S596">IFERROR(INDEX(_xlfn._xlws.FILTER('Dang ky_off'!$L$4:$L$4000,'Dang ky_off'!$B$4:$B$4000=$B596),1),"")</f>
        <v/>
      </c>
      <c r="T596" s="171" t="str" cm="1">
        <f t="array" ref="T596">IFERROR(INDEX(_xlfn._xlws.FILTER('Dang ky_off'!$M$4:$M$4000,'Dang ky_off'!$B$4:$B$4000=$B596),1),"")</f>
        <v/>
      </c>
      <c r="U596" s="130"/>
      <c r="V596" s="130"/>
      <c r="W596" s="131" t="e">
        <f t="shared" si="85"/>
        <v>#VALUE!</v>
      </c>
      <c r="X596" s="180" t="str" cm="1">
        <f t="array" ref="X596">IFERROR(INDEX(_xlfn._xlws.FILTER('Dang ky_off'!$J$4:$J$4000,'Dang ky_off'!$B$4:$B$4000=$B596),2),"")</f>
        <v/>
      </c>
      <c r="Y596" s="181" t="str" cm="1">
        <f t="array" ref="Y596">IFERROR(INDEX(_xlfn._xlws.FILTER('Dang ky_off'!$H$4:$H$4000,'Dang ky_off'!$B$4:$B$4000=$B596),2),"")</f>
        <v/>
      </c>
      <c r="Z596" s="180" t="s">
        <v>1563</v>
      </c>
      <c r="AA596" s="180" t="str" cm="1">
        <f t="array" ref="AA596">IFERROR(INDEX(_xlfn._xlws.FILTER('Dang ky_off'!$L$4:$L$4000,'Dang ky_off'!$B$4:$B$4000=$B596),2),"")</f>
        <v/>
      </c>
      <c r="AB596" s="180" t="str" cm="1">
        <f t="array" ref="AB596">IFERROR(INDEX(_xlfn._xlws.FILTER('Dang ky_off'!$M$4:$M$4000,'Dang ky_off'!$B$4:$B$4000=$B596),2),"")</f>
        <v/>
      </c>
      <c r="AC596" s="130"/>
      <c r="AD596" s="130"/>
      <c r="AE596" s="179" t="e">
        <f t="shared" si="86"/>
        <v>#VALUE!</v>
      </c>
      <c r="AF596" s="131" t="str" cm="1">
        <f t="array" ref="AF596">IFERROR(INDEX(_xlfn._xlws.FILTER('Dang ky_off'!$J$4:$J$43,'Dang ky_off'!$B$4:$B$43=$B596),3),"")</f>
        <v/>
      </c>
      <c r="AG596" s="154" t="str" cm="1">
        <f t="array" ref="AG596">IFERROR(INDEX(_xlfn._xlws.FILTER('Dang ky_off'!$H$4:$H$43,'Dang ky_off'!$B$4:$B$43=$B596),3),"")</f>
        <v/>
      </c>
      <c r="AH596" s="131" t="s">
        <v>1563</v>
      </c>
      <c r="AI596" s="131" t="str" cm="1">
        <f t="array" ref="AI596">IFERROR(INDEX(_xlfn._xlws.FILTER('Dang ky_off'!$L$4:$L$43,'Dang ky_off'!$B$4:$B$43=$B596),3),"")</f>
        <v/>
      </c>
      <c r="AJ596" s="131" t="str" cm="1">
        <f t="array" ref="AJ596">IFERROR(INDEX(_xlfn._xlws.FILTER('Dang ky_off'!$M$4:$M$43,'Dang ky_off'!$B$4:$B$43=$B596),3),"")</f>
        <v/>
      </c>
      <c r="AK596" s="130"/>
      <c r="AL596" s="130"/>
      <c r="AM596" s="131" t="e">
        <f t="shared" si="87"/>
        <v>#VALUE!</v>
      </c>
      <c r="AN596" s="182" t="str" cm="1">
        <f t="array" ref="AN596">IFERROR(INDEX(_xlfn._xlws.FILTER('Dang ky_onl'!$J$6:$J$4000,'Dang ky_onl'!$B$6:$B$4000=$B596),1),"")</f>
        <v/>
      </c>
      <c r="AO596" s="183" t="str" cm="1">
        <f t="array" ref="AO596">IFERROR(INDEX(_xlfn._xlws.FILTER('Dang ky_onl'!$H$6:$H$4000,'Dang ky_onl'!$B$6:$B$4000=$B596),1),"")</f>
        <v/>
      </c>
      <c r="AP596" s="184" t="s">
        <v>1564</v>
      </c>
      <c r="AQ596" s="182" t="str" cm="1">
        <f t="array" ref="AQ596">IFERROR(INDEX(_xlfn._xlws.FILTER('Dang ky_onl'!$L$6:$L$4000,'Dang ky_onl'!$B$6:$B$4000=$B596),1),"")</f>
        <v/>
      </c>
      <c r="AR596" s="182" t="str" cm="1">
        <f t="array" ref="AR596">IFERROR(INDEX(_xlfn._xlws.FILTER('Dang ky_onl'!$M$6:$M$4000,'Dang ky_onl'!$B$6:$B$4000=$B596),1),"")</f>
        <v/>
      </c>
      <c r="AS596" s="130"/>
      <c r="AT596" s="130"/>
      <c r="AU596" s="131" t="e">
        <f t="shared" si="88"/>
        <v>#VALUE!</v>
      </c>
      <c r="AV596" s="182" t="str" cm="1">
        <f t="array" ref="AV596">IFERROR(INDEX(_xlfn._xlws.FILTER('Dang ky_onl'!$J$6:$J$4000,'Dang ky_onl'!$B$6:$B$4000=$B596),2),"")</f>
        <v/>
      </c>
      <c r="AW596" s="183" t="str" cm="1">
        <f t="array" ref="AW596">IFERROR(INDEX(_xlfn._xlws.FILTER('Dang ky_onl'!$H$6:$H$4000,'Dang ky_onl'!$B$6:$B$4000=$B596),2),"")</f>
        <v/>
      </c>
      <c r="AX596" s="184" t="s">
        <v>1564</v>
      </c>
      <c r="AY596" s="182" t="str" cm="1">
        <f t="array" ref="AY596">IFERROR(INDEX(_xlfn._xlws.FILTER('Dang ky_onl'!$L$6:$L$4000,'Dang ky_onl'!$B$6:$B$4000=$B596),2),"")</f>
        <v/>
      </c>
      <c r="AZ596" s="182" t="str" cm="1">
        <f t="array" ref="AZ596">IFERROR(INDEX(_xlfn._xlws.FILTER('Dang ky_onl'!$M$6:$M$4000,'Dang ky_onl'!$B$6:$B$4000=$B596),2),"")</f>
        <v/>
      </c>
      <c r="BA596" s="130"/>
      <c r="BB596" s="130"/>
      <c r="BC596" s="131" t="e">
        <f t="shared" si="89"/>
        <v>#VALUE!</v>
      </c>
    </row>
    <row r="597" spans="1:55" ht="19.5" customHeight="1" x14ac:dyDescent="0.35">
      <c r="A597" s="135">
        <v>591</v>
      </c>
      <c r="B597" s="136">
        <v>2005230057</v>
      </c>
      <c r="C597" s="137" t="s">
        <v>359</v>
      </c>
      <c r="D597" s="138" t="s">
        <v>946</v>
      </c>
      <c r="E597" s="139"/>
      <c r="F597" s="141" t="s">
        <v>1123</v>
      </c>
      <c r="G597" s="142" t="s">
        <v>1359</v>
      </c>
      <c r="H597" s="143" t="s">
        <v>1378</v>
      </c>
      <c r="I597" s="140" t="str">
        <f t="shared" si="83"/>
        <v>Không đậu</v>
      </c>
      <c r="J597" s="144"/>
      <c r="K597" s="145" t="str">
        <f t="shared" si="84"/>
        <v>Không đủ</v>
      </c>
      <c r="L597" s="166">
        <f t="shared" si="90"/>
        <v>2</v>
      </c>
      <c r="M597" s="166" cm="1">
        <f t="array" ref="M597">SUMPRODUCT(--(LEN(CHOOSE({1,2,3},P597,X597,AF597))&gt;0))</f>
        <v>2</v>
      </c>
      <c r="N597" s="166" cm="1">
        <f t="array" ref="N597">SUMPRODUCT(--(LEN(CHOOSE({1,2},AN597,AV597))&gt;0))</f>
        <v>0</v>
      </c>
      <c r="O597" s="166">
        <f t="shared" si="91"/>
        <v>0</v>
      </c>
      <c r="P597" s="171" t="str" cm="1">
        <f t="array" ref="P597">IFERROR(INDEX(_xlfn._xlws.FILTER('Dang ky_off'!$J$4:$J$4000,'Dang ky_off'!$B$4:$B$4000=$B597),1),"")</f>
        <v>Công ty Cổ phần Acecook Việt Nam</v>
      </c>
      <c r="Q597" s="172" cm="1">
        <f t="array" ref="Q597">IFERROR(INDEX(_xlfn._xlws.FILTER('Dang ky_off'!$H$4:$H$4000,'Dang ky_off'!$B$4:$B$4000=$B597),1),"")</f>
        <v>45932</v>
      </c>
      <c r="R597" s="171" t="s">
        <v>1563</v>
      </c>
      <c r="S597" s="171" t="str" cm="1">
        <f t="array" ref="S597">IFERROR(INDEX(_xlfn._xlws.FILTER('Dang ky_off'!$L$4:$L$4000,'Dang ky_off'!$B$4:$B$4000=$B597),1),"")</f>
        <v>8,5</v>
      </c>
      <c r="T597" s="171" cm="1">
        <f t="array" ref="T597">IFERROR(INDEX(_xlfn._xlws.FILTER('Dang ky_off'!$M$4:$M$4000,'Dang ky_off'!$B$4:$B$4000=$B597),1),"")</f>
        <v>1</v>
      </c>
      <c r="U597" s="130"/>
      <c r="V597" s="130"/>
      <c r="W597" s="131">
        <f t="shared" si="85"/>
        <v>3.6</v>
      </c>
      <c r="X597" s="180" t="str" cm="1">
        <f t="array" ref="X597">IFERROR(INDEX(_xlfn._xlws.FILTER('Dang ky_off'!$J$4:$J$4000,'Dang ky_off'!$B$4:$B$4000=$B597),2),"")</f>
        <v>Công ty Cổ phần Đầu tư và Thương mại SATORI</v>
      </c>
      <c r="Y597" s="181" cm="1">
        <f t="array" ref="Y597">IFERROR(INDEX(_xlfn._xlws.FILTER('Dang ky_off'!$H$4:$H$4000,'Dang ky_off'!$B$4:$B$4000=$B597),2),"")</f>
        <v>45939</v>
      </c>
      <c r="Z597" s="180" t="s">
        <v>1563</v>
      </c>
      <c r="AA597" s="180" cm="1">
        <f t="array" ref="AA597">IFERROR(INDEX(_xlfn._xlws.FILTER('Dang ky_off'!$L$4:$L$4000,'Dang ky_off'!$B$4:$B$4000=$B597),2),"")</f>
        <v>9</v>
      </c>
      <c r="AB597" s="180" cm="1">
        <f t="array" ref="AB597">IFERROR(INDEX(_xlfn._xlws.FILTER('Dang ky_off'!$M$4:$M$4000,'Dang ky_off'!$B$4:$B$4000=$B597),2),"")</f>
        <v>0</v>
      </c>
      <c r="AC597" s="130"/>
      <c r="AD597" s="130"/>
      <c r="AE597" s="179">
        <f t="shared" si="86"/>
        <v>2.7</v>
      </c>
      <c r="AF597" s="131" t="str" cm="1">
        <f t="array" ref="AF597">IFERROR(INDEX(_xlfn._xlws.FILTER('Dang ky_off'!$J$4:$J$43,'Dang ky_off'!$B$4:$B$43=$B597),3),"")</f>
        <v/>
      </c>
      <c r="AG597" s="154" t="str" cm="1">
        <f t="array" ref="AG597">IFERROR(INDEX(_xlfn._xlws.FILTER('Dang ky_off'!$H$4:$H$43,'Dang ky_off'!$B$4:$B$43=$B597),3),"")</f>
        <v/>
      </c>
      <c r="AH597" s="131" t="s">
        <v>1563</v>
      </c>
      <c r="AI597" s="131" t="str" cm="1">
        <f t="array" ref="AI597">IFERROR(INDEX(_xlfn._xlws.FILTER('Dang ky_off'!$L$4:$L$43,'Dang ky_off'!$B$4:$B$43=$B597),3),"")</f>
        <v/>
      </c>
      <c r="AJ597" s="131" t="str" cm="1">
        <f t="array" ref="AJ597">IFERROR(INDEX(_xlfn._xlws.FILTER('Dang ky_off'!$M$4:$M$43,'Dang ky_off'!$B$4:$B$43=$B597),3),"")</f>
        <v/>
      </c>
      <c r="AK597" s="130"/>
      <c r="AL597" s="130"/>
      <c r="AM597" s="131" t="e">
        <f t="shared" si="87"/>
        <v>#VALUE!</v>
      </c>
      <c r="AN597" s="182" t="str" cm="1">
        <f t="array" ref="AN597">IFERROR(INDEX(_xlfn._xlws.FILTER('Dang ky_onl'!$J$6:$J$4000,'Dang ky_onl'!$B$6:$B$4000=$B597),1),"")</f>
        <v/>
      </c>
      <c r="AO597" s="183" t="str" cm="1">
        <f t="array" ref="AO597">IFERROR(INDEX(_xlfn._xlws.FILTER('Dang ky_onl'!$H$6:$H$4000,'Dang ky_onl'!$B$6:$B$4000=$B597),1),"")</f>
        <v/>
      </c>
      <c r="AP597" s="184" t="s">
        <v>1564</v>
      </c>
      <c r="AQ597" s="182" t="str" cm="1">
        <f t="array" ref="AQ597">IFERROR(INDEX(_xlfn._xlws.FILTER('Dang ky_onl'!$L$6:$L$4000,'Dang ky_onl'!$B$6:$B$4000=$B597),1),"")</f>
        <v/>
      </c>
      <c r="AR597" s="182" t="str" cm="1">
        <f t="array" ref="AR597">IFERROR(INDEX(_xlfn._xlws.FILTER('Dang ky_onl'!$M$6:$M$4000,'Dang ky_onl'!$B$6:$B$4000=$B597),1),"")</f>
        <v/>
      </c>
      <c r="AS597" s="130"/>
      <c r="AT597" s="130"/>
      <c r="AU597" s="131" t="e">
        <f t="shared" si="88"/>
        <v>#VALUE!</v>
      </c>
      <c r="AV597" s="182" t="str" cm="1">
        <f t="array" ref="AV597">IFERROR(INDEX(_xlfn._xlws.FILTER('Dang ky_onl'!$J$6:$J$4000,'Dang ky_onl'!$B$6:$B$4000=$B597),2),"")</f>
        <v/>
      </c>
      <c r="AW597" s="183" t="str" cm="1">
        <f t="array" ref="AW597">IFERROR(INDEX(_xlfn._xlws.FILTER('Dang ky_onl'!$H$6:$H$4000,'Dang ky_onl'!$B$6:$B$4000=$B597),2),"")</f>
        <v/>
      </c>
      <c r="AX597" s="184" t="s">
        <v>1564</v>
      </c>
      <c r="AY597" s="182" t="str" cm="1">
        <f t="array" ref="AY597">IFERROR(INDEX(_xlfn._xlws.FILTER('Dang ky_onl'!$L$6:$L$4000,'Dang ky_onl'!$B$6:$B$4000=$B597),2),"")</f>
        <v/>
      </c>
      <c r="AZ597" s="182" t="str" cm="1">
        <f t="array" ref="AZ597">IFERROR(INDEX(_xlfn._xlws.FILTER('Dang ky_onl'!$M$6:$M$4000,'Dang ky_onl'!$B$6:$B$4000=$B597),2),"")</f>
        <v/>
      </c>
      <c r="BA597" s="130"/>
      <c r="BB597" s="130"/>
      <c r="BC597" s="131" t="e">
        <f t="shared" si="89"/>
        <v>#VALUE!</v>
      </c>
    </row>
    <row r="598" spans="1:55" ht="19.5" customHeight="1" x14ac:dyDescent="0.35">
      <c r="A598" s="135">
        <v>592</v>
      </c>
      <c r="B598" s="136">
        <v>2005230077</v>
      </c>
      <c r="C598" s="137" t="s">
        <v>179</v>
      </c>
      <c r="D598" s="138" t="s">
        <v>930</v>
      </c>
      <c r="E598" s="139"/>
      <c r="F598" s="141" t="s">
        <v>1267</v>
      </c>
      <c r="G598" s="142" t="s">
        <v>1359</v>
      </c>
      <c r="H598" s="143" t="s">
        <v>1378</v>
      </c>
      <c r="I598" s="140" t="str">
        <f t="shared" si="83"/>
        <v>Không đậu</v>
      </c>
      <c r="J598" s="144"/>
      <c r="K598" s="145" t="str">
        <f t="shared" si="84"/>
        <v>Không đủ</v>
      </c>
      <c r="L598" s="166">
        <f t="shared" si="90"/>
        <v>1</v>
      </c>
      <c r="M598" s="166" cm="1">
        <f t="array" ref="M598">SUMPRODUCT(--(LEN(CHOOSE({1,2,3},P598,X598,AF598))&gt;0))</f>
        <v>1</v>
      </c>
      <c r="N598" s="166" cm="1">
        <f t="array" ref="N598">SUMPRODUCT(--(LEN(CHOOSE({1,2},AN598,AV598))&gt;0))</f>
        <v>0</v>
      </c>
      <c r="O598" s="166">
        <f t="shared" si="91"/>
        <v>0</v>
      </c>
      <c r="P598" s="171" t="str" cm="1">
        <f t="array" ref="P598">IFERROR(INDEX(_xlfn._xlws.FILTER('Dang ky_off'!$J$4:$J$4000,'Dang ky_off'!$B$4:$B$4000=$B598),1),"")</f>
        <v>Công ty TNHH Yakult Việt Nam</v>
      </c>
      <c r="Q598" s="172" cm="1">
        <f t="array" ref="Q598">IFERROR(INDEX(_xlfn._xlws.FILTER('Dang ky_off'!$H$4:$H$4000,'Dang ky_off'!$B$4:$B$4000=$B598),1),"")</f>
        <v>45936</v>
      </c>
      <c r="R598" s="171" t="s">
        <v>1563</v>
      </c>
      <c r="S598" s="171" cm="1">
        <f t="array" ref="S598">IFERROR(INDEX(_xlfn._xlws.FILTER('Dang ky_off'!$L$4:$L$4000,'Dang ky_off'!$B$4:$B$4000=$B598),1),"")</f>
        <v>9</v>
      </c>
      <c r="T598" s="171" cm="1">
        <f t="array" ref="T598">IFERROR(INDEX(_xlfn._xlws.FILTER('Dang ky_off'!$M$4:$M$4000,'Dang ky_off'!$B$4:$B$4000=$B598),1),"")</f>
        <v>0</v>
      </c>
      <c r="U598" s="130"/>
      <c r="V598" s="130"/>
      <c r="W598" s="131">
        <f t="shared" si="85"/>
        <v>2.7</v>
      </c>
      <c r="X598" s="180" t="str" cm="1">
        <f t="array" ref="X598">IFERROR(INDEX(_xlfn._xlws.FILTER('Dang ky_off'!$J$4:$J$4000,'Dang ky_off'!$B$4:$B$4000=$B598),2),"")</f>
        <v/>
      </c>
      <c r="Y598" s="181" t="str" cm="1">
        <f t="array" ref="Y598">IFERROR(INDEX(_xlfn._xlws.FILTER('Dang ky_off'!$H$4:$H$4000,'Dang ky_off'!$B$4:$B$4000=$B598),2),"")</f>
        <v/>
      </c>
      <c r="Z598" s="180" t="s">
        <v>1563</v>
      </c>
      <c r="AA598" s="180" t="str" cm="1">
        <f t="array" ref="AA598">IFERROR(INDEX(_xlfn._xlws.FILTER('Dang ky_off'!$L$4:$L$4000,'Dang ky_off'!$B$4:$B$4000=$B598),2),"")</f>
        <v/>
      </c>
      <c r="AB598" s="180" t="str" cm="1">
        <f t="array" ref="AB598">IFERROR(INDEX(_xlfn._xlws.FILTER('Dang ky_off'!$M$4:$M$4000,'Dang ky_off'!$B$4:$B$4000=$B598),2),"")</f>
        <v/>
      </c>
      <c r="AC598" s="130"/>
      <c r="AD598" s="130"/>
      <c r="AE598" s="179" t="e">
        <f t="shared" si="86"/>
        <v>#VALUE!</v>
      </c>
      <c r="AF598" s="131" t="str" cm="1">
        <f t="array" ref="AF598">IFERROR(INDEX(_xlfn._xlws.FILTER('Dang ky_off'!$J$4:$J$43,'Dang ky_off'!$B$4:$B$43=$B598),3),"")</f>
        <v/>
      </c>
      <c r="AG598" s="154" t="str" cm="1">
        <f t="array" ref="AG598">IFERROR(INDEX(_xlfn._xlws.FILTER('Dang ky_off'!$H$4:$H$43,'Dang ky_off'!$B$4:$B$43=$B598),3),"")</f>
        <v/>
      </c>
      <c r="AH598" s="131" t="s">
        <v>1563</v>
      </c>
      <c r="AI598" s="131" t="str" cm="1">
        <f t="array" ref="AI598">IFERROR(INDEX(_xlfn._xlws.FILTER('Dang ky_off'!$L$4:$L$43,'Dang ky_off'!$B$4:$B$43=$B598),3),"")</f>
        <v/>
      </c>
      <c r="AJ598" s="131" t="str" cm="1">
        <f t="array" ref="AJ598">IFERROR(INDEX(_xlfn._xlws.FILTER('Dang ky_off'!$M$4:$M$43,'Dang ky_off'!$B$4:$B$43=$B598),3),"")</f>
        <v/>
      </c>
      <c r="AK598" s="130"/>
      <c r="AL598" s="130"/>
      <c r="AM598" s="131" t="e">
        <f t="shared" si="87"/>
        <v>#VALUE!</v>
      </c>
      <c r="AN598" s="182" t="str" cm="1">
        <f t="array" ref="AN598">IFERROR(INDEX(_xlfn._xlws.FILTER('Dang ky_onl'!$J$6:$J$4000,'Dang ky_onl'!$B$6:$B$4000=$B598),1),"")</f>
        <v/>
      </c>
      <c r="AO598" s="183" t="str" cm="1">
        <f t="array" ref="AO598">IFERROR(INDEX(_xlfn._xlws.FILTER('Dang ky_onl'!$H$6:$H$4000,'Dang ky_onl'!$B$6:$B$4000=$B598),1),"")</f>
        <v/>
      </c>
      <c r="AP598" s="184" t="s">
        <v>1564</v>
      </c>
      <c r="AQ598" s="182" t="str" cm="1">
        <f t="array" ref="AQ598">IFERROR(INDEX(_xlfn._xlws.FILTER('Dang ky_onl'!$L$6:$L$4000,'Dang ky_onl'!$B$6:$B$4000=$B598),1),"")</f>
        <v/>
      </c>
      <c r="AR598" s="182" t="str" cm="1">
        <f t="array" ref="AR598">IFERROR(INDEX(_xlfn._xlws.FILTER('Dang ky_onl'!$M$6:$M$4000,'Dang ky_onl'!$B$6:$B$4000=$B598),1),"")</f>
        <v/>
      </c>
      <c r="AS598" s="130"/>
      <c r="AT598" s="130"/>
      <c r="AU598" s="131" t="e">
        <f t="shared" si="88"/>
        <v>#VALUE!</v>
      </c>
      <c r="AV598" s="182" t="str" cm="1">
        <f t="array" ref="AV598">IFERROR(INDEX(_xlfn._xlws.FILTER('Dang ky_onl'!$J$6:$J$4000,'Dang ky_onl'!$B$6:$B$4000=$B598),2),"")</f>
        <v/>
      </c>
      <c r="AW598" s="183" t="str" cm="1">
        <f t="array" ref="AW598">IFERROR(INDEX(_xlfn._xlws.FILTER('Dang ky_onl'!$H$6:$H$4000,'Dang ky_onl'!$B$6:$B$4000=$B598),2),"")</f>
        <v/>
      </c>
      <c r="AX598" s="184" t="s">
        <v>1564</v>
      </c>
      <c r="AY598" s="182" t="str" cm="1">
        <f t="array" ref="AY598">IFERROR(INDEX(_xlfn._xlws.FILTER('Dang ky_onl'!$L$6:$L$4000,'Dang ky_onl'!$B$6:$B$4000=$B598),2),"")</f>
        <v/>
      </c>
      <c r="AZ598" s="182" t="str" cm="1">
        <f t="array" ref="AZ598">IFERROR(INDEX(_xlfn._xlws.FILTER('Dang ky_onl'!$M$6:$M$4000,'Dang ky_onl'!$B$6:$B$4000=$B598),2),"")</f>
        <v/>
      </c>
      <c r="BA598" s="130"/>
      <c r="BB598" s="130"/>
      <c r="BC598" s="131" t="e">
        <f t="shared" si="89"/>
        <v>#VALUE!</v>
      </c>
    </row>
    <row r="599" spans="1:55" ht="19.5" customHeight="1" x14ac:dyDescent="0.35">
      <c r="A599" s="135">
        <v>593</v>
      </c>
      <c r="B599" s="136">
        <v>2005230082</v>
      </c>
      <c r="C599" s="137" t="s">
        <v>546</v>
      </c>
      <c r="D599" s="138" t="s">
        <v>930</v>
      </c>
      <c r="E599" s="139"/>
      <c r="F599" s="141" t="s">
        <v>986</v>
      </c>
      <c r="G599" s="142" t="s">
        <v>1359</v>
      </c>
      <c r="H599" s="143" t="s">
        <v>1378</v>
      </c>
      <c r="I599" s="140" t="str">
        <f t="shared" si="83"/>
        <v>Không đậu</v>
      </c>
      <c r="J599" s="144"/>
      <c r="K599" s="145" t="str">
        <f t="shared" si="84"/>
        <v>Không đủ</v>
      </c>
      <c r="L599" s="166">
        <f t="shared" si="90"/>
        <v>2</v>
      </c>
      <c r="M599" s="166" cm="1">
        <f t="array" ref="M599">SUMPRODUCT(--(LEN(CHOOSE({1,2,3},P599,X599,AF599))&gt;0))</f>
        <v>2</v>
      </c>
      <c r="N599" s="166" cm="1">
        <f t="array" ref="N599">SUMPRODUCT(--(LEN(CHOOSE({1,2},AN599,AV599))&gt;0))</f>
        <v>0</v>
      </c>
      <c r="O599" s="166">
        <f t="shared" si="91"/>
        <v>0</v>
      </c>
      <c r="P599" s="171" t="str" cm="1">
        <f t="array" ref="P599">IFERROR(INDEX(_xlfn._xlws.FILTER('Dang ky_off'!$J$4:$J$4000,'Dang ky_off'!$B$4:$B$4000=$B599),1),"")</f>
        <v>Công ty Cổ phần Acecook Việt Nam</v>
      </c>
      <c r="Q599" s="172" cm="1">
        <f t="array" ref="Q599">IFERROR(INDEX(_xlfn._xlws.FILTER('Dang ky_off'!$H$4:$H$4000,'Dang ky_off'!$B$4:$B$4000=$B599),1),"")</f>
        <v>45909</v>
      </c>
      <c r="R599" s="171" t="s">
        <v>1563</v>
      </c>
      <c r="S599" s="171" cm="1">
        <f t="array" ref="S599">IFERROR(INDEX(_xlfn._xlws.FILTER('Dang ky_off'!$L$4:$L$4000,'Dang ky_off'!$B$4:$B$4000=$B599),1),"")</f>
        <v>9</v>
      </c>
      <c r="T599" s="171" cm="1">
        <f t="array" ref="T599">IFERROR(INDEX(_xlfn._xlws.FILTER('Dang ky_off'!$M$4:$M$4000,'Dang ky_off'!$B$4:$B$4000=$B599),1),"")</f>
        <v>0</v>
      </c>
      <c r="U599" s="130"/>
      <c r="V599" s="130"/>
      <c r="W599" s="131">
        <f t="shared" si="85"/>
        <v>2.7</v>
      </c>
      <c r="X599" s="180" t="str" cm="1">
        <f t="array" ref="X599">IFERROR(INDEX(_xlfn._xlws.FILTER('Dang ky_off'!$J$4:$J$4000,'Dang ky_off'!$B$4:$B$4000=$B599),2),"")</f>
        <v>Công ty TNHH Yakult Việt Nam</v>
      </c>
      <c r="Y599" s="181" cm="1">
        <f t="array" ref="Y599">IFERROR(INDEX(_xlfn._xlws.FILTER('Dang ky_off'!$H$4:$H$4000,'Dang ky_off'!$B$4:$B$4000=$B599),2),"")</f>
        <v>45936</v>
      </c>
      <c r="Z599" s="180" t="s">
        <v>1563</v>
      </c>
      <c r="AA599" s="180" cm="1">
        <f t="array" ref="AA599">IFERROR(INDEX(_xlfn._xlws.FILTER('Dang ky_off'!$L$4:$L$4000,'Dang ky_off'!$B$4:$B$4000=$B599),2),"")</f>
        <v>9</v>
      </c>
      <c r="AB599" s="180" cm="1">
        <f t="array" ref="AB599">IFERROR(INDEX(_xlfn._xlws.FILTER('Dang ky_off'!$M$4:$M$4000,'Dang ky_off'!$B$4:$B$4000=$B599),2),"")</f>
        <v>0</v>
      </c>
      <c r="AC599" s="130"/>
      <c r="AD599" s="130"/>
      <c r="AE599" s="179">
        <f t="shared" si="86"/>
        <v>2.7</v>
      </c>
      <c r="AF599" s="131" t="str" cm="1">
        <f t="array" ref="AF599">IFERROR(INDEX(_xlfn._xlws.FILTER('Dang ky_off'!$J$4:$J$43,'Dang ky_off'!$B$4:$B$43=$B599),3),"")</f>
        <v/>
      </c>
      <c r="AG599" s="154" t="str" cm="1">
        <f t="array" ref="AG599">IFERROR(INDEX(_xlfn._xlws.FILTER('Dang ky_off'!$H$4:$H$43,'Dang ky_off'!$B$4:$B$43=$B599),3),"")</f>
        <v/>
      </c>
      <c r="AH599" s="131" t="s">
        <v>1563</v>
      </c>
      <c r="AI599" s="131" t="str" cm="1">
        <f t="array" ref="AI599">IFERROR(INDEX(_xlfn._xlws.FILTER('Dang ky_off'!$L$4:$L$43,'Dang ky_off'!$B$4:$B$43=$B599),3),"")</f>
        <v/>
      </c>
      <c r="AJ599" s="131" t="str" cm="1">
        <f t="array" ref="AJ599">IFERROR(INDEX(_xlfn._xlws.FILTER('Dang ky_off'!$M$4:$M$43,'Dang ky_off'!$B$4:$B$43=$B599),3),"")</f>
        <v/>
      </c>
      <c r="AK599" s="130"/>
      <c r="AL599" s="130"/>
      <c r="AM599" s="131" t="e">
        <f t="shared" si="87"/>
        <v>#VALUE!</v>
      </c>
      <c r="AN599" s="182" t="str" cm="1">
        <f t="array" ref="AN599">IFERROR(INDEX(_xlfn._xlws.FILTER('Dang ky_onl'!$J$6:$J$4000,'Dang ky_onl'!$B$6:$B$4000=$B599),1),"")</f>
        <v/>
      </c>
      <c r="AO599" s="183" t="str" cm="1">
        <f t="array" ref="AO599">IFERROR(INDEX(_xlfn._xlws.FILTER('Dang ky_onl'!$H$6:$H$4000,'Dang ky_onl'!$B$6:$B$4000=$B599),1),"")</f>
        <v/>
      </c>
      <c r="AP599" s="184" t="s">
        <v>1564</v>
      </c>
      <c r="AQ599" s="182" t="str" cm="1">
        <f t="array" ref="AQ599">IFERROR(INDEX(_xlfn._xlws.FILTER('Dang ky_onl'!$L$6:$L$4000,'Dang ky_onl'!$B$6:$B$4000=$B599),1),"")</f>
        <v/>
      </c>
      <c r="AR599" s="182" t="str" cm="1">
        <f t="array" ref="AR599">IFERROR(INDEX(_xlfn._xlws.FILTER('Dang ky_onl'!$M$6:$M$4000,'Dang ky_onl'!$B$6:$B$4000=$B599),1),"")</f>
        <v/>
      </c>
      <c r="AS599" s="130"/>
      <c r="AT599" s="130"/>
      <c r="AU599" s="131" t="e">
        <f t="shared" si="88"/>
        <v>#VALUE!</v>
      </c>
      <c r="AV599" s="182" t="str" cm="1">
        <f t="array" ref="AV599">IFERROR(INDEX(_xlfn._xlws.FILTER('Dang ky_onl'!$J$6:$J$4000,'Dang ky_onl'!$B$6:$B$4000=$B599),2),"")</f>
        <v/>
      </c>
      <c r="AW599" s="183" t="str" cm="1">
        <f t="array" ref="AW599">IFERROR(INDEX(_xlfn._xlws.FILTER('Dang ky_onl'!$H$6:$H$4000,'Dang ky_onl'!$B$6:$B$4000=$B599),2),"")</f>
        <v/>
      </c>
      <c r="AX599" s="184" t="s">
        <v>1564</v>
      </c>
      <c r="AY599" s="182" t="str" cm="1">
        <f t="array" ref="AY599">IFERROR(INDEX(_xlfn._xlws.FILTER('Dang ky_onl'!$L$6:$L$4000,'Dang ky_onl'!$B$6:$B$4000=$B599),2),"")</f>
        <v/>
      </c>
      <c r="AZ599" s="182" t="str" cm="1">
        <f t="array" ref="AZ599">IFERROR(INDEX(_xlfn._xlws.FILTER('Dang ky_onl'!$M$6:$M$4000,'Dang ky_onl'!$B$6:$B$4000=$B599),2),"")</f>
        <v/>
      </c>
      <c r="BA599" s="130"/>
      <c r="BB599" s="130"/>
      <c r="BC599" s="131" t="e">
        <f t="shared" si="89"/>
        <v>#VALUE!</v>
      </c>
    </row>
    <row r="600" spans="1:55" ht="19.5" customHeight="1" x14ac:dyDescent="0.35">
      <c r="A600" s="135">
        <v>594</v>
      </c>
      <c r="B600" s="136">
        <v>2005230134</v>
      </c>
      <c r="C600" s="137" t="s">
        <v>273</v>
      </c>
      <c r="D600" s="138" t="s">
        <v>796</v>
      </c>
      <c r="E600" s="139"/>
      <c r="F600" s="141" t="s">
        <v>1279</v>
      </c>
      <c r="G600" s="142" t="s">
        <v>1359</v>
      </c>
      <c r="H600" s="143" t="s">
        <v>1378</v>
      </c>
      <c r="I600" s="140" t="str">
        <f t="shared" si="83"/>
        <v>Không đậu</v>
      </c>
      <c r="J600" s="144"/>
      <c r="K600" s="145" t="str">
        <f t="shared" si="84"/>
        <v>Không đủ</v>
      </c>
      <c r="L600" s="166">
        <f t="shared" si="90"/>
        <v>2</v>
      </c>
      <c r="M600" s="166" cm="1">
        <f t="array" ref="M600">SUMPRODUCT(--(LEN(CHOOSE({1,2,3},P600,X600,AF600))&gt;0))</f>
        <v>2</v>
      </c>
      <c r="N600" s="166" cm="1">
        <f t="array" ref="N600">SUMPRODUCT(--(LEN(CHOOSE({1,2},AN600,AV600))&gt;0))</f>
        <v>0</v>
      </c>
      <c r="O600" s="166">
        <f t="shared" si="91"/>
        <v>0</v>
      </c>
      <c r="P600" s="171" t="str" cm="1">
        <f t="array" ref="P600">IFERROR(INDEX(_xlfn._xlws.FILTER('Dang ky_off'!$J$4:$J$4000,'Dang ky_off'!$B$4:$B$4000=$B600),1),"")</f>
        <v>Công ty Cổ phần Acecook Việt Nam</v>
      </c>
      <c r="Q600" s="172" cm="1">
        <f t="array" ref="Q600">IFERROR(INDEX(_xlfn._xlws.FILTER('Dang ky_off'!$H$4:$H$4000,'Dang ky_off'!$B$4:$B$4000=$B600),1),"")</f>
        <v>45944</v>
      </c>
      <c r="R600" s="171" t="s">
        <v>1563</v>
      </c>
      <c r="S600" s="171" cm="1">
        <f t="array" ref="S600">IFERROR(INDEX(_xlfn._xlws.FILTER('Dang ky_off'!$L$4:$L$4000,'Dang ky_off'!$B$4:$B$4000=$B600),1),"")</f>
        <v>9.5</v>
      </c>
      <c r="T600" s="171" cm="1">
        <f t="array" ref="T600">IFERROR(INDEX(_xlfn._xlws.FILTER('Dang ky_off'!$M$4:$M$4000,'Dang ky_off'!$B$4:$B$4000=$B600),1),"")</f>
        <v>0.5</v>
      </c>
      <c r="U600" s="130"/>
      <c r="V600" s="130"/>
      <c r="W600" s="131">
        <f t="shared" si="85"/>
        <v>3.4</v>
      </c>
      <c r="X600" s="180" t="str" cm="1">
        <f t="array" ref="X600">IFERROR(INDEX(_xlfn._xlws.FILTER('Dang ky_off'!$J$4:$J$4000,'Dang ky_off'!$B$4:$B$4000=$B600),2),"")</f>
        <v>Công ty TNHH Yakult Việt Nam</v>
      </c>
      <c r="Y600" s="181" cm="1">
        <f t="array" ref="Y600">IFERROR(INDEX(_xlfn._xlws.FILTER('Dang ky_off'!$H$4:$H$4000,'Dang ky_off'!$B$4:$B$4000=$B600),2),"")</f>
        <v>45986</v>
      </c>
      <c r="Z600" s="180" t="s">
        <v>1563</v>
      </c>
      <c r="AA600" s="180" cm="1">
        <f t="array" ref="AA600">IFERROR(INDEX(_xlfn._xlws.FILTER('Dang ky_off'!$L$4:$L$4000,'Dang ky_off'!$B$4:$B$4000=$B600),2),"")</f>
        <v>10</v>
      </c>
      <c r="AB600" s="180" cm="1">
        <f t="array" ref="AB600">IFERROR(INDEX(_xlfn._xlws.FILTER('Dang ky_off'!$M$4:$M$4000,'Dang ky_off'!$B$4:$B$4000=$B600),2),"")</f>
        <v>1</v>
      </c>
      <c r="AC600" s="130"/>
      <c r="AD600" s="130"/>
      <c r="AE600" s="179">
        <f t="shared" si="86"/>
        <v>4</v>
      </c>
      <c r="AF600" s="131" t="str" cm="1">
        <f t="array" ref="AF600">IFERROR(INDEX(_xlfn._xlws.FILTER('Dang ky_off'!$J$4:$J$43,'Dang ky_off'!$B$4:$B$43=$B600),3),"")</f>
        <v/>
      </c>
      <c r="AG600" s="154" t="str" cm="1">
        <f t="array" ref="AG600">IFERROR(INDEX(_xlfn._xlws.FILTER('Dang ky_off'!$H$4:$H$43,'Dang ky_off'!$B$4:$B$43=$B600),3),"")</f>
        <v/>
      </c>
      <c r="AH600" s="131" t="s">
        <v>1563</v>
      </c>
      <c r="AI600" s="131" t="str" cm="1">
        <f t="array" ref="AI600">IFERROR(INDEX(_xlfn._xlws.FILTER('Dang ky_off'!$L$4:$L$43,'Dang ky_off'!$B$4:$B$43=$B600),3),"")</f>
        <v/>
      </c>
      <c r="AJ600" s="131" t="str" cm="1">
        <f t="array" ref="AJ600">IFERROR(INDEX(_xlfn._xlws.FILTER('Dang ky_off'!$M$4:$M$43,'Dang ky_off'!$B$4:$B$43=$B600),3),"")</f>
        <v/>
      </c>
      <c r="AK600" s="130"/>
      <c r="AL600" s="130"/>
      <c r="AM600" s="131" t="e">
        <f t="shared" si="87"/>
        <v>#VALUE!</v>
      </c>
      <c r="AN600" s="182" t="str" cm="1">
        <f t="array" ref="AN600">IFERROR(INDEX(_xlfn._xlws.FILTER('Dang ky_onl'!$J$6:$J$4000,'Dang ky_onl'!$B$6:$B$4000=$B600),1),"")</f>
        <v/>
      </c>
      <c r="AO600" s="183" t="str" cm="1">
        <f t="array" ref="AO600">IFERROR(INDEX(_xlfn._xlws.FILTER('Dang ky_onl'!$H$6:$H$4000,'Dang ky_onl'!$B$6:$B$4000=$B600),1),"")</f>
        <v/>
      </c>
      <c r="AP600" s="184" t="s">
        <v>1564</v>
      </c>
      <c r="AQ600" s="182" t="str" cm="1">
        <f t="array" ref="AQ600">IFERROR(INDEX(_xlfn._xlws.FILTER('Dang ky_onl'!$L$6:$L$4000,'Dang ky_onl'!$B$6:$B$4000=$B600),1),"")</f>
        <v/>
      </c>
      <c r="AR600" s="182" t="str" cm="1">
        <f t="array" ref="AR600">IFERROR(INDEX(_xlfn._xlws.FILTER('Dang ky_onl'!$M$6:$M$4000,'Dang ky_onl'!$B$6:$B$4000=$B600),1),"")</f>
        <v/>
      </c>
      <c r="AS600" s="130"/>
      <c r="AT600" s="130"/>
      <c r="AU600" s="131" t="e">
        <f t="shared" si="88"/>
        <v>#VALUE!</v>
      </c>
      <c r="AV600" s="182" t="str" cm="1">
        <f t="array" ref="AV600">IFERROR(INDEX(_xlfn._xlws.FILTER('Dang ky_onl'!$J$6:$J$4000,'Dang ky_onl'!$B$6:$B$4000=$B600),2),"")</f>
        <v/>
      </c>
      <c r="AW600" s="183" t="str" cm="1">
        <f t="array" ref="AW600">IFERROR(INDEX(_xlfn._xlws.FILTER('Dang ky_onl'!$H$6:$H$4000,'Dang ky_onl'!$B$6:$B$4000=$B600),2),"")</f>
        <v/>
      </c>
      <c r="AX600" s="184" t="s">
        <v>1564</v>
      </c>
      <c r="AY600" s="182" t="str" cm="1">
        <f t="array" ref="AY600">IFERROR(INDEX(_xlfn._xlws.FILTER('Dang ky_onl'!$L$6:$L$4000,'Dang ky_onl'!$B$6:$B$4000=$B600),2),"")</f>
        <v/>
      </c>
      <c r="AZ600" s="182" t="str" cm="1">
        <f t="array" ref="AZ600">IFERROR(INDEX(_xlfn._xlws.FILTER('Dang ky_onl'!$M$6:$M$4000,'Dang ky_onl'!$B$6:$B$4000=$B600),2),"")</f>
        <v/>
      </c>
      <c r="BA600" s="130"/>
      <c r="BB600" s="130"/>
      <c r="BC600" s="131" t="e">
        <f t="shared" si="89"/>
        <v>#VALUE!</v>
      </c>
    </row>
    <row r="601" spans="1:55" ht="19.5" customHeight="1" x14ac:dyDescent="0.35">
      <c r="A601" s="135">
        <v>595</v>
      </c>
      <c r="B601" s="136">
        <v>2005230150</v>
      </c>
      <c r="C601" s="137" t="s">
        <v>85</v>
      </c>
      <c r="D601" s="138" t="s">
        <v>797</v>
      </c>
      <c r="E601" s="139"/>
      <c r="F601" s="141" t="s">
        <v>1058</v>
      </c>
      <c r="G601" s="142" t="s">
        <v>1359</v>
      </c>
      <c r="H601" s="143" t="s">
        <v>1378</v>
      </c>
      <c r="I601" s="140" t="str">
        <f t="shared" si="83"/>
        <v>Không đậu</v>
      </c>
      <c r="J601" s="144"/>
      <c r="K601" s="145" t="str">
        <f t="shared" si="84"/>
        <v>Không đủ</v>
      </c>
      <c r="L601" s="166">
        <f t="shared" si="90"/>
        <v>2</v>
      </c>
      <c r="M601" s="166" cm="1">
        <f t="array" ref="M601">SUMPRODUCT(--(LEN(CHOOSE({1,2,3},P601,X601,AF601))&gt;0))</f>
        <v>2</v>
      </c>
      <c r="N601" s="166" cm="1">
        <f t="array" ref="N601">SUMPRODUCT(--(LEN(CHOOSE({1,2},AN601,AV601))&gt;0))</f>
        <v>0</v>
      </c>
      <c r="O601" s="166">
        <f t="shared" si="91"/>
        <v>0</v>
      </c>
      <c r="P601" s="171" t="str" cm="1">
        <f t="array" ref="P601">IFERROR(INDEX(_xlfn._xlws.FILTER('Dang ky_off'!$J$4:$J$4000,'Dang ky_off'!$B$4:$B$4000=$B601),1),"")</f>
        <v>Công ty Cổ phần Acecook Việt Nam</v>
      </c>
      <c r="Q601" s="172" cm="1">
        <f t="array" ref="Q601">IFERROR(INDEX(_xlfn._xlws.FILTER('Dang ky_off'!$H$4:$H$4000,'Dang ky_off'!$B$4:$B$4000=$B601),1),"")</f>
        <v>46007</v>
      </c>
      <c r="R601" s="171" t="s">
        <v>1563</v>
      </c>
      <c r="S601" s="171" cm="1">
        <f t="array" ref="S601">IFERROR(INDEX(_xlfn._xlws.FILTER('Dang ky_off'!$L$4:$L$4000,'Dang ky_off'!$B$4:$B$4000=$B601),1),"")</f>
        <v>9.5</v>
      </c>
      <c r="T601" s="171" cm="1">
        <f t="array" ref="T601">IFERROR(INDEX(_xlfn._xlws.FILTER('Dang ky_off'!$M$4:$M$4000,'Dang ky_off'!$B$4:$B$4000=$B601),1),"")</f>
        <v>0</v>
      </c>
      <c r="U601" s="130"/>
      <c r="V601" s="130"/>
      <c r="W601" s="131">
        <f t="shared" si="85"/>
        <v>2.9</v>
      </c>
      <c r="X601" s="180" t="str" cm="1">
        <f t="array" ref="X601">IFERROR(INDEX(_xlfn._xlws.FILTER('Dang ky_off'!$J$4:$J$4000,'Dang ky_off'!$B$4:$B$4000=$B601),2),"")</f>
        <v>Công ty TNHH Yakult Việt Nam</v>
      </c>
      <c r="Y601" s="181" cm="1">
        <f t="array" ref="Y601">IFERROR(INDEX(_xlfn._xlws.FILTER('Dang ky_off'!$H$4:$H$4000,'Dang ky_off'!$B$4:$B$4000=$B601),2),"")</f>
        <v>45936</v>
      </c>
      <c r="Z601" s="180" t="s">
        <v>1563</v>
      </c>
      <c r="AA601" s="180" cm="1">
        <f t="array" ref="AA601">IFERROR(INDEX(_xlfn._xlws.FILTER('Dang ky_off'!$L$4:$L$4000,'Dang ky_off'!$B$4:$B$4000=$B601),2),"")</f>
        <v>8.5</v>
      </c>
      <c r="AB601" s="180" cm="1">
        <f t="array" ref="AB601">IFERROR(INDEX(_xlfn._xlws.FILTER('Dang ky_off'!$M$4:$M$4000,'Dang ky_off'!$B$4:$B$4000=$B601),2),"")</f>
        <v>0</v>
      </c>
      <c r="AC601" s="130"/>
      <c r="AD601" s="130"/>
      <c r="AE601" s="179">
        <f t="shared" si="86"/>
        <v>2.6</v>
      </c>
      <c r="AF601" s="131" t="str" cm="1">
        <f t="array" ref="AF601">IFERROR(INDEX(_xlfn._xlws.FILTER('Dang ky_off'!$J$4:$J$43,'Dang ky_off'!$B$4:$B$43=$B601),3),"")</f>
        <v/>
      </c>
      <c r="AG601" s="154" t="str" cm="1">
        <f t="array" ref="AG601">IFERROR(INDEX(_xlfn._xlws.FILTER('Dang ky_off'!$H$4:$H$43,'Dang ky_off'!$B$4:$B$43=$B601),3),"")</f>
        <v/>
      </c>
      <c r="AH601" s="131" t="s">
        <v>1563</v>
      </c>
      <c r="AI601" s="131" t="str" cm="1">
        <f t="array" ref="AI601">IFERROR(INDEX(_xlfn._xlws.FILTER('Dang ky_off'!$L$4:$L$43,'Dang ky_off'!$B$4:$B$43=$B601),3),"")</f>
        <v/>
      </c>
      <c r="AJ601" s="131" t="str" cm="1">
        <f t="array" ref="AJ601">IFERROR(INDEX(_xlfn._xlws.FILTER('Dang ky_off'!$M$4:$M$43,'Dang ky_off'!$B$4:$B$43=$B601),3),"")</f>
        <v/>
      </c>
      <c r="AK601" s="130"/>
      <c r="AL601" s="130"/>
      <c r="AM601" s="131" t="e">
        <f t="shared" si="87"/>
        <v>#VALUE!</v>
      </c>
      <c r="AN601" s="182" t="str" cm="1">
        <f t="array" ref="AN601">IFERROR(INDEX(_xlfn._xlws.FILTER('Dang ky_onl'!$J$6:$J$4000,'Dang ky_onl'!$B$6:$B$4000=$B601),1),"")</f>
        <v/>
      </c>
      <c r="AO601" s="183" t="str" cm="1">
        <f t="array" ref="AO601">IFERROR(INDEX(_xlfn._xlws.FILTER('Dang ky_onl'!$H$6:$H$4000,'Dang ky_onl'!$B$6:$B$4000=$B601),1),"")</f>
        <v/>
      </c>
      <c r="AP601" s="184" t="s">
        <v>1564</v>
      </c>
      <c r="AQ601" s="182" t="str" cm="1">
        <f t="array" ref="AQ601">IFERROR(INDEX(_xlfn._xlws.FILTER('Dang ky_onl'!$L$6:$L$4000,'Dang ky_onl'!$B$6:$B$4000=$B601),1),"")</f>
        <v/>
      </c>
      <c r="AR601" s="182" t="str" cm="1">
        <f t="array" ref="AR601">IFERROR(INDEX(_xlfn._xlws.FILTER('Dang ky_onl'!$M$6:$M$4000,'Dang ky_onl'!$B$6:$B$4000=$B601),1),"")</f>
        <v/>
      </c>
      <c r="AS601" s="130"/>
      <c r="AT601" s="130"/>
      <c r="AU601" s="131" t="e">
        <f t="shared" si="88"/>
        <v>#VALUE!</v>
      </c>
      <c r="AV601" s="182" t="str" cm="1">
        <f t="array" ref="AV601">IFERROR(INDEX(_xlfn._xlws.FILTER('Dang ky_onl'!$J$6:$J$4000,'Dang ky_onl'!$B$6:$B$4000=$B601),2),"")</f>
        <v/>
      </c>
      <c r="AW601" s="183" t="str" cm="1">
        <f t="array" ref="AW601">IFERROR(INDEX(_xlfn._xlws.FILTER('Dang ky_onl'!$H$6:$H$4000,'Dang ky_onl'!$B$6:$B$4000=$B601),2),"")</f>
        <v/>
      </c>
      <c r="AX601" s="184" t="s">
        <v>1564</v>
      </c>
      <c r="AY601" s="182" t="str" cm="1">
        <f t="array" ref="AY601">IFERROR(INDEX(_xlfn._xlws.FILTER('Dang ky_onl'!$L$6:$L$4000,'Dang ky_onl'!$B$6:$B$4000=$B601),2),"")</f>
        <v/>
      </c>
      <c r="AZ601" s="182" t="str" cm="1">
        <f t="array" ref="AZ601">IFERROR(INDEX(_xlfn._xlws.FILTER('Dang ky_onl'!$M$6:$M$4000,'Dang ky_onl'!$B$6:$B$4000=$B601),2),"")</f>
        <v/>
      </c>
      <c r="BA601" s="130"/>
      <c r="BB601" s="130"/>
      <c r="BC601" s="131" t="e">
        <f t="shared" si="89"/>
        <v>#VALUE!</v>
      </c>
    </row>
    <row r="602" spans="1:55" ht="19.5" customHeight="1" x14ac:dyDescent="0.35">
      <c r="A602" s="135">
        <v>596</v>
      </c>
      <c r="B602" s="136">
        <v>2005230161</v>
      </c>
      <c r="C602" s="137" t="s">
        <v>547</v>
      </c>
      <c r="D602" s="138" t="s">
        <v>910</v>
      </c>
      <c r="E602" s="139"/>
      <c r="F602" s="141" t="s">
        <v>1019</v>
      </c>
      <c r="G602" s="142" t="s">
        <v>1359</v>
      </c>
      <c r="H602" s="143" t="s">
        <v>1378</v>
      </c>
      <c r="I602" s="140" t="str">
        <f t="shared" si="83"/>
        <v>Không đậu</v>
      </c>
      <c r="J602" s="144"/>
      <c r="K602" s="145" t="str">
        <f t="shared" si="84"/>
        <v>Không đủ</v>
      </c>
      <c r="L602" s="166">
        <f t="shared" si="90"/>
        <v>1</v>
      </c>
      <c r="M602" s="166" cm="1">
        <f t="array" ref="M602">SUMPRODUCT(--(LEN(CHOOSE({1,2,3},P602,X602,AF602))&gt;0))</f>
        <v>1</v>
      </c>
      <c r="N602" s="166" cm="1">
        <f t="array" ref="N602">SUMPRODUCT(--(LEN(CHOOSE({1,2},AN602,AV602))&gt;0))</f>
        <v>0</v>
      </c>
      <c r="O602" s="166">
        <f t="shared" si="91"/>
        <v>0</v>
      </c>
      <c r="P602" s="171" t="str" cm="1">
        <f t="array" ref="P602">IFERROR(INDEX(_xlfn._xlws.FILTER('Dang ky_off'!$J$4:$J$4000,'Dang ky_off'!$B$4:$B$4000=$B602),1),"")</f>
        <v>Công ty Cổ phần Acecook Việt Nam</v>
      </c>
      <c r="Q602" s="172" cm="1">
        <f t="array" ref="Q602">IFERROR(INDEX(_xlfn._xlws.FILTER('Dang ky_off'!$H$4:$H$4000,'Dang ky_off'!$B$4:$B$4000=$B602),1),"")</f>
        <v>45972</v>
      </c>
      <c r="R602" s="171" t="s">
        <v>1563</v>
      </c>
      <c r="S602" s="171" cm="1">
        <f t="array" ref="S602">IFERROR(INDEX(_xlfn._xlws.FILTER('Dang ky_off'!$L$4:$L$4000,'Dang ky_off'!$B$4:$B$4000=$B602),1),"")</f>
        <v>5.5</v>
      </c>
      <c r="T602" s="171" cm="1">
        <f t="array" ref="T602">IFERROR(INDEX(_xlfn._xlws.FILTER('Dang ky_off'!$M$4:$M$4000,'Dang ky_off'!$B$4:$B$4000=$B602),1),"")</f>
        <v>0</v>
      </c>
      <c r="U602" s="130"/>
      <c r="V602" s="130"/>
      <c r="W602" s="131">
        <f t="shared" si="85"/>
        <v>1.7</v>
      </c>
      <c r="X602" s="180" t="str" cm="1">
        <f t="array" ref="X602">IFERROR(INDEX(_xlfn._xlws.FILTER('Dang ky_off'!$J$4:$J$4000,'Dang ky_off'!$B$4:$B$4000=$B602),2),"")</f>
        <v/>
      </c>
      <c r="Y602" s="181" t="str" cm="1">
        <f t="array" ref="Y602">IFERROR(INDEX(_xlfn._xlws.FILTER('Dang ky_off'!$H$4:$H$4000,'Dang ky_off'!$B$4:$B$4000=$B602),2),"")</f>
        <v/>
      </c>
      <c r="Z602" s="180" t="s">
        <v>1563</v>
      </c>
      <c r="AA602" s="180" t="str" cm="1">
        <f t="array" ref="AA602">IFERROR(INDEX(_xlfn._xlws.FILTER('Dang ky_off'!$L$4:$L$4000,'Dang ky_off'!$B$4:$B$4000=$B602),2),"")</f>
        <v/>
      </c>
      <c r="AB602" s="180" t="str" cm="1">
        <f t="array" ref="AB602">IFERROR(INDEX(_xlfn._xlws.FILTER('Dang ky_off'!$M$4:$M$4000,'Dang ky_off'!$B$4:$B$4000=$B602),2),"")</f>
        <v/>
      </c>
      <c r="AC602" s="130"/>
      <c r="AD602" s="130"/>
      <c r="AE602" s="179" t="e">
        <f t="shared" si="86"/>
        <v>#VALUE!</v>
      </c>
      <c r="AF602" s="131" t="str" cm="1">
        <f t="array" ref="AF602">IFERROR(INDEX(_xlfn._xlws.FILTER('Dang ky_off'!$J$4:$J$43,'Dang ky_off'!$B$4:$B$43=$B602),3),"")</f>
        <v/>
      </c>
      <c r="AG602" s="154" t="str" cm="1">
        <f t="array" ref="AG602">IFERROR(INDEX(_xlfn._xlws.FILTER('Dang ky_off'!$H$4:$H$43,'Dang ky_off'!$B$4:$B$43=$B602),3),"")</f>
        <v/>
      </c>
      <c r="AH602" s="131" t="s">
        <v>1563</v>
      </c>
      <c r="AI602" s="131" t="str" cm="1">
        <f t="array" ref="AI602">IFERROR(INDEX(_xlfn._xlws.FILTER('Dang ky_off'!$L$4:$L$43,'Dang ky_off'!$B$4:$B$43=$B602),3),"")</f>
        <v/>
      </c>
      <c r="AJ602" s="131" t="str" cm="1">
        <f t="array" ref="AJ602">IFERROR(INDEX(_xlfn._xlws.FILTER('Dang ky_off'!$M$4:$M$43,'Dang ky_off'!$B$4:$B$43=$B602),3),"")</f>
        <v/>
      </c>
      <c r="AK602" s="130"/>
      <c r="AL602" s="130"/>
      <c r="AM602" s="131" t="e">
        <f t="shared" si="87"/>
        <v>#VALUE!</v>
      </c>
      <c r="AN602" s="182" t="str" cm="1">
        <f t="array" ref="AN602">IFERROR(INDEX(_xlfn._xlws.FILTER('Dang ky_onl'!$J$6:$J$4000,'Dang ky_onl'!$B$6:$B$4000=$B602),1),"")</f>
        <v/>
      </c>
      <c r="AO602" s="183" t="str" cm="1">
        <f t="array" ref="AO602">IFERROR(INDEX(_xlfn._xlws.FILTER('Dang ky_onl'!$H$6:$H$4000,'Dang ky_onl'!$B$6:$B$4000=$B602),1),"")</f>
        <v/>
      </c>
      <c r="AP602" s="184" t="s">
        <v>1564</v>
      </c>
      <c r="AQ602" s="182" t="str" cm="1">
        <f t="array" ref="AQ602">IFERROR(INDEX(_xlfn._xlws.FILTER('Dang ky_onl'!$L$6:$L$4000,'Dang ky_onl'!$B$6:$B$4000=$B602),1),"")</f>
        <v/>
      </c>
      <c r="AR602" s="182" t="str" cm="1">
        <f t="array" ref="AR602">IFERROR(INDEX(_xlfn._xlws.FILTER('Dang ky_onl'!$M$6:$M$4000,'Dang ky_onl'!$B$6:$B$4000=$B602),1),"")</f>
        <v/>
      </c>
      <c r="AS602" s="130"/>
      <c r="AT602" s="130"/>
      <c r="AU602" s="131" t="e">
        <f t="shared" si="88"/>
        <v>#VALUE!</v>
      </c>
      <c r="AV602" s="182" t="str" cm="1">
        <f t="array" ref="AV602">IFERROR(INDEX(_xlfn._xlws.FILTER('Dang ky_onl'!$J$6:$J$4000,'Dang ky_onl'!$B$6:$B$4000=$B602),2),"")</f>
        <v/>
      </c>
      <c r="AW602" s="183" t="str" cm="1">
        <f t="array" ref="AW602">IFERROR(INDEX(_xlfn._xlws.FILTER('Dang ky_onl'!$H$6:$H$4000,'Dang ky_onl'!$B$6:$B$4000=$B602),2),"")</f>
        <v/>
      </c>
      <c r="AX602" s="184" t="s">
        <v>1564</v>
      </c>
      <c r="AY602" s="182" t="str" cm="1">
        <f t="array" ref="AY602">IFERROR(INDEX(_xlfn._xlws.FILTER('Dang ky_onl'!$L$6:$L$4000,'Dang ky_onl'!$B$6:$B$4000=$B602),2),"")</f>
        <v/>
      </c>
      <c r="AZ602" s="182" t="str" cm="1">
        <f t="array" ref="AZ602">IFERROR(INDEX(_xlfn._xlws.FILTER('Dang ky_onl'!$M$6:$M$4000,'Dang ky_onl'!$B$6:$B$4000=$B602),2),"")</f>
        <v/>
      </c>
      <c r="BA602" s="130"/>
      <c r="BB602" s="130"/>
      <c r="BC602" s="131" t="e">
        <f t="shared" si="89"/>
        <v>#VALUE!</v>
      </c>
    </row>
    <row r="603" spans="1:55" ht="19.5" customHeight="1" x14ac:dyDescent="0.35">
      <c r="A603" s="135">
        <v>597</v>
      </c>
      <c r="B603" s="136">
        <v>2005230176</v>
      </c>
      <c r="C603" s="137" t="s">
        <v>548</v>
      </c>
      <c r="D603" s="138" t="s">
        <v>947</v>
      </c>
      <c r="E603" s="139"/>
      <c r="F603" s="141" t="s">
        <v>1305</v>
      </c>
      <c r="G603" s="142" t="s">
        <v>1359</v>
      </c>
      <c r="H603" s="143" t="s">
        <v>1378</v>
      </c>
      <c r="I603" s="140" t="str">
        <f t="shared" si="83"/>
        <v>Không đậu</v>
      </c>
      <c r="J603" s="144"/>
      <c r="K603" s="145" t="str">
        <f t="shared" si="84"/>
        <v>Không đủ</v>
      </c>
      <c r="L603" s="166">
        <f t="shared" si="90"/>
        <v>0</v>
      </c>
      <c r="M603" s="166" cm="1">
        <f t="array" ref="M603">SUMPRODUCT(--(LEN(CHOOSE({1,2,3},P603,X603,AF603))&gt;0))</f>
        <v>0</v>
      </c>
      <c r="N603" s="166" cm="1">
        <f t="array" ref="N603">SUMPRODUCT(--(LEN(CHOOSE({1,2},AN603,AV603))&gt;0))</f>
        <v>0</v>
      </c>
      <c r="O603" s="166">
        <f t="shared" si="91"/>
        <v>0</v>
      </c>
      <c r="P603" s="171" t="str" cm="1">
        <f t="array" ref="P603">IFERROR(INDEX(_xlfn._xlws.FILTER('Dang ky_off'!$J$4:$J$4000,'Dang ky_off'!$B$4:$B$4000=$B603),1),"")</f>
        <v/>
      </c>
      <c r="Q603" s="172" t="str" cm="1">
        <f t="array" ref="Q603">IFERROR(INDEX(_xlfn._xlws.FILTER('Dang ky_off'!$H$4:$H$4000,'Dang ky_off'!$B$4:$B$4000=$B603),1),"")</f>
        <v/>
      </c>
      <c r="R603" s="171" t="s">
        <v>1563</v>
      </c>
      <c r="S603" s="171" t="str" cm="1">
        <f t="array" ref="S603">IFERROR(INDEX(_xlfn._xlws.FILTER('Dang ky_off'!$L$4:$L$4000,'Dang ky_off'!$B$4:$B$4000=$B603),1),"")</f>
        <v/>
      </c>
      <c r="T603" s="171" t="str" cm="1">
        <f t="array" ref="T603">IFERROR(INDEX(_xlfn._xlws.FILTER('Dang ky_off'!$M$4:$M$4000,'Dang ky_off'!$B$4:$B$4000=$B603),1),"")</f>
        <v/>
      </c>
      <c r="U603" s="130"/>
      <c r="V603" s="130"/>
      <c r="W603" s="131" t="e">
        <f t="shared" si="85"/>
        <v>#VALUE!</v>
      </c>
      <c r="X603" s="180" t="str" cm="1">
        <f t="array" ref="X603">IFERROR(INDEX(_xlfn._xlws.FILTER('Dang ky_off'!$J$4:$J$4000,'Dang ky_off'!$B$4:$B$4000=$B603),2),"")</f>
        <v/>
      </c>
      <c r="Y603" s="181" t="str" cm="1">
        <f t="array" ref="Y603">IFERROR(INDEX(_xlfn._xlws.FILTER('Dang ky_off'!$H$4:$H$4000,'Dang ky_off'!$B$4:$B$4000=$B603),2),"")</f>
        <v/>
      </c>
      <c r="Z603" s="180" t="s">
        <v>1563</v>
      </c>
      <c r="AA603" s="180" t="str" cm="1">
        <f t="array" ref="AA603">IFERROR(INDEX(_xlfn._xlws.FILTER('Dang ky_off'!$L$4:$L$4000,'Dang ky_off'!$B$4:$B$4000=$B603),2),"")</f>
        <v/>
      </c>
      <c r="AB603" s="180" t="str" cm="1">
        <f t="array" ref="AB603">IFERROR(INDEX(_xlfn._xlws.FILTER('Dang ky_off'!$M$4:$M$4000,'Dang ky_off'!$B$4:$B$4000=$B603),2),"")</f>
        <v/>
      </c>
      <c r="AC603" s="130"/>
      <c r="AD603" s="130"/>
      <c r="AE603" s="179" t="e">
        <f t="shared" si="86"/>
        <v>#VALUE!</v>
      </c>
      <c r="AF603" s="131" t="str" cm="1">
        <f t="array" ref="AF603">IFERROR(INDEX(_xlfn._xlws.FILTER('Dang ky_off'!$J$4:$J$43,'Dang ky_off'!$B$4:$B$43=$B603),3),"")</f>
        <v/>
      </c>
      <c r="AG603" s="154" t="str" cm="1">
        <f t="array" ref="AG603">IFERROR(INDEX(_xlfn._xlws.FILTER('Dang ky_off'!$H$4:$H$43,'Dang ky_off'!$B$4:$B$43=$B603),3),"")</f>
        <v/>
      </c>
      <c r="AH603" s="131" t="s">
        <v>1563</v>
      </c>
      <c r="AI603" s="131" t="str" cm="1">
        <f t="array" ref="AI603">IFERROR(INDEX(_xlfn._xlws.FILTER('Dang ky_off'!$L$4:$L$43,'Dang ky_off'!$B$4:$B$43=$B603),3),"")</f>
        <v/>
      </c>
      <c r="AJ603" s="131" t="str" cm="1">
        <f t="array" ref="AJ603">IFERROR(INDEX(_xlfn._xlws.FILTER('Dang ky_off'!$M$4:$M$43,'Dang ky_off'!$B$4:$B$43=$B603),3),"")</f>
        <v/>
      </c>
      <c r="AK603" s="130"/>
      <c r="AL603" s="130"/>
      <c r="AM603" s="131" t="e">
        <f t="shared" si="87"/>
        <v>#VALUE!</v>
      </c>
      <c r="AN603" s="182" t="str" cm="1">
        <f t="array" ref="AN603">IFERROR(INDEX(_xlfn._xlws.FILTER('Dang ky_onl'!$J$6:$J$4000,'Dang ky_onl'!$B$6:$B$4000=$B603),1),"")</f>
        <v/>
      </c>
      <c r="AO603" s="183" t="str" cm="1">
        <f t="array" ref="AO603">IFERROR(INDEX(_xlfn._xlws.FILTER('Dang ky_onl'!$H$6:$H$4000,'Dang ky_onl'!$B$6:$B$4000=$B603),1),"")</f>
        <v/>
      </c>
      <c r="AP603" s="184" t="s">
        <v>1564</v>
      </c>
      <c r="AQ603" s="182" t="str" cm="1">
        <f t="array" ref="AQ603">IFERROR(INDEX(_xlfn._xlws.FILTER('Dang ky_onl'!$L$6:$L$4000,'Dang ky_onl'!$B$6:$B$4000=$B603),1),"")</f>
        <v/>
      </c>
      <c r="AR603" s="182" t="str" cm="1">
        <f t="array" ref="AR603">IFERROR(INDEX(_xlfn._xlws.FILTER('Dang ky_onl'!$M$6:$M$4000,'Dang ky_onl'!$B$6:$B$4000=$B603),1),"")</f>
        <v/>
      </c>
      <c r="AS603" s="130"/>
      <c r="AT603" s="130"/>
      <c r="AU603" s="131" t="e">
        <f t="shared" si="88"/>
        <v>#VALUE!</v>
      </c>
      <c r="AV603" s="182" t="str" cm="1">
        <f t="array" ref="AV603">IFERROR(INDEX(_xlfn._xlws.FILTER('Dang ky_onl'!$J$6:$J$4000,'Dang ky_onl'!$B$6:$B$4000=$B603),2),"")</f>
        <v/>
      </c>
      <c r="AW603" s="183" t="str" cm="1">
        <f t="array" ref="AW603">IFERROR(INDEX(_xlfn._xlws.FILTER('Dang ky_onl'!$H$6:$H$4000,'Dang ky_onl'!$B$6:$B$4000=$B603),2),"")</f>
        <v/>
      </c>
      <c r="AX603" s="184" t="s">
        <v>1564</v>
      </c>
      <c r="AY603" s="182" t="str" cm="1">
        <f t="array" ref="AY603">IFERROR(INDEX(_xlfn._xlws.FILTER('Dang ky_onl'!$L$6:$L$4000,'Dang ky_onl'!$B$6:$B$4000=$B603),2),"")</f>
        <v/>
      </c>
      <c r="AZ603" s="182" t="str" cm="1">
        <f t="array" ref="AZ603">IFERROR(INDEX(_xlfn._xlws.FILTER('Dang ky_onl'!$M$6:$M$4000,'Dang ky_onl'!$B$6:$B$4000=$B603),2),"")</f>
        <v/>
      </c>
      <c r="BA603" s="130"/>
      <c r="BB603" s="130"/>
      <c r="BC603" s="131" t="e">
        <f t="shared" si="89"/>
        <v>#VALUE!</v>
      </c>
    </row>
    <row r="604" spans="1:55" ht="19.5" customHeight="1" x14ac:dyDescent="0.35">
      <c r="A604" s="135">
        <v>598</v>
      </c>
      <c r="B604" s="136">
        <v>2005230187</v>
      </c>
      <c r="C604" s="137" t="s">
        <v>549</v>
      </c>
      <c r="D604" s="138" t="s">
        <v>940</v>
      </c>
      <c r="E604" s="139"/>
      <c r="F604" s="141" t="s">
        <v>1178</v>
      </c>
      <c r="G604" s="142" t="s">
        <v>1359</v>
      </c>
      <c r="H604" s="143" t="s">
        <v>1378</v>
      </c>
      <c r="I604" s="140" t="str">
        <f t="shared" si="83"/>
        <v>Không đậu</v>
      </c>
      <c r="J604" s="144"/>
      <c r="K604" s="145" t="str">
        <f t="shared" si="84"/>
        <v>Không đủ</v>
      </c>
      <c r="L604" s="166">
        <f t="shared" si="90"/>
        <v>0</v>
      </c>
      <c r="M604" s="166" cm="1">
        <f t="array" ref="M604">SUMPRODUCT(--(LEN(CHOOSE({1,2,3},P604,X604,AF604))&gt;0))</f>
        <v>0</v>
      </c>
      <c r="N604" s="166" cm="1">
        <f t="array" ref="N604">SUMPRODUCT(--(LEN(CHOOSE({1,2},AN604,AV604))&gt;0))</f>
        <v>0</v>
      </c>
      <c r="O604" s="166">
        <f t="shared" si="91"/>
        <v>0</v>
      </c>
      <c r="P604" s="171" t="str" cm="1">
        <f t="array" ref="P604">IFERROR(INDEX(_xlfn._xlws.FILTER('Dang ky_off'!$J$4:$J$4000,'Dang ky_off'!$B$4:$B$4000=$B604),1),"")</f>
        <v/>
      </c>
      <c r="Q604" s="172" t="str" cm="1">
        <f t="array" ref="Q604">IFERROR(INDEX(_xlfn._xlws.FILTER('Dang ky_off'!$H$4:$H$4000,'Dang ky_off'!$B$4:$B$4000=$B604),1),"")</f>
        <v/>
      </c>
      <c r="R604" s="171" t="s">
        <v>1563</v>
      </c>
      <c r="S604" s="171" t="str" cm="1">
        <f t="array" ref="S604">IFERROR(INDEX(_xlfn._xlws.FILTER('Dang ky_off'!$L$4:$L$4000,'Dang ky_off'!$B$4:$B$4000=$B604),1),"")</f>
        <v/>
      </c>
      <c r="T604" s="171" t="str" cm="1">
        <f t="array" ref="T604">IFERROR(INDEX(_xlfn._xlws.FILTER('Dang ky_off'!$M$4:$M$4000,'Dang ky_off'!$B$4:$B$4000=$B604),1),"")</f>
        <v/>
      </c>
      <c r="U604" s="130"/>
      <c r="V604" s="130"/>
      <c r="W604" s="131" t="e">
        <f t="shared" si="85"/>
        <v>#VALUE!</v>
      </c>
      <c r="X604" s="180" t="str" cm="1">
        <f t="array" ref="X604">IFERROR(INDEX(_xlfn._xlws.FILTER('Dang ky_off'!$J$4:$J$4000,'Dang ky_off'!$B$4:$B$4000=$B604),2),"")</f>
        <v/>
      </c>
      <c r="Y604" s="181" t="str" cm="1">
        <f t="array" ref="Y604">IFERROR(INDEX(_xlfn._xlws.FILTER('Dang ky_off'!$H$4:$H$4000,'Dang ky_off'!$B$4:$B$4000=$B604),2),"")</f>
        <v/>
      </c>
      <c r="Z604" s="180" t="s">
        <v>1563</v>
      </c>
      <c r="AA604" s="180" t="str" cm="1">
        <f t="array" ref="AA604">IFERROR(INDEX(_xlfn._xlws.FILTER('Dang ky_off'!$L$4:$L$4000,'Dang ky_off'!$B$4:$B$4000=$B604),2),"")</f>
        <v/>
      </c>
      <c r="AB604" s="180" t="str" cm="1">
        <f t="array" ref="AB604">IFERROR(INDEX(_xlfn._xlws.FILTER('Dang ky_off'!$M$4:$M$4000,'Dang ky_off'!$B$4:$B$4000=$B604),2),"")</f>
        <v/>
      </c>
      <c r="AC604" s="130"/>
      <c r="AD604" s="130"/>
      <c r="AE604" s="179" t="e">
        <f t="shared" si="86"/>
        <v>#VALUE!</v>
      </c>
      <c r="AF604" s="131" t="str" cm="1">
        <f t="array" ref="AF604">IFERROR(INDEX(_xlfn._xlws.FILTER('Dang ky_off'!$J$4:$J$43,'Dang ky_off'!$B$4:$B$43=$B604),3),"")</f>
        <v/>
      </c>
      <c r="AG604" s="154" t="str" cm="1">
        <f t="array" ref="AG604">IFERROR(INDEX(_xlfn._xlws.FILTER('Dang ky_off'!$H$4:$H$43,'Dang ky_off'!$B$4:$B$43=$B604),3),"")</f>
        <v/>
      </c>
      <c r="AH604" s="131" t="s">
        <v>1563</v>
      </c>
      <c r="AI604" s="131" t="str" cm="1">
        <f t="array" ref="AI604">IFERROR(INDEX(_xlfn._xlws.FILTER('Dang ky_off'!$L$4:$L$43,'Dang ky_off'!$B$4:$B$43=$B604),3),"")</f>
        <v/>
      </c>
      <c r="AJ604" s="131" t="str" cm="1">
        <f t="array" ref="AJ604">IFERROR(INDEX(_xlfn._xlws.FILTER('Dang ky_off'!$M$4:$M$43,'Dang ky_off'!$B$4:$B$43=$B604),3),"")</f>
        <v/>
      </c>
      <c r="AK604" s="130"/>
      <c r="AL604" s="130"/>
      <c r="AM604" s="131" t="e">
        <f t="shared" si="87"/>
        <v>#VALUE!</v>
      </c>
      <c r="AN604" s="182" t="str" cm="1">
        <f t="array" ref="AN604">IFERROR(INDEX(_xlfn._xlws.FILTER('Dang ky_onl'!$J$6:$J$4000,'Dang ky_onl'!$B$6:$B$4000=$B604),1),"")</f>
        <v/>
      </c>
      <c r="AO604" s="183" t="str" cm="1">
        <f t="array" ref="AO604">IFERROR(INDEX(_xlfn._xlws.FILTER('Dang ky_onl'!$H$6:$H$4000,'Dang ky_onl'!$B$6:$B$4000=$B604),1),"")</f>
        <v/>
      </c>
      <c r="AP604" s="184" t="s">
        <v>1564</v>
      </c>
      <c r="AQ604" s="182" t="str" cm="1">
        <f t="array" ref="AQ604">IFERROR(INDEX(_xlfn._xlws.FILTER('Dang ky_onl'!$L$6:$L$4000,'Dang ky_onl'!$B$6:$B$4000=$B604),1),"")</f>
        <v/>
      </c>
      <c r="AR604" s="182" t="str" cm="1">
        <f t="array" ref="AR604">IFERROR(INDEX(_xlfn._xlws.FILTER('Dang ky_onl'!$M$6:$M$4000,'Dang ky_onl'!$B$6:$B$4000=$B604),1),"")</f>
        <v/>
      </c>
      <c r="AS604" s="130"/>
      <c r="AT604" s="130"/>
      <c r="AU604" s="131" t="e">
        <f t="shared" si="88"/>
        <v>#VALUE!</v>
      </c>
      <c r="AV604" s="182" t="str" cm="1">
        <f t="array" ref="AV604">IFERROR(INDEX(_xlfn._xlws.FILTER('Dang ky_onl'!$J$6:$J$4000,'Dang ky_onl'!$B$6:$B$4000=$B604),2),"")</f>
        <v/>
      </c>
      <c r="AW604" s="183" t="str" cm="1">
        <f t="array" ref="AW604">IFERROR(INDEX(_xlfn._xlws.FILTER('Dang ky_onl'!$H$6:$H$4000,'Dang ky_onl'!$B$6:$B$4000=$B604),2),"")</f>
        <v/>
      </c>
      <c r="AX604" s="184" t="s">
        <v>1564</v>
      </c>
      <c r="AY604" s="182" t="str" cm="1">
        <f t="array" ref="AY604">IFERROR(INDEX(_xlfn._xlws.FILTER('Dang ky_onl'!$L$6:$L$4000,'Dang ky_onl'!$B$6:$B$4000=$B604),2),"")</f>
        <v/>
      </c>
      <c r="AZ604" s="182" t="str" cm="1">
        <f t="array" ref="AZ604">IFERROR(INDEX(_xlfn._xlws.FILTER('Dang ky_onl'!$M$6:$M$4000,'Dang ky_onl'!$B$6:$B$4000=$B604),2),"")</f>
        <v/>
      </c>
      <c r="BA604" s="130"/>
      <c r="BB604" s="130"/>
      <c r="BC604" s="131" t="e">
        <f t="shared" si="89"/>
        <v>#VALUE!</v>
      </c>
    </row>
    <row r="605" spans="1:55" ht="19.5" customHeight="1" x14ac:dyDescent="0.35">
      <c r="A605" s="135">
        <v>599</v>
      </c>
      <c r="B605" s="136">
        <v>2005230207</v>
      </c>
      <c r="C605" s="137" t="s">
        <v>296</v>
      </c>
      <c r="D605" s="138" t="s">
        <v>847</v>
      </c>
      <c r="E605" s="139"/>
      <c r="F605" s="141" t="s">
        <v>1258</v>
      </c>
      <c r="G605" s="142" t="s">
        <v>1359</v>
      </c>
      <c r="H605" s="143" t="s">
        <v>1378</v>
      </c>
      <c r="I605" s="140" t="str">
        <f t="shared" si="83"/>
        <v>Không đậu</v>
      </c>
      <c r="J605" s="144"/>
      <c r="K605" s="145" t="str">
        <f t="shared" si="84"/>
        <v>Không đủ</v>
      </c>
      <c r="L605" s="166">
        <f t="shared" si="90"/>
        <v>2</v>
      </c>
      <c r="M605" s="166" cm="1">
        <f t="array" ref="M605">SUMPRODUCT(--(LEN(CHOOSE({1,2,3},P605,X605,AF605))&gt;0))</f>
        <v>2</v>
      </c>
      <c r="N605" s="166" cm="1">
        <f t="array" ref="N605">SUMPRODUCT(--(LEN(CHOOSE({1,2},AN605,AV605))&gt;0))</f>
        <v>0</v>
      </c>
      <c r="O605" s="166">
        <f t="shared" si="91"/>
        <v>0</v>
      </c>
      <c r="P605" s="171" t="str" cm="1">
        <f t="array" ref="P605">IFERROR(INDEX(_xlfn._xlws.FILTER('Dang ky_off'!$J$4:$J$4000,'Dang ky_off'!$B$4:$B$4000=$B605),1),"")</f>
        <v>Công ty Cổ phần Acecook Việt Nam</v>
      </c>
      <c r="Q605" s="172" cm="1">
        <f t="array" ref="Q605">IFERROR(INDEX(_xlfn._xlws.FILTER('Dang ky_off'!$H$4:$H$4000,'Dang ky_off'!$B$4:$B$4000=$B605),1),"")</f>
        <v>45932</v>
      </c>
      <c r="R605" s="171" t="s">
        <v>1563</v>
      </c>
      <c r="S605" s="171" cm="1">
        <f t="array" ref="S605">IFERROR(INDEX(_xlfn._xlws.FILTER('Dang ky_off'!$L$4:$L$4000,'Dang ky_off'!$B$4:$B$4000=$B605),1),"")</f>
        <v>8</v>
      </c>
      <c r="T605" s="171" cm="1">
        <f t="array" ref="T605">IFERROR(INDEX(_xlfn._xlws.FILTER('Dang ky_off'!$M$4:$M$4000,'Dang ky_off'!$B$4:$B$4000=$B605),1),"")</f>
        <v>0</v>
      </c>
      <c r="U605" s="130"/>
      <c r="V605" s="130"/>
      <c r="W605" s="131">
        <f t="shared" si="85"/>
        <v>2.4</v>
      </c>
      <c r="X605" s="180" t="str" cm="1">
        <f t="array" ref="X605">IFERROR(INDEX(_xlfn._xlws.FILTER('Dang ky_off'!$J$4:$J$4000,'Dang ky_off'!$B$4:$B$4000=$B605),2),"")</f>
        <v>Công ty TNHH Yakult Việt Nam</v>
      </c>
      <c r="Y605" s="181" cm="1">
        <f t="array" ref="Y605">IFERROR(INDEX(_xlfn._xlws.FILTER('Dang ky_off'!$H$4:$H$4000,'Dang ky_off'!$B$4:$B$4000=$B605),2),"")</f>
        <v>45936</v>
      </c>
      <c r="Z605" s="180" t="s">
        <v>1563</v>
      </c>
      <c r="AA605" s="180" cm="1">
        <f t="array" ref="AA605">IFERROR(INDEX(_xlfn._xlws.FILTER('Dang ky_off'!$L$4:$L$4000,'Dang ky_off'!$B$4:$B$4000=$B605),2),"")</f>
        <v>8.5</v>
      </c>
      <c r="AB605" s="180" cm="1">
        <f t="array" ref="AB605">IFERROR(INDEX(_xlfn._xlws.FILTER('Dang ky_off'!$M$4:$M$4000,'Dang ky_off'!$B$4:$B$4000=$B605),2),"")</f>
        <v>0</v>
      </c>
      <c r="AC605" s="130"/>
      <c r="AD605" s="130"/>
      <c r="AE605" s="179">
        <f t="shared" si="86"/>
        <v>2.6</v>
      </c>
      <c r="AF605" s="131" t="str" cm="1">
        <f t="array" ref="AF605">IFERROR(INDEX(_xlfn._xlws.FILTER('Dang ky_off'!$J$4:$J$43,'Dang ky_off'!$B$4:$B$43=$B605),3),"")</f>
        <v/>
      </c>
      <c r="AG605" s="154" t="str" cm="1">
        <f t="array" ref="AG605">IFERROR(INDEX(_xlfn._xlws.FILTER('Dang ky_off'!$H$4:$H$43,'Dang ky_off'!$B$4:$B$43=$B605),3),"")</f>
        <v/>
      </c>
      <c r="AH605" s="131" t="s">
        <v>1563</v>
      </c>
      <c r="AI605" s="131" t="str" cm="1">
        <f t="array" ref="AI605">IFERROR(INDEX(_xlfn._xlws.FILTER('Dang ky_off'!$L$4:$L$43,'Dang ky_off'!$B$4:$B$43=$B605),3),"")</f>
        <v/>
      </c>
      <c r="AJ605" s="131" t="str" cm="1">
        <f t="array" ref="AJ605">IFERROR(INDEX(_xlfn._xlws.FILTER('Dang ky_off'!$M$4:$M$43,'Dang ky_off'!$B$4:$B$43=$B605),3),"")</f>
        <v/>
      </c>
      <c r="AK605" s="130"/>
      <c r="AL605" s="130"/>
      <c r="AM605" s="131" t="e">
        <f t="shared" si="87"/>
        <v>#VALUE!</v>
      </c>
      <c r="AN605" s="182" t="str" cm="1">
        <f t="array" ref="AN605">IFERROR(INDEX(_xlfn._xlws.FILTER('Dang ky_onl'!$J$6:$J$4000,'Dang ky_onl'!$B$6:$B$4000=$B605),1),"")</f>
        <v/>
      </c>
      <c r="AO605" s="183" t="str" cm="1">
        <f t="array" ref="AO605">IFERROR(INDEX(_xlfn._xlws.FILTER('Dang ky_onl'!$H$6:$H$4000,'Dang ky_onl'!$B$6:$B$4000=$B605),1),"")</f>
        <v/>
      </c>
      <c r="AP605" s="184" t="s">
        <v>1564</v>
      </c>
      <c r="AQ605" s="182" t="str" cm="1">
        <f t="array" ref="AQ605">IFERROR(INDEX(_xlfn._xlws.FILTER('Dang ky_onl'!$L$6:$L$4000,'Dang ky_onl'!$B$6:$B$4000=$B605),1),"")</f>
        <v/>
      </c>
      <c r="AR605" s="182" t="str" cm="1">
        <f t="array" ref="AR605">IFERROR(INDEX(_xlfn._xlws.FILTER('Dang ky_onl'!$M$6:$M$4000,'Dang ky_onl'!$B$6:$B$4000=$B605),1),"")</f>
        <v/>
      </c>
      <c r="AS605" s="130"/>
      <c r="AT605" s="130"/>
      <c r="AU605" s="131" t="e">
        <f t="shared" si="88"/>
        <v>#VALUE!</v>
      </c>
      <c r="AV605" s="182" t="str" cm="1">
        <f t="array" ref="AV605">IFERROR(INDEX(_xlfn._xlws.FILTER('Dang ky_onl'!$J$6:$J$4000,'Dang ky_onl'!$B$6:$B$4000=$B605),2),"")</f>
        <v/>
      </c>
      <c r="AW605" s="183" t="str" cm="1">
        <f t="array" ref="AW605">IFERROR(INDEX(_xlfn._xlws.FILTER('Dang ky_onl'!$H$6:$H$4000,'Dang ky_onl'!$B$6:$B$4000=$B605),2),"")</f>
        <v/>
      </c>
      <c r="AX605" s="184" t="s">
        <v>1564</v>
      </c>
      <c r="AY605" s="182" t="str" cm="1">
        <f t="array" ref="AY605">IFERROR(INDEX(_xlfn._xlws.FILTER('Dang ky_onl'!$L$6:$L$4000,'Dang ky_onl'!$B$6:$B$4000=$B605),2),"")</f>
        <v/>
      </c>
      <c r="AZ605" s="182" t="str" cm="1">
        <f t="array" ref="AZ605">IFERROR(INDEX(_xlfn._xlws.FILTER('Dang ky_onl'!$M$6:$M$4000,'Dang ky_onl'!$B$6:$B$4000=$B605),2),"")</f>
        <v/>
      </c>
      <c r="BA605" s="130"/>
      <c r="BB605" s="130"/>
      <c r="BC605" s="131" t="e">
        <f t="shared" si="89"/>
        <v>#VALUE!</v>
      </c>
    </row>
    <row r="606" spans="1:55" ht="19.5" customHeight="1" x14ac:dyDescent="0.35">
      <c r="A606" s="135">
        <v>600</v>
      </c>
      <c r="B606" s="136">
        <v>2005230209</v>
      </c>
      <c r="C606" s="137" t="s">
        <v>550</v>
      </c>
      <c r="D606" s="138" t="s">
        <v>948</v>
      </c>
      <c r="E606" s="139"/>
      <c r="F606" s="141" t="s">
        <v>1306</v>
      </c>
      <c r="G606" s="142" t="s">
        <v>1359</v>
      </c>
      <c r="H606" s="143" t="s">
        <v>1378</v>
      </c>
      <c r="I606" s="140" t="str">
        <f t="shared" si="83"/>
        <v>Không đậu</v>
      </c>
      <c r="J606" s="144"/>
      <c r="K606" s="145" t="str">
        <f t="shared" si="84"/>
        <v>Không đủ</v>
      </c>
      <c r="L606" s="166">
        <f t="shared" si="90"/>
        <v>0</v>
      </c>
      <c r="M606" s="166" cm="1">
        <f t="array" ref="M606">SUMPRODUCT(--(LEN(CHOOSE({1,2,3},P606,X606,AF606))&gt;0))</f>
        <v>0</v>
      </c>
      <c r="N606" s="166" cm="1">
        <f t="array" ref="N606">SUMPRODUCT(--(LEN(CHOOSE({1,2},AN606,AV606))&gt;0))</f>
        <v>0</v>
      </c>
      <c r="O606" s="166">
        <f t="shared" si="91"/>
        <v>0</v>
      </c>
      <c r="P606" s="171" t="str" cm="1">
        <f t="array" ref="P606">IFERROR(INDEX(_xlfn._xlws.FILTER('Dang ky_off'!$J$4:$J$4000,'Dang ky_off'!$B$4:$B$4000=$B606),1),"")</f>
        <v/>
      </c>
      <c r="Q606" s="172" t="str" cm="1">
        <f t="array" ref="Q606">IFERROR(INDEX(_xlfn._xlws.FILTER('Dang ky_off'!$H$4:$H$4000,'Dang ky_off'!$B$4:$B$4000=$B606),1),"")</f>
        <v/>
      </c>
      <c r="R606" s="171" t="s">
        <v>1563</v>
      </c>
      <c r="S606" s="171" t="str" cm="1">
        <f t="array" ref="S606">IFERROR(INDEX(_xlfn._xlws.FILTER('Dang ky_off'!$L$4:$L$4000,'Dang ky_off'!$B$4:$B$4000=$B606),1),"")</f>
        <v/>
      </c>
      <c r="T606" s="171" t="str" cm="1">
        <f t="array" ref="T606">IFERROR(INDEX(_xlfn._xlws.FILTER('Dang ky_off'!$M$4:$M$4000,'Dang ky_off'!$B$4:$B$4000=$B606),1),"")</f>
        <v/>
      </c>
      <c r="U606" s="130"/>
      <c r="V606" s="130"/>
      <c r="W606" s="131" t="e">
        <f t="shared" si="85"/>
        <v>#VALUE!</v>
      </c>
      <c r="X606" s="180" t="str" cm="1">
        <f t="array" ref="X606">IFERROR(INDEX(_xlfn._xlws.FILTER('Dang ky_off'!$J$4:$J$4000,'Dang ky_off'!$B$4:$B$4000=$B606),2),"")</f>
        <v/>
      </c>
      <c r="Y606" s="181" t="str" cm="1">
        <f t="array" ref="Y606">IFERROR(INDEX(_xlfn._xlws.FILTER('Dang ky_off'!$H$4:$H$4000,'Dang ky_off'!$B$4:$B$4000=$B606),2),"")</f>
        <v/>
      </c>
      <c r="Z606" s="180" t="s">
        <v>1563</v>
      </c>
      <c r="AA606" s="180" t="str" cm="1">
        <f t="array" ref="AA606">IFERROR(INDEX(_xlfn._xlws.FILTER('Dang ky_off'!$L$4:$L$4000,'Dang ky_off'!$B$4:$B$4000=$B606),2),"")</f>
        <v/>
      </c>
      <c r="AB606" s="180" t="str" cm="1">
        <f t="array" ref="AB606">IFERROR(INDEX(_xlfn._xlws.FILTER('Dang ky_off'!$M$4:$M$4000,'Dang ky_off'!$B$4:$B$4000=$B606),2),"")</f>
        <v/>
      </c>
      <c r="AC606" s="130"/>
      <c r="AD606" s="130"/>
      <c r="AE606" s="179" t="e">
        <f t="shared" si="86"/>
        <v>#VALUE!</v>
      </c>
      <c r="AF606" s="131" t="str" cm="1">
        <f t="array" ref="AF606">IFERROR(INDEX(_xlfn._xlws.FILTER('Dang ky_off'!$J$4:$J$43,'Dang ky_off'!$B$4:$B$43=$B606),3),"")</f>
        <v/>
      </c>
      <c r="AG606" s="154" t="str" cm="1">
        <f t="array" ref="AG606">IFERROR(INDEX(_xlfn._xlws.FILTER('Dang ky_off'!$H$4:$H$43,'Dang ky_off'!$B$4:$B$43=$B606),3),"")</f>
        <v/>
      </c>
      <c r="AH606" s="131" t="s">
        <v>1563</v>
      </c>
      <c r="AI606" s="131" t="str" cm="1">
        <f t="array" ref="AI606">IFERROR(INDEX(_xlfn._xlws.FILTER('Dang ky_off'!$L$4:$L$43,'Dang ky_off'!$B$4:$B$43=$B606),3),"")</f>
        <v/>
      </c>
      <c r="AJ606" s="131" t="str" cm="1">
        <f t="array" ref="AJ606">IFERROR(INDEX(_xlfn._xlws.FILTER('Dang ky_off'!$M$4:$M$43,'Dang ky_off'!$B$4:$B$43=$B606),3),"")</f>
        <v/>
      </c>
      <c r="AK606" s="130"/>
      <c r="AL606" s="130"/>
      <c r="AM606" s="131" t="e">
        <f t="shared" si="87"/>
        <v>#VALUE!</v>
      </c>
      <c r="AN606" s="182" t="str" cm="1">
        <f t="array" ref="AN606">IFERROR(INDEX(_xlfn._xlws.FILTER('Dang ky_onl'!$J$6:$J$4000,'Dang ky_onl'!$B$6:$B$4000=$B606),1),"")</f>
        <v/>
      </c>
      <c r="AO606" s="183" t="str" cm="1">
        <f t="array" ref="AO606">IFERROR(INDEX(_xlfn._xlws.FILTER('Dang ky_onl'!$H$6:$H$4000,'Dang ky_onl'!$B$6:$B$4000=$B606),1),"")</f>
        <v/>
      </c>
      <c r="AP606" s="184" t="s">
        <v>1564</v>
      </c>
      <c r="AQ606" s="182" t="str" cm="1">
        <f t="array" ref="AQ606">IFERROR(INDEX(_xlfn._xlws.FILTER('Dang ky_onl'!$L$6:$L$4000,'Dang ky_onl'!$B$6:$B$4000=$B606),1),"")</f>
        <v/>
      </c>
      <c r="AR606" s="182" t="str" cm="1">
        <f t="array" ref="AR606">IFERROR(INDEX(_xlfn._xlws.FILTER('Dang ky_onl'!$M$6:$M$4000,'Dang ky_onl'!$B$6:$B$4000=$B606),1),"")</f>
        <v/>
      </c>
      <c r="AS606" s="130"/>
      <c r="AT606" s="130"/>
      <c r="AU606" s="131" t="e">
        <f t="shared" si="88"/>
        <v>#VALUE!</v>
      </c>
      <c r="AV606" s="182" t="str" cm="1">
        <f t="array" ref="AV606">IFERROR(INDEX(_xlfn._xlws.FILTER('Dang ky_onl'!$J$6:$J$4000,'Dang ky_onl'!$B$6:$B$4000=$B606),2),"")</f>
        <v/>
      </c>
      <c r="AW606" s="183" t="str" cm="1">
        <f t="array" ref="AW606">IFERROR(INDEX(_xlfn._xlws.FILTER('Dang ky_onl'!$H$6:$H$4000,'Dang ky_onl'!$B$6:$B$4000=$B606),2),"")</f>
        <v/>
      </c>
      <c r="AX606" s="184" t="s">
        <v>1564</v>
      </c>
      <c r="AY606" s="182" t="str" cm="1">
        <f t="array" ref="AY606">IFERROR(INDEX(_xlfn._xlws.FILTER('Dang ky_onl'!$L$6:$L$4000,'Dang ky_onl'!$B$6:$B$4000=$B606),2),"")</f>
        <v/>
      </c>
      <c r="AZ606" s="182" t="str" cm="1">
        <f t="array" ref="AZ606">IFERROR(INDEX(_xlfn._xlws.FILTER('Dang ky_onl'!$M$6:$M$4000,'Dang ky_onl'!$B$6:$B$4000=$B606),2),"")</f>
        <v/>
      </c>
      <c r="BA606" s="130"/>
      <c r="BB606" s="130"/>
      <c r="BC606" s="131" t="e">
        <f t="shared" si="89"/>
        <v>#VALUE!</v>
      </c>
    </row>
    <row r="607" spans="1:55" ht="19.5" customHeight="1" x14ac:dyDescent="0.35">
      <c r="A607" s="135">
        <v>601</v>
      </c>
      <c r="B607" s="136">
        <v>2005230223</v>
      </c>
      <c r="C607" s="137" t="s">
        <v>551</v>
      </c>
      <c r="D607" s="138" t="s">
        <v>800</v>
      </c>
      <c r="E607" s="139"/>
      <c r="F607" s="141" t="s">
        <v>1223</v>
      </c>
      <c r="G607" s="142" t="s">
        <v>1359</v>
      </c>
      <c r="H607" s="143" t="s">
        <v>1378</v>
      </c>
      <c r="I607" s="140" t="str">
        <f t="shared" si="83"/>
        <v>Không đậu</v>
      </c>
      <c r="J607" s="144"/>
      <c r="K607" s="145" t="str">
        <f t="shared" si="84"/>
        <v>Không đủ</v>
      </c>
      <c r="L607" s="166">
        <f t="shared" si="90"/>
        <v>0</v>
      </c>
      <c r="M607" s="166" cm="1">
        <f t="array" ref="M607">SUMPRODUCT(--(LEN(CHOOSE({1,2,3},P607,X607,AF607))&gt;0))</f>
        <v>0</v>
      </c>
      <c r="N607" s="166" cm="1">
        <f t="array" ref="N607">SUMPRODUCT(--(LEN(CHOOSE({1,2},AN607,AV607))&gt;0))</f>
        <v>0</v>
      </c>
      <c r="O607" s="166">
        <f t="shared" si="91"/>
        <v>0</v>
      </c>
      <c r="P607" s="171" t="str" cm="1">
        <f t="array" ref="P607">IFERROR(INDEX(_xlfn._xlws.FILTER('Dang ky_off'!$J$4:$J$4000,'Dang ky_off'!$B$4:$B$4000=$B607),1),"")</f>
        <v/>
      </c>
      <c r="Q607" s="172" t="str" cm="1">
        <f t="array" ref="Q607">IFERROR(INDEX(_xlfn._xlws.FILTER('Dang ky_off'!$H$4:$H$4000,'Dang ky_off'!$B$4:$B$4000=$B607),1),"")</f>
        <v/>
      </c>
      <c r="R607" s="171" t="s">
        <v>1563</v>
      </c>
      <c r="S607" s="171" t="str" cm="1">
        <f t="array" ref="S607">IFERROR(INDEX(_xlfn._xlws.FILTER('Dang ky_off'!$L$4:$L$4000,'Dang ky_off'!$B$4:$B$4000=$B607),1),"")</f>
        <v/>
      </c>
      <c r="T607" s="171" t="str" cm="1">
        <f t="array" ref="T607">IFERROR(INDEX(_xlfn._xlws.FILTER('Dang ky_off'!$M$4:$M$4000,'Dang ky_off'!$B$4:$B$4000=$B607),1),"")</f>
        <v/>
      </c>
      <c r="U607" s="130"/>
      <c r="V607" s="130"/>
      <c r="W607" s="131" t="e">
        <f t="shared" si="85"/>
        <v>#VALUE!</v>
      </c>
      <c r="X607" s="180" t="str" cm="1">
        <f t="array" ref="X607">IFERROR(INDEX(_xlfn._xlws.FILTER('Dang ky_off'!$J$4:$J$4000,'Dang ky_off'!$B$4:$B$4000=$B607),2),"")</f>
        <v/>
      </c>
      <c r="Y607" s="181" t="str" cm="1">
        <f t="array" ref="Y607">IFERROR(INDEX(_xlfn._xlws.FILTER('Dang ky_off'!$H$4:$H$4000,'Dang ky_off'!$B$4:$B$4000=$B607),2),"")</f>
        <v/>
      </c>
      <c r="Z607" s="180" t="s">
        <v>1563</v>
      </c>
      <c r="AA607" s="180" t="str" cm="1">
        <f t="array" ref="AA607">IFERROR(INDEX(_xlfn._xlws.FILTER('Dang ky_off'!$L$4:$L$4000,'Dang ky_off'!$B$4:$B$4000=$B607),2),"")</f>
        <v/>
      </c>
      <c r="AB607" s="180" t="str" cm="1">
        <f t="array" ref="AB607">IFERROR(INDEX(_xlfn._xlws.FILTER('Dang ky_off'!$M$4:$M$4000,'Dang ky_off'!$B$4:$B$4000=$B607),2),"")</f>
        <v/>
      </c>
      <c r="AC607" s="130"/>
      <c r="AD607" s="130"/>
      <c r="AE607" s="179" t="e">
        <f t="shared" si="86"/>
        <v>#VALUE!</v>
      </c>
      <c r="AF607" s="131" t="str" cm="1">
        <f t="array" ref="AF607">IFERROR(INDEX(_xlfn._xlws.FILTER('Dang ky_off'!$J$4:$J$43,'Dang ky_off'!$B$4:$B$43=$B607),3),"")</f>
        <v/>
      </c>
      <c r="AG607" s="154" t="str" cm="1">
        <f t="array" ref="AG607">IFERROR(INDEX(_xlfn._xlws.FILTER('Dang ky_off'!$H$4:$H$43,'Dang ky_off'!$B$4:$B$43=$B607),3),"")</f>
        <v/>
      </c>
      <c r="AH607" s="131" t="s">
        <v>1563</v>
      </c>
      <c r="AI607" s="131" t="str" cm="1">
        <f t="array" ref="AI607">IFERROR(INDEX(_xlfn._xlws.FILTER('Dang ky_off'!$L$4:$L$43,'Dang ky_off'!$B$4:$B$43=$B607),3),"")</f>
        <v/>
      </c>
      <c r="AJ607" s="131" t="str" cm="1">
        <f t="array" ref="AJ607">IFERROR(INDEX(_xlfn._xlws.FILTER('Dang ky_off'!$M$4:$M$43,'Dang ky_off'!$B$4:$B$43=$B607),3),"")</f>
        <v/>
      </c>
      <c r="AK607" s="130"/>
      <c r="AL607" s="130"/>
      <c r="AM607" s="131" t="e">
        <f t="shared" si="87"/>
        <v>#VALUE!</v>
      </c>
      <c r="AN607" s="182" t="str" cm="1">
        <f t="array" ref="AN607">IFERROR(INDEX(_xlfn._xlws.FILTER('Dang ky_onl'!$J$6:$J$4000,'Dang ky_onl'!$B$6:$B$4000=$B607),1),"")</f>
        <v/>
      </c>
      <c r="AO607" s="183" t="str" cm="1">
        <f t="array" ref="AO607">IFERROR(INDEX(_xlfn._xlws.FILTER('Dang ky_onl'!$H$6:$H$4000,'Dang ky_onl'!$B$6:$B$4000=$B607),1),"")</f>
        <v/>
      </c>
      <c r="AP607" s="184" t="s">
        <v>1564</v>
      </c>
      <c r="AQ607" s="182" t="str" cm="1">
        <f t="array" ref="AQ607">IFERROR(INDEX(_xlfn._xlws.FILTER('Dang ky_onl'!$L$6:$L$4000,'Dang ky_onl'!$B$6:$B$4000=$B607),1),"")</f>
        <v/>
      </c>
      <c r="AR607" s="182" t="str" cm="1">
        <f t="array" ref="AR607">IFERROR(INDEX(_xlfn._xlws.FILTER('Dang ky_onl'!$M$6:$M$4000,'Dang ky_onl'!$B$6:$B$4000=$B607),1),"")</f>
        <v/>
      </c>
      <c r="AS607" s="130"/>
      <c r="AT607" s="130"/>
      <c r="AU607" s="131" t="e">
        <f t="shared" si="88"/>
        <v>#VALUE!</v>
      </c>
      <c r="AV607" s="182" t="str" cm="1">
        <f t="array" ref="AV607">IFERROR(INDEX(_xlfn._xlws.FILTER('Dang ky_onl'!$J$6:$J$4000,'Dang ky_onl'!$B$6:$B$4000=$B607),2),"")</f>
        <v/>
      </c>
      <c r="AW607" s="183" t="str" cm="1">
        <f t="array" ref="AW607">IFERROR(INDEX(_xlfn._xlws.FILTER('Dang ky_onl'!$H$6:$H$4000,'Dang ky_onl'!$B$6:$B$4000=$B607),2),"")</f>
        <v/>
      </c>
      <c r="AX607" s="184" t="s">
        <v>1564</v>
      </c>
      <c r="AY607" s="182" t="str" cm="1">
        <f t="array" ref="AY607">IFERROR(INDEX(_xlfn._xlws.FILTER('Dang ky_onl'!$L$6:$L$4000,'Dang ky_onl'!$B$6:$B$4000=$B607),2),"")</f>
        <v/>
      </c>
      <c r="AZ607" s="182" t="str" cm="1">
        <f t="array" ref="AZ607">IFERROR(INDEX(_xlfn._xlws.FILTER('Dang ky_onl'!$M$6:$M$4000,'Dang ky_onl'!$B$6:$B$4000=$B607),2),"")</f>
        <v/>
      </c>
      <c r="BA607" s="130"/>
      <c r="BB607" s="130"/>
      <c r="BC607" s="131" t="e">
        <f t="shared" si="89"/>
        <v>#VALUE!</v>
      </c>
    </row>
    <row r="608" spans="1:55" ht="19.5" customHeight="1" x14ac:dyDescent="0.35">
      <c r="A608" s="135">
        <v>602</v>
      </c>
      <c r="B608" s="136">
        <v>2005230241</v>
      </c>
      <c r="C608" s="137" t="s">
        <v>552</v>
      </c>
      <c r="D608" s="138" t="s">
        <v>801</v>
      </c>
      <c r="E608" s="139"/>
      <c r="F608" s="141" t="s">
        <v>1190</v>
      </c>
      <c r="G608" s="142" t="s">
        <v>1359</v>
      </c>
      <c r="H608" s="143" t="s">
        <v>1378</v>
      </c>
      <c r="I608" s="140" t="str">
        <f t="shared" si="83"/>
        <v>Không đậu</v>
      </c>
      <c r="J608" s="144"/>
      <c r="K608" s="145" t="str">
        <f t="shared" si="84"/>
        <v>Không đủ</v>
      </c>
      <c r="L608" s="166">
        <f t="shared" si="90"/>
        <v>1</v>
      </c>
      <c r="M608" s="166" cm="1">
        <f t="array" ref="M608">SUMPRODUCT(--(LEN(CHOOSE({1,2,3},P608,X608,AF608))&gt;0))</f>
        <v>1</v>
      </c>
      <c r="N608" s="166" cm="1">
        <f t="array" ref="N608">SUMPRODUCT(--(LEN(CHOOSE({1,2},AN608,AV608))&gt;0))</f>
        <v>0</v>
      </c>
      <c r="O608" s="166">
        <f t="shared" si="91"/>
        <v>0</v>
      </c>
      <c r="P608" s="171" t="str" cm="1">
        <f t="array" ref="P608">IFERROR(INDEX(_xlfn._xlws.FILTER('Dang ky_off'!$J$4:$J$4000,'Dang ky_off'!$B$4:$B$4000=$B608),1),"")</f>
        <v>Công ty Cổ phần Acecook Việt Nam</v>
      </c>
      <c r="Q608" s="172" cm="1">
        <f t="array" ref="Q608">IFERROR(INDEX(_xlfn._xlws.FILTER('Dang ky_off'!$H$4:$H$4000,'Dang ky_off'!$B$4:$B$4000=$B608),1),"")</f>
        <v>45909</v>
      </c>
      <c r="R608" s="171" t="s">
        <v>1563</v>
      </c>
      <c r="S608" s="171" cm="1">
        <f t="array" ref="S608">IFERROR(INDEX(_xlfn._xlws.FILTER('Dang ky_off'!$L$4:$L$4000,'Dang ky_off'!$B$4:$B$4000=$B608),1),"")</f>
        <v>8.5</v>
      </c>
      <c r="T608" s="171" cm="1">
        <f t="array" ref="T608">IFERROR(INDEX(_xlfn._xlws.FILTER('Dang ky_off'!$M$4:$M$4000,'Dang ky_off'!$B$4:$B$4000=$B608),1),"")</f>
        <v>0</v>
      </c>
      <c r="U608" s="130"/>
      <c r="V608" s="130"/>
      <c r="W608" s="131">
        <f t="shared" si="85"/>
        <v>2.6</v>
      </c>
      <c r="X608" s="180" t="str" cm="1">
        <f t="array" ref="X608">IFERROR(INDEX(_xlfn._xlws.FILTER('Dang ky_off'!$J$4:$J$4000,'Dang ky_off'!$B$4:$B$4000=$B608),2),"")</f>
        <v/>
      </c>
      <c r="Y608" s="181" t="str" cm="1">
        <f t="array" ref="Y608">IFERROR(INDEX(_xlfn._xlws.FILTER('Dang ky_off'!$H$4:$H$4000,'Dang ky_off'!$B$4:$B$4000=$B608),2),"")</f>
        <v/>
      </c>
      <c r="Z608" s="180" t="s">
        <v>1563</v>
      </c>
      <c r="AA608" s="180" t="str" cm="1">
        <f t="array" ref="AA608">IFERROR(INDEX(_xlfn._xlws.FILTER('Dang ky_off'!$L$4:$L$4000,'Dang ky_off'!$B$4:$B$4000=$B608),2),"")</f>
        <v/>
      </c>
      <c r="AB608" s="180" t="str" cm="1">
        <f t="array" ref="AB608">IFERROR(INDEX(_xlfn._xlws.FILTER('Dang ky_off'!$M$4:$M$4000,'Dang ky_off'!$B$4:$B$4000=$B608),2),"")</f>
        <v/>
      </c>
      <c r="AC608" s="130"/>
      <c r="AD608" s="130"/>
      <c r="AE608" s="179" t="e">
        <f t="shared" si="86"/>
        <v>#VALUE!</v>
      </c>
      <c r="AF608" s="131" t="str" cm="1">
        <f t="array" ref="AF608">IFERROR(INDEX(_xlfn._xlws.FILTER('Dang ky_off'!$J$4:$J$43,'Dang ky_off'!$B$4:$B$43=$B608),3),"")</f>
        <v/>
      </c>
      <c r="AG608" s="154" t="str" cm="1">
        <f t="array" ref="AG608">IFERROR(INDEX(_xlfn._xlws.FILTER('Dang ky_off'!$H$4:$H$43,'Dang ky_off'!$B$4:$B$43=$B608),3),"")</f>
        <v/>
      </c>
      <c r="AH608" s="131" t="s">
        <v>1563</v>
      </c>
      <c r="AI608" s="131" t="str" cm="1">
        <f t="array" ref="AI608">IFERROR(INDEX(_xlfn._xlws.FILTER('Dang ky_off'!$L$4:$L$43,'Dang ky_off'!$B$4:$B$43=$B608),3),"")</f>
        <v/>
      </c>
      <c r="AJ608" s="131" t="str" cm="1">
        <f t="array" ref="AJ608">IFERROR(INDEX(_xlfn._xlws.FILTER('Dang ky_off'!$M$4:$M$43,'Dang ky_off'!$B$4:$B$43=$B608),3),"")</f>
        <v/>
      </c>
      <c r="AK608" s="130"/>
      <c r="AL608" s="130"/>
      <c r="AM608" s="131" t="e">
        <f t="shared" si="87"/>
        <v>#VALUE!</v>
      </c>
      <c r="AN608" s="182" t="str" cm="1">
        <f t="array" ref="AN608">IFERROR(INDEX(_xlfn._xlws.FILTER('Dang ky_onl'!$J$6:$J$4000,'Dang ky_onl'!$B$6:$B$4000=$B608),1),"")</f>
        <v/>
      </c>
      <c r="AO608" s="183" t="str" cm="1">
        <f t="array" ref="AO608">IFERROR(INDEX(_xlfn._xlws.FILTER('Dang ky_onl'!$H$6:$H$4000,'Dang ky_onl'!$B$6:$B$4000=$B608),1),"")</f>
        <v/>
      </c>
      <c r="AP608" s="184" t="s">
        <v>1564</v>
      </c>
      <c r="AQ608" s="182" t="str" cm="1">
        <f t="array" ref="AQ608">IFERROR(INDEX(_xlfn._xlws.FILTER('Dang ky_onl'!$L$6:$L$4000,'Dang ky_onl'!$B$6:$B$4000=$B608),1),"")</f>
        <v/>
      </c>
      <c r="AR608" s="182" t="str" cm="1">
        <f t="array" ref="AR608">IFERROR(INDEX(_xlfn._xlws.FILTER('Dang ky_onl'!$M$6:$M$4000,'Dang ky_onl'!$B$6:$B$4000=$B608),1),"")</f>
        <v/>
      </c>
      <c r="AS608" s="130"/>
      <c r="AT608" s="130"/>
      <c r="AU608" s="131" t="e">
        <f t="shared" si="88"/>
        <v>#VALUE!</v>
      </c>
      <c r="AV608" s="182" t="str" cm="1">
        <f t="array" ref="AV608">IFERROR(INDEX(_xlfn._xlws.FILTER('Dang ky_onl'!$J$6:$J$4000,'Dang ky_onl'!$B$6:$B$4000=$B608),2),"")</f>
        <v/>
      </c>
      <c r="AW608" s="183" t="str" cm="1">
        <f t="array" ref="AW608">IFERROR(INDEX(_xlfn._xlws.FILTER('Dang ky_onl'!$H$6:$H$4000,'Dang ky_onl'!$B$6:$B$4000=$B608),2),"")</f>
        <v/>
      </c>
      <c r="AX608" s="184" t="s">
        <v>1564</v>
      </c>
      <c r="AY608" s="182" t="str" cm="1">
        <f t="array" ref="AY608">IFERROR(INDEX(_xlfn._xlws.FILTER('Dang ky_onl'!$L$6:$L$4000,'Dang ky_onl'!$B$6:$B$4000=$B608),2),"")</f>
        <v/>
      </c>
      <c r="AZ608" s="182" t="str" cm="1">
        <f t="array" ref="AZ608">IFERROR(INDEX(_xlfn._xlws.FILTER('Dang ky_onl'!$M$6:$M$4000,'Dang ky_onl'!$B$6:$B$4000=$B608),2),"")</f>
        <v/>
      </c>
      <c r="BA608" s="130"/>
      <c r="BB608" s="130"/>
      <c r="BC608" s="131" t="e">
        <f t="shared" si="89"/>
        <v>#VALUE!</v>
      </c>
    </row>
    <row r="609" spans="1:55" ht="19.5" customHeight="1" x14ac:dyDescent="0.35">
      <c r="A609" s="135">
        <v>603</v>
      </c>
      <c r="B609" s="136">
        <v>2005230263</v>
      </c>
      <c r="C609" s="137" t="s">
        <v>553</v>
      </c>
      <c r="D609" s="138" t="s">
        <v>777</v>
      </c>
      <c r="E609" s="139"/>
      <c r="F609" s="141" t="s">
        <v>1117</v>
      </c>
      <c r="G609" s="142" t="s">
        <v>1359</v>
      </c>
      <c r="H609" s="143" t="s">
        <v>1378</v>
      </c>
      <c r="I609" s="140" t="str">
        <f t="shared" si="83"/>
        <v>Không đậu</v>
      </c>
      <c r="J609" s="144"/>
      <c r="K609" s="145" t="str">
        <f t="shared" si="84"/>
        <v>Không đủ</v>
      </c>
      <c r="L609" s="166">
        <f t="shared" si="90"/>
        <v>2</v>
      </c>
      <c r="M609" s="166" cm="1">
        <f t="array" ref="M609">SUMPRODUCT(--(LEN(CHOOSE({1,2,3},P609,X609,AF609))&gt;0))</f>
        <v>2</v>
      </c>
      <c r="N609" s="166" cm="1">
        <f t="array" ref="N609">SUMPRODUCT(--(LEN(CHOOSE({1,2},AN609,AV609))&gt;0))</f>
        <v>0</v>
      </c>
      <c r="O609" s="166">
        <f t="shared" si="91"/>
        <v>0</v>
      </c>
      <c r="P609" s="171" t="str" cm="1">
        <f t="array" ref="P609">IFERROR(INDEX(_xlfn._xlws.FILTER('Dang ky_off'!$J$4:$J$4000,'Dang ky_off'!$B$4:$B$4000=$B609),1),"")</f>
        <v>Công ty Cổ phần Acecook Việt Nam</v>
      </c>
      <c r="Q609" s="172" cm="1">
        <f t="array" ref="Q609">IFERROR(INDEX(_xlfn._xlws.FILTER('Dang ky_off'!$H$4:$H$4000,'Dang ky_off'!$B$4:$B$4000=$B609),1),"")</f>
        <v>45909</v>
      </c>
      <c r="R609" s="171" t="s">
        <v>1563</v>
      </c>
      <c r="S609" s="171" cm="1">
        <f t="array" ref="S609">IFERROR(INDEX(_xlfn._xlws.FILTER('Dang ky_off'!$L$4:$L$4000,'Dang ky_off'!$B$4:$B$4000=$B609),1),"")</f>
        <v>9</v>
      </c>
      <c r="T609" s="171" cm="1">
        <f t="array" ref="T609">IFERROR(INDEX(_xlfn._xlws.FILTER('Dang ky_off'!$M$4:$M$4000,'Dang ky_off'!$B$4:$B$4000=$B609),1),"")</f>
        <v>0</v>
      </c>
      <c r="U609" s="130"/>
      <c r="V609" s="130"/>
      <c r="W609" s="131">
        <f t="shared" si="85"/>
        <v>2.7</v>
      </c>
      <c r="X609" s="180" t="str" cm="1">
        <f t="array" ref="X609">IFERROR(INDEX(_xlfn._xlws.FILTER('Dang ky_off'!$J$4:$J$4000,'Dang ky_off'!$B$4:$B$4000=$B609),2),"")</f>
        <v>Công ty TNHH Yakult Việt Nam</v>
      </c>
      <c r="Y609" s="181" cm="1">
        <f t="array" ref="Y609">IFERROR(INDEX(_xlfn._xlws.FILTER('Dang ky_off'!$H$4:$H$4000,'Dang ky_off'!$B$4:$B$4000=$B609),2),"")</f>
        <v>45946</v>
      </c>
      <c r="Z609" s="180" t="s">
        <v>1563</v>
      </c>
      <c r="AA609" s="180" cm="1">
        <f t="array" ref="AA609">IFERROR(INDEX(_xlfn._xlws.FILTER('Dang ky_off'!$L$4:$L$4000,'Dang ky_off'!$B$4:$B$4000=$B609),2),"")</f>
        <v>9.5</v>
      </c>
      <c r="AB609" s="180" cm="1">
        <f t="array" ref="AB609">IFERROR(INDEX(_xlfn._xlws.FILTER('Dang ky_off'!$M$4:$M$4000,'Dang ky_off'!$B$4:$B$4000=$B609),2),"")</f>
        <v>0</v>
      </c>
      <c r="AC609" s="130"/>
      <c r="AD609" s="130"/>
      <c r="AE609" s="179">
        <f t="shared" si="86"/>
        <v>2.9</v>
      </c>
      <c r="AF609" s="131" t="str" cm="1">
        <f t="array" ref="AF609">IFERROR(INDEX(_xlfn._xlws.FILTER('Dang ky_off'!$J$4:$J$43,'Dang ky_off'!$B$4:$B$43=$B609),3),"")</f>
        <v/>
      </c>
      <c r="AG609" s="154" t="str" cm="1">
        <f t="array" ref="AG609">IFERROR(INDEX(_xlfn._xlws.FILTER('Dang ky_off'!$H$4:$H$43,'Dang ky_off'!$B$4:$B$43=$B609),3),"")</f>
        <v/>
      </c>
      <c r="AH609" s="131" t="s">
        <v>1563</v>
      </c>
      <c r="AI609" s="131" t="str" cm="1">
        <f t="array" ref="AI609">IFERROR(INDEX(_xlfn._xlws.FILTER('Dang ky_off'!$L$4:$L$43,'Dang ky_off'!$B$4:$B$43=$B609),3),"")</f>
        <v/>
      </c>
      <c r="AJ609" s="131" t="str" cm="1">
        <f t="array" ref="AJ609">IFERROR(INDEX(_xlfn._xlws.FILTER('Dang ky_off'!$M$4:$M$43,'Dang ky_off'!$B$4:$B$43=$B609),3),"")</f>
        <v/>
      </c>
      <c r="AK609" s="130"/>
      <c r="AL609" s="130"/>
      <c r="AM609" s="131" t="e">
        <f t="shared" si="87"/>
        <v>#VALUE!</v>
      </c>
      <c r="AN609" s="182" t="str" cm="1">
        <f t="array" ref="AN609">IFERROR(INDEX(_xlfn._xlws.FILTER('Dang ky_onl'!$J$6:$J$4000,'Dang ky_onl'!$B$6:$B$4000=$B609),1),"")</f>
        <v/>
      </c>
      <c r="AO609" s="183" t="str" cm="1">
        <f t="array" ref="AO609">IFERROR(INDEX(_xlfn._xlws.FILTER('Dang ky_onl'!$H$6:$H$4000,'Dang ky_onl'!$B$6:$B$4000=$B609),1),"")</f>
        <v/>
      </c>
      <c r="AP609" s="184" t="s">
        <v>1564</v>
      </c>
      <c r="AQ609" s="182" t="str" cm="1">
        <f t="array" ref="AQ609">IFERROR(INDEX(_xlfn._xlws.FILTER('Dang ky_onl'!$L$6:$L$4000,'Dang ky_onl'!$B$6:$B$4000=$B609),1),"")</f>
        <v/>
      </c>
      <c r="AR609" s="182" t="str" cm="1">
        <f t="array" ref="AR609">IFERROR(INDEX(_xlfn._xlws.FILTER('Dang ky_onl'!$M$6:$M$4000,'Dang ky_onl'!$B$6:$B$4000=$B609),1),"")</f>
        <v/>
      </c>
      <c r="AS609" s="130"/>
      <c r="AT609" s="130"/>
      <c r="AU609" s="131" t="e">
        <f t="shared" si="88"/>
        <v>#VALUE!</v>
      </c>
      <c r="AV609" s="182" t="str" cm="1">
        <f t="array" ref="AV609">IFERROR(INDEX(_xlfn._xlws.FILTER('Dang ky_onl'!$J$6:$J$4000,'Dang ky_onl'!$B$6:$B$4000=$B609),2),"")</f>
        <v/>
      </c>
      <c r="AW609" s="183" t="str" cm="1">
        <f t="array" ref="AW609">IFERROR(INDEX(_xlfn._xlws.FILTER('Dang ky_onl'!$H$6:$H$4000,'Dang ky_onl'!$B$6:$B$4000=$B609),2),"")</f>
        <v/>
      </c>
      <c r="AX609" s="184" t="s">
        <v>1564</v>
      </c>
      <c r="AY609" s="182" t="str" cm="1">
        <f t="array" ref="AY609">IFERROR(INDEX(_xlfn._xlws.FILTER('Dang ky_onl'!$L$6:$L$4000,'Dang ky_onl'!$B$6:$B$4000=$B609),2),"")</f>
        <v/>
      </c>
      <c r="AZ609" s="182" t="str" cm="1">
        <f t="array" ref="AZ609">IFERROR(INDEX(_xlfn._xlws.FILTER('Dang ky_onl'!$M$6:$M$4000,'Dang ky_onl'!$B$6:$B$4000=$B609),2),"")</f>
        <v/>
      </c>
      <c r="BA609" s="130"/>
      <c r="BB609" s="130"/>
      <c r="BC609" s="131" t="e">
        <f t="shared" si="89"/>
        <v>#VALUE!</v>
      </c>
    </row>
    <row r="610" spans="1:55" ht="19.5" customHeight="1" x14ac:dyDescent="0.35">
      <c r="A610" s="135">
        <v>604</v>
      </c>
      <c r="B610" s="136">
        <v>2005230258</v>
      </c>
      <c r="C610" s="137" t="s">
        <v>554</v>
      </c>
      <c r="D610" s="138" t="s">
        <v>777</v>
      </c>
      <c r="E610" s="139"/>
      <c r="F610" s="141" t="s">
        <v>1307</v>
      </c>
      <c r="G610" s="142" t="s">
        <v>1359</v>
      </c>
      <c r="H610" s="143" t="s">
        <v>1378</v>
      </c>
      <c r="I610" s="140" t="str">
        <f t="shared" si="83"/>
        <v>Không đậu</v>
      </c>
      <c r="J610" s="144"/>
      <c r="K610" s="145" t="str">
        <f t="shared" si="84"/>
        <v>Không đủ</v>
      </c>
      <c r="L610" s="166">
        <f t="shared" si="90"/>
        <v>0</v>
      </c>
      <c r="M610" s="166" cm="1">
        <f t="array" ref="M610">SUMPRODUCT(--(LEN(CHOOSE({1,2,3},P610,X610,AF610))&gt;0))</f>
        <v>0</v>
      </c>
      <c r="N610" s="166" cm="1">
        <f t="array" ref="N610">SUMPRODUCT(--(LEN(CHOOSE({1,2},AN610,AV610))&gt;0))</f>
        <v>0</v>
      </c>
      <c r="O610" s="166">
        <f t="shared" si="91"/>
        <v>0</v>
      </c>
      <c r="P610" s="171" t="str" cm="1">
        <f t="array" ref="P610">IFERROR(INDEX(_xlfn._xlws.FILTER('Dang ky_off'!$J$4:$J$4000,'Dang ky_off'!$B$4:$B$4000=$B610),1),"")</f>
        <v/>
      </c>
      <c r="Q610" s="172" t="str" cm="1">
        <f t="array" ref="Q610">IFERROR(INDEX(_xlfn._xlws.FILTER('Dang ky_off'!$H$4:$H$4000,'Dang ky_off'!$B$4:$B$4000=$B610),1),"")</f>
        <v/>
      </c>
      <c r="R610" s="171" t="s">
        <v>1563</v>
      </c>
      <c r="S610" s="171" t="str" cm="1">
        <f t="array" ref="S610">IFERROR(INDEX(_xlfn._xlws.FILTER('Dang ky_off'!$L$4:$L$4000,'Dang ky_off'!$B$4:$B$4000=$B610),1),"")</f>
        <v/>
      </c>
      <c r="T610" s="171" t="str" cm="1">
        <f t="array" ref="T610">IFERROR(INDEX(_xlfn._xlws.FILTER('Dang ky_off'!$M$4:$M$4000,'Dang ky_off'!$B$4:$B$4000=$B610),1),"")</f>
        <v/>
      </c>
      <c r="U610" s="130"/>
      <c r="V610" s="130"/>
      <c r="W610" s="131" t="e">
        <f t="shared" si="85"/>
        <v>#VALUE!</v>
      </c>
      <c r="X610" s="180" t="str" cm="1">
        <f t="array" ref="X610">IFERROR(INDEX(_xlfn._xlws.FILTER('Dang ky_off'!$J$4:$J$4000,'Dang ky_off'!$B$4:$B$4000=$B610),2),"")</f>
        <v/>
      </c>
      <c r="Y610" s="181" t="str" cm="1">
        <f t="array" ref="Y610">IFERROR(INDEX(_xlfn._xlws.FILTER('Dang ky_off'!$H$4:$H$4000,'Dang ky_off'!$B$4:$B$4000=$B610),2),"")</f>
        <v/>
      </c>
      <c r="Z610" s="180" t="s">
        <v>1563</v>
      </c>
      <c r="AA610" s="180" t="str" cm="1">
        <f t="array" ref="AA610">IFERROR(INDEX(_xlfn._xlws.FILTER('Dang ky_off'!$L$4:$L$4000,'Dang ky_off'!$B$4:$B$4000=$B610),2),"")</f>
        <v/>
      </c>
      <c r="AB610" s="180" t="str" cm="1">
        <f t="array" ref="AB610">IFERROR(INDEX(_xlfn._xlws.FILTER('Dang ky_off'!$M$4:$M$4000,'Dang ky_off'!$B$4:$B$4000=$B610),2),"")</f>
        <v/>
      </c>
      <c r="AC610" s="130"/>
      <c r="AD610" s="130"/>
      <c r="AE610" s="179" t="e">
        <f t="shared" si="86"/>
        <v>#VALUE!</v>
      </c>
      <c r="AF610" s="131" t="str" cm="1">
        <f t="array" ref="AF610">IFERROR(INDEX(_xlfn._xlws.FILTER('Dang ky_off'!$J$4:$J$43,'Dang ky_off'!$B$4:$B$43=$B610),3),"")</f>
        <v/>
      </c>
      <c r="AG610" s="154" t="str" cm="1">
        <f t="array" ref="AG610">IFERROR(INDEX(_xlfn._xlws.FILTER('Dang ky_off'!$H$4:$H$43,'Dang ky_off'!$B$4:$B$43=$B610),3),"")</f>
        <v/>
      </c>
      <c r="AH610" s="131" t="s">
        <v>1563</v>
      </c>
      <c r="AI610" s="131" t="str" cm="1">
        <f t="array" ref="AI610">IFERROR(INDEX(_xlfn._xlws.FILTER('Dang ky_off'!$L$4:$L$43,'Dang ky_off'!$B$4:$B$43=$B610),3),"")</f>
        <v/>
      </c>
      <c r="AJ610" s="131" t="str" cm="1">
        <f t="array" ref="AJ610">IFERROR(INDEX(_xlfn._xlws.FILTER('Dang ky_off'!$M$4:$M$43,'Dang ky_off'!$B$4:$B$43=$B610),3),"")</f>
        <v/>
      </c>
      <c r="AK610" s="130"/>
      <c r="AL610" s="130"/>
      <c r="AM610" s="131" t="e">
        <f t="shared" si="87"/>
        <v>#VALUE!</v>
      </c>
      <c r="AN610" s="182" t="str" cm="1">
        <f t="array" ref="AN610">IFERROR(INDEX(_xlfn._xlws.FILTER('Dang ky_onl'!$J$6:$J$4000,'Dang ky_onl'!$B$6:$B$4000=$B610),1),"")</f>
        <v/>
      </c>
      <c r="AO610" s="183" t="str" cm="1">
        <f t="array" ref="AO610">IFERROR(INDEX(_xlfn._xlws.FILTER('Dang ky_onl'!$H$6:$H$4000,'Dang ky_onl'!$B$6:$B$4000=$B610),1),"")</f>
        <v/>
      </c>
      <c r="AP610" s="184" t="s">
        <v>1564</v>
      </c>
      <c r="AQ610" s="182" t="str" cm="1">
        <f t="array" ref="AQ610">IFERROR(INDEX(_xlfn._xlws.FILTER('Dang ky_onl'!$L$6:$L$4000,'Dang ky_onl'!$B$6:$B$4000=$B610),1),"")</f>
        <v/>
      </c>
      <c r="AR610" s="182" t="str" cm="1">
        <f t="array" ref="AR610">IFERROR(INDEX(_xlfn._xlws.FILTER('Dang ky_onl'!$M$6:$M$4000,'Dang ky_onl'!$B$6:$B$4000=$B610),1),"")</f>
        <v/>
      </c>
      <c r="AS610" s="130"/>
      <c r="AT610" s="130"/>
      <c r="AU610" s="131" t="e">
        <f t="shared" si="88"/>
        <v>#VALUE!</v>
      </c>
      <c r="AV610" s="182" t="str" cm="1">
        <f t="array" ref="AV610">IFERROR(INDEX(_xlfn._xlws.FILTER('Dang ky_onl'!$J$6:$J$4000,'Dang ky_onl'!$B$6:$B$4000=$B610),2),"")</f>
        <v/>
      </c>
      <c r="AW610" s="183" t="str" cm="1">
        <f t="array" ref="AW610">IFERROR(INDEX(_xlfn._xlws.FILTER('Dang ky_onl'!$H$6:$H$4000,'Dang ky_onl'!$B$6:$B$4000=$B610),2),"")</f>
        <v/>
      </c>
      <c r="AX610" s="184" t="s">
        <v>1564</v>
      </c>
      <c r="AY610" s="182" t="str" cm="1">
        <f t="array" ref="AY610">IFERROR(INDEX(_xlfn._xlws.FILTER('Dang ky_onl'!$L$6:$L$4000,'Dang ky_onl'!$B$6:$B$4000=$B610),2),"")</f>
        <v/>
      </c>
      <c r="AZ610" s="182" t="str" cm="1">
        <f t="array" ref="AZ610">IFERROR(INDEX(_xlfn._xlws.FILTER('Dang ky_onl'!$M$6:$M$4000,'Dang ky_onl'!$B$6:$B$4000=$B610),2),"")</f>
        <v/>
      </c>
      <c r="BA610" s="130"/>
      <c r="BB610" s="130"/>
      <c r="BC610" s="131" t="e">
        <f t="shared" si="89"/>
        <v>#VALUE!</v>
      </c>
    </row>
    <row r="611" spans="1:55" ht="19.5" customHeight="1" x14ac:dyDescent="0.35">
      <c r="A611" s="135">
        <v>605</v>
      </c>
      <c r="B611" s="136">
        <v>2005230273</v>
      </c>
      <c r="C611" s="137" t="s">
        <v>555</v>
      </c>
      <c r="D611" s="138" t="s">
        <v>913</v>
      </c>
      <c r="E611" s="139"/>
      <c r="F611" s="141" t="s">
        <v>1133</v>
      </c>
      <c r="G611" s="142" t="s">
        <v>1359</v>
      </c>
      <c r="H611" s="143" t="s">
        <v>1378</v>
      </c>
      <c r="I611" s="140" t="str">
        <f t="shared" si="83"/>
        <v>Không đậu</v>
      </c>
      <c r="J611" s="144"/>
      <c r="K611" s="145" t="str">
        <f t="shared" si="84"/>
        <v>Không đủ</v>
      </c>
      <c r="L611" s="166">
        <f t="shared" si="90"/>
        <v>1</v>
      </c>
      <c r="M611" s="166" cm="1">
        <f t="array" ref="M611">SUMPRODUCT(--(LEN(CHOOSE({1,2,3},P611,X611,AF611))&gt;0))</f>
        <v>1</v>
      </c>
      <c r="N611" s="166" cm="1">
        <f t="array" ref="N611">SUMPRODUCT(--(LEN(CHOOSE({1,2},AN611,AV611))&gt;0))</f>
        <v>0</v>
      </c>
      <c r="O611" s="166">
        <f t="shared" si="91"/>
        <v>0</v>
      </c>
      <c r="P611" s="171" t="str" cm="1">
        <f t="array" ref="P611">IFERROR(INDEX(_xlfn._xlws.FILTER('Dang ky_off'!$J$4:$J$4000,'Dang ky_off'!$B$4:$B$4000=$B611),1),"")</f>
        <v>Công ty Cổ phần Acecook Việt Nam</v>
      </c>
      <c r="Q611" s="172" cm="1">
        <f t="array" ref="Q611">IFERROR(INDEX(_xlfn._xlws.FILTER('Dang ky_off'!$H$4:$H$4000,'Dang ky_off'!$B$4:$B$4000=$B611),1),"")</f>
        <v>46000</v>
      </c>
      <c r="R611" s="171" t="s">
        <v>1563</v>
      </c>
      <c r="S611" s="171" cm="1">
        <f t="array" ref="S611">IFERROR(INDEX(_xlfn._xlws.FILTER('Dang ky_off'!$L$4:$L$4000,'Dang ky_off'!$B$4:$B$4000=$B611),1),"")</f>
        <v>9.5</v>
      </c>
      <c r="T611" s="171" cm="1">
        <f t="array" ref="T611">IFERROR(INDEX(_xlfn._xlws.FILTER('Dang ky_off'!$M$4:$M$4000,'Dang ky_off'!$B$4:$B$4000=$B611),1),"")</f>
        <v>0</v>
      </c>
      <c r="U611" s="130"/>
      <c r="V611" s="130"/>
      <c r="W611" s="131">
        <f t="shared" si="85"/>
        <v>2.9</v>
      </c>
      <c r="X611" s="180" t="str" cm="1">
        <f t="array" ref="X611">IFERROR(INDEX(_xlfn._xlws.FILTER('Dang ky_off'!$J$4:$J$4000,'Dang ky_off'!$B$4:$B$4000=$B611),2),"")</f>
        <v/>
      </c>
      <c r="Y611" s="181" t="str" cm="1">
        <f t="array" ref="Y611">IFERROR(INDEX(_xlfn._xlws.FILTER('Dang ky_off'!$H$4:$H$4000,'Dang ky_off'!$B$4:$B$4000=$B611),2),"")</f>
        <v/>
      </c>
      <c r="Z611" s="180" t="s">
        <v>1563</v>
      </c>
      <c r="AA611" s="180" t="str" cm="1">
        <f t="array" ref="AA611">IFERROR(INDEX(_xlfn._xlws.FILTER('Dang ky_off'!$L$4:$L$4000,'Dang ky_off'!$B$4:$B$4000=$B611),2),"")</f>
        <v/>
      </c>
      <c r="AB611" s="180" t="str" cm="1">
        <f t="array" ref="AB611">IFERROR(INDEX(_xlfn._xlws.FILTER('Dang ky_off'!$M$4:$M$4000,'Dang ky_off'!$B$4:$B$4000=$B611),2),"")</f>
        <v/>
      </c>
      <c r="AC611" s="130"/>
      <c r="AD611" s="130"/>
      <c r="AE611" s="179" t="e">
        <f t="shared" si="86"/>
        <v>#VALUE!</v>
      </c>
      <c r="AF611" s="131" t="str" cm="1">
        <f t="array" ref="AF611">IFERROR(INDEX(_xlfn._xlws.FILTER('Dang ky_off'!$J$4:$J$43,'Dang ky_off'!$B$4:$B$43=$B611),3),"")</f>
        <v/>
      </c>
      <c r="AG611" s="154" t="str" cm="1">
        <f t="array" ref="AG611">IFERROR(INDEX(_xlfn._xlws.FILTER('Dang ky_off'!$H$4:$H$43,'Dang ky_off'!$B$4:$B$43=$B611),3),"")</f>
        <v/>
      </c>
      <c r="AH611" s="131" t="s">
        <v>1563</v>
      </c>
      <c r="AI611" s="131" t="str" cm="1">
        <f t="array" ref="AI611">IFERROR(INDEX(_xlfn._xlws.FILTER('Dang ky_off'!$L$4:$L$43,'Dang ky_off'!$B$4:$B$43=$B611),3),"")</f>
        <v/>
      </c>
      <c r="AJ611" s="131" t="str" cm="1">
        <f t="array" ref="AJ611">IFERROR(INDEX(_xlfn._xlws.FILTER('Dang ky_off'!$M$4:$M$43,'Dang ky_off'!$B$4:$B$43=$B611),3),"")</f>
        <v/>
      </c>
      <c r="AK611" s="130"/>
      <c r="AL611" s="130"/>
      <c r="AM611" s="131" t="e">
        <f t="shared" si="87"/>
        <v>#VALUE!</v>
      </c>
      <c r="AN611" s="182" t="str" cm="1">
        <f t="array" ref="AN611">IFERROR(INDEX(_xlfn._xlws.FILTER('Dang ky_onl'!$J$6:$J$4000,'Dang ky_onl'!$B$6:$B$4000=$B611),1),"")</f>
        <v/>
      </c>
      <c r="AO611" s="183" t="str" cm="1">
        <f t="array" ref="AO611">IFERROR(INDEX(_xlfn._xlws.FILTER('Dang ky_onl'!$H$6:$H$4000,'Dang ky_onl'!$B$6:$B$4000=$B611),1),"")</f>
        <v/>
      </c>
      <c r="AP611" s="184" t="s">
        <v>1564</v>
      </c>
      <c r="AQ611" s="182" t="str" cm="1">
        <f t="array" ref="AQ611">IFERROR(INDEX(_xlfn._xlws.FILTER('Dang ky_onl'!$L$6:$L$4000,'Dang ky_onl'!$B$6:$B$4000=$B611),1),"")</f>
        <v/>
      </c>
      <c r="AR611" s="182" t="str" cm="1">
        <f t="array" ref="AR611">IFERROR(INDEX(_xlfn._xlws.FILTER('Dang ky_onl'!$M$6:$M$4000,'Dang ky_onl'!$B$6:$B$4000=$B611),1),"")</f>
        <v/>
      </c>
      <c r="AS611" s="130"/>
      <c r="AT611" s="130"/>
      <c r="AU611" s="131" t="e">
        <f t="shared" si="88"/>
        <v>#VALUE!</v>
      </c>
      <c r="AV611" s="182" t="str" cm="1">
        <f t="array" ref="AV611">IFERROR(INDEX(_xlfn._xlws.FILTER('Dang ky_onl'!$J$6:$J$4000,'Dang ky_onl'!$B$6:$B$4000=$B611),2),"")</f>
        <v/>
      </c>
      <c r="AW611" s="183" t="str" cm="1">
        <f t="array" ref="AW611">IFERROR(INDEX(_xlfn._xlws.FILTER('Dang ky_onl'!$H$6:$H$4000,'Dang ky_onl'!$B$6:$B$4000=$B611),2),"")</f>
        <v/>
      </c>
      <c r="AX611" s="184" t="s">
        <v>1564</v>
      </c>
      <c r="AY611" s="182" t="str" cm="1">
        <f t="array" ref="AY611">IFERROR(INDEX(_xlfn._xlws.FILTER('Dang ky_onl'!$L$6:$L$4000,'Dang ky_onl'!$B$6:$B$4000=$B611),2),"")</f>
        <v/>
      </c>
      <c r="AZ611" s="182" t="str" cm="1">
        <f t="array" ref="AZ611">IFERROR(INDEX(_xlfn._xlws.FILTER('Dang ky_onl'!$M$6:$M$4000,'Dang ky_onl'!$B$6:$B$4000=$B611),2),"")</f>
        <v/>
      </c>
      <c r="BA611" s="130"/>
      <c r="BB611" s="130"/>
      <c r="BC611" s="131" t="e">
        <f t="shared" si="89"/>
        <v>#VALUE!</v>
      </c>
    </row>
    <row r="612" spans="1:55" ht="19.5" customHeight="1" x14ac:dyDescent="0.35">
      <c r="A612" s="135">
        <v>606</v>
      </c>
      <c r="B612" s="136">
        <v>2005230288</v>
      </c>
      <c r="C612" s="137" t="s">
        <v>556</v>
      </c>
      <c r="D612" s="138" t="s">
        <v>949</v>
      </c>
      <c r="E612" s="139"/>
      <c r="F612" s="141" t="s">
        <v>1244</v>
      </c>
      <c r="G612" s="142" t="s">
        <v>1359</v>
      </c>
      <c r="H612" s="143" t="s">
        <v>1378</v>
      </c>
      <c r="I612" s="140" t="str">
        <f t="shared" si="83"/>
        <v>Không đậu</v>
      </c>
      <c r="J612" s="144"/>
      <c r="K612" s="145" t="str">
        <f t="shared" si="84"/>
        <v>Không đủ</v>
      </c>
      <c r="L612" s="166">
        <f t="shared" si="90"/>
        <v>1</v>
      </c>
      <c r="M612" s="166" cm="1">
        <f t="array" ref="M612">SUMPRODUCT(--(LEN(CHOOSE({1,2,3},P612,X612,AF612))&gt;0))</f>
        <v>1</v>
      </c>
      <c r="N612" s="166" cm="1">
        <f t="array" ref="N612">SUMPRODUCT(--(LEN(CHOOSE({1,2},AN612,AV612))&gt;0))</f>
        <v>0</v>
      </c>
      <c r="O612" s="166">
        <f t="shared" si="91"/>
        <v>0</v>
      </c>
      <c r="P612" s="171" t="str" cm="1">
        <f t="array" ref="P612">IFERROR(INDEX(_xlfn._xlws.FILTER('Dang ky_off'!$J$4:$J$4000,'Dang ky_off'!$B$4:$B$4000=$B612),1),"")</f>
        <v>Công ty TNHH Yakult Việt Nam</v>
      </c>
      <c r="Q612" s="172" cm="1">
        <f t="array" ref="Q612">IFERROR(INDEX(_xlfn._xlws.FILTER('Dang ky_off'!$H$4:$H$4000,'Dang ky_off'!$B$4:$B$4000=$B612),1),"")</f>
        <v>45946</v>
      </c>
      <c r="R612" s="171" t="s">
        <v>1563</v>
      </c>
      <c r="S612" s="171" cm="1">
        <f t="array" ref="S612">IFERROR(INDEX(_xlfn._xlws.FILTER('Dang ky_off'!$L$4:$L$4000,'Dang ky_off'!$B$4:$B$4000=$B612),1),"")</f>
        <v>9</v>
      </c>
      <c r="T612" s="171" cm="1">
        <f t="array" ref="T612">IFERROR(INDEX(_xlfn._xlws.FILTER('Dang ky_off'!$M$4:$M$4000,'Dang ky_off'!$B$4:$B$4000=$B612),1),"")</f>
        <v>0</v>
      </c>
      <c r="U612" s="130"/>
      <c r="V612" s="130"/>
      <c r="W612" s="131">
        <f t="shared" si="85"/>
        <v>2.7</v>
      </c>
      <c r="X612" s="180" t="str" cm="1">
        <f t="array" ref="X612">IFERROR(INDEX(_xlfn._xlws.FILTER('Dang ky_off'!$J$4:$J$4000,'Dang ky_off'!$B$4:$B$4000=$B612),2),"")</f>
        <v/>
      </c>
      <c r="Y612" s="181" t="str" cm="1">
        <f t="array" ref="Y612">IFERROR(INDEX(_xlfn._xlws.FILTER('Dang ky_off'!$H$4:$H$4000,'Dang ky_off'!$B$4:$B$4000=$B612),2),"")</f>
        <v/>
      </c>
      <c r="Z612" s="180" t="s">
        <v>1563</v>
      </c>
      <c r="AA612" s="180" t="str" cm="1">
        <f t="array" ref="AA612">IFERROR(INDEX(_xlfn._xlws.FILTER('Dang ky_off'!$L$4:$L$4000,'Dang ky_off'!$B$4:$B$4000=$B612),2),"")</f>
        <v/>
      </c>
      <c r="AB612" s="180" t="str" cm="1">
        <f t="array" ref="AB612">IFERROR(INDEX(_xlfn._xlws.FILTER('Dang ky_off'!$M$4:$M$4000,'Dang ky_off'!$B$4:$B$4000=$B612),2),"")</f>
        <v/>
      </c>
      <c r="AC612" s="130"/>
      <c r="AD612" s="130"/>
      <c r="AE612" s="179" t="e">
        <f t="shared" si="86"/>
        <v>#VALUE!</v>
      </c>
      <c r="AF612" s="131" t="str" cm="1">
        <f t="array" ref="AF612">IFERROR(INDEX(_xlfn._xlws.FILTER('Dang ky_off'!$J$4:$J$43,'Dang ky_off'!$B$4:$B$43=$B612),3),"")</f>
        <v/>
      </c>
      <c r="AG612" s="154" t="str" cm="1">
        <f t="array" ref="AG612">IFERROR(INDEX(_xlfn._xlws.FILTER('Dang ky_off'!$H$4:$H$43,'Dang ky_off'!$B$4:$B$43=$B612),3),"")</f>
        <v/>
      </c>
      <c r="AH612" s="131" t="s">
        <v>1563</v>
      </c>
      <c r="AI612" s="131" t="str" cm="1">
        <f t="array" ref="AI612">IFERROR(INDEX(_xlfn._xlws.FILTER('Dang ky_off'!$L$4:$L$43,'Dang ky_off'!$B$4:$B$43=$B612),3),"")</f>
        <v/>
      </c>
      <c r="AJ612" s="131" t="str" cm="1">
        <f t="array" ref="AJ612">IFERROR(INDEX(_xlfn._xlws.FILTER('Dang ky_off'!$M$4:$M$43,'Dang ky_off'!$B$4:$B$43=$B612),3),"")</f>
        <v/>
      </c>
      <c r="AK612" s="130"/>
      <c r="AL612" s="130"/>
      <c r="AM612" s="131" t="e">
        <f t="shared" si="87"/>
        <v>#VALUE!</v>
      </c>
      <c r="AN612" s="182" t="str" cm="1">
        <f t="array" ref="AN612">IFERROR(INDEX(_xlfn._xlws.FILTER('Dang ky_onl'!$J$6:$J$4000,'Dang ky_onl'!$B$6:$B$4000=$B612),1),"")</f>
        <v/>
      </c>
      <c r="AO612" s="183" t="str" cm="1">
        <f t="array" ref="AO612">IFERROR(INDEX(_xlfn._xlws.FILTER('Dang ky_onl'!$H$6:$H$4000,'Dang ky_onl'!$B$6:$B$4000=$B612),1),"")</f>
        <v/>
      </c>
      <c r="AP612" s="184" t="s">
        <v>1564</v>
      </c>
      <c r="AQ612" s="182" t="str" cm="1">
        <f t="array" ref="AQ612">IFERROR(INDEX(_xlfn._xlws.FILTER('Dang ky_onl'!$L$6:$L$4000,'Dang ky_onl'!$B$6:$B$4000=$B612),1),"")</f>
        <v/>
      </c>
      <c r="AR612" s="182" t="str" cm="1">
        <f t="array" ref="AR612">IFERROR(INDEX(_xlfn._xlws.FILTER('Dang ky_onl'!$M$6:$M$4000,'Dang ky_onl'!$B$6:$B$4000=$B612),1),"")</f>
        <v/>
      </c>
      <c r="AS612" s="130"/>
      <c r="AT612" s="130"/>
      <c r="AU612" s="131" t="e">
        <f t="shared" si="88"/>
        <v>#VALUE!</v>
      </c>
      <c r="AV612" s="182" t="str" cm="1">
        <f t="array" ref="AV612">IFERROR(INDEX(_xlfn._xlws.FILTER('Dang ky_onl'!$J$6:$J$4000,'Dang ky_onl'!$B$6:$B$4000=$B612),2),"")</f>
        <v/>
      </c>
      <c r="AW612" s="183" t="str" cm="1">
        <f t="array" ref="AW612">IFERROR(INDEX(_xlfn._xlws.FILTER('Dang ky_onl'!$H$6:$H$4000,'Dang ky_onl'!$B$6:$B$4000=$B612),2),"")</f>
        <v/>
      </c>
      <c r="AX612" s="184" t="s">
        <v>1564</v>
      </c>
      <c r="AY612" s="182" t="str" cm="1">
        <f t="array" ref="AY612">IFERROR(INDEX(_xlfn._xlws.FILTER('Dang ky_onl'!$L$6:$L$4000,'Dang ky_onl'!$B$6:$B$4000=$B612),2),"")</f>
        <v/>
      </c>
      <c r="AZ612" s="182" t="str" cm="1">
        <f t="array" ref="AZ612">IFERROR(INDEX(_xlfn._xlws.FILTER('Dang ky_onl'!$M$6:$M$4000,'Dang ky_onl'!$B$6:$B$4000=$B612),2),"")</f>
        <v/>
      </c>
      <c r="BA612" s="130"/>
      <c r="BB612" s="130"/>
      <c r="BC612" s="131" t="e">
        <f t="shared" si="89"/>
        <v>#VALUE!</v>
      </c>
    </row>
    <row r="613" spans="1:55" ht="19.5" customHeight="1" x14ac:dyDescent="0.35">
      <c r="A613" s="135">
        <v>607</v>
      </c>
      <c r="B613" s="136">
        <v>2005230289</v>
      </c>
      <c r="C613" s="137" t="s">
        <v>507</v>
      </c>
      <c r="D613" s="138" t="s">
        <v>828</v>
      </c>
      <c r="E613" s="139"/>
      <c r="F613" s="141" t="s">
        <v>1034</v>
      </c>
      <c r="G613" s="142" t="s">
        <v>1359</v>
      </c>
      <c r="H613" s="143" t="s">
        <v>1378</v>
      </c>
      <c r="I613" s="140" t="str">
        <f t="shared" si="83"/>
        <v>Không đậu</v>
      </c>
      <c r="J613" s="144"/>
      <c r="K613" s="145" t="str">
        <f t="shared" si="84"/>
        <v>Không đủ</v>
      </c>
      <c r="L613" s="166">
        <f t="shared" si="90"/>
        <v>1</v>
      </c>
      <c r="M613" s="166" cm="1">
        <f t="array" ref="M613">SUMPRODUCT(--(LEN(CHOOSE({1,2,3},P613,X613,AF613))&gt;0))</f>
        <v>1</v>
      </c>
      <c r="N613" s="166" cm="1">
        <f t="array" ref="N613">SUMPRODUCT(--(LEN(CHOOSE({1,2},AN613,AV613))&gt;0))</f>
        <v>0</v>
      </c>
      <c r="O613" s="166">
        <f t="shared" si="91"/>
        <v>0</v>
      </c>
      <c r="P613" s="171" t="str" cm="1">
        <f t="array" ref="P613">IFERROR(INDEX(_xlfn._xlws.FILTER('Dang ky_off'!$J$4:$J$4000,'Dang ky_off'!$B$4:$B$4000=$B613),1),"")</f>
        <v>Công ty Cổ phần Acecook Việt Nam</v>
      </c>
      <c r="Q613" s="172" cm="1">
        <f t="array" ref="Q613">IFERROR(INDEX(_xlfn._xlws.FILTER('Dang ky_off'!$H$4:$H$4000,'Dang ky_off'!$B$4:$B$4000=$B613),1),"")</f>
        <v>45909</v>
      </c>
      <c r="R613" s="171" t="s">
        <v>1563</v>
      </c>
      <c r="S613" s="171" cm="1">
        <f t="array" ref="S613">IFERROR(INDEX(_xlfn._xlws.FILTER('Dang ky_off'!$L$4:$L$4000,'Dang ky_off'!$B$4:$B$4000=$B613),1),"")</f>
        <v>9</v>
      </c>
      <c r="T613" s="171" cm="1">
        <f t="array" ref="T613">IFERROR(INDEX(_xlfn._xlws.FILTER('Dang ky_off'!$M$4:$M$4000,'Dang ky_off'!$B$4:$B$4000=$B613),1),"")</f>
        <v>0</v>
      </c>
      <c r="U613" s="130"/>
      <c r="V613" s="130"/>
      <c r="W613" s="131">
        <f t="shared" si="85"/>
        <v>2.7</v>
      </c>
      <c r="X613" s="180" t="str" cm="1">
        <f t="array" ref="X613">IFERROR(INDEX(_xlfn._xlws.FILTER('Dang ky_off'!$J$4:$J$4000,'Dang ky_off'!$B$4:$B$4000=$B613),2),"")</f>
        <v/>
      </c>
      <c r="Y613" s="181" t="str" cm="1">
        <f t="array" ref="Y613">IFERROR(INDEX(_xlfn._xlws.FILTER('Dang ky_off'!$H$4:$H$4000,'Dang ky_off'!$B$4:$B$4000=$B613),2),"")</f>
        <v/>
      </c>
      <c r="Z613" s="180" t="s">
        <v>1563</v>
      </c>
      <c r="AA613" s="180" t="str" cm="1">
        <f t="array" ref="AA613">IFERROR(INDEX(_xlfn._xlws.FILTER('Dang ky_off'!$L$4:$L$4000,'Dang ky_off'!$B$4:$B$4000=$B613),2),"")</f>
        <v/>
      </c>
      <c r="AB613" s="180" t="str" cm="1">
        <f t="array" ref="AB613">IFERROR(INDEX(_xlfn._xlws.FILTER('Dang ky_off'!$M$4:$M$4000,'Dang ky_off'!$B$4:$B$4000=$B613),2),"")</f>
        <v/>
      </c>
      <c r="AC613" s="130"/>
      <c r="AD613" s="130"/>
      <c r="AE613" s="179" t="e">
        <f t="shared" si="86"/>
        <v>#VALUE!</v>
      </c>
      <c r="AF613" s="131" t="str" cm="1">
        <f t="array" ref="AF613">IFERROR(INDEX(_xlfn._xlws.FILTER('Dang ky_off'!$J$4:$J$43,'Dang ky_off'!$B$4:$B$43=$B613),3),"")</f>
        <v/>
      </c>
      <c r="AG613" s="154" t="str" cm="1">
        <f t="array" ref="AG613">IFERROR(INDEX(_xlfn._xlws.FILTER('Dang ky_off'!$H$4:$H$43,'Dang ky_off'!$B$4:$B$43=$B613),3),"")</f>
        <v/>
      </c>
      <c r="AH613" s="131" t="s">
        <v>1563</v>
      </c>
      <c r="AI613" s="131" t="str" cm="1">
        <f t="array" ref="AI613">IFERROR(INDEX(_xlfn._xlws.FILTER('Dang ky_off'!$L$4:$L$43,'Dang ky_off'!$B$4:$B$43=$B613),3),"")</f>
        <v/>
      </c>
      <c r="AJ613" s="131" t="str" cm="1">
        <f t="array" ref="AJ613">IFERROR(INDEX(_xlfn._xlws.FILTER('Dang ky_off'!$M$4:$M$43,'Dang ky_off'!$B$4:$B$43=$B613),3),"")</f>
        <v/>
      </c>
      <c r="AK613" s="130"/>
      <c r="AL613" s="130"/>
      <c r="AM613" s="131" t="e">
        <f t="shared" si="87"/>
        <v>#VALUE!</v>
      </c>
      <c r="AN613" s="182" t="str" cm="1">
        <f t="array" ref="AN613">IFERROR(INDEX(_xlfn._xlws.FILTER('Dang ky_onl'!$J$6:$J$4000,'Dang ky_onl'!$B$6:$B$4000=$B613),1),"")</f>
        <v/>
      </c>
      <c r="AO613" s="183" t="str" cm="1">
        <f t="array" ref="AO613">IFERROR(INDEX(_xlfn._xlws.FILTER('Dang ky_onl'!$H$6:$H$4000,'Dang ky_onl'!$B$6:$B$4000=$B613),1),"")</f>
        <v/>
      </c>
      <c r="AP613" s="184" t="s">
        <v>1564</v>
      </c>
      <c r="AQ613" s="182" t="str" cm="1">
        <f t="array" ref="AQ613">IFERROR(INDEX(_xlfn._xlws.FILTER('Dang ky_onl'!$L$6:$L$4000,'Dang ky_onl'!$B$6:$B$4000=$B613),1),"")</f>
        <v/>
      </c>
      <c r="AR613" s="182" t="str" cm="1">
        <f t="array" ref="AR613">IFERROR(INDEX(_xlfn._xlws.FILTER('Dang ky_onl'!$M$6:$M$4000,'Dang ky_onl'!$B$6:$B$4000=$B613),1),"")</f>
        <v/>
      </c>
      <c r="AS613" s="130"/>
      <c r="AT613" s="130"/>
      <c r="AU613" s="131" t="e">
        <f t="shared" si="88"/>
        <v>#VALUE!</v>
      </c>
      <c r="AV613" s="182" t="str" cm="1">
        <f t="array" ref="AV613">IFERROR(INDEX(_xlfn._xlws.FILTER('Dang ky_onl'!$J$6:$J$4000,'Dang ky_onl'!$B$6:$B$4000=$B613),2),"")</f>
        <v/>
      </c>
      <c r="AW613" s="183" t="str" cm="1">
        <f t="array" ref="AW613">IFERROR(INDEX(_xlfn._xlws.FILTER('Dang ky_onl'!$H$6:$H$4000,'Dang ky_onl'!$B$6:$B$4000=$B613),2),"")</f>
        <v/>
      </c>
      <c r="AX613" s="184" t="s">
        <v>1564</v>
      </c>
      <c r="AY613" s="182" t="str" cm="1">
        <f t="array" ref="AY613">IFERROR(INDEX(_xlfn._xlws.FILTER('Dang ky_onl'!$L$6:$L$4000,'Dang ky_onl'!$B$6:$B$4000=$B613),2),"")</f>
        <v/>
      </c>
      <c r="AZ613" s="182" t="str" cm="1">
        <f t="array" ref="AZ613">IFERROR(INDEX(_xlfn._xlws.FILTER('Dang ky_onl'!$M$6:$M$4000,'Dang ky_onl'!$B$6:$B$4000=$B613),2),"")</f>
        <v/>
      </c>
      <c r="BA613" s="130"/>
      <c r="BB613" s="130"/>
      <c r="BC613" s="131" t="e">
        <f t="shared" si="89"/>
        <v>#VALUE!</v>
      </c>
    </row>
    <row r="614" spans="1:55" ht="19.5" customHeight="1" x14ac:dyDescent="0.35">
      <c r="A614" s="135">
        <v>608</v>
      </c>
      <c r="B614" s="136">
        <v>2005230307</v>
      </c>
      <c r="C614" s="137" t="s">
        <v>307</v>
      </c>
      <c r="D614" s="138" t="s">
        <v>830</v>
      </c>
      <c r="E614" s="139"/>
      <c r="F614" s="141" t="s">
        <v>1194</v>
      </c>
      <c r="G614" s="142" t="s">
        <v>1359</v>
      </c>
      <c r="H614" s="143" t="s">
        <v>1378</v>
      </c>
      <c r="I614" s="140" t="str">
        <f t="shared" si="83"/>
        <v>Không đậu</v>
      </c>
      <c r="J614" s="144"/>
      <c r="K614" s="145" t="str">
        <f t="shared" si="84"/>
        <v>Không đủ</v>
      </c>
      <c r="L614" s="166">
        <f t="shared" si="90"/>
        <v>0</v>
      </c>
      <c r="M614" s="166" cm="1">
        <f t="array" ref="M614">SUMPRODUCT(--(LEN(CHOOSE({1,2,3},P614,X614,AF614))&gt;0))</f>
        <v>0</v>
      </c>
      <c r="N614" s="166" cm="1">
        <f t="array" ref="N614">SUMPRODUCT(--(LEN(CHOOSE({1,2},AN614,AV614))&gt;0))</f>
        <v>0</v>
      </c>
      <c r="O614" s="166">
        <f t="shared" si="91"/>
        <v>0</v>
      </c>
      <c r="P614" s="171" t="str" cm="1">
        <f t="array" ref="P614">IFERROR(INDEX(_xlfn._xlws.FILTER('Dang ky_off'!$J$4:$J$4000,'Dang ky_off'!$B$4:$B$4000=$B614),1),"")</f>
        <v/>
      </c>
      <c r="Q614" s="172" t="str" cm="1">
        <f t="array" ref="Q614">IFERROR(INDEX(_xlfn._xlws.FILTER('Dang ky_off'!$H$4:$H$4000,'Dang ky_off'!$B$4:$B$4000=$B614),1),"")</f>
        <v/>
      </c>
      <c r="R614" s="171" t="s">
        <v>1563</v>
      </c>
      <c r="S614" s="171" t="str" cm="1">
        <f t="array" ref="S614">IFERROR(INDEX(_xlfn._xlws.FILTER('Dang ky_off'!$L$4:$L$4000,'Dang ky_off'!$B$4:$B$4000=$B614),1),"")</f>
        <v/>
      </c>
      <c r="T614" s="171" t="str" cm="1">
        <f t="array" ref="T614">IFERROR(INDEX(_xlfn._xlws.FILTER('Dang ky_off'!$M$4:$M$4000,'Dang ky_off'!$B$4:$B$4000=$B614),1),"")</f>
        <v/>
      </c>
      <c r="U614" s="130"/>
      <c r="V614" s="130"/>
      <c r="W614" s="131" t="e">
        <f t="shared" si="85"/>
        <v>#VALUE!</v>
      </c>
      <c r="X614" s="180" t="str" cm="1">
        <f t="array" ref="X614">IFERROR(INDEX(_xlfn._xlws.FILTER('Dang ky_off'!$J$4:$J$4000,'Dang ky_off'!$B$4:$B$4000=$B614),2),"")</f>
        <v/>
      </c>
      <c r="Y614" s="181" t="str" cm="1">
        <f t="array" ref="Y614">IFERROR(INDEX(_xlfn._xlws.FILTER('Dang ky_off'!$H$4:$H$4000,'Dang ky_off'!$B$4:$B$4000=$B614),2),"")</f>
        <v/>
      </c>
      <c r="Z614" s="180" t="s">
        <v>1563</v>
      </c>
      <c r="AA614" s="180" t="str" cm="1">
        <f t="array" ref="AA614">IFERROR(INDEX(_xlfn._xlws.FILTER('Dang ky_off'!$L$4:$L$4000,'Dang ky_off'!$B$4:$B$4000=$B614),2),"")</f>
        <v/>
      </c>
      <c r="AB614" s="180" t="str" cm="1">
        <f t="array" ref="AB614">IFERROR(INDEX(_xlfn._xlws.FILTER('Dang ky_off'!$M$4:$M$4000,'Dang ky_off'!$B$4:$B$4000=$B614),2),"")</f>
        <v/>
      </c>
      <c r="AC614" s="130"/>
      <c r="AD614" s="130"/>
      <c r="AE614" s="179" t="e">
        <f t="shared" si="86"/>
        <v>#VALUE!</v>
      </c>
      <c r="AF614" s="131" t="str" cm="1">
        <f t="array" ref="AF614">IFERROR(INDEX(_xlfn._xlws.FILTER('Dang ky_off'!$J$4:$J$43,'Dang ky_off'!$B$4:$B$43=$B614),3),"")</f>
        <v/>
      </c>
      <c r="AG614" s="154" t="str" cm="1">
        <f t="array" ref="AG614">IFERROR(INDEX(_xlfn._xlws.FILTER('Dang ky_off'!$H$4:$H$43,'Dang ky_off'!$B$4:$B$43=$B614),3),"")</f>
        <v/>
      </c>
      <c r="AH614" s="131" t="s">
        <v>1563</v>
      </c>
      <c r="AI614" s="131" t="str" cm="1">
        <f t="array" ref="AI614">IFERROR(INDEX(_xlfn._xlws.FILTER('Dang ky_off'!$L$4:$L$43,'Dang ky_off'!$B$4:$B$43=$B614),3),"")</f>
        <v/>
      </c>
      <c r="AJ614" s="131" t="str" cm="1">
        <f t="array" ref="AJ614">IFERROR(INDEX(_xlfn._xlws.FILTER('Dang ky_off'!$M$4:$M$43,'Dang ky_off'!$B$4:$B$43=$B614),3),"")</f>
        <v/>
      </c>
      <c r="AK614" s="130"/>
      <c r="AL614" s="130"/>
      <c r="AM614" s="131" t="e">
        <f t="shared" si="87"/>
        <v>#VALUE!</v>
      </c>
      <c r="AN614" s="182" t="str" cm="1">
        <f t="array" ref="AN614">IFERROR(INDEX(_xlfn._xlws.FILTER('Dang ky_onl'!$J$6:$J$4000,'Dang ky_onl'!$B$6:$B$4000=$B614),1),"")</f>
        <v/>
      </c>
      <c r="AO614" s="183" t="str" cm="1">
        <f t="array" ref="AO614">IFERROR(INDEX(_xlfn._xlws.FILTER('Dang ky_onl'!$H$6:$H$4000,'Dang ky_onl'!$B$6:$B$4000=$B614),1),"")</f>
        <v/>
      </c>
      <c r="AP614" s="184" t="s">
        <v>1564</v>
      </c>
      <c r="AQ614" s="182" t="str" cm="1">
        <f t="array" ref="AQ614">IFERROR(INDEX(_xlfn._xlws.FILTER('Dang ky_onl'!$L$6:$L$4000,'Dang ky_onl'!$B$6:$B$4000=$B614),1),"")</f>
        <v/>
      </c>
      <c r="AR614" s="182" t="str" cm="1">
        <f t="array" ref="AR614">IFERROR(INDEX(_xlfn._xlws.FILTER('Dang ky_onl'!$M$6:$M$4000,'Dang ky_onl'!$B$6:$B$4000=$B614),1),"")</f>
        <v/>
      </c>
      <c r="AS614" s="130"/>
      <c r="AT614" s="130"/>
      <c r="AU614" s="131" t="e">
        <f t="shared" si="88"/>
        <v>#VALUE!</v>
      </c>
      <c r="AV614" s="182" t="str" cm="1">
        <f t="array" ref="AV614">IFERROR(INDEX(_xlfn._xlws.FILTER('Dang ky_onl'!$J$6:$J$4000,'Dang ky_onl'!$B$6:$B$4000=$B614),2),"")</f>
        <v/>
      </c>
      <c r="AW614" s="183" t="str" cm="1">
        <f t="array" ref="AW614">IFERROR(INDEX(_xlfn._xlws.FILTER('Dang ky_onl'!$H$6:$H$4000,'Dang ky_onl'!$B$6:$B$4000=$B614),2),"")</f>
        <v/>
      </c>
      <c r="AX614" s="184" t="s">
        <v>1564</v>
      </c>
      <c r="AY614" s="182" t="str" cm="1">
        <f t="array" ref="AY614">IFERROR(INDEX(_xlfn._xlws.FILTER('Dang ky_onl'!$L$6:$L$4000,'Dang ky_onl'!$B$6:$B$4000=$B614),2),"")</f>
        <v/>
      </c>
      <c r="AZ614" s="182" t="str" cm="1">
        <f t="array" ref="AZ614">IFERROR(INDEX(_xlfn._xlws.FILTER('Dang ky_onl'!$M$6:$M$4000,'Dang ky_onl'!$B$6:$B$4000=$B614),2),"")</f>
        <v/>
      </c>
      <c r="BA614" s="130"/>
      <c r="BB614" s="130"/>
      <c r="BC614" s="131" t="e">
        <f t="shared" si="89"/>
        <v>#VALUE!</v>
      </c>
    </row>
    <row r="615" spans="1:55" ht="19.5" customHeight="1" x14ac:dyDescent="0.35">
      <c r="A615" s="135">
        <v>609</v>
      </c>
      <c r="B615" s="136">
        <v>2005230328</v>
      </c>
      <c r="C615" s="137" t="s">
        <v>559</v>
      </c>
      <c r="D615" s="138" t="s">
        <v>779</v>
      </c>
      <c r="E615" s="139"/>
      <c r="F615" s="141" t="s">
        <v>1195</v>
      </c>
      <c r="G615" s="142" t="s">
        <v>1359</v>
      </c>
      <c r="H615" s="143" t="s">
        <v>1378</v>
      </c>
      <c r="I615" s="140" t="str">
        <f t="shared" si="83"/>
        <v>Không đậu</v>
      </c>
      <c r="J615" s="144"/>
      <c r="K615" s="145" t="str">
        <f t="shared" si="84"/>
        <v>Không đủ</v>
      </c>
      <c r="L615" s="166">
        <f t="shared" si="90"/>
        <v>0</v>
      </c>
      <c r="M615" s="166" cm="1">
        <f t="array" ref="M615">SUMPRODUCT(--(LEN(CHOOSE({1,2,3},P615,X615,AF615))&gt;0))</f>
        <v>0</v>
      </c>
      <c r="N615" s="166" cm="1">
        <f t="array" ref="N615">SUMPRODUCT(--(LEN(CHOOSE({1,2},AN615,AV615))&gt;0))</f>
        <v>0</v>
      </c>
      <c r="O615" s="166">
        <f t="shared" si="91"/>
        <v>0</v>
      </c>
      <c r="P615" s="171" t="str" cm="1">
        <f t="array" ref="P615">IFERROR(INDEX(_xlfn._xlws.FILTER('Dang ky_off'!$J$4:$J$4000,'Dang ky_off'!$B$4:$B$4000=$B615),1),"")</f>
        <v/>
      </c>
      <c r="Q615" s="172" t="str" cm="1">
        <f t="array" ref="Q615">IFERROR(INDEX(_xlfn._xlws.FILTER('Dang ky_off'!$H$4:$H$4000,'Dang ky_off'!$B$4:$B$4000=$B615),1),"")</f>
        <v/>
      </c>
      <c r="R615" s="171" t="s">
        <v>1563</v>
      </c>
      <c r="S615" s="171" t="str" cm="1">
        <f t="array" ref="S615">IFERROR(INDEX(_xlfn._xlws.FILTER('Dang ky_off'!$L$4:$L$4000,'Dang ky_off'!$B$4:$B$4000=$B615),1),"")</f>
        <v/>
      </c>
      <c r="T615" s="171" t="str" cm="1">
        <f t="array" ref="T615">IFERROR(INDEX(_xlfn._xlws.FILTER('Dang ky_off'!$M$4:$M$4000,'Dang ky_off'!$B$4:$B$4000=$B615),1),"")</f>
        <v/>
      </c>
      <c r="U615" s="130"/>
      <c r="V615" s="130"/>
      <c r="W615" s="131" t="e">
        <f t="shared" si="85"/>
        <v>#VALUE!</v>
      </c>
      <c r="X615" s="180" t="str" cm="1">
        <f t="array" ref="X615">IFERROR(INDEX(_xlfn._xlws.FILTER('Dang ky_off'!$J$4:$J$4000,'Dang ky_off'!$B$4:$B$4000=$B615),2),"")</f>
        <v/>
      </c>
      <c r="Y615" s="181" t="str" cm="1">
        <f t="array" ref="Y615">IFERROR(INDEX(_xlfn._xlws.FILTER('Dang ky_off'!$H$4:$H$4000,'Dang ky_off'!$B$4:$B$4000=$B615),2),"")</f>
        <v/>
      </c>
      <c r="Z615" s="180" t="s">
        <v>1563</v>
      </c>
      <c r="AA615" s="180" t="str" cm="1">
        <f t="array" ref="AA615">IFERROR(INDEX(_xlfn._xlws.FILTER('Dang ky_off'!$L$4:$L$4000,'Dang ky_off'!$B$4:$B$4000=$B615),2),"")</f>
        <v/>
      </c>
      <c r="AB615" s="180" t="str" cm="1">
        <f t="array" ref="AB615">IFERROR(INDEX(_xlfn._xlws.FILTER('Dang ky_off'!$M$4:$M$4000,'Dang ky_off'!$B$4:$B$4000=$B615),2),"")</f>
        <v/>
      </c>
      <c r="AC615" s="130"/>
      <c r="AD615" s="130"/>
      <c r="AE615" s="179" t="e">
        <f t="shared" si="86"/>
        <v>#VALUE!</v>
      </c>
      <c r="AF615" s="131" t="str" cm="1">
        <f t="array" ref="AF615">IFERROR(INDEX(_xlfn._xlws.FILTER('Dang ky_off'!$J$4:$J$43,'Dang ky_off'!$B$4:$B$43=$B615),3),"")</f>
        <v/>
      </c>
      <c r="AG615" s="154" t="str" cm="1">
        <f t="array" ref="AG615">IFERROR(INDEX(_xlfn._xlws.FILTER('Dang ky_off'!$H$4:$H$43,'Dang ky_off'!$B$4:$B$43=$B615),3),"")</f>
        <v/>
      </c>
      <c r="AH615" s="131" t="s">
        <v>1563</v>
      </c>
      <c r="AI615" s="131" t="str" cm="1">
        <f t="array" ref="AI615">IFERROR(INDEX(_xlfn._xlws.FILTER('Dang ky_off'!$L$4:$L$43,'Dang ky_off'!$B$4:$B$43=$B615),3),"")</f>
        <v/>
      </c>
      <c r="AJ615" s="131" t="str" cm="1">
        <f t="array" ref="AJ615">IFERROR(INDEX(_xlfn._xlws.FILTER('Dang ky_off'!$M$4:$M$43,'Dang ky_off'!$B$4:$B$43=$B615),3),"")</f>
        <v/>
      </c>
      <c r="AK615" s="130"/>
      <c r="AL615" s="130"/>
      <c r="AM615" s="131" t="e">
        <f t="shared" si="87"/>
        <v>#VALUE!</v>
      </c>
      <c r="AN615" s="182" t="str" cm="1">
        <f t="array" ref="AN615">IFERROR(INDEX(_xlfn._xlws.FILTER('Dang ky_onl'!$J$6:$J$4000,'Dang ky_onl'!$B$6:$B$4000=$B615),1),"")</f>
        <v/>
      </c>
      <c r="AO615" s="183" t="str" cm="1">
        <f t="array" ref="AO615">IFERROR(INDEX(_xlfn._xlws.FILTER('Dang ky_onl'!$H$6:$H$4000,'Dang ky_onl'!$B$6:$B$4000=$B615),1),"")</f>
        <v/>
      </c>
      <c r="AP615" s="184" t="s">
        <v>1564</v>
      </c>
      <c r="AQ615" s="182" t="str" cm="1">
        <f t="array" ref="AQ615">IFERROR(INDEX(_xlfn._xlws.FILTER('Dang ky_onl'!$L$6:$L$4000,'Dang ky_onl'!$B$6:$B$4000=$B615),1),"")</f>
        <v/>
      </c>
      <c r="AR615" s="182" t="str" cm="1">
        <f t="array" ref="AR615">IFERROR(INDEX(_xlfn._xlws.FILTER('Dang ky_onl'!$M$6:$M$4000,'Dang ky_onl'!$B$6:$B$4000=$B615),1),"")</f>
        <v/>
      </c>
      <c r="AS615" s="130"/>
      <c r="AT615" s="130"/>
      <c r="AU615" s="131" t="e">
        <f t="shared" si="88"/>
        <v>#VALUE!</v>
      </c>
      <c r="AV615" s="182" t="str" cm="1">
        <f t="array" ref="AV615">IFERROR(INDEX(_xlfn._xlws.FILTER('Dang ky_onl'!$J$6:$J$4000,'Dang ky_onl'!$B$6:$B$4000=$B615),2),"")</f>
        <v/>
      </c>
      <c r="AW615" s="183" t="str" cm="1">
        <f t="array" ref="AW615">IFERROR(INDEX(_xlfn._xlws.FILTER('Dang ky_onl'!$H$6:$H$4000,'Dang ky_onl'!$B$6:$B$4000=$B615),2),"")</f>
        <v/>
      </c>
      <c r="AX615" s="184" t="s">
        <v>1564</v>
      </c>
      <c r="AY615" s="182" t="str" cm="1">
        <f t="array" ref="AY615">IFERROR(INDEX(_xlfn._xlws.FILTER('Dang ky_onl'!$L$6:$L$4000,'Dang ky_onl'!$B$6:$B$4000=$B615),2),"")</f>
        <v/>
      </c>
      <c r="AZ615" s="182" t="str" cm="1">
        <f t="array" ref="AZ615">IFERROR(INDEX(_xlfn._xlws.FILTER('Dang ky_onl'!$M$6:$M$4000,'Dang ky_onl'!$B$6:$B$4000=$B615),2),"")</f>
        <v/>
      </c>
      <c r="BA615" s="130"/>
      <c r="BB615" s="130"/>
      <c r="BC615" s="131" t="e">
        <f t="shared" si="89"/>
        <v>#VALUE!</v>
      </c>
    </row>
    <row r="616" spans="1:55" ht="19.5" customHeight="1" x14ac:dyDescent="0.35">
      <c r="A616" s="135">
        <v>610</v>
      </c>
      <c r="B616" s="136">
        <v>2005230326</v>
      </c>
      <c r="C616" s="137" t="s">
        <v>558</v>
      </c>
      <c r="D616" s="138" t="s">
        <v>779</v>
      </c>
      <c r="E616" s="139"/>
      <c r="F616" s="141" t="s">
        <v>1298</v>
      </c>
      <c r="G616" s="142" t="s">
        <v>1359</v>
      </c>
      <c r="H616" s="143" t="s">
        <v>1378</v>
      </c>
      <c r="I616" s="140" t="str">
        <f t="shared" si="83"/>
        <v>Không đậu</v>
      </c>
      <c r="J616" s="144"/>
      <c r="K616" s="145" t="str">
        <f t="shared" si="84"/>
        <v>Không đủ</v>
      </c>
      <c r="L616" s="166">
        <f t="shared" si="90"/>
        <v>0</v>
      </c>
      <c r="M616" s="166" cm="1">
        <f t="array" ref="M616">SUMPRODUCT(--(LEN(CHOOSE({1,2,3},P616,X616,AF616))&gt;0))</f>
        <v>0</v>
      </c>
      <c r="N616" s="166" cm="1">
        <f t="array" ref="N616">SUMPRODUCT(--(LEN(CHOOSE({1,2},AN616,AV616))&gt;0))</f>
        <v>0</v>
      </c>
      <c r="O616" s="166">
        <f t="shared" si="91"/>
        <v>0</v>
      </c>
      <c r="P616" s="171" t="str" cm="1">
        <f t="array" ref="P616">IFERROR(INDEX(_xlfn._xlws.FILTER('Dang ky_off'!$J$4:$J$4000,'Dang ky_off'!$B$4:$B$4000=$B616),1),"")</f>
        <v/>
      </c>
      <c r="Q616" s="172" t="str" cm="1">
        <f t="array" ref="Q616">IFERROR(INDEX(_xlfn._xlws.FILTER('Dang ky_off'!$H$4:$H$4000,'Dang ky_off'!$B$4:$B$4000=$B616),1),"")</f>
        <v/>
      </c>
      <c r="R616" s="171" t="s">
        <v>1563</v>
      </c>
      <c r="S616" s="171" t="str" cm="1">
        <f t="array" ref="S616">IFERROR(INDEX(_xlfn._xlws.FILTER('Dang ky_off'!$L$4:$L$4000,'Dang ky_off'!$B$4:$B$4000=$B616),1),"")</f>
        <v/>
      </c>
      <c r="T616" s="171" t="str" cm="1">
        <f t="array" ref="T616">IFERROR(INDEX(_xlfn._xlws.FILTER('Dang ky_off'!$M$4:$M$4000,'Dang ky_off'!$B$4:$B$4000=$B616),1),"")</f>
        <v/>
      </c>
      <c r="U616" s="130"/>
      <c r="V616" s="130"/>
      <c r="W616" s="131" t="e">
        <f t="shared" si="85"/>
        <v>#VALUE!</v>
      </c>
      <c r="X616" s="180" t="str" cm="1">
        <f t="array" ref="X616">IFERROR(INDEX(_xlfn._xlws.FILTER('Dang ky_off'!$J$4:$J$4000,'Dang ky_off'!$B$4:$B$4000=$B616),2),"")</f>
        <v/>
      </c>
      <c r="Y616" s="181" t="str" cm="1">
        <f t="array" ref="Y616">IFERROR(INDEX(_xlfn._xlws.FILTER('Dang ky_off'!$H$4:$H$4000,'Dang ky_off'!$B$4:$B$4000=$B616),2),"")</f>
        <v/>
      </c>
      <c r="Z616" s="180" t="s">
        <v>1563</v>
      </c>
      <c r="AA616" s="180" t="str" cm="1">
        <f t="array" ref="AA616">IFERROR(INDEX(_xlfn._xlws.FILTER('Dang ky_off'!$L$4:$L$4000,'Dang ky_off'!$B$4:$B$4000=$B616),2),"")</f>
        <v/>
      </c>
      <c r="AB616" s="180" t="str" cm="1">
        <f t="array" ref="AB616">IFERROR(INDEX(_xlfn._xlws.FILTER('Dang ky_off'!$M$4:$M$4000,'Dang ky_off'!$B$4:$B$4000=$B616),2),"")</f>
        <v/>
      </c>
      <c r="AC616" s="130"/>
      <c r="AD616" s="130"/>
      <c r="AE616" s="179" t="e">
        <f t="shared" si="86"/>
        <v>#VALUE!</v>
      </c>
      <c r="AF616" s="131" t="str" cm="1">
        <f t="array" ref="AF616">IFERROR(INDEX(_xlfn._xlws.FILTER('Dang ky_off'!$J$4:$J$43,'Dang ky_off'!$B$4:$B$43=$B616),3),"")</f>
        <v/>
      </c>
      <c r="AG616" s="154" t="str" cm="1">
        <f t="array" ref="AG616">IFERROR(INDEX(_xlfn._xlws.FILTER('Dang ky_off'!$H$4:$H$43,'Dang ky_off'!$B$4:$B$43=$B616),3),"")</f>
        <v/>
      </c>
      <c r="AH616" s="131" t="s">
        <v>1563</v>
      </c>
      <c r="AI616" s="131" t="str" cm="1">
        <f t="array" ref="AI616">IFERROR(INDEX(_xlfn._xlws.FILTER('Dang ky_off'!$L$4:$L$43,'Dang ky_off'!$B$4:$B$43=$B616),3),"")</f>
        <v/>
      </c>
      <c r="AJ616" s="131" t="str" cm="1">
        <f t="array" ref="AJ616">IFERROR(INDEX(_xlfn._xlws.FILTER('Dang ky_off'!$M$4:$M$43,'Dang ky_off'!$B$4:$B$43=$B616),3),"")</f>
        <v/>
      </c>
      <c r="AK616" s="130"/>
      <c r="AL616" s="130"/>
      <c r="AM616" s="131" t="e">
        <f t="shared" si="87"/>
        <v>#VALUE!</v>
      </c>
      <c r="AN616" s="182" t="str" cm="1">
        <f t="array" ref="AN616">IFERROR(INDEX(_xlfn._xlws.FILTER('Dang ky_onl'!$J$6:$J$4000,'Dang ky_onl'!$B$6:$B$4000=$B616),1),"")</f>
        <v/>
      </c>
      <c r="AO616" s="183" t="str" cm="1">
        <f t="array" ref="AO616">IFERROR(INDEX(_xlfn._xlws.FILTER('Dang ky_onl'!$H$6:$H$4000,'Dang ky_onl'!$B$6:$B$4000=$B616),1),"")</f>
        <v/>
      </c>
      <c r="AP616" s="184" t="s">
        <v>1564</v>
      </c>
      <c r="AQ616" s="182" t="str" cm="1">
        <f t="array" ref="AQ616">IFERROR(INDEX(_xlfn._xlws.FILTER('Dang ky_onl'!$L$6:$L$4000,'Dang ky_onl'!$B$6:$B$4000=$B616),1),"")</f>
        <v/>
      </c>
      <c r="AR616" s="182" t="str" cm="1">
        <f t="array" ref="AR616">IFERROR(INDEX(_xlfn._xlws.FILTER('Dang ky_onl'!$M$6:$M$4000,'Dang ky_onl'!$B$6:$B$4000=$B616),1),"")</f>
        <v/>
      </c>
      <c r="AS616" s="130"/>
      <c r="AT616" s="130"/>
      <c r="AU616" s="131" t="e">
        <f t="shared" si="88"/>
        <v>#VALUE!</v>
      </c>
      <c r="AV616" s="182" t="str" cm="1">
        <f t="array" ref="AV616">IFERROR(INDEX(_xlfn._xlws.FILTER('Dang ky_onl'!$J$6:$J$4000,'Dang ky_onl'!$B$6:$B$4000=$B616),2),"")</f>
        <v/>
      </c>
      <c r="AW616" s="183" t="str" cm="1">
        <f t="array" ref="AW616">IFERROR(INDEX(_xlfn._xlws.FILTER('Dang ky_onl'!$H$6:$H$4000,'Dang ky_onl'!$B$6:$B$4000=$B616),2),"")</f>
        <v/>
      </c>
      <c r="AX616" s="184" t="s">
        <v>1564</v>
      </c>
      <c r="AY616" s="182" t="str" cm="1">
        <f t="array" ref="AY616">IFERROR(INDEX(_xlfn._xlws.FILTER('Dang ky_onl'!$L$6:$L$4000,'Dang ky_onl'!$B$6:$B$4000=$B616),2),"")</f>
        <v/>
      </c>
      <c r="AZ616" s="182" t="str" cm="1">
        <f t="array" ref="AZ616">IFERROR(INDEX(_xlfn._xlws.FILTER('Dang ky_onl'!$M$6:$M$4000,'Dang ky_onl'!$B$6:$B$4000=$B616),2),"")</f>
        <v/>
      </c>
      <c r="BA616" s="130"/>
      <c r="BB616" s="130"/>
      <c r="BC616" s="131" t="e">
        <f t="shared" si="89"/>
        <v>#VALUE!</v>
      </c>
    </row>
    <row r="617" spans="1:55" ht="19.5" customHeight="1" x14ac:dyDescent="0.35">
      <c r="A617" s="135">
        <v>611</v>
      </c>
      <c r="B617" s="136">
        <v>2005230334</v>
      </c>
      <c r="C617" s="137" t="s">
        <v>560</v>
      </c>
      <c r="D617" s="138" t="s">
        <v>804</v>
      </c>
      <c r="E617" s="139"/>
      <c r="F617" s="141" t="s">
        <v>1309</v>
      </c>
      <c r="G617" s="142" t="s">
        <v>1359</v>
      </c>
      <c r="H617" s="143" t="s">
        <v>1378</v>
      </c>
      <c r="I617" s="140" t="str">
        <f t="shared" si="83"/>
        <v>Không đậu</v>
      </c>
      <c r="J617" s="144"/>
      <c r="K617" s="145" t="str">
        <f t="shared" si="84"/>
        <v>Không đủ</v>
      </c>
      <c r="L617" s="166">
        <f t="shared" si="90"/>
        <v>0</v>
      </c>
      <c r="M617" s="166" cm="1">
        <f t="array" ref="M617">SUMPRODUCT(--(LEN(CHOOSE({1,2,3},P617,X617,AF617))&gt;0))</f>
        <v>0</v>
      </c>
      <c r="N617" s="166" cm="1">
        <f t="array" ref="N617">SUMPRODUCT(--(LEN(CHOOSE({1,2},AN617,AV617))&gt;0))</f>
        <v>0</v>
      </c>
      <c r="O617" s="166">
        <f t="shared" si="91"/>
        <v>0</v>
      </c>
      <c r="P617" s="171" t="str" cm="1">
        <f t="array" ref="P617">IFERROR(INDEX(_xlfn._xlws.FILTER('Dang ky_off'!$J$4:$J$4000,'Dang ky_off'!$B$4:$B$4000=$B617),1),"")</f>
        <v/>
      </c>
      <c r="Q617" s="172" t="str" cm="1">
        <f t="array" ref="Q617">IFERROR(INDEX(_xlfn._xlws.FILTER('Dang ky_off'!$H$4:$H$4000,'Dang ky_off'!$B$4:$B$4000=$B617),1),"")</f>
        <v/>
      </c>
      <c r="R617" s="171" t="s">
        <v>1563</v>
      </c>
      <c r="S617" s="171" t="str" cm="1">
        <f t="array" ref="S617">IFERROR(INDEX(_xlfn._xlws.FILTER('Dang ky_off'!$L$4:$L$4000,'Dang ky_off'!$B$4:$B$4000=$B617),1),"")</f>
        <v/>
      </c>
      <c r="T617" s="171" t="str" cm="1">
        <f t="array" ref="T617">IFERROR(INDEX(_xlfn._xlws.FILTER('Dang ky_off'!$M$4:$M$4000,'Dang ky_off'!$B$4:$B$4000=$B617),1),"")</f>
        <v/>
      </c>
      <c r="U617" s="130"/>
      <c r="V617" s="130"/>
      <c r="W617" s="131" t="e">
        <f t="shared" si="85"/>
        <v>#VALUE!</v>
      </c>
      <c r="X617" s="180" t="str" cm="1">
        <f t="array" ref="X617">IFERROR(INDEX(_xlfn._xlws.FILTER('Dang ky_off'!$J$4:$J$4000,'Dang ky_off'!$B$4:$B$4000=$B617),2),"")</f>
        <v/>
      </c>
      <c r="Y617" s="181" t="str" cm="1">
        <f t="array" ref="Y617">IFERROR(INDEX(_xlfn._xlws.FILTER('Dang ky_off'!$H$4:$H$4000,'Dang ky_off'!$B$4:$B$4000=$B617),2),"")</f>
        <v/>
      </c>
      <c r="Z617" s="180" t="s">
        <v>1563</v>
      </c>
      <c r="AA617" s="180" t="str" cm="1">
        <f t="array" ref="AA617">IFERROR(INDEX(_xlfn._xlws.FILTER('Dang ky_off'!$L$4:$L$4000,'Dang ky_off'!$B$4:$B$4000=$B617),2),"")</f>
        <v/>
      </c>
      <c r="AB617" s="180" t="str" cm="1">
        <f t="array" ref="AB617">IFERROR(INDEX(_xlfn._xlws.FILTER('Dang ky_off'!$M$4:$M$4000,'Dang ky_off'!$B$4:$B$4000=$B617),2),"")</f>
        <v/>
      </c>
      <c r="AC617" s="130"/>
      <c r="AD617" s="130"/>
      <c r="AE617" s="179" t="e">
        <f t="shared" si="86"/>
        <v>#VALUE!</v>
      </c>
      <c r="AF617" s="131" t="str" cm="1">
        <f t="array" ref="AF617">IFERROR(INDEX(_xlfn._xlws.FILTER('Dang ky_off'!$J$4:$J$43,'Dang ky_off'!$B$4:$B$43=$B617),3),"")</f>
        <v/>
      </c>
      <c r="AG617" s="154" t="str" cm="1">
        <f t="array" ref="AG617">IFERROR(INDEX(_xlfn._xlws.FILTER('Dang ky_off'!$H$4:$H$43,'Dang ky_off'!$B$4:$B$43=$B617),3),"")</f>
        <v/>
      </c>
      <c r="AH617" s="131" t="s">
        <v>1563</v>
      </c>
      <c r="AI617" s="131" t="str" cm="1">
        <f t="array" ref="AI617">IFERROR(INDEX(_xlfn._xlws.FILTER('Dang ky_off'!$L$4:$L$43,'Dang ky_off'!$B$4:$B$43=$B617),3),"")</f>
        <v/>
      </c>
      <c r="AJ617" s="131" t="str" cm="1">
        <f t="array" ref="AJ617">IFERROR(INDEX(_xlfn._xlws.FILTER('Dang ky_off'!$M$4:$M$43,'Dang ky_off'!$B$4:$B$43=$B617),3),"")</f>
        <v/>
      </c>
      <c r="AK617" s="130"/>
      <c r="AL617" s="130"/>
      <c r="AM617" s="131" t="e">
        <f t="shared" si="87"/>
        <v>#VALUE!</v>
      </c>
      <c r="AN617" s="182" t="str" cm="1">
        <f t="array" ref="AN617">IFERROR(INDEX(_xlfn._xlws.FILTER('Dang ky_onl'!$J$6:$J$4000,'Dang ky_onl'!$B$6:$B$4000=$B617),1),"")</f>
        <v/>
      </c>
      <c r="AO617" s="183" t="str" cm="1">
        <f t="array" ref="AO617">IFERROR(INDEX(_xlfn._xlws.FILTER('Dang ky_onl'!$H$6:$H$4000,'Dang ky_onl'!$B$6:$B$4000=$B617),1),"")</f>
        <v/>
      </c>
      <c r="AP617" s="184" t="s">
        <v>1564</v>
      </c>
      <c r="AQ617" s="182" t="str" cm="1">
        <f t="array" ref="AQ617">IFERROR(INDEX(_xlfn._xlws.FILTER('Dang ky_onl'!$L$6:$L$4000,'Dang ky_onl'!$B$6:$B$4000=$B617),1),"")</f>
        <v/>
      </c>
      <c r="AR617" s="182" t="str" cm="1">
        <f t="array" ref="AR617">IFERROR(INDEX(_xlfn._xlws.FILTER('Dang ky_onl'!$M$6:$M$4000,'Dang ky_onl'!$B$6:$B$4000=$B617),1),"")</f>
        <v/>
      </c>
      <c r="AS617" s="130"/>
      <c r="AT617" s="130"/>
      <c r="AU617" s="131" t="e">
        <f t="shared" si="88"/>
        <v>#VALUE!</v>
      </c>
      <c r="AV617" s="182" t="str" cm="1">
        <f t="array" ref="AV617">IFERROR(INDEX(_xlfn._xlws.FILTER('Dang ky_onl'!$J$6:$J$4000,'Dang ky_onl'!$B$6:$B$4000=$B617),2),"")</f>
        <v/>
      </c>
      <c r="AW617" s="183" t="str" cm="1">
        <f t="array" ref="AW617">IFERROR(INDEX(_xlfn._xlws.FILTER('Dang ky_onl'!$H$6:$H$4000,'Dang ky_onl'!$B$6:$B$4000=$B617),2),"")</f>
        <v/>
      </c>
      <c r="AX617" s="184" t="s">
        <v>1564</v>
      </c>
      <c r="AY617" s="182" t="str" cm="1">
        <f t="array" ref="AY617">IFERROR(INDEX(_xlfn._xlws.FILTER('Dang ky_onl'!$L$6:$L$4000,'Dang ky_onl'!$B$6:$B$4000=$B617),2),"")</f>
        <v/>
      </c>
      <c r="AZ617" s="182" t="str" cm="1">
        <f t="array" ref="AZ617">IFERROR(INDEX(_xlfn._xlws.FILTER('Dang ky_onl'!$M$6:$M$4000,'Dang ky_onl'!$B$6:$B$4000=$B617),2),"")</f>
        <v/>
      </c>
      <c r="BA617" s="130"/>
      <c r="BB617" s="130"/>
      <c r="BC617" s="131" t="e">
        <f t="shared" si="89"/>
        <v>#VALUE!</v>
      </c>
    </row>
    <row r="618" spans="1:55" ht="19.5" customHeight="1" x14ac:dyDescent="0.35">
      <c r="A618" s="135">
        <v>612</v>
      </c>
      <c r="B618" s="136">
        <v>2005230339</v>
      </c>
      <c r="C618" s="137" t="s">
        <v>272</v>
      </c>
      <c r="D618" s="138" t="s">
        <v>950</v>
      </c>
      <c r="E618" s="139"/>
      <c r="F618" s="141" t="s">
        <v>1071</v>
      </c>
      <c r="G618" s="142" t="s">
        <v>1359</v>
      </c>
      <c r="H618" s="143" t="s">
        <v>1378</v>
      </c>
      <c r="I618" s="140" t="str">
        <f t="shared" si="83"/>
        <v>Không đậu</v>
      </c>
      <c r="J618" s="144"/>
      <c r="K618" s="145" t="str">
        <f t="shared" si="84"/>
        <v>Không đủ</v>
      </c>
      <c r="L618" s="166">
        <f t="shared" si="90"/>
        <v>0</v>
      </c>
      <c r="M618" s="166" cm="1">
        <f t="array" ref="M618">SUMPRODUCT(--(LEN(CHOOSE({1,2,3},P618,X618,AF618))&gt;0))</f>
        <v>0</v>
      </c>
      <c r="N618" s="166" cm="1">
        <f t="array" ref="N618">SUMPRODUCT(--(LEN(CHOOSE({1,2},AN618,AV618))&gt;0))</f>
        <v>0</v>
      </c>
      <c r="O618" s="166">
        <f t="shared" si="91"/>
        <v>0</v>
      </c>
      <c r="P618" s="171" t="str" cm="1">
        <f t="array" ref="P618">IFERROR(INDEX(_xlfn._xlws.FILTER('Dang ky_off'!$J$4:$J$4000,'Dang ky_off'!$B$4:$B$4000=$B618),1),"")</f>
        <v/>
      </c>
      <c r="Q618" s="172" t="str" cm="1">
        <f t="array" ref="Q618">IFERROR(INDEX(_xlfn._xlws.FILTER('Dang ky_off'!$H$4:$H$4000,'Dang ky_off'!$B$4:$B$4000=$B618),1),"")</f>
        <v/>
      </c>
      <c r="R618" s="171" t="s">
        <v>1563</v>
      </c>
      <c r="S618" s="171" t="str" cm="1">
        <f t="array" ref="S618">IFERROR(INDEX(_xlfn._xlws.FILTER('Dang ky_off'!$L$4:$L$4000,'Dang ky_off'!$B$4:$B$4000=$B618),1),"")</f>
        <v/>
      </c>
      <c r="T618" s="171" t="str" cm="1">
        <f t="array" ref="T618">IFERROR(INDEX(_xlfn._xlws.FILTER('Dang ky_off'!$M$4:$M$4000,'Dang ky_off'!$B$4:$B$4000=$B618),1),"")</f>
        <v/>
      </c>
      <c r="U618" s="130"/>
      <c r="V618" s="130"/>
      <c r="W618" s="131" t="e">
        <f t="shared" si="85"/>
        <v>#VALUE!</v>
      </c>
      <c r="X618" s="180" t="str" cm="1">
        <f t="array" ref="X618">IFERROR(INDEX(_xlfn._xlws.FILTER('Dang ky_off'!$J$4:$J$4000,'Dang ky_off'!$B$4:$B$4000=$B618),2),"")</f>
        <v/>
      </c>
      <c r="Y618" s="181" t="str" cm="1">
        <f t="array" ref="Y618">IFERROR(INDEX(_xlfn._xlws.FILTER('Dang ky_off'!$H$4:$H$4000,'Dang ky_off'!$B$4:$B$4000=$B618),2),"")</f>
        <v/>
      </c>
      <c r="Z618" s="180" t="s">
        <v>1563</v>
      </c>
      <c r="AA618" s="180" t="str" cm="1">
        <f t="array" ref="AA618">IFERROR(INDEX(_xlfn._xlws.FILTER('Dang ky_off'!$L$4:$L$4000,'Dang ky_off'!$B$4:$B$4000=$B618),2),"")</f>
        <v/>
      </c>
      <c r="AB618" s="180" t="str" cm="1">
        <f t="array" ref="AB618">IFERROR(INDEX(_xlfn._xlws.FILTER('Dang ky_off'!$M$4:$M$4000,'Dang ky_off'!$B$4:$B$4000=$B618),2),"")</f>
        <v/>
      </c>
      <c r="AC618" s="130"/>
      <c r="AD618" s="130"/>
      <c r="AE618" s="179" t="e">
        <f t="shared" si="86"/>
        <v>#VALUE!</v>
      </c>
      <c r="AF618" s="131" t="str" cm="1">
        <f t="array" ref="AF618">IFERROR(INDEX(_xlfn._xlws.FILTER('Dang ky_off'!$J$4:$J$43,'Dang ky_off'!$B$4:$B$43=$B618),3),"")</f>
        <v/>
      </c>
      <c r="AG618" s="154" t="str" cm="1">
        <f t="array" ref="AG618">IFERROR(INDEX(_xlfn._xlws.FILTER('Dang ky_off'!$H$4:$H$43,'Dang ky_off'!$B$4:$B$43=$B618),3),"")</f>
        <v/>
      </c>
      <c r="AH618" s="131" t="s">
        <v>1563</v>
      </c>
      <c r="AI618" s="131" t="str" cm="1">
        <f t="array" ref="AI618">IFERROR(INDEX(_xlfn._xlws.FILTER('Dang ky_off'!$L$4:$L$43,'Dang ky_off'!$B$4:$B$43=$B618),3),"")</f>
        <v/>
      </c>
      <c r="AJ618" s="131" t="str" cm="1">
        <f t="array" ref="AJ618">IFERROR(INDEX(_xlfn._xlws.FILTER('Dang ky_off'!$M$4:$M$43,'Dang ky_off'!$B$4:$B$43=$B618),3),"")</f>
        <v/>
      </c>
      <c r="AK618" s="130"/>
      <c r="AL618" s="130"/>
      <c r="AM618" s="131" t="e">
        <f t="shared" si="87"/>
        <v>#VALUE!</v>
      </c>
      <c r="AN618" s="182" t="str" cm="1">
        <f t="array" ref="AN618">IFERROR(INDEX(_xlfn._xlws.FILTER('Dang ky_onl'!$J$6:$J$4000,'Dang ky_onl'!$B$6:$B$4000=$B618),1),"")</f>
        <v/>
      </c>
      <c r="AO618" s="183" t="str" cm="1">
        <f t="array" ref="AO618">IFERROR(INDEX(_xlfn._xlws.FILTER('Dang ky_onl'!$H$6:$H$4000,'Dang ky_onl'!$B$6:$B$4000=$B618),1),"")</f>
        <v/>
      </c>
      <c r="AP618" s="184" t="s">
        <v>1564</v>
      </c>
      <c r="AQ618" s="182" t="str" cm="1">
        <f t="array" ref="AQ618">IFERROR(INDEX(_xlfn._xlws.FILTER('Dang ky_onl'!$L$6:$L$4000,'Dang ky_onl'!$B$6:$B$4000=$B618),1),"")</f>
        <v/>
      </c>
      <c r="AR618" s="182" t="str" cm="1">
        <f t="array" ref="AR618">IFERROR(INDEX(_xlfn._xlws.FILTER('Dang ky_onl'!$M$6:$M$4000,'Dang ky_onl'!$B$6:$B$4000=$B618),1),"")</f>
        <v/>
      </c>
      <c r="AS618" s="130"/>
      <c r="AT618" s="130"/>
      <c r="AU618" s="131" t="e">
        <f t="shared" si="88"/>
        <v>#VALUE!</v>
      </c>
      <c r="AV618" s="182" t="str" cm="1">
        <f t="array" ref="AV618">IFERROR(INDEX(_xlfn._xlws.FILTER('Dang ky_onl'!$J$6:$J$4000,'Dang ky_onl'!$B$6:$B$4000=$B618),2),"")</f>
        <v/>
      </c>
      <c r="AW618" s="183" t="str" cm="1">
        <f t="array" ref="AW618">IFERROR(INDEX(_xlfn._xlws.FILTER('Dang ky_onl'!$H$6:$H$4000,'Dang ky_onl'!$B$6:$B$4000=$B618),2),"")</f>
        <v/>
      </c>
      <c r="AX618" s="184" t="s">
        <v>1564</v>
      </c>
      <c r="AY618" s="182" t="str" cm="1">
        <f t="array" ref="AY618">IFERROR(INDEX(_xlfn._xlws.FILTER('Dang ky_onl'!$L$6:$L$4000,'Dang ky_onl'!$B$6:$B$4000=$B618),2),"")</f>
        <v/>
      </c>
      <c r="AZ618" s="182" t="str" cm="1">
        <f t="array" ref="AZ618">IFERROR(INDEX(_xlfn._xlws.FILTER('Dang ky_onl'!$M$6:$M$4000,'Dang ky_onl'!$B$6:$B$4000=$B618),2),"")</f>
        <v/>
      </c>
      <c r="BA618" s="130"/>
      <c r="BB618" s="130"/>
      <c r="BC618" s="131" t="e">
        <f t="shared" si="89"/>
        <v>#VALUE!</v>
      </c>
    </row>
    <row r="619" spans="1:55" ht="19.5" customHeight="1" x14ac:dyDescent="0.35">
      <c r="A619" s="135">
        <v>613</v>
      </c>
      <c r="B619" s="136">
        <v>2005230340</v>
      </c>
      <c r="C619" s="137" t="s">
        <v>106</v>
      </c>
      <c r="D619" s="138" t="s">
        <v>805</v>
      </c>
      <c r="E619" s="139"/>
      <c r="F619" s="141" t="s">
        <v>1061</v>
      </c>
      <c r="G619" s="142" t="s">
        <v>1359</v>
      </c>
      <c r="H619" s="143" t="s">
        <v>1378</v>
      </c>
      <c r="I619" s="140" t="str">
        <f t="shared" si="83"/>
        <v>Không đậu</v>
      </c>
      <c r="J619" s="144"/>
      <c r="K619" s="145" t="str">
        <f t="shared" si="84"/>
        <v>Không đủ</v>
      </c>
      <c r="L619" s="166">
        <f t="shared" si="90"/>
        <v>1</v>
      </c>
      <c r="M619" s="166" cm="1">
        <f t="array" ref="M619">SUMPRODUCT(--(LEN(CHOOSE({1,2,3},P619,X619,AF619))&gt;0))</f>
        <v>1</v>
      </c>
      <c r="N619" s="166" cm="1">
        <f t="array" ref="N619">SUMPRODUCT(--(LEN(CHOOSE({1,2},AN619,AV619))&gt;0))</f>
        <v>0</v>
      </c>
      <c r="O619" s="166">
        <f t="shared" si="91"/>
        <v>0</v>
      </c>
      <c r="P619" s="171" t="str" cm="1">
        <f t="array" ref="P619">IFERROR(INDEX(_xlfn._xlws.FILTER('Dang ky_off'!$J$4:$J$4000,'Dang ky_off'!$B$4:$B$4000=$B619),1),"")</f>
        <v>Công ty Cổ phần Đầu tư và Thương mại SATORI</v>
      </c>
      <c r="Q619" s="172" cm="1">
        <f t="array" ref="Q619">IFERROR(INDEX(_xlfn._xlws.FILTER('Dang ky_off'!$H$4:$H$4000,'Dang ky_off'!$B$4:$B$4000=$B619),1),"")</f>
        <v>45939</v>
      </c>
      <c r="R619" s="171" t="s">
        <v>1563</v>
      </c>
      <c r="S619" s="171" cm="1">
        <f t="array" ref="S619">IFERROR(INDEX(_xlfn._xlws.FILTER('Dang ky_off'!$L$4:$L$4000,'Dang ky_off'!$B$4:$B$4000=$B619),1),"")</f>
        <v>7.5</v>
      </c>
      <c r="T619" s="171" cm="1">
        <f t="array" ref="T619">IFERROR(INDEX(_xlfn._xlws.FILTER('Dang ky_off'!$M$4:$M$4000,'Dang ky_off'!$B$4:$B$4000=$B619),1),"")</f>
        <v>0</v>
      </c>
      <c r="U619" s="130"/>
      <c r="V619" s="130"/>
      <c r="W619" s="131">
        <f t="shared" si="85"/>
        <v>2.2999999999999998</v>
      </c>
      <c r="X619" s="180" t="str" cm="1">
        <f t="array" ref="X619">IFERROR(INDEX(_xlfn._xlws.FILTER('Dang ky_off'!$J$4:$J$4000,'Dang ky_off'!$B$4:$B$4000=$B619),2),"")</f>
        <v/>
      </c>
      <c r="Y619" s="181" t="str" cm="1">
        <f t="array" ref="Y619">IFERROR(INDEX(_xlfn._xlws.FILTER('Dang ky_off'!$H$4:$H$4000,'Dang ky_off'!$B$4:$B$4000=$B619),2),"")</f>
        <v/>
      </c>
      <c r="Z619" s="180" t="s">
        <v>1563</v>
      </c>
      <c r="AA619" s="180" t="str" cm="1">
        <f t="array" ref="AA619">IFERROR(INDEX(_xlfn._xlws.FILTER('Dang ky_off'!$L$4:$L$4000,'Dang ky_off'!$B$4:$B$4000=$B619),2),"")</f>
        <v/>
      </c>
      <c r="AB619" s="180" t="str" cm="1">
        <f t="array" ref="AB619">IFERROR(INDEX(_xlfn._xlws.FILTER('Dang ky_off'!$M$4:$M$4000,'Dang ky_off'!$B$4:$B$4000=$B619),2),"")</f>
        <v/>
      </c>
      <c r="AC619" s="130"/>
      <c r="AD619" s="130"/>
      <c r="AE619" s="179" t="e">
        <f t="shared" si="86"/>
        <v>#VALUE!</v>
      </c>
      <c r="AF619" s="131" t="str" cm="1">
        <f t="array" ref="AF619">IFERROR(INDEX(_xlfn._xlws.FILTER('Dang ky_off'!$J$4:$J$43,'Dang ky_off'!$B$4:$B$43=$B619),3),"")</f>
        <v/>
      </c>
      <c r="AG619" s="154" t="str" cm="1">
        <f t="array" ref="AG619">IFERROR(INDEX(_xlfn._xlws.FILTER('Dang ky_off'!$H$4:$H$43,'Dang ky_off'!$B$4:$B$43=$B619),3),"")</f>
        <v/>
      </c>
      <c r="AH619" s="131" t="s">
        <v>1563</v>
      </c>
      <c r="AI619" s="131" t="str" cm="1">
        <f t="array" ref="AI619">IFERROR(INDEX(_xlfn._xlws.FILTER('Dang ky_off'!$L$4:$L$43,'Dang ky_off'!$B$4:$B$43=$B619),3),"")</f>
        <v/>
      </c>
      <c r="AJ619" s="131" t="str" cm="1">
        <f t="array" ref="AJ619">IFERROR(INDEX(_xlfn._xlws.FILTER('Dang ky_off'!$M$4:$M$43,'Dang ky_off'!$B$4:$B$43=$B619),3),"")</f>
        <v/>
      </c>
      <c r="AK619" s="130"/>
      <c r="AL619" s="130"/>
      <c r="AM619" s="131" t="e">
        <f t="shared" si="87"/>
        <v>#VALUE!</v>
      </c>
      <c r="AN619" s="182" t="str" cm="1">
        <f t="array" ref="AN619">IFERROR(INDEX(_xlfn._xlws.FILTER('Dang ky_onl'!$J$6:$J$4000,'Dang ky_onl'!$B$6:$B$4000=$B619),1),"")</f>
        <v/>
      </c>
      <c r="AO619" s="183" t="str" cm="1">
        <f t="array" ref="AO619">IFERROR(INDEX(_xlfn._xlws.FILTER('Dang ky_onl'!$H$6:$H$4000,'Dang ky_onl'!$B$6:$B$4000=$B619),1),"")</f>
        <v/>
      </c>
      <c r="AP619" s="184" t="s">
        <v>1564</v>
      </c>
      <c r="AQ619" s="182" t="str" cm="1">
        <f t="array" ref="AQ619">IFERROR(INDEX(_xlfn._xlws.FILTER('Dang ky_onl'!$L$6:$L$4000,'Dang ky_onl'!$B$6:$B$4000=$B619),1),"")</f>
        <v/>
      </c>
      <c r="AR619" s="182" t="str" cm="1">
        <f t="array" ref="AR619">IFERROR(INDEX(_xlfn._xlws.FILTER('Dang ky_onl'!$M$6:$M$4000,'Dang ky_onl'!$B$6:$B$4000=$B619),1),"")</f>
        <v/>
      </c>
      <c r="AS619" s="130"/>
      <c r="AT619" s="130"/>
      <c r="AU619" s="131" t="e">
        <f t="shared" si="88"/>
        <v>#VALUE!</v>
      </c>
      <c r="AV619" s="182" t="str" cm="1">
        <f t="array" ref="AV619">IFERROR(INDEX(_xlfn._xlws.FILTER('Dang ky_onl'!$J$6:$J$4000,'Dang ky_onl'!$B$6:$B$4000=$B619),2),"")</f>
        <v/>
      </c>
      <c r="AW619" s="183" t="str" cm="1">
        <f t="array" ref="AW619">IFERROR(INDEX(_xlfn._xlws.FILTER('Dang ky_onl'!$H$6:$H$4000,'Dang ky_onl'!$B$6:$B$4000=$B619),2),"")</f>
        <v/>
      </c>
      <c r="AX619" s="184" t="s">
        <v>1564</v>
      </c>
      <c r="AY619" s="182" t="str" cm="1">
        <f t="array" ref="AY619">IFERROR(INDEX(_xlfn._xlws.FILTER('Dang ky_onl'!$L$6:$L$4000,'Dang ky_onl'!$B$6:$B$4000=$B619),2),"")</f>
        <v/>
      </c>
      <c r="AZ619" s="182" t="str" cm="1">
        <f t="array" ref="AZ619">IFERROR(INDEX(_xlfn._xlws.FILTER('Dang ky_onl'!$M$6:$M$4000,'Dang ky_onl'!$B$6:$B$4000=$B619),2),"")</f>
        <v/>
      </c>
      <c r="BA619" s="130"/>
      <c r="BB619" s="130"/>
      <c r="BC619" s="131" t="e">
        <f t="shared" si="89"/>
        <v>#VALUE!</v>
      </c>
    </row>
    <row r="620" spans="1:55" ht="19.5" customHeight="1" x14ac:dyDescent="0.35">
      <c r="A620" s="135">
        <v>614</v>
      </c>
      <c r="B620" s="136">
        <v>2005230355</v>
      </c>
      <c r="C620" s="137" t="s">
        <v>475</v>
      </c>
      <c r="D620" s="138" t="s">
        <v>832</v>
      </c>
      <c r="E620" s="139"/>
      <c r="F620" s="141" t="s">
        <v>1137</v>
      </c>
      <c r="G620" s="142" t="s">
        <v>1359</v>
      </c>
      <c r="H620" s="143" t="s">
        <v>1378</v>
      </c>
      <c r="I620" s="140" t="str">
        <f t="shared" si="83"/>
        <v>Không đậu</v>
      </c>
      <c r="J620" s="144"/>
      <c r="K620" s="145" t="str">
        <f t="shared" si="84"/>
        <v>Không đủ</v>
      </c>
      <c r="L620" s="166">
        <f t="shared" si="90"/>
        <v>0</v>
      </c>
      <c r="M620" s="166" cm="1">
        <f t="array" ref="M620">SUMPRODUCT(--(LEN(CHOOSE({1,2,3},P620,X620,AF620))&gt;0))</f>
        <v>0</v>
      </c>
      <c r="N620" s="166" cm="1">
        <f t="array" ref="N620">SUMPRODUCT(--(LEN(CHOOSE({1,2},AN620,AV620))&gt;0))</f>
        <v>0</v>
      </c>
      <c r="O620" s="166">
        <f t="shared" si="91"/>
        <v>0</v>
      </c>
      <c r="P620" s="171" t="str" cm="1">
        <f t="array" ref="P620">IFERROR(INDEX(_xlfn._xlws.FILTER('Dang ky_off'!$J$4:$J$4000,'Dang ky_off'!$B$4:$B$4000=$B620),1),"")</f>
        <v/>
      </c>
      <c r="Q620" s="172" t="str" cm="1">
        <f t="array" ref="Q620">IFERROR(INDEX(_xlfn._xlws.FILTER('Dang ky_off'!$H$4:$H$4000,'Dang ky_off'!$B$4:$B$4000=$B620),1),"")</f>
        <v/>
      </c>
      <c r="R620" s="171" t="s">
        <v>1563</v>
      </c>
      <c r="S620" s="171" t="str" cm="1">
        <f t="array" ref="S620">IFERROR(INDEX(_xlfn._xlws.FILTER('Dang ky_off'!$L$4:$L$4000,'Dang ky_off'!$B$4:$B$4000=$B620),1),"")</f>
        <v/>
      </c>
      <c r="T620" s="171" t="str" cm="1">
        <f t="array" ref="T620">IFERROR(INDEX(_xlfn._xlws.FILTER('Dang ky_off'!$M$4:$M$4000,'Dang ky_off'!$B$4:$B$4000=$B620),1),"")</f>
        <v/>
      </c>
      <c r="U620" s="130"/>
      <c r="V620" s="130"/>
      <c r="W620" s="131" t="e">
        <f t="shared" si="85"/>
        <v>#VALUE!</v>
      </c>
      <c r="X620" s="180" t="str" cm="1">
        <f t="array" ref="X620">IFERROR(INDEX(_xlfn._xlws.FILTER('Dang ky_off'!$J$4:$J$4000,'Dang ky_off'!$B$4:$B$4000=$B620),2),"")</f>
        <v/>
      </c>
      <c r="Y620" s="181" t="str" cm="1">
        <f t="array" ref="Y620">IFERROR(INDEX(_xlfn._xlws.FILTER('Dang ky_off'!$H$4:$H$4000,'Dang ky_off'!$B$4:$B$4000=$B620),2),"")</f>
        <v/>
      </c>
      <c r="Z620" s="180" t="s">
        <v>1563</v>
      </c>
      <c r="AA620" s="180" t="str" cm="1">
        <f t="array" ref="AA620">IFERROR(INDEX(_xlfn._xlws.FILTER('Dang ky_off'!$L$4:$L$4000,'Dang ky_off'!$B$4:$B$4000=$B620),2),"")</f>
        <v/>
      </c>
      <c r="AB620" s="180" t="str" cm="1">
        <f t="array" ref="AB620">IFERROR(INDEX(_xlfn._xlws.FILTER('Dang ky_off'!$M$4:$M$4000,'Dang ky_off'!$B$4:$B$4000=$B620),2),"")</f>
        <v/>
      </c>
      <c r="AC620" s="130"/>
      <c r="AD620" s="130"/>
      <c r="AE620" s="179" t="e">
        <f t="shared" si="86"/>
        <v>#VALUE!</v>
      </c>
      <c r="AF620" s="131" t="str" cm="1">
        <f t="array" ref="AF620">IFERROR(INDEX(_xlfn._xlws.FILTER('Dang ky_off'!$J$4:$J$43,'Dang ky_off'!$B$4:$B$43=$B620),3),"")</f>
        <v/>
      </c>
      <c r="AG620" s="154" t="str" cm="1">
        <f t="array" ref="AG620">IFERROR(INDEX(_xlfn._xlws.FILTER('Dang ky_off'!$H$4:$H$43,'Dang ky_off'!$B$4:$B$43=$B620),3),"")</f>
        <v/>
      </c>
      <c r="AH620" s="131" t="s">
        <v>1563</v>
      </c>
      <c r="AI620" s="131" t="str" cm="1">
        <f t="array" ref="AI620">IFERROR(INDEX(_xlfn._xlws.FILTER('Dang ky_off'!$L$4:$L$43,'Dang ky_off'!$B$4:$B$43=$B620),3),"")</f>
        <v/>
      </c>
      <c r="AJ620" s="131" t="str" cm="1">
        <f t="array" ref="AJ620">IFERROR(INDEX(_xlfn._xlws.FILTER('Dang ky_off'!$M$4:$M$43,'Dang ky_off'!$B$4:$B$43=$B620),3),"")</f>
        <v/>
      </c>
      <c r="AK620" s="130"/>
      <c r="AL620" s="130"/>
      <c r="AM620" s="131" t="e">
        <f t="shared" si="87"/>
        <v>#VALUE!</v>
      </c>
      <c r="AN620" s="182" t="str" cm="1">
        <f t="array" ref="AN620">IFERROR(INDEX(_xlfn._xlws.FILTER('Dang ky_onl'!$J$6:$J$4000,'Dang ky_onl'!$B$6:$B$4000=$B620),1),"")</f>
        <v/>
      </c>
      <c r="AO620" s="183" t="str" cm="1">
        <f t="array" ref="AO620">IFERROR(INDEX(_xlfn._xlws.FILTER('Dang ky_onl'!$H$6:$H$4000,'Dang ky_onl'!$B$6:$B$4000=$B620),1),"")</f>
        <v/>
      </c>
      <c r="AP620" s="184" t="s">
        <v>1564</v>
      </c>
      <c r="AQ620" s="182" t="str" cm="1">
        <f t="array" ref="AQ620">IFERROR(INDEX(_xlfn._xlws.FILTER('Dang ky_onl'!$L$6:$L$4000,'Dang ky_onl'!$B$6:$B$4000=$B620),1),"")</f>
        <v/>
      </c>
      <c r="AR620" s="182" t="str" cm="1">
        <f t="array" ref="AR620">IFERROR(INDEX(_xlfn._xlws.FILTER('Dang ky_onl'!$M$6:$M$4000,'Dang ky_onl'!$B$6:$B$4000=$B620),1),"")</f>
        <v/>
      </c>
      <c r="AS620" s="130"/>
      <c r="AT620" s="130"/>
      <c r="AU620" s="131" t="e">
        <f t="shared" si="88"/>
        <v>#VALUE!</v>
      </c>
      <c r="AV620" s="182" t="str" cm="1">
        <f t="array" ref="AV620">IFERROR(INDEX(_xlfn._xlws.FILTER('Dang ky_onl'!$J$6:$J$4000,'Dang ky_onl'!$B$6:$B$4000=$B620),2),"")</f>
        <v/>
      </c>
      <c r="AW620" s="183" t="str" cm="1">
        <f t="array" ref="AW620">IFERROR(INDEX(_xlfn._xlws.FILTER('Dang ky_onl'!$H$6:$H$4000,'Dang ky_onl'!$B$6:$B$4000=$B620),2),"")</f>
        <v/>
      </c>
      <c r="AX620" s="184" t="s">
        <v>1564</v>
      </c>
      <c r="AY620" s="182" t="str" cm="1">
        <f t="array" ref="AY620">IFERROR(INDEX(_xlfn._xlws.FILTER('Dang ky_onl'!$L$6:$L$4000,'Dang ky_onl'!$B$6:$B$4000=$B620),2),"")</f>
        <v/>
      </c>
      <c r="AZ620" s="182" t="str" cm="1">
        <f t="array" ref="AZ620">IFERROR(INDEX(_xlfn._xlws.FILTER('Dang ky_onl'!$M$6:$M$4000,'Dang ky_onl'!$B$6:$B$4000=$B620),2),"")</f>
        <v/>
      </c>
      <c r="BA620" s="130"/>
      <c r="BB620" s="130"/>
      <c r="BC620" s="131" t="e">
        <f t="shared" si="89"/>
        <v>#VALUE!</v>
      </c>
    </row>
    <row r="621" spans="1:55" ht="19.5" customHeight="1" x14ac:dyDescent="0.35">
      <c r="A621" s="135">
        <v>615</v>
      </c>
      <c r="B621" s="136">
        <v>2005230366</v>
      </c>
      <c r="C621" s="137" t="s">
        <v>561</v>
      </c>
      <c r="D621" s="138" t="s">
        <v>832</v>
      </c>
      <c r="E621" s="139"/>
      <c r="F621" s="141" t="s">
        <v>1310</v>
      </c>
      <c r="G621" s="142" t="s">
        <v>1359</v>
      </c>
      <c r="H621" s="143" t="s">
        <v>1378</v>
      </c>
      <c r="I621" s="140" t="str">
        <f t="shared" si="83"/>
        <v>Không đậu</v>
      </c>
      <c r="J621" s="144"/>
      <c r="K621" s="145" t="str">
        <f t="shared" si="84"/>
        <v>Không đủ</v>
      </c>
      <c r="L621" s="166">
        <f t="shared" si="90"/>
        <v>2</v>
      </c>
      <c r="M621" s="166" cm="1">
        <f t="array" ref="M621">SUMPRODUCT(--(LEN(CHOOSE({1,2,3},P621,X621,AF621))&gt;0))</f>
        <v>2</v>
      </c>
      <c r="N621" s="166" cm="1">
        <f t="array" ref="N621">SUMPRODUCT(--(LEN(CHOOSE({1,2},AN621,AV621))&gt;0))</f>
        <v>0</v>
      </c>
      <c r="O621" s="166">
        <f t="shared" si="91"/>
        <v>0</v>
      </c>
      <c r="P621" s="171" t="str" cm="1">
        <f t="array" ref="P621">IFERROR(INDEX(_xlfn._xlws.FILTER('Dang ky_off'!$J$4:$J$4000,'Dang ky_off'!$B$4:$B$4000=$B621),1),"")</f>
        <v>Công ty Cổ phần Acecook Việt Nam</v>
      </c>
      <c r="Q621" s="172" cm="1">
        <f t="array" ref="Q621">IFERROR(INDEX(_xlfn._xlws.FILTER('Dang ky_off'!$H$4:$H$4000,'Dang ky_off'!$B$4:$B$4000=$B621),1),"")</f>
        <v>45932</v>
      </c>
      <c r="R621" s="171" t="s">
        <v>1563</v>
      </c>
      <c r="S621" s="171" cm="1">
        <f t="array" ref="S621">IFERROR(INDEX(_xlfn._xlws.FILTER('Dang ky_off'!$L$4:$L$4000,'Dang ky_off'!$B$4:$B$4000=$B621),1),"")</f>
        <v>8</v>
      </c>
      <c r="T621" s="171" cm="1">
        <f t="array" ref="T621">IFERROR(INDEX(_xlfn._xlws.FILTER('Dang ky_off'!$M$4:$M$4000,'Dang ky_off'!$B$4:$B$4000=$B621),1),"")</f>
        <v>0.5</v>
      </c>
      <c r="U621" s="130"/>
      <c r="V621" s="130"/>
      <c r="W621" s="131">
        <f t="shared" si="85"/>
        <v>2.9</v>
      </c>
      <c r="X621" s="180" t="str" cm="1">
        <f t="array" ref="X621">IFERROR(INDEX(_xlfn._xlws.FILTER('Dang ky_off'!$J$4:$J$4000,'Dang ky_off'!$B$4:$B$4000=$B621),2),"")</f>
        <v>Công ty TNHH Nhà Máy Bia HEINEKEN Việt Nam - Nhà máy bia Vũng Tàu</v>
      </c>
      <c r="Y621" s="181" cm="1">
        <f t="array" ref="Y621">IFERROR(INDEX(_xlfn._xlws.FILTER('Dang ky_off'!$H$4:$H$4000,'Dang ky_off'!$B$4:$B$4000=$B621),2),"")</f>
        <v>46009</v>
      </c>
      <c r="Z621" s="180" t="s">
        <v>1563</v>
      </c>
      <c r="AA621" s="180" cm="1">
        <f t="array" ref="AA621">IFERROR(INDEX(_xlfn._xlws.FILTER('Dang ky_off'!$L$4:$L$4000,'Dang ky_off'!$B$4:$B$4000=$B621),2),"")</f>
        <v>7</v>
      </c>
      <c r="AB621" s="180" cm="1">
        <f t="array" ref="AB621">IFERROR(INDEX(_xlfn._xlws.FILTER('Dang ky_off'!$M$4:$M$4000,'Dang ky_off'!$B$4:$B$4000=$B621),2),"")</f>
        <v>0.5</v>
      </c>
      <c r="AC621" s="130"/>
      <c r="AD621" s="130"/>
      <c r="AE621" s="179">
        <f t="shared" si="86"/>
        <v>2.6</v>
      </c>
      <c r="AF621" s="131" t="str" cm="1">
        <f t="array" ref="AF621">IFERROR(INDEX(_xlfn._xlws.FILTER('Dang ky_off'!$J$4:$J$43,'Dang ky_off'!$B$4:$B$43=$B621),3),"")</f>
        <v/>
      </c>
      <c r="AG621" s="154" t="str" cm="1">
        <f t="array" ref="AG621">IFERROR(INDEX(_xlfn._xlws.FILTER('Dang ky_off'!$H$4:$H$43,'Dang ky_off'!$B$4:$B$43=$B621),3),"")</f>
        <v/>
      </c>
      <c r="AH621" s="131" t="s">
        <v>1563</v>
      </c>
      <c r="AI621" s="131" t="str" cm="1">
        <f t="array" ref="AI621">IFERROR(INDEX(_xlfn._xlws.FILTER('Dang ky_off'!$L$4:$L$43,'Dang ky_off'!$B$4:$B$43=$B621),3),"")</f>
        <v/>
      </c>
      <c r="AJ621" s="131" t="str" cm="1">
        <f t="array" ref="AJ621">IFERROR(INDEX(_xlfn._xlws.FILTER('Dang ky_off'!$M$4:$M$43,'Dang ky_off'!$B$4:$B$43=$B621),3),"")</f>
        <v/>
      </c>
      <c r="AK621" s="130"/>
      <c r="AL621" s="130"/>
      <c r="AM621" s="131" t="e">
        <f t="shared" si="87"/>
        <v>#VALUE!</v>
      </c>
      <c r="AN621" s="182" t="str" cm="1">
        <f t="array" ref="AN621">IFERROR(INDEX(_xlfn._xlws.FILTER('Dang ky_onl'!$J$6:$J$4000,'Dang ky_onl'!$B$6:$B$4000=$B621),1),"")</f>
        <v/>
      </c>
      <c r="AO621" s="183" t="str" cm="1">
        <f t="array" ref="AO621">IFERROR(INDEX(_xlfn._xlws.FILTER('Dang ky_onl'!$H$6:$H$4000,'Dang ky_onl'!$B$6:$B$4000=$B621),1),"")</f>
        <v/>
      </c>
      <c r="AP621" s="184" t="s">
        <v>1564</v>
      </c>
      <c r="AQ621" s="182" t="str" cm="1">
        <f t="array" ref="AQ621">IFERROR(INDEX(_xlfn._xlws.FILTER('Dang ky_onl'!$L$6:$L$4000,'Dang ky_onl'!$B$6:$B$4000=$B621),1),"")</f>
        <v/>
      </c>
      <c r="AR621" s="182" t="str" cm="1">
        <f t="array" ref="AR621">IFERROR(INDEX(_xlfn._xlws.FILTER('Dang ky_onl'!$M$6:$M$4000,'Dang ky_onl'!$B$6:$B$4000=$B621),1),"")</f>
        <v/>
      </c>
      <c r="AS621" s="130"/>
      <c r="AT621" s="130"/>
      <c r="AU621" s="131" t="e">
        <f t="shared" si="88"/>
        <v>#VALUE!</v>
      </c>
      <c r="AV621" s="182" t="str" cm="1">
        <f t="array" ref="AV621">IFERROR(INDEX(_xlfn._xlws.FILTER('Dang ky_onl'!$J$6:$J$4000,'Dang ky_onl'!$B$6:$B$4000=$B621),2),"")</f>
        <v/>
      </c>
      <c r="AW621" s="183" t="str" cm="1">
        <f t="array" ref="AW621">IFERROR(INDEX(_xlfn._xlws.FILTER('Dang ky_onl'!$H$6:$H$4000,'Dang ky_onl'!$B$6:$B$4000=$B621),2),"")</f>
        <v/>
      </c>
      <c r="AX621" s="184" t="s">
        <v>1564</v>
      </c>
      <c r="AY621" s="182" t="str" cm="1">
        <f t="array" ref="AY621">IFERROR(INDEX(_xlfn._xlws.FILTER('Dang ky_onl'!$L$6:$L$4000,'Dang ky_onl'!$B$6:$B$4000=$B621),2),"")</f>
        <v/>
      </c>
      <c r="AZ621" s="182" t="str" cm="1">
        <f t="array" ref="AZ621">IFERROR(INDEX(_xlfn._xlws.FILTER('Dang ky_onl'!$M$6:$M$4000,'Dang ky_onl'!$B$6:$B$4000=$B621),2),"")</f>
        <v/>
      </c>
      <c r="BA621" s="130"/>
      <c r="BB621" s="130"/>
      <c r="BC621" s="131" t="e">
        <f t="shared" si="89"/>
        <v>#VALUE!</v>
      </c>
    </row>
    <row r="622" spans="1:55" ht="19.5" customHeight="1" x14ac:dyDescent="0.35">
      <c r="A622" s="135">
        <v>616</v>
      </c>
      <c r="B622" s="136">
        <v>2005230358</v>
      </c>
      <c r="C622" s="137" t="s">
        <v>64</v>
      </c>
      <c r="D622" s="138" t="s">
        <v>832</v>
      </c>
      <c r="E622" s="139"/>
      <c r="F622" s="141" t="s">
        <v>1161</v>
      </c>
      <c r="G622" s="142" t="s">
        <v>1359</v>
      </c>
      <c r="H622" s="143" t="s">
        <v>1378</v>
      </c>
      <c r="I622" s="140" t="str">
        <f t="shared" si="83"/>
        <v>Không đậu</v>
      </c>
      <c r="J622" s="144"/>
      <c r="K622" s="145" t="str">
        <f t="shared" si="84"/>
        <v>Không đủ</v>
      </c>
      <c r="L622" s="166">
        <f t="shared" si="90"/>
        <v>0</v>
      </c>
      <c r="M622" s="166" cm="1">
        <f t="array" ref="M622">SUMPRODUCT(--(LEN(CHOOSE({1,2,3},P622,X622,AF622))&gt;0))</f>
        <v>0</v>
      </c>
      <c r="N622" s="166" cm="1">
        <f t="array" ref="N622">SUMPRODUCT(--(LEN(CHOOSE({1,2},AN622,AV622))&gt;0))</f>
        <v>0</v>
      </c>
      <c r="O622" s="166">
        <f t="shared" si="91"/>
        <v>0</v>
      </c>
      <c r="P622" s="171" t="str" cm="1">
        <f t="array" ref="P622">IFERROR(INDEX(_xlfn._xlws.FILTER('Dang ky_off'!$J$4:$J$4000,'Dang ky_off'!$B$4:$B$4000=$B622),1),"")</f>
        <v/>
      </c>
      <c r="Q622" s="172" t="str" cm="1">
        <f t="array" ref="Q622">IFERROR(INDEX(_xlfn._xlws.FILTER('Dang ky_off'!$H$4:$H$4000,'Dang ky_off'!$B$4:$B$4000=$B622),1),"")</f>
        <v/>
      </c>
      <c r="R622" s="171" t="s">
        <v>1563</v>
      </c>
      <c r="S622" s="171" t="str" cm="1">
        <f t="array" ref="S622">IFERROR(INDEX(_xlfn._xlws.FILTER('Dang ky_off'!$L$4:$L$4000,'Dang ky_off'!$B$4:$B$4000=$B622),1),"")</f>
        <v/>
      </c>
      <c r="T622" s="171" t="str" cm="1">
        <f t="array" ref="T622">IFERROR(INDEX(_xlfn._xlws.FILTER('Dang ky_off'!$M$4:$M$4000,'Dang ky_off'!$B$4:$B$4000=$B622),1),"")</f>
        <v/>
      </c>
      <c r="U622" s="130"/>
      <c r="V622" s="130"/>
      <c r="W622" s="131" t="e">
        <f t="shared" si="85"/>
        <v>#VALUE!</v>
      </c>
      <c r="X622" s="180" t="str" cm="1">
        <f t="array" ref="X622">IFERROR(INDEX(_xlfn._xlws.FILTER('Dang ky_off'!$J$4:$J$4000,'Dang ky_off'!$B$4:$B$4000=$B622),2),"")</f>
        <v/>
      </c>
      <c r="Y622" s="181" t="str" cm="1">
        <f t="array" ref="Y622">IFERROR(INDEX(_xlfn._xlws.FILTER('Dang ky_off'!$H$4:$H$4000,'Dang ky_off'!$B$4:$B$4000=$B622),2),"")</f>
        <v/>
      </c>
      <c r="Z622" s="180" t="s">
        <v>1563</v>
      </c>
      <c r="AA622" s="180" t="str" cm="1">
        <f t="array" ref="AA622">IFERROR(INDEX(_xlfn._xlws.FILTER('Dang ky_off'!$L$4:$L$4000,'Dang ky_off'!$B$4:$B$4000=$B622),2),"")</f>
        <v/>
      </c>
      <c r="AB622" s="180" t="str" cm="1">
        <f t="array" ref="AB622">IFERROR(INDEX(_xlfn._xlws.FILTER('Dang ky_off'!$M$4:$M$4000,'Dang ky_off'!$B$4:$B$4000=$B622),2),"")</f>
        <v/>
      </c>
      <c r="AC622" s="130"/>
      <c r="AD622" s="130"/>
      <c r="AE622" s="179" t="e">
        <f t="shared" si="86"/>
        <v>#VALUE!</v>
      </c>
      <c r="AF622" s="131" t="str" cm="1">
        <f t="array" ref="AF622">IFERROR(INDEX(_xlfn._xlws.FILTER('Dang ky_off'!$J$4:$J$43,'Dang ky_off'!$B$4:$B$43=$B622),3),"")</f>
        <v/>
      </c>
      <c r="AG622" s="154" t="str" cm="1">
        <f t="array" ref="AG622">IFERROR(INDEX(_xlfn._xlws.FILTER('Dang ky_off'!$H$4:$H$43,'Dang ky_off'!$B$4:$B$43=$B622),3),"")</f>
        <v/>
      </c>
      <c r="AH622" s="131" t="s">
        <v>1563</v>
      </c>
      <c r="AI622" s="131" t="str" cm="1">
        <f t="array" ref="AI622">IFERROR(INDEX(_xlfn._xlws.FILTER('Dang ky_off'!$L$4:$L$43,'Dang ky_off'!$B$4:$B$43=$B622),3),"")</f>
        <v/>
      </c>
      <c r="AJ622" s="131" t="str" cm="1">
        <f t="array" ref="AJ622">IFERROR(INDEX(_xlfn._xlws.FILTER('Dang ky_off'!$M$4:$M$43,'Dang ky_off'!$B$4:$B$43=$B622),3),"")</f>
        <v/>
      </c>
      <c r="AK622" s="130"/>
      <c r="AL622" s="130"/>
      <c r="AM622" s="131" t="e">
        <f t="shared" si="87"/>
        <v>#VALUE!</v>
      </c>
      <c r="AN622" s="182" t="str" cm="1">
        <f t="array" ref="AN622">IFERROR(INDEX(_xlfn._xlws.FILTER('Dang ky_onl'!$J$6:$J$4000,'Dang ky_onl'!$B$6:$B$4000=$B622),1),"")</f>
        <v/>
      </c>
      <c r="AO622" s="183" t="str" cm="1">
        <f t="array" ref="AO622">IFERROR(INDEX(_xlfn._xlws.FILTER('Dang ky_onl'!$H$6:$H$4000,'Dang ky_onl'!$B$6:$B$4000=$B622),1),"")</f>
        <v/>
      </c>
      <c r="AP622" s="184" t="s">
        <v>1564</v>
      </c>
      <c r="AQ622" s="182" t="str" cm="1">
        <f t="array" ref="AQ622">IFERROR(INDEX(_xlfn._xlws.FILTER('Dang ky_onl'!$L$6:$L$4000,'Dang ky_onl'!$B$6:$B$4000=$B622),1),"")</f>
        <v/>
      </c>
      <c r="AR622" s="182" t="str" cm="1">
        <f t="array" ref="AR622">IFERROR(INDEX(_xlfn._xlws.FILTER('Dang ky_onl'!$M$6:$M$4000,'Dang ky_onl'!$B$6:$B$4000=$B622),1),"")</f>
        <v/>
      </c>
      <c r="AS622" s="130"/>
      <c r="AT622" s="130"/>
      <c r="AU622" s="131" t="e">
        <f t="shared" si="88"/>
        <v>#VALUE!</v>
      </c>
      <c r="AV622" s="182" t="str" cm="1">
        <f t="array" ref="AV622">IFERROR(INDEX(_xlfn._xlws.FILTER('Dang ky_onl'!$J$6:$J$4000,'Dang ky_onl'!$B$6:$B$4000=$B622),2),"")</f>
        <v/>
      </c>
      <c r="AW622" s="183" t="str" cm="1">
        <f t="array" ref="AW622">IFERROR(INDEX(_xlfn._xlws.FILTER('Dang ky_onl'!$H$6:$H$4000,'Dang ky_onl'!$B$6:$B$4000=$B622),2),"")</f>
        <v/>
      </c>
      <c r="AX622" s="184" t="s">
        <v>1564</v>
      </c>
      <c r="AY622" s="182" t="str" cm="1">
        <f t="array" ref="AY622">IFERROR(INDEX(_xlfn._xlws.FILTER('Dang ky_onl'!$L$6:$L$4000,'Dang ky_onl'!$B$6:$B$4000=$B622),2),"")</f>
        <v/>
      </c>
      <c r="AZ622" s="182" t="str" cm="1">
        <f t="array" ref="AZ622">IFERROR(INDEX(_xlfn._xlws.FILTER('Dang ky_onl'!$M$6:$M$4000,'Dang ky_onl'!$B$6:$B$4000=$B622),2),"")</f>
        <v/>
      </c>
      <c r="BA622" s="130"/>
      <c r="BB622" s="130"/>
      <c r="BC622" s="131" t="e">
        <f t="shared" si="89"/>
        <v>#VALUE!</v>
      </c>
    </row>
    <row r="623" spans="1:55" ht="19.5" customHeight="1" x14ac:dyDescent="0.35">
      <c r="A623" s="135">
        <v>617</v>
      </c>
      <c r="B623" s="136">
        <v>2005230356</v>
      </c>
      <c r="C623" s="137" t="s">
        <v>562</v>
      </c>
      <c r="D623" s="138" t="s">
        <v>832</v>
      </c>
      <c r="E623" s="139"/>
      <c r="F623" s="141" t="s">
        <v>1311</v>
      </c>
      <c r="G623" s="142" t="s">
        <v>1359</v>
      </c>
      <c r="H623" s="143" t="s">
        <v>1378</v>
      </c>
      <c r="I623" s="140" t="str">
        <f t="shared" si="83"/>
        <v>Không đậu</v>
      </c>
      <c r="J623" s="144"/>
      <c r="K623" s="145" t="str">
        <f t="shared" si="84"/>
        <v>Không đủ</v>
      </c>
      <c r="L623" s="166">
        <f t="shared" si="90"/>
        <v>1</v>
      </c>
      <c r="M623" s="166" cm="1">
        <f t="array" ref="M623">SUMPRODUCT(--(LEN(CHOOSE({1,2,3},P623,X623,AF623))&gt;0))</f>
        <v>1</v>
      </c>
      <c r="N623" s="166" cm="1">
        <f t="array" ref="N623">SUMPRODUCT(--(LEN(CHOOSE({1,2},AN623,AV623))&gt;0))</f>
        <v>0</v>
      </c>
      <c r="O623" s="166">
        <f t="shared" si="91"/>
        <v>0</v>
      </c>
      <c r="P623" s="171" t="str" cm="1">
        <f t="array" ref="P623">IFERROR(INDEX(_xlfn._xlws.FILTER('Dang ky_off'!$J$4:$J$4000,'Dang ky_off'!$B$4:$B$4000=$B623),1),"")</f>
        <v>Công ty Cổ phần Acecook Việt Nam</v>
      </c>
      <c r="Q623" s="172" cm="1">
        <f t="array" ref="Q623">IFERROR(INDEX(_xlfn._xlws.FILTER('Dang ky_off'!$H$4:$H$4000,'Dang ky_off'!$B$4:$B$4000=$B623),1),"")</f>
        <v>46007</v>
      </c>
      <c r="R623" s="171" t="s">
        <v>1563</v>
      </c>
      <c r="S623" s="171" cm="1">
        <f t="array" ref="S623">IFERROR(INDEX(_xlfn._xlws.FILTER('Dang ky_off'!$L$4:$L$4000,'Dang ky_off'!$B$4:$B$4000=$B623),1),"")</f>
        <v>9.5</v>
      </c>
      <c r="T623" s="171" cm="1">
        <f t="array" ref="T623">IFERROR(INDEX(_xlfn._xlws.FILTER('Dang ky_off'!$M$4:$M$4000,'Dang ky_off'!$B$4:$B$4000=$B623),1),"")</f>
        <v>0</v>
      </c>
      <c r="U623" s="130"/>
      <c r="V623" s="130"/>
      <c r="W623" s="131">
        <f t="shared" si="85"/>
        <v>2.9</v>
      </c>
      <c r="X623" s="180" t="str" cm="1">
        <f t="array" ref="X623">IFERROR(INDEX(_xlfn._xlws.FILTER('Dang ky_off'!$J$4:$J$4000,'Dang ky_off'!$B$4:$B$4000=$B623),2),"")</f>
        <v/>
      </c>
      <c r="Y623" s="181" t="str" cm="1">
        <f t="array" ref="Y623">IFERROR(INDEX(_xlfn._xlws.FILTER('Dang ky_off'!$H$4:$H$4000,'Dang ky_off'!$B$4:$B$4000=$B623),2),"")</f>
        <v/>
      </c>
      <c r="Z623" s="180" t="s">
        <v>1563</v>
      </c>
      <c r="AA623" s="180" t="str" cm="1">
        <f t="array" ref="AA623">IFERROR(INDEX(_xlfn._xlws.FILTER('Dang ky_off'!$L$4:$L$4000,'Dang ky_off'!$B$4:$B$4000=$B623),2),"")</f>
        <v/>
      </c>
      <c r="AB623" s="180" t="str" cm="1">
        <f t="array" ref="AB623">IFERROR(INDEX(_xlfn._xlws.FILTER('Dang ky_off'!$M$4:$M$4000,'Dang ky_off'!$B$4:$B$4000=$B623),2),"")</f>
        <v/>
      </c>
      <c r="AC623" s="130"/>
      <c r="AD623" s="130"/>
      <c r="AE623" s="179" t="e">
        <f t="shared" si="86"/>
        <v>#VALUE!</v>
      </c>
      <c r="AF623" s="131" t="str" cm="1">
        <f t="array" ref="AF623">IFERROR(INDEX(_xlfn._xlws.FILTER('Dang ky_off'!$J$4:$J$43,'Dang ky_off'!$B$4:$B$43=$B623),3),"")</f>
        <v/>
      </c>
      <c r="AG623" s="154" t="str" cm="1">
        <f t="array" ref="AG623">IFERROR(INDEX(_xlfn._xlws.FILTER('Dang ky_off'!$H$4:$H$43,'Dang ky_off'!$B$4:$B$43=$B623),3),"")</f>
        <v/>
      </c>
      <c r="AH623" s="131" t="s">
        <v>1563</v>
      </c>
      <c r="AI623" s="131" t="str" cm="1">
        <f t="array" ref="AI623">IFERROR(INDEX(_xlfn._xlws.FILTER('Dang ky_off'!$L$4:$L$43,'Dang ky_off'!$B$4:$B$43=$B623),3),"")</f>
        <v/>
      </c>
      <c r="AJ623" s="131" t="str" cm="1">
        <f t="array" ref="AJ623">IFERROR(INDEX(_xlfn._xlws.FILTER('Dang ky_off'!$M$4:$M$43,'Dang ky_off'!$B$4:$B$43=$B623),3),"")</f>
        <v/>
      </c>
      <c r="AK623" s="130"/>
      <c r="AL623" s="130"/>
      <c r="AM623" s="131" t="e">
        <f t="shared" si="87"/>
        <v>#VALUE!</v>
      </c>
      <c r="AN623" s="182" t="str" cm="1">
        <f t="array" ref="AN623">IFERROR(INDEX(_xlfn._xlws.FILTER('Dang ky_onl'!$J$6:$J$4000,'Dang ky_onl'!$B$6:$B$4000=$B623),1),"")</f>
        <v/>
      </c>
      <c r="AO623" s="183" t="str" cm="1">
        <f t="array" ref="AO623">IFERROR(INDEX(_xlfn._xlws.FILTER('Dang ky_onl'!$H$6:$H$4000,'Dang ky_onl'!$B$6:$B$4000=$B623),1),"")</f>
        <v/>
      </c>
      <c r="AP623" s="184" t="s">
        <v>1564</v>
      </c>
      <c r="AQ623" s="182" t="str" cm="1">
        <f t="array" ref="AQ623">IFERROR(INDEX(_xlfn._xlws.FILTER('Dang ky_onl'!$L$6:$L$4000,'Dang ky_onl'!$B$6:$B$4000=$B623),1),"")</f>
        <v/>
      </c>
      <c r="AR623" s="182" t="str" cm="1">
        <f t="array" ref="AR623">IFERROR(INDEX(_xlfn._xlws.FILTER('Dang ky_onl'!$M$6:$M$4000,'Dang ky_onl'!$B$6:$B$4000=$B623),1),"")</f>
        <v/>
      </c>
      <c r="AS623" s="130"/>
      <c r="AT623" s="130"/>
      <c r="AU623" s="131" t="e">
        <f t="shared" si="88"/>
        <v>#VALUE!</v>
      </c>
      <c r="AV623" s="182" t="str" cm="1">
        <f t="array" ref="AV623">IFERROR(INDEX(_xlfn._xlws.FILTER('Dang ky_onl'!$J$6:$J$4000,'Dang ky_onl'!$B$6:$B$4000=$B623),2),"")</f>
        <v/>
      </c>
      <c r="AW623" s="183" t="str" cm="1">
        <f t="array" ref="AW623">IFERROR(INDEX(_xlfn._xlws.FILTER('Dang ky_onl'!$H$6:$H$4000,'Dang ky_onl'!$B$6:$B$4000=$B623),2),"")</f>
        <v/>
      </c>
      <c r="AX623" s="184" t="s">
        <v>1564</v>
      </c>
      <c r="AY623" s="182" t="str" cm="1">
        <f t="array" ref="AY623">IFERROR(INDEX(_xlfn._xlws.FILTER('Dang ky_onl'!$L$6:$L$4000,'Dang ky_onl'!$B$6:$B$4000=$B623),2),"")</f>
        <v/>
      </c>
      <c r="AZ623" s="182" t="str" cm="1">
        <f t="array" ref="AZ623">IFERROR(INDEX(_xlfn._xlws.FILTER('Dang ky_onl'!$M$6:$M$4000,'Dang ky_onl'!$B$6:$B$4000=$B623),2),"")</f>
        <v/>
      </c>
      <c r="BA623" s="130"/>
      <c r="BB623" s="130"/>
      <c r="BC623" s="131" t="e">
        <f t="shared" si="89"/>
        <v>#VALUE!</v>
      </c>
    </row>
    <row r="624" spans="1:55" ht="19.5" customHeight="1" x14ac:dyDescent="0.35">
      <c r="A624" s="135">
        <v>618</v>
      </c>
      <c r="B624" s="136">
        <v>2005230380</v>
      </c>
      <c r="C624" s="137" t="s">
        <v>10</v>
      </c>
      <c r="D624" s="138" t="s">
        <v>806</v>
      </c>
      <c r="E624" s="139"/>
      <c r="F624" s="141" t="s">
        <v>1312</v>
      </c>
      <c r="G624" s="142" t="s">
        <v>1359</v>
      </c>
      <c r="H624" s="143" t="s">
        <v>1378</v>
      </c>
      <c r="I624" s="140" t="str">
        <f t="shared" si="83"/>
        <v>Không đậu</v>
      </c>
      <c r="J624" s="144"/>
      <c r="K624" s="145" t="str">
        <f t="shared" si="84"/>
        <v>Không đủ</v>
      </c>
      <c r="L624" s="166">
        <f t="shared" si="90"/>
        <v>2</v>
      </c>
      <c r="M624" s="166" cm="1">
        <f t="array" ref="M624">SUMPRODUCT(--(LEN(CHOOSE({1,2,3},P624,X624,AF624))&gt;0))</f>
        <v>2</v>
      </c>
      <c r="N624" s="166" cm="1">
        <f t="array" ref="N624">SUMPRODUCT(--(LEN(CHOOSE({1,2},AN624,AV624))&gt;0))</f>
        <v>0</v>
      </c>
      <c r="O624" s="166">
        <f t="shared" si="91"/>
        <v>0</v>
      </c>
      <c r="P624" s="171" t="str" cm="1">
        <f t="array" ref="P624">IFERROR(INDEX(_xlfn._xlws.FILTER('Dang ky_off'!$J$4:$J$4000,'Dang ky_off'!$B$4:$B$4000=$B624),1),"")</f>
        <v>Công ty Cổ phần Acecook Việt Nam</v>
      </c>
      <c r="Q624" s="172" cm="1">
        <f t="array" ref="Q624">IFERROR(INDEX(_xlfn._xlws.FILTER('Dang ky_off'!$H$4:$H$4000,'Dang ky_off'!$B$4:$B$4000=$B624),1),"")</f>
        <v>45932</v>
      </c>
      <c r="R624" s="171" t="s">
        <v>1563</v>
      </c>
      <c r="S624" s="171" cm="1">
        <f t="array" ref="S624">IFERROR(INDEX(_xlfn._xlws.FILTER('Dang ky_off'!$L$4:$L$4000,'Dang ky_off'!$B$4:$B$4000=$B624),1),"")</f>
        <v>8.5</v>
      </c>
      <c r="T624" s="171" cm="1">
        <f t="array" ref="T624">IFERROR(INDEX(_xlfn._xlws.FILTER('Dang ky_off'!$M$4:$M$4000,'Dang ky_off'!$B$4:$B$4000=$B624),1),"")</f>
        <v>0</v>
      </c>
      <c r="U624" s="130"/>
      <c r="V624" s="130"/>
      <c r="W624" s="131">
        <f t="shared" si="85"/>
        <v>2.6</v>
      </c>
      <c r="X624" s="180" t="str" cm="1">
        <f t="array" ref="X624">IFERROR(INDEX(_xlfn._xlws.FILTER('Dang ky_off'!$J$4:$J$4000,'Dang ky_off'!$B$4:$B$4000=$B624),2),"")</f>
        <v>Công ty TNHH Nhà Máy Bia HEINEKEN Việt Nam - Nhà máy bia Vũng Tàu</v>
      </c>
      <c r="Y624" s="181" cm="1">
        <f t="array" ref="Y624">IFERROR(INDEX(_xlfn._xlws.FILTER('Dang ky_off'!$H$4:$H$4000,'Dang ky_off'!$B$4:$B$4000=$B624),2),"")</f>
        <v>46009</v>
      </c>
      <c r="Z624" s="180" t="s">
        <v>1563</v>
      </c>
      <c r="AA624" s="180" cm="1">
        <f t="array" ref="AA624">IFERROR(INDEX(_xlfn._xlws.FILTER('Dang ky_off'!$L$4:$L$4000,'Dang ky_off'!$B$4:$B$4000=$B624),2),"")</f>
        <v>7.5</v>
      </c>
      <c r="AB624" s="180" cm="1">
        <f t="array" ref="AB624">IFERROR(INDEX(_xlfn._xlws.FILTER('Dang ky_off'!$M$4:$M$4000,'Dang ky_off'!$B$4:$B$4000=$B624),2),"")</f>
        <v>0.5</v>
      </c>
      <c r="AC624" s="130"/>
      <c r="AD624" s="130"/>
      <c r="AE624" s="179">
        <f t="shared" si="86"/>
        <v>2.8</v>
      </c>
      <c r="AF624" s="131" t="str" cm="1">
        <f t="array" ref="AF624">IFERROR(INDEX(_xlfn._xlws.FILTER('Dang ky_off'!$J$4:$J$43,'Dang ky_off'!$B$4:$B$43=$B624),3),"")</f>
        <v/>
      </c>
      <c r="AG624" s="154" t="str" cm="1">
        <f t="array" ref="AG624">IFERROR(INDEX(_xlfn._xlws.FILTER('Dang ky_off'!$H$4:$H$43,'Dang ky_off'!$B$4:$B$43=$B624),3),"")</f>
        <v/>
      </c>
      <c r="AH624" s="131" t="s">
        <v>1563</v>
      </c>
      <c r="AI624" s="131" t="str" cm="1">
        <f t="array" ref="AI624">IFERROR(INDEX(_xlfn._xlws.FILTER('Dang ky_off'!$L$4:$L$43,'Dang ky_off'!$B$4:$B$43=$B624),3),"")</f>
        <v/>
      </c>
      <c r="AJ624" s="131" t="str" cm="1">
        <f t="array" ref="AJ624">IFERROR(INDEX(_xlfn._xlws.FILTER('Dang ky_off'!$M$4:$M$43,'Dang ky_off'!$B$4:$B$43=$B624),3),"")</f>
        <v/>
      </c>
      <c r="AK624" s="130"/>
      <c r="AL624" s="130"/>
      <c r="AM624" s="131" t="e">
        <f t="shared" si="87"/>
        <v>#VALUE!</v>
      </c>
      <c r="AN624" s="182" t="str" cm="1">
        <f t="array" ref="AN624">IFERROR(INDEX(_xlfn._xlws.FILTER('Dang ky_onl'!$J$6:$J$4000,'Dang ky_onl'!$B$6:$B$4000=$B624),1),"")</f>
        <v/>
      </c>
      <c r="AO624" s="183" t="str" cm="1">
        <f t="array" ref="AO624">IFERROR(INDEX(_xlfn._xlws.FILTER('Dang ky_onl'!$H$6:$H$4000,'Dang ky_onl'!$B$6:$B$4000=$B624),1),"")</f>
        <v/>
      </c>
      <c r="AP624" s="184" t="s">
        <v>1564</v>
      </c>
      <c r="AQ624" s="182" t="str" cm="1">
        <f t="array" ref="AQ624">IFERROR(INDEX(_xlfn._xlws.FILTER('Dang ky_onl'!$L$6:$L$4000,'Dang ky_onl'!$B$6:$B$4000=$B624),1),"")</f>
        <v/>
      </c>
      <c r="AR624" s="182" t="str" cm="1">
        <f t="array" ref="AR624">IFERROR(INDEX(_xlfn._xlws.FILTER('Dang ky_onl'!$M$6:$M$4000,'Dang ky_onl'!$B$6:$B$4000=$B624),1),"")</f>
        <v/>
      </c>
      <c r="AS624" s="130"/>
      <c r="AT624" s="130"/>
      <c r="AU624" s="131" t="e">
        <f t="shared" si="88"/>
        <v>#VALUE!</v>
      </c>
      <c r="AV624" s="182" t="str" cm="1">
        <f t="array" ref="AV624">IFERROR(INDEX(_xlfn._xlws.FILTER('Dang ky_onl'!$J$6:$J$4000,'Dang ky_onl'!$B$6:$B$4000=$B624),2),"")</f>
        <v/>
      </c>
      <c r="AW624" s="183" t="str" cm="1">
        <f t="array" ref="AW624">IFERROR(INDEX(_xlfn._xlws.FILTER('Dang ky_onl'!$H$6:$H$4000,'Dang ky_onl'!$B$6:$B$4000=$B624),2),"")</f>
        <v/>
      </c>
      <c r="AX624" s="184" t="s">
        <v>1564</v>
      </c>
      <c r="AY624" s="182" t="str" cm="1">
        <f t="array" ref="AY624">IFERROR(INDEX(_xlfn._xlws.FILTER('Dang ky_onl'!$L$6:$L$4000,'Dang ky_onl'!$B$6:$B$4000=$B624),2),"")</f>
        <v/>
      </c>
      <c r="AZ624" s="182" t="str" cm="1">
        <f t="array" ref="AZ624">IFERROR(INDEX(_xlfn._xlws.FILTER('Dang ky_onl'!$M$6:$M$4000,'Dang ky_onl'!$B$6:$B$4000=$B624),2),"")</f>
        <v/>
      </c>
      <c r="BA624" s="130"/>
      <c r="BB624" s="130"/>
      <c r="BC624" s="131" t="e">
        <f t="shared" si="89"/>
        <v>#VALUE!</v>
      </c>
    </row>
    <row r="625" spans="1:55" ht="19.5" customHeight="1" x14ac:dyDescent="0.35">
      <c r="A625" s="135">
        <v>619</v>
      </c>
      <c r="B625" s="136">
        <v>2005230408</v>
      </c>
      <c r="C625" s="137" t="s">
        <v>565</v>
      </c>
      <c r="D625" s="138" t="s">
        <v>833</v>
      </c>
      <c r="E625" s="139"/>
      <c r="F625" s="141" t="s">
        <v>1233</v>
      </c>
      <c r="G625" s="142" t="s">
        <v>1359</v>
      </c>
      <c r="H625" s="143" t="s">
        <v>1378</v>
      </c>
      <c r="I625" s="140" t="str">
        <f t="shared" si="83"/>
        <v>Không đậu</v>
      </c>
      <c r="J625" s="144"/>
      <c r="K625" s="145" t="str">
        <f t="shared" si="84"/>
        <v>Không đủ</v>
      </c>
      <c r="L625" s="166">
        <f t="shared" si="90"/>
        <v>2</v>
      </c>
      <c r="M625" s="166" cm="1">
        <f t="array" ref="M625">SUMPRODUCT(--(LEN(CHOOSE({1,2,3},P625,X625,AF625))&gt;0))</f>
        <v>2</v>
      </c>
      <c r="N625" s="166" cm="1">
        <f t="array" ref="N625">SUMPRODUCT(--(LEN(CHOOSE({1,2},AN625,AV625))&gt;0))</f>
        <v>0</v>
      </c>
      <c r="O625" s="166">
        <f t="shared" si="91"/>
        <v>0</v>
      </c>
      <c r="P625" s="171" t="str" cm="1">
        <f t="array" ref="P625">IFERROR(INDEX(_xlfn._xlws.FILTER('Dang ky_off'!$J$4:$J$4000,'Dang ky_off'!$B$4:$B$4000=$B625),1),"")</f>
        <v>Công ty Cổ phần Acecook Việt Nam</v>
      </c>
      <c r="Q625" s="172" cm="1">
        <f t="array" ref="Q625">IFERROR(INDEX(_xlfn._xlws.FILTER('Dang ky_off'!$H$4:$H$4000,'Dang ky_off'!$B$4:$B$4000=$B625),1),"")</f>
        <v>45932</v>
      </c>
      <c r="R625" s="171" t="s">
        <v>1563</v>
      </c>
      <c r="S625" s="171" cm="1">
        <f t="array" ref="S625">IFERROR(INDEX(_xlfn._xlws.FILTER('Dang ky_off'!$L$4:$L$4000,'Dang ky_off'!$B$4:$B$4000=$B625),1),"")</f>
        <v>8.5</v>
      </c>
      <c r="T625" s="171" cm="1">
        <f t="array" ref="T625">IFERROR(INDEX(_xlfn._xlws.FILTER('Dang ky_off'!$M$4:$M$4000,'Dang ky_off'!$B$4:$B$4000=$B625),1),"")</f>
        <v>0.5</v>
      </c>
      <c r="U625" s="130"/>
      <c r="V625" s="130"/>
      <c r="W625" s="131">
        <f t="shared" si="85"/>
        <v>3.1</v>
      </c>
      <c r="X625" s="180" t="str" cm="1">
        <f t="array" ref="X625">IFERROR(INDEX(_xlfn._xlws.FILTER('Dang ky_off'!$J$4:$J$4000,'Dang ky_off'!$B$4:$B$4000=$B625),2),"")</f>
        <v>Công ty TNHH Yakult Việt Nam</v>
      </c>
      <c r="Y625" s="181" cm="1">
        <f t="array" ref="Y625">IFERROR(INDEX(_xlfn._xlws.FILTER('Dang ky_off'!$H$4:$H$4000,'Dang ky_off'!$B$4:$B$4000=$B625),2),"")</f>
        <v>45936</v>
      </c>
      <c r="Z625" s="180" t="s">
        <v>1563</v>
      </c>
      <c r="AA625" s="180" cm="1">
        <f t="array" ref="AA625">IFERROR(INDEX(_xlfn._xlws.FILTER('Dang ky_off'!$L$4:$L$4000,'Dang ky_off'!$B$4:$B$4000=$B625),2),"")</f>
        <v>9.5</v>
      </c>
      <c r="AB625" s="180" cm="1">
        <f t="array" ref="AB625">IFERROR(INDEX(_xlfn._xlws.FILTER('Dang ky_off'!$M$4:$M$4000,'Dang ky_off'!$B$4:$B$4000=$B625),2),"")</f>
        <v>0</v>
      </c>
      <c r="AC625" s="130"/>
      <c r="AD625" s="130"/>
      <c r="AE625" s="179">
        <f t="shared" si="86"/>
        <v>2.9</v>
      </c>
      <c r="AF625" s="131" t="str" cm="1">
        <f t="array" ref="AF625">IFERROR(INDEX(_xlfn._xlws.FILTER('Dang ky_off'!$J$4:$J$43,'Dang ky_off'!$B$4:$B$43=$B625),3),"")</f>
        <v/>
      </c>
      <c r="AG625" s="154" t="str" cm="1">
        <f t="array" ref="AG625">IFERROR(INDEX(_xlfn._xlws.FILTER('Dang ky_off'!$H$4:$H$43,'Dang ky_off'!$B$4:$B$43=$B625),3),"")</f>
        <v/>
      </c>
      <c r="AH625" s="131" t="s">
        <v>1563</v>
      </c>
      <c r="AI625" s="131" t="str" cm="1">
        <f t="array" ref="AI625">IFERROR(INDEX(_xlfn._xlws.FILTER('Dang ky_off'!$L$4:$L$43,'Dang ky_off'!$B$4:$B$43=$B625),3),"")</f>
        <v/>
      </c>
      <c r="AJ625" s="131" t="str" cm="1">
        <f t="array" ref="AJ625">IFERROR(INDEX(_xlfn._xlws.FILTER('Dang ky_off'!$M$4:$M$43,'Dang ky_off'!$B$4:$B$43=$B625),3),"")</f>
        <v/>
      </c>
      <c r="AK625" s="130"/>
      <c r="AL625" s="130"/>
      <c r="AM625" s="131" t="e">
        <f t="shared" si="87"/>
        <v>#VALUE!</v>
      </c>
      <c r="AN625" s="182" t="str" cm="1">
        <f t="array" ref="AN625">IFERROR(INDEX(_xlfn._xlws.FILTER('Dang ky_onl'!$J$6:$J$4000,'Dang ky_onl'!$B$6:$B$4000=$B625),1),"")</f>
        <v/>
      </c>
      <c r="AO625" s="183" t="str" cm="1">
        <f t="array" ref="AO625">IFERROR(INDEX(_xlfn._xlws.FILTER('Dang ky_onl'!$H$6:$H$4000,'Dang ky_onl'!$B$6:$B$4000=$B625),1),"")</f>
        <v/>
      </c>
      <c r="AP625" s="184" t="s">
        <v>1564</v>
      </c>
      <c r="AQ625" s="182" t="str" cm="1">
        <f t="array" ref="AQ625">IFERROR(INDEX(_xlfn._xlws.FILTER('Dang ky_onl'!$L$6:$L$4000,'Dang ky_onl'!$B$6:$B$4000=$B625),1),"")</f>
        <v/>
      </c>
      <c r="AR625" s="182" t="str" cm="1">
        <f t="array" ref="AR625">IFERROR(INDEX(_xlfn._xlws.FILTER('Dang ky_onl'!$M$6:$M$4000,'Dang ky_onl'!$B$6:$B$4000=$B625),1),"")</f>
        <v/>
      </c>
      <c r="AS625" s="130"/>
      <c r="AT625" s="130"/>
      <c r="AU625" s="131" t="e">
        <f t="shared" si="88"/>
        <v>#VALUE!</v>
      </c>
      <c r="AV625" s="182" t="str" cm="1">
        <f t="array" ref="AV625">IFERROR(INDEX(_xlfn._xlws.FILTER('Dang ky_onl'!$J$6:$J$4000,'Dang ky_onl'!$B$6:$B$4000=$B625),2),"")</f>
        <v/>
      </c>
      <c r="AW625" s="183" t="str" cm="1">
        <f t="array" ref="AW625">IFERROR(INDEX(_xlfn._xlws.FILTER('Dang ky_onl'!$H$6:$H$4000,'Dang ky_onl'!$B$6:$B$4000=$B625),2),"")</f>
        <v/>
      </c>
      <c r="AX625" s="184" t="s">
        <v>1564</v>
      </c>
      <c r="AY625" s="182" t="str" cm="1">
        <f t="array" ref="AY625">IFERROR(INDEX(_xlfn._xlws.FILTER('Dang ky_onl'!$L$6:$L$4000,'Dang ky_onl'!$B$6:$B$4000=$B625),2),"")</f>
        <v/>
      </c>
      <c r="AZ625" s="182" t="str" cm="1">
        <f t="array" ref="AZ625">IFERROR(INDEX(_xlfn._xlws.FILTER('Dang ky_onl'!$M$6:$M$4000,'Dang ky_onl'!$B$6:$B$4000=$B625),2),"")</f>
        <v/>
      </c>
      <c r="BA625" s="130"/>
      <c r="BB625" s="130"/>
      <c r="BC625" s="131" t="e">
        <f t="shared" si="89"/>
        <v>#VALUE!</v>
      </c>
    </row>
    <row r="626" spans="1:55" ht="19.5" customHeight="1" x14ac:dyDescent="0.35">
      <c r="A626" s="135">
        <v>620</v>
      </c>
      <c r="B626" s="136">
        <v>2005230411</v>
      </c>
      <c r="C626" s="137" t="s">
        <v>566</v>
      </c>
      <c r="D626" s="138" t="s">
        <v>833</v>
      </c>
      <c r="E626" s="139"/>
      <c r="F626" s="141" t="s">
        <v>1313</v>
      </c>
      <c r="G626" s="142" t="s">
        <v>1359</v>
      </c>
      <c r="H626" s="143" t="s">
        <v>1378</v>
      </c>
      <c r="I626" s="140" t="str">
        <f t="shared" si="83"/>
        <v>Không đậu</v>
      </c>
      <c r="J626" s="144"/>
      <c r="K626" s="145" t="str">
        <f t="shared" si="84"/>
        <v>Không đủ</v>
      </c>
      <c r="L626" s="166">
        <f t="shared" si="90"/>
        <v>1</v>
      </c>
      <c r="M626" s="166" cm="1">
        <f t="array" ref="M626">SUMPRODUCT(--(LEN(CHOOSE({1,2,3},P626,X626,AF626))&gt;0))</f>
        <v>1</v>
      </c>
      <c r="N626" s="166" cm="1">
        <f t="array" ref="N626">SUMPRODUCT(--(LEN(CHOOSE({1,2},AN626,AV626))&gt;0))</f>
        <v>0</v>
      </c>
      <c r="O626" s="166">
        <f t="shared" si="91"/>
        <v>0</v>
      </c>
      <c r="P626" s="171" t="str" cm="1">
        <f t="array" ref="P626">IFERROR(INDEX(_xlfn._xlws.FILTER('Dang ky_off'!$J$4:$J$4000,'Dang ky_off'!$B$4:$B$4000=$B626),1),"")</f>
        <v>Công ty Cổ phần Đầu tư và Thương mại SATORI</v>
      </c>
      <c r="Q626" s="172" cm="1">
        <f t="array" ref="Q626">IFERROR(INDEX(_xlfn._xlws.FILTER('Dang ky_off'!$H$4:$H$4000,'Dang ky_off'!$B$4:$B$4000=$B626),1),"")</f>
        <v>45939</v>
      </c>
      <c r="R626" s="171" t="s">
        <v>1563</v>
      </c>
      <c r="S626" s="171" cm="1">
        <f t="array" ref="S626">IFERROR(INDEX(_xlfn._xlws.FILTER('Dang ky_off'!$L$4:$L$4000,'Dang ky_off'!$B$4:$B$4000=$B626),1),"")</f>
        <v>9</v>
      </c>
      <c r="T626" s="171" cm="1">
        <f t="array" ref="T626">IFERROR(INDEX(_xlfn._xlws.FILTER('Dang ky_off'!$M$4:$M$4000,'Dang ky_off'!$B$4:$B$4000=$B626),1),"")</f>
        <v>0</v>
      </c>
      <c r="U626" s="130"/>
      <c r="V626" s="130"/>
      <c r="W626" s="131">
        <f t="shared" si="85"/>
        <v>2.7</v>
      </c>
      <c r="X626" s="180" t="str" cm="1">
        <f t="array" ref="X626">IFERROR(INDEX(_xlfn._xlws.FILTER('Dang ky_off'!$J$4:$J$4000,'Dang ky_off'!$B$4:$B$4000=$B626),2),"")</f>
        <v/>
      </c>
      <c r="Y626" s="181" t="str" cm="1">
        <f t="array" ref="Y626">IFERROR(INDEX(_xlfn._xlws.FILTER('Dang ky_off'!$H$4:$H$4000,'Dang ky_off'!$B$4:$B$4000=$B626),2),"")</f>
        <v/>
      </c>
      <c r="Z626" s="180" t="s">
        <v>1563</v>
      </c>
      <c r="AA626" s="180" t="str" cm="1">
        <f t="array" ref="AA626">IFERROR(INDEX(_xlfn._xlws.FILTER('Dang ky_off'!$L$4:$L$4000,'Dang ky_off'!$B$4:$B$4000=$B626),2),"")</f>
        <v/>
      </c>
      <c r="AB626" s="180" t="str" cm="1">
        <f t="array" ref="AB626">IFERROR(INDEX(_xlfn._xlws.FILTER('Dang ky_off'!$M$4:$M$4000,'Dang ky_off'!$B$4:$B$4000=$B626),2),"")</f>
        <v/>
      </c>
      <c r="AC626" s="130"/>
      <c r="AD626" s="130"/>
      <c r="AE626" s="179" t="e">
        <f t="shared" si="86"/>
        <v>#VALUE!</v>
      </c>
      <c r="AF626" s="131" t="str" cm="1">
        <f t="array" ref="AF626">IFERROR(INDEX(_xlfn._xlws.FILTER('Dang ky_off'!$J$4:$J$43,'Dang ky_off'!$B$4:$B$43=$B626),3),"")</f>
        <v/>
      </c>
      <c r="AG626" s="154" t="str" cm="1">
        <f t="array" ref="AG626">IFERROR(INDEX(_xlfn._xlws.FILTER('Dang ky_off'!$H$4:$H$43,'Dang ky_off'!$B$4:$B$43=$B626),3),"")</f>
        <v/>
      </c>
      <c r="AH626" s="131" t="s">
        <v>1563</v>
      </c>
      <c r="AI626" s="131" t="str" cm="1">
        <f t="array" ref="AI626">IFERROR(INDEX(_xlfn._xlws.FILTER('Dang ky_off'!$L$4:$L$43,'Dang ky_off'!$B$4:$B$43=$B626),3),"")</f>
        <v/>
      </c>
      <c r="AJ626" s="131" t="str" cm="1">
        <f t="array" ref="AJ626">IFERROR(INDEX(_xlfn._xlws.FILTER('Dang ky_off'!$M$4:$M$43,'Dang ky_off'!$B$4:$B$43=$B626),3),"")</f>
        <v/>
      </c>
      <c r="AK626" s="130"/>
      <c r="AL626" s="130"/>
      <c r="AM626" s="131" t="e">
        <f t="shared" si="87"/>
        <v>#VALUE!</v>
      </c>
      <c r="AN626" s="182" t="str" cm="1">
        <f t="array" ref="AN626">IFERROR(INDEX(_xlfn._xlws.FILTER('Dang ky_onl'!$J$6:$J$4000,'Dang ky_onl'!$B$6:$B$4000=$B626),1),"")</f>
        <v/>
      </c>
      <c r="AO626" s="183" t="str" cm="1">
        <f t="array" ref="AO626">IFERROR(INDEX(_xlfn._xlws.FILTER('Dang ky_onl'!$H$6:$H$4000,'Dang ky_onl'!$B$6:$B$4000=$B626),1),"")</f>
        <v/>
      </c>
      <c r="AP626" s="184" t="s">
        <v>1564</v>
      </c>
      <c r="AQ626" s="182" t="str" cm="1">
        <f t="array" ref="AQ626">IFERROR(INDEX(_xlfn._xlws.FILTER('Dang ky_onl'!$L$6:$L$4000,'Dang ky_onl'!$B$6:$B$4000=$B626),1),"")</f>
        <v/>
      </c>
      <c r="AR626" s="182" t="str" cm="1">
        <f t="array" ref="AR626">IFERROR(INDEX(_xlfn._xlws.FILTER('Dang ky_onl'!$M$6:$M$4000,'Dang ky_onl'!$B$6:$B$4000=$B626),1),"")</f>
        <v/>
      </c>
      <c r="AS626" s="130"/>
      <c r="AT626" s="130"/>
      <c r="AU626" s="131" t="e">
        <f t="shared" si="88"/>
        <v>#VALUE!</v>
      </c>
      <c r="AV626" s="182" t="str" cm="1">
        <f t="array" ref="AV626">IFERROR(INDEX(_xlfn._xlws.FILTER('Dang ky_onl'!$J$6:$J$4000,'Dang ky_onl'!$B$6:$B$4000=$B626),2),"")</f>
        <v/>
      </c>
      <c r="AW626" s="183" t="str" cm="1">
        <f t="array" ref="AW626">IFERROR(INDEX(_xlfn._xlws.FILTER('Dang ky_onl'!$H$6:$H$4000,'Dang ky_onl'!$B$6:$B$4000=$B626),2),"")</f>
        <v/>
      </c>
      <c r="AX626" s="184" t="s">
        <v>1564</v>
      </c>
      <c r="AY626" s="182" t="str" cm="1">
        <f t="array" ref="AY626">IFERROR(INDEX(_xlfn._xlws.FILTER('Dang ky_onl'!$L$6:$L$4000,'Dang ky_onl'!$B$6:$B$4000=$B626),2),"")</f>
        <v/>
      </c>
      <c r="AZ626" s="182" t="str" cm="1">
        <f t="array" ref="AZ626">IFERROR(INDEX(_xlfn._xlws.FILTER('Dang ky_onl'!$M$6:$M$4000,'Dang ky_onl'!$B$6:$B$4000=$B626),2),"")</f>
        <v/>
      </c>
      <c r="BA626" s="130"/>
      <c r="BB626" s="130"/>
      <c r="BC626" s="131" t="e">
        <f t="shared" si="89"/>
        <v>#VALUE!</v>
      </c>
    </row>
    <row r="627" spans="1:55" ht="19.5" customHeight="1" x14ac:dyDescent="0.35">
      <c r="A627" s="135">
        <v>621</v>
      </c>
      <c r="B627" s="136">
        <v>2005230418</v>
      </c>
      <c r="C627" s="137" t="s">
        <v>564</v>
      </c>
      <c r="D627" s="138" t="s">
        <v>782</v>
      </c>
      <c r="E627" s="139"/>
      <c r="F627" s="141" t="s">
        <v>1185</v>
      </c>
      <c r="G627" s="142" t="s">
        <v>1359</v>
      </c>
      <c r="H627" s="143" t="s">
        <v>1378</v>
      </c>
      <c r="I627" s="140" t="str">
        <f t="shared" si="83"/>
        <v>Không đậu</v>
      </c>
      <c r="J627" s="144"/>
      <c r="K627" s="145" t="str">
        <f t="shared" si="84"/>
        <v>Không đủ</v>
      </c>
      <c r="L627" s="166">
        <f t="shared" si="90"/>
        <v>0</v>
      </c>
      <c r="M627" s="166" cm="1">
        <f t="array" ref="M627">SUMPRODUCT(--(LEN(CHOOSE({1,2,3},P627,X627,AF627))&gt;0))</f>
        <v>0</v>
      </c>
      <c r="N627" s="166" cm="1">
        <f t="array" ref="N627">SUMPRODUCT(--(LEN(CHOOSE({1,2},AN627,AV627))&gt;0))</f>
        <v>0</v>
      </c>
      <c r="O627" s="166">
        <f t="shared" si="91"/>
        <v>0</v>
      </c>
      <c r="P627" s="171" t="str" cm="1">
        <f t="array" ref="P627">IFERROR(INDEX(_xlfn._xlws.FILTER('Dang ky_off'!$J$4:$J$4000,'Dang ky_off'!$B$4:$B$4000=$B627),1),"")</f>
        <v/>
      </c>
      <c r="Q627" s="172" t="str" cm="1">
        <f t="array" ref="Q627">IFERROR(INDEX(_xlfn._xlws.FILTER('Dang ky_off'!$H$4:$H$4000,'Dang ky_off'!$B$4:$B$4000=$B627),1),"")</f>
        <v/>
      </c>
      <c r="R627" s="171" t="s">
        <v>1563</v>
      </c>
      <c r="S627" s="171" t="str" cm="1">
        <f t="array" ref="S627">IFERROR(INDEX(_xlfn._xlws.FILTER('Dang ky_off'!$L$4:$L$4000,'Dang ky_off'!$B$4:$B$4000=$B627),1),"")</f>
        <v/>
      </c>
      <c r="T627" s="171" t="str" cm="1">
        <f t="array" ref="T627">IFERROR(INDEX(_xlfn._xlws.FILTER('Dang ky_off'!$M$4:$M$4000,'Dang ky_off'!$B$4:$B$4000=$B627),1),"")</f>
        <v/>
      </c>
      <c r="U627" s="130"/>
      <c r="V627" s="130"/>
      <c r="W627" s="131" t="e">
        <f t="shared" si="85"/>
        <v>#VALUE!</v>
      </c>
      <c r="X627" s="180" t="str" cm="1">
        <f t="array" ref="X627">IFERROR(INDEX(_xlfn._xlws.FILTER('Dang ky_off'!$J$4:$J$4000,'Dang ky_off'!$B$4:$B$4000=$B627),2),"")</f>
        <v/>
      </c>
      <c r="Y627" s="181" t="str" cm="1">
        <f t="array" ref="Y627">IFERROR(INDEX(_xlfn._xlws.FILTER('Dang ky_off'!$H$4:$H$4000,'Dang ky_off'!$B$4:$B$4000=$B627),2),"")</f>
        <v/>
      </c>
      <c r="Z627" s="180" t="s">
        <v>1563</v>
      </c>
      <c r="AA627" s="180" t="str" cm="1">
        <f t="array" ref="AA627">IFERROR(INDEX(_xlfn._xlws.FILTER('Dang ky_off'!$L$4:$L$4000,'Dang ky_off'!$B$4:$B$4000=$B627),2),"")</f>
        <v/>
      </c>
      <c r="AB627" s="180" t="str" cm="1">
        <f t="array" ref="AB627">IFERROR(INDEX(_xlfn._xlws.FILTER('Dang ky_off'!$M$4:$M$4000,'Dang ky_off'!$B$4:$B$4000=$B627),2),"")</f>
        <v/>
      </c>
      <c r="AC627" s="130"/>
      <c r="AD627" s="130"/>
      <c r="AE627" s="179" t="e">
        <f t="shared" si="86"/>
        <v>#VALUE!</v>
      </c>
      <c r="AF627" s="131" t="str" cm="1">
        <f t="array" ref="AF627">IFERROR(INDEX(_xlfn._xlws.FILTER('Dang ky_off'!$J$4:$J$43,'Dang ky_off'!$B$4:$B$43=$B627),3),"")</f>
        <v/>
      </c>
      <c r="AG627" s="154" t="str" cm="1">
        <f t="array" ref="AG627">IFERROR(INDEX(_xlfn._xlws.FILTER('Dang ky_off'!$H$4:$H$43,'Dang ky_off'!$B$4:$B$43=$B627),3),"")</f>
        <v/>
      </c>
      <c r="AH627" s="131" t="s">
        <v>1563</v>
      </c>
      <c r="AI627" s="131" t="str" cm="1">
        <f t="array" ref="AI627">IFERROR(INDEX(_xlfn._xlws.FILTER('Dang ky_off'!$L$4:$L$43,'Dang ky_off'!$B$4:$B$43=$B627),3),"")</f>
        <v/>
      </c>
      <c r="AJ627" s="131" t="str" cm="1">
        <f t="array" ref="AJ627">IFERROR(INDEX(_xlfn._xlws.FILTER('Dang ky_off'!$M$4:$M$43,'Dang ky_off'!$B$4:$B$43=$B627),3),"")</f>
        <v/>
      </c>
      <c r="AK627" s="130"/>
      <c r="AL627" s="130"/>
      <c r="AM627" s="131" t="e">
        <f t="shared" si="87"/>
        <v>#VALUE!</v>
      </c>
      <c r="AN627" s="182" t="str" cm="1">
        <f t="array" ref="AN627">IFERROR(INDEX(_xlfn._xlws.FILTER('Dang ky_onl'!$J$6:$J$4000,'Dang ky_onl'!$B$6:$B$4000=$B627),1),"")</f>
        <v/>
      </c>
      <c r="AO627" s="183" t="str" cm="1">
        <f t="array" ref="AO627">IFERROR(INDEX(_xlfn._xlws.FILTER('Dang ky_onl'!$H$6:$H$4000,'Dang ky_onl'!$B$6:$B$4000=$B627),1),"")</f>
        <v/>
      </c>
      <c r="AP627" s="184" t="s">
        <v>1564</v>
      </c>
      <c r="AQ627" s="182" t="str" cm="1">
        <f t="array" ref="AQ627">IFERROR(INDEX(_xlfn._xlws.FILTER('Dang ky_onl'!$L$6:$L$4000,'Dang ky_onl'!$B$6:$B$4000=$B627),1),"")</f>
        <v/>
      </c>
      <c r="AR627" s="182" t="str" cm="1">
        <f t="array" ref="AR627">IFERROR(INDEX(_xlfn._xlws.FILTER('Dang ky_onl'!$M$6:$M$4000,'Dang ky_onl'!$B$6:$B$4000=$B627),1),"")</f>
        <v/>
      </c>
      <c r="AS627" s="130"/>
      <c r="AT627" s="130"/>
      <c r="AU627" s="131" t="e">
        <f t="shared" si="88"/>
        <v>#VALUE!</v>
      </c>
      <c r="AV627" s="182" t="str" cm="1">
        <f t="array" ref="AV627">IFERROR(INDEX(_xlfn._xlws.FILTER('Dang ky_onl'!$J$6:$J$4000,'Dang ky_onl'!$B$6:$B$4000=$B627),2),"")</f>
        <v/>
      </c>
      <c r="AW627" s="183" t="str" cm="1">
        <f t="array" ref="AW627">IFERROR(INDEX(_xlfn._xlws.FILTER('Dang ky_onl'!$H$6:$H$4000,'Dang ky_onl'!$B$6:$B$4000=$B627),2),"")</f>
        <v/>
      </c>
      <c r="AX627" s="184" t="s">
        <v>1564</v>
      </c>
      <c r="AY627" s="182" t="str" cm="1">
        <f t="array" ref="AY627">IFERROR(INDEX(_xlfn._xlws.FILTER('Dang ky_onl'!$L$6:$L$4000,'Dang ky_onl'!$B$6:$B$4000=$B627),2),"")</f>
        <v/>
      </c>
      <c r="AZ627" s="182" t="str" cm="1">
        <f t="array" ref="AZ627">IFERROR(INDEX(_xlfn._xlws.FILTER('Dang ky_onl'!$M$6:$M$4000,'Dang ky_onl'!$B$6:$B$4000=$B627),2),"")</f>
        <v/>
      </c>
      <c r="BA627" s="130"/>
      <c r="BB627" s="130"/>
      <c r="BC627" s="131" t="e">
        <f t="shared" si="89"/>
        <v>#VALUE!</v>
      </c>
    </row>
    <row r="628" spans="1:55" ht="19.5" customHeight="1" x14ac:dyDescent="0.35">
      <c r="A628" s="135">
        <v>622</v>
      </c>
      <c r="B628" s="136">
        <v>2005230426</v>
      </c>
      <c r="C628" s="137" t="s">
        <v>567</v>
      </c>
      <c r="D628" s="138" t="s">
        <v>851</v>
      </c>
      <c r="E628" s="139"/>
      <c r="F628" s="141" t="s">
        <v>1109</v>
      </c>
      <c r="G628" s="142" t="s">
        <v>1359</v>
      </c>
      <c r="H628" s="143" t="s">
        <v>1378</v>
      </c>
      <c r="I628" s="140" t="str">
        <f t="shared" si="83"/>
        <v>Không đậu</v>
      </c>
      <c r="J628" s="144"/>
      <c r="K628" s="145" t="str">
        <f t="shared" si="84"/>
        <v>Không đủ</v>
      </c>
      <c r="L628" s="166">
        <f t="shared" si="90"/>
        <v>1</v>
      </c>
      <c r="M628" s="166" cm="1">
        <f t="array" ref="M628">SUMPRODUCT(--(LEN(CHOOSE({1,2,3},P628,X628,AF628))&gt;0))</f>
        <v>1</v>
      </c>
      <c r="N628" s="166" cm="1">
        <f t="array" ref="N628">SUMPRODUCT(--(LEN(CHOOSE({1,2},AN628,AV628))&gt;0))</f>
        <v>0</v>
      </c>
      <c r="O628" s="166">
        <f t="shared" si="91"/>
        <v>0</v>
      </c>
      <c r="P628" s="171" t="str" cm="1">
        <f t="array" ref="P628">IFERROR(INDEX(_xlfn._xlws.FILTER('Dang ky_off'!$J$4:$J$4000,'Dang ky_off'!$B$4:$B$4000=$B628),1),"")</f>
        <v>Công ty Cổ phần Đầu tư và Thương mại SATORI</v>
      </c>
      <c r="Q628" s="172" cm="1">
        <f t="array" ref="Q628">IFERROR(INDEX(_xlfn._xlws.FILTER('Dang ky_off'!$H$4:$H$4000,'Dang ky_off'!$B$4:$B$4000=$B628),1),"")</f>
        <v>45939</v>
      </c>
      <c r="R628" s="171" t="s">
        <v>1563</v>
      </c>
      <c r="S628" s="171" cm="1">
        <f t="array" ref="S628">IFERROR(INDEX(_xlfn._xlws.FILTER('Dang ky_off'!$L$4:$L$4000,'Dang ky_off'!$B$4:$B$4000=$B628),1),"")</f>
        <v>7.5</v>
      </c>
      <c r="T628" s="171" cm="1">
        <f t="array" ref="T628">IFERROR(INDEX(_xlfn._xlws.FILTER('Dang ky_off'!$M$4:$M$4000,'Dang ky_off'!$B$4:$B$4000=$B628),1),"")</f>
        <v>0</v>
      </c>
      <c r="U628" s="130"/>
      <c r="V628" s="130"/>
      <c r="W628" s="131">
        <f t="shared" si="85"/>
        <v>2.2999999999999998</v>
      </c>
      <c r="X628" s="180" t="str" cm="1">
        <f t="array" ref="X628">IFERROR(INDEX(_xlfn._xlws.FILTER('Dang ky_off'!$J$4:$J$4000,'Dang ky_off'!$B$4:$B$4000=$B628),2),"")</f>
        <v/>
      </c>
      <c r="Y628" s="181" t="str" cm="1">
        <f t="array" ref="Y628">IFERROR(INDEX(_xlfn._xlws.FILTER('Dang ky_off'!$H$4:$H$4000,'Dang ky_off'!$B$4:$B$4000=$B628),2),"")</f>
        <v/>
      </c>
      <c r="Z628" s="180" t="s">
        <v>1563</v>
      </c>
      <c r="AA628" s="180" t="str" cm="1">
        <f t="array" ref="AA628">IFERROR(INDEX(_xlfn._xlws.FILTER('Dang ky_off'!$L$4:$L$4000,'Dang ky_off'!$B$4:$B$4000=$B628),2),"")</f>
        <v/>
      </c>
      <c r="AB628" s="180" t="str" cm="1">
        <f t="array" ref="AB628">IFERROR(INDEX(_xlfn._xlws.FILTER('Dang ky_off'!$M$4:$M$4000,'Dang ky_off'!$B$4:$B$4000=$B628),2),"")</f>
        <v/>
      </c>
      <c r="AC628" s="130"/>
      <c r="AD628" s="130"/>
      <c r="AE628" s="179" t="e">
        <f t="shared" si="86"/>
        <v>#VALUE!</v>
      </c>
      <c r="AF628" s="131" t="str" cm="1">
        <f t="array" ref="AF628">IFERROR(INDEX(_xlfn._xlws.FILTER('Dang ky_off'!$J$4:$J$43,'Dang ky_off'!$B$4:$B$43=$B628),3),"")</f>
        <v/>
      </c>
      <c r="AG628" s="154" t="str" cm="1">
        <f t="array" ref="AG628">IFERROR(INDEX(_xlfn._xlws.FILTER('Dang ky_off'!$H$4:$H$43,'Dang ky_off'!$B$4:$B$43=$B628),3),"")</f>
        <v/>
      </c>
      <c r="AH628" s="131" t="s">
        <v>1563</v>
      </c>
      <c r="AI628" s="131" t="str" cm="1">
        <f t="array" ref="AI628">IFERROR(INDEX(_xlfn._xlws.FILTER('Dang ky_off'!$L$4:$L$43,'Dang ky_off'!$B$4:$B$43=$B628),3),"")</f>
        <v/>
      </c>
      <c r="AJ628" s="131" t="str" cm="1">
        <f t="array" ref="AJ628">IFERROR(INDEX(_xlfn._xlws.FILTER('Dang ky_off'!$M$4:$M$43,'Dang ky_off'!$B$4:$B$43=$B628),3),"")</f>
        <v/>
      </c>
      <c r="AK628" s="130"/>
      <c r="AL628" s="130"/>
      <c r="AM628" s="131" t="e">
        <f t="shared" si="87"/>
        <v>#VALUE!</v>
      </c>
      <c r="AN628" s="182" t="str" cm="1">
        <f t="array" ref="AN628">IFERROR(INDEX(_xlfn._xlws.FILTER('Dang ky_onl'!$J$6:$J$4000,'Dang ky_onl'!$B$6:$B$4000=$B628),1),"")</f>
        <v/>
      </c>
      <c r="AO628" s="183" t="str" cm="1">
        <f t="array" ref="AO628">IFERROR(INDEX(_xlfn._xlws.FILTER('Dang ky_onl'!$H$6:$H$4000,'Dang ky_onl'!$B$6:$B$4000=$B628),1),"")</f>
        <v/>
      </c>
      <c r="AP628" s="184" t="s">
        <v>1564</v>
      </c>
      <c r="AQ628" s="182" t="str" cm="1">
        <f t="array" ref="AQ628">IFERROR(INDEX(_xlfn._xlws.FILTER('Dang ky_onl'!$L$6:$L$4000,'Dang ky_onl'!$B$6:$B$4000=$B628),1),"")</f>
        <v/>
      </c>
      <c r="AR628" s="182" t="str" cm="1">
        <f t="array" ref="AR628">IFERROR(INDEX(_xlfn._xlws.FILTER('Dang ky_onl'!$M$6:$M$4000,'Dang ky_onl'!$B$6:$B$4000=$B628),1),"")</f>
        <v/>
      </c>
      <c r="AS628" s="130"/>
      <c r="AT628" s="130"/>
      <c r="AU628" s="131" t="e">
        <f t="shared" si="88"/>
        <v>#VALUE!</v>
      </c>
      <c r="AV628" s="182" t="str" cm="1">
        <f t="array" ref="AV628">IFERROR(INDEX(_xlfn._xlws.FILTER('Dang ky_onl'!$J$6:$J$4000,'Dang ky_onl'!$B$6:$B$4000=$B628),2),"")</f>
        <v/>
      </c>
      <c r="AW628" s="183" t="str" cm="1">
        <f t="array" ref="AW628">IFERROR(INDEX(_xlfn._xlws.FILTER('Dang ky_onl'!$H$6:$H$4000,'Dang ky_onl'!$B$6:$B$4000=$B628),2),"")</f>
        <v/>
      </c>
      <c r="AX628" s="184" t="s">
        <v>1564</v>
      </c>
      <c r="AY628" s="182" t="str" cm="1">
        <f t="array" ref="AY628">IFERROR(INDEX(_xlfn._xlws.FILTER('Dang ky_onl'!$L$6:$L$4000,'Dang ky_onl'!$B$6:$B$4000=$B628),2),"")</f>
        <v/>
      </c>
      <c r="AZ628" s="182" t="str" cm="1">
        <f t="array" ref="AZ628">IFERROR(INDEX(_xlfn._xlws.FILTER('Dang ky_onl'!$M$6:$M$4000,'Dang ky_onl'!$B$6:$B$4000=$B628),2),"")</f>
        <v/>
      </c>
      <c r="BA628" s="130"/>
      <c r="BB628" s="130"/>
      <c r="BC628" s="131" t="e">
        <f t="shared" si="89"/>
        <v>#VALUE!</v>
      </c>
    </row>
    <row r="629" spans="1:55" ht="19.5" customHeight="1" x14ac:dyDescent="0.35">
      <c r="A629" s="135">
        <v>623</v>
      </c>
      <c r="B629" s="136">
        <v>2005230432</v>
      </c>
      <c r="C629" s="137" t="s">
        <v>568</v>
      </c>
      <c r="D629" s="138" t="s">
        <v>915</v>
      </c>
      <c r="E629" s="139"/>
      <c r="F629" s="141" t="s">
        <v>1171</v>
      </c>
      <c r="G629" s="142" t="s">
        <v>1359</v>
      </c>
      <c r="H629" s="143" t="s">
        <v>1378</v>
      </c>
      <c r="I629" s="140" t="str">
        <f t="shared" si="83"/>
        <v>Không đậu</v>
      </c>
      <c r="J629" s="144"/>
      <c r="K629" s="145" t="str">
        <f t="shared" si="84"/>
        <v>Không đủ</v>
      </c>
      <c r="L629" s="166">
        <f t="shared" si="90"/>
        <v>0</v>
      </c>
      <c r="M629" s="166" cm="1">
        <f t="array" ref="M629">SUMPRODUCT(--(LEN(CHOOSE({1,2,3},P629,X629,AF629))&gt;0))</f>
        <v>0</v>
      </c>
      <c r="N629" s="166" cm="1">
        <f t="array" ref="N629">SUMPRODUCT(--(LEN(CHOOSE({1,2},AN629,AV629))&gt;0))</f>
        <v>0</v>
      </c>
      <c r="O629" s="166">
        <f t="shared" si="91"/>
        <v>0</v>
      </c>
      <c r="P629" s="171" t="str" cm="1">
        <f t="array" ref="P629">IFERROR(INDEX(_xlfn._xlws.FILTER('Dang ky_off'!$J$4:$J$4000,'Dang ky_off'!$B$4:$B$4000=$B629),1),"")</f>
        <v/>
      </c>
      <c r="Q629" s="172" t="str" cm="1">
        <f t="array" ref="Q629">IFERROR(INDEX(_xlfn._xlws.FILTER('Dang ky_off'!$H$4:$H$4000,'Dang ky_off'!$B$4:$B$4000=$B629),1),"")</f>
        <v/>
      </c>
      <c r="R629" s="171" t="s">
        <v>1563</v>
      </c>
      <c r="S629" s="171" t="str" cm="1">
        <f t="array" ref="S629">IFERROR(INDEX(_xlfn._xlws.FILTER('Dang ky_off'!$L$4:$L$4000,'Dang ky_off'!$B$4:$B$4000=$B629),1),"")</f>
        <v/>
      </c>
      <c r="T629" s="171" t="str" cm="1">
        <f t="array" ref="T629">IFERROR(INDEX(_xlfn._xlws.FILTER('Dang ky_off'!$M$4:$M$4000,'Dang ky_off'!$B$4:$B$4000=$B629),1),"")</f>
        <v/>
      </c>
      <c r="U629" s="130"/>
      <c r="V629" s="130"/>
      <c r="W629" s="131" t="e">
        <f t="shared" si="85"/>
        <v>#VALUE!</v>
      </c>
      <c r="X629" s="180" t="str" cm="1">
        <f t="array" ref="X629">IFERROR(INDEX(_xlfn._xlws.FILTER('Dang ky_off'!$J$4:$J$4000,'Dang ky_off'!$B$4:$B$4000=$B629),2),"")</f>
        <v/>
      </c>
      <c r="Y629" s="181" t="str" cm="1">
        <f t="array" ref="Y629">IFERROR(INDEX(_xlfn._xlws.FILTER('Dang ky_off'!$H$4:$H$4000,'Dang ky_off'!$B$4:$B$4000=$B629),2),"")</f>
        <v/>
      </c>
      <c r="Z629" s="180" t="s">
        <v>1563</v>
      </c>
      <c r="AA629" s="180" t="str" cm="1">
        <f t="array" ref="AA629">IFERROR(INDEX(_xlfn._xlws.FILTER('Dang ky_off'!$L$4:$L$4000,'Dang ky_off'!$B$4:$B$4000=$B629),2),"")</f>
        <v/>
      </c>
      <c r="AB629" s="180" t="str" cm="1">
        <f t="array" ref="AB629">IFERROR(INDEX(_xlfn._xlws.FILTER('Dang ky_off'!$M$4:$M$4000,'Dang ky_off'!$B$4:$B$4000=$B629),2),"")</f>
        <v/>
      </c>
      <c r="AC629" s="130"/>
      <c r="AD629" s="130"/>
      <c r="AE629" s="179" t="e">
        <f t="shared" si="86"/>
        <v>#VALUE!</v>
      </c>
      <c r="AF629" s="131" t="str" cm="1">
        <f t="array" ref="AF629">IFERROR(INDEX(_xlfn._xlws.FILTER('Dang ky_off'!$J$4:$J$43,'Dang ky_off'!$B$4:$B$43=$B629),3),"")</f>
        <v/>
      </c>
      <c r="AG629" s="154" t="str" cm="1">
        <f t="array" ref="AG629">IFERROR(INDEX(_xlfn._xlws.FILTER('Dang ky_off'!$H$4:$H$43,'Dang ky_off'!$B$4:$B$43=$B629),3),"")</f>
        <v/>
      </c>
      <c r="AH629" s="131" t="s">
        <v>1563</v>
      </c>
      <c r="AI629" s="131" t="str" cm="1">
        <f t="array" ref="AI629">IFERROR(INDEX(_xlfn._xlws.FILTER('Dang ky_off'!$L$4:$L$43,'Dang ky_off'!$B$4:$B$43=$B629),3),"")</f>
        <v/>
      </c>
      <c r="AJ629" s="131" t="str" cm="1">
        <f t="array" ref="AJ629">IFERROR(INDEX(_xlfn._xlws.FILTER('Dang ky_off'!$M$4:$M$43,'Dang ky_off'!$B$4:$B$43=$B629),3),"")</f>
        <v/>
      </c>
      <c r="AK629" s="130"/>
      <c r="AL629" s="130"/>
      <c r="AM629" s="131" t="e">
        <f t="shared" si="87"/>
        <v>#VALUE!</v>
      </c>
      <c r="AN629" s="182" t="str" cm="1">
        <f t="array" ref="AN629">IFERROR(INDEX(_xlfn._xlws.FILTER('Dang ky_onl'!$J$6:$J$4000,'Dang ky_onl'!$B$6:$B$4000=$B629),1),"")</f>
        <v/>
      </c>
      <c r="AO629" s="183" t="str" cm="1">
        <f t="array" ref="AO629">IFERROR(INDEX(_xlfn._xlws.FILTER('Dang ky_onl'!$H$6:$H$4000,'Dang ky_onl'!$B$6:$B$4000=$B629),1),"")</f>
        <v/>
      </c>
      <c r="AP629" s="184" t="s">
        <v>1564</v>
      </c>
      <c r="AQ629" s="182" t="str" cm="1">
        <f t="array" ref="AQ629">IFERROR(INDEX(_xlfn._xlws.FILTER('Dang ky_onl'!$L$6:$L$4000,'Dang ky_onl'!$B$6:$B$4000=$B629),1),"")</f>
        <v/>
      </c>
      <c r="AR629" s="182" t="str" cm="1">
        <f t="array" ref="AR629">IFERROR(INDEX(_xlfn._xlws.FILTER('Dang ky_onl'!$M$6:$M$4000,'Dang ky_onl'!$B$6:$B$4000=$B629),1),"")</f>
        <v/>
      </c>
      <c r="AS629" s="130"/>
      <c r="AT629" s="130"/>
      <c r="AU629" s="131" t="e">
        <f t="shared" si="88"/>
        <v>#VALUE!</v>
      </c>
      <c r="AV629" s="182" t="str" cm="1">
        <f t="array" ref="AV629">IFERROR(INDEX(_xlfn._xlws.FILTER('Dang ky_onl'!$J$6:$J$4000,'Dang ky_onl'!$B$6:$B$4000=$B629),2),"")</f>
        <v/>
      </c>
      <c r="AW629" s="183" t="str" cm="1">
        <f t="array" ref="AW629">IFERROR(INDEX(_xlfn._xlws.FILTER('Dang ky_onl'!$H$6:$H$4000,'Dang ky_onl'!$B$6:$B$4000=$B629),2),"")</f>
        <v/>
      </c>
      <c r="AX629" s="184" t="s">
        <v>1564</v>
      </c>
      <c r="AY629" s="182" t="str" cm="1">
        <f t="array" ref="AY629">IFERROR(INDEX(_xlfn._xlws.FILTER('Dang ky_onl'!$L$6:$L$4000,'Dang ky_onl'!$B$6:$B$4000=$B629),2),"")</f>
        <v/>
      </c>
      <c r="AZ629" s="182" t="str" cm="1">
        <f t="array" ref="AZ629">IFERROR(INDEX(_xlfn._xlws.FILTER('Dang ky_onl'!$M$6:$M$4000,'Dang ky_onl'!$B$6:$B$4000=$B629),2),"")</f>
        <v/>
      </c>
      <c r="BA629" s="130"/>
      <c r="BB629" s="130"/>
      <c r="BC629" s="131" t="e">
        <f t="shared" si="89"/>
        <v>#VALUE!</v>
      </c>
    </row>
    <row r="630" spans="1:55" ht="19.5" customHeight="1" x14ac:dyDescent="0.35">
      <c r="A630" s="135">
        <v>624</v>
      </c>
      <c r="B630" s="136">
        <v>2005230445</v>
      </c>
      <c r="C630" s="137" t="s">
        <v>569</v>
      </c>
      <c r="D630" s="138" t="s">
        <v>807</v>
      </c>
      <c r="E630" s="139"/>
      <c r="F630" s="141" t="s">
        <v>1306</v>
      </c>
      <c r="G630" s="142" t="s">
        <v>1359</v>
      </c>
      <c r="H630" s="143" t="s">
        <v>1378</v>
      </c>
      <c r="I630" s="140" t="str">
        <f t="shared" si="83"/>
        <v>Không đậu</v>
      </c>
      <c r="J630" s="144"/>
      <c r="K630" s="145" t="str">
        <f t="shared" si="84"/>
        <v>Không đủ</v>
      </c>
      <c r="L630" s="166">
        <f t="shared" si="90"/>
        <v>1</v>
      </c>
      <c r="M630" s="166" cm="1">
        <f t="array" ref="M630">SUMPRODUCT(--(LEN(CHOOSE({1,2,3},P630,X630,AF630))&gt;0))</f>
        <v>1</v>
      </c>
      <c r="N630" s="166" cm="1">
        <f t="array" ref="N630">SUMPRODUCT(--(LEN(CHOOSE({1,2},AN630,AV630))&gt;0))</f>
        <v>0</v>
      </c>
      <c r="O630" s="166">
        <f t="shared" si="91"/>
        <v>0</v>
      </c>
      <c r="P630" s="171" t="str" cm="1">
        <f t="array" ref="P630">IFERROR(INDEX(_xlfn._xlws.FILTER('Dang ky_off'!$J$4:$J$4000,'Dang ky_off'!$B$4:$B$4000=$B630),1),"")</f>
        <v>Công ty TNHH Yakult Việt Nam</v>
      </c>
      <c r="Q630" s="172" cm="1">
        <f t="array" ref="Q630">IFERROR(INDEX(_xlfn._xlws.FILTER('Dang ky_off'!$H$4:$H$4000,'Dang ky_off'!$B$4:$B$4000=$B630),1),"")</f>
        <v>46022</v>
      </c>
      <c r="R630" s="171" t="s">
        <v>1563</v>
      </c>
      <c r="S630" s="171" cm="1">
        <f t="array" ref="S630">IFERROR(INDEX(_xlfn._xlws.FILTER('Dang ky_off'!$L$4:$L$4000,'Dang ky_off'!$B$4:$B$4000=$B630),1),"")</f>
        <v>10</v>
      </c>
      <c r="T630" s="171" cm="1">
        <f t="array" ref="T630">IFERROR(INDEX(_xlfn._xlws.FILTER('Dang ky_off'!$M$4:$M$4000,'Dang ky_off'!$B$4:$B$4000=$B630),1),"")</f>
        <v>1</v>
      </c>
      <c r="U630" s="130"/>
      <c r="V630" s="130"/>
      <c r="W630" s="131">
        <f t="shared" si="85"/>
        <v>4</v>
      </c>
      <c r="X630" s="180" t="str" cm="1">
        <f t="array" ref="X630">IFERROR(INDEX(_xlfn._xlws.FILTER('Dang ky_off'!$J$4:$J$4000,'Dang ky_off'!$B$4:$B$4000=$B630),2),"")</f>
        <v/>
      </c>
      <c r="Y630" s="181" t="str" cm="1">
        <f t="array" ref="Y630">IFERROR(INDEX(_xlfn._xlws.FILTER('Dang ky_off'!$H$4:$H$4000,'Dang ky_off'!$B$4:$B$4000=$B630),2),"")</f>
        <v/>
      </c>
      <c r="Z630" s="180" t="s">
        <v>1563</v>
      </c>
      <c r="AA630" s="180" t="str" cm="1">
        <f t="array" ref="AA630">IFERROR(INDEX(_xlfn._xlws.FILTER('Dang ky_off'!$L$4:$L$4000,'Dang ky_off'!$B$4:$B$4000=$B630),2),"")</f>
        <v/>
      </c>
      <c r="AB630" s="180" t="str" cm="1">
        <f t="array" ref="AB630">IFERROR(INDEX(_xlfn._xlws.FILTER('Dang ky_off'!$M$4:$M$4000,'Dang ky_off'!$B$4:$B$4000=$B630),2),"")</f>
        <v/>
      </c>
      <c r="AC630" s="130"/>
      <c r="AD630" s="130"/>
      <c r="AE630" s="179" t="e">
        <f t="shared" si="86"/>
        <v>#VALUE!</v>
      </c>
      <c r="AF630" s="131" t="str" cm="1">
        <f t="array" ref="AF630">IFERROR(INDEX(_xlfn._xlws.FILTER('Dang ky_off'!$J$4:$J$43,'Dang ky_off'!$B$4:$B$43=$B630),3),"")</f>
        <v/>
      </c>
      <c r="AG630" s="154" t="str" cm="1">
        <f t="array" ref="AG630">IFERROR(INDEX(_xlfn._xlws.FILTER('Dang ky_off'!$H$4:$H$43,'Dang ky_off'!$B$4:$B$43=$B630),3),"")</f>
        <v/>
      </c>
      <c r="AH630" s="131" t="s">
        <v>1563</v>
      </c>
      <c r="AI630" s="131" t="str" cm="1">
        <f t="array" ref="AI630">IFERROR(INDEX(_xlfn._xlws.FILTER('Dang ky_off'!$L$4:$L$43,'Dang ky_off'!$B$4:$B$43=$B630),3),"")</f>
        <v/>
      </c>
      <c r="AJ630" s="131" t="str" cm="1">
        <f t="array" ref="AJ630">IFERROR(INDEX(_xlfn._xlws.FILTER('Dang ky_off'!$M$4:$M$43,'Dang ky_off'!$B$4:$B$43=$B630),3),"")</f>
        <v/>
      </c>
      <c r="AK630" s="130"/>
      <c r="AL630" s="130"/>
      <c r="AM630" s="131" t="e">
        <f t="shared" si="87"/>
        <v>#VALUE!</v>
      </c>
      <c r="AN630" s="182" t="str" cm="1">
        <f t="array" ref="AN630">IFERROR(INDEX(_xlfn._xlws.FILTER('Dang ky_onl'!$J$6:$J$4000,'Dang ky_onl'!$B$6:$B$4000=$B630),1),"")</f>
        <v/>
      </c>
      <c r="AO630" s="183" t="str" cm="1">
        <f t="array" ref="AO630">IFERROR(INDEX(_xlfn._xlws.FILTER('Dang ky_onl'!$H$6:$H$4000,'Dang ky_onl'!$B$6:$B$4000=$B630),1),"")</f>
        <v/>
      </c>
      <c r="AP630" s="184" t="s">
        <v>1564</v>
      </c>
      <c r="AQ630" s="182" t="str" cm="1">
        <f t="array" ref="AQ630">IFERROR(INDEX(_xlfn._xlws.FILTER('Dang ky_onl'!$L$6:$L$4000,'Dang ky_onl'!$B$6:$B$4000=$B630),1),"")</f>
        <v/>
      </c>
      <c r="AR630" s="182" t="str" cm="1">
        <f t="array" ref="AR630">IFERROR(INDEX(_xlfn._xlws.FILTER('Dang ky_onl'!$M$6:$M$4000,'Dang ky_onl'!$B$6:$B$4000=$B630),1),"")</f>
        <v/>
      </c>
      <c r="AS630" s="130"/>
      <c r="AT630" s="130"/>
      <c r="AU630" s="131" t="e">
        <f t="shared" si="88"/>
        <v>#VALUE!</v>
      </c>
      <c r="AV630" s="182" t="str" cm="1">
        <f t="array" ref="AV630">IFERROR(INDEX(_xlfn._xlws.FILTER('Dang ky_onl'!$J$6:$J$4000,'Dang ky_onl'!$B$6:$B$4000=$B630),2),"")</f>
        <v/>
      </c>
      <c r="AW630" s="183" t="str" cm="1">
        <f t="array" ref="AW630">IFERROR(INDEX(_xlfn._xlws.FILTER('Dang ky_onl'!$H$6:$H$4000,'Dang ky_onl'!$B$6:$B$4000=$B630),2),"")</f>
        <v/>
      </c>
      <c r="AX630" s="184" t="s">
        <v>1564</v>
      </c>
      <c r="AY630" s="182" t="str" cm="1">
        <f t="array" ref="AY630">IFERROR(INDEX(_xlfn._xlws.FILTER('Dang ky_onl'!$L$6:$L$4000,'Dang ky_onl'!$B$6:$B$4000=$B630),2),"")</f>
        <v/>
      </c>
      <c r="AZ630" s="182" t="str" cm="1">
        <f t="array" ref="AZ630">IFERROR(INDEX(_xlfn._xlws.FILTER('Dang ky_onl'!$M$6:$M$4000,'Dang ky_onl'!$B$6:$B$4000=$B630),2),"")</f>
        <v/>
      </c>
      <c r="BA630" s="130"/>
      <c r="BB630" s="130"/>
      <c r="BC630" s="131" t="e">
        <f t="shared" si="89"/>
        <v>#VALUE!</v>
      </c>
    </row>
    <row r="631" spans="1:55" ht="19.5" customHeight="1" x14ac:dyDescent="0.35">
      <c r="A631" s="135">
        <v>625</v>
      </c>
      <c r="B631" s="136">
        <v>2005230456</v>
      </c>
      <c r="C631" s="137" t="s">
        <v>570</v>
      </c>
      <c r="D631" s="138" t="s">
        <v>853</v>
      </c>
      <c r="E631" s="139"/>
      <c r="F631" s="141" t="s">
        <v>1151</v>
      </c>
      <c r="G631" s="142" t="s">
        <v>1359</v>
      </c>
      <c r="H631" s="143" t="s">
        <v>1378</v>
      </c>
      <c r="I631" s="140" t="str">
        <f t="shared" si="83"/>
        <v>Không đậu</v>
      </c>
      <c r="J631" s="144"/>
      <c r="K631" s="145" t="str">
        <f t="shared" si="84"/>
        <v>Không đủ</v>
      </c>
      <c r="L631" s="166">
        <f t="shared" si="90"/>
        <v>1</v>
      </c>
      <c r="M631" s="166" cm="1">
        <f t="array" ref="M631">SUMPRODUCT(--(LEN(CHOOSE({1,2,3},P631,X631,AF631))&gt;0))</f>
        <v>1</v>
      </c>
      <c r="N631" s="166" cm="1">
        <f t="array" ref="N631">SUMPRODUCT(--(LEN(CHOOSE({1,2},AN631,AV631))&gt;0))</f>
        <v>0</v>
      </c>
      <c r="O631" s="166">
        <f t="shared" si="91"/>
        <v>0</v>
      </c>
      <c r="P631" s="171" t="str" cm="1">
        <f t="array" ref="P631">IFERROR(INDEX(_xlfn._xlws.FILTER('Dang ky_off'!$J$4:$J$4000,'Dang ky_off'!$B$4:$B$4000=$B631),1),"")</f>
        <v>Công ty Cổ phần Đầu tư và Thương mại SATORI</v>
      </c>
      <c r="Q631" s="172" cm="1">
        <f t="array" ref="Q631">IFERROR(INDEX(_xlfn._xlws.FILTER('Dang ky_off'!$H$4:$H$4000,'Dang ky_off'!$B$4:$B$4000=$B631),1),"")</f>
        <v>45939</v>
      </c>
      <c r="R631" s="171" t="s">
        <v>1563</v>
      </c>
      <c r="S631" s="171" cm="1">
        <f t="array" ref="S631">IFERROR(INDEX(_xlfn._xlws.FILTER('Dang ky_off'!$L$4:$L$4000,'Dang ky_off'!$B$4:$B$4000=$B631),1),"")</f>
        <v>8</v>
      </c>
      <c r="T631" s="171" cm="1">
        <f t="array" ref="T631">IFERROR(INDEX(_xlfn._xlws.FILTER('Dang ky_off'!$M$4:$M$4000,'Dang ky_off'!$B$4:$B$4000=$B631),1),"")</f>
        <v>0</v>
      </c>
      <c r="U631" s="130"/>
      <c r="V631" s="130"/>
      <c r="W631" s="131">
        <f t="shared" si="85"/>
        <v>2.4</v>
      </c>
      <c r="X631" s="180" t="str" cm="1">
        <f t="array" ref="X631">IFERROR(INDEX(_xlfn._xlws.FILTER('Dang ky_off'!$J$4:$J$4000,'Dang ky_off'!$B$4:$B$4000=$B631),2),"")</f>
        <v/>
      </c>
      <c r="Y631" s="181" t="str" cm="1">
        <f t="array" ref="Y631">IFERROR(INDEX(_xlfn._xlws.FILTER('Dang ky_off'!$H$4:$H$4000,'Dang ky_off'!$B$4:$B$4000=$B631),2),"")</f>
        <v/>
      </c>
      <c r="Z631" s="180" t="s">
        <v>1563</v>
      </c>
      <c r="AA631" s="180" t="str" cm="1">
        <f t="array" ref="AA631">IFERROR(INDEX(_xlfn._xlws.FILTER('Dang ky_off'!$L$4:$L$4000,'Dang ky_off'!$B$4:$B$4000=$B631),2),"")</f>
        <v/>
      </c>
      <c r="AB631" s="180" t="str" cm="1">
        <f t="array" ref="AB631">IFERROR(INDEX(_xlfn._xlws.FILTER('Dang ky_off'!$M$4:$M$4000,'Dang ky_off'!$B$4:$B$4000=$B631),2),"")</f>
        <v/>
      </c>
      <c r="AC631" s="130"/>
      <c r="AD631" s="130"/>
      <c r="AE631" s="179" t="e">
        <f t="shared" si="86"/>
        <v>#VALUE!</v>
      </c>
      <c r="AF631" s="131" t="str" cm="1">
        <f t="array" ref="AF631">IFERROR(INDEX(_xlfn._xlws.FILTER('Dang ky_off'!$J$4:$J$43,'Dang ky_off'!$B$4:$B$43=$B631),3),"")</f>
        <v/>
      </c>
      <c r="AG631" s="154" t="str" cm="1">
        <f t="array" ref="AG631">IFERROR(INDEX(_xlfn._xlws.FILTER('Dang ky_off'!$H$4:$H$43,'Dang ky_off'!$B$4:$B$43=$B631),3),"")</f>
        <v/>
      </c>
      <c r="AH631" s="131" t="s">
        <v>1563</v>
      </c>
      <c r="AI631" s="131" t="str" cm="1">
        <f t="array" ref="AI631">IFERROR(INDEX(_xlfn._xlws.FILTER('Dang ky_off'!$L$4:$L$43,'Dang ky_off'!$B$4:$B$43=$B631),3),"")</f>
        <v/>
      </c>
      <c r="AJ631" s="131" t="str" cm="1">
        <f t="array" ref="AJ631">IFERROR(INDEX(_xlfn._xlws.FILTER('Dang ky_off'!$M$4:$M$43,'Dang ky_off'!$B$4:$B$43=$B631),3),"")</f>
        <v/>
      </c>
      <c r="AK631" s="130"/>
      <c r="AL631" s="130"/>
      <c r="AM631" s="131" t="e">
        <f t="shared" si="87"/>
        <v>#VALUE!</v>
      </c>
      <c r="AN631" s="182" t="str" cm="1">
        <f t="array" ref="AN631">IFERROR(INDEX(_xlfn._xlws.FILTER('Dang ky_onl'!$J$6:$J$4000,'Dang ky_onl'!$B$6:$B$4000=$B631),1),"")</f>
        <v/>
      </c>
      <c r="AO631" s="183" t="str" cm="1">
        <f t="array" ref="AO631">IFERROR(INDEX(_xlfn._xlws.FILTER('Dang ky_onl'!$H$6:$H$4000,'Dang ky_onl'!$B$6:$B$4000=$B631),1),"")</f>
        <v/>
      </c>
      <c r="AP631" s="184" t="s">
        <v>1564</v>
      </c>
      <c r="AQ631" s="182" t="str" cm="1">
        <f t="array" ref="AQ631">IFERROR(INDEX(_xlfn._xlws.FILTER('Dang ky_onl'!$L$6:$L$4000,'Dang ky_onl'!$B$6:$B$4000=$B631),1),"")</f>
        <v/>
      </c>
      <c r="AR631" s="182" t="str" cm="1">
        <f t="array" ref="AR631">IFERROR(INDEX(_xlfn._xlws.FILTER('Dang ky_onl'!$M$6:$M$4000,'Dang ky_onl'!$B$6:$B$4000=$B631),1),"")</f>
        <v/>
      </c>
      <c r="AS631" s="130"/>
      <c r="AT631" s="130"/>
      <c r="AU631" s="131" t="e">
        <f t="shared" si="88"/>
        <v>#VALUE!</v>
      </c>
      <c r="AV631" s="182" t="str" cm="1">
        <f t="array" ref="AV631">IFERROR(INDEX(_xlfn._xlws.FILTER('Dang ky_onl'!$J$6:$J$4000,'Dang ky_onl'!$B$6:$B$4000=$B631),2),"")</f>
        <v/>
      </c>
      <c r="AW631" s="183" t="str" cm="1">
        <f t="array" ref="AW631">IFERROR(INDEX(_xlfn._xlws.FILTER('Dang ky_onl'!$H$6:$H$4000,'Dang ky_onl'!$B$6:$B$4000=$B631),2),"")</f>
        <v/>
      </c>
      <c r="AX631" s="184" t="s">
        <v>1564</v>
      </c>
      <c r="AY631" s="182" t="str" cm="1">
        <f t="array" ref="AY631">IFERROR(INDEX(_xlfn._xlws.FILTER('Dang ky_onl'!$L$6:$L$4000,'Dang ky_onl'!$B$6:$B$4000=$B631),2),"")</f>
        <v/>
      </c>
      <c r="AZ631" s="182" t="str" cm="1">
        <f t="array" ref="AZ631">IFERROR(INDEX(_xlfn._xlws.FILTER('Dang ky_onl'!$M$6:$M$4000,'Dang ky_onl'!$B$6:$B$4000=$B631),2),"")</f>
        <v/>
      </c>
      <c r="BA631" s="130"/>
      <c r="BB631" s="130"/>
      <c r="BC631" s="131" t="e">
        <f t="shared" si="89"/>
        <v>#VALUE!</v>
      </c>
    </row>
    <row r="632" spans="1:55" ht="19.5" customHeight="1" x14ac:dyDescent="0.35">
      <c r="A632" s="135">
        <v>626</v>
      </c>
      <c r="B632" s="136">
        <v>2005230482</v>
      </c>
      <c r="C632" s="137" t="s">
        <v>64</v>
      </c>
      <c r="D632" s="138" t="s">
        <v>854</v>
      </c>
      <c r="E632" s="139"/>
      <c r="F632" s="141" t="s">
        <v>1137</v>
      </c>
      <c r="G632" s="142" t="s">
        <v>1359</v>
      </c>
      <c r="H632" s="143" t="s">
        <v>1378</v>
      </c>
      <c r="I632" s="140" t="str">
        <f t="shared" si="83"/>
        <v>Không đậu</v>
      </c>
      <c r="J632" s="144"/>
      <c r="K632" s="145" t="str">
        <f t="shared" si="84"/>
        <v>Không đủ</v>
      </c>
      <c r="L632" s="166">
        <f t="shared" si="90"/>
        <v>0</v>
      </c>
      <c r="M632" s="166" cm="1">
        <f t="array" ref="M632">SUMPRODUCT(--(LEN(CHOOSE({1,2,3},P632,X632,AF632))&gt;0))</f>
        <v>0</v>
      </c>
      <c r="N632" s="166" cm="1">
        <f t="array" ref="N632">SUMPRODUCT(--(LEN(CHOOSE({1,2},AN632,AV632))&gt;0))</f>
        <v>0</v>
      </c>
      <c r="O632" s="166">
        <f t="shared" si="91"/>
        <v>0</v>
      </c>
      <c r="P632" s="171" t="str" cm="1">
        <f t="array" ref="P632">IFERROR(INDEX(_xlfn._xlws.FILTER('Dang ky_off'!$J$4:$J$4000,'Dang ky_off'!$B$4:$B$4000=$B632),1),"")</f>
        <v/>
      </c>
      <c r="Q632" s="172" t="str" cm="1">
        <f t="array" ref="Q632">IFERROR(INDEX(_xlfn._xlws.FILTER('Dang ky_off'!$H$4:$H$4000,'Dang ky_off'!$B$4:$B$4000=$B632),1),"")</f>
        <v/>
      </c>
      <c r="R632" s="171" t="s">
        <v>1563</v>
      </c>
      <c r="S632" s="171" t="str" cm="1">
        <f t="array" ref="S632">IFERROR(INDEX(_xlfn._xlws.FILTER('Dang ky_off'!$L$4:$L$4000,'Dang ky_off'!$B$4:$B$4000=$B632),1),"")</f>
        <v/>
      </c>
      <c r="T632" s="171" t="str" cm="1">
        <f t="array" ref="T632">IFERROR(INDEX(_xlfn._xlws.FILTER('Dang ky_off'!$M$4:$M$4000,'Dang ky_off'!$B$4:$B$4000=$B632),1),"")</f>
        <v/>
      </c>
      <c r="U632" s="130"/>
      <c r="V632" s="130"/>
      <c r="W632" s="131" t="e">
        <f t="shared" si="85"/>
        <v>#VALUE!</v>
      </c>
      <c r="X632" s="180" t="str" cm="1">
        <f t="array" ref="X632">IFERROR(INDEX(_xlfn._xlws.FILTER('Dang ky_off'!$J$4:$J$4000,'Dang ky_off'!$B$4:$B$4000=$B632),2),"")</f>
        <v/>
      </c>
      <c r="Y632" s="181" t="str" cm="1">
        <f t="array" ref="Y632">IFERROR(INDEX(_xlfn._xlws.FILTER('Dang ky_off'!$H$4:$H$4000,'Dang ky_off'!$B$4:$B$4000=$B632),2),"")</f>
        <v/>
      </c>
      <c r="Z632" s="180" t="s">
        <v>1563</v>
      </c>
      <c r="AA632" s="180" t="str" cm="1">
        <f t="array" ref="AA632">IFERROR(INDEX(_xlfn._xlws.FILTER('Dang ky_off'!$L$4:$L$4000,'Dang ky_off'!$B$4:$B$4000=$B632),2),"")</f>
        <v/>
      </c>
      <c r="AB632" s="180" t="str" cm="1">
        <f t="array" ref="AB632">IFERROR(INDEX(_xlfn._xlws.FILTER('Dang ky_off'!$M$4:$M$4000,'Dang ky_off'!$B$4:$B$4000=$B632),2),"")</f>
        <v/>
      </c>
      <c r="AC632" s="130"/>
      <c r="AD632" s="130"/>
      <c r="AE632" s="179" t="e">
        <f t="shared" si="86"/>
        <v>#VALUE!</v>
      </c>
      <c r="AF632" s="131" t="str" cm="1">
        <f t="array" ref="AF632">IFERROR(INDEX(_xlfn._xlws.FILTER('Dang ky_off'!$J$4:$J$43,'Dang ky_off'!$B$4:$B$43=$B632),3),"")</f>
        <v/>
      </c>
      <c r="AG632" s="154" t="str" cm="1">
        <f t="array" ref="AG632">IFERROR(INDEX(_xlfn._xlws.FILTER('Dang ky_off'!$H$4:$H$43,'Dang ky_off'!$B$4:$B$43=$B632),3),"")</f>
        <v/>
      </c>
      <c r="AH632" s="131" t="s">
        <v>1563</v>
      </c>
      <c r="AI632" s="131" t="str" cm="1">
        <f t="array" ref="AI632">IFERROR(INDEX(_xlfn._xlws.FILTER('Dang ky_off'!$L$4:$L$43,'Dang ky_off'!$B$4:$B$43=$B632),3),"")</f>
        <v/>
      </c>
      <c r="AJ632" s="131" t="str" cm="1">
        <f t="array" ref="AJ632">IFERROR(INDEX(_xlfn._xlws.FILTER('Dang ky_off'!$M$4:$M$43,'Dang ky_off'!$B$4:$B$43=$B632),3),"")</f>
        <v/>
      </c>
      <c r="AK632" s="130"/>
      <c r="AL632" s="130"/>
      <c r="AM632" s="131" t="e">
        <f t="shared" si="87"/>
        <v>#VALUE!</v>
      </c>
      <c r="AN632" s="182" t="str" cm="1">
        <f t="array" ref="AN632">IFERROR(INDEX(_xlfn._xlws.FILTER('Dang ky_onl'!$J$6:$J$4000,'Dang ky_onl'!$B$6:$B$4000=$B632),1),"")</f>
        <v/>
      </c>
      <c r="AO632" s="183" t="str" cm="1">
        <f t="array" ref="AO632">IFERROR(INDEX(_xlfn._xlws.FILTER('Dang ky_onl'!$H$6:$H$4000,'Dang ky_onl'!$B$6:$B$4000=$B632),1),"")</f>
        <v/>
      </c>
      <c r="AP632" s="184" t="s">
        <v>1564</v>
      </c>
      <c r="AQ632" s="182" t="str" cm="1">
        <f t="array" ref="AQ632">IFERROR(INDEX(_xlfn._xlws.FILTER('Dang ky_onl'!$L$6:$L$4000,'Dang ky_onl'!$B$6:$B$4000=$B632),1),"")</f>
        <v/>
      </c>
      <c r="AR632" s="182" t="str" cm="1">
        <f t="array" ref="AR632">IFERROR(INDEX(_xlfn._xlws.FILTER('Dang ky_onl'!$M$6:$M$4000,'Dang ky_onl'!$B$6:$B$4000=$B632),1),"")</f>
        <v/>
      </c>
      <c r="AS632" s="130"/>
      <c r="AT632" s="130"/>
      <c r="AU632" s="131" t="e">
        <f t="shared" si="88"/>
        <v>#VALUE!</v>
      </c>
      <c r="AV632" s="182" t="str" cm="1">
        <f t="array" ref="AV632">IFERROR(INDEX(_xlfn._xlws.FILTER('Dang ky_onl'!$J$6:$J$4000,'Dang ky_onl'!$B$6:$B$4000=$B632),2),"")</f>
        <v/>
      </c>
      <c r="AW632" s="183" t="str" cm="1">
        <f t="array" ref="AW632">IFERROR(INDEX(_xlfn._xlws.FILTER('Dang ky_onl'!$H$6:$H$4000,'Dang ky_onl'!$B$6:$B$4000=$B632),2),"")</f>
        <v/>
      </c>
      <c r="AX632" s="184" t="s">
        <v>1564</v>
      </c>
      <c r="AY632" s="182" t="str" cm="1">
        <f t="array" ref="AY632">IFERROR(INDEX(_xlfn._xlws.FILTER('Dang ky_onl'!$L$6:$L$4000,'Dang ky_onl'!$B$6:$B$4000=$B632),2),"")</f>
        <v/>
      </c>
      <c r="AZ632" s="182" t="str" cm="1">
        <f t="array" ref="AZ632">IFERROR(INDEX(_xlfn._xlws.FILTER('Dang ky_onl'!$M$6:$M$4000,'Dang ky_onl'!$B$6:$B$4000=$B632),2),"")</f>
        <v/>
      </c>
      <c r="BA632" s="130"/>
      <c r="BB632" s="130"/>
      <c r="BC632" s="131" t="e">
        <f t="shared" si="89"/>
        <v>#VALUE!</v>
      </c>
    </row>
    <row r="633" spans="1:55" ht="19.5" customHeight="1" x14ac:dyDescent="0.35">
      <c r="A633" s="135">
        <v>627</v>
      </c>
      <c r="B633" s="136">
        <v>2005230494</v>
      </c>
      <c r="C633" s="137" t="s">
        <v>28</v>
      </c>
      <c r="D633" s="138" t="s">
        <v>952</v>
      </c>
      <c r="E633" s="139"/>
      <c r="F633" s="141" t="s">
        <v>1179</v>
      </c>
      <c r="G633" s="142" t="s">
        <v>1359</v>
      </c>
      <c r="H633" s="143" t="s">
        <v>1378</v>
      </c>
      <c r="I633" s="140" t="str">
        <f t="shared" si="83"/>
        <v>Không đậu</v>
      </c>
      <c r="J633" s="144"/>
      <c r="K633" s="145" t="str">
        <f t="shared" si="84"/>
        <v>Không đủ</v>
      </c>
      <c r="L633" s="166">
        <f t="shared" si="90"/>
        <v>2</v>
      </c>
      <c r="M633" s="166" cm="1">
        <f t="array" ref="M633">SUMPRODUCT(--(LEN(CHOOSE({1,2,3},P633,X633,AF633))&gt;0))</f>
        <v>2</v>
      </c>
      <c r="N633" s="166" cm="1">
        <f t="array" ref="N633">SUMPRODUCT(--(LEN(CHOOSE({1,2},AN633,AV633))&gt;0))</f>
        <v>0</v>
      </c>
      <c r="O633" s="166">
        <f t="shared" si="91"/>
        <v>0</v>
      </c>
      <c r="P633" s="171" t="str" cm="1">
        <f t="array" ref="P633">IFERROR(INDEX(_xlfn._xlws.FILTER('Dang ky_off'!$J$4:$J$4000,'Dang ky_off'!$B$4:$B$4000=$B633),1),"")</f>
        <v>Công ty Cổ phần Acecook Việt Nam</v>
      </c>
      <c r="Q633" s="172" cm="1">
        <f t="array" ref="Q633">IFERROR(INDEX(_xlfn._xlws.FILTER('Dang ky_off'!$H$4:$H$4000,'Dang ky_off'!$B$4:$B$4000=$B633),1),"")</f>
        <v>45944</v>
      </c>
      <c r="R633" s="171" t="s">
        <v>1563</v>
      </c>
      <c r="S633" s="171" cm="1">
        <f t="array" ref="S633">IFERROR(INDEX(_xlfn._xlws.FILTER('Dang ky_off'!$L$4:$L$4000,'Dang ky_off'!$B$4:$B$4000=$B633),1),"")</f>
        <v>9.5</v>
      </c>
      <c r="T633" s="171" cm="1">
        <f t="array" ref="T633">IFERROR(INDEX(_xlfn._xlws.FILTER('Dang ky_off'!$M$4:$M$4000,'Dang ky_off'!$B$4:$B$4000=$B633),1),"")</f>
        <v>1</v>
      </c>
      <c r="U633" s="130"/>
      <c r="V633" s="130"/>
      <c r="W633" s="131">
        <f t="shared" si="85"/>
        <v>3.9</v>
      </c>
      <c r="X633" s="180" t="str" cm="1">
        <f t="array" ref="X633">IFERROR(INDEX(_xlfn._xlws.FILTER('Dang ky_off'!$J$4:$J$4000,'Dang ky_off'!$B$4:$B$4000=$B633),2),"")</f>
        <v>Công ty TNHH Yakult Việt Nam</v>
      </c>
      <c r="Y633" s="181" cm="1">
        <f t="array" ref="Y633">IFERROR(INDEX(_xlfn._xlws.FILTER('Dang ky_off'!$H$4:$H$4000,'Dang ky_off'!$B$4:$B$4000=$B633),2),"")</f>
        <v>45936</v>
      </c>
      <c r="Z633" s="180" t="s">
        <v>1563</v>
      </c>
      <c r="AA633" s="180" cm="1">
        <f t="array" ref="AA633">IFERROR(INDEX(_xlfn._xlws.FILTER('Dang ky_off'!$L$4:$L$4000,'Dang ky_off'!$B$4:$B$4000=$B633),2),"")</f>
        <v>9</v>
      </c>
      <c r="AB633" s="180" cm="1">
        <f t="array" ref="AB633">IFERROR(INDEX(_xlfn._xlws.FILTER('Dang ky_off'!$M$4:$M$4000,'Dang ky_off'!$B$4:$B$4000=$B633),2),"")</f>
        <v>0</v>
      </c>
      <c r="AC633" s="130"/>
      <c r="AD633" s="130"/>
      <c r="AE633" s="179">
        <f t="shared" si="86"/>
        <v>2.7</v>
      </c>
      <c r="AF633" s="131" t="str" cm="1">
        <f t="array" ref="AF633">IFERROR(INDEX(_xlfn._xlws.FILTER('Dang ky_off'!$J$4:$J$43,'Dang ky_off'!$B$4:$B$43=$B633),3),"")</f>
        <v/>
      </c>
      <c r="AG633" s="154" t="str" cm="1">
        <f t="array" ref="AG633">IFERROR(INDEX(_xlfn._xlws.FILTER('Dang ky_off'!$H$4:$H$43,'Dang ky_off'!$B$4:$B$43=$B633),3),"")</f>
        <v/>
      </c>
      <c r="AH633" s="131" t="s">
        <v>1563</v>
      </c>
      <c r="AI633" s="131" t="str" cm="1">
        <f t="array" ref="AI633">IFERROR(INDEX(_xlfn._xlws.FILTER('Dang ky_off'!$L$4:$L$43,'Dang ky_off'!$B$4:$B$43=$B633),3),"")</f>
        <v/>
      </c>
      <c r="AJ633" s="131" t="str" cm="1">
        <f t="array" ref="AJ633">IFERROR(INDEX(_xlfn._xlws.FILTER('Dang ky_off'!$M$4:$M$43,'Dang ky_off'!$B$4:$B$43=$B633),3),"")</f>
        <v/>
      </c>
      <c r="AK633" s="130"/>
      <c r="AL633" s="130"/>
      <c r="AM633" s="131" t="e">
        <f t="shared" si="87"/>
        <v>#VALUE!</v>
      </c>
      <c r="AN633" s="182" t="str" cm="1">
        <f t="array" ref="AN633">IFERROR(INDEX(_xlfn._xlws.FILTER('Dang ky_onl'!$J$6:$J$4000,'Dang ky_onl'!$B$6:$B$4000=$B633),1),"")</f>
        <v/>
      </c>
      <c r="AO633" s="183" t="str" cm="1">
        <f t="array" ref="AO633">IFERROR(INDEX(_xlfn._xlws.FILTER('Dang ky_onl'!$H$6:$H$4000,'Dang ky_onl'!$B$6:$B$4000=$B633),1),"")</f>
        <v/>
      </c>
      <c r="AP633" s="184" t="s">
        <v>1564</v>
      </c>
      <c r="AQ633" s="182" t="str" cm="1">
        <f t="array" ref="AQ633">IFERROR(INDEX(_xlfn._xlws.FILTER('Dang ky_onl'!$L$6:$L$4000,'Dang ky_onl'!$B$6:$B$4000=$B633),1),"")</f>
        <v/>
      </c>
      <c r="AR633" s="182" t="str" cm="1">
        <f t="array" ref="AR633">IFERROR(INDEX(_xlfn._xlws.FILTER('Dang ky_onl'!$M$6:$M$4000,'Dang ky_onl'!$B$6:$B$4000=$B633),1),"")</f>
        <v/>
      </c>
      <c r="AS633" s="130"/>
      <c r="AT633" s="130"/>
      <c r="AU633" s="131" t="e">
        <f t="shared" si="88"/>
        <v>#VALUE!</v>
      </c>
      <c r="AV633" s="182" t="str" cm="1">
        <f t="array" ref="AV633">IFERROR(INDEX(_xlfn._xlws.FILTER('Dang ky_onl'!$J$6:$J$4000,'Dang ky_onl'!$B$6:$B$4000=$B633),2),"")</f>
        <v/>
      </c>
      <c r="AW633" s="183" t="str" cm="1">
        <f t="array" ref="AW633">IFERROR(INDEX(_xlfn._xlws.FILTER('Dang ky_onl'!$H$6:$H$4000,'Dang ky_onl'!$B$6:$B$4000=$B633),2),"")</f>
        <v/>
      </c>
      <c r="AX633" s="184" t="s">
        <v>1564</v>
      </c>
      <c r="AY633" s="182" t="str" cm="1">
        <f t="array" ref="AY633">IFERROR(INDEX(_xlfn._xlws.FILTER('Dang ky_onl'!$L$6:$L$4000,'Dang ky_onl'!$B$6:$B$4000=$B633),2),"")</f>
        <v/>
      </c>
      <c r="AZ633" s="182" t="str" cm="1">
        <f t="array" ref="AZ633">IFERROR(INDEX(_xlfn._xlws.FILTER('Dang ky_onl'!$M$6:$M$4000,'Dang ky_onl'!$B$6:$B$4000=$B633),2),"")</f>
        <v/>
      </c>
      <c r="BA633" s="130"/>
      <c r="BB633" s="130"/>
      <c r="BC633" s="131" t="e">
        <f t="shared" si="89"/>
        <v>#VALUE!</v>
      </c>
    </row>
    <row r="634" spans="1:55" ht="19.5" customHeight="1" x14ac:dyDescent="0.35">
      <c r="A634" s="135">
        <v>628</v>
      </c>
      <c r="B634" s="136">
        <v>2005230518</v>
      </c>
      <c r="C634" s="137" t="s">
        <v>192</v>
      </c>
      <c r="D634" s="138" t="s">
        <v>953</v>
      </c>
      <c r="E634" s="139"/>
      <c r="F634" s="141" t="s">
        <v>1284</v>
      </c>
      <c r="G634" s="142" t="s">
        <v>1359</v>
      </c>
      <c r="H634" s="143" t="s">
        <v>1378</v>
      </c>
      <c r="I634" s="140" t="str">
        <f t="shared" si="83"/>
        <v>Không đậu</v>
      </c>
      <c r="J634" s="144"/>
      <c r="K634" s="145" t="str">
        <f t="shared" si="84"/>
        <v>Không đủ</v>
      </c>
      <c r="L634" s="166">
        <f t="shared" si="90"/>
        <v>1</v>
      </c>
      <c r="M634" s="166" cm="1">
        <f t="array" ref="M634">SUMPRODUCT(--(LEN(CHOOSE({1,2,3},P634,X634,AF634))&gt;0))</f>
        <v>1</v>
      </c>
      <c r="N634" s="166" cm="1">
        <f t="array" ref="N634">SUMPRODUCT(--(LEN(CHOOSE({1,2},AN634,AV634))&gt;0))</f>
        <v>0</v>
      </c>
      <c r="O634" s="166">
        <f t="shared" si="91"/>
        <v>0</v>
      </c>
      <c r="P634" s="171" t="str" cm="1">
        <f t="array" ref="P634">IFERROR(INDEX(_xlfn._xlws.FILTER('Dang ky_off'!$J$4:$J$4000,'Dang ky_off'!$B$4:$B$4000=$B634),1),"")</f>
        <v>Công ty Cổ phần Đầu tư và Thương mại SATORI</v>
      </c>
      <c r="Q634" s="172" cm="1">
        <f t="array" ref="Q634">IFERROR(INDEX(_xlfn._xlws.FILTER('Dang ky_off'!$H$4:$H$4000,'Dang ky_off'!$B$4:$B$4000=$B634),1),"")</f>
        <v>45939</v>
      </c>
      <c r="R634" s="171" t="s">
        <v>1563</v>
      </c>
      <c r="S634" s="171" cm="1">
        <f t="array" ref="S634">IFERROR(INDEX(_xlfn._xlws.FILTER('Dang ky_off'!$L$4:$L$4000,'Dang ky_off'!$B$4:$B$4000=$B634),1),"")</f>
        <v>8.5</v>
      </c>
      <c r="T634" s="171" cm="1">
        <f t="array" ref="T634">IFERROR(INDEX(_xlfn._xlws.FILTER('Dang ky_off'!$M$4:$M$4000,'Dang ky_off'!$B$4:$B$4000=$B634),1),"")</f>
        <v>0</v>
      </c>
      <c r="U634" s="130"/>
      <c r="V634" s="130"/>
      <c r="W634" s="131">
        <f t="shared" si="85"/>
        <v>2.6</v>
      </c>
      <c r="X634" s="180" t="str" cm="1">
        <f t="array" ref="X634">IFERROR(INDEX(_xlfn._xlws.FILTER('Dang ky_off'!$J$4:$J$4000,'Dang ky_off'!$B$4:$B$4000=$B634),2),"")</f>
        <v/>
      </c>
      <c r="Y634" s="181" t="str" cm="1">
        <f t="array" ref="Y634">IFERROR(INDEX(_xlfn._xlws.FILTER('Dang ky_off'!$H$4:$H$4000,'Dang ky_off'!$B$4:$B$4000=$B634),2),"")</f>
        <v/>
      </c>
      <c r="Z634" s="180" t="s">
        <v>1563</v>
      </c>
      <c r="AA634" s="180" t="str" cm="1">
        <f t="array" ref="AA634">IFERROR(INDEX(_xlfn._xlws.FILTER('Dang ky_off'!$L$4:$L$4000,'Dang ky_off'!$B$4:$B$4000=$B634),2),"")</f>
        <v/>
      </c>
      <c r="AB634" s="180" t="str" cm="1">
        <f t="array" ref="AB634">IFERROR(INDEX(_xlfn._xlws.FILTER('Dang ky_off'!$M$4:$M$4000,'Dang ky_off'!$B$4:$B$4000=$B634),2),"")</f>
        <v/>
      </c>
      <c r="AC634" s="130"/>
      <c r="AD634" s="130"/>
      <c r="AE634" s="179" t="e">
        <f t="shared" si="86"/>
        <v>#VALUE!</v>
      </c>
      <c r="AF634" s="131" t="str" cm="1">
        <f t="array" ref="AF634">IFERROR(INDEX(_xlfn._xlws.FILTER('Dang ky_off'!$J$4:$J$43,'Dang ky_off'!$B$4:$B$43=$B634),3),"")</f>
        <v/>
      </c>
      <c r="AG634" s="154" t="str" cm="1">
        <f t="array" ref="AG634">IFERROR(INDEX(_xlfn._xlws.FILTER('Dang ky_off'!$H$4:$H$43,'Dang ky_off'!$B$4:$B$43=$B634),3),"")</f>
        <v/>
      </c>
      <c r="AH634" s="131" t="s">
        <v>1563</v>
      </c>
      <c r="AI634" s="131" t="str" cm="1">
        <f t="array" ref="AI634">IFERROR(INDEX(_xlfn._xlws.FILTER('Dang ky_off'!$L$4:$L$43,'Dang ky_off'!$B$4:$B$43=$B634),3),"")</f>
        <v/>
      </c>
      <c r="AJ634" s="131" t="str" cm="1">
        <f t="array" ref="AJ634">IFERROR(INDEX(_xlfn._xlws.FILTER('Dang ky_off'!$M$4:$M$43,'Dang ky_off'!$B$4:$B$43=$B634),3),"")</f>
        <v/>
      </c>
      <c r="AK634" s="130"/>
      <c r="AL634" s="130"/>
      <c r="AM634" s="131" t="e">
        <f t="shared" si="87"/>
        <v>#VALUE!</v>
      </c>
      <c r="AN634" s="182" t="str" cm="1">
        <f t="array" ref="AN634">IFERROR(INDEX(_xlfn._xlws.FILTER('Dang ky_onl'!$J$6:$J$4000,'Dang ky_onl'!$B$6:$B$4000=$B634),1),"")</f>
        <v/>
      </c>
      <c r="AO634" s="183" t="str" cm="1">
        <f t="array" ref="AO634">IFERROR(INDEX(_xlfn._xlws.FILTER('Dang ky_onl'!$H$6:$H$4000,'Dang ky_onl'!$B$6:$B$4000=$B634),1),"")</f>
        <v/>
      </c>
      <c r="AP634" s="184" t="s">
        <v>1564</v>
      </c>
      <c r="AQ634" s="182" t="str" cm="1">
        <f t="array" ref="AQ634">IFERROR(INDEX(_xlfn._xlws.FILTER('Dang ky_onl'!$L$6:$L$4000,'Dang ky_onl'!$B$6:$B$4000=$B634),1),"")</f>
        <v/>
      </c>
      <c r="AR634" s="182" t="str" cm="1">
        <f t="array" ref="AR634">IFERROR(INDEX(_xlfn._xlws.FILTER('Dang ky_onl'!$M$6:$M$4000,'Dang ky_onl'!$B$6:$B$4000=$B634),1),"")</f>
        <v/>
      </c>
      <c r="AS634" s="130"/>
      <c r="AT634" s="130"/>
      <c r="AU634" s="131" t="e">
        <f t="shared" si="88"/>
        <v>#VALUE!</v>
      </c>
      <c r="AV634" s="182" t="str" cm="1">
        <f t="array" ref="AV634">IFERROR(INDEX(_xlfn._xlws.FILTER('Dang ky_onl'!$J$6:$J$4000,'Dang ky_onl'!$B$6:$B$4000=$B634),2),"")</f>
        <v/>
      </c>
      <c r="AW634" s="183" t="str" cm="1">
        <f t="array" ref="AW634">IFERROR(INDEX(_xlfn._xlws.FILTER('Dang ky_onl'!$H$6:$H$4000,'Dang ky_onl'!$B$6:$B$4000=$B634),2),"")</f>
        <v/>
      </c>
      <c r="AX634" s="184" t="s">
        <v>1564</v>
      </c>
      <c r="AY634" s="182" t="str" cm="1">
        <f t="array" ref="AY634">IFERROR(INDEX(_xlfn._xlws.FILTER('Dang ky_onl'!$L$6:$L$4000,'Dang ky_onl'!$B$6:$B$4000=$B634),2),"")</f>
        <v/>
      </c>
      <c r="AZ634" s="182" t="str" cm="1">
        <f t="array" ref="AZ634">IFERROR(INDEX(_xlfn._xlws.FILTER('Dang ky_onl'!$M$6:$M$4000,'Dang ky_onl'!$B$6:$B$4000=$B634),2),"")</f>
        <v/>
      </c>
      <c r="BA634" s="130"/>
      <c r="BB634" s="130"/>
      <c r="BC634" s="131" t="e">
        <f t="shared" si="89"/>
        <v>#VALUE!</v>
      </c>
    </row>
    <row r="635" spans="1:55" ht="19.5" customHeight="1" x14ac:dyDescent="0.35">
      <c r="A635" s="135">
        <v>629</v>
      </c>
      <c r="B635" s="136">
        <v>2005230582</v>
      </c>
      <c r="C635" s="137" t="s">
        <v>571</v>
      </c>
      <c r="D635" s="138" t="s">
        <v>837</v>
      </c>
      <c r="E635" s="139"/>
      <c r="F635" s="141" t="s">
        <v>1178</v>
      </c>
      <c r="G635" s="142" t="s">
        <v>1359</v>
      </c>
      <c r="H635" s="143" t="s">
        <v>1378</v>
      </c>
      <c r="I635" s="140" t="str">
        <f t="shared" si="83"/>
        <v>Không đậu</v>
      </c>
      <c r="J635" s="144"/>
      <c r="K635" s="145" t="str">
        <f t="shared" si="84"/>
        <v>Không đủ</v>
      </c>
      <c r="L635" s="166">
        <f t="shared" si="90"/>
        <v>1</v>
      </c>
      <c r="M635" s="166" cm="1">
        <f t="array" ref="M635">SUMPRODUCT(--(LEN(CHOOSE({1,2,3},P635,X635,AF635))&gt;0))</f>
        <v>1</v>
      </c>
      <c r="N635" s="166" cm="1">
        <f t="array" ref="N635">SUMPRODUCT(--(LEN(CHOOSE({1,2},AN635,AV635))&gt;0))</f>
        <v>0</v>
      </c>
      <c r="O635" s="166">
        <f t="shared" si="91"/>
        <v>0</v>
      </c>
      <c r="P635" s="171" t="str" cm="1">
        <f t="array" ref="P635">IFERROR(INDEX(_xlfn._xlws.FILTER('Dang ky_off'!$J$4:$J$4000,'Dang ky_off'!$B$4:$B$4000=$B635),1),"")</f>
        <v>Công ty Cổ phần Đầu tư và Thương mại SATORI</v>
      </c>
      <c r="Q635" s="172" cm="1">
        <f t="array" ref="Q635">IFERROR(INDEX(_xlfn._xlws.FILTER('Dang ky_off'!$H$4:$H$4000,'Dang ky_off'!$B$4:$B$4000=$B635),1),"")</f>
        <v>45939</v>
      </c>
      <c r="R635" s="171" t="s">
        <v>1563</v>
      </c>
      <c r="S635" s="171" cm="1">
        <f t="array" ref="S635">IFERROR(INDEX(_xlfn._xlws.FILTER('Dang ky_off'!$L$4:$L$4000,'Dang ky_off'!$B$4:$B$4000=$B635),1),"")</f>
        <v>8.5</v>
      </c>
      <c r="T635" s="171" cm="1">
        <f t="array" ref="T635">IFERROR(INDEX(_xlfn._xlws.FILTER('Dang ky_off'!$M$4:$M$4000,'Dang ky_off'!$B$4:$B$4000=$B635),1),"")</f>
        <v>0</v>
      </c>
      <c r="U635" s="130"/>
      <c r="V635" s="130"/>
      <c r="W635" s="131">
        <f t="shared" si="85"/>
        <v>2.6</v>
      </c>
      <c r="X635" s="180" t="str" cm="1">
        <f t="array" ref="X635">IFERROR(INDEX(_xlfn._xlws.FILTER('Dang ky_off'!$J$4:$J$4000,'Dang ky_off'!$B$4:$B$4000=$B635),2),"")</f>
        <v/>
      </c>
      <c r="Y635" s="181" t="str" cm="1">
        <f t="array" ref="Y635">IFERROR(INDEX(_xlfn._xlws.FILTER('Dang ky_off'!$H$4:$H$4000,'Dang ky_off'!$B$4:$B$4000=$B635),2),"")</f>
        <v/>
      </c>
      <c r="Z635" s="180" t="s">
        <v>1563</v>
      </c>
      <c r="AA635" s="180" t="str" cm="1">
        <f t="array" ref="AA635">IFERROR(INDEX(_xlfn._xlws.FILTER('Dang ky_off'!$L$4:$L$4000,'Dang ky_off'!$B$4:$B$4000=$B635),2),"")</f>
        <v/>
      </c>
      <c r="AB635" s="180" t="str" cm="1">
        <f t="array" ref="AB635">IFERROR(INDEX(_xlfn._xlws.FILTER('Dang ky_off'!$M$4:$M$4000,'Dang ky_off'!$B$4:$B$4000=$B635),2),"")</f>
        <v/>
      </c>
      <c r="AC635" s="130"/>
      <c r="AD635" s="130"/>
      <c r="AE635" s="179" t="e">
        <f t="shared" si="86"/>
        <v>#VALUE!</v>
      </c>
      <c r="AF635" s="131" t="str" cm="1">
        <f t="array" ref="AF635">IFERROR(INDEX(_xlfn._xlws.FILTER('Dang ky_off'!$J$4:$J$43,'Dang ky_off'!$B$4:$B$43=$B635),3),"")</f>
        <v/>
      </c>
      <c r="AG635" s="154" t="str" cm="1">
        <f t="array" ref="AG635">IFERROR(INDEX(_xlfn._xlws.FILTER('Dang ky_off'!$H$4:$H$43,'Dang ky_off'!$B$4:$B$43=$B635),3),"")</f>
        <v/>
      </c>
      <c r="AH635" s="131" t="s">
        <v>1563</v>
      </c>
      <c r="AI635" s="131" t="str" cm="1">
        <f t="array" ref="AI635">IFERROR(INDEX(_xlfn._xlws.FILTER('Dang ky_off'!$L$4:$L$43,'Dang ky_off'!$B$4:$B$43=$B635),3),"")</f>
        <v/>
      </c>
      <c r="AJ635" s="131" t="str" cm="1">
        <f t="array" ref="AJ635">IFERROR(INDEX(_xlfn._xlws.FILTER('Dang ky_off'!$M$4:$M$43,'Dang ky_off'!$B$4:$B$43=$B635),3),"")</f>
        <v/>
      </c>
      <c r="AK635" s="130"/>
      <c r="AL635" s="130"/>
      <c r="AM635" s="131" t="e">
        <f t="shared" si="87"/>
        <v>#VALUE!</v>
      </c>
      <c r="AN635" s="182" t="str" cm="1">
        <f t="array" ref="AN635">IFERROR(INDEX(_xlfn._xlws.FILTER('Dang ky_onl'!$J$6:$J$4000,'Dang ky_onl'!$B$6:$B$4000=$B635),1),"")</f>
        <v/>
      </c>
      <c r="AO635" s="183" t="str" cm="1">
        <f t="array" ref="AO635">IFERROR(INDEX(_xlfn._xlws.FILTER('Dang ky_onl'!$H$6:$H$4000,'Dang ky_onl'!$B$6:$B$4000=$B635),1),"")</f>
        <v/>
      </c>
      <c r="AP635" s="184" t="s">
        <v>1564</v>
      </c>
      <c r="AQ635" s="182" t="str" cm="1">
        <f t="array" ref="AQ635">IFERROR(INDEX(_xlfn._xlws.FILTER('Dang ky_onl'!$L$6:$L$4000,'Dang ky_onl'!$B$6:$B$4000=$B635),1),"")</f>
        <v/>
      </c>
      <c r="AR635" s="182" t="str" cm="1">
        <f t="array" ref="AR635">IFERROR(INDEX(_xlfn._xlws.FILTER('Dang ky_onl'!$M$6:$M$4000,'Dang ky_onl'!$B$6:$B$4000=$B635),1),"")</f>
        <v/>
      </c>
      <c r="AS635" s="130"/>
      <c r="AT635" s="130"/>
      <c r="AU635" s="131" t="e">
        <f t="shared" si="88"/>
        <v>#VALUE!</v>
      </c>
      <c r="AV635" s="182" t="str" cm="1">
        <f t="array" ref="AV635">IFERROR(INDEX(_xlfn._xlws.FILTER('Dang ky_onl'!$J$6:$J$4000,'Dang ky_onl'!$B$6:$B$4000=$B635),2),"")</f>
        <v/>
      </c>
      <c r="AW635" s="183" t="str" cm="1">
        <f t="array" ref="AW635">IFERROR(INDEX(_xlfn._xlws.FILTER('Dang ky_onl'!$H$6:$H$4000,'Dang ky_onl'!$B$6:$B$4000=$B635),2),"")</f>
        <v/>
      </c>
      <c r="AX635" s="184" t="s">
        <v>1564</v>
      </c>
      <c r="AY635" s="182" t="str" cm="1">
        <f t="array" ref="AY635">IFERROR(INDEX(_xlfn._xlws.FILTER('Dang ky_onl'!$L$6:$L$4000,'Dang ky_onl'!$B$6:$B$4000=$B635),2),"")</f>
        <v/>
      </c>
      <c r="AZ635" s="182" t="str" cm="1">
        <f t="array" ref="AZ635">IFERROR(INDEX(_xlfn._xlws.FILTER('Dang ky_onl'!$M$6:$M$4000,'Dang ky_onl'!$B$6:$B$4000=$B635),2),"")</f>
        <v/>
      </c>
      <c r="BA635" s="130"/>
      <c r="BB635" s="130"/>
      <c r="BC635" s="131" t="e">
        <f t="shared" si="89"/>
        <v>#VALUE!</v>
      </c>
    </row>
    <row r="636" spans="1:55" ht="19.5" customHeight="1" x14ac:dyDescent="0.35">
      <c r="A636" s="135">
        <v>630</v>
      </c>
      <c r="B636" s="136">
        <v>2005230585</v>
      </c>
      <c r="C636" s="137" t="s">
        <v>572</v>
      </c>
      <c r="D636" s="138" t="s">
        <v>924</v>
      </c>
      <c r="E636" s="139"/>
      <c r="F636" s="141" t="s">
        <v>1059</v>
      </c>
      <c r="G636" s="142" t="s">
        <v>1359</v>
      </c>
      <c r="H636" s="143" t="s">
        <v>1378</v>
      </c>
      <c r="I636" s="140" t="str">
        <f t="shared" si="83"/>
        <v>Không đậu</v>
      </c>
      <c r="J636" s="144"/>
      <c r="K636" s="145" t="str">
        <f t="shared" si="84"/>
        <v>Không đủ</v>
      </c>
      <c r="L636" s="166">
        <f t="shared" si="90"/>
        <v>0</v>
      </c>
      <c r="M636" s="166" cm="1">
        <f t="array" ref="M636">SUMPRODUCT(--(LEN(CHOOSE({1,2,3},P636,X636,AF636))&gt;0))</f>
        <v>0</v>
      </c>
      <c r="N636" s="166" cm="1">
        <f t="array" ref="N636">SUMPRODUCT(--(LEN(CHOOSE({1,2},AN636,AV636))&gt;0))</f>
        <v>0</v>
      </c>
      <c r="O636" s="166">
        <f t="shared" si="91"/>
        <v>0</v>
      </c>
      <c r="P636" s="171" t="str" cm="1">
        <f t="array" ref="P636">IFERROR(INDEX(_xlfn._xlws.FILTER('Dang ky_off'!$J$4:$J$4000,'Dang ky_off'!$B$4:$B$4000=$B636),1),"")</f>
        <v/>
      </c>
      <c r="Q636" s="172" t="str" cm="1">
        <f t="array" ref="Q636">IFERROR(INDEX(_xlfn._xlws.FILTER('Dang ky_off'!$H$4:$H$4000,'Dang ky_off'!$B$4:$B$4000=$B636),1),"")</f>
        <v/>
      </c>
      <c r="R636" s="171" t="s">
        <v>1563</v>
      </c>
      <c r="S636" s="171" t="str" cm="1">
        <f t="array" ref="S636">IFERROR(INDEX(_xlfn._xlws.FILTER('Dang ky_off'!$L$4:$L$4000,'Dang ky_off'!$B$4:$B$4000=$B636),1),"")</f>
        <v/>
      </c>
      <c r="T636" s="171" t="str" cm="1">
        <f t="array" ref="T636">IFERROR(INDEX(_xlfn._xlws.FILTER('Dang ky_off'!$M$4:$M$4000,'Dang ky_off'!$B$4:$B$4000=$B636),1),"")</f>
        <v/>
      </c>
      <c r="U636" s="130"/>
      <c r="V636" s="130"/>
      <c r="W636" s="131" t="e">
        <f t="shared" si="85"/>
        <v>#VALUE!</v>
      </c>
      <c r="X636" s="180" t="str" cm="1">
        <f t="array" ref="X636">IFERROR(INDEX(_xlfn._xlws.FILTER('Dang ky_off'!$J$4:$J$4000,'Dang ky_off'!$B$4:$B$4000=$B636),2),"")</f>
        <v/>
      </c>
      <c r="Y636" s="181" t="str" cm="1">
        <f t="array" ref="Y636">IFERROR(INDEX(_xlfn._xlws.FILTER('Dang ky_off'!$H$4:$H$4000,'Dang ky_off'!$B$4:$B$4000=$B636),2),"")</f>
        <v/>
      </c>
      <c r="Z636" s="180" t="s">
        <v>1563</v>
      </c>
      <c r="AA636" s="180" t="str" cm="1">
        <f t="array" ref="AA636">IFERROR(INDEX(_xlfn._xlws.FILTER('Dang ky_off'!$L$4:$L$4000,'Dang ky_off'!$B$4:$B$4000=$B636),2),"")</f>
        <v/>
      </c>
      <c r="AB636" s="180" t="str" cm="1">
        <f t="array" ref="AB636">IFERROR(INDEX(_xlfn._xlws.FILTER('Dang ky_off'!$M$4:$M$4000,'Dang ky_off'!$B$4:$B$4000=$B636),2),"")</f>
        <v/>
      </c>
      <c r="AC636" s="130"/>
      <c r="AD636" s="130"/>
      <c r="AE636" s="179" t="e">
        <f t="shared" si="86"/>
        <v>#VALUE!</v>
      </c>
      <c r="AF636" s="131" t="str" cm="1">
        <f t="array" ref="AF636">IFERROR(INDEX(_xlfn._xlws.FILTER('Dang ky_off'!$J$4:$J$43,'Dang ky_off'!$B$4:$B$43=$B636),3),"")</f>
        <v/>
      </c>
      <c r="AG636" s="154" t="str" cm="1">
        <f t="array" ref="AG636">IFERROR(INDEX(_xlfn._xlws.FILTER('Dang ky_off'!$H$4:$H$43,'Dang ky_off'!$B$4:$B$43=$B636),3),"")</f>
        <v/>
      </c>
      <c r="AH636" s="131" t="s">
        <v>1563</v>
      </c>
      <c r="AI636" s="131" t="str" cm="1">
        <f t="array" ref="AI636">IFERROR(INDEX(_xlfn._xlws.FILTER('Dang ky_off'!$L$4:$L$43,'Dang ky_off'!$B$4:$B$43=$B636),3),"")</f>
        <v/>
      </c>
      <c r="AJ636" s="131" t="str" cm="1">
        <f t="array" ref="AJ636">IFERROR(INDEX(_xlfn._xlws.FILTER('Dang ky_off'!$M$4:$M$43,'Dang ky_off'!$B$4:$B$43=$B636),3),"")</f>
        <v/>
      </c>
      <c r="AK636" s="130"/>
      <c r="AL636" s="130"/>
      <c r="AM636" s="131" t="e">
        <f t="shared" si="87"/>
        <v>#VALUE!</v>
      </c>
      <c r="AN636" s="182" t="str" cm="1">
        <f t="array" ref="AN636">IFERROR(INDEX(_xlfn._xlws.FILTER('Dang ky_onl'!$J$6:$J$4000,'Dang ky_onl'!$B$6:$B$4000=$B636),1),"")</f>
        <v/>
      </c>
      <c r="AO636" s="183" t="str" cm="1">
        <f t="array" ref="AO636">IFERROR(INDEX(_xlfn._xlws.FILTER('Dang ky_onl'!$H$6:$H$4000,'Dang ky_onl'!$B$6:$B$4000=$B636),1),"")</f>
        <v/>
      </c>
      <c r="AP636" s="184" t="s">
        <v>1564</v>
      </c>
      <c r="AQ636" s="182" t="str" cm="1">
        <f t="array" ref="AQ636">IFERROR(INDEX(_xlfn._xlws.FILTER('Dang ky_onl'!$L$6:$L$4000,'Dang ky_onl'!$B$6:$B$4000=$B636),1),"")</f>
        <v/>
      </c>
      <c r="AR636" s="182" t="str" cm="1">
        <f t="array" ref="AR636">IFERROR(INDEX(_xlfn._xlws.FILTER('Dang ky_onl'!$M$6:$M$4000,'Dang ky_onl'!$B$6:$B$4000=$B636),1),"")</f>
        <v/>
      </c>
      <c r="AS636" s="130"/>
      <c r="AT636" s="130"/>
      <c r="AU636" s="131" t="e">
        <f t="shared" si="88"/>
        <v>#VALUE!</v>
      </c>
      <c r="AV636" s="182" t="str" cm="1">
        <f t="array" ref="AV636">IFERROR(INDEX(_xlfn._xlws.FILTER('Dang ky_onl'!$J$6:$J$4000,'Dang ky_onl'!$B$6:$B$4000=$B636),2),"")</f>
        <v/>
      </c>
      <c r="AW636" s="183" t="str" cm="1">
        <f t="array" ref="AW636">IFERROR(INDEX(_xlfn._xlws.FILTER('Dang ky_onl'!$H$6:$H$4000,'Dang ky_onl'!$B$6:$B$4000=$B636),2),"")</f>
        <v/>
      </c>
      <c r="AX636" s="184" t="s">
        <v>1564</v>
      </c>
      <c r="AY636" s="182" t="str" cm="1">
        <f t="array" ref="AY636">IFERROR(INDEX(_xlfn._xlws.FILTER('Dang ky_onl'!$L$6:$L$4000,'Dang ky_onl'!$B$6:$B$4000=$B636),2),"")</f>
        <v/>
      </c>
      <c r="AZ636" s="182" t="str" cm="1">
        <f t="array" ref="AZ636">IFERROR(INDEX(_xlfn._xlws.FILTER('Dang ky_onl'!$M$6:$M$4000,'Dang ky_onl'!$B$6:$B$4000=$B636),2),"")</f>
        <v/>
      </c>
      <c r="BA636" s="130"/>
      <c r="BB636" s="130"/>
      <c r="BC636" s="131" t="e">
        <f t="shared" si="89"/>
        <v>#VALUE!</v>
      </c>
    </row>
    <row r="637" spans="1:55" ht="19.5" customHeight="1" x14ac:dyDescent="0.35">
      <c r="A637" s="135">
        <v>631</v>
      </c>
      <c r="B637" s="136">
        <v>2005230586</v>
      </c>
      <c r="C637" s="137" t="s">
        <v>573</v>
      </c>
      <c r="D637" s="138" t="s">
        <v>924</v>
      </c>
      <c r="E637" s="139"/>
      <c r="F637" s="141" t="s">
        <v>990</v>
      </c>
      <c r="G637" s="142" t="s">
        <v>1359</v>
      </c>
      <c r="H637" s="143" t="s">
        <v>1378</v>
      </c>
      <c r="I637" s="140" t="str">
        <f t="shared" si="83"/>
        <v>Không đậu</v>
      </c>
      <c r="J637" s="144"/>
      <c r="K637" s="145" t="str">
        <f t="shared" si="84"/>
        <v>Không đủ</v>
      </c>
      <c r="L637" s="166">
        <f t="shared" si="90"/>
        <v>0</v>
      </c>
      <c r="M637" s="166" cm="1">
        <f t="array" ref="M637">SUMPRODUCT(--(LEN(CHOOSE({1,2,3},P637,X637,AF637))&gt;0))</f>
        <v>0</v>
      </c>
      <c r="N637" s="166" cm="1">
        <f t="array" ref="N637">SUMPRODUCT(--(LEN(CHOOSE({1,2},AN637,AV637))&gt;0))</f>
        <v>0</v>
      </c>
      <c r="O637" s="166">
        <f t="shared" si="91"/>
        <v>0</v>
      </c>
      <c r="P637" s="171" t="str" cm="1">
        <f t="array" ref="P637">IFERROR(INDEX(_xlfn._xlws.FILTER('Dang ky_off'!$J$4:$J$4000,'Dang ky_off'!$B$4:$B$4000=$B637),1),"")</f>
        <v/>
      </c>
      <c r="Q637" s="172" t="str" cm="1">
        <f t="array" ref="Q637">IFERROR(INDEX(_xlfn._xlws.FILTER('Dang ky_off'!$H$4:$H$4000,'Dang ky_off'!$B$4:$B$4000=$B637),1),"")</f>
        <v/>
      </c>
      <c r="R637" s="171" t="s">
        <v>1563</v>
      </c>
      <c r="S637" s="171" t="str" cm="1">
        <f t="array" ref="S637">IFERROR(INDEX(_xlfn._xlws.FILTER('Dang ky_off'!$L$4:$L$4000,'Dang ky_off'!$B$4:$B$4000=$B637),1),"")</f>
        <v/>
      </c>
      <c r="T637" s="171" t="str" cm="1">
        <f t="array" ref="T637">IFERROR(INDEX(_xlfn._xlws.FILTER('Dang ky_off'!$M$4:$M$4000,'Dang ky_off'!$B$4:$B$4000=$B637),1),"")</f>
        <v/>
      </c>
      <c r="U637" s="130"/>
      <c r="V637" s="130"/>
      <c r="W637" s="131" t="e">
        <f t="shared" si="85"/>
        <v>#VALUE!</v>
      </c>
      <c r="X637" s="180" t="str" cm="1">
        <f t="array" ref="X637">IFERROR(INDEX(_xlfn._xlws.FILTER('Dang ky_off'!$J$4:$J$4000,'Dang ky_off'!$B$4:$B$4000=$B637),2),"")</f>
        <v/>
      </c>
      <c r="Y637" s="181" t="str" cm="1">
        <f t="array" ref="Y637">IFERROR(INDEX(_xlfn._xlws.FILTER('Dang ky_off'!$H$4:$H$4000,'Dang ky_off'!$B$4:$B$4000=$B637),2),"")</f>
        <v/>
      </c>
      <c r="Z637" s="180" t="s">
        <v>1563</v>
      </c>
      <c r="AA637" s="180" t="str" cm="1">
        <f t="array" ref="AA637">IFERROR(INDEX(_xlfn._xlws.FILTER('Dang ky_off'!$L$4:$L$4000,'Dang ky_off'!$B$4:$B$4000=$B637),2),"")</f>
        <v/>
      </c>
      <c r="AB637" s="180" t="str" cm="1">
        <f t="array" ref="AB637">IFERROR(INDEX(_xlfn._xlws.FILTER('Dang ky_off'!$M$4:$M$4000,'Dang ky_off'!$B$4:$B$4000=$B637),2),"")</f>
        <v/>
      </c>
      <c r="AC637" s="130"/>
      <c r="AD637" s="130"/>
      <c r="AE637" s="179" t="e">
        <f t="shared" si="86"/>
        <v>#VALUE!</v>
      </c>
      <c r="AF637" s="131" t="str" cm="1">
        <f t="array" ref="AF637">IFERROR(INDEX(_xlfn._xlws.FILTER('Dang ky_off'!$J$4:$J$43,'Dang ky_off'!$B$4:$B$43=$B637),3),"")</f>
        <v/>
      </c>
      <c r="AG637" s="154" t="str" cm="1">
        <f t="array" ref="AG637">IFERROR(INDEX(_xlfn._xlws.FILTER('Dang ky_off'!$H$4:$H$43,'Dang ky_off'!$B$4:$B$43=$B637),3),"")</f>
        <v/>
      </c>
      <c r="AH637" s="131" t="s">
        <v>1563</v>
      </c>
      <c r="AI637" s="131" t="str" cm="1">
        <f t="array" ref="AI637">IFERROR(INDEX(_xlfn._xlws.FILTER('Dang ky_off'!$L$4:$L$43,'Dang ky_off'!$B$4:$B$43=$B637),3),"")</f>
        <v/>
      </c>
      <c r="AJ637" s="131" t="str" cm="1">
        <f t="array" ref="AJ637">IFERROR(INDEX(_xlfn._xlws.FILTER('Dang ky_off'!$M$4:$M$43,'Dang ky_off'!$B$4:$B$43=$B637),3),"")</f>
        <v/>
      </c>
      <c r="AK637" s="130"/>
      <c r="AL637" s="130"/>
      <c r="AM637" s="131" t="e">
        <f t="shared" si="87"/>
        <v>#VALUE!</v>
      </c>
      <c r="AN637" s="182" t="str" cm="1">
        <f t="array" ref="AN637">IFERROR(INDEX(_xlfn._xlws.FILTER('Dang ky_onl'!$J$6:$J$4000,'Dang ky_onl'!$B$6:$B$4000=$B637),1),"")</f>
        <v/>
      </c>
      <c r="AO637" s="183" t="str" cm="1">
        <f t="array" ref="AO637">IFERROR(INDEX(_xlfn._xlws.FILTER('Dang ky_onl'!$H$6:$H$4000,'Dang ky_onl'!$B$6:$B$4000=$B637),1),"")</f>
        <v/>
      </c>
      <c r="AP637" s="184" t="s">
        <v>1564</v>
      </c>
      <c r="AQ637" s="182" t="str" cm="1">
        <f t="array" ref="AQ637">IFERROR(INDEX(_xlfn._xlws.FILTER('Dang ky_onl'!$L$6:$L$4000,'Dang ky_onl'!$B$6:$B$4000=$B637),1),"")</f>
        <v/>
      </c>
      <c r="AR637" s="182" t="str" cm="1">
        <f t="array" ref="AR637">IFERROR(INDEX(_xlfn._xlws.FILTER('Dang ky_onl'!$M$6:$M$4000,'Dang ky_onl'!$B$6:$B$4000=$B637),1),"")</f>
        <v/>
      </c>
      <c r="AS637" s="130"/>
      <c r="AT637" s="130"/>
      <c r="AU637" s="131" t="e">
        <f t="shared" si="88"/>
        <v>#VALUE!</v>
      </c>
      <c r="AV637" s="182" t="str" cm="1">
        <f t="array" ref="AV637">IFERROR(INDEX(_xlfn._xlws.FILTER('Dang ky_onl'!$J$6:$J$4000,'Dang ky_onl'!$B$6:$B$4000=$B637),2),"")</f>
        <v/>
      </c>
      <c r="AW637" s="183" t="str" cm="1">
        <f t="array" ref="AW637">IFERROR(INDEX(_xlfn._xlws.FILTER('Dang ky_onl'!$H$6:$H$4000,'Dang ky_onl'!$B$6:$B$4000=$B637),2),"")</f>
        <v/>
      </c>
      <c r="AX637" s="184" t="s">
        <v>1564</v>
      </c>
      <c r="AY637" s="182" t="str" cm="1">
        <f t="array" ref="AY637">IFERROR(INDEX(_xlfn._xlws.FILTER('Dang ky_onl'!$L$6:$L$4000,'Dang ky_onl'!$B$6:$B$4000=$B637),2),"")</f>
        <v/>
      </c>
      <c r="AZ637" s="182" t="str" cm="1">
        <f t="array" ref="AZ637">IFERROR(INDEX(_xlfn._xlws.FILTER('Dang ky_onl'!$M$6:$M$4000,'Dang ky_onl'!$B$6:$B$4000=$B637),2),"")</f>
        <v/>
      </c>
      <c r="BA637" s="130"/>
      <c r="BB637" s="130"/>
      <c r="BC637" s="131" t="e">
        <f t="shared" si="89"/>
        <v>#VALUE!</v>
      </c>
    </row>
    <row r="638" spans="1:55" ht="19.5" customHeight="1" x14ac:dyDescent="0.35">
      <c r="A638" s="135">
        <v>632</v>
      </c>
      <c r="B638" s="136">
        <v>2005230628</v>
      </c>
      <c r="C638" s="137" t="s">
        <v>574</v>
      </c>
      <c r="D638" s="138" t="s">
        <v>790</v>
      </c>
      <c r="E638" s="139"/>
      <c r="F638" s="141" t="s">
        <v>1109</v>
      </c>
      <c r="G638" s="142" t="s">
        <v>1359</v>
      </c>
      <c r="H638" s="143" t="s">
        <v>1378</v>
      </c>
      <c r="I638" s="140" t="str">
        <f t="shared" si="83"/>
        <v>Không đậu</v>
      </c>
      <c r="J638" s="144"/>
      <c r="K638" s="145" t="str">
        <f t="shared" si="84"/>
        <v>Không đủ</v>
      </c>
      <c r="L638" s="166">
        <f t="shared" si="90"/>
        <v>0</v>
      </c>
      <c r="M638" s="166" cm="1">
        <f t="array" ref="M638">SUMPRODUCT(--(LEN(CHOOSE({1,2,3},P638,X638,AF638))&gt;0))</f>
        <v>0</v>
      </c>
      <c r="N638" s="166" cm="1">
        <f t="array" ref="N638">SUMPRODUCT(--(LEN(CHOOSE({1,2},AN638,AV638))&gt;0))</f>
        <v>0</v>
      </c>
      <c r="O638" s="166">
        <f t="shared" si="91"/>
        <v>0</v>
      </c>
      <c r="P638" s="171" t="str" cm="1">
        <f t="array" ref="P638">IFERROR(INDEX(_xlfn._xlws.FILTER('Dang ky_off'!$J$4:$J$4000,'Dang ky_off'!$B$4:$B$4000=$B638),1),"")</f>
        <v/>
      </c>
      <c r="Q638" s="172" t="str" cm="1">
        <f t="array" ref="Q638">IFERROR(INDEX(_xlfn._xlws.FILTER('Dang ky_off'!$H$4:$H$4000,'Dang ky_off'!$B$4:$B$4000=$B638),1),"")</f>
        <v/>
      </c>
      <c r="R638" s="171" t="s">
        <v>1563</v>
      </c>
      <c r="S638" s="171" t="str" cm="1">
        <f t="array" ref="S638">IFERROR(INDEX(_xlfn._xlws.FILTER('Dang ky_off'!$L$4:$L$4000,'Dang ky_off'!$B$4:$B$4000=$B638),1),"")</f>
        <v/>
      </c>
      <c r="T638" s="171" t="str" cm="1">
        <f t="array" ref="T638">IFERROR(INDEX(_xlfn._xlws.FILTER('Dang ky_off'!$M$4:$M$4000,'Dang ky_off'!$B$4:$B$4000=$B638),1),"")</f>
        <v/>
      </c>
      <c r="U638" s="130"/>
      <c r="V638" s="130"/>
      <c r="W638" s="131" t="e">
        <f t="shared" si="85"/>
        <v>#VALUE!</v>
      </c>
      <c r="X638" s="180" t="str" cm="1">
        <f t="array" ref="X638">IFERROR(INDEX(_xlfn._xlws.FILTER('Dang ky_off'!$J$4:$J$4000,'Dang ky_off'!$B$4:$B$4000=$B638),2),"")</f>
        <v/>
      </c>
      <c r="Y638" s="181" t="str" cm="1">
        <f t="array" ref="Y638">IFERROR(INDEX(_xlfn._xlws.FILTER('Dang ky_off'!$H$4:$H$4000,'Dang ky_off'!$B$4:$B$4000=$B638),2),"")</f>
        <v/>
      </c>
      <c r="Z638" s="180" t="s">
        <v>1563</v>
      </c>
      <c r="AA638" s="180" t="str" cm="1">
        <f t="array" ref="AA638">IFERROR(INDEX(_xlfn._xlws.FILTER('Dang ky_off'!$L$4:$L$4000,'Dang ky_off'!$B$4:$B$4000=$B638),2),"")</f>
        <v/>
      </c>
      <c r="AB638" s="180" t="str" cm="1">
        <f t="array" ref="AB638">IFERROR(INDEX(_xlfn._xlws.FILTER('Dang ky_off'!$M$4:$M$4000,'Dang ky_off'!$B$4:$B$4000=$B638),2),"")</f>
        <v/>
      </c>
      <c r="AC638" s="130"/>
      <c r="AD638" s="130"/>
      <c r="AE638" s="179" t="e">
        <f t="shared" si="86"/>
        <v>#VALUE!</v>
      </c>
      <c r="AF638" s="131" t="str" cm="1">
        <f t="array" ref="AF638">IFERROR(INDEX(_xlfn._xlws.FILTER('Dang ky_off'!$J$4:$J$43,'Dang ky_off'!$B$4:$B$43=$B638),3),"")</f>
        <v/>
      </c>
      <c r="AG638" s="154" t="str" cm="1">
        <f t="array" ref="AG638">IFERROR(INDEX(_xlfn._xlws.FILTER('Dang ky_off'!$H$4:$H$43,'Dang ky_off'!$B$4:$B$43=$B638),3),"")</f>
        <v/>
      </c>
      <c r="AH638" s="131" t="s">
        <v>1563</v>
      </c>
      <c r="AI638" s="131" t="str" cm="1">
        <f t="array" ref="AI638">IFERROR(INDEX(_xlfn._xlws.FILTER('Dang ky_off'!$L$4:$L$43,'Dang ky_off'!$B$4:$B$43=$B638),3),"")</f>
        <v/>
      </c>
      <c r="AJ638" s="131" t="str" cm="1">
        <f t="array" ref="AJ638">IFERROR(INDEX(_xlfn._xlws.FILTER('Dang ky_off'!$M$4:$M$43,'Dang ky_off'!$B$4:$B$43=$B638),3),"")</f>
        <v/>
      </c>
      <c r="AK638" s="130"/>
      <c r="AL638" s="130"/>
      <c r="AM638" s="131" t="e">
        <f t="shared" si="87"/>
        <v>#VALUE!</v>
      </c>
      <c r="AN638" s="182" t="str" cm="1">
        <f t="array" ref="AN638">IFERROR(INDEX(_xlfn._xlws.FILTER('Dang ky_onl'!$J$6:$J$4000,'Dang ky_onl'!$B$6:$B$4000=$B638),1),"")</f>
        <v/>
      </c>
      <c r="AO638" s="183" t="str" cm="1">
        <f t="array" ref="AO638">IFERROR(INDEX(_xlfn._xlws.FILTER('Dang ky_onl'!$H$6:$H$4000,'Dang ky_onl'!$B$6:$B$4000=$B638),1),"")</f>
        <v/>
      </c>
      <c r="AP638" s="184" t="s">
        <v>1564</v>
      </c>
      <c r="AQ638" s="182" t="str" cm="1">
        <f t="array" ref="AQ638">IFERROR(INDEX(_xlfn._xlws.FILTER('Dang ky_onl'!$L$6:$L$4000,'Dang ky_onl'!$B$6:$B$4000=$B638),1),"")</f>
        <v/>
      </c>
      <c r="AR638" s="182" t="str" cm="1">
        <f t="array" ref="AR638">IFERROR(INDEX(_xlfn._xlws.FILTER('Dang ky_onl'!$M$6:$M$4000,'Dang ky_onl'!$B$6:$B$4000=$B638),1),"")</f>
        <v/>
      </c>
      <c r="AS638" s="130"/>
      <c r="AT638" s="130"/>
      <c r="AU638" s="131" t="e">
        <f t="shared" si="88"/>
        <v>#VALUE!</v>
      </c>
      <c r="AV638" s="182" t="str" cm="1">
        <f t="array" ref="AV638">IFERROR(INDEX(_xlfn._xlws.FILTER('Dang ky_onl'!$J$6:$J$4000,'Dang ky_onl'!$B$6:$B$4000=$B638),2),"")</f>
        <v/>
      </c>
      <c r="AW638" s="183" t="str" cm="1">
        <f t="array" ref="AW638">IFERROR(INDEX(_xlfn._xlws.FILTER('Dang ky_onl'!$H$6:$H$4000,'Dang ky_onl'!$B$6:$B$4000=$B638),2),"")</f>
        <v/>
      </c>
      <c r="AX638" s="184" t="s">
        <v>1564</v>
      </c>
      <c r="AY638" s="182" t="str" cm="1">
        <f t="array" ref="AY638">IFERROR(INDEX(_xlfn._xlws.FILTER('Dang ky_onl'!$L$6:$L$4000,'Dang ky_onl'!$B$6:$B$4000=$B638),2),"")</f>
        <v/>
      </c>
      <c r="AZ638" s="182" t="str" cm="1">
        <f t="array" ref="AZ638">IFERROR(INDEX(_xlfn._xlws.FILTER('Dang ky_onl'!$M$6:$M$4000,'Dang ky_onl'!$B$6:$B$4000=$B638),2),"")</f>
        <v/>
      </c>
      <c r="BA638" s="130"/>
      <c r="BB638" s="130"/>
      <c r="BC638" s="131" t="e">
        <f t="shared" si="89"/>
        <v>#VALUE!</v>
      </c>
    </row>
    <row r="639" spans="1:55" ht="19.5" customHeight="1" x14ac:dyDescent="0.35">
      <c r="A639" s="135">
        <v>633</v>
      </c>
      <c r="B639" s="136">
        <v>2005230639</v>
      </c>
      <c r="C639" s="137" t="s">
        <v>575</v>
      </c>
      <c r="D639" s="138" t="s">
        <v>907</v>
      </c>
      <c r="E639" s="139"/>
      <c r="F639" s="141" t="s">
        <v>1063</v>
      </c>
      <c r="G639" s="142" t="s">
        <v>1359</v>
      </c>
      <c r="H639" s="143" t="s">
        <v>1378</v>
      </c>
      <c r="I639" s="140" t="str">
        <f t="shared" si="83"/>
        <v>Không đậu</v>
      </c>
      <c r="J639" s="144"/>
      <c r="K639" s="145" t="str">
        <f t="shared" si="84"/>
        <v>Không đủ</v>
      </c>
      <c r="L639" s="166">
        <f t="shared" si="90"/>
        <v>2</v>
      </c>
      <c r="M639" s="166" cm="1">
        <f t="array" ref="M639">SUMPRODUCT(--(LEN(CHOOSE({1,2,3},P639,X639,AF639))&gt;0))</f>
        <v>2</v>
      </c>
      <c r="N639" s="166" cm="1">
        <f t="array" ref="N639">SUMPRODUCT(--(LEN(CHOOSE({1,2},AN639,AV639))&gt;0))</f>
        <v>0</v>
      </c>
      <c r="O639" s="166">
        <f t="shared" si="91"/>
        <v>0</v>
      </c>
      <c r="P639" s="171" t="str" cm="1">
        <f t="array" ref="P639">IFERROR(INDEX(_xlfn._xlws.FILTER('Dang ky_off'!$J$4:$J$4000,'Dang ky_off'!$B$4:$B$4000=$B639),1),"")</f>
        <v>Công ty Cổ phần Acecook Việt Nam</v>
      </c>
      <c r="Q639" s="172" cm="1">
        <f t="array" ref="Q639">IFERROR(INDEX(_xlfn._xlws.FILTER('Dang ky_off'!$H$4:$H$4000,'Dang ky_off'!$B$4:$B$4000=$B639),1),"")</f>
        <v>45932</v>
      </c>
      <c r="R639" s="171" t="s">
        <v>1563</v>
      </c>
      <c r="S639" s="171" cm="1">
        <f t="array" ref="S639">IFERROR(INDEX(_xlfn._xlws.FILTER('Dang ky_off'!$L$4:$L$4000,'Dang ky_off'!$B$4:$B$4000=$B639),1),"")</f>
        <v>8.5</v>
      </c>
      <c r="T639" s="171" cm="1">
        <f t="array" ref="T639">IFERROR(INDEX(_xlfn._xlws.FILTER('Dang ky_off'!$M$4:$M$4000,'Dang ky_off'!$B$4:$B$4000=$B639),1),"")</f>
        <v>0</v>
      </c>
      <c r="U639" s="130"/>
      <c r="V639" s="130"/>
      <c r="W639" s="131">
        <f t="shared" si="85"/>
        <v>2.6</v>
      </c>
      <c r="X639" s="180" t="str" cm="1">
        <f t="array" ref="X639">IFERROR(INDEX(_xlfn._xlws.FILTER('Dang ky_off'!$J$4:$J$4000,'Dang ky_off'!$B$4:$B$4000=$B639),2),"")</f>
        <v>Công ty TNHH Yakult Việt Nam</v>
      </c>
      <c r="Y639" s="181" cm="1">
        <f t="array" ref="Y639">IFERROR(INDEX(_xlfn._xlws.FILTER('Dang ky_off'!$H$4:$H$4000,'Dang ky_off'!$B$4:$B$4000=$B639),2),"")</f>
        <v>45986</v>
      </c>
      <c r="Z639" s="180" t="s">
        <v>1563</v>
      </c>
      <c r="AA639" s="180" cm="1">
        <f t="array" ref="AA639">IFERROR(INDEX(_xlfn._xlws.FILTER('Dang ky_off'!$L$4:$L$4000,'Dang ky_off'!$B$4:$B$4000=$B639),2),"")</f>
        <v>10</v>
      </c>
      <c r="AB639" s="180" cm="1">
        <f t="array" ref="AB639">IFERROR(INDEX(_xlfn._xlws.FILTER('Dang ky_off'!$M$4:$M$4000,'Dang ky_off'!$B$4:$B$4000=$B639),2),"")</f>
        <v>0</v>
      </c>
      <c r="AC639" s="130"/>
      <c r="AD639" s="130"/>
      <c r="AE639" s="179">
        <f t="shared" si="86"/>
        <v>3</v>
      </c>
      <c r="AF639" s="131" t="str" cm="1">
        <f t="array" ref="AF639">IFERROR(INDEX(_xlfn._xlws.FILTER('Dang ky_off'!$J$4:$J$43,'Dang ky_off'!$B$4:$B$43=$B639),3),"")</f>
        <v/>
      </c>
      <c r="AG639" s="154" t="str" cm="1">
        <f t="array" ref="AG639">IFERROR(INDEX(_xlfn._xlws.FILTER('Dang ky_off'!$H$4:$H$43,'Dang ky_off'!$B$4:$B$43=$B639),3),"")</f>
        <v/>
      </c>
      <c r="AH639" s="131" t="s">
        <v>1563</v>
      </c>
      <c r="AI639" s="131" t="str" cm="1">
        <f t="array" ref="AI639">IFERROR(INDEX(_xlfn._xlws.FILTER('Dang ky_off'!$L$4:$L$43,'Dang ky_off'!$B$4:$B$43=$B639),3),"")</f>
        <v/>
      </c>
      <c r="AJ639" s="131" t="str" cm="1">
        <f t="array" ref="AJ639">IFERROR(INDEX(_xlfn._xlws.FILTER('Dang ky_off'!$M$4:$M$43,'Dang ky_off'!$B$4:$B$43=$B639),3),"")</f>
        <v/>
      </c>
      <c r="AK639" s="130"/>
      <c r="AL639" s="130"/>
      <c r="AM639" s="131" t="e">
        <f t="shared" si="87"/>
        <v>#VALUE!</v>
      </c>
      <c r="AN639" s="182" t="str" cm="1">
        <f t="array" ref="AN639">IFERROR(INDEX(_xlfn._xlws.FILTER('Dang ky_onl'!$J$6:$J$4000,'Dang ky_onl'!$B$6:$B$4000=$B639),1),"")</f>
        <v/>
      </c>
      <c r="AO639" s="183" t="str" cm="1">
        <f t="array" ref="AO639">IFERROR(INDEX(_xlfn._xlws.FILTER('Dang ky_onl'!$H$6:$H$4000,'Dang ky_onl'!$B$6:$B$4000=$B639),1),"")</f>
        <v/>
      </c>
      <c r="AP639" s="184" t="s">
        <v>1564</v>
      </c>
      <c r="AQ639" s="182" t="str" cm="1">
        <f t="array" ref="AQ639">IFERROR(INDEX(_xlfn._xlws.FILTER('Dang ky_onl'!$L$6:$L$4000,'Dang ky_onl'!$B$6:$B$4000=$B639),1),"")</f>
        <v/>
      </c>
      <c r="AR639" s="182" t="str" cm="1">
        <f t="array" ref="AR639">IFERROR(INDEX(_xlfn._xlws.FILTER('Dang ky_onl'!$M$6:$M$4000,'Dang ky_onl'!$B$6:$B$4000=$B639),1),"")</f>
        <v/>
      </c>
      <c r="AS639" s="130"/>
      <c r="AT639" s="130"/>
      <c r="AU639" s="131" t="e">
        <f t="shared" si="88"/>
        <v>#VALUE!</v>
      </c>
      <c r="AV639" s="182" t="str" cm="1">
        <f t="array" ref="AV639">IFERROR(INDEX(_xlfn._xlws.FILTER('Dang ky_onl'!$J$6:$J$4000,'Dang ky_onl'!$B$6:$B$4000=$B639),2),"")</f>
        <v/>
      </c>
      <c r="AW639" s="183" t="str" cm="1">
        <f t="array" ref="AW639">IFERROR(INDEX(_xlfn._xlws.FILTER('Dang ky_onl'!$H$6:$H$4000,'Dang ky_onl'!$B$6:$B$4000=$B639),2),"")</f>
        <v/>
      </c>
      <c r="AX639" s="184" t="s">
        <v>1564</v>
      </c>
      <c r="AY639" s="182" t="str" cm="1">
        <f t="array" ref="AY639">IFERROR(INDEX(_xlfn._xlws.FILTER('Dang ky_onl'!$L$6:$L$4000,'Dang ky_onl'!$B$6:$B$4000=$B639),2),"")</f>
        <v/>
      </c>
      <c r="AZ639" s="182" t="str" cm="1">
        <f t="array" ref="AZ639">IFERROR(INDEX(_xlfn._xlws.FILTER('Dang ky_onl'!$M$6:$M$4000,'Dang ky_onl'!$B$6:$B$4000=$B639),2),"")</f>
        <v/>
      </c>
      <c r="BA639" s="130"/>
      <c r="BB639" s="130"/>
      <c r="BC639" s="131" t="e">
        <f t="shared" si="89"/>
        <v>#VALUE!</v>
      </c>
    </row>
    <row r="640" spans="1:55" ht="19.5" customHeight="1" x14ac:dyDescent="0.35">
      <c r="A640" s="135">
        <v>634</v>
      </c>
      <c r="B640" s="136">
        <v>2005230672</v>
      </c>
      <c r="C640" s="137" t="s">
        <v>576</v>
      </c>
      <c r="D640" s="138" t="s">
        <v>791</v>
      </c>
      <c r="E640" s="139"/>
      <c r="F640" s="141" t="s">
        <v>1310</v>
      </c>
      <c r="G640" s="142" t="s">
        <v>1359</v>
      </c>
      <c r="H640" s="143" t="s">
        <v>1378</v>
      </c>
      <c r="I640" s="140" t="str">
        <f t="shared" si="83"/>
        <v>Không đậu</v>
      </c>
      <c r="J640" s="144"/>
      <c r="K640" s="145" t="str">
        <f t="shared" si="84"/>
        <v>Không đủ</v>
      </c>
      <c r="L640" s="166">
        <f t="shared" si="90"/>
        <v>2</v>
      </c>
      <c r="M640" s="166" cm="1">
        <f t="array" ref="M640">SUMPRODUCT(--(LEN(CHOOSE({1,2,3},P640,X640,AF640))&gt;0))</f>
        <v>2</v>
      </c>
      <c r="N640" s="166" cm="1">
        <f t="array" ref="N640">SUMPRODUCT(--(LEN(CHOOSE({1,2},AN640,AV640))&gt;0))</f>
        <v>0</v>
      </c>
      <c r="O640" s="166">
        <f t="shared" si="91"/>
        <v>0</v>
      </c>
      <c r="P640" s="171" t="str" cm="1">
        <f t="array" ref="P640">IFERROR(INDEX(_xlfn._xlws.FILTER('Dang ky_off'!$J$4:$J$4000,'Dang ky_off'!$B$4:$B$4000=$B640),1),"")</f>
        <v>Công ty Cổ phần Acecook Việt Nam</v>
      </c>
      <c r="Q640" s="172" cm="1">
        <f t="array" ref="Q640">IFERROR(INDEX(_xlfn._xlws.FILTER('Dang ky_off'!$H$4:$H$4000,'Dang ky_off'!$B$4:$B$4000=$B640),1),"")</f>
        <v>45944</v>
      </c>
      <c r="R640" s="171" t="s">
        <v>1563</v>
      </c>
      <c r="S640" s="171" cm="1">
        <f t="array" ref="S640">IFERROR(INDEX(_xlfn._xlws.FILTER('Dang ky_off'!$L$4:$L$4000,'Dang ky_off'!$B$4:$B$4000=$B640),1),"")</f>
        <v>10</v>
      </c>
      <c r="T640" s="171" cm="1">
        <f t="array" ref="T640">IFERROR(INDEX(_xlfn._xlws.FILTER('Dang ky_off'!$M$4:$M$4000,'Dang ky_off'!$B$4:$B$4000=$B640),1),"")</f>
        <v>0</v>
      </c>
      <c r="U640" s="130"/>
      <c r="V640" s="130"/>
      <c r="W640" s="131">
        <f t="shared" si="85"/>
        <v>3</v>
      </c>
      <c r="X640" s="180" t="str" cm="1">
        <f t="array" ref="X640">IFERROR(INDEX(_xlfn._xlws.FILTER('Dang ky_off'!$J$4:$J$4000,'Dang ky_off'!$B$4:$B$4000=$B640),2),"")</f>
        <v>Công ty TNHH Yakult Việt Nam</v>
      </c>
      <c r="Y640" s="181" cm="1">
        <f t="array" ref="Y640">IFERROR(INDEX(_xlfn._xlws.FILTER('Dang ky_off'!$H$4:$H$4000,'Dang ky_off'!$B$4:$B$4000=$B640),2),"")</f>
        <v>45946</v>
      </c>
      <c r="Z640" s="180" t="s">
        <v>1563</v>
      </c>
      <c r="AA640" s="180" cm="1">
        <f t="array" ref="AA640">IFERROR(INDEX(_xlfn._xlws.FILTER('Dang ky_off'!$L$4:$L$4000,'Dang ky_off'!$B$4:$B$4000=$B640),2),"")</f>
        <v>9.5</v>
      </c>
      <c r="AB640" s="180" cm="1">
        <f t="array" ref="AB640">IFERROR(INDEX(_xlfn._xlws.FILTER('Dang ky_off'!$M$4:$M$4000,'Dang ky_off'!$B$4:$B$4000=$B640),2),"")</f>
        <v>0</v>
      </c>
      <c r="AC640" s="130"/>
      <c r="AD640" s="130"/>
      <c r="AE640" s="179">
        <f t="shared" si="86"/>
        <v>2.9</v>
      </c>
      <c r="AF640" s="131" t="str" cm="1">
        <f t="array" ref="AF640">IFERROR(INDEX(_xlfn._xlws.FILTER('Dang ky_off'!$J$4:$J$43,'Dang ky_off'!$B$4:$B$43=$B640),3),"")</f>
        <v/>
      </c>
      <c r="AG640" s="154" t="str" cm="1">
        <f t="array" ref="AG640">IFERROR(INDEX(_xlfn._xlws.FILTER('Dang ky_off'!$H$4:$H$43,'Dang ky_off'!$B$4:$B$43=$B640),3),"")</f>
        <v/>
      </c>
      <c r="AH640" s="131" t="s">
        <v>1563</v>
      </c>
      <c r="AI640" s="131" t="str" cm="1">
        <f t="array" ref="AI640">IFERROR(INDEX(_xlfn._xlws.FILTER('Dang ky_off'!$L$4:$L$43,'Dang ky_off'!$B$4:$B$43=$B640),3),"")</f>
        <v/>
      </c>
      <c r="AJ640" s="131" t="str" cm="1">
        <f t="array" ref="AJ640">IFERROR(INDEX(_xlfn._xlws.FILTER('Dang ky_off'!$M$4:$M$43,'Dang ky_off'!$B$4:$B$43=$B640),3),"")</f>
        <v/>
      </c>
      <c r="AK640" s="130"/>
      <c r="AL640" s="130"/>
      <c r="AM640" s="131" t="e">
        <f t="shared" si="87"/>
        <v>#VALUE!</v>
      </c>
      <c r="AN640" s="182" t="str" cm="1">
        <f t="array" ref="AN640">IFERROR(INDEX(_xlfn._xlws.FILTER('Dang ky_onl'!$J$6:$J$4000,'Dang ky_onl'!$B$6:$B$4000=$B640),1),"")</f>
        <v/>
      </c>
      <c r="AO640" s="183" t="str" cm="1">
        <f t="array" ref="AO640">IFERROR(INDEX(_xlfn._xlws.FILTER('Dang ky_onl'!$H$6:$H$4000,'Dang ky_onl'!$B$6:$B$4000=$B640),1),"")</f>
        <v/>
      </c>
      <c r="AP640" s="184" t="s">
        <v>1564</v>
      </c>
      <c r="AQ640" s="182" t="str" cm="1">
        <f t="array" ref="AQ640">IFERROR(INDEX(_xlfn._xlws.FILTER('Dang ky_onl'!$L$6:$L$4000,'Dang ky_onl'!$B$6:$B$4000=$B640),1),"")</f>
        <v/>
      </c>
      <c r="AR640" s="182" t="str" cm="1">
        <f t="array" ref="AR640">IFERROR(INDEX(_xlfn._xlws.FILTER('Dang ky_onl'!$M$6:$M$4000,'Dang ky_onl'!$B$6:$B$4000=$B640),1),"")</f>
        <v/>
      </c>
      <c r="AS640" s="130"/>
      <c r="AT640" s="130"/>
      <c r="AU640" s="131" t="e">
        <f t="shared" si="88"/>
        <v>#VALUE!</v>
      </c>
      <c r="AV640" s="182" t="str" cm="1">
        <f t="array" ref="AV640">IFERROR(INDEX(_xlfn._xlws.FILTER('Dang ky_onl'!$J$6:$J$4000,'Dang ky_onl'!$B$6:$B$4000=$B640),2),"")</f>
        <v/>
      </c>
      <c r="AW640" s="183" t="str" cm="1">
        <f t="array" ref="AW640">IFERROR(INDEX(_xlfn._xlws.FILTER('Dang ky_onl'!$H$6:$H$4000,'Dang ky_onl'!$B$6:$B$4000=$B640),2),"")</f>
        <v/>
      </c>
      <c r="AX640" s="184" t="s">
        <v>1564</v>
      </c>
      <c r="AY640" s="182" t="str" cm="1">
        <f t="array" ref="AY640">IFERROR(INDEX(_xlfn._xlws.FILTER('Dang ky_onl'!$L$6:$L$4000,'Dang ky_onl'!$B$6:$B$4000=$B640),2),"")</f>
        <v/>
      </c>
      <c r="AZ640" s="182" t="str" cm="1">
        <f t="array" ref="AZ640">IFERROR(INDEX(_xlfn._xlws.FILTER('Dang ky_onl'!$M$6:$M$4000,'Dang ky_onl'!$B$6:$B$4000=$B640),2),"")</f>
        <v/>
      </c>
      <c r="BA640" s="130"/>
      <c r="BB640" s="130"/>
      <c r="BC640" s="131" t="e">
        <f t="shared" si="89"/>
        <v>#VALUE!</v>
      </c>
    </row>
    <row r="641" spans="1:55" ht="19.5" customHeight="1" x14ac:dyDescent="0.35">
      <c r="A641" s="135">
        <v>635</v>
      </c>
      <c r="B641" s="136">
        <v>2005230686</v>
      </c>
      <c r="C641" s="137" t="s">
        <v>577</v>
      </c>
      <c r="D641" s="138" t="s">
        <v>791</v>
      </c>
      <c r="E641" s="139"/>
      <c r="F641" s="141" t="s">
        <v>1120</v>
      </c>
      <c r="G641" s="142" t="s">
        <v>1359</v>
      </c>
      <c r="H641" s="143" t="s">
        <v>1378</v>
      </c>
      <c r="I641" s="140" t="str">
        <f t="shared" si="83"/>
        <v>Không đậu</v>
      </c>
      <c r="J641" s="144"/>
      <c r="K641" s="145" t="str">
        <f t="shared" si="84"/>
        <v>Không đủ</v>
      </c>
      <c r="L641" s="166">
        <f t="shared" si="90"/>
        <v>1</v>
      </c>
      <c r="M641" s="166" cm="1">
        <f t="array" ref="M641">SUMPRODUCT(--(LEN(CHOOSE({1,2,3},P641,X641,AF641))&gt;0))</f>
        <v>1</v>
      </c>
      <c r="N641" s="166" cm="1">
        <f t="array" ref="N641">SUMPRODUCT(--(LEN(CHOOSE({1,2},AN641,AV641))&gt;0))</f>
        <v>0</v>
      </c>
      <c r="O641" s="166">
        <f t="shared" si="91"/>
        <v>0</v>
      </c>
      <c r="P641" s="171" t="str" cm="1">
        <f t="array" ref="P641">IFERROR(INDEX(_xlfn._xlws.FILTER('Dang ky_off'!$J$4:$J$4000,'Dang ky_off'!$B$4:$B$4000=$B641),1),"")</f>
        <v>Công ty TNHH Yakult Việt Nam</v>
      </c>
      <c r="Q641" s="172" cm="1">
        <f t="array" ref="Q641">IFERROR(INDEX(_xlfn._xlws.FILTER('Dang ky_off'!$H$4:$H$4000,'Dang ky_off'!$B$4:$B$4000=$B641),1),"")</f>
        <v>45986</v>
      </c>
      <c r="R641" s="171" t="s">
        <v>1563</v>
      </c>
      <c r="S641" s="171" cm="1">
        <f t="array" ref="S641">IFERROR(INDEX(_xlfn._xlws.FILTER('Dang ky_off'!$L$4:$L$4000,'Dang ky_off'!$B$4:$B$4000=$B641),1),"")</f>
        <v>10</v>
      </c>
      <c r="T641" s="171" cm="1">
        <f t="array" ref="T641">IFERROR(INDEX(_xlfn._xlws.FILTER('Dang ky_off'!$M$4:$M$4000,'Dang ky_off'!$B$4:$B$4000=$B641),1),"")</f>
        <v>0</v>
      </c>
      <c r="U641" s="130"/>
      <c r="V641" s="130"/>
      <c r="W641" s="131">
        <f t="shared" si="85"/>
        <v>3</v>
      </c>
      <c r="X641" s="180" t="str" cm="1">
        <f t="array" ref="X641">IFERROR(INDEX(_xlfn._xlws.FILTER('Dang ky_off'!$J$4:$J$4000,'Dang ky_off'!$B$4:$B$4000=$B641),2),"")</f>
        <v/>
      </c>
      <c r="Y641" s="181" t="str" cm="1">
        <f t="array" ref="Y641">IFERROR(INDEX(_xlfn._xlws.FILTER('Dang ky_off'!$H$4:$H$4000,'Dang ky_off'!$B$4:$B$4000=$B641),2),"")</f>
        <v/>
      </c>
      <c r="Z641" s="180" t="s">
        <v>1563</v>
      </c>
      <c r="AA641" s="180" t="str" cm="1">
        <f t="array" ref="AA641">IFERROR(INDEX(_xlfn._xlws.FILTER('Dang ky_off'!$L$4:$L$4000,'Dang ky_off'!$B$4:$B$4000=$B641),2),"")</f>
        <v/>
      </c>
      <c r="AB641" s="180" t="str" cm="1">
        <f t="array" ref="AB641">IFERROR(INDEX(_xlfn._xlws.FILTER('Dang ky_off'!$M$4:$M$4000,'Dang ky_off'!$B$4:$B$4000=$B641),2),"")</f>
        <v/>
      </c>
      <c r="AC641" s="130"/>
      <c r="AD641" s="130"/>
      <c r="AE641" s="179" t="e">
        <f t="shared" si="86"/>
        <v>#VALUE!</v>
      </c>
      <c r="AF641" s="131" t="str" cm="1">
        <f t="array" ref="AF641">IFERROR(INDEX(_xlfn._xlws.FILTER('Dang ky_off'!$J$4:$J$43,'Dang ky_off'!$B$4:$B$43=$B641),3),"")</f>
        <v/>
      </c>
      <c r="AG641" s="154" t="str" cm="1">
        <f t="array" ref="AG641">IFERROR(INDEX(_xlfn._xlws.FILTER('Dang ky_off'!$H$4:$H$43,'Dang ky_off'!$B$4:$B$43=$B641),3),"")</f>
        <v/>
      </c>
      <c r="AH641" s="131" t="s">
        <v>1563</v>
      </c>
      <c r="AI641" s="131" t="str" cm="1">
        <f t="array" ref="AI641">IFERROR(INDEX(_xlfn._xlws.FILTER('Dang ky_off'!$L$4:$L$43,'Dang ky_off'!$B$4:$B$43=$B641),3),"")</f>
        <v/>
      </c>
      <c r="AJ641" s="131" t="str" cm="1">
        <f t="array" ref="AJ641">IFERROR(INDEX(_xlfn._xlws.FILTER('Dang ky_off'!$M$4:$M$43,'Dang ky_off'!$B$4:$B$43=$B641),3),"")</f>
        <v/>
      </c>
      <c r="AK641" s="130"/>
      <c r="AL641" s="130"/>
      <c r="AM641" s="131" t="e">
        <f t="shared" si="87"/>
        <v>#VALUE!</v>
      </c>
      <c r="AN641" s="182" t="str" cm="1">
        <f t="array" ref="AN641">IFERROR(INDEX(_xlfn._xlws.FILTER('Dang ky_onl'!$J$6:$J$4000,'Dang ky_onl'!$B$6:$B$4000=$B641),1),"")</f>
        <v/>
      </c>
      <c r="AO641" s="183" t="str" cm="1">
        <f t="array" ref="AO641">IFERROR(INDEX(_xlfn._xlws.FILTER('Dang ky_onl'!$H$6:$H$4000,'Dang ky_onl'!$B$6:$B$4000=$B641),1),"")</f>
        <v/>
      </c>
      <c r="AP641" s="184" t="s">
        <v>1564</v>
      </c>
      <c r="AQ641" s="182" t="str" cm="1">
        <f t="array" ref="AQ641">IFERROR(INDEX(_xlfn._xlws.FILTER('Dang ky_onl'!$L$6:$L$4000,'Dang ky_onl'!$B$6:$B$4000=$B641),1),"")</f>
        <v/>
      </c>
      <c r="AR641" s="182" t="str" cm="1">
        <f t="array" ref="AR641">IFERROR(INDEX(_xlfn._xlws.FILTER('Dang ky_onl'!$M$6:$M$4000,'Dang ky_onl'!$B$6:$B$4000=$B641),1),"")</f>
        <v/>
      </c>
      <c r="AS641" s="130"/>
      <c r="AT641" s="130"/>
      <c r="AU641" s="131" t="e">
        <f t="shared" si="88"/>
        <v>#VALUE!</v>
      </c>
      <c r="AV641" s="182" t="str" cm="1">
        <f t="array" ref="AV641">IFERROR(INDEX(_xlfn._xlws.FILTER('Dang ky_onl'!$J$6:$J$4000,'Dang ky_onl'!$B$6:$B$4000=$B641),2),"")</f>
        <v/>
      </c>
      <c r="AW641" s="183" t="str" cm="1">
        <f t="array" ref="AW641">IFERROR(INDEX(_xlfn._xlws.FILTER('Dang ky_onl'!$H$6:$H$4000,'Dang ky_onl'!$B$6:$B$4000=$B641),2),"")</f>
        <v/>
      </c>
      <c r="AX641" s="184" t="s">
        <v>1564</v>
      </c>
      <c r="AY641" s="182" t="str" cm="1">
        <f t="array" ref="AY641">IFERROR(INDEX(_xlfn._xlws.FILTER('Dang ky_onl'!$L$6:$L$4000,'Dang ky_onl'!$B$6:$B$4000=$B641),2),"")</f>
        <v/>
      </c>
      <c r="AZ641" s="182" t="str" cm="1">
        <f t="array" ref="AZ641">IFERROR(INDEX(_xlfn._xlws.FILTER('Dang ky_onl'!$M$6:$M$4000,'Dang ky_onl'!$B$6:$B$4000=$B641),2),"")</f>
        <v/>
      </c>
      <c r="BA641" s="130"/>
      <c r="BB641" s="130"/>
      <c r="BC641" s="131" t="e">
        <f t="shared" si="89"/>
        <v>#VALUE!</v>
      </c>
    </row>
    <row r="642" spans="1:55" ht="19.5" customHeight="1" x14ac:dyDescent="0.35">
      <c r="A642" s="135">
        <v>636</v>
      </c>
      <c r="B642" s="136">
        <v>2005230689</v>
      </c>
      <c r="C642" s="137" t="s">
        <v>443</v>
      </c>
      <c r="D642" s="138" t="s">
        <v>954</v>
      </c>
      <c r="E642" s="139"/>
      <c r="F642" s="141" t="s">
        <v>1126</v>
      </c>
      <c r="G642" s="142" t="s">
        <v>1359</v>
      </c>
      <c r="H642" s="143" t="s">
        <v>1378</v>
      </c>
      <c r="I642" s="140" t="str">
        <f t="shared" si="83"/>
        <v>Không đậu</v>
      </c>
      <c r="J642" s="144"/>
      <c r="K642" s="145" t="str">
        <f t="shared" si="84"/>
        <v>Không đủ</v>
      </c>
      <c r="L642" s="166">
        <f t="shared" si="90"/>
        <v>1</v>
      </c>
      <c r="M642" s="166" cm="1">
        <f t="array" ref="M642">SUMPRODUCT(--(LEN(CHOOSE({1,2,3},P642,X642,AF642))&gt;0))</f>
        <v>1</v>
      </c>
      <c r="N642" s="166" cm="1">
        <f t="array" ref="N642">SUMPRODUCT(--(LEN(CHOOSE({1,2},AN642,AV642))&gt;0))</f>
        <v>0</v>
      </c>
      <c r="O642" s="166">
        <f t="shared" si="91"/>
        <v>0</v>
      </c>
      <c r="P642" s="171" t="str" cm="1">
        <f t="array" ref="P642">IFERROR(INDEX(_xlfn._xlws.FILTER('Dang ky_off'!$J$4:$J$4000,'Dang ky_off'!$B$4:$B$4000=$B642),1),"")</f>
        <v>Công ty Cổ phần Acecook Việt Nam</v>
      </c>
      <c r="Q642" s="172" cm="1">
        <f t="array" ref="Q642">IFERROR(INDEX(_xlfn._xlws.FILTER('Dang ky_off'!$H$4:$H$4000,'Dang ky_off'!$B$4:$B$4000=$B642),1),"")</f>
        <v>45965</v>
      </c>
      <c r="R642" s="171" t="s">
        <v>1563</v>
      </c>
      <c r="S642" s="171" cm="1">
        <f t="array" ref="S642">IFERROR(INDEX(_xlfn._xlws.FILTER('Dang ky_off'!$L$4:$L$4000,'Dang ky_off'!$B$4:$B$4000=$B642),1),"")</f>
        <v>8</v>
      </c>
      <c r="T642" s="171" cm="1">
        <f t="array" ref="T642">IFERROR(INDEX(_xlfn._xlws.FILTER('Dang ky_off'!$M$4:$M$4000,'Dang ky_off'!$B$4:$B$4000=$B642),1),"")</f>
        <v>0</v>
      </c>
      <c r="U642" s="130"/>
      <c r="V642" s="130"/>
      <c r="W642" s="131">
        <f t="shared" si="85"/>
        <v>2.4</v>
      </c>
      <c r="X642" s="180" t="str" cm="1">
        <f t="array" ref="X642">IFERROR(INDEX(_xlfn._xlws.FILTER('Dang ky_off'!$J$4:$J$4000,'Dang ky_off'!$B$4:$B$4000=$B642),2),"")</f>
        <v/>
      </c>
      <c r="Y642" s="181" t="str" cm="1">
        <f t="array" ref="Y642">IFERROR(INDEX(_xlfn._xlws.FILTER('Dang ky_off'!$H$4:$H$4000,'Dang ky_off'!$B$4:$B$4000=$B642),2),"")</f>
        <v/>
      </c>
      <c r="Z642" s="180" t="s">
        <v>1563</v>
      </c>
      <c r="AA642" s="180" t="str" cm="1">
        <f t="array" ref="AA642">IFERROR(INDEX(_xlfn._xlws.FILTER('Dang ky_off'!$L$4:$L$4000,'Dang ky_off'!$B$4:$B$4000=$B642),2),"")</f>
        <v/>
      </c>
      <c r="AB642" s="180" t="str" cm="1">
        <f t="array" ref="AB642">IFERROR(INDEX(_xlfn._xlws.FILTER('Dang ky_off'!$M$4:$M$4000,'Dang ky_off'!$B$4:$B$4000=$B642),2),"")</f>
        <v/>
      </c>
      <c r="AC642" s="130"/>
      <c r="AD642" s="130"/>
      <c r="AE642" s="179" t="e">
        <f t="shared" si="86"/>
        <v>#VALUE!</v>
      </c>
      <c r="AF642" s="131" t="str" cm="1">
        <f t="array" ref="AF642">IFERROR(INDEX(_xlfn._xlws.FILTER('Dang ky_off'!$J$4:$J$43,'Dang ky_off'!$B$4:$B$43=$B642),3),"")</f>
        <v/>
      </c>
      <c r="AG642" s="154" t="str" cm="1">
        <f t="array" ref="AG642">IFERROR(INDEX(_xlfn._xlws.FILTER('Dang ky_off'!$H$4:$H$43,'Dang ky_off'!$B$4:$B$43=$B642),3),"")</f>
        <v/>
      </c>
      <c r="AH642" s="131" t="s">
        <v>1563</v>
      </c>
      <c r="AI642" s="131" t="str" cm="1">
        <f t="array" ref="AI642">IFERROR(INDEX(_xlfn._xlws.FILTER('Dang ky_off'!$L$4:$L$43,'Dang ky_off'!$B$4:$B$43=$B642),3),"")</f>
        <v/>
      </c>
      <c r="AJ642" s="131" t="str" cm="1">
        <f t="array" ref="AJ642">IFERROR(INDEX(_xlfn._xlws.FILTER('Dang ky_off'!$M$4:$M$43,'Dang ky_off'!$B$4:$B$43=$B642),3),"")</f>
        <v/>
      </c>
      <c r="AK642" s="130"/>
      <c r="AL642" s="130"/>
      <c r="AM642" s="131" t="e">
        <f t="shared" si="87"/>
        <v>#VALUE!</v>
      </c>
      <c r="AN642" s="182" t="str" cm="1">
        <f t="array" ref="AN642">IFERROR(INDEX(_xlfn._xlws.FILTER('Dang ky_onl'!$J$6:$J$4000,'Dang ky_onl'!$B$6:$B$4000=$B642),1),"")</f>
        <v/>
      </c>
      <c r="AO642" s="183" t="str" cm="1">
        <f t="array" ref="AO642">IFERROR(INDEX(_xlfn._xlws.FILTER('Dang ky_onl'!$H$6:$H$4000,'Dang ky_onl'!$B$6:$B$4000=$B642),1),"")</f>
        <v/>
      </c>
      <c r="AP642" s="184" t="s">
        <v>1564</v>
      </c>
      <c r="AQ642" s="182" t="str" cm="1">
        <f t="array" ref="AQ642">IFERROR(INDEX(_xlfn._xlws.FILTER('Dang ky_onl'!$L$6:$L$4000,'Dang ky_onl'!$B$6:$B$4000=$B642),1),"")</f>
        <v/>
      </c>
      <c r="AR642" s="182" t="str" cm="1">
        <f t="array" ref="AR642">IFERROR(INDEX(_xlfn._xlws.FILTER('Dang ky_onl'!$M$6:$M$4000,'Dang ky_onl'!$B$6:$B$4000=$B642),1),"")</f>
        <v/>
      </c>
      <c r="AS642" s="130"/>
      <c r="AT642" s="130"/>
      <c r="AU642" s="131" t="e">
        <f t="shared" si="88"/>
        <v>#VALUE!</v>
      </c>
      <c r="AV642" s="182" t="str" cm="1">
        <f t="array" ref="AV642">IFERROR(INDEX(_xlfn._xlws.FILTER('Dang ky_onl'!$J$6:$J$4000,'Dang ky_onl'!$B$6:$B$4000=$B642),2),"")</f>
        <v/>
      </c>
      <c r="AW642" s="183" t="str" cm="1">
        <f t="array" ref="AW642">IFERROR(INDEX(_xlfn._xlws.FILTER('Dang ky_onl'!$H$6:$H$4000,'Dang ky_onl'!$B$6:$B$4000=$B642),2),"")</f>
        <v/>
      </c>
      <c r="AX642" s="184" t="s">
        <v>1564</v>
      </c>
      <c r="AY642" s="182" t="str" cm="1">
        <f t="array" ref="AY642">IFERROR(INDEX(_xlfn._xlws.FILTER('Dang ky_onl'!$L$6:$L$4000,'Dang ky_onl'!$B$6:$B$4000=$B642),2),"")</f>
        <v/>
      </c>
      <c r="AZ642" s="182" t="str" cm="1">
        <f t="array" ref="AZ642">IFERROR(INDEX(_xlfn._xlws.FILTER('Dang ky_onl'!$M$6:$M$4000,'Dang ky_onl'!$B$6:$B$4000=$B642),2),"")</f>
        <v/>
      </c>
      <c r="BA642" s="130"/>
      <c r="BB642" s="130"/>
      <c r="BC642" s="131" t="e">
        <f t="shared" si="89"/>
        <v>#VALUE!</v>
      </c>
    </row>
    <row r="643" spans="1:55" ht="19.5" customHeight="1" x14ac:dyDescent="0.35">
      <c r="A643" s="135">
        <v>637</v>
      </c>
      <c r="B643" s="136">
        <v>2005230694</v>
      </c>
      <c r="C643" s="137" t="s">
        <v>578</v>
      </c>
      <c r="D643" s="138" t="s">
        <v>822</v>
      </c>
      <c r="E643" s="139"/>
      <c r="F643" s="141" t="s">
        <v>1082</v>
      </c>
      <c r="G643" s="142" t="s">
        <v>1359</v>
      </c>
      <c r="H643" s="143" t="s">
        <v>1378</v>
      </c>
      <c r="I643" s="140" t="str">
        <f t="shared" si="83"/>
        <v>Không đậu</v>
      </c>
      <c r="J643" s="144"/>
      <c r="K643" s="145" t="str">
        <f t="shared" si="84"/>
        <v>Không đủ</v>
      </c>
      <c r="L643" s="166">
        <f t="shared" si="90"/>
        <v>0</v>
      </c>
      <c r="M643" s="166" cm="1">
        <f t="array" ref="M643">SUMPRODUCT(--(LEN(CHOOSE({1,2,3},P643,X643,AF643))&gt;0))</f>
        <v>0</v>
      </c>
      <c r="N643" s="166" cm="1">
        <f t="array" ref="N643">SUMPRODUCT(--(LEN(CHOOSE({1,2},AN643,AV643))&gt;0))</f>
        <v>0</v>
      </c>
      <c r="O643" s="166">
        <f t="shared" si="91"/>
        <v>0</v>
      </c>
      <c r="P643" s="171" t="str" cm="1">
        <f t="array" ref="P643">IFERROR(INDEX(_xlfn._xlws.FILTER('Dang ky_off'!$J$4:$J$4000,'Dang ky_off'!$B$4:$B$4000=$B643),1),"")</f>
        <v/>
      </c>
      <c r="Q643" s="172" t="str" cm="1">
        <f t="array" ref="Q643">IFERROR(INDEX(_xlfn._xlws.FILTER('Dang ky_off'!$H$4:$H$4000,'Dang ky_off'!$B$4:$B$4000=$B643),1),"")</f>
        <v/>
      </c>
      <c r="R643" s="171" t="s">
        <v>1563</v>
      </c>
      <c r="S643" s="171" t="str" cm="1">
        <f t="array" ref="S643">IFERROR(INDEX(_xlfn._xlws.FILTER('Dang ky_off'!$L$4:$L$4000,'Dang ky_off'!$B$4:$B$4000=$B643),1),"")</f>
        <v/>
      </c>
      <c r="T643" s="171" t="str" cm="1">
        <f t="array" ref="T643">IFERROR(INDEX(_xlfn._xlws.FILTER('Dang ky_off'!$M$4:$M$4000,'Dang ky_off'!$B$4:$B$4000=$B643),1),"")</f>
        <v/>
      </c>
      <c r="U643" s="130"/>
      <c r="V643" s="130"/>
      <c r="W643" s="131" t="e">
        <f t="shared" si="85"/>
        <v>#VALUE!</v>
      </c>
      <c r="X643" s="180" t="str" cm="1">
        <f t="array" ref="X643">IFERROR(INDEX(_xlfn._xlws.FILTER('Dang ky_off'!$J$4:$J$4000,'Dang ky_off'!$B$4:$B$4000=$B643),2),"")</f>
        <v/>
      </c>
      <c r="Y643" s="181" t="str" cm="1">
        <f t="array" ref="Y643">IFERROR(INDEX(_xlfn._xlws.FILTER('Dang ky_off'!$H$4:$H$4000,'Dang ky_off'!$B$4:$B$4000=$B643),2),"")</f>
        <v/>
      </c>
      <c r="Z643" s="180" t="s">
        <v>1563</v>
      </c>
      <c r="AA643" s="180" t="str" cm="1">
        <f t="array" ref="AA643">IFERROR(INDEX(_xlfn._xlws.FILTER('Dang ky_off'!$L$4:$L$4000,'Dang ky_off'!$B$4:$B$4000=$B643),2),"")</f>
        <v/>
      </c>
      <c r="AB643" s="180" t="str" cm="1">
        <f t="array" ref="AB643">IFERROR(INDEX(_xlfn._xlws.FILTER('Dang ky_off'!$M$4:$M$4000,'Dang ky_off'!$B$4:$B$4000=$B643),2),"")</f>
        <v/>
      </c>
      <c r="AC643" s="130"/>
      <c r="AD643" s="130"/>
      <c r="AE643" s="179" t="e">
        <f t="shared" si="86"/>
        <v>#VALUE!</v>
      </c>
      <c r="AF643" s="131" t="str" cm="1">
        <f t="array" ref="AF643">IFERROR(INDEX(_xlfn._xlws.FILTER('Dang ky_off'!$J$4:$J$43,'Dang ky_off'!$B$4:$B$43=$B643),3),"")</f>
        <v/>
      </c>
      <c r="AG643" s="154" t="str" cm="1">
        <f t="array" ref="AG643">IFERROR(INDEX(_xlfn._xlws.FILTER('Dang ky_off'!$H$4:$H$43,'Dang ky_off'!$B$4:$B$43=$B643),3),"")</f>
        <v/>
      </c>
      <c r="AH643" s="131" t="s">
        <v>1563</v>
      </c>
      <c r="AI643" s="131" t="str" cm="1">
        <f t="array" ref="AI643">IFERROR(INDEX(_xlfn._xlws.FILTER('Dang ky_off'!$L$4:$L$43,'Dang ky_off'!$B$4:$B$43=$B643),3),"")</f>
        <v/>
      </c>
      <c r="AJ643" s="131" t="str" cm="1">
        <f t="array" ref="AJ643">IFERROR(INDEX(_xlfn._xlws.FILTER('Dang ky_off'!$M$4:$M$43,'Dang ky_off'!$B$4:$B$43=$B643),3),"")</f>
        <v/>
      </c>
      <c r="AK643" s="130"/>
      <c r="AL643" s="130"/>
      <c r="AM643" s="131" t="e">
        <f t="shared" si="87"/>
        <v>#VALUE!</v>
      </c>
      <c r="AN643" s="182" t="str" cm="1">
        <f t="array" ref="AN643">IFERROR(INDEX(_xlfn._xlws.FILTER('Dang ky_onl'!$J$6:$J$4000,'Dang ky_onl'!$B$6:$B$4000=$B643),1),"")</f>
        <v/>
      </c>
      <c r="AO643" s="183" t="str" cm="1">
        <f t="array" ref="AO643">IFERROR(INDEX(_xlfn._xlws.FILTER('Dang ky_onl'!$H$6:$H$4000,'Dang ky_onl'!$B$6:$B$4000=$B643),1),"")</f>
        <v/>
      </c>
      <c r="AP643" s="184" t="s">
        <v>1564</v>
      </c>
      <c r="AQ643" s="182" t="str" cm="1">
        <f t="array" ref="AQ643">IFERROR(INDEX(_xlfn._xlws.FILTER('Dang ky_onl'!$L$6:$L$4000,'Dang ky_onl'!$B$6:$B$4000=$B643),1),"")</f>
        <v/>
      </c>
      <c r="AR643" s="182" t="str" cm="1">
        <f t="array" ref="AR643">IFERROR(INDEX(_xlfn._xlws.FILTER('Dang ky_onl'!$M$6:$M$4000,'Dang ky_onl'!$B$6:$B$4000=$B643),1),"")</f>
        <v/>
      </c>
      <c r="AS643" s="130"/>
      <c r="AT643" s="130"/>
      <c r="AU643" s="131" t="e">
        <f t="shared" si="88"/>
        <v>#VALUE!</v>
      </c>
      <c r="AV643" s="182" t="str" cm="1">
        <f t="array" ref="AV643">IFERROR(INDEX(_xlfn._xlws.FILTER('Dang ky_onl'!$J$6:$J$4000,'Dang ky_onl'!$B$6:$B$4000=$B643),2),"")</f>
        <v/>
      </c>
      <c r="AW643" s="183" t="str" cm="1">
        <f t="array" ref="AW643">IFERROR(INDEX(_xlfn._xlws.FILTER('Dang ky_onl'!$H$6:$H$4000,'Dang ky_onl'!$B$6:$B$4000=$B643),2),"")</f>
        <v/>
      </c>
      <c r="AX643" s="184" t="s">
        <v>1564</v>
      </c>
      <c r="AY643" s="182" t="str" cm="1">
        <f t="array" ref="AY643">IFERROR(INDEX(_xlfn._xlws.FILTER('Dang ky_onl'!$L$6:$L$4000,'Dang ky_onl'!$B$6:$B$4000=$B643),2),"")</f>
        <v/>
      </c>
      <c r="AZ643" s="182" t="str" cm="1">
        <f t="array" ref="AZ643">IFERROR(INDEX(_xlfn._xlws.FILTER('Dang ky_onl'!$M$6:$M$4000,'Dang ky_onl'!$B$6:$B$4000=$B643),2),"")</f>
        <v/>
      </c>
      <c r="BA643" s="130"/>
      <c r="BB643" s="130"/>
      <c r="BC643" s="131" t="e">
        <f t="shared" si="89"/>
        <v>#VALUE!</v>
      </c>
    </row>
    <row r="644" spans="1:55" ht="19.5" customHeight="1" x14ac:dyDescent="0.35">
      <c r="A644" s="135">
        <v>638</v>
      </c>
      <c r="B644" s="136">
        <v>2005230700</v>
      </c>
      <c r="C644" s="137" t="s">
        <v>579</v>
      </c>
      <c r="D644" s="138" t="s">
        <v>841</v>
      </c>
      <c r="E644" s="139"/>
      <c r="F644" s="141" t="s">
        <v>1314</v>
      </c>
      <c r="G644" s="142" t="s">
        <v>1359</v>
      </c>
      <c r="H644" s="143" t="s">
        <v>1378</v>
      </c>
      <c r="I644" s="140" t="str">
        <f t="shared" si="83"/>
        <v>Không đậu</v>
      </c>
      <c r="J644" s="144"/>
      <c r="K644" s="145" t="str">
        <f t="shared" si="84"/>
        <v>Không đủ</v>
      </c>
      <c r="L644" s="166">
        <f t="shared" si="90"/>
        <v>0</v>
      </c>
      <c r="M644" s="166" cm="1">
        <f t="array" ref="M644">SUMPRODUCT(--(LEN(CHOOSE({1,2,3},P644,X644,AF644))&gt;0))</f>
        <v>0</v>
      </c>
      <c r="N644" s="166" cm="1">
        <f t="array" ref="N644">SUMPRODUCT(--(LEN(CHOOSE({1,2},AN644,AV644))&gt;0))</f>
        <v>0</v>
      </c>
      <c r="O644" s="166">
        <f t="shared" si="91"/>
        <v>0</v>
      </c>
      <c r="P644" s="171" t="str" cm="1">
        <f t="array" ref="P644">IFERROR(INDEX(_xlfn._xlws.FILTER('Dang ky_off'!$J$4:$J$4000,'Dang ky_off'!$B$4:$B$4000=$B644),1),"")</f>
        <v/>
      </c>
      <c r="Q644" s="172" t="str" cm="1">
        <f t="array" ref="Q644">IFERROR(INDEX(_xlfn._xlws.FILTER('Dang ky_off'!$H$4:$H$4000,'Dang ky_off'!$B$4:$B$4000=$B644),1),"")</f>
        <v/>
      </c>
      <c r="R644" s="171" t="s">
        <v>1563</v>
      </c>
      <c r="S644" s="171" t="str" cm="1">
        <f t="array" ref="S644">IFERROR(INDEX(_xlfn._xlws.FILTER('Dang ky_off'!$L$4:$L$4000,'Dang ky_off'!$B$4:$B$4000=$B644),1),"")</f>
        <v/>
      </c>
      <c r="T644" s="171" t="str" cm="1">
        <f t="array" ref="T644">IFERROR(INDEX(_xlfn._xlws.FILTER('Dang ky_off'!$M$4:$M$4000,'Dang ky_off'!$B$4:$B$4000=$B644),1),"")</f>
        <v/>
      </c>
      <c r="U644" s="130"/>
      <c r="V644" s="130"/>
      <c r="W644" s="131" t="e">
        <f t="shared" si="85"/>
        <v>#VALUE!</v>
      </c>
      <c r="X644" s="180" t="str" cm="1">
        <f t="array" ref="X644">IFERROR(INDEX(_xlfn._xlws.FILTER('Dang ky_off'!$J$4:$J$4000,'Dang ky_off'!$B$4:$B$4000=$B644),2),"")</f>
        <v/>
      </c>
      <c r="Y644" s="181" t="str" cm="1">
        <f t="array" ref="Y644">IFERROR(INDEX(_xlfn._xlws.FILTER('Dang ky_off'!$H$4:$H$4000,'Dang ky_off'!$B$4:$B$4000=$B644),2),"")</f>
        <v/>
      </c>
      <c r="Z644" s="180" t="s">
        <v>1563</v>
      </c>
      <c r="AA644" s="180" t="str" cm="1">
        <f t="array" ref="AA644">IFERROR(INDEX(_xlfn._xlws.FILTER('Dang ky_off'!$L$4:$L$4000,'Dang ky_off'!$B$4:$B$4000=$B644),2),"")</f>
        <v/>
      </c>
      <c r="AB644" s="180" t="str" cm="1">
        <f t="array" ref="AB644">IFERROR(INDEX(_xlfn._xlws.FILTER('Dang ky_off'!$M$4:$M$4000,'Dang ky_off'!$B$4:$B$4000=$B644),2),"")</f>
        <v/>
      </c>
      <c r="AC644" s="130"/>
      <c r="AD644" s="130"/>
      <c r="AE644" s="179" t="e">
        <f t="shared" si="86"/>
        <v>#VALUE!</v>
      </c>
      <c r="AF644" s="131" t="str" cm="1">
        <f t="array" ref="AF644">IFERROR(INDEX(_xlfn._xlws.FILTER('Dang ky_off'!$J$4:$J$43,'Dang ky_off'!$B$4:$B$43=$B644),3),"")</f>
        <v/>
      </c>
      <c r="AG644" s="154" t="str" cm="1">
        <f t="array" ref="AG644">IFERROR(INDEX(_xlfn._xlws.FILTER('Dang ky_off'!$H$4:$H$43,'Dang ky_off'!$B$4:$B$43=$B644),3),"")</f>
        <v/>
      </c>
      <c r="AH644" s="131" t="s">
        <v>1563</v>
      </c>
      <c r="AI644" s="131" t="str" cm="1">
        <f t="array" ref="AI644">IFERROR(INDEX(_xlfn._xlws.FILTER('Dang ky_off'!$L$4:$L$43,'Dang ky_off'!$B$4:$B$43=$B644),3),"")</f>
        <v/>
      </c>
      <c r="AJ644" s="131" t="str" cm="1">
        <f t="array" ref="AJ644">IFERROR(INDEX(_xlfn._xlws.FILTER('Dang ky_off'!$M$4:$M$43,'Dang ky_off'!$B$4:$B$43=$B644),3),"")</f>
        <v/>
      </c>
      <c r="AK644" s="130"/>
      <c r="AL644" s="130"/>
      <c r="AM644" s="131" t="e">
        <f t="shared" si="87"/>
        <v>#VALUE!</v>
      </c>
      <c r="AN644" s="182" t="str" cm="1">
        <f t="array" ref="AN644">IFERROR(INDEX(_xlfn._xlws.FILTER('Dang ky_onl'!$J$6:$J$4000,'Dang ky_onl'!$B$6:$B$4000=$B644),1),"")</f>
        <v/>
      </c>
      <c r="AO644" s="183" t="str" cm="1">
        <f t="array" ref="AO644">IFERROR(INDEX(_xlfn._xlws.FILTER('Dang ky_onl'!$H$6:$H$4000,'Dang ky_onl'!$B$6:$B$4000=$B644),1),"")</f>
        <v/>
      </c>
      <c r="AP644" s="184" t="s">
        <v>1564</v>
      </c>
      <c r="AQ644" s="182" t="str" cm="1">
        <f t="array" ref="AQ644">IFERROR(INDEX(_xlfn._xlws.FILTER('Dang ky_onl'!$L$6:$L$4000,'Dang ky_onl'!$B$6:$B$4000=$B644),1),"")</f>
        <v/>
      </c>
      <c r="AR644" s="182" t="str" cm="1">
        <f t="array" ref="AR644">IFERROR(INDEX(_xlfn._xlws.FILTER('Dang ky_onl'!$M$6:$M$4000,'Dang ky_onl'!$B$6:$B$4000=$B644),1),"")</f>
        <v/>
      </c>
      <c r="AS644" s="130"/>
      <c r="AT644" s="130"/>
      <c r="AU644" s="131" t="e">
        <f t="shared" si="88"/>
        <v>#VALUE!</v>
      </c>
      <c r="AV644" s="182" t="str" cm="1">
        <f t="array" ref="AV644">IFERROR(INDEX(_xlfn._xlws.FILTER('Dang ky_onl'!$J$6:$J$4000,'Dang ky_onl'!$B$6:$B$4000=$B644),2),"")</f>
        <v/>
      </c>
      <c r="AW644" s="183" t="str" cm="1">
        <f t="array" ref="AW644">IFERROR(INDEX(_xlfn._xlws.FILTER('Dang ky_onl'!$H$6:$H$4000,'Dang ky_onl'!$B$6:$B$4000=$B644),2),"")</f>
        <v/>
      </c>
      <c r="AX644" s="184" t="s">
        <v>1564</v>
      </c>
      <c r="AY644" s="182" t="str" cm="1">
        <f t="array" ref="AY644">IFERROR(INDEX(_xlfn._xlws.FILTER('Dang ky_onl'!$L$6:$L$4000,'Dang ky_onl'!$B$6:$B$4000=$B644),2),"")</f>
        <v/>
      </c>
      <c r="AZ644" s="182" t="str" cm="1">
        <f t="array" ref="AZ644">IFERROR(INDEX(_xlfn._xlws.FILTER('Dang ky_onl'!$M$6:$M$4000,'Dang ky_onl'!$B$6:$B$4000=$B644),2),"")</f>
        <v/>
      </c>
      <c r="BA644" s="130"/>
      <c r="BB644" s="130"/>
      <c r="BC644" s="131" t="e">
        <f t="shared" si="89"/>
        <v>#VALUE!</v>
      </c>
    </row>
    <row r="645" spans="1:55" ht="19.5" customHeight="1" x14ac:dyDescent="0.35">
      <c r="A645" s="135">
        <v>639</v>
      </c>
      <c r="B645" s="136">
        <v>2005230035</v>
      </c>
      <c r="C645" s="137" t="s">
        <v>580</v>
      </c>
      <c r="D645" s="138" t="s">
        <v>793</v>
      </c>
      <c r="E645" s="139"/>
      <c r="F645" s="141" t="s">
        <v>1107</v>
      </c>
      <c r="G645" s="142" t="s">
        <v>1360</v>
      </c>
      <c r="H645" s="143" t="s">
        <v>1378</v>
      </c>
      <c r="I645" s="140" t="str">
        <f t="shared" si="83"/>
        <v>Không đậu</v>
      </c>
      <c r="J645" s="144"/>
      <c r="K645" s="145" t="str">
        <f t="shared" si="84"/>
        <v>Không đủ</v>
      </c>
      <c r="L645" s="166">
        <f t="shared" si="90"/>
        <v>0</v>
      </c>
      <c r="M645" s="166" cm="1">
        <f t="array" ref="M645">SUMPRODUCT(--(LEN(CHOOSE({1,2,3},P645,X645,AF645))&gt;0))</f>
        <v>0</v>
      </c>
      <c r="N645" s="166" cm="1">
        <f t="array" ref="N645">SUMPRODUCT(--(LEN(CHOOSE({1,2},AN645,AV645))&gt;0))</f>
        <v>0</v>
      </c>
      <c r="O645" s="166">
        <f t="shared" si="91"/>
        <v>0</v>
      </c>
      <c r="P645" s="171" t="str" cm="1">
        <f t="array" ref="P645">IFERROR(INDEX(_xlfn._xlws.FILTER('Dang ky_off'!$J$4:$J$4000,'Dang ky_off'!$B$4:$B$4000=$B645),1),"")</f>
        <v/>
      </c>
      <c r="Q645" s="172" t="str" cm="1">
        <f t="array" ref="Q645">IFERROR(INDEX(_xlfn._xlws.FILTER('Dang ky_off'!$H$4:$H$4000,'Dang ky_off'!$B$4:$B$4000=$B645),1),"")</f>
        <v/>
      </c>
      <c r="R645" s="171" t="s">
        <v>1563</v>
      </c>
      <c r="S645" s="171" t="str" cm="1">
        <f t="array" ref="S645">IFERROR(INDEX(_xlfn._xlws.FILTER('Dang ky_off'!$L$4:$L$4000,'Dang ky_off'!$B$4:$B$4000=$B645),1),"")</f>
        <v/>
      </c>
      <c r="T645" s="171" t="str" cm="1">
        <f t="array" ref="T645">IFERROR(INDEX(_xlfn._xlws.FILTER('Dang ky_off'!$M$4:$M$4000,'Dang ky_off'!$B$4:$B$4000=$B645),1),"")</f>
        <v/>
      </c>
      <c r="U645" s="130"/>
      <c r="V645" s="130"/>
      <c r="W645" s="131" t="e">
        <f t="shared" si="85"/>
        <v>#VALUE!</v>
      </c>
      <c r="X645" s="180" t="str" cm="1">
        <f t="array" ref="X645">IFERROR(INDEX(_xlfn._xlws.FILTER('Dang ky_off'!$J$4:$J$4000,'Dang ky_off'!$B$4:$B$4000=$B645),2),"")</f>
        <v/>
      </c>
      <c r="Y645" s="181" t="str" cm="1">
        <f t="array" ref="Y645">IFERROR(INDEX(_xlfn._xlws.FILTER('Dang ky_off'!$H$4:$H$4000,'Dang ky_off'!$B$4:$B$4000=$B645),2),"")</f>
        <v/>
      </c>
      <c r="Z645" s="180" t="s">
        <v>1563</v>
      </c>
      <c r="AA645" s="180" t="str" cm="1">
        <f t="array" ref="AA645">IFERROR(INDEX(_xlfn._xlws.FILTER('Dang ky_off'!$L$4:$L$4000,'Dang ky_off'!$B$4:$B$4000=$B645),2),"")</f>
        <v/>
      </c>
      <c r="AB645" s="180" t="str" cm="1">
        <f t="array" ref="AB645">IFERROR(INDEX(_xlfn._xlws.FILTER('Dang ky_off'!$M$4:$M$4000,'Dang ky_off'!$B$4:$B$4000=$B645),2),"")</f>
        <v/>
      </c>
      <c r="AC645" s="130"/>
      <c r="AD645" s="130"/>
      <c r="AE645" s="179" t="e">
        <f t="shared" si="86"/>
        <v>#VALUE!</v>
      </c>
      <c r="AF645" s="131" t="str" cm="1">
        <f t="array" ref="AF645">IFERROR(INDEX(_xlfn._xlws.FILTER('Dang ky_off'!$J$4:$J$43,'Dang ky_off'!$B$4:$B$43=$B645),3),"")</f>
        <v/>
      </c>
      <c r="AG645" s="154" t="str" cm="1">
        <f t="array" ref="AG645">IFERROR(INDEX(_xlfn._xlws.FILTER('Dang ky_off'!$H$4:$H$43,'Dang ky_off'!$B$4:$B$43=$B645),3),"")</f>
        <v/>
      </c>
      <c r="AH645" s="131" t="s">
        <v>1563</v>
      </c>
      <c r="AI645" s="131" t="str" cm="1">
        <f t="array" ref="AI645">IFERROR(INDEX(_xlfn._xlws.FILTER('Dang ky_off'!$L$4:$L$43,'Dang ky_off'!$B$4:$B$43=$B645),3),"")</f>
        <v/>
      </c>
      <c r="AJ645" s="131" t="str" cm="1">
        <f t="array" ref="AJ645">IFERROR(INDEX(_xlfn._xlws.FILTER('Dang ky_off'!$M$4:$M$43,'Dang ky_off'!$B$4:$B$43=$B645),3),"")</f>
        <v/>
      </c>
      <c r="AK645" s="130"/>
      <c r="AL645" s="130"/>
      <c r="AM645" s="131" t="e">
        <f t="shared" si="87"/>
        <v>#VALUE!</v>
      </c>
      <c r="AN645" s="182" t="str" cm="1">
        <f t="array" ref="AN645">IFERROR(INDEX(_xlfn._xlws.FILTER('Dang ky_onl'!$J$6:$J$4000,'Dang ky_onl'!$B$6:$B$4000=$B645),1),"")</f>
        <v/>
      </c>
      <c r="AO645" s="183" t="str" cm="1">
        <f t="array" ref="AO645">IFERROR(INDEX(_xlfn._xlws.FILTER('Dang ky_onl'!$H$6:$H$4000,'Dang ky_onl'!$B$6:$B$4000=$B645),1),"")</f>
        <v/>
      </c>
      <c r="AP645" s="184" t="s">
        <v>1564</v>
      </c>
      <c r="AQ645" s="182" t="str" cm="1">
        <f t="array" ref="AQ645">IFERROR(INDEX(_xlfn._xlws.FILTER('Dang ky_onl'!$L$6:$L$4000,'Dang ky_onl'!$B$6:$B$4000=$B645),1),"")</f>
        <v/>
      </c>
      <c r="AR645" s="182" t="str" cm="1">
        <f t="array" ref="AR645">IFERROR(INDEX(_xlfn._xlws.FILTER('Dang ky_onl'!$M$6:$M$4000,'Dang ky_onl'!$B$6:$B$4000=$B645),1),"")</f>
        <v/>
      </c>
      <c r="AS645" s="130"/>
      <c r="AT645" s="130"/>
      <c r="AU645" s="131" t="e">
        <f t="shared" si="88"/>
        <v>#VALUE!</v>
      </c>
      <c r="AV645" s="182" t="str" cm="1">
        <f t="array" ref="AV645">IFERROR(INDEX(_xlfn._xlws.FILTER('Dang ky_onl'!$J$6:$J$4000,'Dang ky_onl'!$B$6:$B$4000=$B645),2),"")</f>
        <v/>
      </c>
      <c r="AW645" s="183" t="str" cm="1">
        <f t="array" ref="AW645">IFERROR(INDEX(_xlfn._xlws.FILTER('Dang ky_onl'!$H$6:$H$4000,'Dang ky_onl'!$B$6:$B$4000=$B645),2),"")</f>
        <v/>
      </c>
      <c r="AX645" s="184" t="s">
        <v>1564</v>
      </c>
      <c r="AY645" s="182" t="str" cm="1">
        <f t="array" ref="AY645">IFERROR(INDEX(_xlfn._xlws.FILTER('Dang ky_onl'!$L$6:$L$4000,'Dang ky_onl'!$B$6:$B$4000=$B645),2),"")</f>
        <v/>
      </c>
      <c r="AZ645" s="182" t="str" cm="1">
        <f t="array" ref="AZ645">IFERROR(INDEX(_xlfn._xlws.FILTER('Dang ky_onl'!$M$6:$M$4000,'Dang ky_onl'!$B$6:$B$4000=$B645),2),"")</f>
        <v/>
      </c>
      <c r="BA645" s="130"/>
      <c r="BB645" s="130"/>
      <c r="BC645" s="131" t="e">
        <f t="shared" si="89"/>
        <v>#VALUE!</v>
      </c>
    </row>
    <row r="646" spans="1:55" ht="19.5" customHeight="1" x14ac:dyDescent="0.35">
      <c r="A646" s="135">
        <v>640</v>
      </c>
      <c r="B646" s="136">
        <v>2005230012</v>
      </c>
      <c r="C646" s="137" t="s">
        <v>172</v>
      </c>
      <c r="D646" s="138" t="s">
        <v>793</v>
      </c>
      <c r="E646" s="139"/>
      <c r="F646" s="141" t="s">
        <v>1243</v>
      </c>
      <c r="G646" s="142" t="s">
        <v>1360</v>
      </c>
      <c r="H646" s="143" t="s">
        <v>1378</v>
      </c>
      <c r="I646" s="140" t="str">
        <f t="shared" si="83"/>
        <v>Không đậu</v>
      </c>
      <c r="J646" s="144"/>
      <c r="K646" s="145" t="str">
        <f t="shared" si="84"/>
        <v>Không đủ</v>
      </c>
      <c r="L646" s="166">
        <f t="shared" si="90"/>
        <v>0</v>
      </c>
      <c r="M646" s="166" cm="1">
        <f t="array" ref="M646">SUMPRODUCT(--(LEN(CHOOSE({1,2,3},P646,X646,AF646))&gt;0))</f>
        <v>0</v>
      </c>
      <c r="N646" s="166" cm="1">
        <f t="array" ref="N646">SUMPRODUCT(--(LEN(CHOOSE({1,2},AN646,AV646))&gt;0))</f>
        <v>0</v>
      </c>
      <c r="O646" s="166">
        <f t="shared" si="91"/>
        <v>0</v>
      </c>
      <c r="P646" s="171" t="str" cm="1">
        <f t="array" ref="P646">IFERROR(INDEX(_xlfn._xlws.FILTER('Dang ky_off'!$J$4:$J$4000,'Dang ky_off'!$B$4:$B$4000=$B646),1),"")</f>
        <v/>
      </c>
      <c r="Q646" s="172" t="str" cm="1">
        <f t="array" ref="Q646">IFERROR(INDEX(_xlfn._xlws.FILTER('Dang ky_off'!$H$4:$H$4000,'Dang ky_off'!$B$4:$B$4000=$B646),1),"")</f>
        <v/>
      </c>
      <c r="R646" s="171" t="s">
        <v>1563</v>
      </c>
      <c r="S646" s="171" t="str" cm="1">
        <f t="array" ref="S646">IFERROR(INDEX(_xlfn._xlws.FILTER('Dang ky_off'!$L$4:$L$4000,'Dang ky_off'!$B$4:$B$4000=$B646),1),"")</f>
        <v/>
      </c>
      <c r="T646" s="171" t="str" cm="1">
        <f t="array" ref="T646">IFERROR(INDEX(_xlfn._xlws.FILTER('Dang ky_off'!$M$4:$M$4000,'Dang ky_off'!$B$4:$B$4000=$B646),1),"")</f>
        <v/>
      </c>
      <c r="U646" s="130"/>
      <c r="V646" s="130"/>
      <c r="W646" s="131" t="e">
        <f t="shared" si="85"/>
        <v>#VALUE!</v>
      </c>
      <c r="X646" s="180" t="str" cm="1">
        <f t="array" ref="X646">IFERROR(INDEX(_xlfn._xlws.FILTER('Dang ky_off'!$J$4:$J$4000,'Dang ky_off'!$B$4:$B$4000=$B646),2),"")</f>
        <v/>
      </c>
      <c r="Y646" s="181" t="str" cm="1">
        <f t="array" ref="Y646">IFERROR(INDEX(_xlfn._xlws.FILTER('Dang ky_off'!$H$4:$H$4000,'Dang ky_off'!$B$4:$B$4000=$B646),2),"")</f>
        <v/>
      </c>
      <c r="Z646" s="180" t="s">
        <v>1563</v>
      </c>
      <c r="AA646" s="180" t="str" cm="1">
        <f t="array" ref="AA646">IFERROR(INDEX(_xlfn._xlws.FILTER('Dang ky_off'!$L$4:$L$4000,'Dang ky_off'!$B$4:$B$4000=$B646),2),"")</f>
        <v/>
      </c>
      <c r="AB646" s="180" t="str" cm="1">
        <f t="array" ref="AB646">IFERROR(INDEX(_xlfn._xlws.FILTER('Dang ky_off'!$M$4:$M$4000,'Dang ky_off'!$B$4:$B$4000=$B646),2),"")</f>
        <v/>
      </c>
      <c r="AC646" s="130"/>
      <c r="AD646" s="130"/>
      <c r="AE646" s="179" t="e">
        <f t="shared" si="86"/>
        <v>#VALUE!</v>
      </c>
      <c r="AF646" s="131" t="str" cm="1">
        <f t="array" ref="AF646">IFERROR(INDEX(_xlfn._xlws.FILTER('Dang ky_off'!$J$4:$J$43,'Dang ky_off'!$B$4:$B$43=$B646),3),"")</f>
        <v/>
      </c>
      <c r="AG646" s="154" t="str" cm="1">
        <f t="array" ref="AG646">IFERROR(INDEX(_xlfn._xlws.FILTER('Dang ky_off'!$H$4:$H$43,'Dang ky_off'!$B$4:$B$43=$B646),3),"")</f>
        <v/>
      </c>
      <c r="AH646" s="131" t="s">
        <v>1563</v>
      </c>
      <c r="AI646" s="131" t="str" cm="1">
        <f t="array" ref="AI646">IFERROR(INDEX(_xlfn._xlws.FILTER('Dang ky_off'!$L$4:$L$43,'Dang ky_off'!$B$4:$B$43=$B646),3),"")</f>
        <v/>
      </c>
      <c r="AJ646" s="131" t="str" cm="1">
        <f t="array" ref="AJ646">IFERROR(INDEX(_xlfn._xlws.FILTER('Dang ky_off'!$M$4:$M$43,'Dang ky_off'!$B$4:$B$43=$B646),3),"")</f>
        <v/>
      </c>
      <c r="AK646" s="130"/>
      <c r="AL646" s="130"/>
      <c r="AM646" s="131" t="e">
        <f t="shared" si="87"/>
        <v>#VALUE!</v>
      </c>
      <c r="AN646" s="182" t="str" cm="1">
        <f t="array" ref="AN646">IFERROR(INDEX(_xlfn._xlws.FILTER('Dang ky_onl'!$J$6:$J$4000,'Dang ky_onl'!$B$6:$B$4000=$B646),1),"")</f>
        <v/>
      </c>
      <c r="AO646" s="183" t="str" cm="1">
        <f t="array" ref="AO646">IFERROR(INDEX(_xlfn._xlws.FILTER('Dang ky_onl'!$H$6:$H$4000,'Dang ky_onl'!$B$6:$B$4000=$B646),1),"")</f>
        <v/>
      </c>
      <c r="AP646" s="184" t="s">
        <v>1564</v>
      </c>
      <c r="AQ646" s="182" t="str" cm="1">
        <f t="array" ref="AQ646">IFERROR(INDEX(_xlfn._xlws.FILTER('Dang ky_onl'!$L$6:$L$4000,'Dang ky_onl'!$B$6:$B$4000=$B646),1),"")</f>
        <v/>
      </c>
      <c r="AR646" s="182" t="str" cm="1">
        <f t="array" ref="AR646">IFERROR(INDEX(_xlfn._xlws.FILTER('Dang ky_onl'!$M$6:$M$4000,'Dang ky_onl'!$B$6:$B$4000=$B646),1),"")</f>
        <v/>
      </c>
      <c r="AS646" s="130"/>
      <c r="AT646" s="130"/>
      <c r="AU646" s="131" t="e">
        <f t="shared" si="88"/>
        <v>#VALUE!</v>
      </c>
      <c r="AV646" s="182" t="str" cm="1">
        <f t="array" ref="AV646">IFERROR(INDEX(_xlfn._xlws.FILTER('Dang ky_onl'!$J$6:$J$4000,'Dang ky_onl'!$B$6:$B$4000=$B646),2),"")</f>
        <v/>
      </c>
      <c r="AW646" s="183" t="str" cm="1">
        <f t="array" ref="AW646">IFERROR(INDEX(_xlfn._xlws.FILTER('Dang ky_onl'!$H$6:$H$4000,'Dang ky_onl'!$B$6:$B$4000=$B646),2),"")</f>
        <v/>
      </c>
      <c r="AX646" s="184" t="s">
        <v>1564</v>
      </c>
      <c r="AY646" s="182" t="str" cm="1">
        <f t="array" ref="AY646">IFERROR(INDEX(_xlfn._xlws.FILTER('Dang ky_onl'!$L$6:$L$4000,'Dang ky_onl'!$B$6:$B$4000=$B646),2),"")</f>
        <v/>
      </c>
      <c r="AZ646" s="182" t="str" cm="1">
        <f t="array" ref="AZ646">IFERROR(INDEX(_xlfn._xlws.FILTER('Dang ky_onl'!$M$6:$M$4000,'Dang ky_onl'!$B$6:$B$4000=$B646),2),"")</f>
        <v/>
      </c>
      <c r="BA646" s="130"/>
      <c r="BB646" s="130"/>
      <c r="BC646" s="131" t="e">
        <f t="shared" si="89"/>
        <v>#VALUE!</v>
      </c>
    </row>
    <row r="647" spans="1:55" ht="19.5" customHeight="1" x14ac:dyDescent="0.35">
      <c r="A647" s="135">
        <v>641</v>
      </c>
      <c r="B647" s="136">
        <v>2005230044</v>
      </c>
      <c r="C647" s="137" t="s">
        <v>391</v>
      </c>
      <c r="D647" s="138" t="s">
        <v>909</v>
      </c>
      <c r="E647" s="139"/>
      <c r="F647" s="141" t="s">
        <v>1315</v>
      </c>
      <c r="G647" s="142" t="s">
        <v>1360</v>
      </c>
      <c r="H647" s="143" t="s">
        <v>1378</v>
      </c>
      <c r="I647" s="140" t="str">
        <f t="shared" si="83"/>
        <v>Không đậu</v>
      </c>
      <c r="J647" s="144"/>
      <c r="K647" s="145" t="str">
        <f t="shared" si="84"/>
        <v>Không đủ</v>
      </c>
      <c r="L647" s="166">
        <f t="shared" si="90"/>
        <v>0</v>
      </c>
      <c r="M647" s="166" cm="1">
        <f t="array" ref="M647">SUMPRODUCT(--(LEN(CHOOSE({1,2,3},P647,X647,AF647))&gt;0))</f>
        <v>0</v>
      </c>
      <c r="N647" s="166" cm="1">
        <f t="array" ref="N647">SUMPRODUCT(--(LEN(CHOOSE({1,2},AN647,AV647))&gt;0))</f>
        <v>0</v>
      </c>
      <c r="O647" s="166">
        <f t="shared" si="91"/>
        <v>0</v>
      </c>
      <c r="P647" s="171" t="str" cm="1">
        <f t="array" ref="P647">IFERROR(INDEX(_xlfn._xlws.FILTER('Dang ky_off'!$J$4:$J$4000,'Dang ky_off'!$B$4:$B$4000=$B647),1),"")</f>
        <v/>
      </c>
      <c r="Q647" s="172" t="str" cm="1">
        <f t="array" ref="Q647">IFERROR(INDEX(_xlfn._xlws.FILTER('Dang ky_off'!$H$4:$H$4000,'Dang ky_off'!$B$4:$B$4000=$B647),1),"")</f>
        <v/>
      </c>
      <c r="R647" s="171" t="s">
        <v>1563</v>
      </c>
      <c r="S647" s="171" t="str" cm="1">
        <f t="array" ref="S647">IFERROR(INDEX(_xlfn._xlws.FILTER('Dang ky_off'!$L$4:$L$4000,'Dang ky_off'!$B$4:$B$4000=$B647),1),"")</f>
        <v/>
      </c>
      <c r="T647" s="171" t="str" cm="1">
        <f t="array" ref="T647">IFERROR(INDEX(_xlfn._xlws.FILTER('Dang ky_off'!$M$4:$M$4000,'Dang ky_off'!$B$4:$B$4000=$B647),1),"")</f>
        <v/>
      </c>
      <c r="U647" s="130"/>
      <c r="V647" s="130"/>
      <c r="W647" s="131" t="e">
        <f t="shared" si="85"/>
        <v>#VALUE!</v>
      </c>
      <c r="X647" s="180" t="str" cm="1">
        <f t="array" ref="X647">IFERROR(INDEX(_xlfn._xlws.FILTER('Dang ky_off'!$J$4:$J$4000,'Dang ky_off'!$B$4:$B$4000=$B647),2),"")</f>
        <v/>
      </c>
      <c r="Y647" s="181" t="str" cm="1">
        <f t="array" ref="Y647">IFERROR(INDEX(_xlfn._xlws.FILTER('Dang ky_off'!$H$4:$H$4000,'Dang ky_off'!$B$4:$B$4000=$B647),2),"")</f>
        <v/>
      </c>
      <c r="Z647" s="180" t="s">
        <v>1563</v>
      </c>
      <c r="AA647" s="180" t="str" cm="1">
        <f t="array" ref="AA647">IFERROR(INDEX(_xlfn._xlws.FILTER('Dang ky_off'!$L$4:$L$4000,'Dang ky_off'!$B$4:$B$4000=$B647),2),"")</f>
        <v/>
      </c>
      <c r="AB647" s="180" t="str" cm="1">
        <f t="array" ref="AB647">IFERROR(INDEX(_xlfn._xlws.FILTER('Dang ky_off'!$M$4:$M$4000,'Dang ky_off'!$B$4:$B$4000=$B647),2),"")</f>
        <v/>
      </c>
      <c r="AC647" s="130"/>
      <c r="AD647" s="130"/>
      <c r="AE647" s="179" t="e">
        <f t="shared" si="86"/>
        <v>#VALUE!</v>
      </c>
      <c r="AF647" s="131" t="str" cm="1">
        <f t="array" ref="AF647">IFERROR(INDEX(_xlfn._xlws.FILTER('Dang ky_off'!$J$4:$J$43,'Dang ky_off'!$B$4:$B$43=$B647),3),"")</f>
        <v/>
      </c>
      <c r="AG647" s="154" t="str" cm="1">
        <f t="array" ref="AG647">IFERROR(INDEX(_xlfn._xlws.FILTER('Dang ky_off'!$H$4:$H$43,'Dang ky_off'!$B$4:$B$43=$B647),3),"")</f>
        <v/>
      </c>
      <c r="AH647" s="131" t="s">
        <v>1563</v>
      </c>
      <c r="AI647" s="131" t="str" cm="1">
        <f t="array" ref="AI647">IFERROR(INDEX(_xlfn._xlws.FILTER('Dang ky_off'!$L$4:$L$43,'Dang ky_off'!$B$4:$B$43=$B647),3),"")</f>
        <v/>
      </c>
      <c r="AJ647" s="131" t="str" cm="1">
        <f t="array" ref="AJ647">IFERROR(INDEX(_xlfn._xlws.FILTER('Dang ky_off'!$M$4:$M$43,'Dang ky_off'!$B$4:$B$43=$B647),3),"")</f>
        <v/>
      </c>
      <c r="AK647" s="130"/>
      <c r="AL647" s="130"/>
      <c r="AM647" s="131" t="e">
        <f t="shared" si="87"/>
        <v>#VALUE!</v>
      </c>
      <c r="AN647" s="182" t="str" cm="1">
        <f t="array" ref="AN647">IFERROR(INDEX(_xlfn._xlws.FILTER('Dang ky_onl'!$J$6:$J$4000,'Dang ky_onl'!$B$6:$B$4000=$B647),1),"")</f>
        <v/>
      </c>
      <c r="AO647" s="183" t="str" cm="1">
        <f t="array" ref="AO647">IFERROR(INDEX(_xlfn._xlws.FILTER('Dang ky_onl'!$H$6:$H$4000,'Dang ky_onl'!$B$6:$B$4000=$B647),1),"")</f>
        <v/>
      </c>
      <c r="AP647" s="184" t="s">
        <v>1564</v>
      </c>
      <c r="AQ647" s="182" t="str" cm="1">
        <f t="array" ref="AQ647">IFERROR(INDEX(_xlfn._xlws.FILTER('Dang ky_onl'!$L$6:$L$4000,'Dang ky_onl'!$B$6:$B$4000=$B647),1),"")</f>
        <v/>
      </c>
      <c r="AR647" s="182" t="str" cm="1">
        <f t="array" ref="AR647">IFERROR(INDEX(_xlfn._xlws.FILTER('Dang ky_onl'!$M$6:$M$4000,'Dang ky_onl'!$B$6:$B$4000=$B647),1),"")</f>
        <v/>
      </c>
      <c r="AS647" s="130"/>
      <c r="AT647" s="130"/>
      <c r="AU647" s="131" t="e">
        <f t="shared" si="88"/>
        <v>#VALUE!</v>
      </c>
      <c r="AV647" s="182" t="str" cm="1">
        <f t="array" ref="AV647">IFERROR(INDEX(_xlfn._xlws.FILTER('Dang ky_onl'!$J$6:$J$4000,'Dang ky_onl'!$B$6:$B$4000=$B647),2),"")</f>
        <v/>
      </c>
      <c r="AW647" s="183" t="str" cm="1">
        <f t="array" ref="AW647">IFERROR(INDEX(_xlfn._xlws.FILTER('Dang ky_onl'!$H$6:$H$4000,'Dang ky_onl'!$B$6:$B$4000=$B647),2),"")</f>
        <v/>
      </c>
      <c r="AX647" s="184" t="s">
        <v>1564</v>
      </c>
      <c r="AY647" s="182" t="str" cm="1">
        <f t="array" ref="AY647">IFERROR(INDEX(_xlfn._xlws.FILTER('Dang ky_onl'!$L$6:$L$4000,'Dang ky_onl'!$B$6:$B$4000=$B647),2),"")</f>
        <v/>
      </c>
      <c r="AZ647" s="182" t="str" cm="1">
        <f t="array" ref="AZ647">IFERROR(INDEX(_xlfn._xlws.FILTER('Dang ky_onl'!$M$6:$M$4000,'Dang ky_onl'!$B$6:$B$4000=$B647),2),"")</f>
        <v/>
      </c>
      <c r="BA647" s="130"/>
      <c r="BB647" s="130"/>
      <c r="BC647" s="131" t="e">
        <f t="shared" si="89"/>
        <v>#VALUE!</v>
      </c>
    </row>
    <row r="648" spans="1:55" ht="19.5" customHeight="1" x14ac:dyDescent="0.35">
      <c r="A648" s="135">
        <v>642</v>
      </c>
      <c r="B648" s="136">
        <v>2005230053</v>
      </c>
      <c r="C648" s="137" t="s">
        <v>581</v>
      </c>
      <c r="D648" s="138" t="s">
        <v>873</v>
      </c>
      <c r="E648" s="139"/>
      <c r="F648" s="141" t="s">
        <v>1055</v>
      </c>
      <c r="G648" s="142" t="s">
        <v>1360</v>
      </c>
      <c r="H648" s="143" t="s">
        <v>1378</v>
      </c>
      <c r="I648" s="140" t="str">
        <f t="shared" ref="I648:I711" si="92">IF(AND(J648&gt;=4,K648="Đủ"), "Đậu", "Không đậu")</f>
        <v>Không đậu</v>
      </c>
      <c r="J648" s="144"/>
      <c r="K648" s="145" t="str">
        <f t="shared" ref="K648:K711" si="93">IF(AND(L648&gt;=3,M648&gt;=2),"Đủ","Không đủ")</f>
        <v>Không đủ</v>
      </c>
      <c r="L648" s="166">
        <f t="shared" si="90"/>
        <v>2</v>
      </c>
      <c r="M648" s="166" cm="1">
        <f t="array" ref="M648">SUMPRODUCT(--(LEN(CHOOSE({1,2,3},P648,X648,AF648))&gt;0))</f>
        <v>2</v>
      </c>
      <c r="N648" s="166" cm="1">
        <f t="array" ref="N648">SUMPRODUCT(--(LEN(CHOOSE({1,2},AN648,AV648))&gt;0))</f>
        <v>0</v>
      </c>
      <c r="O648" s="166">
        <f t="shared" si="91"/>
        <v>0</v>
      </c>
      <c r="P648" s="171" t="str" cm="1">
        <f t="array" ref="P648">IFERROR(INDEX(_xlfn._xlws.FILTER('Dang ky_off'!$J$4:$J$4000,'Dang ky_off'!$B$4:$B$4000=$B648),1),"")</f>
        <v>Công ty Cổ phần Acecook Việt Nam</v>
      </c>
      <c r="Q648" s="172" cm="1">
        <f t="array" ref="Q648">IFERROR(INDEX(_xlfn._xlws.FILTER('Dang ky_off'!$H$4:$H$4000,'Dang ky_off'!$B$4:$B$4000=$B648),1),"")</f>
        <v>45932</v>
      </c>
      <c r="R648" s="171" t="s">
        <v>1563</v>
      </c>
      <c r="S648" s="171" cm="1">
        <f t="array" ref="S648">IFERROR(INDEX(_xlfn._xlws.FILTER('Dang ky_off'!$L$4:$L$4000,'Dang ky_off'!$B$4:$B$4000=$B648),1),"")</f>
        <v>8.5</v>
      </c>
      <c r="T648" s="171" cm="1">
        <f t="array" ref="T648">IFERROR(INDEX(_xlfn._xlws.FILTER('Dang ky_off'!$M$4:$M$4000,'Dang ky_off'!$B$4:$B$4000=$B648),1),"")</f>
        <v>0</v>
      </c>
      <c r="U648" s="130"/>
      <c r="V648" s="130"/>
      <c r="W648" s="131">
        <f t="shared" ref="W648:W711" si="94">ROUND(MIN(S648*0.3+U648*0.3+V648*0.4+T648,10),1)</f>
        <v>2.6</v>
      </c>
      <c r="X648" s="180" t="str" cm="1">
        <f t="array" ref="X648">IFERROR(INDEX(_xlfn._xlws.FILTER('Dang ky_off'!$J$4:$J$4000,'Dang ky_off'!$B$4:$B$4000=$B648),2),"")</f>
        <v>Công ty Cổ phần Đầu tư và Thương mại SATORI</v>
      </c>
      <c r="Y648" s="181" cm="1">
        <f t="array" ref="Y648">IFERROR(INDEX(_xlfn._xlws.FILTER('Dang ky_off'!$H$4:$H$4000,'Dang ky_off'!$B$4:$B$4000=$B648),2),"")</f>
        <v>45939</v>
      </c>
      <c r="Z648" s="180" t="s">
        <v>1563</v>
      </c>
      <c r="AA648" s="180" cm="1">
        <f t="array" ref="AA648">IFERROR(INDEX(_xlfn._xlws.FILTER('Dang ky_off'!$L$4:$L$4000,'Dang ky_off'!$B$4:$B$4000=$B648),2),"")</f>
        <v>8.5</v>
      </c>
      <c r="AB648" s="180" cm="1">
        <f t="array" ref="AB648">IFERROR(INDEX(_xlfn._xlws.FILTER('Dang ky_off'!$M$4:$M$4000,'Dang ky_off'!$B$4:$B$4000=$B648),2),"")</f>
        <v>0</v>
      </c>
      <c r="AC648" s="130"/>
      <c r="AD648" s="130"/>
      <c r="AE648" s="179">
        <f t="shared" ref="AE648:AE711" si="95">ROUND(MIN(AA648*0.3+AC648*0.3+AD648*0.4+AB648,10),1)</f>
        <v>2.6</v>
      </c>
      <c r="AF648" s="131" t="str" cm="1">
        <f t="array" ref="AF648">IFERROR(INDEX(_xlfn._xlws.FILTER('Dang ky_off'!$J$4:$J$43,'Dang ky_off'!$B$4:$B$43=$B648),3),"")</f>
        <v/>
      </c>
      <c r="AG648" s="154" t="str" cm="1">
        <f t="array" ref="AG648">IFERROR(INDEX(_xlfn._xlws.FILTER('Dang ky_off'!$H$4:$H$43,'Dang ky_off'!$B$4:$B$43=$B648),3),"")</f>
        <v/>
      </c>
      <c r="AH648" s="131" t="s">
        <v>1563</v>
      </c>
      <c r="AI648" s="131" t="str" cm="1">
        <f t="array" ref="AI648">IFERROR(INDEX(_xlfn._xlws.FILTER('Dang ky_off'!$L$4:$L$43,'Dang ky_off'!$B$4:$B$43=$B648),3),"")</f>
        <v/>
      </c>
      <c r="AJ648" s="131" t="str" cm="1">
        <f t="array" ref="AJ648">IFERROR(INDEX(_xlfn._xlws.FILTER('Dang ky_off'!$M$4:$M$43,'Dang ky_off'!$B$4:$B$43=$B648),3),"")</f>
        <v/>
      </c>
      <c r="AK648" s="130"/>
      <c r="AL648" s="130"/>
      <c r="AM648" s="131" t="e">
        <f t="shared" ref="AM648:AM711" si="96">ROUND(MIN(AI648*0.3+AK648*0.3+AL648*0.4+AJ648,10),1)</f>
        <v>#VALUE!</v>
      </c>
      <c r="AN648" s="182" t="str" cm="1">
        <f t="array" ref="AN648">IFERROR(INDEX(_xlfn._xlws.FILTER('Dang ky_onl'!$J$6:$J$4000,'Dang ky_onl'!$B$6:$B$4000=$B648),1),"")</f>
        <v/>
      </c>
      <c r="AO648" s="183" t="str" cm="1">
        <f t="array" ref="AO648">IFERROR(INDEX(_xlfn._xlws.FILTER('Dang ky_onl'!$H$6:$H$4000,'Dang ky_onl'!$B$6:$B$4000=$B648),1),"")</f>
        <v/>
      </c>
      <c r="AP648" s="184" t="s">
        <v>1564</v>
      </c>
      <c r="AQ648" s="182" t="str" cm="1">
        <f t="array" ref="AQ648">IFERROR(INDEX(_xlfn._xlws.FILTER('Dang ky_onl'!$L$6:$L$4000,'Dang ky_onl'!$B$6:$B$4000=$B648),1),"")</f>
        <v/>
      </c>
      <c r="AR648" s="182" t="str" cm="1">
        <f t="array" ref="AR648">IFERROR(INDEX(_xlfn._xlws.FILTER('Dang ky_onl'!$M$6:$M$4000,'Dang ky_onl'!$B$6:$B$4000=$B648),1),"")</f>
        <v/>
      </c>
      <c r="AS648" s="130"/>
      <c r="AT648" s="130"/>
      <c r="AU648" s="131" t="e">
        <f t="shared" ref="AU648:AU711" si="97">ROUND(MIN(AQ648*0.3+AS648*0.3+AT648*0.4+AR648,10),1)</f>
        <v>#VALUE!</v>
      </c>
      <c r="AV648" s="182" t="str" cm="1">
        <f t="array" ref="AV648">IFERROR(INDEX(_xlfn._xlws.FILTER('Dang ky_onl'!$J$6:$J$4000,'Dang ky_onl'!$B$6:$B$4000=$B648),2),"")</f>
        <v/>
      </c>
      <c r="AW648" s="183" t="str" cm="1">
        <f t="array" ref="AW648">IFERROR(INDEX(_xlfn._xlws.FILTER('Dang ky_onl'!$H$6:$H$4000,'Dang ky_onl'!$B$6:$B$4000=$B648),2),"")</f>
        <v/>
      </c>
      <c r="AX648" s="184" t="s">
        <v>1564</v>
      </c>
      <c r="AY648" s="182" t="str" cm="1">
        <f t="array" ref="AY648">IFERROR(INDEX(_xlfn._xlws.FILTER('Dang ky_onl'!$L$6:$L$4000,'Dang ky_onl'!$B$6:$B$4000=$B648),2),"")</f>
        <v/>
      </c>
      <c r="AZ648" s="182" t="str" cm="1">
        <f t="array" ref="AZ648">IFERROR(INDEX(_xlfn._xlws.FILTER('Dang ky_onl'!$M$6:$M$4000,'Dang ky_onl'!$B$6:$B$4000=$B648),2),"")</f>
        <v/>
      </c>
      <c r="BA648" s="130"/>
      <c r="BB648" s="130"/>
      <c r="BC648" s="131" t="e">
        <f t="shared" ref="BC648:BC711" si="98">ROUND(MIN(AY648*0.3+BA648*0.3+BB648*0.4+AZ648,10),1)</f>
        <v>#VALUE!</v>
      </c>
    </row>
    <row r="649" spans="1:55" ht="19.5" customHeight="1" x14ac:dyDescent="0.35">
      <c r="A649" s="135">
        <v>643</v>
      </c>
      <c r="B649" s="136">
        <v>2005230108</v>
      </c>
      <c r="C649" s="137" t="s">
        <v>376</v>
      </c>
      <c r="D649" s="138" t="s">
        <v>794</v>
      </c>
      <c r="E649" s="139"/>
      <c r="F649" s="141" t="s">
        <v>1279</v>
      </c>
      <c r="G649" s="142" t="s">
        <v>1360</v>
      </c>
      <c r="H649" s="143" t="s">
        <v>1378</v>
      </c>
      <c r="I649" s="140" t="str">
        <f t="shared" si="92"/>
        <v>Không đậu</v>
      </c>
      <c r="J649" s="144"/>
      <c r="K649" s="145" t="str">
        <f t="shared" si="93"/>
        <v>Không đủ</v>
      </c>
      <c r="L649" s="166">
        <f t="shared" ref="L649:L712" si="99">M649+N649-O649</f>
        <v>1</v>
      </c>
      <c r="M649" s="166" cm="1">
        <f t="array" ref="M649">SUMPRODUCT(--(LEN(CHOOSE({1,2,3},P649,X649,AF649))&gt;0))</f>
        <v>1</v>
      </c>
      <c r="N649" s="166" cm="1">
        <f t="array" ref="N649">SUMPRODUCT(--(LEN(CHOOSE({1,2},AN649,AV649))&gt;0))</f>
        <v>0</v>
      </c>
      <c r="O649" s="166">
        <f t="shared" ref="O649:O712" si="100">(IF(P649&lt;&gt;"",P649=X649,0))
+(IF(P649&lt;&gt;"",P649=AF649,0))
+(IF(P649&lt;&gt;"",P649=AN649,0))
+(IF(P649&lt;&gt;"",P649=AV649,0))
+(IF(X649&lt;&gt;"",X649=AF649,0))
+(IF(X649&lt;&gt;"",X649=AN649,0))
+(IF(X649&lt;&gt;"",X649=AV649,0))
+(IF(AF649&lt;&gt;"",AF649=AN649,0))
+(IF(AF649&lt;&gt;"",AF649=AV649,0))
+(IF(AN649&lt;&gt;"",AN649=AV649,0))</f>
        <v>0</v>
      </c>
      <c r="P649" s="171" t="str" cm="1">
        <f t="array" ref="P649">IFERROR(INDEX(_xlfn._xlws.FILTER('Dang ky_off'!$J$4:$J$4000,'Dang ky_off'!$B$4:$B$4000=$B649),1),"")</f>
        <v>Công ty Cổ phần Acecook Việt Nam</v>
      </c>
      <c r="Q649" s="172" cm="1">
        <f t="array" ref="Q649">IFERROR(INDEX(_xlfn._xlws.FILTER('Dang ky_off'!$H$4:$H$4000,'Dang ky_off'!$B$4:$B$4000=$B649),1),"")</f>
        <v>45909</v>
      </c>
      <c r="R649" s="171" t="s">
        <v>1563</v>
      </c>
      <c r="S649" s="171" cm="1">
        <f t="array" ref="S649">IFERROR(INDEX(_xlfn._xlws.FILTER('Dang ky_off'!$L$4:$L$4000,'Dang ky_off'!$B$4:$B$4000=$B649),1),"")</f>
        <v>8</v>
      </c>
      <c r="T649" s="171" cm="1">
        <f t="array" ref="T649">IFERROR(INDEX(_xlfn._xlws.FILTER('Dang ky_off'!$M$4:$M$4000,'Dang ky_off'!$B$4:$B$4000=$B649),1),"")</f>
        <v>0</v>
      </c>
      <c r="U649" s="130"/>
      <c r="V649" s="130"/>
      <c r="W649" s="131">
        <f t="shared" si="94"/>
        <v>2.4</v>
      </c>
      <c r="X649" s="180" t="str" cm="1">
        <f t="array" ref="X649">IFERROR(INDEX(_xlfn._xlws.FILTER('Dang ky_off'!$J$4:$J$4000,'Dang ky_off'!$B$4:$B$4000=$B649),2),"")</f>
        <v/>
      </c>
      <c r="Y649" s="181" t="str" cm="1">
        <f t="array" ref="Y649">IFERROR(INDEX(_xlfn._xlws.FILTER('Dang ky_off'!$H$4:$H$4000,'Dang ky_off'!$B$4:$B$4000=$B649),2),"")</f>
        <v/>
      </c>
      <c r="Z649" s="180" t="s">
        <v>1563</v>
      </c>
      <c r="AA649" s="180" t="str" cm="1">
        <f t="array" ref="AA649">IFERROR(INDEX(_xlfn._xlws.FILTER('Dang ky_off'!$L$4:$L$4000,'Dang ky_off'!$B$4:$B$4000=$B649),2),"")</f>
        <v/>
      </c>
      <c r="AB649" s="180" t="str" cm="1">
        <f t="array" ref="AB649">IFERROR(INDEX(_xlfn._xlws.FILTER('Dang ky_off'!$M$4:$M$4000,'Dang ky_off'!$B$4:$B$4000=$B649),2),"")</f>
        <v/>
      </c>
      <c r="AC649" s="130"/>
      <c r="AD649" s="130"/>
      <c r="AE649" s="179" t="e">
        <f t="shared" si="95"/>
        <v>#VALUE!</v>
      </c>
      <c r="AF649" s="131" t="str" cm="1">
        <f t="array" ref="AF649">IFERROR(INDEX(_xlfn._xlws.FILTER('Dang ky_off'!$J$4:$J$43,'Dang ky_off'!$B$4:$B$43=$B649),3),"")</f>
        <v/>
      </c>
      <c r="AG649" s="154" t="str" cm="1">
        <f t="array" ref="AG649">IFERROR(INDEX(_xlfn._xlws.FILTER('Dang ky_off'!$H$4:$H$43,'Dang ky_off'!$B$4:$B$43=$B649),3),"")</f>
        <v/>
      </c>
      <c r="AH649" s="131" t="s">
        <v>1563</v>
      </c>
      <c r="AI649" s="131" t="str" cm="1">
        <f t="array" ref="AI649">IFERROR(INDEX(_xlfn._xlws.FILTER('Dang ky_off'!$L$4:$L$43,'Dang ky_off'!$B$4:$B$43=$B649),3),"")</f>
        <v/>
      </c>
      <c r="AJ649" s="131" t="str" cm="1">
        <f t="array" ref="AJ649">IFERROR(INDEX(_xlfn._xlws.FILTER('Dang ky_off'!$M$4:$M$43,'Dang ky_off'!$B$4:$B$43=$B649),3),"")</f>
        <v/>
      </c>
      <c r="AK649" s="130"/>
      <c r="AL649" s="130"/>
      <c r="AM649" s="131" t="e">
        <f t="shared" si="96"/>
        <v>#VALUE!</v>
      </c>
      <c r="AN649" s="182" t="str" cm="1">
        <f t="array" ref="AN649">IFERROR(INDEX(_xlfn._xlws.FILTER('Dang ky_onl'!$J$6:$J$4000,'Dang ky_onl'!$B$6:$B$4000=$B649),1),"")</f>
        <v/>
      </c>
      <c r="AO649" s="183" t="str" cm="1">
        <f t="array" ref="AO649">IFERROR(INDEX(_xlfn._xlws.FILTER('Dang ky_onl'!$H$6:$H$4000,'Dang ky_onl'!$B$6:$B$4000=$B649),1),"")</f>
        <v/>
      </c>
      <c r="AP649" s="184" t="s">
        <v>1564</v>
      </c>
      <c r="AQ649" s="182" t="str" cm="1">
        <f t="array" ref="AQ649">IFERROR(INDEX(_xlfn._xlws.FILTER('Dang ky_onl'!$L$6:$L$4000,'Dang ky_onl'!$B$6:$B$4000=$B649),1),"")</f>
        <v/>
      </c>
      <c r="AR649" s="182" t="str" cm="1">
        <f t="array" ref="AR649">IFERROR(INDEX(_xlfn._xlws.FILTER('Dang ky_onl'!$M$6:$M$4000,'Dang ky_onl'!$B$6:$B$4000=$B649),1),"")</f>
        <v/>
      </c>
      <c r="AS649" s="130"/>
      <c r="AT649" s="130"/>
      <c r="AU649" s="131" t="e">
        <f t="shared" si="97"/>
        <v>#VALUE!</v>
      </c>
      <c r="AV649" s="182" t="str" cm="1">
        <f t="array" ref="AV649">IFERROR(INDEX(_xlfn._xlws.FILTER('Dang ky_onl'!$J$6:$J$4000,'Dang ky_onl'!$B$6:$B$4000=$B649),2),"")</f>
        <v/>
      </c>
      <c r="AW649" s="183" t="str" cm="1">
        <f t="array" ref="AW649">IFERROR(INDEX(_xlfn._xlws.FILTER('Dang ky_onl'!$H$6:$H$4000,'Dang ky_onl'!$B$6:$B$4000=$B649),2),"")</f>
        <v/>
      </c>
      <c r="AX649" s="184" t="s">
        <v>1564</v>
      </c>
      <c r="AY649" s="182" t="str" cm="1">
        <f t="array" ref="AY649">IFERROR(INDEX(_xlfn._xlws.FILTER('Dang ky_onl'!$L$6:$L$4000,'Dang ky_onl'!$B$6:$B$4000=$B649),2),"")</f>
        <v/>
      </c>
      <c r="AZ649" s="182" t="str" cm="1">
        <f t="array" ref="AZ649">IFERROR(INDEX(_xlfn._xlws.FILTER('Dang ky_onl'!$M$6:$M$4000,'Dang ky_onl'!$B$6:$B$4000=$B649),2),"")</f>
        <v/>
      </c>
      <c r="BA649" s="130"/>
      <c r="BB649" s="130"/>
      <c r="BC649" s="131" t="e">
        <f t="shared" si="98"/>
        <v>#VALUE!</v>
      </c>
    </row>
    <row r="650" spans="1:55" ht="19.5" customHeight="1" x14ac:dyDescent="0.35">
      <c r="A650" s="135">
        <v>644</v>
      </c>
      <c r="B650" s="136">
        <v>2005230110</v>
      </c>
      <c r="C650" s="137" t="s">
        <v>64</v>
      </c>
      <c r="D650" s="138" t="s">
        <v>794</v>
      </c>
      <c r="E650" s="139"/>
      <c r="F650" s="141" t="s">
        <v>1253</v>
      </c>
      <c r="G650" s="142" t="s">
        <v>1360</v>
      </c>
      <c r="H650" s="143" t="s">
        <v>1378</v>
      </c>
      <c r="I650" s="140" t="str">
        <f t="shared" si="92"/>
        <v>Không đậu</v>
      </c>
      <c r="J650" s="144"/>
      <c r="K650" s="145" t="str">
        <f t="shared" si="93"/>
        <v>Không đủ</v>
      </c>
      <c r="L650" s="166">
        <f t="shared" si="99"/>
        <v>0</v>
      </c>
      <c r="M650" s="166" cm="1">
        <f t="array" ref="M650">SUMPRODUCT(--(LEN(CHOOSE({1,2,3},P650,X650,AF650))&gt;0))</f>
        <v>0</v>
      </c>
      <c r="N650" s="166" cm="1">
        <f t="array" ref="N650">SUMPRODUCT(--(LEN(CHOOSE({1,2},AN650,AV650))&gt;0))</f>
        <v>0</v>
      </c>
      <c r="O650" s="166">
        <f t="shared" si="100"/>
        <v>0</v>
      </c>
      <c r="P650" s="171" t="str" cm="1">
        <f t="array" ref="P650">IFERROR(INDEX(_xlfn._xlws.FILTER('Dang ky_off'!$J$4:$J$4000,'Dang ky_off'!$B$4:$B$4000=$B650),1),"")</f>
        <v/>
      </c>
      <c r="Q650" s="172" t="str" cm="1">
        <f t="array" ref="Q650">IFERROR(INDEX(_xlfn._xlws.FILTER('Dang ky_off'!$H$4:$H$4000,'Dang ky_off'!$B$4:$B$4000=$B650),1),"")</f>
        <v/>
      </c>
      <c r="R650" s="171" t="s">
        <v>1563</v>
      </c>
      <c r="S650" s="171" t="str" cm="1">
        <f t="array" ref="S650">IFERROR(INDEX(_xlfn._xlws.FILTER('Dang ky_off'!$L$4:$L$4000,'Dang ky_off'!$B$4:$B$4000=$B650),1),"")</f>
        <v/>
      </c>
      <c r="T650" s="171" t="str" cm="1">
        <f t="array" ref="T650">IFERROR(INDEX(_xlfn._xlws.FILTER('Dang ky_off'!$M$4:$M$4000,'Dang ky_off'!$B$4:$B$4000=$B650),1),"")</f>
        <v/>
      </c>
      <c r="U650" s="130"/>
      <c r="V650" s="130"/>
      <c r="W650" s="131" t="e">
        <f t="shared" si="94"/>
        <v>#VALUE!</v>
      </c>
      <c r="X650" s="180" t="str" cm="1">
        <f t="array" ref="X650">IFERROR(INDEX(_xlfn._xlws.FILTER('Dang ky_off'!$J$4:$J$4000,'Dang ky_off'!$B$4:$B$4000=$B650),2),"")</f>
        <v/>
      </c>
      <c r="Y650" s="181" t="str" cm="1">
        <f t="array" ref="Y650">IFERROR(INDEX(_xlfn._xlws.FILTER('Dang ky_off'!$H$4:$H$4000,'Dang ky_off'!$B$4:$B$4000=$B650),2),"")</f>
        <v/>
      </c>
      <c r="Z650" s="180" t="s">
        <v>1563</v>
      </c>
      <c r="AA650" s="180" t="str" cm="1">
        <f t="array" ref="AA650">IFERROR(INDEX(_xlfn._xlws.FILTER('Dang ky_off'!$L$4:$L$4000,'Dang ky_off'!$B$4:$B$4000=$B650),2),"")</f>
        <v/>
      </c>
      <c r="AB650" s="180" t="str" cm="1">
        <f t="array" ref="AB650">IFERROR(INDEX(_xlfn._xlws.FILTER('Dang ky_off'!$M$4:$M$4000,'Dang ky_off'!$B$4:$B$4000=$B650),2),"")</f>
        <v/>
      </c>
      <c r="AC650" s="130"/>
      <c r="AD650" s="130"/>
      <c r="AE650" s="179" t="e">
        <f t="shared" si="95"/>
        <v>#VALUE!</v>
      </c>
      <c r="AF650" s="131" t="str" cm="1">
        <f t="array" ref="AF650">IFERROR(INDEX(_xlfn._xlws.FILTER('Dang ky_off'!$J$4:$J$43,'Dang ky_off'!$B$4:$B$43=$B650),3),"")</f>
        <v/>
      </c>
      <c r="AG650" s="154" t="str" cm="1">
        <f t="array" ref="AG650">IFERROR(INDEX(_xlfn._xlws.FILTER('Dang ky_off'!$H$4:$H$43,'Dang ky_off'!$B$4:$B$43=$B650),3),"")</f>
        <v/>
      </c>
      <c r="AH650" s="131" t="s">
        <v>1563</v>
      </c>
      <c r="AI650" s="131" t="str" cm="1">
        <f t="array" ref="AI650">IFERROR(INDEX(_xlfn._xlws.FILTER('Dang ky_off'!$L$4:$L$43,'Dang ky_off'!$B$4:$B$43=$B650),3),"")</f>
        <v/>
      </c>
      <c r="AJ650" s="131" t="str" cm="1">
        <f t="array" ref="AJ650">IFERROR(INDEX(_xlfn._xlws.FILTER('Dang ky_off'!$M$4:$M$43,'Dang ky_off'!$B$4:$B$43=$B650),3),"")</f>
        <v/>
      </c>
      <c r="AK650" s="130"/>
      <c r="AL650" s="130"/>
      <c r="AM650" s="131" t="e">
        <f t="shared" si="96"/>
        <v>#VALUE!</v>
      </c>
      <c r="AN650" s="182" t="str" cm="1">
        <f t="array" ref="AN650">IFERROR(INDEX(_xlfn._xlws.FILTER('Dang ky_onl'!$J$6:$J$4000,'Dang ky_onl'!$B$6:$B$4000=$B650),1),"")</f>
        <v/>
      </c>
      <c r="AO650" s="183" t="str" cm="1">
        <f t="array" ref="AO650">IFERROR(INDEX(_xlfn._xlws.FILTER('Dang ky_onl'!$H$6:$H$4000,'Dang ky_onl'!$B$6:$B$4000=$B650),1),"")</f>
        <v/>
      </c>
      <c r="AP650" s="184" t="s">
        <v>1564</v>
      </c>
      <c r="AQ650" s="182" t="str" cm="1">
        <f t="array" ref="AQ650">IFERROR(INDEX(_xlfn._xlws.FILTER('Dang ky_onl'!$L$6:$L$4000,'Dang ky_onl'!$B$6:$B$4000=$B650),1),"")</f>
        <v/>
      </c>
      <c r="AR650" s="182" t="str" cm="1">
        <f t="array" ref="AR650">IFERROR(INDEX(_xlfn._xlws.FILTER('Dang ky_onl'!$M$6:$M$4000,'Dang ky_onl'!$B$6:$B$4000=$B650),1),"")</f>
        <v/>
      </c>
      <c r="AS650" s="130"/>
      <c r="AT650" s="130"/>
      <c r="AU650" s="131" t="e">
        <f t="shared" si="97"/>
        <v>#VALUE!</v>
      </c>
      <c r="AV650" s="182" t="str" cm="1">
        <f t="array" ref="AV650">IFERROR(INDEX(_xlfn._xlws.FILTER('Dang ky_onl'!$J$6:$J$4000,'Dang ky_onl'!$B$6:$B$4000=$B650),2),"")</f>
        <v/>
      </c>
      <c r="AW650" s="183" t="str" cm="1">
        <f t="array" ref="AW650">IFERROR(INDEX(_xlfn._xlws.FILTER('Dang ky_onl'!$H$6:$H$4000,'Dang ky_onl'!$B$6:$B$4000=$B650),2),"")</f>
        <v/>
      </c>
      <c r="AX650" s="184" t="s">
        <v>1564</v>
      </c>
      <c r="AY650" s="182" t="str" cm="1">
        <f t="array" ref="AY650">IFERROR(INDEX(_xlfn._xlws.FILTER('Dang ky_onl'!$L$6:$L$4000,'Dang ky_onl'!$B$6:$B$4000=$B650),2),"")</f>
        <v/>
      </c>
      <c r="AZ650" s="182" t="str" cm="1">
        <f t="array" ref="AZ650">IFERROR(INDEX(_xlfn._xlws.FILTER('Dang ky_onl'!$M$6:$M$4000,'Dang ky_onl'!$B$6:$B$4000=$B650),2),"")</f>
        <v/>
      </c>
      <c r="BA650" s="130"/>
      <c r="BB650" s="130"/>
      <c r="BC650" s="131" t="e">
        <f t="shared" si="98"/>
        <v>#VALUE!</v>
      </c>
    </row>
    <row r="651" spans="1:55" ht="19.5" customHeight="1" x14ac:dyDescent="0.35">
      <c r="A651" s="135">
        <v>645</v>
      </c>
      <c r="B651" s="136">
        <v>2022230003</v>
      </c>
      <c r="C651" s="137" t="s">
        <v>123</v>
      </c>
      <c r="D651" s="138" t="s">
        <v>793</v>
      </c>
      <c r="E651" s="139"/>
      <c r="F651" s="141" t="s">
        <v>1087</v>
      </c>
      <c r="G651" s="142" t="s">
        <v>1350</v>
      </c>
      <c r="H651" s="143" t="s">
        <v>1371</v>
      </c>
      <c r="I651" s="140" t="str">
        <f t="shared" si="92"/>
        <v>Không đậu</v>
      </c>
      <c r="J651" s="144"/>
      <c r="K651" s="145" t="str">
        <f t="shared" si="93"/>
        <v>Không đủ</v>
      </c>
      <c r="L651" s="166">
        <f t="shared" si="99"/>
        <v>0</v>
      </c>
      <c r="M651" s="166" cm="1">
        <f t="array" ref="M651">SUMPRODUCT(--(LEN(CHOOSE({1,2,3},P651,X651,AF651))&gt;0))</f>
        <v>0</v>
      </c>
      <c r="N651" s="166" cm="1">
        <f t="array" ref="N651">SUMPRODUCT(--(LEN(CHOOSE({1,2},AN651,AV651))&gt;0))</f>
        <v>0</v>
      </c>
      <c r="O651" s="166">
        <f t="shared" si="100"/>
        <v>0</v>
      </c>
      <c r="P651" s="171" t="str" cm="1">
        <f t="array" ref="P651">IFERROR(INDEX(_xlfn._xlws.FILTER('Dang ky_off'!$J$4:$J$4000,'Dang ky_off'!$B$4:$B$4000=$B651),1),"")</f>
        <v/>
      </c>
      <c r="Q651" s="172" t="str" cm="1">
        <f t="array" ref="Q651">IFERROR(INDEX(_xlfn._xlws.FILTER('Dang ky_off'!$H$4:$H$4000,'Dang ky_off'!$B$4:$B$4000=$B651),1),"")</f>
        <v/>
      </c>
      <c r="R651" s="171" t="s">
        <v>1563</v>
      </c>
      <c r="S651" s="171" t="str" cm="1">
        <f t="array" ref="S651">IFERROR(INDEX(_xlfn._xlws.FILTER('Dang ky_off'!$L$4:$L$4000,'Dang ky_off'!$B$4:$B$4000=$B651),1),"")</f>
        <v/>
      </c>
      <c r="T651" s="171" t="str" cm="1">
        <f t="array" ref="T651">IFERROR(INDEX(_xlfn._xlws.FILTER('Dang ky_off'!$M$4:$M$4000,'Dang ky_off'!$B$4:$B$4000=$B651),1),"")</f>
        <v/>
      </c>
      <c r="U651" s="130"/>
      <c r="V651" s="130"/>
      <c r="W651" s="131" t="e">
        <f t="shared" si="94"/>
        <v>#VALUE!</v>
      </c>
      <c r="X651" s="180" t="str" cm="1">
        <f t="array" ref="X651">IFERROR(INDEX(_xlfn._xlws.FILTER('Dang ky_off'!$J$4:$J$4000,'Dang ky_off'!$B$4:$B$4000=$B651),2),"")</f>
        <v/>
      </c>
      <c r="Y651" s="181" t="str" cm="1">
        <f t="array" ref="Y651">IFERROR(INDEX(_xlfn._xlws.FILTER('Dang ky_off'!$H$4:$H$4000,'Dang ky_off'!$B$4:$B$4000=$B651),2),"")</f>
        <v/>
      </c>
      <c r="Z651" s="180" t="s">
        <v>1563</v>
      </c>
      <c r="AA651" s="180" t="str" cm="1">
        <f t="array" ref="AA651">IFERROR(INDEX(_xlfn._xlws.FILTER('Dang ky_off'!$L$4:$L$4000,'Dang ky_off'!$B$4:$B$4000=$B651),2),"")</f>
        <v/>
      </c>
      <c r="AB651" s="180" t="str" cm="1">
        <f t="array" ref="AB651">IFERROR(INDEX(_xlfn._xlws.FILTER('Dang ky_off'!$M$4:$M$4000,'Dang ky_off'!$B$4:$B$4000=$B651),2),"")</f>
        <v/>
      </c>
      <c r="AC651" s="130"/>
      <c r="AD651" s="130"/>
      <c r="AE651" s="179" t="e">
        <f t="shared" si="95"/>
        <v>#VALUE!</v>
      </c>
      <c r="AF651" s="131" t="str" cm="1">
        <f t="array" ref="AF651">IFERROR(INDEX(_xlfn._xlws.FILTER('Dang ky_off'!$J$4:$J$43,'Dang ky_off'!$B$4:$B$43=$B651),3),"")</f>
        <v/>
      </c>
      <c r="AG651" s="154" t="str" cm="1">
        <f t="array" ref="AG651">IFERROR(INDEX(_xlfn._xlws.FILTER('Dang ky_off'!$H$4:$H$43,'Dang ky_off'!$B$4:$B$43=$B651),3),"")</f>
        <v/>
      </c>
      <c r="AH651" s="131" t="s">
        <v>1563</v>
      </c>
      <c r="AI651" s="131" t="str" cm="1">
        <f t="array" ref="AI651">IFERROR(INDEX(_xlfn._xlws.FILTER('Dang ky_off'!$L$4:$L$43,'Dang ky_off'!$B$4:$B$43=$B651),3),"")</f>
        <v/>
      </c>
      <c r="AJ651" s="131" t="str" cm="1">
        <f t="array" ref="AJ651">IFERROR(INDEX(_xlfn._xlws.FILTER('Dang ky_off'!$M$4:$M$43,'Dang ky_off'!$B$4:$B$43=$B651),3),"")</f>
        <v/>
      </c>
      <c r="AK651" s="130"/>
      <c r="AL651" s="130"/>
      <c r="AM651" s="131" t="e">
        <f t="shared" si="96"/>
        <v>#VALUE!</v>
      </c>
      <c r="AN651" s="182" t="str" cm="1">
        <f t="array" ref="AN651">IFERROR(INDEX(_xlfn._xlws.FILTER('Dang ky_onl'!$J$6:$J$4000,'Dang ky_onl'!$B$6:$B$4000=$B651),1),"")</f>
        <v/>
      </c>
      <c r="AO651" s="183" t="str" cm="1">
        <f t="array" ref="AO651">IFERROR(INDEX(_xlfn._xlws.FILTER('Dang ky_onl'!$H$6:$H$4000,'Dang ky_onl'!$B$6:$B$4000=$B651),1),"")</f>
        <v/>
      </c>
      <c r="AP651" s="184" t="s">
        <v>1564</v>
      </c>
      <c r="AQ651" s="182" t="str" cm="1">
        <f t="array" ref="AQ651">IFERROR(INDEX(_xlfn._xlws.FILTER('Dang ky_onl'!$L$6:$L$4000,'Dang ky_onl'!$B$6:$B$4000=$B651),1),"")</f>
        <v/>
      </c>
      <c r="AR651" s="182" t="str" cm="1">
        <f t="array" ref="AR651">IFERROR(INDEX(_xlfn._xlws.FILTER('Dang ky_onl'!$M$6:$M$4000,'Dang ky_onl'!$B$6:$B$4000=$B651),1),"")</f>
        <v/>
      </c>
      <c r="AS651" s="130"/>
      <c r="AT651" s="130"/>
      <c r="AU651" s="131" t="e">
        <f t="shared" si="97"/>
        <v>#VALUE!</v>
      </c>
      <c r="AV651" s="182" t="str" cm="1">
        <f t="array" ref="AV651">IFERROR(INDEX(_xlfn._xlws.FILTER('Dang ky_onl'!$J$6:$J$4000,'Dang ky_onl'!$B$6:$B$4000=$B651),2),"")</f>
        <v/>
      </c>
      <c r="AW651" s="183" t="str" cm="1">
        <f t="array" ref="AW651">IFERROR(INDEX(_xlfn._xlws.FILTER('Dang ky_onl'!$H$6:$H$4000,'Dang ky_onl'!$B$6:$B$4000=$B651),2),"")</f>
        <v/>
      </c>
      <c r="AX651" s="184" t="s">
        <v>1564</v>
      </c>
      <c r="AY651" s="182" t="str" cm="1">
        <f t="array" ref="AY651">IFERROR(INDEX(_xlfn._xlws.FILTER('Dang ky_onl'!$L$6:$L$4000,'Dang ky_onl'!$B$6:$B$4000=$B651),2),"")</f>
        <v/>
      </c>
      <c r="AZ651" s="182" t="str" cm="1">
        <f t="array" ref="AZ651">IFERROR(INDEX(_xlfn._xlws.FILTER('Dang ky_onl'!$M$6:$M$4000,'Dang ky_onl'!$B$6:$B$4000=$B651),2),"")</f>
        <v/>
      </c>
      <c r="BA651" s="130"/>
      <c r="BB651" s="130"/>
      <c r="BC651" s="131" t="e">
        <f t="shared" si="98"/>
        <v>#VALUE!</v>
      </c>
    </row>
    <row r="652" spans="1:55" ht="19.5" customHeight="1" x14ac:dyDescent="0.35">
      <c r="A652" s="135">
        <v>646</v>
      </c>
      <c r="B652" s="136">
        <v>2022231136</v>
      </c>
      <c r="C652" s="137" t="s">
        <v>125</v>
      </c>
      <c r="D652" s="138" t="s">
        <v>843</v>
      </c>
      <c r="E652" s="139"/>
      <c r="F652" s="141" t="s">
        <v>1078</v>
      </c>
      <c r="G652" s="142" t="s">
        <v>1350</v>
      </c>
      <c r="H652" s="143" t="s">
        <v>1371</v>
      </c>
      <c r="I652" s="140" t="str">
        <f t="shared" si="92"/>
        <v>Không đậu</v>
      </c>
      <c r="J652" s="144"/>
      <c r="K652" s="145" t="str">
        <f t="shared" si="93"/>
        <v>Không đủ</v>
      </c>
      <c r="L652" s="166">
        <f t="shared" si="99"/>
        <v>0</v>
      </c>
      <c r="M652" s="166" cm="1">
        <f t="array" ref="M652">SUMPRODUCT(--(LEN(CHOOSE({1,2,3},P652,X652,AF652))&gt;0))</f>
        <v>0</v>
      </c>
      <c r="N652" s="166" cm="1">
        <f t="array" ref="N652">SUMPRODUCT(--(LEN(CHOOSE({1,2},AN652,AV652))&gt;0))</f>
        <v>0</v>
      </c>
      <c r="O652" s="166">
        <f t="shared" si="100"/>
        <v>0</v>
      </c>
      <c r="P652" s="171" t="str" cm="1">
        <f t="array" ref="P652">IFERROR(INDEX(_xlfn._xlws.FILTER('Dang ky_off'!$J$4:$J$4000,'Dang ky_off'!$B$4:$B$4000=$B652),1),"")</f>
        <v/>
      </c>
      <c r="Q652" s="172" t="str" cm="1">
        <f t="array" ref="Q652">IFERROR(INDEX(_xlfn._xlws.FILTER('Dang ky_off'!$H$4:$H$4000,'Dang ky_off'!$B$4:$B$4000=$B652),1),"")</f>
        <v/>
      </c>
      <c r="R652" s="171" t="s">
        <v>1563</v>
      </c>
      <c r="S652" s="171" t="str" cm="1">
        <f t="array" ref="S652">IFERROR(INDEX(_xlfn._xlws.FILTER('Dang ky_off'!$L$4:$L$4000,'Dang ky_off'!$B$4:$B$4000=$B652),1),"")</f>
        <v/>
      </c>
      <c r="T652" s="171" t="str" cm="1">
        <f t="array" ref="T652">IFERROR(INDEX(_xlfn._xlws.FILTER('Dang ky_off'!$M$4:$M$4000,'Dang ky_off'!$B$4:$B$4000=$B652),1),"")</f>
        <v/>
      </c>
      <c r="U652" s="130"/>
      <c r="V652" s="130"/>
      <c r="W652" s="131" t="e">
        <f t="shared" si="94"/>
        <v>#VALUE!</v>
      </c>
      <c r="X652" s="180" t="str" cm="1">
        <f t="array" ref="X652">IFERROR(INDEX(_xlfn._xlws.FILTER('Dang ky_off'!$J$4:$J$4000,'Dang ky_off'!$B$4:$B$4000=$B652),2),"")</f>
        <v/>
      </c>
      <c r="Y652" s="181" t="str" cm="1">
        <f t="array" ref="Y652">IFERROR(INDEX(_xlfn._xlws.FILTER('Dang ky_off'!$H$4:$H$4000,'Dang ky_off'!$B$4:$B$4000=$B652),2),"")</f>
        <v/>
      </c>
      <c r="Z652" s="180" t="s">
        <v>1563</v>
      </c>
      <c r="AA652" s="180" t="str" cm="1">
        <f t="array" ref="AA652">IFERROR(INDEX(_xlfn._xlws.FILTER('Dang ky_off'!$L$4:$L$4000,'Dang ky_off'!$B$4:$B$4000=$B652),2),"")</f>
        <v/>
      </c>
      <c r="AB652" s="180" t="str" cm="1">
        <f t="array" ref="AB652">IFERROR(INDEX(_xlfn._xlws.FILTER('Dang ky_off'!$M$4:$M$4000,'Dang ky_off'!$B$4:$B$4000=$B652),2),"")</f>
        <v/>
      </c>
      <c r="AC652" s="130"/>
      <c r="AD652" s="130"/>
      <c r="AE652" s="179" t="e">
        <f t="shared" si="95"/>
        <v>#VALUE!</v>
      </c>
      <c r="AF652" s="131" t="str" cm="1">
        <f t="array" ref="AF652">IFERROR(INDEX(_xlfn._xlws.FILTER('Dang ky_off'!$J$4:$J$43,'Dang ky_off'!$B$4:$B$43=$B652),3),"")</f>
        <v/>
      </c>
      <c r="AG652" s="154" t="str" cm="1">
        <f t="array" ref="AG652">IFERROR(INDEX(_xlfn._xlws.FILTER('Dang ky_off'!$H$4:$H$43,'Dang ky_off'!$B$4:$B$43=$B652),3),"")</f>
        <v/>
      </c>
      <c r="AH652" s="131" t="s">
        <v>1563</v>
      </c>
      <c r="AI652" s="131" t="str" cm="1">
        <f t="array" ref="AI652">IFERROR(INDEX(_xlfn._xlws.FILTER('Dang ky_off'!$L$4:$L$43,'Dang ky_off'!$B$4:$B$43=$B652),3),"")</f>
        <v/>
      </c>
      <c r="AJ652" s="131" t="str" cm="1">
        <f t="array" ref="AJ652">IFERROR(INDEX(_xlfn._xlws.FILTER('Dang ky_off'!$M$4:$M$43,'Dang ky_off'!$B$4:$B$43=$B652),3),"")</f>
        <v/>
      </c>
      <c r="AK652" s="130"/>
      <c r="AL652" s="130"/>
      <c r="AM652" s="131" t="e">
        <f t="shared" si="96"/>
        <v>#VALUE!</v>
      </c>
      <c r="AN652" s="182" t="str" cm="1">
        <f t="array" ref="AN652">IFERROR(INDEX(_xlfn._xlws.FILTER('Dang ky_onl'!$J$6:$J$4000,'Dang ky_onl'!$B$6:$B$4000=$B652),1),"")</f>
        <v/>
      </c>
      <c r="AO652" s="183" t="str" cm="1">
        <f t="array" ref="AO652">IFERROR(INDEX(_xlfn._xlws.FILTER('Dang ky_onl'!$H$6:$H$4000,'Dang ky_onl'!$B$6:$B$4000=$B652),1),"")</f>
        <v/>
      </c>
      <c r="AP652" s="184" t="s">
        <v>1564</v>
      </c>
      <c r="AQ652" s="182" t="str" cm="1">
        <f t="array" ref="AQ652">IFERROR(INDEX(_xlfn._xlws.FILTER('Dang ky_onl'!$L$6:$L$4000,'Dang ky_onl'!$B$6:$B$4000=$B652),1),"")</f>
        <v/>
      </c>
      <c r="AR652" s="182" t="str" cm="1">
        <f t="array" ref="AR652">IFERROR(INDEX(_xlfn._xlws.FILTER('Dang ky_onl'!$M$6:$M$4000,'Dang ky_onl'!$B$6:$B$4000=$B652),1),"")</f>
        <v/>
      </c>
      <c r="AS652" s="130"/>
      <c r="AT652" s="130"/>
      <c r="AU652" s="131" t="e">
        <f t="shared" si="97"/>
        <v>#VALUE!</v>
      </c>
      <c r="AV652" s="182" t="str" cm="1">
        <f t="array" ref="AV652">IFERROR(INDEX(_xlfn._xlws.FILTER('Dang ky_onl'!$J$6:$J$4000,'Dang ky_onl'!$B$6:$B$4000=$B652),2),"")</f>
        <v/>
      </c>
      <c r="AW652" s="183" t="str" cm="1">
        <f t="array" ref="AW652">IFERROR(INDEX(_xlfn._xlws.FILTER('Dang ky_onl'!$H$6:$H$4000,'Dang ky_onl'!$B$6:$B$4000=$B652),2),"")</f>
        <v/>
      </c>
      <c r="AX652" s="184" t="s">
        <v>1564</v>
      </c>
      <c r="AY652" s="182" t="str" cm="1">
        <f t="array" ref="AY652">IFERROR(INDEX(_xlfn._xlws.FILTER('Dang ky_onl'!$L$6:$L$4000,'Dang ky_onl'!$B$6:$B$4000=$B652),2),"")</f>
        <v/>
      </c>
      <c r="AZ652" s="182" t="str" cm="1">
        <f t="array" ref="AZ652">IFERROR(INDEX(_xlfn._xlws.FILTER('Dang ky_onl'!$M$6:$M$4000,'Dang ky_onl'!$B$6:$B$4000=$B652),2),"")</f>
        <v/>
      </c>
      <c r="BA652" s="130"/>
      <c r="BB652" s="130"/>
      <c r="BC652" s="131" t="e">
        <f t="shared" si="98"/>
        <v>#VALUE!</v>
      </c>
    </row>
    <row r="653" spans="1:55" ht="19.5" customHeight="1" x14ac:dyDescent="0.35">
      <c r="A653" s="135">
        <v>647</v>
      </c>
      <c r="B653" s="136">
        <v>2022230009</v>
      </c>
      <c r="C653" s="137" t="s">
        <v>127</v>
      </c>
      <c r="D653" s="138" t="s">
        <v>770</v>
      </c>
      <c r="E653" s="139"/>
      <c r="F653" s="141" t="s">
        <v>1091</v>
      </c>
      <c r="G653" s="142" t="s">
        <v>1350</v>
      </c>
      <c r="H653" s="143" t="s">
        <v>1371</v>
      </c>
      <c r="I653" s="140" t="str">
        <f t="shared" si="92"/>
        <v>Không đậu</v>
      </c>
      <c r="J653" s="144"/>
      <c r="K653" s="145" t="str">
        <f t="shared" si="93"/>
        <v>Không đủ</v>
      </c>
      <c r="L653" s="166">
        <f t="shared" si="99"/>
        <v>2</v>
      </c>
      <c r="M653" s="166" cm="1">
        <f t="array" ref="M653">SUMPRODUCT(--(LEN(CHOOSE({1,2,3},P653,X653,AF653))&gt;0))</f>
        <v>2</v>
      </c>
      <c r="N653" s="166" cm="1">
        <f t="array" ref="N653">SUMPRODUCT(--(LEN(CHOOSE({1,2},AN653,AV653))&gt;0))</f>
        <v>0</v>
      </c>
      <c r="O653" s="166">
        <f t="shared" si="100"/>
        <v>0</v>
      </c>
      <c r="P653" s="171" t="str" cm="1">
        <f t="array" ref="P653">IFERROR(INDEX(_xlfn._xlws.FILTER('Dang ky_off'!$J$4:$J$4000,'Dang ky_off'!$B$4:$B$4000=$B653),1),"")</f>
        <v>Công ty Cổ phần Acecook Việt Nam</v>
      </c>
      <c r="Q653" s="172" cm="1">
        <f t="array" ref="Q653">IFERROR(INDEX(_xlfn._xlws.FILTER('Dang ky_off'!$H$4:$H$4000,'Dang ky_off'!$B$4:$B$4000=$B653),1),"")</f>
        <v>45965</v>
      </c>
      <c r="R653" s="171" t="s">
        <v>1563</v>
      </c>
      <c r="S653" s="171" cm="1">
        <f t="array" ref="S653">IFERROR(INDEX(_xlfn._xlws.FILTER('Dang ky_off'!$L$4:$L$4000,'Dang ky_off'!$B$4:$B$4000=$B653),1),"")</f>
        <v>8</v>
      </c>
      <c r="T653" s="171" cm="1">
        <f t="array" ref="T653">IFERROR(INDEX(_xlfn._xlws.FILTER('Dang ky_off'!$M$4:$M$4000,'Dang ky_off'!$B$4:$B$4000=$B653),1),"")</f>
        <v>0.5</v>
      </c>
      <c r="U653" s="130"/>
      <c r="V653" s="130"/>
      <c r="W653" s="131">
        <f t="shared" si="94"/>
        <v>2.9</v>
      </c>
      <c r="X653" s="180" t="str" cm="1">
        <f t="array" ref="X653">IFERROR(INDEX(_xlfn._xlws.FILTER('Dang ky_off'!$J$4:$J$4000,'Dang ky_off'!$B$4:$B$4000=$B653),2),"")</f>
        <v>Công ty TNHH Nhà Máy Bia HEINEKEN Việt Nam - Nhà máy bia Vũng Tàu</v>
      </c>
      <c r="Y653" s="181" cm="1">
        <f t="array" ref="Y653">IFERROR(INDEX(_xlfn._xlws.FILTER('Dang ky_off'!$H$4:$H$4000,'Dang ky_off'!$B$4:$B$4000=$B653),2),"")</f>
        <v>46009</v>
      </c>
      <c r="Z653" s="180" t="s">
        <v>1563</v>
      </c>
      <c r="AA653" s="180" cm="1">
        <f t="array" ref="AA653">IFERROR(INDEX(_xlfn._xlws.FILTER('Dang ky_off'!$L$4:$L$4000,'Dang ky_off'!$B$4:$B$4000=$B653),2),"")</f>
        <v>9</v>
      </c>
      <c r="AB653" s="180" cm="1">
        <f t="array" ref="AB653">IFERROR(INDEX(_xlfn._xlws.FILTER('Dang ky_off'!$M$4:$M$4000,'Dang ky_off'!$B$4:$B$4000=$B653),2),"")</f>
        <v>0.5</v>
      </c>
      <c r="AC653" s="130"/>
      <c r="AD653" s="130"/>
      <c r="AE653" s="179">
        <f t="shared" si="95"/>
        <v>3.2</v>
      </c>
      <c r="AF653" s="131" t="str" cm="1">
        <f t="array" ref="AF653">IFERROR(INDEX(_xlfn._xlws.FILTER('Dang ky_off'!$J$4:$J$43,'Dang ky_off'!$B$4:$B$43=$B653),3),"")</f>
        <v/>
      </c>
      <c r="AG653" s="154" t="str" cm="1">
        <f t="array" ref="AG653">IFERROR(INDEX(_xlfn._xlws.FILTER('Dang ky_off'!$H$4:$H$43,'Dang ky_off'!$B$4:$B$43=$B653),3),"")</f>
        <v/>
      </c>
      <c r="AH653" s="131" t="s">
        <v>1563</v>
      </c>
      <c r="AI653" s="131" t="str" cm="1">
        <f t="array" ref="AI653">IFERROR(INDEX(_xlfn._xlws.FILTER('Dang ky_off'!$L$4:$L$43,'Dang ky_off'!$B$4:$B$43=$B653),3),"")</f>
        <v/>
      </c>
      <c r="AJ653" s="131" t="str" cm="1">
        <f t="array" ref="AJ653">IFERROR(INDEX(_xlfn._xlws.FILTER('Dang ky_off'!$M$4:$M$43,'Dang ky_off'!$B$4:$B$43=$B653),3),"")</f>
        <v/>
      </c>
      <c r="AK653" s="130"/>
      <c r="AL653" s="130"/>
      <c r="AM653" s="131" t="e">
        <f t="shared" si="96"/>
        <v>#VALUE!</v>
      </c>
      <c r="AN653" s="182" t="str" cm="1">
        <f t="array" ref="AN653">IFERROR(INDEX(_xlfn._xlws.FILTER('Dang ky_onl'!$J$6:$J$4000,'Dang ky_onl'!$B$6:$B$4000=$B653),1),"")</f>
        <v/>
      </c>
      <c r="AO653" s="183" t="str" cm="1">
        <f t="array" ref="AO653">IFERROR(INDEX(_xlfn._xlws.FILTER('Dang ky_onl'!$H$6:$H$4000,'Dang ky_onl'!$B$6:$B$4000=$B653),1),"")</f>
        <v/>
      </c>
      <c r="AP653" s="184" t="s">
        <v>1564</v>
      </c>
      <c r="AQ653" s="182" t="str" cm="1">
        <f t="array" ref="AQ653">IFERROR(INDEX(_xlfn._xlws.FILTER('Dang ky_onl'!$L$6:$L$4000,'Dang ky_onl'!$B$6:$B$4000=$B653),1),"")</f>
        <v/>
      </c>
      <c r="AR653" s="182" t="str" cm="1">
        <f t="array" ref="AR653">IFERROR(INDEX(_xlfn._xlws.FILTER('Dang ky_onl'!$M$6:$M$4000,'Dang ky_onl'!$B$6:$B$4000=$B653),1),"")</f>
        <v/>
      </c>
      <c r="AS653" s="130"/>
      <c r="AT653" s="130"/>
      <c r="AU653" s="131" t="e">
        <f t="shared" si="97"/>
        <v>#VALUE!</v>
      </c>
      <c r="AV653" s="182" t="str" cm="1">
        <f t="array" ref="AV653">IFERROR(INDEX(_xlfn._xlws.FILTER('Dang ky_onl'!$J$6:$J$4000,'Dang ky_onl'!$B$6:$B$4000=$B653),2),"")</f>
        <v/>
      </c>
      <c r="AW653" s="183" t="str" cm="1">
        <f t="array" ref="AW653">IFERROR(INDEX(_xlfn._xlws.FILTER('Dang ky_onl'!$H$6:$H$4000,'Dang ky_onl'!$B$6:$B$4000=$B653),2),"")</f>
        <v/>
      </c>
      <c r="AX653" s="184" t="s">
        <v>1564</v>
      </c>
      <c r="AY653" s="182" t="str" cm="1">
        <f t="array" ref="AY653">IFERROR(INDEX(_xlfn._xlws.FILTER('Dang ky_onl'!$L$6:$L$4000,'Dang ky_onl'!$B$6:$B$4000=$B653),2),"")</f>
        <v/>
      </c>
      <c r="AZ653" s="182" t="str" cm="1">
        <f t="array" ref="AZ653">IFERROR(INDEX(_xlfn._xlws.FILTER('Dang ky_onl'!$M$6:$M$4000,'Dang ky_onl'!$B$6:$B$4000=$B653),2),"")</f>
        <v/>
      </c>
      <c r="BA653" s="130"/>
      <c r="BB653" s="130"/>
      <c r="BC653" s="131" t="e">
        <f t="shared" si="98"/>
        <v>#VALUE!</v>
      </c>
    </row>
    <row r="654" spans="1:55" ht="19.5" customHeight="1" x14ac:dyDescent="0.35">
      <c r="A654" s="135">
        <v>648</v>
      </c>
      <c r="B654" s="136">
        <v>2022231419</v>
      </c>
      <c r="C654" s="137" t="s">
        <v>128</v>
      </c>
      <c r="D654" s="138" t="s">
        <v>770</v>
      </c>
      <c r="E654" s="139"/>
      <c r="F654" s="141" t="s">
        <v>1092</v>
      </c>
      <c r="G654" s="142" t="s">
        <v>1350</v>
      </c>
      <c r="H654" s="143" t="s">
        <v>1371</v>
      </c>
      <c r="I654" s="140" t="str">
        <f t="shared" si="92"/>
        <v>Không đậu</v>
      </c>
      <c r="J654" s="144"/>
      <c r="K654" s="145" t="str">
        <f t="shared" si="93"/>
        <v>Không đủ</v>
      </c>
      <c r="L654" s="166">
        <f t="shared" si="99"/>
        <v>0</v>
      </c>
      <c r="M654" s="166" cm="1">
        <f t="array" ref="M654">SUMPRODUCT(--(LEN(CHOOSE({1,2,3},P654,X654,AF654))&gt;0))</f>
        <v>0</v>
      </c>
      <c r="N654" s="166" cm="1">
        <f t="array" ref="N654">SUMPRODUCT(--(LEN(CHOOSE({1,2},AN654,AV654))&gt;0))</f>
        <v>0</v>
      </c>
      <c r="O654" s="166">
        <f t="shared" si="100"/>
        <v>0</v>
      </c>
      <c r="P654" s="171" t="str" cm="1">
        <f t="array" ref="P654">IFERROR(INDEX(_xlfn._xlws.FILTER('Dang ky_off'!$J$4:$J$4000,'Dang ky_off'!$B$4:$B$4000=$B654),1),"")</f>
        <v/>
      </c>
      <c r="Q654" s="172" t="str" cm="1">
        <f t="array" ref="Q654">IFERROR(INDEX(_xlfn._xlws.FILTER('Dang ky_off'!$H$4:$H$4000,'Dang ky_off'!$B$4:$B$4000=$B654),1),"")</f>
        <v/>
      </c>
      <c r="R654" s="171" t="s">
        <v>1563</v>
      </c>
      <c r="S654" s="171" t="str" cm="1">
        <f t="array" ref="S654">IFERROR(INDEX(_xlfn._xlws.FILTER('Dang ky_off'!$L$4:$L$4000,'Dang ky_off'!$B$4:$B$4000=$B654),1),"")</f>
        <v/>
      </c>
      <c r="T654" s="171" t="str" cm="1">
        <f t="array" ref="T654">IFERROR(INDEX(_xlfn._xlws.FILTER('Dang ky_off'!$M$4:$M$4000,'Dang ky_off'!$B$4:$B$4000=$B654),1),"")</f>
        <v/>
      </c>
      <c r="U654" s="130"/>
      <c r="V654" s="130"/>
      <c r="W654" s="131" t="e">
        <f t="shared" si="94"/>
        <v>#VALUE!</v>
      </c>
      <c r="X654" s="180" t="str" cm="1">
        <f t="array" ref="X654">IFERROR(INDEX(_xlfn._xlws.FILTER('Dang ky_off'!$J$4:$J$4000,'Dang ky_off'!$B$4:$B$4000=$B654),2),"")</f>
        <v/>
      </c>
      <c r="Y654" s="181" t="str" cm="1">
        <f t="array" ref="Y654">IFERROR(INDEX(_xlfn._xlws.FILTER('Dang ky_off'!$H$4:$H$4000,'Dang ky_off'!$B$4:$B$4000=$B654),2),"")</f>
        <v/>
      </c>
      <c r="Z654" s="180" t="s">
        <v>1563</v>
      </c>
      <c r="AA654" s="180" t="str" cm="1">
        <f t="array" ref="AA654">IFERROR(INDEX(_xlfn._xlws.FILTER('Dang ky_off'!$L$4:$L$4000,'Dang ky_off'!$B$4:$B$4000=$B654),2),"")</f>
        <v/>
      </c>
      <c r="AB654" s="180" t="str" cm="1">
        <f t="array" ref="AB654">IFERROR(INDEX(_xlfn._xlws.FILTER('Dang ky_off'!$M$4:$M$4000,'Dang ky_off'!$B$4:$B$4000=$B654),2),"")</f>
        <v/>
      </c>
      <c r="AC654" s="130"/>
      <c r="AD654" s="130"/>
      <c r="AE654" s="179" t="e">
        <f t="shared" si="95"/>
        <v>#VALUE!</v>
      </c>
      <c r="AF654" s="131" t="str" cm="1">
        <f t="array" ref="AF654">IFERROR(INDEX(_xlfn._xlws.FILTER('Dang ky_off'!$J$4:$J$43,'Dang ky_off'!$B$4:$B$43=$B654),3),"")</f>
        <v/>
      </c>
      <c r="AG654" s="154" t="str" cm="1">
        <f t="array" ref="AG654">IFERROR(INDEX(_xlfn._xlws.FILTER('Dang ky_off'!$H$4:$H$43,'Dang ky_off'!$B$4:$B$43=$B654),3),"")</f>
        <v/>
      </c>
      <c r="AH654" s="131" t="s">
        <v>1563</v>
      </c>
      <c r="AI654" s="131" t="str" cm="1">
        <f t="array" ref="AI654">IFERROR(INDEX(_xlfn._xlws.FILTER('Dang ky_off'!$L$4:$L$43,'Dang ky_off'!$B$4:$B$43=$B654),3),"")</f>
        <v/>
      </c>
      <c r="AJ654" s="131" t="str" cm="1">
        <f t="array" ref="AJ654">IFERROR(INDEX(_xlfn._xlws.FILTER('Dang ky_off'!$M$4:$M$43,'Dang ky_off'!$B$4:$B$43=$B654),3),"")</f>
        <v/>
      </c>
      <c r="AK654" s="130"/>
      <c r="AL654" s="130"/>
      <c r="AM654" s="131" t="e">
        <f t="shared" si="96"/>
        <v>#VALUE!</v>
      </c>
      <c r="AN654" s="182" t="str" cm="1">
        <f t="array" ref="AN654">IFERROR(INDEX(_xlfn._xlws.FILTER('Dang ky_onl'!$J$6:$J$4000,'Dang ky_onl'!$B$6:$B$4000=$B654),1),"")</f>
        <v/>
      </c>
      <c r="AO654" s="183" t="str" cm="1">
        <f t="array" ref="AO654">IFERROR(INDEX(_xlfn._xlws.FILTER('Dang ky_onl'!$H$6:$H$4000,'Dang ky_onl'!$B$6:$B$4000=$B654),1),"")</f>
        <v/>
      </c>
      <c r="AP654" s="184" t="s">
        <v>1564</v>
      </c>
      <c r="AQ654" s="182" t="str" cm="1">
        <f t="array" ref="AQ654">IFERROR(INDEX(_xlfn._xlws.FILTER('Dang ky_onl'!$L$6:$L$4000,'Dang ky_onl'!$B$6:$B$4000=$B654),1),"")</f>
        <v/>
      </c>
      <c r="AR654" s="182" t="str" cm="1">
        <f t="array" ref="AR654">IFERROR(INDEX(_xlfn._xlws.FILTER('Dang ky_onl'!$M$6:$M$4000,'Dang ky_onl'!$B$6:$B$4000=$B654),1),"")</f>
        <v/>
      </c>
      <c r="AS654" s="130"/>
      <c r="AT654" s="130"/>
      <c r="AU654" s="131" t="e">
        <f t="shared" si="97"/>
        <v>#VALUE!</v>
      </c>
      <c r="AV654" s="182" t="str" cm="1">
        <f t="array" ref="AV654">IFERROR(INDEX(_xlfn._xlws.FILTER('Dang ky_onl'!$J$6:$J$4000,'Dang ky_onl'!$B$6:$B$4000=$B654),2),"")</f>
        <v/>
      </c>
      <c r="AW654" s="183" t="str" cm="1">
        <f t="array" ref="AW654">IFERROR(INDEX(_xlfn._xlws.FILTER('Dang ky_onl'!$H$6:$H$4000,'Dang ky_onl'!$B$6:$B$4000=$B654),2),"")</f>
        <v/>
      </c>
      <c r="AX654" s="184" t="s">
        <v>1564</v>
      </c>
      <c r="AY654" s="182" t="str" cm="1">
        <f t="array" ref="AY654">IFERROR(INDEX(_xlfn._xlws.FILTER('Dang ky_onl'!$L$6:$L$4000,'Dang ky_onl'!$B$6:$B$4000=$B654),2),"")</f>
        <v/>
      </c>
      <c r="AZ654" s="182" t="str" cm="1">
        <f t="array" ref="AZ654">IFERROR(INDEX(_xlfn._xlws.FILTER('Dang ky_onl'!$M$6:$M$4000,'Dang ky_onl'!$B$6:$B$4000=$B654),2),"")</f>
        <v/>
      </c>
      <c r="BA654" s="130"/>
      <c r="BB654" s="130"/>
      <c r="BC654" s="131" t="e">
        <f t="shared" si="98"/>
        <v>#VALUE!</v>
      </c>
    </row>
    <row r="655" spans="1:55" ht="19.5" customHeight="1" x14ac:dyDescent="0.35">
      <c r="A655" s="135">
        <v>649</v>
      </c>
      <c r="B655" s="136">
        <v>2022230010</v>
      </c>
      <c r="C655" s="137" t="s">
        <v>115</v>
      </c>
      <c r="D655" s="138" t="s">
        <v>771</v>
      </c>
      <c r="E655" s="139"/>
      <c r="F655" s="141" t="s">
        <v>1093</v>
      </c>
      <c r="G655" s="142" t="s">
        <v>1350</v>
      </c>
      <c r="H655" s="143" t="s">
        <v>1371</v>
      </c>
      <c r="I655" s="140" t="str">
        <f t="shared" si="92"/>
        <v>Không đậu</v>
      </c>
      <c r="J655" s="144"/>
      <c r="K655" s="145" t="str">
        <f t="shared" si="93"/>
        <v>Không đủ</v>
      </c>
      <c r="L655" s="166">
        <f t="shared" si="99"/>
        <v>1</v>
      </c>
      <c r="M655" s="166" cm="1">
        <f t="array" ref="M655">SUMPRODUCT(--(LEN(CHOOSE({1,2,3},P655,X655,AF655))&gt;0))</f>
        <v>1</v>
      </c>
      <c r="N655" s="166" cm="1">
        <f t="array" ref="N655">SUMPRODUCT(--(LEN(CHOOSE({1,2},AN655,AV655))&gt;0))</f>
        <v>0</v>
      </c>
      <c r="O655" s="166">
        <f t="shared" si="100"/>
        <v>0</v>
      </c>
      <c r="P655" s="171" t="str" cm="1">
        <f t="array" ref="P655">IFERROR(INDEX(_xlfn._xlws.FILTER('Dang ky_off'!$J$4:$J$4000,'Dang ky_off'!$B$4:$B$4000=$B655),1),"")</f>
        <v>Công ty TNHH Nhà Máy Bia HEINEKEN Việt Nam - Nhà máy bia Vũng Tàu</v>
      </c>
      <c r="Q655" s="172" cm="1">
        <f t="array" ref="Q655">IFERROR(INDEX(_xlfn._xlws.FILTER('Dang ky_off'!$H$4:$H$4000,'Dang ky_off'!$B$4:$B$4000=$B655),1),"")</f>
        <v>46009</v>
      </c>
      <c r="R655" s="171" t="s">
        <v>1563</v>
      </c>
      <c r="S655" s="171" cm="1">
        <f t="array" ref="S655">IFERROR(INDEX(_xlfn._xlws.FILTER('Dang ky_off'!$L$4:$L$4000,'Dang ky_off'!$B$4:$B$4000=$B655),1),"")</f>
        <v>9</v>
      </c>
      <c r="T655" s="171" cm="1">
        <f t="array" ref="T655">IFERROR(INDEX(_xlfn._xlws.FILTER('Dang ky_off'!$M$4:$M$4000,'Dang ky_off'!$B$4:$B$4000=$B655),1),"")</f>
        <v>0.5</v>
      </c>
      <c r="U655" s="130"/>
      <c r="V655" s="130"/>
      <c r="W655" s="131">
        <f t="shared" si="94"/>
        <v>3.2</v>
      </c>
      <c r="X655" s="180" t="str" cm="1">
        <f t="array" ref="X655">IFERROR(INDEX(_xlfn._xlws.FILTER('Dang ky_off'!$J$4:$J$4000,'Dang ky_off'!$B$4:$B$4000=$B655),2),"")</f>
        <v/>
      </c>
      <c r="Y655" s="181" t="str" cm="1">
        <f t="array" ref="Y655">IFERROR(INDEX(_xlfn._xlws.FILTER('Dang ky_off'!$H$4:$H$4000,'Dang ky_off'!$B$4:$B$4000=$B655),2),"")</f>
        <v/>
      </c>
      <c r="Z655" s="180" t="s">
        <v>1563</v>
      </c>
      <c r="AA655" s="180" t="str" cm="1">
        <f t="array" ref="AA655">IFERROR(INDEX(_xlfn._xlws.FILTER('Dang ky_off'!$L$4:$L$4000,'Dang ky_off'!$B$4:$B$4000=$B655),2),"")</f>
        <v/>
      </c>
      <c r="AB655" s="180" t="str" cm="1">
        <f t="array" ref="AB655">IFERROR(INDEX(_xlfn._xlws.FILTER('Dang ky_off'!$M$4:$M$4000,'Dang ky_off'!$B$4:$B$4000=$B655),2),"")</f>
        <v/>
      </c>
      <c r="AC655" s="130"/>
      <c r="AD655" s="130"/>
      <c r="AE655" s="179" t="e">
        <f t="shared" si="95"/>
        <v>#VALUE!</v>
      </c>
      <c r="AF655" s="131" t="str" cm="1">
        <f t="array" ref="AF655">IFERROR(INDEX(_xlfn._xlws.FILTER('Dang ky_off'!$J$4:$J$43,'Dang ky_off'!$B$4:$B$43=$B655),3),"")</f>
        <v/>
      </c>
      <c r="AG655" s="154" t="str" cm="1">
        <f t="array" ref="AG655">IFERROR(INDEX(_xlfn._xlws.FILTER('Dang ky_off'!$H$4:$H$43,'Dang ky_off'!$B$4:$B$43=$B655),3),"")</f>
        <v/>
      </c>
      <c r="AH655" s="131" t="s">
        <v>1563</v>
      </c>
      <c r="AI655" s="131" t="str" cm="1">
        <f t="array" ref="AI655">IFERROR(INDEX(_xlfn._xlws.FILTER('Dang ky_off'!$L$4:$L$43,'Dang ky_off'!$B$4:$B$43=$B655),3),"")</f>
        <v/>
      </c>
      <c r="AJ655" s="131" t="str" cm="1">
        <f t="array" ref="AJ655">IFERROR(INDEX(_xlfn._xlws.FILTER('Dang ky_off'!$M$4:$M$43,'Dang ky_off'!$B$4:$B$43=$B655),3),"")</f>
        <v/>
      </c>
      <c r="AK655" s="130"/>
      <c r="AL655" s="130"/>
      <c r="AM655" s="131" t="e">
        <f t="shared" si="96"/>
        <v>#VALUE!</v>
      </c>
      <c r="AN655" s="182" t="str" cm="1">
        <f t="array" ref="AN655">IFERROR(INDEX(_xlfn._xlws.FILTER('Dang ky_onl'!$J$6:$J$4000,'Dang ky_onl'!$B$6:$B$4000=$B655),1),"")</f>
        <v/>
      </c>
      <c r="AO655" s="183" t="str" cm="1">
        <f t="array" ref="AO655">IFERROR(INDEX(_xlfn._xlws.FILTER('Dang ky_onl'!$H$6:$H$4000,'Dang ky_onl'!$B$6:$B$4000=$B655),1),"")</f>
        <v/>
      </c>
      <c r="AP655" s="184" t="s">
        <v>1564</v>
      </c>
      <c r="AQ655" s="182" t="str" cm="1">
        <f t="array" ref="AQ655">IFERROR(INDEX(_xlfn._xlws.FILTER('Dang ky_onl'!$L$6:$L$4000,'Dang ky_onl'!$B$6:$B$4000=$B655),1),"")</f>
        <v/>
      </c>
      <c r="AR655" s="182" t="str" cm="1">
        <f t="array" ref="AR655">IFERROR(INDEX(_xlfn._xlws.FILTER('Dang ky_onl'!$M$6:$M$4000,'Dang ky_onl'!$B$6:$B$4000=$B655),1),"")</f>
        <v/>
      </c>
      <c r="AS655" s="130"/>
      <c r="AT655" s="130"/>
      <c r="AU655" s="131" t="e">
        <f t="shared" si="97"/>
        <v>#VALUE!</v>
      </c>
      <c r="AV655" s="182" t="str" cm="1">
        <f t="array" ref="AV655">IFERROR(INDEX(_xlfn._xlws.FILTER('Dang ky_onl'!$J$6:$J$4000,'Dang ky_onl'!$B$6:$B$4000=$B655),2),"")</f>
        <v/>
      </c>
      <c r="AW655" s="183" t="str" cm="1">
        <f t="array" ref="AW655">IFERROR(INDEX(_xlfn._xlws.FILTER('Dang ky_onl'!$H$6:$H$4000,'Dang ky_onl'!$B$6:$B$4000=$B655),2),"")</f>
        <v/>
      </c>
      <c r="AX655" s="184" t="s">
        <v>1564</v>
      </c>
      <c r="AY655" s="182" t="str" cm="1">
        <f t="array" ref="AY655">IFERROR(INDEX(_xlfn._xlws.FILTER('Dang ky_onl'!$L$6:$L$4000,'Dang ky_onl'!$B$6:$B$4000=$B655),2),"")</f>
        <v/>
      </c>
      <c r="AZ655" s="182" t="str" cm="1">
        <f t="array" ref="AZ655">IFERROR(INDEX(_xlfn._xlws.FILTER('Dang ky_onl'!$M$6:$M$4000,'Dang ky_onl'!$B$6:$B$4000=$B655),2),"")</f>
        <v/>
      </c>
      <c r="BA655" s="130"/>
      <c r="BB655" s="130"/>
      <c r="BC655" s="131" t="e">
        <f t="shared" si="98"/>
        <v>#VALUE!</v>
      </c>
    </row>
    <row r="656" spans="1:55" ht="19.5" customHeight="1" x14ac:dyDescent="0.35">
      <c r="A656" s="135">
        <v>650</v>
      </c>
      <c r="B656" s="136">
        <v>2022230016</v>
      </c>
      <c r="C656" s="137" t="s">
        <v>129</v>
      </c>
      <c r="D656" s="138" t="s">
        <v>796</v>
      </c>
      <c r="E656" s="139"/>
      <c r="F656" s="141" t="s">
        <v>1062</v>
      </c>
      <c r="G656" s="142" t="s">
        <v>1350</v>
      </c>
      <c r="H656" s="143" t="s">
        <v>1371</v>
      </c>
      <c r="I656" s="140" t="str">
        <f t="shared" si="92"/>
        <v>Không đậu</v>
      </c>
      <c r="J656" s="144"/>
      <c r="K656" s="145" t="str">
        <f t="shared" si="93"/>
        <v>Không đủ</v>
      </c>
      <c r="L656" s="166">
        <f t="shared" si="99"/>
        <v>0</v>
      </c>
      <c r="M656" s="166" cm="1">
        <f t="array" ref="M656">SUMPRODUCT(--(LEN(CHOOSE({1,2,3},P656,X656,AF656))&gt;0))</f>
        <v>0</v>
      </c>
      <c r="N656" s="166" cm="1">
        <f t="array" ref="N656">SUMPRODUCT(--(LEN(CHOOSE({1,2},AN656,AV656))&gt;0))</f>
        <v>0</v>
      </c>
      <c r="O656" s="166">
        <f t="shared" si="100"/>
        <v>0</v>
      </c>
      <c r="P656" s="171" t="str" cm="1">
        <f t="array" ref="P656">IFERROR(INDEX(_xlfn._xlws.FILTER('Dang ky_off'!$J$4:$J$4000,'Dang ky_off'!$B$4:$B$4000=$B656),1),"")</f>
        <v/>
      </c>
      <c r="Q656" s="172" t="str" cm="1">
        <f t="array" ref="Q656">IFERROR(INDEX(_xlfn._xlws.FILTER('Dang ky_off'!$H$4:$H$4000,'Dang ky_off'!$B$4:$B$4000=$B656),1),"")</f>
        <v/>
      </c>
      <c r="R656" s="171" t="s">
        <v>1563</v>
      </c>
      <c r="S656" s="171" t="str" cm="1">
        <f t="array" ref="S656">IFERROR(INDEX(_xlfn._xlws.FILTER('Dang ky_off'!$L$4:$L$4000,'Dang ky_off'!$B$4:$B$4000=$B656),1),"")</f>
        <v/>
      </c>
      <c r="T656" s="171" t="str" cm="1">
        <f t="array" ref="T656">IFERROR(INDEX(_xlfn._xlws.FILTER('Dang ky_off'!$M$4:$M$4000,'Dang ky_off'!$B$4:$B$4000=$B656),1),"")</f>
        <v/>
      </c>
      <c r="U656" s="130"/>
      <c r="V656" s="130"/>
      <c r="W656" s="131" t="e">
        <f t="shared" si="94"/>
        <v>#VALUE!</v>
      </c>
      <c r="X656" s="180" t="str" cm="1">
        <f t="array" ref="X656">IFERROR(INDEX(_xlfn._xlws.FILTER('Dang ky_off'!$J$4:$J$4000,'Dang ky_off'!$B$4:$B$4000=$B656),2),"")</f>
        <v/>
      </c>
      <c r="Y656" s="181" t="str" cm="1">
        <f t="array" ref="Y656">IFERROR(INDEX(_xlfn._xlws.FILTER('Dang ky_off'!$H$4:$H$4000,'Dang ky_off'!$B$4:$B$4000=$B656),2),"")</f>
        <v/>
      </c>
      <c r="Z656" s="180" t="s">
        <v>1563</v>
      </c>
      <c r="AA656" s="180" t="str" cm="1">
        <f t="array" ref="AA656">IFERROR(INDEX(_xlfn._xlws.FILTER('Dang ky_off'!$L$4:$L$4000,'Dang ky_off'!$B$4:$B$4000=$B656),2),"")</f>
        <v/>
      </c>
      <c r="AB656" s="180" t="str" cm="1">
        <f t="array" ref="AB656">IFERROR(INDEX(_xlfn._xlws.FILTER('Dang ky_off'!$M$4:$M$4000,'Dang ky_off'!$B$4:$B$4000=$B656),2),"")</f>
        <v/>
      </c>
      <c r="AC656" s="130"/>
      <c r="AD656" s="130"/>
      <c r="AE656" s="179" t="e">
        <f t="shared" si="95"/>
        <v>#VALUE!</v>
      </c>
      <c r="AF656" s="131" t="str" cm="1">
        <f t="array" ref="AF656">IFERROR(INDEX(_xlfn._xlws.FILTER('Dang ky_off'!$J$4:$J$43,'Dang ky_off'!$B$4:$B$43=$B656),3),"")</f>
        <v/>
      </c>
      <c r="AG656" s="154" t="str" cm="1">
        <f t="array" ref="AG656">IFERROR(INDEX(_xlfn._xlws.FILTER('Dang ky_off'!$H$4:$H$43,'Dang ky_off'!$B$4:$B$43=$B656),3),"")</f>
        <v/>
      </c>
      <c r="AH656" s="131" t="s">
        <v>1563</v>
      </c>
      <c r="AI656" s="131" t="str" cm="1">
        <f t="array" ref="AI656">IFERROR(INDEX(_xlfn._xlws.FILTER('Dang ky_off'!$L$4:$L$43,'Dang ky_off'!$B$4:$B$43=$B656),3),"")</f>
        <v/>
      </c>
      <c r="AJ656" s="131" t="str" cm="1">
        <f t="array" ref="AJ656">IFERROR(INDEX(_xlfn._xlws.FILTER('Dang ky_off'!$M$4:$M$43,'Dang ky_off'!$B$4:$B$43=$B656),3),"")</f>
        <v/>
      </c>
      <c r="AK656" s="130"/>
      <c r="AL656" s="130"/>
      <c r="AM656" s="131" t="e">
        <f t="shared" si="96"/>
        <v>#VALUE!</v>
      </c>
      <c r="AN656" s="182" t="str" cm="1">
        <f t="array" ref="AN656">IFERROR(INDEX(_xlfn._xlws.FILTER('Dang ky_onl'!$J$6:$J$4000,'Dang ky_onl'!$B$6:$B$4000=$B656),1),"")</f>
        <v/>
      </c>
      <c r="AO656" s="183" t="str" cm="1">
        <f t="array" ref="AO656">IFERROR(INDEX(_xlfn._xlws.FILTER('Dang ky_onl'!$H$6:$H$4000,'Dang ky_onl'!$B$6:$B$4000=$B656),1),"")</f>
        <v/>
      </c>
      <c r="AP656" s="184" t="s">
        <v>1564</v>
      </c>
      <c r="AQ656" s="182" t="str" cm="1">
        <f t="array" ref="AQ656">IFERROR(INDEX(_xlfn._xlws.FILTER('Dang ky_onl'!$L$6:$L$4000,'Dang ky_onl'!$B$6:$B$4000=$B656),1),"")</f>
        <v/>
      </c>
      <c r="AR656" s="182" t="str" cm="1">
        <f t="array" ref="AR656">IFERROR(INDEX(_xlfn._xlws.FILTER('Dang ky_onl'!$M$6:$M$4000,'Dang ky_onl'!$B$6:$B$4000=$B656),1),"")</f>
        <v/>
      </c>
      <c r="AS656" s="130"/>
      <c r="AT656" s="130"/>
      <c r="AU656" s="131" t="e">
        <f t="shared" si="97"/>
        <v>#VALUE!</v>
      </c>
      <c r="AV656" s="182" t="str" cm="1">
        <f t="array" ref="AV656">IFERROR(INDEX(_xlfn._xlws.FILTER('Dang ky_onl'!$J$6:$J$4000,'Dang ky_onl'!$B$6:$B$4000=$B656),2),"")</f>
        <v/>
      </c>
      <c r="AW656" s="183" t="str" cm="1">
        <f t="array" ref="AW656">IFERROR(INDEX(_xlfn._xlws.FILTER('Dang ky_onl'!$H$6:$H$4000,'Dang ky_onl'!$B$6:$B$4000=$B656),2),"")</f>
        <v/>
      </c>
      <c r="AX656" s="184" t="s">
        <v>1564</v>
      </c>
      <c r="AY656" s="182" t="str" cm="1">
        <f t="array" ref="AY656">IFERROR(INDEX(_xlfn._xlws.FILTER('Dang ky_onl'!$L$6:$L$4000,'Dang ky_onl'!$B$6:$B$4000=$B656),2),"")</f>
        <v/>
      </c>
      <c r="AZ656" s="182" t="str" cm="1">
        <f t="array" ref="AZ656">IFERROR(INDEX(_xlfn._xlws.FILTER('Dang ky_onl'!$M$6:$M$4000,'Dang ky_onl'!$B$6:$B$4000=$B656),2),"")</f>
        <v/>
      </c>
      <c r="BA656" s="130"/>
      <c r="BB656" s="130"/>
      <c r="BC656" s="131" t="e">
        <f t="shared" si="98"/>
        <v>#VALUE!</v>
      </c>
    </row>
    <row r="657" spans="1:55" ht="19.5" customHeight="1" x14ac:dyDescent="0.35">
      <c r="A657" s="135">
        <v>651</v>
      </c>
      <c r="B657" s="136">
        <v>2022231694</v>
      </c>
      <c r="C657" s="137" t="s">
        <v>130</v>
      </c>
      <c r="D657" s="138" t="s">
        <v>796</v>
      </c>
      <c r="E657" s="139"/>
      <c r="F657" s="141" t="s">
        <v>1094</v>
      </c>
      <c r="G657" s="142" t="s">
        <v>1350</v>
      </c>
      <c r="H657" s="143" t="s">
        <v>1371</v>
      </c>
      <c r="I657" s="140" t="str">
        <f t="shared" si="92"/>
        <v>Không đậu</v>
      </c>
      <c r="J657" s="144"/>
      <c r="K657" s="145" t="str">
        <f t="shared" si="93"/>
        <v>Không đủ</v>
      </c>
      <c r="L657" s="166">
        <f t="shared" si="99"/>
        <v>1</v>
      </c>
      <c r="M657" s="166" cm="1">
        <f t="array" ref="M657">SUMPRODUCT(--(LEN(CHOOSE({1,2,3},P657,X657,AF657))&gt;0))</f>
        <v>1</v>
      </c>
      <c r="N657" s="166" cm="1">
        <f t="array" ref="N657">SUMPRODUCT(--(LEN(CHOOSE({1,2},AN657,AV657))&gt;0))</f>
        <v>0</v>
      </c>
      <c r="O657" s="166">
        <f t="shared" si="100"/>
        <v>0</v>
      </c>
      <c r="P657" s="171" t="str" cm="1">
        <f t="array" ref="P657">IFERROR(INDEX(_xlfn._xlws.FILTER('Dang ky_off'!$J$4:$J$4000,'Dang ky_off'!$B$4:$B$4000=$B657),1),"")</f>
        <v>Công ty TNHH Yakult Việt Nam</v>
      </c>
      <c r="Q657" s="172" cm="1">
        <f t="array" ref="Q657">IFERROR(INDEX(_xlfn._xlws.FILTER('Dang ky_off'!$H$4:$H$4000,'Dang ky_off'!$B$4:$B$4000=$B657),1),"")</f>
        <v>46022</v>
      </c>
      <c r="R657" s="171" t="s">
        <v>1563</v>
      </c>
      <c r="S657" s="171" cm="1">
        <f t="array" ref="S657">IFERROR(INDEX(_xlfn._xlws.FILTER('Dang ky_off'!$L$4:$L$4000,'Dang ky_off'!$B$4:$B$4000=$B657),1),"")</f>
        <v>9.5</v>
      </c>
      <c r="T657" s="171" cm="1">
        <f t="array" ref="T657">IFERROR(INDEX(_xlfn._xlws.FILTER('Dang ky_off'!$M$4:$M$4000,'Dang ky_off'!$B$4:$B$4000=$B657),1),"")</f>
        <v>0</v>
      </c>
      <c r="U657" s="130"/>
      <c r="V657" s="130"/>
      <c r="W657" s="131">
        <f t="shared" si="94"/>
        <v>2.9</v>
      </c>
      <c r="X657" s="180" t="str" cm="1">
        <f t="array" ref="X657">IFERROR(INDEX(_xlfn._xlws.FILTER('Dang ky_off'!$J$4:$J$4000,'Dang ky_off'!$B$4:$B$4000=$B657),2),"")</f>
        <v/>
      </c>
      <c r="Y657" s="181" t="str" cm="1">
        <f t="array" ref="Y657">IFERROR(INDEX(_xlfn._xlws.FILTER('Dang ky_off'!$H$4:$H$4000,'Dang ky_off'!$B$4:$B$4000=$B657),2),"")</f>
        <v/>
      </c>
      <c r="Z657" s="180" t="s">
        <v>1563</v>
      </c>
      <c r="AA657" s="180" t="str" cm="1">
        <f t="array" ref="AA657">IFERROR(INDEX(_xlfn._xlws.FILTER('Dang ky_off'!$L$4:$L$4000,'Dang ky_off'!$B$4:$B$4000=$B657),2),"")</f>
        <v/>
      </c>
      <c r="AB657" s="180" t="str" cm="1">
        <f t="array" ref="AB657">IFERROR(INDEX(_xlfn._xlws.FILTER('Dang ky_off'!$M$4:$M$4000,'Dang ky_off'!$B$4:$B$4000=$B657),2),"")</f>
        <v/>
      </c>
      <c r="AC657" s="130"/>
      <c r="AD657" s="130"/>
      <c r="AE657" s="179" t="e">
        <f t="shared" si="95"/>
        <v>#VALUE!</v>
      </c>
      <c r="AF657" s="131" t="str" cm="1">
        <f t="array" ref="AF657">IFERROR(INDEX(_xlfn._xlws.FILTER('Dang ky_off'!$J$4:$J$43,'Dang ky_off'!$B$4:$B$43=$B657),3),"")</f>
        <v/>
      </c>
      <c r="AG657" s="154" t="str" cm="1">
        <f t="array" ref="AG657">IFERROR(INDEX(_xlfn._xlws.FILTER('Dang ky_off'!$H$4:$H$43,'Dang ky_off'!$B$4:$B$43=$B657),3),"")</f>
        <v/>
      </c>
      <c r="AH657" s="131" t="s">
        <v>1563</v>
      </c>
      <c r="AI657" s="131" t="str" cm="1">
        <f t="array" ref="AI657">IFERROR(INDEX(_xlfn._xlws.FILTER('Dang ky_off'!$L$4:$L$43,'Dang ky_off'!$B$4:$B$43=$B657),3),"")</f>
        <v/>
      </c>
      <c r="AJ657" s="131" t="str" cm="1">
        <f t="array" ref="AJ657">IFERROR(INDEX(_xlfn._xlws.FILTER('Dang ky_off'!$M$4:$M$43,'Dang ky_off'!$B$4:$B$43=$B657),3),"")</f>
        <v/>
      </c>
      <c r="AK657" s="130"/>
      <c r="AL657" s="130"/>
      <c r="AM657" s="131" t="e">
        <f t="shared" si="96"/>
        <v>#VALUE!</v>
      </c>
      <c r="AN657" s="182" t="str" cm="1">
        <f t="array" ref="AN657">IFERROR(INDEX(_xlfn._xlws.FILTER('Dang ky_onl'!$J$6:$J$4000,'Dang ky_onl'!$B$6:$B$4000=$B657),1),"")</f>
        <v/>
      </c>
      <c r="AO657" s="183" t="str" cm="1">
        <f t="array" ref="AO657">IFERROR(INDEX(_xlfn._xlws.FILTER('Dang ky_onl'!$H$6:$H$4000,'Dang ky_onl'!$B$6:$B$4000=$B657),1),"")</f>
        <v/>
      </c>
      <c r="AP657" s="184" t="s">
        <v>1564</v>
      </c>
      <c r="AQ657" s="182" t="str" cm="1">
        <f t="array" ref="AQ657">IFERROR(INDEX(_xlfn._xlws.FILTER('Dang ky_onl'!$L$6:$L$4000,'Dang ky_onl'!$B$6:$B$4000=$B657),1),"")</f>
        <v/>
      </c>
      <c r="AR657" s="182" t="str" cm="1">
        <f t="array" ref="AR657">IFERROR(INDEX(_xlfn._xlws.FILTER('Dang ky_onl'!$M$6:$M$4000,'Dang ky_onl'!$B$6:$B$4000=$B657),1),"")</f>
        <v/>
      </c>
      <c r="AS657" s="130"/>
      <c r="AT657" s="130"/>
      <c r="AU657" s="131" t="e">
        <f t="shared" si="97"/>
        <v>#VALUE!</v>
      </c>
      <c r="AV657" s="182" t="str" cm="1">
        <f t="array" ref="AV657">IFERROR(INDEX(_xlfn._xlws.FILTER('Dang ky_onl'!$J$6:$J$4000,'Dang ky_onl'!$B$6:$B$4000=$B657),2),"")</f>
        <v/>
      </c>
      <c r="AW657" s="183" t="str" cm="1">
        <f t="array" ref="AW657">IFERROR(INDEX(_xlfn._xlws.FILTER('Dang ky_onl'!$H$6:$H$4000,'Dang ky_onl'!$B$6:$B$4000=$B657),2),"")</f>
        <v/>
      </c>
      <c r="AX657" s="184" t="s">
        <v>1564</v>
      </c>
      <c r="AY657" s="182" t="str" cm="1">
        <f t="array" ref="AY657">IFERROR(INDEX(_xlfn._xlws.FILTER('Dang ky_onl'!$L$6:$L$4000,'Dang ky_onl'!$B$6:$B$4000=$B657),2),"")</f>
        <v/>
      </c>
      <c r="AZ657" s="182" t="str" cm="1">
        <f t="array" ref="AZ657">IFERROR(INDEX(_xlfn._xlws.FILTER('Dang ky_onl'!$M$6:$M$4000,'Dang ky_onl'!$B$6:$B$4000=$B657),2),"")</f>
        <v/>
      </c>
      <c r="BA657" s="130"/>
      <c r="BB657" s="130"/>
      <c r="BC657" s="131" t="e">
        <f t="shared" si="98"/>
        <v>#VALUE!</v>
      </c>
    </row>
    <row r="658" spans="1:55" ht="19.5" customHeight="1" x14ac:dyDescent="0.35">
      <c r="A658" s="135">
        <v>652</v>
      </c>
      <c r="B658" s="136">
        <v>2022230018</v>
      </c>
      <c r="C658" s="137" t="s">
        <v>131</v>
      </c>
      <c r="D658" s="138" t="s">
        <v>845</v>
      </c>
      <c r="E658" s="139"/>
      <c r="F658" s="141" t="s">
        <v>1048</v>
      </c>
      <c r="G658" s="142" t="s">
        <v>1350</v>
      </c>
      <c r="H658" s="143" t="s">
        <v>1371</v>
      </c>
      <c r="I658" s="140" t="str">
        <f t="shared" si="92"/>
        <v>Không đậu</v>
      </c>
      <c r="J658" s="144"/>
      <c r="K658" s="145" t="str">
        <f t="shared" si="93"/>
        <v>Không đủ</v>
      </c>
      <c r="L658" s="166">
        <f t="shared" si="99"/>
        <v>1</v>
      </c>
      <c r="M658" s="166" cm="1">
        <f t="array" ref="M658">SUMPRODUCT(--(LEN(CHOOSE({1,2,3},P658,X658,AF658))&gt;0))</f>
        <v>1</v>
      </c>
      <c r="N658" s="166" cm="1">
        <f t="array" ref="N658">SUMPRODUCT(--(LEN(CHOOSE({1,2},AN658,AV658))&gt;0))</f>
        <v>0</v>
      </c>
      <c r="O658" s="166">
        <f t="shared" si="100"/>
        <v>0</v>
      </c>
      <c r="P658" s="171" t="str" cm="1">
        <f t="array" ref="P658">IFERROR(INDEX(_xlfn._xlws.FILTER('Dang ky_off'!$J$4:$J$4000,'Dang ky_off'!$B$4:$B$4000=$B658),1),"")</f>
        <v>Công ty TNHH Yakult Việt Nam</v>
      </c>
      <c r="Q658" s="172" cm="1">
        <f t="array" ref="Q658">IFERROR(INDEX(_xlfn._xlws.FILTER('Dang ky_off'!$H$4:$H$4000,'Dang ky_off'!$B$4:$B$4000=$B658),1),"")</f>
        <v>45986</v>
      </c>
      <c r="R658" s="171" t="s">
        <v>1563</v>
      </c>
      <c r="S658" s="171" cm="1">
        <f t="array" ref="S658">IFERROR(INDEX(_xlfn._xlws.FILTER('Dang ky_off'!$L$4:$L$4000,'Dang ky_off'!$B$4:$B$4000=$B658),1),"")</f>
        <v>7</v>
      </c>
      <c r="T658" s="171" cm="1">
        <f t="array" ref="T658">IFERROR(INDEX(_xlfn._xlws.FILTER('Dang ky_off'!$M$4:$M$4000,'Dang ky_off'!$B$4:$B$4000=$B658),1),"")</f>
        <v>0</v>
      </c>
      <c r="U658" s="130"/>
      <c r="V658" s="130"/>
      <c r="W658" s="131">
        <f t="shared" si="94"/>
        <v>2.1</v>
      </c>
      <c r="X658" s="180" t="str" cm="1">
        <f t="array" ref="X658">IFERROR(INDEX(_xlfn._xlws.FILTER('Dang ky_off'!$J$4:$J$4000,'Dang ky_off'!$B$4:$B$4000=$B658),2),"")</f>
        <v/>
      </c>
      <c r="Y658" s="181" t="str" cm="1">
        <f t="array" ref="Y658">IFERROR(INDEX(_xlfn._xlws.FILTER('Dang ky_off'!$H$4:$H$4000,'Dang ky_off'!$B$4:$B$4000=$B658),2),"")</f>
        <v/>
      </c>
      <c r="Z658" s="180" t="s">
        <v>1563</v>
      </c>
      <c r="AA658" s="180" t="str" cm="1">
        <f t="array" ref="AA658">IFERROR(INDEX(_xlfn._xlws.FILTER('Dang ky_off'!$L$4:$L$4000,'Dang ky_off'!$B$4:$B$4000=$B658),2),"")</f>
        <v/>
      </c>
      <c r="AB658" s="180" t="str" cm="1">
        <f t="array" ref="AB658">IFERROR(INDEX(_xlfn._xlws.FILTER('Dang ky_off'!$M$4:$M$4000,'Dang ky_off'!$B$4:$B$4000=$B658),2),"")</f>
        <v/>
      </c>
      <c r="AC658" s="130"/>
      <c r="AD658" s="130"/>
      <c r="AE658" s="179" t="e">
        <f t="shared" si="95"/>
        <v>#VALUE!</v>
      </c>
      <c r="AF658" s="131" t="str" cm="1">
        <f t="array" ref="AF658">IFERROR(INDEX(_xlfn._xlws.FILTER('Dang ky_off'!$J$4:$J$43,'Dang ky_off'!$B$4:$B$43=$B658),3),"")</f>
        <v/>
      </c>
      <c r="AG658" s="154" t="str" cm="1">
        <f t="array" ref="AG658">IFERROR(INDEX(_xlfn._xlws.FILTER('Dang ky_off'!$H$4:$H$43,'Dang ky_off'!$B$4:$B$43=$B658),3),"")</f>
        <v/>
      </c>
      <c r="AH658" s="131" t="s">
        <v>1563</v>
      </c>
      <c r="AI658" s="131" t="str" cm="1">
        <f t="array" ref="AI658">IFERROR(INDEX(_xlfn._xlws.FILTER('Dang ky_off'!$L$4:$L$43,'Dang ky_off'!$B$4:$B$43=$B658),3),"")</f>
        <v/>
      </c>
      <c r="AJ658" s="131" t="str" cm="1">
        <f t="array" ref="AJ658">IFERROR(INDEX(_xlfn._xlws.FILTER('Dang ky_off'!$M$4:$M$43,'Dang ky_off'!$B$4:$B$43=$B658),3),"")</f>
        <v/>
      </c>
      <c r="AK658" s="130"/>
      <c r="AL658" s="130"/>
      <c r="AM658" s="131" t="e">
        <f t="shared" si="96"/>
        <v>#VALUE!</v>
      </c>
      <c r="AN658" s="182" t="str" cm="1">
        <f t="array" ref="AN658">IFERROR(INDEX(_xlfn._xlws.FILTER('Dang ky_onl'!$J$6:$J$4000,'Dang ky_onl'!$B$6:$B$4000=$B658),1),"")</f>
        <v/>
      </c>
      <c r="AO658" s="183" t="str" cm="1">
        <f t="array" ref="AO658">IFERROR(INDEX(_xlfn._xlws.FILTER('Dang ky_onl'!$H$6:$H$4000,'Dang ky_onl'!$B$6:$B$4000=$B658),1),"")</f>
        <v/>
      </c>
      <c r="AP658" s="184" t="s">
        <v>1564</v>
      </c>
      <c r="AQ658" s="182" t="str" cm="1">
        <f t="array" ref="AQ658">IFERROR(INDEX(_xlfn._xlws.FILTER('Dang ky_onl'!$L$6:$L$4000,'Dang ky_onl'!$B$6:$B$4000=$B658),1),"")</f>
        <v/>
      </c>
      <c r="AR658" s="182" t="str" cm="1">
        <f t="array" ref="AR658">IFERROR(INDEX(_xlfn._xlws.FILTER('Dang ky_onl'!$M$6:$M$4000,'Dang ky_onl'!$B$6:$B$4000=$B658),1),"")</f>
        <v/>
      </c>
      <c r="AS658" s="130"/>
      <c r="AT658" s="130"/>
      <c r="AU658" s="131" t="e">
        <f t="shared" si="97"/>
        <v>#VALUE!</v>
      </c>
      <c r="AV658" s="182" t="str" cm="1">
        <f t="array" ref="AV658">IFERROR(INDEX(_xlfn._xlws.FILTER('Dang ky_onl'!$J$6:$J$4000,'Dang ky_onl'!$B$6:$B$4000=$B658),2),"")</f>
        <v/>
      </c>
      <c r="AW658" s="183" t="str" cm="1">
        <f t="array" ref="AW658">IFERROR(INDEX(_xlfn._xlws.FILTER('Dang ky_onl'!$H$6:$H$4000,'Dang ky_onl'!$B$6:$B$4000=$B658),2),"")</f>
        <v/>
      </c>
      <c r="AX658" s="184" t="s">
        <v>1564</v>
      </c>
      <c r="AY658" s="182" t="str" cm="1">
        <f t="array" ref="AY658">IFERROR(INDEX(_xlfn._xlws.FILTER('Dang ky_onl'!$L$6:$L$4000,'Dang ky_onl'!$B$6:$B$4000=$B658),2),"")</f>
        <v/>
      </c>
      <c r="AZ658" s="182" t="str" cm="1">
        <f t="array" ref="AZ658">IFERROR(INDEX(_xlfn._xlws.FILTER('Dang ky_onl'!$M$6:$M$4000,'Dang ky_onl'!$B$6:$B$4000=$B658),2),"")</f>
        <v/>
      </c>
      <c r="BA658" s="130"/>
      <c r="BB658" s="130"/>
      <c r="BC658" s="131" t="e">
        <f t="shared" si="98"/>
        <v>#VALUE!</v>
      </c>
    </row>
    <row r="659" spans="1:55" ht="19.5" customHeight="1" x14ac:dyDescent="0.35">
      <c r="A659" s="135">
        <v>653</v>
      </c>
      <c r="B659" s="136">
        <v>2022231303</v>
      </c>
      <c r="C659" s="137" t="s">
        <v>132</v>
      </c>
      <c r="D659" s="138" t="s">
        <v>846</v>
      </c>
      <c r="E659" s="139"/>
      <c r="F659" s="141" t="s">
        <v>1095</v>
      </c>
      <c r="G659" s="142" t="s">
        <v>1350</v>
      </c>
      <c r="H659" s="143" t="s">
        <v>1371</v>
      </c>
      <c r="I659" s="140" t="str">
        <f t="shared" si="92"/>
        <v>Không đậu</v>
      </c>
      <c r="J659" s="144"/>
      <c r="K659" s="145" t="str">
        <f t="shared" si="93"/>
        <v>Không đủ</v>
      </c>
      <c r="L659" s="166">
        <f t="shared" si="99"/>
        <v>1</v>
      </c>
      <c r="M659" s="166" cm="1">
        <f t="array" ref="M659">SUMPRODUCT(--(LEN(CHOOSE({1,2,3},P659,X659,AF659))&gt;0))</f>
        <v>1</v>
      </c>
      <c r="N659" s="166" cm="1">
        <f t="array" ref="N659">SUMPRODUCT(--(LEN(CHOOSE({1,2},AN659,AV659))&gt;0))</f>
        <v>0</v>
      </c>
      <c r="O659" s="166">
        <f t="shared" si="100"/>
        <v>0</v>
      </c>
      <c r="P659" s="171" t="str" cm="1">
        <f t="array" ref="P659">IFERROR(INDEX(_xlfn._xlws.FILTER('Dang ky_off'!$J$4:$J$4000,'Dang ky_off'!$B$4:$B$4000=$B659),1),"")</f>
        <v>Công ty Cổ phần Acecook Việt Nam</v>
      </c>
      <c r="Q659" s="172" cm="1">
        <f t="array" ref="Q659">IFERROR(INDEX(_xlfn._xlws.FILTER('Dang ky_off'!$H$4:$H$4000,'Dang ky_off'!$B$4:$B$4000=$B659),1),"")</f>
        <v>46000</v>
      </c>
      <c r="R659" s="171" t="s">
        <v>1563</v>
      </c>
      <c r="S659" s="171" cm="1">
        <f t="array" ref="S659">IFERROR(INDEX(_xlfn._xlws.FILTER('Dang ky_off'!$L$4:$L$4000,'Dang ky_off'!$B$4:$B$4000=$B659),1),"")</f>
        <v>8</v>
      </c>
      <c r="T659" s="171" cm="1">
        <f t="array" ref="T659">IFERROR(INDEX(_xlfn._xlws.FILTER('Dang ky_off'!$M$4:$M$4000,'Dang ky_off'!$B$4:$B$4000=$B659),1),"")</f>
        <v>0</v>
      </c>
      <c r="U659" s="130"/>
      <c r="V659" s="130"/>
      <c r="W659" s="131">
        <f t="shared" si="94"/>
        <v>2.4</v>
      </c>
      <c r="X659" s="180" t="str" cm="1">
        <f t="array" ref="X659">IFERROR(INDEX(_xlfn._xlws.FILTER('Dang ky_off'!$J$4:$J$4000,'Dang ky_off'!$B$4:$B$4000=$B659),2),"")</f>
        <v/>
      </c>
      <c r="Y659" s="181" t="str" cm="1">
        <f t="array" ref="Y659">IFERROR(INDEX(_xlfn._xlws.FILTER('Dang ky_off'!$H$4:$H$4000,'Dang ky_off'!$B$4:$B$4000=$B659),2),"")</f>
        <v/>
      </c>
      <c r="Z659" s="180" t="s">
        <v>1563</v>
      </c>
      <c r="AA659" s="180" t="str" cm="1">
        <f t="array" ref="AA659">IFERROR(INDEX(_xlfn._xlws.FILTER('Dang ky_off'!$L$4:$L$4000,'Dang ky_off'!$B$4:$B$4000=$B659),2),"")</f>
        <v/>
      </c>
      <c r="AB659" s="180" t="str" cm="1">
        <f t="array" ref="AB659">IFERROR(INDEX(_xlfn._xlws.FILTER('Dang ky_off'!$M$4:$M$4000,'Dang ky_off'!$B$4:$B$4000=$B659),2),"")</f>
        <v/>
      </c>
      <c r="AC659" s="130"/>
      <c r="AD659" s="130"/>
      <c r="AE659" s="179" t="e">
        <f t="shared" si="95"/>
        <v>#VALUE!</v>
      </c>
      <c r="AF659" s="131" t="str" cm="1">
        <f t="array" ref="AF659">IFERROR(INDEX(_xlfn._xlws.FILTER('Dang ky_off'!$J$4:$J$43,'Dang ky_off'!$B$4:$B$43=$B659),3),"")</f>
        <v/>
      </c>
      <c r="AG659" s="154" t="str" cm="1">
        <f t="array" ref="AG659">IFERROR(INDEX(_xlfn._xlws.FILTER('Dang ky_off'!$H$4:$H$43,'Dang ky_off'!$B$4:$B$43=$B659),3),"")</f>
        <v/>
      </c>
      <c r="AH659" s="131" t="s">
        <v>1563</v>
      </c>
      <c r="AI659" s="131" t="str" cm="1">
        <f t="array" ref="AI659">IFERROR(INDEX(_xlfn._xlws.FILTER('Dang ky_off'!$L$4:$L$43,'Dang ky_off'!$B$4:$B$43=$B659),3),"")</f>
        <v/>
      </c>
      <c r="AJ659" s="131" t="str" cm="1">
        <f t="array" ref="AJ659">IFERROR(INDEX(_xlfn._xlws.FILTER('Dang ky_off'!$M$4:$M$43,'Dang ky_off'!$B$4:$B$43=$B659),3),"")</f>
        <v/>
      </c>
      <c r="AK659" s="130"/>
      <c r="AL659" s="130"/>
      <c r="AM659" s="131" t="e">
        <f t="shared" si="96"/>
        <v>#VALUE!</v>
      </c>
      <c r="AN659" s="182" t="str" cm="1">
        <f t="array" ref="AN659">IFERROR(INDEX(_xlfn._xlws.FILTER('Dang ky_onl'!$J$6:$J$4000,'Dang ky_onl'!$B$6:$B$4000=$B659),1),"")</f>
        <v/>
      </c>
      <c r="AO659" s="183" t="str" cm="1">
        <f t="array" ref="AO659">IFERROR(INDEX(_xlfn._xlws.FILTER('Dang ky_onl'!$H$6:$H$4000,'Dang ky_onl'!$B$6:$B$4000=$B659),1),"")</f>
        <v/>
      </c>
      <c r="AP659" s="184" t="s">
        <v>1564</v>
      </c>
      <c r="AQ659" s="182" t="str" cm="1">
        <f t="array" ref="AQ659">IFERROR(INDEX(_xlfn._xlws.FILTER('Dang ky_onl'!$L$6:$L$4000,'Dang ky_onl'!$B$6:$B$4000=$B659),1),"")</f>
        <v/>
      </c>
      <c r="AR659" s="182" t="str" cm="1">
        <f t="array" ref="AR659">IFERROR(INDEX(_xlfn._xlws.FILTER('Dang ky_onl'!$M$6:$M$4000,'Dang ky_onl'!$B$6:$B$4000=$B659),1),"")</f>
        <v/>
      </c>
      <c r="AS659" s="130"/>
      <c r="AT659" s="130"/>
      <c r="AU659" s="131" t="e">
        <f t="shared" si="97"/>
        <v>#VALUE!</v>
      </c>
      <c r="AV659" s="182" t="str" cm="1">
        <f t="array" ref="AV659">IFERROR(INDEX(_xlfn._xlws.FILTER('Dang ky_onl'!$J$6:$J$4000,'Dang ky_onl'!$B$6:$B$4000=$B659),2),"")</f>
        <v/>
      </c>
      <c r="AW659" s="183" t="str" cm="1">
        <f t="array" ref="AW659">IFERROR(INDEX(_xlfn._xlws.FILTER('Dang ky_onl'!$H$6:$H$4000,'Dang ky_onl'!$B$6:$B$4000=$B659),2),"")</f>
        <v/>
      </c>
      <c r="AX659" s="184" t="s">
        <v>1564</v>
      </c>
      <c r="AY659" s="182" t="str" cm="1">
        <f t="array" ref="AY659">IFERROR(INDEX(_xlfn._xlws.FILTER('Dang ky_onl'!$L$6:$L$4000,'Dang ky_onl'!$B$6:$B$4000=$B659),2),"")</f>
        <v/>
      </c>
      <c r="AZ659" s="182" t="str" cm="1">
        <f t="array" ref="AZ659">IFERROR(INDEX(_xlfn._xlws.FILTER('Dang ky_onl'!$M$6:$M$4000,'Dang ky_onl'!$B$6:$B$4000=$B659),2),"")</f>
        <v/>
      </c>
      <c r="BA659" s="130"/>
      <c r="BB659" s="130"/>
      <c r="BC659" s="131" t="e">
        <f t="shared" si="98"/>
        <v>#VALUE!</v>
      </c>
    </row>
    <row r="660" spans="1:55" ht="19.5" customHeight="1" x14ac:dyDescent="0.35">
      <c r="A660" s="135">
        <v>654</v>
      </c>
      <c r="B660" s="136">
        <v>2022230026</v>
      </c>
      <c r="C660" s="137" t="s">
        <v>133</v>
      </c>
      <c r="D660" s="138" t="s">
        <v>825</v>
      </c>
      <c r="E660" s="139"/>
      <c r="F660" s="141" t="s">
        <v>1096</v>
      </c>
      <c r="G660" s="142" t="s">
        <v>1350</v>
      </c>
      <c r="H660" s="143" t="s">
        <v>1371</v>
      </c>
      <c r="I660" s="140" t="str">
        <f t="shared" si="92"/>
        <v>Không đậu</v>
      </c>
      <c r="J660" s="144"/>
      <c r="K660" s="145" t="str">
        <f t="shared" si="93"/>
        <v>Không đủ</v>
      </c>
      <c r="L660" s="166">
        <f t="shared" si="99"/>
        <v>0</v>
      </c>
      <c r="M660" s="166" cm="1">
        <f t="array" ref="M660">SUMPRODUCT(--(LEN(CHOOSE({1,2,3},P660,X660,AF660))&gt;0))</f>
        <v>0</v>
      </c>
      <c r="N660" s="166" cm="1">
        <f t="array" ref="N660">SUMPRODUCT(--(LEN(CHOOSE({1,2},AN660,AV660))&gt;0))</f>
        <v>0</v>
      </c>
      <c r="O660" s="166">
        <f t="shared" si="100"/>
        <v>0</v>
      </c>
      <c r="P660" s="171" t="str" cm="1">
        <f t="array" ref="P660">IFERROR(INDEX(_xlfn._xlws.FILTER('Dang ky_off'!$J$4:$J$4000,'Dang ky_off'!$B$4:$B$4000=$B660),1),"")</f>
        <v/>
      </c>
      <c r="Q660" s="172" t="str" cm="1">
        <f t="array" ref="Q660">IFERROR(INDEX(_xlfn._xlws.FILTER('Dang ky_off'!$H$4:$H$4000,'Dang ky_off'!$B$4:$B$4000=$B660),1),"")</f>
        <v/>
      </c>
      <c r="R660" s="171" t="s">
        <v>1563</v>
      </c>
      <c r="S660" s="171" t="str" cm="1">
        <f t="array" ref="S660">IFERROR(INDEX(_xlfn._xlws.FILTER('Dang ky_off'!$L$4:$L$4000,'Dang ky_off'!$B$4:$B$4000=$B660),1),"")</f>
        <v/>
      </c>
      <c r="T660" s="171" t="str" cm="1">
        <f t="array" ref="T660">IFERROR(INDEX(_xlfn._xlws.FILTER('Dang ky_off'!$M$4:$M$4000,'Dang ky_off'!$B$4:$B$4000=$B660),1),"")</f>
        <v/>
      </c>
      <c r="U660" s="130"/>
      <c r="V660" s="130"/>
      <c r="W660" s="131" t="e">
        <f t="shared" si="94"/>
        <v>#VALUE!</v>
      </c>
      <c r="X660" s="180" t="str" cm="1">
        <f t="array" ref="X660">IFERROR(INDEX(_xlfn._xlws.FILTER('Dang ky_off'!$J$4:$J$4000,'Dang ky_off'!$B$4:$B$4000=$B660),2),"")</f>
        <v/>
      </c>
      <c r="Y660" s="181" t="str" cm="1">
        <f t="array" ref="Y660">IFERROR(INDEX(_xlfn._xlws.FILTER('Dang ky_off'!$H$4:$H$4000,'Dang ky_off'!$B$4:$B$4000=$B660),2),"")</f>
        <v/>
      </c>
      <c r="Z660" s="180" t="s">
        <v>1563</v>
      </c>
      <c r="AA660" s="180" t="str" cm="1">
        <f t="array" ref="AA660">IFERROR(INDEX(_xlfn._xlws.FILTER('Dang ky_off'!$L$4:$L$4000,'Dang ky_off'!$B$4:$B$4000=$B660),2),"")</f>
        <v/>
      </c>
      <c r="AB660" s="180" t="str" cm="1">
        <f t="array" ref="AB660">IFERROR(INDEX(_xlfn._xlws.FILTER('Dang ky_off'!$M$4:$M$4000,'Dang ky_off'!$B$4:$B$4000=$B660),2),"")</f>
        <v/>
      </c>
      <c r="AC660" s="130"/>
      <c r="AD660" s="130"/>
      <c r="AE660" s="179" t="e">
        <f t="shared" si="95"/>
        <v>#VALUE!</v>
      </c>
      <c r="AF660" s="131" t="str" cm="1">
        <f t="array" ref="AF660">IFERROR(INDEX(_xlfn._xlws.FILTER('Dang ky_off'!$J$4:$J$43,'Dang ky_off'!$B$4:$B$43=$B660),3),"")</f>
        <v/>
      </c>
      <c r="AG660" s="154" t="str" cm="1">
        <f t="array" ref="AG660">IFERROR(INDEX(_xlfn._xlws.FILTER('Dang ky_off'!$H$4:$H$43,'Dang ky_off'!$B$4:$B$43=$B660),3),"")</f>
        <v/>
      </c>
      <c r="AH660" s="131" t="s">
        <v>1563</v>
      </c>
      <c r="AI660" s="131" t="str" cm="1">
        <f t="array" ref="AI660">IFERROR(INDEX(_xlfn._xlws.FILTER('Dang ky_off'!$L$4:$L$43,'Dang ky_off'!$B$4:$B$43=$B660),3),"")</f>
        <v/>
      </c>
      <c r="AJ660" s="131" t="str" cm="1">
        <f t="array" ref="AJ660">IFERROR(INDEX(_xlfn._xlws.FILTER('Dang ky_off'!$M$4:$M$43,'Dang ky_off'!$B$4:$B$43=$B660),3),"")</f>
        <v/>
      </c>
      <c r="AK660" s="130"/>
      <c r="AL660" s="130"/>
      <c r="AM660" s="131" t="e">
        <f t="shared" si="96"/>
        <v>#VALUE!</v>
      </c>
      <c r="AN660" s="182" t="str" cm="1">
        <f t="array" ref="AN660">IFERROR(INDEX(_xlfn._xlws.FILTER('Dang ky_onl'!$J$6:$J$4000,'Dang ky_onl'!$B$6:$B$4000=$B660),1),"")</f>
        <v/>
      </c>
      <c r="AO660" s="183" t="str" cm="1">
        <f t="array" ref="AO660">IFERROR(INDEX(_xlfn._xlws.FILTER('Dang ky_onl'!$H$6:$H$4000,'Dang ky_onl'!$B$6:$B$4000=$B660),1),"")</f>
        <v/>
      </c>
      <c r="AP660" s="184" t="s">
        <v>1564</v>
      </c>
      <c r="AQ660" s="182" t="str" cm="1">
        <f t="array" ref="AQ660">IFERROR(INDEX(_xlfn._xlws.FILTER('Dang ky_onl'!$L$6:$L$4000,'Dang ky_onl'!$B$6:$B$4000=$B660),1),"")</f>
        <v/>
      </c>
      <c r="AR660" s="182" t="str" cm="1">
        <f t="array" ref="AR660">IFERROR(INDEX(_xlfn._xlws.FILTER('Dang ky_onl'!$M$6:$M$4000,'Dang ky_onl'!$B$6:$B$4000=$B660),1),"")</f>
        <v/>
      </c>
      <c r="AS660" s="130"/>
      <c r="AT660" s="130"/>
      <c r="AU660" s="131" t="e">
        <f t="shared" si="97"/>
        <v>#VALUE!</v>
      </c>
      <c r="AV660" s="182" t="str" cm="1">
        <f t="array" ref="AV660">IFERROR(INDEX(_xlfn._xlws.FILTER('Dang ky_onl'!$J$6:$J$4000,'Dang ky_onl'!$B$6:$B$4000=$B660),2),"")</f>
        <v/>
      </c>
      <c r="AW660" s="183" t="str" cm="1">
        <f t="array" ref="AW660">IFERROR(INDEX(_xlfn._xlws.FILTER('Dang ky_onl'!$H$6:$H$4000,'Dang ky_onl'!$B$6:$B$4000=$B660),2),"")</f>
        <v/>
      </c>
      <c r="AX660" s="184" t="s">
        <v>1564</v>
      </c>
      <c r="AY660" s="182" t="str" cm="1">
        <f t="array" ref="AY660">IFERROR(INDEX(_xlfn._xlws.FILTER('Dang ky_onl'!$L$6:$L$4000,'Dang ky_onl'!$B$6:$B$4000=$B660),2),"")</f>
        <v/>
      </c>
      <c r="AZ660" s="182" t="str" cm="1">
        <f t="array" ref="AZ660">IFERROR(INDEX(_xlfn._xlws.FILTER('Dang ky_onl'!$M$6:$M$4000,'Dang ky_onl'!$B$6:$B$4000=$B660),2),"")</f>
        <v/>
      </c>
      <c r="BA660" s="130"/>
      <c r="BB660" s="130"/>
      <c r="BC660" s="131" t="e">
        <f t="shared" si="98"/>
        <v>#VALUE!</v>
      </c>
    </row>
    <row r="661" spans="1:55" ht="19.5" customHeight="1" x14ac:dyDescent="0.35">
      <c r="A661" s="135">
        <v>655</v>
      </c>
      <c r="B661" s="136">
        <v>2022230027</v>
      </c>
      <c r="C661" s="137" t="s">
        <v>134</v>
      </c>
      <c r="D661" s="138" t="s">
        <v>847</v>
      </c>
      <c r="E661" s="139"/>
      <c r="F661" s="141" t="s">
        <v>1097</v>
      </c>
      <c r="G661" s="142" t="s">
        <v>1350</v>
      </c>
      <c r="H661" s="143" t="s">
        <v>1371</v>
      </c>
      <c r="I661" s="140" t="str">
        <f t="shared" si="92"/>
        <v>Không đậu</v>
      </c>
      <c r="J661" s="144"/>
      <c r="K661" s="145" t="str">
        <f t="shared" si="93"/>
        <v>Không đủ</v>
      </c>
      <c r="L661" s="166">
        <f t="shared" si="99"/>
        <v>0</v>
      </c>
      <c r="M661" s="166" cm="1">
        <f t="array" ref="M661">SUMPRODUCT(--(LEN(CHOOSE({1,2,3},P661,X661,AF661))&gt;0))</f>
        <v>0</v>
      </c>
      <c r="N661" s="166" cm="1">
        <f t="array" ref="N661">SUMPRODUCT(--(LEN(CHOOSE({1,2},AN661,AV661))&gt;0))</f>
        <v>0</v>
      </c>
      <c r="O661" s="166">
        <f t="shared" si="100"/>
        <v>0</v>
      </c>
      <c r="P661" s="171" t="str" cm="1">
        <f t="array" ref="P661">IFERROR(INDEX(_xlfn._xlws.FILTER('Dang ky_off'!$J$4:$J$4000,'Dang ky_off'!$B$4:$B$4000=$B661),1),"")</f>
        <v/>
      </c>
      <c r="Q661" s="172" t="str" cm="1">
        <f t="array" ref="Q661">IFERROR(INDEX(_xlfn._xlws.FILTER('Dang ky_off'!$H$4:$H$4000,'Dang ky_off'!$B$4:$B$4000=$B661),1),"")</f>
        <v/>
      </c>
      <c r="R661" s="171" t="s">
        <v>1563</v>
      </c>
      <c r="S661" s="171" t="str" cm="1">
        <f t="array" ref="S661">IFERROR(INDEX(_xlfn._xlws.FILTER('Dang ky_off'!$L$4:$L$4000,'Dang ky_off'!$B$4:$B$4000=$B661),1),"")</f>
        <v/>
      </c>
      <c r="T661" s="171" t="str" cm="1">
        <f t="array" ref="T661">IFERROR(INDEX(_xlfn._xlws.FILTER('Dang ky_off'!$M$4:$M$4000,'Dang ky_off'!$B$4:$B$4000=$B661),1),"")</f>
        <v/>
      </c>
      <c r="U661" s="130"/>
      <c r="V661" s="130"/>
      <c r="W661" s="131" t="e">
        <f t="shared" si="94"/>
        <v>#VALUE!</v>
      </c>
      <c r="X661" s="180" t="str" cm="1">
        <f t="array" ref="X661">IFERROR(INDEX(_xlfn._xlws.FILTER('Dang ky_off'!$J$4:$J$4000,'Dang ky_off'!$B$4:$B$4000=$B661),2),"")</f>
        <v/>
      </c>
      <c r="Y661" s="181" t="str" cm="1">
        <f t="array" ref="Y661">IFERROR(INDEX(_xlfn._xlws.FILTER('Dang ky_off'!$H$4:$H$4000,'Dang ky_off'!$B$4:$B$4000=$B661),2),"")</f>
        <v/>
      </c>
      <c r="Z661" s="180" t="s">
        <v>1563</v>
      </c>
      <c r="AA661" s="180" t="str" cm="1">
        <f t="array" ref="AA661">IFERROR(INDEX(_xlfn._xlws.FILTER('Dang ky_off'!$L$4:$L$4000,'Dang ky_off'!$B$4:$B$4000=$B661),2),"")</f>
        <v/>
      </c>
      <c r="AB661" s="180" t="str" cm="1">
        <f t="array" ref="AB661">IFERROR(INDEX(_xlfn._xlws.FILTER('Dang ky_off'!$M$4:$M$4000,'Dang ky_off'!$B$4:$B$4000=$B661),2),"")</f>
        <v/>
      </c>
      <c r="AC661" s="130"/>
      <c r="AD661" s="130"/>
      <c r="AE661" s="179" t="e">
        <f t="shared" si="95"/>
        <v>#VALUE!</v>
      </c>
      <c r="AF661" s="131" t="str" cm="1">
        <f t="array" ref="AF661">IFERROR(INDEX(_xlfn._xlws.FILTER('Dang ky_off'!$J$4:$J$43,'Dang ky_off'!$B$4:$B$43=$B661),3),"")</f>
        <v/>
      </c>
      <c r="AG661" s="154" t="str" cm="1">
        <f t="array" ref="AG661">IFERROR(INDEX(_xlfn._xlws.FILTER('Dang ky_off'!$H$4:$H$43,'Dang ky_off'!$B$4:$B$43=$B661),3),"")</f>
        <v/>
      </c>
      <c r="AH661" s="131" t="s">
        <v>1563</v>
      </c>
      <c r="AI661" s="131" t="str" cm="1">
        <f t="array" ref="AI661">IFERROR(INDEX(_xlfn._xlws.FILTER('Dang ky_off'!$L$4:$L$43,'Dang ky_off'!$B$4:$B$43=$B661),3),"")</f>
        <v/>
      </c>
      <c r="AJ661" s="131" t="str" cm="1">
        <f t="array" ref="AJ661">IFERROR(INDEX(_xlfn._xlws.FILTER('Dang ky_off'!$M$4:$M$43,'Dang ky_off'!$B$4:$B$43=$B661),3),"")</f>
        <v/>
      </c>
      <c r="AK661" s="130"/>
      <c r="AL661" s="130"/>
      <c r="AM661" s="131" t="e">
        <f t="shared" si="96"/>
        <v>#VALUE!</v>
      </c>
      <c r="AN661" s="182" t="str" cm="1">
        <f t="array" ref="AN661">IFERROR(INDEX(_xlfn._xlws.FILTER('Dang ky_onl'!$J$6:$J$4000,'Dang ky_onl'!$B$6:$B$4000=$B661),1),"")</f>
        <v/>
      </c>
      <c r="AO661" s="183" t="str" cm="1">
        <f t="array" ref="AO661">IFERROR(INDEX(_xlfn._xlws.FILTER('Dang ky_onl'!$H$6:$H$4000,'Dang ky_onl'!$B$6:$B$4000=$B661),1),"")</f>
        <v/>
      </c>
      <c r="AP661" s="184" t="s">
        <v>1564</v>
      </c>
      <c r="AQ661" s="182" t="str" cm="1">
        <f t="array" ref="AQ661">IFERROR(INDEX(_xlfn._xlws.FILTER('Dang ky_onl'!$L$6:$L$4000,'Dang ky_onl'!$B$6:$B$4000=$B661),1),"")</f>
        <v/>
      </c>
      <c r="AR661" s="182" t="str" cm="1">
        <f t="array" ref="AR661">IFERROR(INDEX(_xlfn._xlws.FILTER('Dang ky_onl'!$M$6:$M$4000,'Dang ky_onl'!$B$6:$B$4000=$B661),1),"")</f>
        <v/>
      </c>
      <c r="AS661" s="130"/>
      <c r="AT661" s="130"/>
      <c r="AU661" s="131" t="e">
        <f t="shared" si="97"/>
        <v>#VALUE!</v>
      </c>
      <c r="AV661" s="182" t="str" cm="1">
        <f t="array" ref="AV661">IFERROR(INDEX(_xlfn._xlws.FILTER('Dang ky_onl'!$J$6:$J$4000,'Dang ky_onl'!$B$6:$B$4000=$B661),2),"")</f>
        <v/>
      </c>
      <c r="AW661" s="183" t="str" cm="1">
        <f t="array" ref="AW661">IFERROR(INDEX(_xlfn._xlws.FILTER('Dang ky_onl'!$H$6:$H$4000,'Dang ky_onl'!$B$6:$B$4000=$B661),2),"")</f>
        <v/>
      </c>
      <c r="AX661" s="184" t="s">
        <v>1564</v>
      </c>
      <c r="AY661" s="182" t="str" cm="1">
        <f t="array" ref="AY661">IFERROR(INDEX(_xlfn._xlws.FILTER('Dang ky_onl'!$L$6:$L$4000,'Dang ky_onl'!$B$6:$B$4000=$B661),2),"")</f>
        <v/>
      </c>
      <c r="AZ661" s="182" t="str" cm="1">
        <f t="array" ref="AZ661">IFERROR(INDEX(_xlfn._xlws.FILTER('Dang ky_onl'!$M$6:$M$4000,'Dang ky_onl'!$B$6:$B$4000=$B661),2),"")</f>
        <v/>
      </c>
      <c r="BA661" s="130"/>
      <c r="BB661" s="130"/>
      <c r="BC661" s="131" t="e">
        <f t="shared" si="98"/>
        <v>#VALUE!</v>
      </c>
    </row>
    <row r="662" spans="1:55" ht="19.5" customHeight="1" x14ac:dyDescent="0.35">
      <c r="A662" s="135">
        <v>656</v>
      </c>
      <c r="B662" s="136">
        <v>2022230033</v>
      </c>
      <c r="C662" s="137" t="s">
        <v>136</v>
      </c>
      <c r="D662" s="138" t="s">
        <v>849</v>
      </c>
      <c r="E662" s="139"/>
      <c r="F662" s="141" t="s">
        <v>1099</v>
      </c>
      <c r="G662" s="142" t="s">
        <v>1350</v>
      </c>
      <c r="H662" s="143" t="s">
        <v>1371</v>
      </c>
      <c r="I662" s="140" t="str">
        <f t="shared" si="92"/>
        <v>Không đậu</v>
      </c>
      <c r="J662" s="144"/>
      <c r="K662" s="145" t="str">
        <f t="shared" si="93"/>
        <v>Không đủ</v>
      </c>
      <c r="L662" s="166">
        <f t="shared" si="99"/>
        <v>2</v>
      </c>
      <c r="M662" s="166" cm="1">
        <f t="array" ref="M662">SUMPRODUCT(--(LEN(CHOOSE({1,2,3},P662,X662,AF662))&gt;0))</f>
        <v>2</v>
      </c>
      <c r="N662" s="166" cm="1">
        <f t="array" ref="N662">SUMPRODUCT(--(LEN(CHOOSE({1,2},AN662,AV662))&gt;0))</f>
        <v>0</v>
      </c>
      <c r="O662" s="166">
        <f t="shared" si="100"/>
        <v>0</v>
      </c>
      <c r="P662" s="171" t="str" cm="1">
        <f t="array" ref="P662">IFERROR(INDEX(_xlfn._xlws.FILTER('Dang ky_off'!$J$4:$J$4000,'Dang ky_off'!$B$4:$B$4000=$B662),1),"")</f>
        <v>Công ty Cổ phần Acecook Việt Nam</v>
      </c>
      <c r="Q662" s="172" cm="1">
        <f t="array" ref="Q662">IFERROR(INDEX(_xlfn._xlws.FILTER('Dang ky_off'!$H$4:$H$4000,'Dang ky_off'!$B$4:$B$4000=$B662),1),"")</f>
        <v>45944</v>
      </c>
      <c r="R662" s="171" t="s">
        <v>1563</v>
      </c>
      <c r="S662" s="171" cm="1">
        <f t="array" ref="S662">IFERROR(INDEX(_xlfn._xlws.FILTER('Dang ky_off'!$L$4:$L$4000,'Dang ky_off'!$B$4:$B$4000=$B662),1),"")</f>
        <v>10</v>
      </c>
      <c r="T662" s="171" cm="1">
        <f t="array" ref="T662">IFERROR(INDEX(_xlfn._xlws.FILTER('Dang ky_off'!$M$4:$M$4000,'Dang ky_off'!$B$4:$B$4000=$B662),1),"")</f>
        <v>0</v>
      </c>
      <c r="U662" s="130"/>
      <c r="V662" s="130"/>
      <c r="W662" s="131">
        <f t="shared" si="94"/>
        <v>3</v>
      </c>
      <c r="X662" s="180" t="str" cm="1">
        <f t="array" ref="X662">IFERROR(INDEX(_xlfn._xlws.FILTER('Dang ky_off'!$J$4:$J$4000,'Dang ky_off'!$B$4:$B$4000=$B662),2),"")</f>
        <v>Công ty TNHH Yakult Việt Nam</v>
      </c>
      <c r="Y662" s="181" cm="1">
        <f t="array" ref="Y662">IFERROR(INDEX(_xlfn._xlws.FILTER('Dang ky_off'!$H$4:$H$4000,'Dang ky_off'!$B$4:$B$4000=$B662),2),"")</f>
        <v>46022</v>
      </c>
      <c r="Z662" s="180" t="s">
        <v>1563</v>
      </c>
      <c r="AA662" s="180" cm="1">
        <f t="array" ref="AA662">IFERROR(INDEX(_xlfn._xlws.FILTER('Dang ky_off'!$L$4:$L$4000,'Dang ky_off'!$B$4:$B$4000=$B662),2),"")</f>
        <v>8.5</v>
      </c>
      <c r="AB662" s="180" cm="1">
        <f t="array" ref="AB662">IFERROR(INDEX(_xlfn._xlws.FILTER('Dang ky_off'!$M$4:$M$4000,'Dang ky_off'!$B$4:$B$4000=$B662),2),"")</f>
        <v>0</v>
      </c>
      <c r="AC662" s="130"/>
      <c r="AD662" s="130"/>
      <c r="AE662" s="179">
        <f t="shared" si="95"/>
        <v>2.6</v>
      </c>
      <c r="AF662" s="131" t="str" cm="1">
        <f t="array" ref="AF662">IFERROR(INDEX(_xlfn._xlws.FILTER('Dang ky_off'!$J$4:$J$43,'Dang ky_off'!$B$4:$B$43=$B662),3),"")</f>
        <v/>
      </c>
      <c r="AG662" s="154" t="str" cm="1">
        <f t="array" ref="AG662">IFERROR(INDEX(_xlfn._xlws.FILTER('Dang ky_off'!$H$4:$H$43,'Dang ky_off'!$B$4:$B$43=$B662),3),"")</f>
        <v/>
      </c>
      <c r="AH662" s="131" t="s">
        <v>1563</v>
      </c>
      <c r="AI662" s="131" t="str" cm="1">
        <f t="array" ref="AI662">IFERROR(INDEX(_xlfn._xlws.FILTER('Dang ky_off'!$L$4:$L$43,'Dang ky_off'!$B$4:$B$43=$B662),3),"")</f>
        <v/>
      </c>
      <c r="AJ662" s="131" t="str" cm="1">
        <f t="array" ref="AJ662">IFERROR(INDEX(_xlfn._xlws.FILTER('Dang ky_off'!$M$4:$M$43,'Dang ky_off'!$B$4:$B$43=$B662),3),"")</f>
        <v/>
      </c>
      <c r="AK662" s="130"/>
      <c r="AL662" s="130"/>
      <c r="AM662" s="131" t="e">
        <f t="shared" si="96"/>
        <v>#VALUE!</v>
      </c>
      <c r="AN662" s="182" t="str" cm="1">
        <f t="array" ref="AN662">IFERROR(INDEX(_xlfn._xlws.FILTER('Dang ky_onl'!$J$6:$J$4000,'Dang ky_onl'!$B$6:$B$4000=$B662),1),"")</f>
        <v/>
      </c>
      <c r="AO662" s="183" t="str" cm="1">
        <f t="array" ref="AO662">IFERROR(INDEX(_xlfn._xlws.FILTER('Dang ky_onl'!$H$6:$H$4000,'Dang ky_onl'!$B$6:$B$4000=$B662),1),"")</f>
        <v/>
      </c>
      <c r="AP662" s="184" t="s">
        <v>1564</v>
      </c>
      <c r="AQ662" s="182" t="str" cm="1">
        <f t="array" ref="AQ662">IFERROR(INDEX(_xlfn._xlws.FILTER('Dang ky_onl'!$L$6:$L$4000,'Dang ky_onl'!$B$6:$B$4000=$B662),1),"")</f>
        <v/>
      </c>
      <c r="AR662" s="182" t="str" cm="1">
        <f t="array" ref="AR662">IFERROR(INDEX(_xlfn._xlws.FILTER('Dang ky_onl'!$M$6:$M$4000,'Dang ky_onl'!$B$6:$B$4000=$B662),1),"")</f>
        <v/>
      </c>
      <c r="AS662" s="130"/>
      <c r="AT662" s="130"/>
      <c r="AU662" s="131" t="e">
        <f t="shared" si="97"/>
        <v>#VALUE!</v>
      </c>
      <c r="AV662" s="182" t="str" cm="1">
        <f t="array" ref="AV662">IFERROR(INDEX(_xlfn._xlws.FILTER('Dang ky_onl'!$J$6:$J$4000,'Dang ky_onl'!$B$6:$B$4000=$B662),2),"")</f>
        <v/>
      </c>
      <c r="AW662" s="183" t="str" cm="1">
        <f t="array" ref="AW662">IFERROR(INDEX(_xlfn._xlws.FILTER('Dang ky_onl'!$H$6:$H$4000,'Dang ky_onl'!$B$6:$B$4000=$B662),2),"")</f>
        <v/>
      </c>
      <c r="AX662" s="184" t="s">
        <v>1564</v>
      </c>
      <c r="AY662" s="182" t="str" cm="1">
        <f t="array" ref="AY662">IFERROR(INDEX(_xlfn._xlws.FILTER('Dang ky_onl'!$L$6:$L$4000,'Dang ky_onl'!$B$6:$B$4000=$B662),2),"")</f>
        <v/>
      </c>
      <c r="AZ662" s="182" t="str" cm="1">
        <f t="array" ref="AZ662">IFERROR(INDEX(_xlfn._xlws.FILTER('Dang ky_onl'!$M$6:$M$4000,'Dang ky_onl'!$B$6:$B$4000=$B662),2),"")</f>
        <v/>
      </c>
      <c r="BA662" s="130"/>
      <c r="BB662" s="130"/>
      <c r="BC662" s="131" t="e">
        <f t="shared" si="98"/>
        <v>#VALUE!</v>
      </c>
    </row>
    <row r="663" spans="1:55" ht="19.5" customHeight="1" x14ac:dyDescent="0.35">
      <c r="A663" s="135">
        <v>657</v>
      </c>
      <c r="B663" s="136">
        <v>2022230034</v>
      </c>
      <c r="C663" s="137" t="s">
        <v>137</v>
      </c>
      <c r="D663" s="138" t="s">
        <v>777</v>
      </c>
      <c r="E663" s="139"/>
      <c r="F663" s="141" t="s">
        <v>1087</v>
      </c>
      <c r="G663" s="142" t="s">
        <v>1350</v>
      </c>
      <c r="H663" s="143" t="s">
        <v>1371</v>
      </c>
      <c r="I663" s="140" t="str">
        <f t="shared" si="92"/>
        <v>Không đậu</v>
      </c>
      <c r="J663" s="144"/>
      <c r="K663" s="145" t="str">
        <f t="shared" si="93"/>
        <v>Không đủ</v>
      </c>
      <c r="L663" s="166">
        <f t="shared" si="99"/>
        <v>2</v>
      </c>
      <c r="M663" s="166" cm="1">
        <f t="array" ref="M663">SUMPRODUCT(--(LEN(CHOOSE({1,2,3},P663,X663,AF663))&gt;0))</f>
        <v>2</v>
      </c>
      <c r="N663" s="166" cm="1">
        <f t="array" ref="N663">SUMPRODUCT(--(LEN(CHOOSE({1,2},AN663,AV663))&gt;0))</f>
        <v>0</v>
      </c>
      <c r="O663" s="166">
        <f t="shared" si="100"/>
        <v>0</v>
      </c>
      <c r="P663" s="171" t="str" cm="1">
        <f t="array" ref="P663">IFERROR(INDEX(_xlfn._xlws.FILTER('Dang ky_off'!$J$4:$J$4000,'Dang ky_off'!$B$4:$B$4000=$B663),1),"")</f>
        <v>Công ty Cổ phần Acecook Việt Nam</v>
      </c>
      <c r="Q663" s="172" cm="1">
        <f t="array" ref="Q663">IFERROR(INDEX(_xlfn._xlws.FILTER('Dang ky_off'!$H$4:$H$4000,'Dang ky_off'!$B$4:$B$4000=$B663),1),"")</f>
        <v>45965</v>
      </c>
      <c r="R663" s="171" t="s">
        <v>1563</v>
      </c>
      <c r="S663" s="171" cm="1">
        <f t="array" ref="S663">IFERROR(INDEX(_xlfn._xlws.FILTER('Dang ky_off'!$L$4:$L$4000,'Dang ky_off'!$B$4:$B$4000=$B663),1),"")</f>
        <v>7.5</v>
      </c>
      <c r="T663" s="171" cm="1">
        <f t="array" ref="T663">IFERROR(INDEX(_xlfn._xlws.FILTER('Dang ky_off'!$M$4:$M$4000,'Dang ky_off'!$B$4:$B$4000=$B663),1),"")</f>
        <v>0</v>
      </c>
      <c r="U663" s="130"/>
      <c r="V663" s="130"/>
      <c r="W663" s="131">
        <f t="shared" si="94"/>
        <v>2.2999999999999998</v>
      </c>
      <c r="X663" s="180" t="str" cm="1">
        <f t="array" ref="X663">IFERROR(INDEX(_xlfn._xlws.FILTER('Dang ky_off'!$J$4:$J$4000,'Dang ky_off'!$B$4:$B$4000=$B663),2),"")</f>
        <v>Công ty TNHH Nhà Máy Bia HEINEKEN Việt Nam - Nhà máy bia Vũng Tàu</v>
      </c>
      <c r="Y663" s="181" cm="1">
        <f t="array" ref="Y663">IFERROR(INDEX(_xlfn._xlws.FILTER('Dang ky_off'!$H$4:$H$4000,'Dang ky_off'!$B$4:$B$4000=$B663),2),"")</f>
        <v>46009</v>
      </c>
      <c r="Z663" s="180" t="s">
        <v>1563</v>
      </c>
      <c r="AA663" s="180" cm="1">
        <f t="array" ref="AA663">IFERROR(INDEX(_xlfn._xlws.FILTER('Dang ky_off'!$L$4:$L$4000,'Dang ky_off'!$B$4:$B$4000=$B663),2),"")</f>
        <v>9</v>
      </c>
      <c r="AB663" s="180" cm="1">
        <f t="array" ref="AB663">IFERROR(INDEX(_xlfn._xlws.FILTER('Dang ky_off'!$M$4:$M$4000,'Dang ky_off'!$B$4:$B$4000=$B663),2),"")</f>
        <v>0</v>
      </c>
      <c r="AC663" s="130"/>
      <c r="AD663" s="130"/>
      <c r="AE663" s="179">
        <f t="shared" si="95"/>
        <v>2.7</v>
      </c>
      <c r="AF663" s="131" t="str" cm="1">
        <f t="array" ref="AF663">IFERROR(INDEX(_xlfn._xlws.FILTER('Dang ky_off'!$J$4:$J$43,'Dang ky_off'!$B$4:$B$43=$B663),3),"")</f>
        <v/>
      </c>
      <c r="AG663" s="154" t="str" cm="1">
        <f t="array" ref="AG663">IFERROR(INDEX(_xlfn._xlws.FILTER('Dang ky_off'!$H$4:$H$43,'Dang ky_off'!$B$4:$B$43=$B663),3),"")</f>
        <v/>
      </c>
      <c r="AH663" s="131" t="s">
        <v>1563</v>
      </c>
      <c r="AI663" s="131" t="str" cm="1">
        <f t="array" ref="AI663">IFERROR(INDEX(_xlfn._xlws.FILTER('Dang ky_off'!$L$4:$L$43,'Dang ky_off'!$B$4:$B$43=$B663),3),"")</f>
        <v/>
      </c>
      <c r="AJ663" s="131" t="str" cm="1">
        <f t="array" ref="AJ663">IFERROR(INDEX(_xlfn._xlws.FILTER('Dang ky_off'!$M$4:$M$43,'Dang ky_off'!$B$4:$B$43=$B663),3),"")</f>
        <v/>
      </c>
      <c r="AK663" s="130"/>
      <c r="AL663" s="130"/>
      <c r="AM663" s="131" t="e">
        <f t="shared" si="96"/>
        <v>#VALUE!</v>
      </c>
      <c r="AN663" s="182" t="str" cm="1">
        <f t="array" ref="AN663">IFERROR(INDEX(_xlfn._xlws.FILTER('Dang ky_onl'!$J$6:$J$4000,'Dang ky_onl'!$B$6:$B$4000=$B663),1),"")</f>
        <v/>
      </c>
      <c r="AO663" s="183" t="str" cm="1">
        <f t="array" ref="AO663">IFERROR(INDEX(_xlfn._xlws.FILTER('Dang ky_onl'!$H$6:$H$4000,'Dang ky_onl'!$B$6:$B$4000=$B663),1),"")</f>
        <v/>
      </c>
      <c r="AP663" s="184" t="s">
        <v>1564</v>
      </c>
      <c r="AQ663" s="182" t="str" cm="1">
        <f t="array" ref="AQ663">IFERROR(INDEX(_xlfn._xlws.FILTER('Dang ky_onl'!$L$6:$L$4000,'Dang ky_onl'!$B$6:$B$4000=$B663),1),"")</f>
        <v/>
      </c>
      <c r="AR663" s="182" t="str" cm="1">
        <f t="array" ref="AR663">IFERROR(INDEX(_xlfn._xlws.FILTER('Dang ky_onl'!$M$6:$M$4000,'Dang ky_onl'!$B$6:$B$4000=$B663),1),"")</f>
        <v/>
      </c>
      <c r="AS663" s="130"/>
      <c r="AT663" s="130"/>
      <c r="AU663" s="131" t="e">
        <f t="shared" si="97"/>
        <v>#VALUE!</v>
      </c>
      <c r="AV663" s="182" t="str" cm="1">
        <f t="array" ref="AV663">IFERROR(INDEX(_xlfn._xlws.FILTER('Dang ky_onl'!$J$6:$J$4000,'Dang ky_onl'!$B$6:$B$4000=$B663),2),"")</f>
        <v/>
      </c>
      <c r="AW663" s="183" t="str" cm="1">
        <f t="array" ref="AW663">IFERROR(INDEX(_xlfn._xlws.FILTER('Dang ky_onl'!$H$6:$H$4000,'Dang ky_onl'!$B$6:$B$4000=$B663),2),"")</f>
        <v/>
      </c>
      <c r="AX663" s="184" t="s">
        <v>1564</v>
      </c>
      <c r="AY663" s="182" t="str" cm="1">
        <f t="array" ref="AY663">IFERROR(INDEX(_xlfn._xlws.FILTER('Dang ky_onl'!$L$6:$L$4000,'Dang ky_onl'!$B$6:$B$4000=$B663),2),"")</f>
        <v/>
      </c>
      <c r="AZ663" s="182" t="str" cm="1">
        <f t="array" ref="AZ663">IFERROR(INDEX(_xlfn._xlws.FILTER('Dang ky_onl'!$M$6:$M$4000,'Dang ky_onl'!$B$6:$B$4000=$B663),2),"")</f>
        <v/>
      </c>
      <c r="BA663" s="130"/>
      <c r="BB663" s="130"/>
      <c r="BC663" s="131" t="e">
        <f t="shared" si="98"/>
        <v>#VALUE!</v>
      </c>
    </row>
    <row r="664" spans="1:55" ht="19.5" customHeight="1" x14ac:dyDescent="0.35">
      <c r="A664" s="135">
        <v>658</v>
      </c>
      <c r="B664" s="136">
        <v>2022230039</v>
      </c>
      <c r="C664" s="137" t="s">
        <v>138</v>
      </c>
      <c r="D664" s="138" t="s">
        <v>778</v>
      </c>
      <c r="E664" s="139"/>
      <c r="F664" s="141" t="s">
        <v>1100</v>
      </c>
      <c r="G664" s="142" t="s">
        <v>1350</v>
      </c>
      <c r="H664" s="143" t="s">
        <v>1371</v>
      </c>
      <c r="I664" s="140" t="str">
        <f t="shared" si="92"/>
        <v>Không đậu</v>
      </c>
      <c r="J664" s="144"/>
      <c r="K664" s="145" t="str">
        <f t="shared" si="93"/>
        <v>Không đủ</v>
      </c>
      <c r="L664" s="166">
        <f t="shared" si="99"/>
        <v>0</v>
      </c>
      <c r="M664" s="166" cm="1">
        <f t="array" ref="M664">SUMPRODUCT(--(LEN(CHOOSE({1,2,3},P664,X664,AF664))&gt;0))</f>
        <v>0</v>
      </c>
      <c r="N664" s="166" cm="1">
        <f t="array" ref="N664">SUMPRODUCT(--(LEN(CHOOSE({1,2},AN664,AV664))&gt;0))</f>
        <v>0</v>
      </c>
      <c r="O664" s="166">
        <f t="shared" si="100"/>
        <v>0</v>
      </c>
      <c r="P664" s="171" t="str" cm="1">
        <f t="array" ref="P664">IFERROR(INDEX(_xlfn._xlws.FILTER('Dang ky_off'!$J$4:$J$4000,'Dang ky_off'!$B$4:$B$4000=$B664),1),"")</f>
        <v/>
      </c>
      <c r="Q664" s="172" t="str" cm="1">
        <f t="array" ref="Q664">IFERROR(INDEX(_xlfn._xlws.FILTER('Dang ky_off'!$H$4:$H$4000,'Dang ky_off'!$B$4:$B$4000=$B664),1),"")</f>
        <v/>
      </c>
      <c r="R664" s="171" t="s">
        <v>1563</v>
      </c>
      <c r="S664" s="171" t="str" cm="1">
        <f t="array" ref="S664">IFERROR(INDEX(_xlfn._xlws.FILTER('Dang ky_off'!$L$4:$L$4000,'Dang ky_off'!$B$4:$B$4000=$B664),1),"")</f>
        <v/>
      </c>
      <c r="T664" s="171" t="str" cm="1">
        <f t="array" ref="T664">IFERROR(INDEX(_xlfn._xlws.FILTER('Dang ky_off'!$M$4:$M$4000,'Dang ky_off'!$B$4:$B$4000=$B664),1),"")</f>
        <v/>
      </c>
      <c r="U664" s="130"/>
      <c r="V664" s="130"/>
      <c r="W664" s="131" t="e">
        <f t="shared" si="94"/>
        <v>#VALUE!</v>
      </c>
      <c r="X664" s="180" t="str" cm="1">
        <f t="array" ref="X664">IFERROR(INDEX(_xlfn._xlws.FILTER('Dang ky_off'!$J$4:$J$4000,'Dang ky_off'!$B$4:$B$4000=$B664),2),"")</f>
        <v/>
      </c>
      <c r="Y664" s="181" t="str" cm="1">
        <f t="array" ref="Y664">IFERROR(INDEX(_xlfn._xlws.FILTER('Dang ky_off'!$H$4:$H$4000,'Dang ky_off'!$B$4:$B$4000=$B664),2),"")</f>
        <v/>
      </c>
      <c r="Z664" s="180" t="s">
        <v>1563</v>
      </c>
      <c r="AA664" s="180" t="str" cm="1">
        <f t="array" ref="AA664">IFERROR(INDEX(_xlfn._xlws.FILTER('Dang ky_off'!$L$4:$L$4000,'Dang ky_off'!$B$4:$B$4000=$B664),2),"")</f>
        <v/>
      </c>
      <c r="AB664" s="180" t="str" cm="1">
        <f t="array" ref="AB664">IFERROR(INDEX(_xlfn._xlws.FILTER('Dang ky_off'!$M$4:$M$4000,'Dang ky_off'!$B$4:$B$4000=$B664),2),"")</f>
        <v/>
      </c>
      <c r="AC664" s="130"/>
      <c r="AD664" s="130"/>
      <c r="AE664" s="179" t="e">
        <f t="shared" si="95"/>
        <v>#VALUE!</v>
      </c>
      <c r="AF664" s="131" t="str" cm="1">
        <f t="array" ref="AF664">IFERROR(INDEX(_xlfn._xlws.FILTER('Dang ky_off'!$J$4:$J$43,'Dang ky_off'!$B$4:$B$43=$B664),3),"")</f>
        <v/>
      </c>
      <c r="AG664" s="154" t="str" cm="1">
        <f t="array" ref="AG664">IFERROR(INDEX(_xlfn._xlws.FILTER('Dang ky_off'!$H$4:$H$43,'Dang ky_off'!$B$4:$B$43=$B664),3),"")</f>
        <v/>
      </c>
      <c r="AH664" s="131" t="s">
        <v>1563</v>
      </c>
      <c r="AI664" s="131" t="str" cm="1">
        <f t="array" ref="AI664">IFERROR(INDEX(_xlfn._xlws.FILTER('Dang ky_off'!$L$4:$L$43,'Dang ky_off'!$B$4:$B$43=$B664),3),"")</f>
        <v/>
      </c>
      <c r="AJ664" s="131" t="str" cm="1">
        <f t="array" ref="AJ664">IFERROR(INDEX(_xlfn._xlws.FILTER('Dang ky_off'!$M$4:$M$43,'Dang ky_off'!$B$4:$B$43=$B664),3),"")</f>
        <v/>
      </c>
      <c r="AK664" s="130"/>
      <c r="AL664" s="130"/>
      <c r="AM664" s="131" t="e">
        <f t="shared" si="96"/>
        <v>#VALUE!</v>
      </c>
      <c r="AN664" s="182" t="str" cm="1">
        <f t="array" ref="AN664">IFERROR(INDEX(_xlfn._xlws.FILTER('Dang ky_onl'!$J$6:$J$4000,'Dang ky_onl'!$B$6:$B$4000=$B664),1),"")</f>
        <v/>
      </c>
      <c r="AO664" s="183" t="str" cm="1">
        <f t="array" ref="AO664">IFERROR(INDEX(_xlfn._xlws.FILTER('Dang ky_onl'!$H$6:$H$4000,'Dang ky_onl'!$B$6:$B$4000=$B664),1),"")</f>
        <v/>
      </c>
      <c r="AP664" s="184" t="s">
        <v>1564</v>
      </c>
      <c r="AQ664" s="182" t="str" cm="1">
        <f t="array" ref="AQ664">IFERROR(INDEX(_xlfn._xlws.FILTER('Dang ky_onl'!$L$6:$L$4000,'Dang ky_onl'!$B$6:$B$4000=$B664),1),"")</f>
        <v/>
      </c>
      <c r="AR664" s="182" t="str" cm="1">
        <f t="array" ref="AR664">IFERROR(INDEX(_xlfn._xlws.FILTER('Dang ky_onl'!$M$6:$M$4000,'Dang ky_onl'!$B$6:$B$4000=$B664),1),"")</f>
        <v/>
      </c>
      <c r="AS664" s="130"/>
      <c r="AT664" s="130"/>
      <c r="AU664" s="131" t="e">
        <f t="shared" si="97"/>
        <v>#VALUE!</v>
      </c>
      <c r="AV664" s="182" t="str" cm="1">
        <f t="array" ref="AV664">IFERROR(INDEX(_xlfn._xlws.FILTER('Dang ky_onl'!$J$6:$J$4000,'Dang ky_onl'!$B$6:$B$4000=$B664),2),"")</f>
        <v/>
      </c>
      <c r="AW664" s="183" t="str" cm="1">
        <f t="array" ref="AW664">IFERROR(INDEX(_xlfn._xlws.FILTER('Dang ky_onl'!$H$6:$H$4000,'Dang ky_onl'!$B$6:$B$4000=$B664),2),"")</f>
        <v/>
      </c>
      <c r="AX664" s="184" t="s">
        <v>1564</v>
      </c>
      <c r="AY664" s="182" t="str" cm="1">
        <f t="array" ref="AY664">IFERROR(INDEX(_xlfn._xlws.FILTER('Dang ky_onl'!$L$6:$L$4000,'Dang ky_onl'!$B$6:$B$4000=$B664),2),"")</f>
        <v/>
      </c>
      <c r="AZ664" s="182" t="str" cm="1">
        <f t="array" ref="AZ664">IFERROR(INDEX(_xlfn._xlws.FILTER('Dang ky_onl'!$M$6:$M$4000,'Dang ky_onl'!$B$6:$B$4000=$B664),2),"")</f>
        <v/>
      </c>
      <c r="BA664" s="130"/>
      <c r="BB664" s="130"/>
      <c r="BC664" s="131" t="e">
        <f t="shared" si="98"/>
        <v>#VALUE!</v>
      </c>
    </row>
    <row r="665" spans="1:55" ht="19.5" customHeight="1" x14ac:dyDescent="0.35">
      <c r="A665" s="135">
        <v>659</v>
      </c>
      <c r="B665" s="136">
        <v>2022231681</v>
      </c>
      <c r="C665" s="137" t="s">
        <v>139</v>
      </c>
      <c r="D665" s="138" t="s">
        <v>778</v>
      </c>
      <c r="E665" s="139"/>
      <c r="F665" s="141" t="s">
        <v>1101</v>
      </c>
      <c r="G665" s="142" t="s">
        <v>1350</v>
      </c>
      <c r="H665" s="143" t="s">
        <v>1371</v>
      </c>
      <c r="I665" s="140" t="str">
        <f t="shared" si="92"/>
        <v>Không đậu</v>
      </c>
      <c r="J665" s="144"/>
      <c r="K665" s="145" t="str">
        <f t="shared" si="93"/>
        <v>Không đủ</v>
      </c>
      <c r="L665" s="166">
        <f t="shared" si="99"/>
        <v>2</v>
      </c>
      <c r="M665" s="166" cm="1">
        <f t="array" ref="M665">SUMPRODUCT(--(LEN(CHOOSE({1,2,3},P665,X665,AF665))&gt;0))</f>
        <v>2</v>
      </c>
      <c r="N665" s="166" cm="1">
        <f t="array" ref="N665">SUMPRODUCT(--(LEN(CHOOSE({1,2},AN665,AV665))&gt;0))</f>
        <v>0</v>
      </c>
      <c r="O665" s="166">
        <f t="shared" si="100"/>
        <v>0</v>
      </c>
      <c r="P665" s="171" t="str" cm="1">
        <f t="array" ref="P665">IFERROR(INDEX(_xlfn._xlws.FILTER('Dang ky_off'!$J$4:$J$4000,'Dang ky_off'!$B$4:$B$4000=$B665),1),"")</f>
        <v>Công ty Cổ phần Acecook Việt Nam</v>
      </c>
      <c r="Q665" s="172" cm="1">
        <f t="array" ref="Q665">IFERROR(INDEX(_xlfn._xlws.FILTER('Dang ky_off'!$H$4:$H$4000,'Dang ky_off'!$B$4:$B$4000=$B665),1),"")</f>
        <v>45965</v>
      </c>
      <c r="R665" s="171" t="s">
        <v>1563</v>
      </c>
      <c r="S665" s="171" cm="1">
        <f t="array" ref="S665">IFERROR(INDEX(_xlfn._xlws.FILTER('Dang ky_off'!$L$4:$L$4000,'Dang ky_off'!$B$4:$B$4000=$B665),1),"")</f>
        <v>8.5</v>
      </c>
      <c r="T665" s="171" cm="1">
        <f t="array" ref="T665">IFERROR(INDEX(_xlfn._xlws.FILTER('Dang ky_off'!$M$4:$M$4000,'Dang ky_off'!$B$4:$B$4000=$B665),1),"")</f>
        <v>0</v>
      </c>
      <c r="U665" s="130"/>
      <c r="V665" s="130"/>
      <c r="W665" s="131">
        <f t="shared" si="94"/>
        <v>2.6</v>
      </c>
      <c r="X665" s="180" t="str" cm="1">
        <f t="array" ref="X665">IFERROR(INDEX(_xlfn._xlws.FILTER('Dang ky_off'!$J$4:$J$4000,'Dang ky_off'!$B$4:$B$4000=$B665),2),"")</f>
        <v>Công ty TNHH Yakult Việt Nam</v>
      </c>
      <c r="Y665" s="181" cm="1">
        <f t="array" ref="Y665">IFERROR(INDEX(_xlfn._xlws.FILTER('Dang ky_off'!$H$4:$H$4000,'Dang ky_off'!$B$4:$B$4000=$B665),2),"")</f>
        <v>45946</v>
      </c>
      <c r="Z665" s="180" t="s">
        <v>1563</v>
      </c>
      <c r="AA665" s="180" cm="1">
        <f t="array" ref="AA665">IFERROR(INDEX(_xlfn._xlws.FILTER('Dang ky_off'!$L$4:$L$4000,'Dang ky_off'!$B$4:$B$4000=$B665),2),"")</f>
        <v>10</v>
      </c>
      <c r="AB665" s="180" cm="1">
        <f t="array" ref="AB665">IFERROR(INDEX(_xlfn._xlws.FILTER('Dang ky_off'!$M$4:$M$4000,'Dang ky_off'!$B$4:$B$4000=$B665),2),"")</f>
        <v>0</v>
      </c>
      <c r="AC665" s="130"/>
      <c r="AD665" s="130"/>
      <c r="AE665" s="179">
        <f t="shared" si="95"/>
        <v>3</v>
      </c>
      <c r="AF665" s="131" t="str" cm="1">
        <f t="array" ref="AF665">IFERROR(INDEX(_xlfn._xlws.FILTER('Dang ky_off'!$J$4:$J$43,'Dang ky_off'!$B$4:$B$43=$B665),3),"")</f>
        <v/>
      </c>
      <c r="AG665" s="154" t="str" cm="1">
        <f t="array" ref="AG665">IFERROR(INDEX(_xlfn._xlws.FILTER('Dang ky_off'!$H$4:$H$43,'Dang ky_off'!$B$4:$B$43=$B665),3),"")</f>
        <v/>
      </c>
      <c r="AH665" s="131" t="s">
        <v>1563</v>
      </c>
      <c r="AI665" s="131" t="str" cm="1">
        <f t="array" ref="AI665">IFERROR(INDEX(_xlfn._xlws.FILTER('Dang ky_off'!$L$4:$L$43,'Dang ky_off'!$B$4:$B$43=$B665),3),"")</f>
        <v/>
      </c>
      <c r="AJ665" s="131" t="str" cm="1">
        <f t="array" ref="AJ665">IFERROR(INDEX(_xlfn._xlws.FILTER('Dang ky_off'!$M$4:$M$43,'Dang ky_off'!$B$4:$B$43=$B665),3),"")</f>
        <v/>
      </c>
      <c r="AK665" s="130"/>
      <c r="AL665" s="130"/>
      <c r="AM665" s="131" t="e">
        <f t="shared" si="96"/>
        <v>#VALUE!</v>
      </c>
      <c r="AN665" s="182" t="str" cm="1">
        <f t="array" ref="AN665">IFERROR(INDEX(_xlfn._xlws.FILTER('Dang ky_onl'!$J$6:$J$4000,'Dang ky_onl'!$B$6:$B$4000=$B665),1),"")</f>
        <v/>
      </c>
      <c r="AO665" s="183" t="str" cm="1">
        <f t="array" ref="AO665">IFERROR(INDEX(_xlfn._xlws.FILTER('Dang ky_onl'!$H$6:$H$4000,'Dang ky_onl'!$B$6:$B$4000=$B665),1),"")</f>
        <v/>
      </c>
      <c r="AP665" s="184" t="s">
        <v>1564</v>
      </c>
      <c r="AQ665" s="182" t="str" cm="1">
        <f t="array" ref="AQ665">IFERROR(INDEX(_xlfn._xlws.FILTER('Dang ky_onl'!$L$6:$L$4000,'Dang ky_onl'!$B$6:$B$4000=$B665),1),"")</f>
        <v/>
      </c>
      <c r="AR665" s="182" t="str" cm="1">
        <f t="array" ref="AR665">IFERROR(INDEX(_xlfn._xlws.FILTER('Dang ky_onl'!$M$6:$M$4000,'Dang ky_onl'!$B$6:$B$4000=$B665),1),"")</f>
        <v/>
      </c>
      <c r="AS665" s="130"/>
      <c r="AT665" s="130"/>
      <c r="AU665" s="131" t="e">
        <f t="shared" si="97"/>
        <v>#VALUE!</v>
      </c>
      <c r="AV665" s="182" t="str" cm="1">
        <f t="array" ref="AV665">IFERROR(INDEX(_xlfn._xlws.FILTER('Dang ky_onl'!$J$6:$J$4000,'Dang ky_onl'!$B$6:$B$4000=$B665),2),"")</f>
        <v/>
      </c>
      <c r="AW665" s="183" t="str" cm="1">
        <f t="array" ref="AW665">IFERROR(INDEX(_xlfn._xlws.FILTER('Dang ky_onl'!$H$6:$H$4000,'Dang ky_onl'!$B$6:$B$4000=$B665),2),"")</f>
        <v/>
      </c>
      <c r="AX665" s="184" t="s">
        <v>1564</v>
      </c>
      <c r="AY665" s="182" t="str" cm="1">
        <f t="array" ref="AY665">IFERROR(INDEX(_xlfn._xlws.FILTER('Dang ky_onl'!$L$6:$L$4000,'Dang ky_onl'!$B$6:$B$4000=$B665),2),"")</f>
        <v/>
      </c>
      <c r="AZ665" s="182" t="str" cm="1">
        <f t="array" ref="AZ665">IFERROR(INDEX(_xlfn._xlws.FILTER('Dang ky_onl'!$M$6:$M$4000,'Dang ky_onl'!$B$6:$B$4000=$B665),2),"")</f>
        <v/>
      </c>
      <c r="BA665" s="130"/>
      <c r="BB665" s="130"/>
      <c r="BC665" s="131" t="e">
        <f t="shared" si="98"/>
        <v>#VALUE!</v>
      </c>
    </row>
    <row r="666" spans="1:55" ht="19.5" customHeight="1" x14ac:dyDescent="0.35">
      <c r="A666" s="135">
        <v>660</v>
      </c>
      <c r="B666" s="136">
        <v>2022230040</v>
      </c>
      <c r="C666" s="137" t="s">
        <v>140</v>
      </c>
      <c r="D666" s="138" t="s">
        <v>778</v>
      </c>
      <c r="E666" s="139"/>
      <c r="F666" s="141" t="s">
        <v>1102</v>
      </c>
      <c r="G666" s="142" t="s">
        <v>1350</v>
      </c>
      <c r="H666" s="143" t="s">
        <v>1371</v>
      </c>
      <c r="I666" s="140" t="str">
        <f t="shared" si="92"/>
        <v>Không đậu</v>
      </c>
      <c r="J666" s="144"/>
      <c r="K666" s="145" t="str">
        <f t="shared" si="93"/>
        <v>Không đủ</v>
      </c>
      <c r="L666" s="166">
        <f t="shared" si="99"/>
        <v>0</v>
      </c>
      <c r="M666" s="166" cm="1">
        <f t="array" ref="M666">SUMPRODUCT(--(LEN(CHOOSE({1,2,3},P666,X666,AF666))&gt;0))</f>
        <v>0</v>
      </c>
      <c r="N666" s="166" cm="1">
        <f t="array" ref="N666">SUMPRODUCT(--(LEN(CHOOSE({1,2},AN666,AV666))&gt;0))</f>
        <v>0</v>
      </c>
      <c r="O666" s="166">
        <f t="shared" si="100"/>
        <v>0</v>
      </c>
      <c r="P666" s="171" t="str" cm="1">
        <f t="array" ref="P666">IFERROR(INDEX(_xlfn._xlws.FILTER('Dang ky_off'!$J$4:$J$4000,'Dang ky_off'!$B$4:$B$4000=$B666),1),"")</f>
        <v/>
      </c>
      <c r="Q666" s="172" t="str" cm="1">
        <f t="array" ref="Q666">IFERROR(INDEX(_xlfn._xlws.FILTER('Dang ky_off'!$H$4:$H$4000,'Dang ky_off'!$B$4:$B$4000=$B666),1),"")</f>
        <v/>
      </c>
      <c r="R666" s="171" t="s">
        <v>1563</v>
      </c>
      <c r="S666" s="171" t="str" cm="1">
        <f t="array" ref="S666">IFERROR(INDEX(_xlfn._xlws.FILTER('Dang ky_off'!$L$4:$L$4000,'Dang ky_off'!$B$4:$B$4000=$B666),1),"")</f>
        <v/>
      </c>
      <c r="T666" s="171" t="str" cm="1">
        <f t="array" ref="T666">IFERROR(INDEX(_xlfn._xlws.FILTER('Dang ky_off'!$M$4:$M$4000,'Dang ky_off'!$B$4:$B$4000=$B666),1),"")</f>
        <v/>
      </c>
      <c r="U666" s="130"/>
      <c r="V666" s="130"/>
      <c r="W666" s="131" t="e">
        <f t="shared" si="94"/>
        <v>#VALUE!</v>
      </c>
      <c r="X666" s="180" t="str" cm="1">
        <f t="array" ref="X666">IFERROR(INDEX(_xlfn._xlws.FILTER('Dang ky_off'!$J$4:$J$4000,'Dang ky_off'!$B$4:$B$4000=$B666),2),"")</f>
        <v/>
      </c>
      <c r="Y666" s="181" t="str" cm="1">
        <f t="array" ref="Y666">IFERROR(INDEX(_xlfn._xlws.FILTER('Dang ky_off'!$H$4:$H$4000,'Dang ky_off'!$B$4:$B$4000=$B666),2),"")</f>
        <v/>
      </c>
      <c r="Z666" s="180" t="s">
        <v>1563</v>
      </c>
      <c r="AA666" s="180" t="str" cm="1">
        <f t="array" ref="AA666">IFERROR(INDEX(_xlfn._xlws.FILTER('Dang ky_off'!$L$4:$L$4000,'Dang ky_off'!$B$4:$B$4000=$B666),2),"")</f>
        <v/>
      </c>
      <c r="AB666" s="180" t="str" cm="1">
        <f t="array" ref="AB666">IFERROR(INDEX(_xlfn._xlws.FILTER('Dang ky_off'!$M$4:$M$4000,'Dang ky_off'!$B$4:$B$4000=$B666),2),"")</f>
        <v/>
      </c>
      <c r="AC666" s="130"/>
      <c r="AD666" s="130"/>
      <c r="AE666" s="179" t="e">
        <f t="shared" si="95"/>
        <v>#VALUE!</v>
      </c>
      <c r="AF666" s="131" t="str" cm="1">
        <f t="array" ref="AF666">IFERROR(INDEX(_xlfn._xlws.FILTER('Dang ky_off'!$J$4:$J$43,'Dang ky_off'!$B$4:$B$43=$B666),3),"")</f>
        <v/>
      </c>
      <c r="AG666" s="154" t="str" cm="1">
        <f t="array" ref="AG666">IFERROR(INDEX(_xlfn._xlws.FILTER('Dang ky_off'!$H$4:$H$43,'Dang ky_off'!$B$4:$B$43=$B666),3),"")</f>
        <v/>
      </c>
      <c r="AH666" s="131" t="s">
        <v>1563</v>
      </c>
      <c r="AI666" s="131" t="str" cm="1">
        <f t="array" ref="AI666">IFERROR(INDEX(_xlfn._xlws.FILTER('Dang ky_off'!$L$4:$L$43,'Dang ky_off'!$B$4:$B$43=$B666),3),"")</f>
        <v/>
      </c>
      <c r="AJ666" s="131" t="str" cm="1">
        <f t="array" ref="AJ666">IFERROR(INDEX(_xlfn._xlws.FILTER('Dang ky_off'!$M$4:$M$43,'Dang ky_off'!$B$4:$B$43=$B666),3),"")</f>
        <v/>
      </c>
      <c r="AK666" s="130"/>
      <c r="AL666" s="130"/>
      <c r="AM666" s="131" t="e">
        <f t="shared" si="96"/>
        <v>#VALUE!</v>
      </c>
      <c r="AN666" s="182" t="str" cm="1">
        <f t="array" ref="AN666">IFERROR(INDEX(_xlfn._xlws.FILTER('Dang ky_onl'!$J$6:$J$4000,'Dang ky_onl'!$B$6:$B$4000=$B666),1),"")</f>
        <v/>
      </c>
      <c r="AO666" s="183" t="str" cm="1">
        <f t="array" ref="AO666">IFERROR(INDEX(_xlfn._xlws.FILTER('Dang ky_onl'!$H$6:$H$4000,'Dang ky_onl'!$B$6:$B$4000=$B666),1),"")</f>
        <v/>
      </c>
      <c r="AP666" s="184" t="s">
        <v>1564</v>
      </c>
      <c r="AQ666" s="182" t="str" cm="1">
        <f t="array" ref="AQ666">IFERROR(INDEX(_xlfn._xlws.FILTER('Dang ky_onl'!$L$6:$L$4000,'Dang ky_onl'!$B$6:$B$4000=$B666),1),"")</f>
        <v/>
      </c>
      <c r="AR666" s="182" t="str" cm="1">
        <f t="array" ref="AR666">IFERROR(INDEX(_xlfn._xlws.FILTER('Dang ky_onl'!$M$6:$M$4000,'Dang ky_onl'!$B$6:$B$4000=$B666),1),"")</f>
        <v/>
      </c>
      <c r="AS666" s="130"/>
      <c r="AT666" s="130"/>
      <c r="AU666" s="131" t="e">
        <f t="shared" si="97"/>
        <v>#VALUE!</v>
      </c>
      <c r="AV666" s="182" t="str" cm="1">
        <f t="array" ref="AV666">IFERROR(INDEX(_xlfn._xlws.FILTER('Dang ky_onl'!$J$6:$J$4000,'Dang ky_onl'!$B$6:$B$4000=$B666),2),"")</f>
        <v/>
      </c>
      <c r="AW666" s="183" t="str" cm="1">
        <f t="array" ref="AW666">IFERROR(INDEX(_xlfn._xlws.FILTER('Dang ky_onl'!$H$6:$H$4000,'Dang ky_onl'!$B$6:$B$4000=$B666),2),"")</f>
        <v/>
      </c>
      <c r="AX666" s="184" t="s">
        <v>1564</v>
      </c>
      <c r="AY666" s="182" t="str" cm="1">
        <f t="array" ref="AY666">IFERROR(INDEX(_xlfn._xlws.FILTER('Dang ky_onl'!$L$6:$L$4000,'Dang ky_onl'!$B$6:$B$4000=$B666),2),"")</f>
        <v/>
      </c>
      <c r="AZ666" s="182" t="str" cm="1">
        <f t="array" ref="AZ666">IFERROR(INDEX(_xlfn._xlws.FILTER('Dang ky_onl'!$M$6:$M$4000,'Dang ky_onl'!$B$6:$B$4000=$B666),2),"")</f>
        <v/>
      </c>
      <c r="BA666" s="130"/>
      <c r="BB666" s="130"/>
      <c r="BC666" s="131" t="e">
        <f t="shared" si="98"/>
        <v>#VALUE!</v>
      </c>
    </row>
    <row r="667" spans="1:55" ht="19.5" customHeight="1" x14ac:dyDescent="0.35">
      <c r="A667" s="135">
        <v>661</v>
      </c>
      <c r="B667" s="136">
        <v>2022230042</v>
      </c>
      <c r="C667" s="137" t="s">
        <v>141</v>
      </c>
      <c r="D667" s="138" t="s">
        <v>828</v>
      </c>
      <c r="E667" s="139"/>
      <c r="F667" s="141" t="s">
        <v>1103</v>
      </c>
      <c r="G667" s="142" t="s">
        <v>1350</v>
      </c>
      <c r="H667" s="143" t="s">
        <v>1371</v>
      </c>
      <c r="I667" s="140" t="str">
        <f t="shared" si="92"/>
        <v>Không đậu</v>
      </c>
      <c r="J667" s="144"/>
      <c r="K667" s="145" t="str">
        <f t="shared" si="93"/>
        <v>Không đủ</v>
      </c>
      <c r="L667" s="166">
        <f t="shared" si="99"/>
        <v>0</v>
      </c>
      <c r="M667" s="166" cm="1">
        <f t="array" ref="M667">SUMPRODUCT(--(LEN(CHOOSE({1,2,3},P667,X667,AF667))&gt;0))</f>
        <v>0</v>
      </c>
      <c r="N667" s="166" cm="1">
        <f t="array" ref="N667">SUMPRODUCT(--(LEN(CHOOSE({1,2},AN667,AV667))&gt;0))</f>
        <v>0</v>
      </c>
      <c r="O667" s="166">
        <f t="shared" si="100"/>
        <v>0</v>
      </c>
      <c r="P667" s="171" t="str" cm="1">
        <f t="array" ref="P667">IFERROR(INDEX(_xlfn._xlws.FILTER('Dang ky_off'!$J$4:$J$4000,'Dang ky_off'!$B$4:$B$4000=$B667),1),"")</f>
        <v/>
      </c>
      <c r="Q667" s="172" t="str" cm="1">
        <f t="array" ref="Q667">IFERROR(INDEX(_xlfn._xlws.FILTER('Dang ky_off'!$H$4:$H$4000,'Dang ky_off'!$B$4:$B$4000=$B667),1),"")</f>
        <v/>
      </c>
      <c r="R667" s="171" t="s">
        <v>1563</v>
      </c>
      <c r="S667" s="171" t="str" cm="1">
        <f t="array" ref="S667">IFERROR(INDEX(_xlfn._xlws.FILTER('Dang ky_off'!$L$4:$L$4000,'Dang ky_off'!$B$4:$B$4000=$B667),1),"")</f>
        <v/>
      </c>
      <c r="T667" s="171" t="str" cm="1">
        <f t="array" ref="T667">IFERROR(INDEX(_xlfn._xlws.FILTER('Dang ky_off'!$M$4:$M$4000,'Dang ky_off'!$B$4:$B$4000=$B667),1),"")</f>
        <v/>
      </c>
      <c r="U667" s="130"/>
      <c r="V667" s="130"/>
      <c r="W667" s="131" t="e">
        <f t="shared" si="94"/>
        <v>#VALUE!</v>
      </c>
      <c r="X667" s="180" t="str" cm="1">
        <f t="array" ref="X667">IFERROR(INDEX(_xlfn._xlws.FILTER('Dang ky_off'!$J$4:$J$4000,'Dang ky_off'!$B$4:$B$4000=$B667),2),"")</f>
        <v/>
      </c>
      <c r="Y667" s="181" t="str" cm="1">
        <f t="array" ref="Y667">IFERROR(INDEX(_xlfn._xlws.FILTER('Dang ky_off'!$H$4:$H$4000,'Dang ky_off'!$B$4:$B$4000=$B667),2),"")</f>
        <v/>
      </c>
      <c r="Z667" s="180" t="s">
        <v>1563</v>
      </c>
      <c r="AA667" s="180" t="str" cm="1">
        <f t="array" ref="AA667">IFERROR(INDEX(_xlfn._xlws.FILTER('Dang ky_off'!$L$4:$L$4000,'Dang ky_off'!$B$4:$B$4000=$B667),2),"")</f>
        <v/>
      </c>
      <c r="AB667" s="180" t="str" cm="1">
        <f t="array" ref="AB667">IFERROR(INDEX(_xlfn._xlws.FILTER('Dang ky_off'!$M$4:$M$4000,'Dang ky_off'!$B$4:$B$4000=$B667),2),"")</f>
        <v/>
      </c>
      <c r="AC667" s="130"/>
      <c r="AD667" s="130"/>
      <c r="AE667" s="179" t="e">
        <f t="shared" si="95"/>
        <v>#VALUE!</v>
      </c>
      <c r="AF667" s="131" t="str" cm="1">
        <f t="array" ref="AF667">IFERROR(INDEX(_xlfn._xlws.FILTER('Dang ky_off'!$J$4:$J$43,'Dang ky_off'!$B$4:$B$43=$B667),3),"")</f>
        <v/>
      </c>
      <c r="AG667" s="154" t="str" cm="1">
        <f t="array" ref="AG667">IFERROR(INDEX(_xlfn._xlws.FILTER('Dang ky_off'!$H$4:$H$43,'Dang ky_off'!$B$4:$B$43=$B667),3),"")</f>
        <v/>
      </c>
      <c r="AH667" s="131" t="s">
        <v>1563</v>
      </c>
      <c r="AI667" s="131" t="str" cm="1">
        <f t="array" ref="AI667">IFERROR(INDEX(_xlfn._xlws.FILTER('Dang ky_off'!$L$4:$L$43,'Dang ky_off'!$B$4:$B$43=$B667),3),"")</f>
        <v/>
      </c>
      <c r="AJ667" s="131" t="str" cm="1">
        <f t="array" ref="AJ667">IFERROR(INDEX(_xlfn._xlws.FILTER('Dang ky_off'!$M$4:$M$43,'Dang ky_off'!$B$4:$B$43=$B667),3),"")</f>
        <v/>
      </c>
      <c r="AK667" s="130"/>
      <c r="AL667" s="130"/>
      <c r="AM667" s="131" t="e">
        <f t="shared" si="96"/>
        <v>#VALUE!</v>
      </c>
      <c r="AN667" s="182" t="str" cm="1">
        <f t="array" ref="AN667">IFERROR(INDEX(_xlfn._xlws.FILTER('Dang ky_onl'!$J$6:$J$4000,'Dang ky_onl'!$B$6:$B$4000=$B667),1),"")</f>
        <v/>
      </c>
      <c r="AO667" s="183" t="str" cm="1">
        <f t="array" ref="AO667">IFERROR(INDEX(_xlfn._xlws.FILTER('Dang ky_onl'!$H$6:$H$4000,'Dang ky_onl'!$B$6:$B$4000=$B667),1),"")</f>
        <v/>
      </c>
      <c r="AP667" s="184" t="s">
        <v>1564</v>
      </c>
      <c r="AQ667" s="182" t="str" cm="1">
        <f t="array" ref="AQ667">IFERROR(INDEX(_xlfn._xlws.FILTER('Dang ky_onl'!$L$6:$L$4000,'Dang ky_onl'!$B$6:$B$4000=$B667),1),"")</f>
        <v/>
      </c>
      <c r="AR667" s="182" t="str" cm="1">
        <f t="array" ref="AR667">IFERROR(INDEX(_xlfn._xlws.FILTER('Dang ky_onl'!$M$6:$M$4000,'Dang ky_onl'!$B$6:$B$4000=$B667),1),"")</f>
        <v/>
      </c>
      <c r="AS667" s="130"/>
      <c r="AT667" s="130"/>
      <c r="AU667" s="131" t="e">
        <f t="shared" si="97"/>
        <v>#VALUE!</v>
      </c>
      <c r="AV667" s="182" t="str" cm="1">
        <f t="array" ref="AV667">IFERROR(INDEX(_xlfn._xlws.FILTER('Dang ky_onl'!$J$6:$J$4000,'Dang ky_onl'!$B$6:$B$4000=$B667),2),"")</f>
        <v/>
      </c>
      <c r="AW667" s="183" t="str" cm="1">
        <f t="array" ref="AW667">IFERROR(INDEX(_xlfn._xlws.FILTER('Dang ky_onl'!$H$6:$H$4000,'Dang ky_onl'!$B$6:$B$4000=$B667),2),"")</f>
        <v/>
      </c>
      <c r="AX667" s="184" t="s">
        <v>1564</v>
      </c>
      <c r="AY667" s="182" t="str" cm="1">
        <f t="array" ref="AY667">IFERROR(INDEX(_xlfn._xlws.FILTER('Dang ky_onl'!$L$6:$L$4000,'Dang ky_onl'!$B$6:$B$4000=$B667),2),"")</f>
        <v/>
      </c>
      <c r="AZ667" s="182" t="str" cm="1">
        <f t="array" ref="AZ667">IFERROR(INDEX(_xlfn._xlws.FILTER('Dang ky_onl'!$M$6:$M$4000,'Dang ky_onl'!$B$6:$B$4000=$B667),2),"")</f>
        <v/>
      </c>
      <c r="BA667" s="130"/>
      <c r="BB667" s="130"/>
      <c r="BC667" s="131" t="e">
        <f t="shared" si="98"/>
        <v>#VALUE!</v>
      </c>
    </row>
    <row r="668" spans="1:55" ht="19.5" customHeight="1" x14ac:dyDescent="0.35">
      <c r="A668" s="135">
        <v>662</v>
      </c>
      <c r="B668" s="136">
        <v>2022230043</v>
      </c>
      <c r="C668" s="137" t="s">
        <v>142</v>
      </c>
      <c r="D668" s="138" t="s">
        <v>828</v>
      </c>
      <c r="E668" s="139"/>
      <c r="F668" s="141" t="s">
        <v>1104</v>
      </c>
      <c r="G668" s="142" t="s">
        <v>1350</v>
      </c>
      <c r="H668" s="143" t="s">
        <v>1371</v>
      </c>
      <c r="I668" s="140" t="str">
        <f t="shared" si="92"/>
        <v>Không đậu</v>
      </c>
      <c r="J668" s="144"/>
      <c r="K668" s="145" t="str">
        <f t="shared" si="93"/>
        <v>Không đủ</v>
      </c>
      <c r="L668" s="166">
        <f t="shared" si="99"/>
        <v>0</v>
      </c>
      <c r="M668" s="166" cm="1">
        <f t="array" ref="M668">SUMPRODUCT(--(LEN(CHOOSE({1,2,3},P668,X668,AF668))&gt;0))</f>
        <v>0</v>
      </c>
      <c r="N668" s="166" cm="1">
        <f t="array" ref="N668">SUMPRODUCT(--(LEN(CHOOSE({1,2},AN668,AV668))&gt;0))</f>
        <v>0</v>
      </c>
      <c r="O668" s="166">
        <f t="shared" si="100"/>
        <v>0</v>
      </c>
      <c r="P668" s="171" t="str" cm="1">
        <f t="array" ref="P668">IFERROR(INDEX(_xlfn._xlws.FILTER('Dang ky_off'!$J$4:$J$4000,'Dang ky_off'!$B$4:$B$4000=$B668),1),"")</f>
        <v/>
      </c>
      <c r="Q668" s="172" t="str" cm="1">
        <f t="array" ref="Q668">IFERROR(INDEX(_xlfn._xlws.FILTER('Dang ky_off'!$H$4:$H$4000,'Dang ky_off'!$B$4:$B$4000=$B668),1),"")</f>
        <v/>
      </c>
      <c r="R668" s="171" t="s">
        <v>1563</v>
      </c>
      <c r="S668" s="171" t="str" cm="1">
        <f t="array" ref="S668">IFERROR(INDEX(_xlfn._xlws.FILTER('Dang ky_off'!$L$4:$L$4000,'Dang ky_off'!$B$4:$B$4000=$B668),1),"")</f>
        <v/>
      </c>
      <c r="T668" s="171" t="str" cm="1">
        <f t="array" ref="T668">IFERROR(INDEX(_xlfn._xlws.FILTER('Dang ky_off'!$M$4:$M$4000,'Dang ky_off'!$B$4:$B$4000=$B668),1),"")</f>
        <v/>
      </c>
      <c r="U668" s="130"/>
      <c r="V668" s="130"/>
      <c r="W668" s="131" t="e">
        <f t="shared" si="94"/>
        <v>#VALUE!</v>
      </c>
      <c r="X668" s="180" t="str" cm="1">
        <f t="array" ref="X668">IFERROR(INDEX(_xlfn._xlws.FILTER('Dang ky_off'!$J$4:$J$4000,'Dang ky_off'!$B$4:$B$4000=$B668),2),"")</f>
        <v/>
      </c>
      <c r="Y668" s="181" t="str" cm="1">
        <f t="array" ref="Y668">IFERROR(INDEX(_xlfn._xlws.FILTER('Dang ky_off'!$H$4:$H$4000,'Dang ky_off'!$B$4:$B$4000=$B668),2),"")</f>
        <v/>
      </c>
      <c r="Z668" s="180" t="s">
        <v>1563</v>
      </c>
      <c r="AA668" s="180" t="str" cm="1">
        <f t="array" ref="AA668">IFERROR(INDEX(_xlfn._xlws.FILTER('Dang ky_off'!$L$4:$L$4000,'Dang ky_off'!$B$4:$B$4000=$B668),2),"")</f>
        <v/>
      </c>
      <c r="AB668" s="180" t="str" cm="1">
        <f t="array" ref="AB668">IFERROR(INDEX(_xlfn._xlws.FILTER('Dang ky_off'!$M$4:$M$4000,'Dang ky_off'!$B$4:$B$4000=$B668),2),"")</f>
        <v/>
      </c>
      <c r="AC668" s="130"/>
      <c r="AD668" s="130"/>
      <c r="AE668" s="179" t="e">
        <f t="shared" si="95"/>
        <v>#VALUE!</v>
      </c>
      <c r="AF668" s="131" t="str" cm="1">
        <f t="array" ref="AF668">IFERROR(INDEX(_xlfn._xlws.FILTER('Dang ky_off'!$J$4:$J$43,'Dang ky_off'!$B$4:$B$43=$B668),3),"")</f>
        <v/>
      </c>
      <c r="AG668" s="154" t="str" cm="1">
        <f t="array" ref="AG668">IFERROR(INDEX(_xlfn._xlws.FILTER('Dang ky_off'!$H$4:$H$43,'Dang ky_off'!$B$4:$B$43=$B668),3),"")</f>
        <v/>
      </c>
      <c r="AH668" s="131" t="s">
        <v>1563</v>
      </c>
      <c r="AI668" s="131" t="str" cm="1">
        <f t="array" ref="AI668">IFERROR(INDEX(_xlfn._xlws.FILTER('Dang ky_off'!$L$4:$L$43,'Dang ky_off'!$B$4:$B$43=$B668),3),"")</f>
        <v/>
      </c>
      <c r="AJ668" s="131" t="str" cm="1">
        <f t="array" ref="AJ668">IFERROR(INDEX(_xlfn._xlws.FILTER('Dang ky_off'!$M$4:$M$43,'Dang ky_off'!$B$4:$B$43=$B668),3),"")</f>
        <v/>
      </c>
      <c r="AK668" s="130"/>
      <c r="AL668" s="130"/>
      <c r="AM668" s="131" t="e">
        <f t="shared" si="96"/>
        <v>#VALUE!</v>
      </c>
      <c r="AN668" s="182" t="str" cm="1">
        <f t="array" ref="AN668">IFERROR(INDEX(_xlfn._xlws.FILTER('Dang ky_onl'!$J$6:$J$4000,'Dang ky_onl'!$B$6:$B$4000=$B668),1),"")</f>
        <v/>
      </c>
      <c r="AO668" s="183" t="str" cm="1">
        <f t="array" ref="AO668">IFERROR(INDEX(_xlfn._xlws.FILTER('Dang ky_onl'!$H$6:$H$4000,'Dang ky_onl'!$B$6:$B$4000=$B668),1),"")</f>
        <v/>
      </c>
      <c r="AP668" s="184" t="s">
        <v>1564</v>
      </c>
      <c r="AQ668" s="182" t="str" cm="1">
        <f t="array" ref="AQ668">IFERROR(INDEX(_xlfn._xlws.FILTER('Dang ky_onl'!$L$6:$L$4000,'Dang ky_onl'!$B$6:$B$4000=$B668),1),"")</f>
        <v/>
      </c>
      <c r="AR668" s="182" t="str" cm="1">
        <f t="array" ref="AR668">IFERROR(INDEX(_xlfn._xlws.FILTER('Dang ky_onl'!$M$6:$M$4000,'Dang ky_onl'!$B$6:$B$4000=$B668),1),"")</f>
        <v/>
      </c>
      <c r="AS668" s="130"/>
      <c r="AT668" s="130"/>
      <c r="AU668" s="131" t="e">
        <f t="shared" si="97"/>
        <v>#VALUE!</v>
      </c>
      <c r="AV668" s="182" t="str" cm="1">
        <f t="array" ref="AV668">IFERROR(INDEX(_xlfn._xlws.FILTER('Dang ky_onl'!$J$6:$J$4000,'Dang ky_onl'!$B$6:$B$4000=$B668),2),"")</f>
        <v/>
      </c>
      <c r="AW668" s="183" t="str" cm="1">
        <f t="array" ref="AW668">IFERROR(INDEX(_xlfn._xlws.FILTER('Dang ky_onl'!$H$6:$H$4000,'Dang ky_onl'!$B$6:$B$4000=$B668),2),"")</f>
        <v/>
      </c>
      <c r="AX668" s="184" t="s">
        <v>1564</v>
      </c>
      <c r="AY668" s="182" t="str" cm="1">
        <f t="array" ref="AY668">IFERROR(INDEX(_xlfn._xlws.FILTER('Dang ky_onl'!$L$6:$L$4000,'Dang ky_onl'!$B$6:$B$4000=$B668),2),"")</f>
        <v/>
      </c>
      <c r="AZ668" s="182" t="str" cm="1">
        <f t="array" ref="AZ668">IFERROR(INDEX(_xlfn._xlws.FILTER('Dang ky_onl'!$M$6:$M$4000,'Dang ky_onl'!$B$6:$B$4000=$B668),2),"")</f>
        <v/>
      </c>
      <c r="BA668" s="130"/>
      <c r="BB668" s="130"/>
      <c r="BC668" s="131" t="e">
        <f t="shared" si="98"/>
        <v>#VALUE!</v>
      </c>
    </row>
    <row r="669" spans="1:55" ht="19.5" customHeight="1" x14ac:dyDescent="0.35">
      <c r="A669" s="135">
        <v>663</v>
      </c>
      <c r="B669" s="136">
        <v>2022230046</v>
      </c>
      <c r="C669" s="137" t="s">
        <v>143</v>
      </c>
      <c r="D669" s="138" t="s">
        <v>850</v>
      </c>
      <c r="E669" s="139"/>
      <c r="F669" s="141" t="s">
        <v>1105</v>
      </c>
      <c r="G669" s="142" t="s">
        <v>1350</v>
      </c>
      <c r="H669" s="143" t="s">
        <v>1371</v>
      </c>
      <c r="I669" s="140" t="str">
        <f t="shared" si="92"/>
        <v>Không đậu</v>
      </c>
      <c r="J669" s="144"/>
      <c r="K669" s="145" t="str">
        <f t="shared" si="93"/>
        <v>Không đủ</v>
      </c>
      <c r="L669" s="166">
        <f t="shared" si="99"/>
        <v>2</v>
      </c>
      <c r="M669" s="166" cm="1">
        <f t="array" ref="M669">SUMPRODUCT(--(LEN(CHOOSE({1,2,3},P669,X669,AF669))&gt;0))</f>
        <v>2</v>
      </c>
      <c r="N669" s="166" cm="1">
        <f t="array" ref="N669">SUMPRODUCT(--(LEN(CHOOSE({1,2},AN669,AV669))&gt;0))</f>
        <v>0</v>
      </c>
      <c r="O669" s="166">
        <f t="shared" si="100"/>
        <v>0</v>
      </c>
      <c r="P669" s="171" t="str" cm="1">
        <f t="array" ref="P669">IFERROR(INDEX(_xlfn._xlws.FILTER('Dang ky_off'!$J$4:$J$4000,'Dang ky_off'!$B$4:$B$4000=$B669),1),"")</f>
        <v>Công ty Cổ phần Acecook Việt Nam</v>
      </c>
      <c r="Q669" s="172" cm="1">
        <f t="array" ref="Q669">IFERROR(INDEX(_xlfn._xlws.FILTER('Dang ky_off'!$H$4:$H$4000,'Dang ky_off'!$B$4:$B$4000=$B669),1),"")</f>
        <v>45965</v>
      </c>
      <c r="R669" s="171" t="s">
        <v>1563</v>
      </c>
      <c r="S669" s="171" cm="1">
        <f t="array" ref="S669">IFERROR(INDEX(_xlfn._xlws.FILTER('Dang ky_off'!$L$4:$L$4000,'Dang ky_off'!$B$4:$B$4000=$B669),1),"")</f>
        <v>7.5</v>
      </c>
      <c r="T669" s="171" cm="1">
        <f t="array" ref="T669">IFERROR(INDEX(_xlfn._xlws.FILTER('Dang ky_off'!$M$4:$M$4000,'Dang ky_off'!$B$4:$B$4000=$B669),1),"")</f>
        <v>0.5</v>
      </c>
      <c r="U669" s="130"/>
      <c r="V669" s="130"/>
      <c r="W669" s="131">
        <f t="shared" si="94"/>
        <v>2.8</v>
      </c>
      <c r="X669" s="180" t="str" cm="1">
        <f t="array" ref="X669">IFERROR(INDEX(_xlfn._xlws.FILTER('Dang ky_off'!$J$4:$J$4000,'Dang ky_off'!$B$4:$B$4000=$B669),2),"")</f>
        <v>Công ty TNHH Nhà Máy Bia HEINEKEN Việt Nam - Nhà máy bia Vũng Tàu</v>
      </c>
      <c r="Y669" s="181" cm="1">
        <f t="array" ref="Y669">IFERROR(INDEX(_xlfn._xlws.FILTER('Dang ky_off'!$H$4:$H$4000,'Dang ky_off'!$B$4:$B$4000=$B669),2),"")</f>
        <v>46009</v>
      </c>
      <c r="Z669" s="180" t="s">
        <v>1563</v>
      </c>
      <c r="AA669" s="180" cm="1">
        <f t="array" ref="AA669">IFERROR(INDEX(_xlfn._xlws.FILTER('Dang ky_off'!$L$4:$L$4000,'Dang ky_off'!$B$4:$B$4000=$B669),2),"")</f>
        <v>9.5</v>
      </c>
      <c r="AB669" s="180" cm="1">
        <f t="array" ref="AB669">IFERROR(INDEX(_xlfn._xlws.FILTER('Dang ky_off'!$M$4:$M$4000,'Dang ky_off'!$B$4:$B$4000=$B669),2),"")</f>
        <v>0.5</v>
      </c>
      <c r="AC669" s="130"/>
      <c r="AD669" s="130"/>
      <c r="AE669" s="179">
        <f t="shared" si="95"/>
        <v>3.4</v>
      </c>
      <c r="AF669" s="131" t="str" cm="1">
        <f t="array" ref="AF669">IFERROR(INDEX(_xlfn._xlws.FILTER('Dang ky_off'!$J$4:$J$43,'Dang ky_off'!$B$4:$B$43=$B669),3),"")</f>
        <v/>
      </c>
      <c r="AG669" s="154" t="str" cm="1">
        <f t="array" ref="AG669">IFERROR(INDEX(_xlfn._xlws.FILTER('Dang ky_off'!$H$4:$H$43,'Dang ky_off'!$B$4:$B$43=$B669),3),"")</f>
        <v/>
      </c>
      <c r="AH669" s="131" t="s">
        <v>1563</v>
      </c>
      <c r="AI669" s="131" t="str" cm="1">
        <f t="array" ref="AI669">IFERROR(INDEX(_xlfn._xlws.FILTER('Dang ky_off'!$L$4:$L$43,'Dang ky_off'!$B$4:$B$43=$B669),3),"")</f>
        <v/>
      </c>
      <c r="AJ669" s="131" t="str" cm="1">
        <f t="array" ref="AJ669">IFERROR(INDEX(_xlfn._xlws.FILTER('Dang ky_off'!$M$4:$M$43,'Dang ky_off'!$B$4:$B$43=$B669),3),"")</f>
        <v/>
      </c>
      <c r="AK669" s="130"/>
      <c r="AL669" s="130"/>
      <c r="AM669" s="131" t="e">
        <f t="shared" si="96"/>
        <v>#VALUE!</v>
      </c>
      <c r="AN669" s="182" t="str" cm="1">
        <f t="array" ref="AN669">IFERROR(INDEX(_xlfn._xlws.FILTER('Dang ky_onl'!$J$6:$J$4000,'Dang ky_onl'!$B$6:$B$4000=$B669),1),"")</f>
        <v/>
      </c>
      <c r="AO669" s="183" t="str" cm="1">
        <f t="array" ref="AO669">IFERROR(INDEX(_xlfn._xlws.FILTER('Dang ky_onl'!$H$6:$H$4000,'Dang ky_onl'!$B$6:$B$4000=$B669),1),"")</f>
        <v/>
      </c>
      <c r="AP669" s="184" t="s">
        <v>1564</v>
      </c>
      <c r="AQ669" s="182" t="str" cm="1">
        <f t="array" ref="AQ669">IFERROR(INDEX(_xlfn._xlws.FILTER('Dang ky_onl'!$L$6:$L$4000,'Dang ky_onl'!$B$6:$B$4000=$B669),1),"")</f>
        <v/>
      </c>
      <c r="AR669" s="182" t="str" cm="1">
        <f t="array" ref="AR669">IFERROR(INDEX(_xlfn._xlws.FILTER('Dang ky_onl'!$M$6:$M$4000,'Dang ky_onl'!$B$6:$B$4000=$B669),1),"")</f>
        <v/>
      </c>
      <c r="AS669" s="130"/>
      <c r="AT669" s="130"/>
      <c r="AU669" s="131" t="e">
        <f t="shared" si="97"/>
        <v>#VALUE!</v>
      </c>
      <c r="AV669" s="182" t="str" cm="1">
        <f t="array" ref="AV669">IFERROR(INDEX(_xlfn._xlws.FILTER('Dang ky_onl'!$J$6:$J$4000,'Dang ky_onl'!$B$6:$B$4000=$B669),2),"")</f>
        <v/>
      </c>
      <c r="AW669" s="183" t="str" cm="1">
        <f t="array" ref="AW669">IFERROR(INDEX(_xlfn._xlws.FILTER('Dang ky_onl'!$H$6:$H$4000,'Dang ky_onl'!$B$6:$B$4000=$B669),2),"")</f>
        <v/>
      </c>
      <c r="AX669" s="184" t="s">
        <v>1564</v>
      </c>
      <c r="AY669" s="182" t="str" cm="1">
        <f t="array" ref="AY669">IFERROR(INDEX(_xlfn._xlws.FILTER('Dang ky_onl'!$L$6:$L$4000,'Dang ky_onl'!$B$6:$B$4000=$B669),2),"")</f>
        <v/>
      </c>
      <c r="AZ669" s="182" t="str" cm="1">
        <f t="array" ref="AZ669">IFERROR(INDEX(_xlfn._xlws.FILTER('Dang ky_onl'!$M$6:$M$4000,'Dang ky_onl'!$B$6:$B$4000=$B669),2),"")</f>
        <v/>
      </c>
      <c r="BA669" s="130"/>
      <c r="BB669" s="130"/>
      <c r="BC669" s="131" t="e">
        <f t="shared" si="98"/>
        <v>#VALUE!</v>
      </c>
    </row>
    <row r="670" spans="1:55" ht="19.5" customHeight="1" x14ac:dyDescent="0.35">
      <c r="A670" s="135">
        <v>664</v>
      </c>
      <c r="B670" s="136">
        <v>2022230053</v>
      </c>
      <c r="C670" s="137" t="s">
        <v>146</v>
      </c>
      <c r="D670" s="138" t="s">
        <v>779</v>
      </c>
      <c r="E670" s="139"/>
      <c r="F670" s="141" t="s">
        <v>1108</v>
      </c>
      <c r="G670" s="142" t="s">
        <v>1350</v>
      </c>
      <c r="H670" s="143" t="s">
        <v>1371</v>
      </c>
      <c r="I670" s="140" t="str">
        <f t="shared" si="92"/>
        <v>Không đậu</v>
      </c>
      <c r="J670" s="144"/>
      <c r="K670" s="145" t="str">
        <f t="shared" si="93"/>
        <v>Không đủ</v>
      </c>
      <c r="L670" s="166">
        <f t="shared" si="99"/>
        <v>0</v>
      </c>
      <c r="M670" s="166" cm="1">
        <f t="array" ref="M670">SUMPRODUCT(--(LEN(CHOOSE({1,2,3},P670,X670,AF670))&gt;0))</f>
        <v>0</v>
      </c>
      <c r="N670" s="166" cm="1">
        <f t="array" ref="N670">SUMPRODUCT(--(LEN(CHOOSE({1,2},AN670,AV670))&gt;0))</f>
        <v>0</v>
      </c>
      <c r="O670" s="166">
        <f t="shared" si="100"/>
        <v>0</v>
      </c>
      <c r="P670" s="171" t="str" cm="1">
        <f t="array" ref="P670">IFERROR(INDEX(_xlfn._xlws.FILTER('Dang ky_off'!$J$4:$J$4000,'Dang ky_off'!$B$4:$B$4000=$B670),1),"")</f>
        <v/>
      </c>
      <c r="Q670" s="172" t="str" cm="1">
        <f t="array" ref="Q670">IFERROR(INDEX(_xlfn._xlws.FILTER('Dang ky_off'!$H$4:$H$4000,'Dang ky_off'!$B$4:$B$4000=$B670),1),"")</f>
        <v/>
      </c>
      <c r="R670" s="171" t="s">
        <v>1563</v>
      </c>
      <c r="S670" s="171" t="str" cm="1">
        <f t="array" ref="S670">IFERROR(INDEX(_xlfn._xlws.FILTER('Dang ky_off'!$L$4:$L$4000,'Dang ky_off'!$B$4:$B$4000=$B670),1),"")</f>
        <v/>
      </c>
      <c r="T670" s="171" t="str" cm="1">
        <f t="array" ref="T670">IFERROR(INDEX(_xlfn._xlws.FILTER('Dang ky_off'!$M$4:$M$4000,'Dang ky_off'!$B$4:$B$4000=$B670),1),"")</f>
        <v/>
      </c>
      <c r="U670" s="130"/>
      <c r="V670" s="130"/>
      <c r="W670" s="131" t="e">
        <f t="shared" si="94"/>
        <v>#VALUE!</v>
      </c>
      <c r="X670" s="180" t="str" cm="1">
        <f t="array" ref="X670">IFERROR(INDEX(_xlfn._xlws.FILTER('Dang ky_off'!$J$4:$J$4000,'Dang ky_off'!$B$4:$B$4000=$B670),2),"")</f>
        <v/>
      </c>
      <c r="Y670" s="181" t="str" cm="1">
        <f t="array" ref="Y670">IFERROR(INDEX(_xlfn._xlws.FILTER('Dang ky_off'!$H$4:$H$4000,'Dang ky_off'!$B$4:$B$4000=$B670),2),"")</f>
        <v/>
      </c>
      <c r="Z670" s="180" t="s">
        <v>1563</v>
      </c>
      <c r="AA670" s="180" t="str" cm="1">
        <f t="array" ref="AA670">IFERROR(INDEX(_xlfn._xlws.FILTER('Dang ky_off'!$L$4:$L$4000,'Dang ky_off'!$B$4:$B$4000=$B670),2),"")</f>
        <v/>
      </c>
      <c r="AB670" s="180" t="str" cm="1">
        <f t="array" ref="AB670">IFERROR(INDEX(_xlfn._xlws.FILTER('Dang ky_off'!$M$4:$M$4000,'Dang ky_off'!$B$4:$B$4000=$B670),2),"")</f>
        <v/>
      </c>
      <c r="AC670" s="130"/>
      <c r="AD670" s="130"/>
      <c r="AE670" s="179" t="e">
        <f t="shared" si="95"/>
        <v>#VALUE!</v>
      </c>
      <c r="AF670" s="131" t="str" cm="1">
        <f t="array" ref="AF670">IFERROR(INDEX(_xlfn._xlws.FILTER('Dang ky_off'!$J$4:$J$43,'Dang ky_off'!$B$4:$B$43=$B670),3),"")</f>
        <v/>
      </c>
      <c r="AG670" s="154" t="str" cm="1">
        <f t="array" ref="AG670">IFERROR(INDEX(_xlfn._xlws.FILTER('Dang ky_off'!$H$4:$H$43,'Dang ky_off'!$B$4:$B$43=$B670),3),"")</f>
        <v/>
      </c>
      <c r="AH670" s="131" t="s">
        <v>1563</v>
      </c>
      <c r="AI670" s="131" t="str" cm="1">
        <f t="array" ref="AI670">IFERROR(INDEX(_xlfn._xlws.FILTER('Dang ky_off'!$L$4:$L$43,'Dang ky_off'!$B$4:$B$43=$B670),3),"")</f>
        <v/>
      </c>
      <c r="AJ670" s="131" t="str" cm="1">
        <f t="array" ref="AJ670">IFERROR(INDEX(_xlfn._xlws.FILTER('Dang ky_off'!$M$4:$M$43,'Dang ky_off'!$B$4:$B$43=$B670),3),"")</f>
        <v/>
      </c>
      <c r="AK670" s="130"/>
      <c r="AL670" s="130"/>
      <c r="AM670" s="131" t="e">
        <f t="shared" si="96"/>
        <v>#VALUE!</v>
      </c>
      <c r="AN670" s="182" t="str" cm="1">
        <f t="array" ref="AN670">IFERROR(INDEX(_xlfn._xlws.FILTER('Dang ky_onl'!$J$6:$J$4000,'Dang ky_onl'!$B$6:$B$4000=$B670),1),"")</f>
        <v/>
      </c>
      <c r="AO670" s="183" t="str" cm="1">
        <f t="array" ref="AO670">IFERROR(INDEX(_xlfn._xlws.FILTER('Dang ky_onl'!$H$6:$H$4000,'Dang ky_onl'!$B$6:$B$4000=$B670),1),"")</f>
        <v/>
      </c>
      <c r="AP670" s="184" t="s">
        <v>1564</v>
      </c>
      <c r="AQ670" s="182" t="str" cm="1">
        <f t="array" ref="AQ670">IFERROR(INDEX(_xlfn._xlws.FILTER('Dang ky_onl'!$L$6:$L$4000,'Dang ky_onl'!$B$6:$B$4000=$B670),1),"")</f>
        <v/>
      </c>
      <c r="AR670" s="182" t="str" cm="1">
        <f t="array" ref="AR670">IFERROR(INDEX(_xlfn._xlws.FILTER('Dang ky_onl'!$M$6:$M$4000,'Dang ky_onl'!$B$6:$B$4000=$B670),1),"")</f>
        <v/>
      </c>
      <c r="AS670" s="130"/>
      <c r="AT670" s="130"/>
      <c r="AU670" s="131" t="e">
        <f t="shared" si="97"/>
        <v>#VALUE!</v>
      </c>
      <c r="AV670" s="182" t="str" cm="1">
        <f t="array" ref="AV670">IFERROR(INDEX(_xlfn._xlws.FILTER('Dang ky_onl'!$J$6:$J$4000,'Dang ky_onl'!$B$6:$B$4000=$B670),2),"")</f>
        <v/>
      </c>
      <c r="AW670" s="183" t="str" cm="1">
        <f t="array" ref="AW670">IFERROR(INDEX(_xlfn._xlws.FILTER('Dang ky_onl'!$H$6:$H$4000,'Dang ky_onl'!$B$6:$B$4000=$B670),2),"")</f>
        <v/>
      </c>
      <c r="AX670" s="184" t="s">
        <v>1564</v>
      </c>
      <c r="AY670" s="182" t="str" cm="1">
        <f t="array" ref="AY670">IFERROR(INDEX(_xlfn._xlws.FILTER('Dang ky_onl'!$L$6:$L$4000,'Dang ky_onl'!$B$6:$B$4000=$B670),2),"")</f>
        <v/>
      </c>
      <c r="AZ670" s="182" t="str" cm="1">
        <f t="array" ref="AZ670">IFERROR(INDEX(_xlfn._xlws.FILTER('Dang ky_onl'!$M$6:$M$4000,'Dang ky_onl'!$B$6:$B$4000=$B670),2),"")</f>
        <v/>
      </c>
      <c r="BA670" s="130"/>
      <c r="BB670" s="130"/>
      <c r="BC670" s="131" t="e">
        <f t="shared" si="98"/>
        <v>#VALUE!</v>
      </c>
    </row>
    <row r="671" spans="1:55" ht="19.5" customHeight="1" x14ac:dyDescent="0.35">
      <c r="A671" s="135">
        <v>665</v>
      </c>
      <c r="B671" s="136">
        <v>2022230050</v>
      </c>
      <c r="C671" s="137" t="s">
        <v>144</v>
      </c>
      <c r="D671" s="138" t="s">
        <v>779</v>
      </c>
      <c r="E671" s="139"/>
      <c r="F671" s="141" t="s">
        <v>1106</v>
      </c>
      <c r="G671" s="142" t="s">
        <v>1350</v>
      </c>
      <c r="H671" s="143" t="s">
        <v>1371</v>
      </c>
      <c r="I671" s="140" t="str">
        <f t="shared" si="92"/>
        <v>Không đậu</v>
      </c>
      <c r="J671" s="144"/>
      <c r="K671" s="145" t="str">
        <f t="shared" si="93"/>
        <v>Không đủ</v>
      </c>
      <c r="L671" s="166">
        <f t="shared" si="99"/>
        <v>0</v>
      </c>
      <c r="M671" s="166" cm="1">
        <f t="array" ref="M671">SUMPRODUCT(--(LEN(CHOOSE({1,2,3},P671,X671,AF671))&gt;0))</f>
        <v>0</v>
      </c>
      <c r="N671" s="166" cm="1">
        <f t="array" ref="N671">SUMPRODUCT(--(LEN(CHOOSE({1,2},AN671,AV671))&gt;0))</f>
        <v>0</v>
      </c>
      <c r="O671" s="166">
        <f t="shared" si="100"/>
        <v>0</v>
      </c>
      <c r="P671" s="171" t="str" cm="1">
        <f t="array" ref="P671">IFERROR(INDEX(_xlfn._xlws.FILTER('Dang ky_off'!$J$4:$J$4000,'Dang ky_off'!$B$4:$B$4000=$B671),1),"")</f>
        <v/>
      </c>
      <c r="Q671" s="172" t="str" cm="1">
        <f t="array" ref="Q671">IFERROR(INDEX(_xlfn._xlws.FILTER('Dang ky_off'!$H$4:$H$4000,'Dang ky_off'!$B$4:$B$4000=$B671),1),"")</f>
        <v/>
      </c>
      <c r="R671" s="171" t="s">
        <v>1563</v>
      </c>
      <c r="S671" s="171" t="str" cm="1">
        <f t="array" ref="S671">IFERROR(INDEX(_xlfn._xlws.FILTER('Dang ky_off'!$L$4:$L$4000,'Dang ky_off'!$B$4:$B$4000=$B671),1),"")</f>
        <v/>
      </c>
      <c r="T671" s="171" t="str" cm="1">
        <f t="array" ref="T671">IFERROR(INDEX(_xlfn._xlws.FILTER('Dang ky_off'!$M$4:$M$4000,'Dang ky_off'!$B$4:$B$4000=$B671),1),"")</f>
        <v/>
      </c>
      <c r="U671" s="130"/>
      <c r="V671" s="130"/>
      <c r="W671" s="131" t="e">
        <f t="shared" si="94"/>
        <v>#VALUE!</v>
      </c>
      <c r="X671" s="180" t="str" cm="1">
        <f t="array" ref="X671">IFERROR(INDEX(_xlfn._xlws.FILTER('Dang ky_off'!$J$4:$J$4000,'Dang ky_off'!$B$4:$B$4000=$B671),2),"")</f>
        <v/>
      </c>
      <c r="Y671" s="181" t="str" cm="1">
        <f t="array" ref="Y671">IFERROR(INDEX(_xlfn._xlws.FILTER('Dang ky_off'!$H$4:$H$4000,'Dang ky_off'!$B$4:$B$4000=$B671),2),"")</f>
        <v/>
      </c>
      <c r="Z671" s="180" t="s">
        <v>1563</v>
      </c>
      <c r="AA671" s="180" t="str" cm="1">
        <f t="array" ref="AA671">IFERROR(INDEX(_xlfn._xlws.FILTER('Dang ky_off'!$L$4:$L$4000,'Dang ky_off'!$B$4:$B$4000=$B671),2),"")</f>
        <v/>
      </c>
      <c r="AB671" s="180" t="str" cm="1">
        <f t="array" ref="AB671">IFERROR(INDEX(_xlfn._xlws.FILTER('Dang ky_off'!$M$4:$M$4000,'Dang ky_off'!$B$4:$B$4000=$B671),2),"")</f>
        <v/>
      </c>
      <c r="AC671" s="130"/>
      <c r="AD671" s="130"/>
      <c r="AE671" s="179" t="e">
        <f t="shared" si="95"/>
        <v>#VALUE!</v>
      </c>
      <c r="AF671" s="131" t="str" cm="1">
        <f t="array" ref="AF671">IFERROR(INDEX(_xlfn._xlws.FILTER('Dang ky_off'!$J$4:$J$43,'Dang ky_off'!$B$4:$B$43=$B671),3),"")</f>
        <v/>
      </c>
      <c r="AG671" s="154" t="str" cm="1">
        <f t="array" ref="AG671">IFERROR(INDEX(_xlfn._xlws.FILTER('Dang ky_off'!$H$4:$H$43,'Dang ky_off'!$B$4:$B$43=$B671),3),"")</f>
        <v/>
      </c>
      <c r="AH671" s="131" t="s">
        <v>1563</v>
      </c>
      <c r="AI671" s="131" t="str" cm="1">
        <f t="array" ref="AI671">IFERROR(INDEX(_xlfn._xlws.FILTER('Dang ky_off'!$L$4:$L$43,'Dang ky_off'!$B$4:$B$43=$B671),3),"")</f>
        <v/>
      </c>
      <c r="AJ671" s="131" t="str" cm="1">
        <f t="array" ref="AJ671">IFERROR(INDEX(_xlfn._xlws.FILTER('Dang ky_off'!$M$4:$M$43,'Dang ky_off'!$B$4:$B$43=$B671),3),"")</f>
        <v/>
      </c>
      <c r="AK671" s="130"/>
      <c r="AL671" s="130"/>
      <c r="AM671" s="131" t="e">
        <f t="shared" si="96"/>
        <v>#VALUE!</v>
      </c>
      <c r="AN671" s="182" t="str" cm="1">
        <f t="array" ref="AN671">IFERROR(INDEX(_xlfn._xlws.FILTER('Dang ky_onl'!$J$6:$J$4000,'Dang ky_onl'!$B$6:$B$4000=$B671),1),"")</f>
        <v/>
      </c>
      <c r="AO671" s="183" t="str" cm="1">
        <f t="array" ref="AO671">IFERROR(INDEX(_xlfn._xlws.FILTER('Dang ky_onl'!$H$6:$H$4000,'Dang ky_onl'!$B$6:$B$4000=$B671),1),"")</f>
        <v/>
      </c>
      <c r="AP671" s="184" t="s">
        <v>1564</v>
      </c>
      <c r="AQ671" s="182" t="str" cm="1">
        <f t="array" ref="AQ671">IFERROR(INDEX(_xlfn._xlws.FILTER('Dang ky_onl'!$L$6:$L$4000,'Dang ky_onl'!$B$6:$B$4000=$B671),1),"")</f>
        <v/>
      </c>
      <c r="AR671" s="182" t="str" cm="1">
        <f t="array" ref="AR671">IFERROR(INDEX(_xlfn._xlws.FILTER('Dang ky_onl'!$M$6:$M$4000,'Dang ky_onl'!$B$6:$B$4000=$B671),1),"")</f>
        <v/>
      </c>
      <c r="AS671" s="130"/>
      <c r="AT671" s="130"/>
      <c r="AU671" s="131" t="e">
        <f t="shared" si="97"/>
        <v>#VALUE!</v>
      </c>
      <c r="AV671" s="182" t="str" cm="1">
        <f t="array" ref="AV671">IFERROR(INDEX(_xlfn._xlws.FILTER('Dang ky_onl'!$J$6:$J$4000,'Dang ky_onl'!$B$6:$B$4000=$B671),2),"")</f>
        <v/>
      </c>
      <c r="AW671" s="183" t="str" cm="1">
        <f t="array" ref="AW671">IFERROR(INDEX(_xlfn._xlws.FILTER('Dang ky_onl'!$H$6:$H$4000,'Dang ky_onl'!$B$6:$B$4000=$B671),2),"")</f>
        <v/>
      </c>
      <c r="AX671" s="184" t="s">
        <v>1564</v>
      </c>
      <c r="AY671" s="182" t="str" cm="1">
        <f t="array" ref="AY671">IFERROR(INDEX(_xlfn._xlws.FILTER('Dang ky_onl'!$L$6:$L$4000,'Dang ky_onl'!$B$6:$B$4000=$B671),2),"")</f>
        <v/>
      </c>
      <c r="AZ671" s="182" t="str" cm="1">
        <f t="array" ref="AZ671">IFERROR(INDEX(_xlfn._xlws.FILTER('Dang ky_onl'!$M$6:$M$4000,'Dang ky_onl'!$B$6:$B$4000=$B671),2),"")</f>
        <v/>
      </c>
      <c r="BA671" s="130"/>
      <c r="BB671" s="130"/>
      <c r="BC671" s="131" t="e">
        <f t="shared" si="98"/>
        <v>#VALUE!</v>
      </c>
    </row>
    <row r="672" spans="1:55" ht="19.5" customHeight="1" x14ac:dyDescent="0.35">
      <c r="A672" s="135">
        <v>666</v>
      </c>
      <c r="B672" s="136">
        <v>2022231519</v>
      </c>
      <c r="C672" s="137" t="s">
        <v>145</v>
      </c>
      <c r="D672" s="138" t="s">
        <v>779</v>
      </c>
      <c r="E672" s="139"/>
      <c r="F672" s="141" t="s">
        <v>1107</v>
      </c>
      <c r="G672" s="142" t="s">
        <v>1350</v>
      </c>
      <c r="H672" s="143" t="s">
        <v>1371</v>
      </c>
      <c r="I672" s="140" t="str">
        <f t="shared" si="92"/>
        <v>Không đậu</v>
      </c>
      <c r="J672" s="144"/>
      <c r="K672" s="145" t="str">
        <f t="shared" si="93"/>
        <v>Không đủ</v>
      </c>
      <c r="L672" s="166">
        <f t="shared" si="99"/>
        <v>0</v>
      </c>
      <c r="M672" s="166" cm="1">
        <f t="array" ref="M672">SUMPRODUCT(--(LEN(CHOOSE({1,2,3},P672,X672,AF672))&gt;0))</f>
        <v>0</v>
      </c>
      <c r="N672" s="166" cm="1">
        <f t="array" ref="N672">SUMPRODUCT(--(LEN(CHOOSE({1,2},AN672,AV672))&gt;0))</f>
        <v>0</v>
      </c>
      <c r="O672" s="166">
        <f t="shared" si="100"/>
        <v>0</v>
      </c>
      <c r="P672" s="171" t="str" cm="1">
        <f t="array" ref="P672">IFERROR(INDEX(_xlfn._xlws.FILTER('Dang ky_off'!$J$4:$J$4000,'Dang ky_off'!$B$4:$B$4000=$B672),1),"")</f>
        <v/>
      </c>
      <c r="Q672" s="172" t="str" cm="1">
        <f t="array" ref="Q672">IFERROR(INDEX(_xlfn._xlws.FILTER('Dang ky_off'!$H$4:$H$4000,'Dang ky_off'!$B$4:$B$4000=$B672),1),"")</f>
        <v/>
      </c>
      <c r="R672" s="171" t="s">
        <v>1563</v>
      </c>
      <c r="S672" s="171" t="str" cm="1">
        <f t="array" ref="S672">IFERROR(INDEX(_xlfn._xlws.FILTER('Dang ky_off'!$L$4:$L$4000,'Dang ky_off'!$B$4:$B$4000=$B672),1),"")</f>
        <v/>
      </c>
      <c r="T672" s="171" t="str" cm="1">
        <f t="array" ref="T672">IFERROR(INDEX(_xlfn._xlws.FILTER('Dang ky_off'!$M$4:$M$4000,'Dang ky_off'!$B$4:$B$4000=$B672),1),"")</f>
        <v/>
      </c>
      <c r="U672" s="130"/>
      <c r="V672" s="130"/>
      <c r="W672" s="131" t="e">
        <f t="shared" si="94"/>
        <v>#VALUE!</v>
      </c>
      <c r="X672" s="180" t="str" cm="1">
        <f t="array" ref="X672">IFERROR(INDEX(_xlfn._xlws.FILTER('Dang ky_off'!$J$4:$J$4000,'Dang ky_off'!$B$4:$B$4000=$B672),2),"")</f>
        <v/>
      </c>
      <c r="Y672" s="181" t="str" cm="1">
        <f t="array" ref="Y672">IFERROR(INDEX(_xlfn._xlws.FILTER('Dang ky_off'!$H$4:$H$4000,'Dang ky_off'!$B$4:$B$4000=$B672),2),"")</f>
        <v/>
      </c>
      <c r="Z672" s="180" t="s">
        <v>1563</v>
      </c>
      <c r="AA672" s="180" t="str" cm="1">
        <f t="array" ref="AA672">IFERROR(INDEX(_xlfn._xlws.FILTER('Dang ky_off'!$L$4:$L$4000,'Dang ky_off'!$B$4:$B$4000=$B672),2),"")</f>
        <v/>
      </c>
      <c r="AB672" s="180" t="str" cm="1">
        <f t="array" ref="AB672">IFERROR(INDEX(_xlfn._xlws.FILTER('Dang ky_off'!$M$4:$M$4000,'Dang ky_off'!$B$4:$B$4000=$B672),2),"")</f>
        <v/>
      </c>
      <c r="AC672" s="130"/>
      <c r="AD672" s="130"/>
      <c r="AE672" s="179" t="e">
        <f t="shared" si="95"/>
        <v>#VALUE!</v>
      </c>
      <c r="AF672" s="131" t="str" cm="1">
        <f t="array" ref="AF672">IFERROR(INDEX(_xlfn._xlws.FILTER('Dang ky_off'!$J$4:$J$43,'Dang ky_off'!$B$4:$B$43=$B672),3),"")</f>
        <v/>
      </c>
      <c r="AG672" s="154" t="str" cm="1">
        <f t="array" ref="AG672">IFERROR(INDEX(_xlfn._xlws.FILTER('Dang ky_off'!$H$4:$H$43,'Dang ky_off'!$B$4:$B$43=$B672),3),"")</f>
        <v/>
      </c>
      <c r="AH672" s="131" t="s">
        <v>1563</v>
      </c>
      <c r="AI672" s="131" t="str" cm="1">
        <f t="array" ref="AI672">IFERROR(INDEX(_xlfn._xlws.FILTER('Dang ky_off'!$L$4:$L$43,'Dang ky_off'!$B$4:$B$43=$B672),3),"")</f>
        <v/>
      </c>
      <c r="AJ672" s="131" t="str" cm="1">
        <f t="array" ref="AJ672">IFERROR(INDEX(_xlfn._xlws.FILTER('Dang ky_off'!$M$4:$M$43,'Dang ky_off'!$B$4:$B$43=$B672),3),"")</f>
        <v/>
      </c>
      <c r="AK672" s="130"/>
      <c r="AL672" s="130"/>
      <c r="AM672" s="131" t="e">
        <f t="shared" si="96"/>
        <v>#VALUE!</v>
      </c>
      <c r="AN672" s="182" t="str" cm="1">
        <f t="array" ref="AN672">IFERROR(INDEX(_xlfn._xlws.FILTER('Dang ky_onl'!$J$6:$J$4000,'Dang ky_onl'!$B$6:$B$4000=$B672),1),"")</f>
        <v/>
      </c>
      <c r="AO672" s="183" t="str" cm="1">
        <f t="array" ref="AO672">IFERROR(INDEX(_xlfn._xlws.FILTER('Dang ky_onl'!$H$6:$H$4000,'Dang ky_onl'!$B$6:$B$4000=$B672),1),"")</f>
        <v/>
      </c>
      <c r="AP672" s="184" t="s">
        <v>1564</v>
      </c>
      <c r="AQ672" s="182" t="str" cm="1">
        <f t="array" ref="AQ672">IFERROR(INDEX(_xlfn._xlws.FILTER('Dang ky_onl'!$L$6:$L$4000,'Dang ky_onl'!$B$6:$B$4000=$B672),1),"")</f>
        <v/>
      </c>
      <c r="AR672" s="182" t="str" cm="1">
        <f t="array" ref="AR672">IFERROR(INDEX(_xlfn._xlws.FILTER('Dang ky_onl'!$M$6:$M$4000,'Dang ky_onl'!$B$6:$B$4000=$B672),1),"")</f>
        <v/>
      </c>
      <c r="AS672" s="130"/>
      <c r="AT672" s="130"/>
      <c r="AU672" s="131" t="e">
        <f t="shared" si="97"/>
        <v>#VALUE!</v>
      </c>
      <c r="AV672" s="182" t="str" cm="1">
        <f t="array" ref="AV672">IFERROR(INDEX(_xlfn._xlws.FILTER('Dang ky_onl'!$J$6:$J$4000,'Dang ky_onl'!$B$6:$B$4000=$B672),2),"")</f>
        <v/>
      </c>
      <c r="AW672" s="183" t="str" cm="1">
        <f t="array" ref="AW672">IFERROR(INDEX(_xlfn._xlws.FILTER('Dang ky_onl'!$H$6:$H$4000,'Dang ky_onl'!$B$6:$B$4000=$B672),2),"")</f>
        <v/>
      </c>
      <c r="AX672" s="184" t="s">
        <v>1564</v>
      </c>
      <c r="AY672" s="182" t="str" cm="1">
        <f t="array" ref="AY672">IFERROR(INDEX(_xlfn._xlws.FILTER('Dang ky_onl'!$L$6:$L$4000,'Dang ky_onl'!$B$6:$B$4000=$B672),2),"")</f>
        <v/>
      </c>
      <c r="AZ672" s="182" t="str" cm="1">
        <f t="array" ref="AZ672">IFERROR(INDEX(_xlfn._xlws.FILTER('Dang ky_onl'!$M$6:$M$4000,'Dang ky_onl'!$B$6:$B$4000=$B672),2),"")</f>
        <v/>
      </c>
      <c r="BA672" s="130"/>
      <c r="BB672" s="130"/>
      <c r="BC672" s="131" t="e">
        <f t="shared" si="98"/>
        <v>#VALUE!</v>
      </c>
    </row>
    <row r="673" spans="1:55" ht="19.5" customHeight="1" x14ac:dyDescent="0.35">
      <c r="A673" s="135">
        <v>667</v>
      </c>
      <c r="B673" s="136">
        <v>2022230058</v>
      </c>
      <c r="C673" s="137" t="s">
        <v>147</v>
      </c>
      <c r="D673" s="138" t="s">
        <v>832</v>
      </c>
      <c r="E673" s="139"/>
      <c r="F673" s="141" t="s">
        <v>1109</v>
      </c>
      <c r="G673" s="142" t="s">
        <v>1350</v>
      </c>
      <c r="H673" s="143" t="s">
        <v>1371</v>
      </c>
      <c r="I673" s="140" t="str">
        <f t="shared" si="92"/>
        <v>Không đậu</v>
      </c>
      <c r="J673" s="144"/>
      <c r="K673" s="145" t="str">
        <f t="shared" si="93"/>
        <v>Không đủ</v>
      </c>
      <c r="L673" s="166">
        <f t="shared" si="99"/>
        <v>2</v>
      </c>
      <c r="M673" s="166" cm="1">
        <f t="array" ref="M673">SUMPRODUCT(--(LEN(CHOOSE({1,2,3},P673,X673,AF673))&gt;0))</f>
        <v>2</v>
      </c>
      <c r="N673" s="166" cm="1">
        <f t="array" ref="N673">SUMPRODUCT(--(LEN(CHOOSE({1,2},AN673,AV673))&gt;0))</f>
        <v>0</v>
      </c>
      <c r="O673" s="166">
        <f t="shared" si="100"/>
        <v>0</v>
      </c>
      <c r="P673" s="171" t="str" cm="1">
        <f t="array" ref="P673">IFERROR(INDEX(_xlfn._xlws.FILTER('Dang ky_off'!$J$4:$J$4000,'Dang ky_off'!$B$4:$B$4000=$B673),1),"")</f>
        <v>Công ty Cổ phần Acecook Việt Nam</v>
      </c>
      <c r="Q673" s="172" cm="1">
        <f t="array" ref="Q673">IFERROR(INDEX(_xlfn._xlws.FILTER('Dang ky_off'!$H$4:$H$4000,'Dang ky_off'!$B$4:$B$4000=$B673),1),"")</f>
        <v>45965</v>
      </c>
      <c r="R673" s="171" t="s">
        <v>1563</v>
      </c>
      <c r="S673" s="171" cm="1">
        <f t="array" ref="S673">IFERROR(INDEX(_xlfn._xlws.FILTER('Dang ky_off'!$L$4:$L$4000,'Dang ky_off'!$B$4:$B$4000=$B673),1),"")</f>
        <v>7.5</v>
      </c>
      <c r="T673" s="171" cm="1">
        <f t="array" ref="T673">IFERROR(INDEX(_xlfn._xlws.FILTER('Dang ky_off'!$M$4:$M$4000,'Dang ky_off'!$B$4:$B$4000=$B673),1),"")</f>
        <v>0.5</v>
      </c>
      <c r="U673" s="130"/>
      <c r="V673" s="130"/>
      <c r="W673" s="131">
        <f t="shared" si="94"/>
        <v>2.8</v>
      </c>
      <c r="X673" s="180" t="str" cm="1">
        <f t="array" ref="X673">IFERROR(INDEX(_xlfn._xlws.FILTER('Dang ky_off'!$J$4:$J$4000,'Dang ky_off'!$B$4:$B$4000=$B673),2),"")</f>
        <v>Công ty Cổ phần Đầu tư và Thương mại SATORI</v>
      </c>
      <c r="Y673" s="181" cm="1">
        <f t="array" ref="Y673">IFERROR(INDEX(_xlfn._xlws.FILTER('Dang ky_off'!$H$4:$H$4000,'Dang ky_off'!$B$4:$B$4000=$B673),2),"")</f>
        <v>45953</v>
      </c>
      <c r="Z673" s="180" t="s">
        <v>1563</v>
      </c>
      <c r="AA673" s="180" cm="1">
        <f t="array" ref="AA673">IFERROR(INDEX(_xlfn._xlws.FILTER('Dang ky_off'!$L$4:$L$4000,'Dang ky_off'!$B$4:$B$4000=$B673),2),"")</f>
        <v>10</v>
      </c>
      <c r="AB673" s="180" cm="1">
        <f t="array" ref="AB673">IFERROR(INDEX(_xlfn._xlws.FILTER('Dang ky_off'!$M$4:$M$4000,'Dang ky_off'!$B$4:$B$4000=$B673),2),"")</f>
        <v>0</v>
      </c>
      <c r="AC673" s="130"/>
      <c r="AD673" s="130"/>
      <c r="AE673" s="179">
        <f t="shared" si="95"/>
        <v>3</v>
      </c>
      <c r="AF673" s="131" t="str" cm="1">
        <f t="array" ref="AF673">IFERROR(INDEX(_xlfn._xlws.FILTER('Dang ky_off'!$J$4:$J$43,'Dang ky_off'!$B$4:$B$43=$B673),3),"")</f>
        <v/>
      </c>
      <c r="AG673" s="154" t="str" cm="1">
        <f t="array" ref="AG673">IFERROR(INDEX(_xlfn._xlws.FILTER('Dang ky_off'!$H$4:$H$43,'Dang ky_off'!$B$4:$B$43=$B673),3),"")</f>
        <v/>
      </c>
      <c r="AH673" s="131" t="s">
        <v>1563</v>
      </c>
      <c r="AI673" s="131" t="str" cm="1">
        <f t="array" ref="AI673">IFERROR(INDEX(_xlfn._xlws.FILTER('Dang ky_off'!$L$4:$L$43,'Dang ky_off'!$B$4:$B$43=$B673),3),"")</f>
        <v/>
      </c>
      <c r="AJ673" s="131" t="str" cm="1">
        <f t="array" ref="AJ673">IFERROR(INDEX(_xlfn._xlws.FILTER('Dang ky_off'!$M$4:$M$43,'Dang ky_off'!$B$4:$B$43=$B673),3),"")</f>
        <v/>
      </c>
      <c r="AK673" s="130"/>
      <c r="AL673" s="130"/>
      <c r="AM673" s="131" t="e">
        <f t="shared" si="96"/>
        <v>#VALUE!</v>
      </c>
      <c r="AN673" s="182" t="str" cm="1">
        <f t="array" ref="AN673">IFERROR(INDEX(_xlfn._xlws.FILTER('Dang ky_onl'!$J$6:$J$4000,'Dang ky_onl'!$B$6:$B$4000=$B673),1),"")</f>
        <v/>
      </c>
      <c r="AO673" s="183" t="str" cm="1">
        <f t="array" ref="AO673">IFERROR(INDEX(_xlfn._xlws.FILTER('Dang ky_onl'!$H$6:$H$4000,'Dang ky_onl'!$B$6:$B$4000=$B673),1),"")</f>
        <v/>
      </c>
      <c r="AP673" s="184" t="s">
        <v>1564</v>
      </c>
      <c r="AQ673" s="182" t="str" cm="1">
        <f t="array" ref="AQ673">IFERROR(INDEX(_xlfn._xlws.FILTER('Dang ky_onl'!$L$6:$L$4000,'Dang ky_onl'!$B$6:$B$4000=$B673),1),"")</f>
        <v/>
      </c>
      <c r="AR673" s="182" t="str" cm="1">
        <f t="array" ref="AR673">IFERROR(INDEX(_xlfn._xlws.FILTER('Dang ky_onl'!$M$6:$M$4000,'Dang ky_onl'!$B$6:$B$4000=$B673),1),"")</f>
        <v/>
      </c>
      <c r="AS673" s="130"/>
      <c r="AT673" s="130"/>
      <c r="AU673" s="131" t="e">
        <f t="shared" si="97"/>
        <v>#VALUE!</v>
      </c>
      <c r="AV673" s="182" t="str" cm="1">
        <f t="array" ref="AV673">IFERROR(INDEX(_xlfn._xlws.FILTER('Dang ky_onl'!$J$6:$J$4000,'Dang ky_onl'!$B$6:$B$4000=$B673),2),"")</f>
        <v/>
      </c>
      <c r="AW673" s="183" t="str" cm="1">
        <f t="array" ref="AW673">IFERROR(INDEX(_xlfn._xlws.FILTER('Dang ky_onl'!$H$6:$H$4000,'Dang ky_onl'!$B$6:$B$4000=$B673),2),"")</f>
        <v/>
      </c>
      <c r="AX673" s="184" t="s">
        <v>1564</v>
      </c>
      <c r="AY673" s="182" t="str" cm="1">
        <f t="array" ref="AY673">IFERROR(INDEX(_xlfn._xlws.FILTER('Dang ky_onl'!$L$6:$L$4000,'Dang ky_onl'!$B$6:$B$4000=$B673),2),"")</f>
        <v/>
      </c>
      <c r="AZ673" s="182" t="str" cm="1">
        <f t="array" ref="AZ673">IFERROR(INDEX(_xlfn._xlws.FILTER('Dang ky_onl'!$M$6:$M$4000,'Dang ky_onl'!$B$6:$B$4000=$B673),2),"")</f>
        <v/>
      </c>
      <c r="BA673" s="130"/>
      <c r="BB673" s="130"/>
      <c r="BC673" s="131" t="e">
        <f t="shared" si="98"/>
        <v>#VALUE!</v>
      </c>
    </row>
    <row r="674" spans="1:55" ht="19.5" customHeight="1" x14ac:dyDescent="0.35">
      <c r="A674" s="135">
        <v>668</v>
      </c>
      <c r="B674" s="136">
        <v>2022231692</v>
      </c>
      <c r="C674" s="137" t="s">
        <v>148</v>
      </c>
      <c r="D674" s="138" t="s">
        <v>835</v>
      </c>
      <c r="E674" s="139"/>
      <c r="F674" s="141" t="s">
        <v>1110</v>
      </c>
      <c r="G674" s="142" t="s">
        <v>1350</v>
      </c>
      <c r="H674" s="143" t="s">
        <v>1371</v>
      </c>
      <c r="I674" s="140" t="str">
        <f t="shared" si="92"/>
        <v>Không đậu</v>
      </c>
      <c r="J674" s="144"/>
      <c r="K674" s="145" t="str">
        <f t="shared" si="93"/>
        <v>Không đủ</v>
      </c>
      <c r="L674" s="166">
        <f t="shared" si="99"/>
        <v>0</v>
      </c>
      <c r="M674" s="166" cm="1">
        <f t="array" ref="M674">SUMPRODUCT(--(LEN(CHOOSE({1,2,3},P674,X674,AF674))&gt;0))</f>
        <v>0</v>
      </c>
      <c r="N674" s="166" cm="1">
        <f t="array" ref="N674">SUMPRODUCT(--(LEN(CHOOSE({1,2},AN674,AV674))&gt;0))</f>
        <v>0</v>
      </c>
      <c r="O674" s="166">
        <f t="shared" si="100"/>
        <v>0</v>
      </c>
      <c r="P674" s="171" t="str" cm="1">
        <f t="array" ref="P674">IFERROR(INDEX(_xlfn._xlws.FILTER('Dang ky_off'!$J$4:$J$4000,'Dang ky_off'!$B$4:$B$4000=$B674),1),"")</f>
        <v/>
      </c>
      <c r="Q674" s="172" t="str" cm="1">
        <f t="array" ref="Q674">IFERROR(INDEX(_xlfn._xlws.FILTER('Dang ky_off'!$H$4:$H$4000,'Dang ky_off'!$B$4:$B$4000=$B674),1),"")</f>
        <v/>
      </c>
      <c r="R674" s="171" t="s">
        <v>1563</v>
      </c>
      <c r="S674" s="171" t="str" cm="1">
        <f t="array" ref="S674">IFERROR(INDEX(_xlfn._xlws.FILTER('Dang ky_off'!$L$4:$L$4000,'Dang ky_off'!$B$4:$B$4000=$B674),1),"")</f>
        <v/>
      </c>
      <c r="T674" s="171" t="str" cm="1">
        <f t="array" ref="T674">IFERROR(INDEX(_xlfn._xlws.FILTER('Dang ky_off'!$M$4:$M$4000,'Dang ky_off'!$B$4:$B$4000=$B674),1),"")</f>
        <v/>
      </c>
      <c r="U674" s="130"/>
      <c r="V674" s="130"/>
      <c r="W674" s="131" t="e">
        <f t="shared" si="94"/>
        <v>#VALUE!</v>
      </c>
      <c r="X674" s="180" t="str" cm="1">
        <f t="array" ref="X674">IFERROR(INDEX(_xlfn._xlws.FILTER('Dang ky_off'!$J$4:$J$4000,'Dang ky_off'!$B$4:$B$4000=$B674),2),"")</f>
        <v/>
      </c>
      <c r="Y674" s="181" t="str" cm="1">
        <f t="array" ref="Y674">IFERROR(INDEX(_xlfn._xlws.FILTER('Dang ky_off'!$H$4:$H$4000,'Dang ky_off'!$B$4:$B$4000=$B674),2),"")</f>
        <v/>
      </c>
      <c r="Z674" s="180" t="s">
        <v>1563</v>
      </c>
      <c r="AA674" s="180" t="str" cm="1">
        <f t="array" ref="AA674">IFERROR(INDEX(_xlfn._xlws.FILTER('Dang ky_off'!$L$4:$L$4000,'Dang ky_off'!$B$4:$B$4000=$B674),2),"")</f>
        <v/>
      </c>
      <c r="AB674" s="180" t="str" cm="1">
        <f t="array" ref="AB674">IFERROR(INDEX(_xlfn._xlws.FILTER('Dang ky_off'!$M$4:$M$4000,'Dang ky_off'!$B$4:$B$4000=$B674),2),"")</f>
        <v/>
      </c>
      <c r="AC674" s="130"/>
      <c r="AD674" s="130"/>
      <c r="AE674" s="179" t="e">
        <f t="shared" si="95"/>
        <v>#VALUE!</v>
      </c>
      <c r="AF674" s="131" t="str" cm="1">
        <f t="array" ref="AF674">IFERROR(INDEX(_xlfn._xlws.FILTER('Dang ky_off'!$J$4:$J$43,'Dang ky_off'!$B$4:$B$43=$B674),3),"")</f>
        <v/>
      </c>
      <c r="AG674" s="154" t="str" cm="1">
        <f t="array" ref="AG674">IFERROR(INDEX(_xlfn._xlws.FILTER('Dang ky_off'!$H$4:$H$43,'Dang ky_off'!$B$4:$B$43=$B674),3),"")</f>
        <v/>
      </c>
      <c r="AH674" s="131" t="s">
        <v>1563</v>
      </c>
      <c r="AI674" s="131" t="str" cm="1">
        <f t="array" ref="AI674">IFERROR(INDEX(_xlfn._xlws.FILTER('Dang ky_off'!$L$4:$L$43,'Dang ky_off'!$B$4:$B$43=$B674),3),"")</f>
        <v/>
      </c>
      <c r="AJ674" s="131" t="str" cm="1">
        <f t="array" ref="AJ674">IFERROR(INDEX(_xlfn._xlws.FILTER('Dang ky_off'!$M$4:$M$43,'Dang ky_off'!$B$4:$B$43=$B674),3),"")</f>
        <v/>
      </c>
      <c r="AK674" s="130"/>
      <c r="AL674" s="130"/>
      <c r="AM674" s="131" t="e">
        <f t="shared" si="96"/>
        <v>#VALUE!</v>
      </c>
      <c r="AN674" s="182" t="str" cm="1">
        <f t="array" ref="AN674">IFERROR(INDEX(_xlfn._xlws.FILTER('Dang ky_onl'!$J$6:$J$4000,'Dang ky_onl'!$B$6:$B$4000=$B674),1),"")</f>
        <v/>
      </c>
      <c r="AO674" s="183" t="str" cm="1">
        <f t="array" ref="AO674">IFERROR(INDEX(_xlfn._xlws.FILTER('Dang ky_onl'!$H$6:$H$4000,'Dang ky_onl'!$B$6:$B$4000=$B674),1),"")</f>
        <v/>
      </c>
      <c r="AP674" s="184" t="s">
        <v>1564</v>
      </c>
      <c r="AQ674" s="182" t="str" cm="1">
        <f t="array" ref="AQ674">IFERROR(INDEX(_xlfn._xlws.FILTER('Dang ky_onl'!$L$6:$L$4000,'Dang ky_onl'!$B$6:$B$4000=$B674),1),"")</f>
        <v/>
      </c>
      <c r="AR674" s="182" t="str" cm="1">
        <f t="array" ref="AR674">IFERROR(INDEX(_xlfn._xlws.FILTER('Dang ky_onl'!$M$6:$M$4000,'Dang ky_onl'!$B$6:$B$4000=$B674),1),"")</f>
        <v/>
      </c>
      <c r="AS674" s="130"/>
      <c r="AT674" s="130"/>
      <c r="AU674" s="131" t="e">
        <f t="shared" si="97"/>
        <v>#VALUE!</v>
      </c>
      <c r="AV674" s="182" t="str" cm="1">
        <f t="array" ref="AV674">IFERROR(INDEX(_xlfn._xlws.FILTER('Dang ky_onl'!$J$6:$J$4000,'Dang ky_onl'!$B$6:$B$4000=$B674),2),"")</f>
        <v/>
      </c>
      <c r="AW674" s="183" t="str" cm="1">
        <f t="array" ref="AW674">IFERROR(INDEX(_xlfn._xlws.FILTER('Dang ky_onl'!$H$6:$H$4000,'Dang ky_onl'!$B$6:$B$4000=$B674),2),"")</f>
        <v/>
      </c>
      <c r="AX674" s="184" t="s">
        <v>1564</v>
      </c>
      <c r="AY674" s="182" t="str" cm="1">
        <f t="array" ref="AY674">IFERROR(INDEX(_xlfn._xlws.FILTER('Dang ky_onl'!$L$6:$L$4000,'Dang ky_onl'!$B$6:$B$4000=$B674),2),"")</f>
        <v/>
      </c>
      <c r="AZ674" s="182" t="str" cm="1">
        <f t="array" ref="AZ674">IFERROR(INDEX(_xlfn._xlws.FILTER('Dang ky_onl'!$M$6:$M$4000,'Dang ky_onl'!$B$6:$B$4000=$B674),2),"")</f>
        <v/>
      </c>
      <c r="BA674" s="130"/>
      <c r="BB674" s="130"/>
      <c r="BC674" s="131" t="e">
        <f t="shared" si="98"/>
        <v>#VALUE!</v>
      </c>
    </row>
    <row r="675" spans="1:55" ht="19.5" customHeight="1" x14ac:dyDescent="0.35">
      <c r="A675" s="135">
        <v>669</v>
      </c>
      <c r="B675" s="136">
        <v>2022230070</v>
      </c>
      <c r="C675" s="137" t="s">
        <v>151</v>
      </c>
      <c r="D675" s="138" t="s">
        <v>807</v>
      </c>
      <c r="E675" s="139"/>
      <c r="F675" s="141" t="s">
        <v>1113</v>
      </c>
      <c r="G675" s="142" t="s">
        <v>1350</v>
      </c>
      <c r="H675" s="143" t="s">
        <v>1371</v>
      </c>
      <c r="I675" s="140" t="str">
        <f t="shared" si="92"/>
        <v>Không đậu</v>
      </c>
      <c r="J675" s="144"/>
      <c r="K675" s="145" t="str">
        <f t="shared" si="93"/>
        <v>Không đủ</v>
      </c>
      <c r="L675" s="166">
        <f t="shared" si="99"/>
        <v>1</v>
      </c>
      <c r="M675" s="166" cm="1">
        <f t="array" ref="M675">SUMPRODUCT(--(LEN(CHOOSE({1,2,3},P675,X675,AF675))&gt;0))</f>
        <v>1</v>
      </c>
      <c r="N675" s="166" cm="1">
        <f t="array" ref="N675">SUMPRODUCT(--(LEN(CHOOSE({1,2},AN675,AV675))&gt;0))</f>
        <v>0</v>
      </c>
      <c r="O675" s="166">
        <f t="shared" si="100"/>
        <v>0</v>
      </c>
      <c r="P675" s="171" t="str" cm="1">
        <f t="array" ref="P675">IFERROR(INDEX(_xlfn._xlws.FILTER('Dang ky_off'!$J$4:$J$4000,'Dang ky_off'!$B$4:$B$4000=$B675),1),"")</f>
        <v>Công ty Cổ phần Acecook Việt Nam</v>
      </c>
      <c r="Q675" s="172" cm="1">
        <f t="array" ref="Q675">IFERROR(INDEX(_xlfn._xlws.FILTER('Dang ky_off'!$H$4:$H$4000,'Dang ky_off'!$B$4:$B$4000=$B675),1),"")</f>
        <v>46000</v>
      </c>
      <c r="R675" s="171" t="s">
        <v>1563</v>
      </c>
      <c r="S675" s="171" cm="1">
        <f t="array" ref="S675">IFERROR(INDEX(_xlfn._xlws.FILTER('Dang ky_off'!$L$4:$L$4000,'Dang ky_off'!$B$4:$B$4000=$B675),1),"")</f>
        <v>9</v>
      </c>
      <c r="T675" s="171" cm="1">
        <f t="array" ref="T675">IFERROR(INDEX(_xlfn._xlws.FILTER('Dang ky_off'!$M$4:$M$4000,'Dang ky_off'!$B$4:$B$4000=$B675),1),"")</f>
        <v>0.5</v>
      </c>
      <c r="U675" s="130"/>
      <c r="V675" s="130"/>
      <c r="W675" s="131">
        <f t="shared" si="94"/>
        <v>3.2</v>
      </c>
      <c r="X675" s="180" t="str" cm="1">
        <f t="array" ref="X675">IFERROR(INDEX(_xlfn._xlws.FILTER('Dang ky_off'!$J$4:$J$4000,'Dang ky_off'!$B$4:$B$4000=$B675),2),"")</f>
        <v/>
      </c>
      <c r="Y675" s="181" t="str" cm="1">
        <f t="array" ref="Y675">IFERROR(INDEX(_xlfn._xlws.FILTER('Dang ky_off'!$H$4:$H$4000,'Dang ky_off'!$B$4:$B$4000=$B675),2),"")</f>
        <v/>
      </c>
      <c r="Z675" s="180" t="s">
        <v>1563</v>
      </c>
      <c r="AA675" s="180" t="str" cm="1">
        <f t="array" ref="AA675">IFERROR(INDEX(_xlfn._xlws.FILTER('Dang ky_off'!$L$4:$L$4000,'Dang ky_off'!$B$4:$B$4000=$B675),2),"")</f>
        <v/>
      </c>
      <c r="AB675" s="180" t="str" cm="1">
        <f t="array" ref="AB675">IFERROR(INDEX(_xlfn._xlws.FILTER('Dang ky_off'!$M$4:$M$4000,'Dang ky_off'!$B$4:$B$4000=$B675),2),"")</f>
        <v/>
      </c>
      <c r="AC675" s="130"/>
      <c r="AD675" s="130"/>
      <c r="AE675" s="179" t="e">
        <f t="shared" si="95"/>
        <v>#VALUE!</v>
      </c>
      <c r="AF675" s="131" t="str" cm="1">
        <f t="array" ref="AF675">IFERROR(INDEX(_xlfn._xlws.FILTER('Dang ky_off'!$J$4:$J$43,'Dang ky_off'!$B$4:$B$43=$B675),3),"")</f>
        <v/>
      </c>
      <c r="AG675" s="154" t="str" cm="1">
        <f t="array" ref="AG675">IFERROR(INDEX(_xlfn._xlws.FILTER('Dang ky_off'!$H$4:$H$43,'Dang ky_off'!$B$4:$B$43=$B675),3),"")</f>
        <v/>
      </c>
      <c r="AH675" s="131" t="s">
        <v>1563</v>
      </c>
      <c r="AI675" s="131" t="str" cm="1">
        <f t="array" ref="AI675">IFERROR(INDEX(_xlfn._xlws.FILTER('Dang ky_off'!$L$4:$L$43,'Dang ky_off'!$B$4:$B$43=$B675),3),"")</f>
        <v/>
      </c>
      <c r="AJ675" s="131" t="str" cm="1">
        <f t="array" ref="AJ675">IFERROR(INDEX(_xlfn._xlws.FILTER('Dang ky_off'!$M$4:$M$43,'Dang ky_off'!$B$4:$B$43=$B675),3),"")</f>
        <v/>
      </c>
      <c r="AK675" s="130"/>
      <c r="AL675" s="130"/>
      <c r="AM675" s="131" t="e">
        <f t="shared" si="96"/>
        <v>#VALUE!</v>
      </c>
      <c r="AN675" s="182" t="str" cm="1">
        <f t="array" ref="AN675">IFERROR(INDEX(_xlfn._xlws.FILTER('Dang ky_onl'!$J$6:$J$4000,'Dang ky_onl'!$B$6:$B$4000=$B675),1),"")</f>
        <v/>
      </c>
      <c r="AO675" s="183" t="str" cm="1">
        <f t="array" ref="AO675">IFERROR(INDEX(_xlfn._xlws.FILTER('Dang ky_onl'!$H$6:$H$4000,'Dang ky_onl'!$B$6:$B$4000=$B675),1),"")</f>
        <v/>
      </c>
      <c r="AP675" s="184" t="s">
        <v>1564</v>
      </c>
      <c r="AQ675" s="182" t="str" cm="1">
        <f t="array" ref="AQ675">IFERROR(INDEX(_xlfn._xlws.FILTER('Dang ky_onl'!$L$6:$L$4000,'Dang ky_onl'!$B$6:$B$4000=$B675),1),"")</f>
        <v/>
      </c>
      <c r="AR675" s="182" t="str" cm="1">
        <f t="array" ref="AR675">IFERROR(INDEX(_xlfn._xlws.FILTER('Dang ky_onl'!$M$6:$M$4000,'Dang ky_onl'!$B$6:$B$4000=$B675),1),"")</f>
        <v/>
      </c>
      <c r="AS675" s="130"/>
      <c r="AT675" s="130"/>
      <c r="AU675" s="131" t="e">
        <f t="shared" si="97"/>
        <v>#VALUE!</v>
      </c>
      <c r="AV675" s="182" t="str" cm="1">
        <f t="array" ref="AV675">IFERROR(INDEX(_xlfn._xlws.FILTER('Dang ky_onl'!$J$6:$J$4000,'Dang ky_onl'!$B$6:$B$4000=$B675),2),"")</f>
        <v/>
      </c>
      <c r="AW675" s="183" t="str" cm="1">
        <f t="array" ref="AW675">IFERROR(INDEX(_xlfn._xlws.FILTER('Dang ky_onl'!$H$6:$H$4000,'Dang ky_onl'!$B$6:$B$4000=$B675),2),"")</f>
        <v/>
      </c>
      <c r="AX675" s="184" t="s">
        <v>1564</v>
      </c>
      <c r="AY675" s="182" t="str" cm="1">
        <f t="array" ref="AY675">IFERROR(INDEX(_xlfn._xlws.FILTER('Dang ky_onl'!$L$6:$L$4000,'Dang ky_onl'!$B$6:$B$4000=$B675),2),"")</f>
        <v/>
      </c>
      <c r="AZ675" s="182" t="str" cm="1">
        <f t="array" ref="AZ675">IFERROR(INDEX(_xlfn._xlws.FILTER('Dang ky_onl'!$M$6:$M$4000,'Dang ky_onl'!$B$6:$B$4000=$B675),2),"")</f>
        <v/>
      </c>
      <c r="BA675" s="130"/>
      <c r="BB675" s="130"/>
      <c r="BC675" s="131" t="e">
        <f t="shared" si="98"/>
        <v>#VALUE!</v>
      </c>
    </row>
    <row r="676" spans="1:55" ht="19.5" customHeight="1" x14ac:dyDescent="0.35">
      <c r="A676" s="135">
        <v>670</v>
      </c>
      <c r="B676" s="136">
        <v>2022230072</v>
      </c>
      <c r="C676" s="137" t="s">
        <v>150</v>
      </c>
      <c r="D676" s="138" t="s">
        <v>807</v>
      </c>
      <c r="E676" s="139"/>
      <c r="F676" s="141" t="s">
        <v>1112</v>
      </c>
      <c r="G676" s="142" t="s">
        <v>1350</v>
      </c>
      <c r="H676" s="143" t="s">
        <v>1371</v>
      </c>
      <c r="I676" s="140" t="str">
        <f t="shared" si="92"/>
        <v>Không đậu</v>
      </c>
      <c r="J676" s="144"/>
      <c r="K676" s="145" t="str">
        <f t="shared" si="93"/>
        <v>Không đủ</v>
      </c>
      <c r="L676" s="166">
        <f t="shared" si="99"/>
        <v>0</v>
      </c>
      <c r="M676" s="166" cm="1">
        <f t="array" ref="M676">SUMPRODUCT(--(LEN(CHOOSE({1,2,3},P676,X676,AF676))&gt;0))</f>
        <v>0</v>
      </c>
      <c r="N676" s="166" cm="1">
        <f t="array" ref="N676">SUMPRODUCT(--(LEN(CHOOSE({1,2},AN676,AV676))&gt;0))</f>
        <v>0</v>
      </c>
      <c r="O676" s="166">
        <f t="shared" si="100"/>
        <v>0</v>
      </c>
      <c r="P676" s="171" t="str" cm="1">
        <f t="array" ref="P676">IFERROR(INDEX(_xlfn._xlws.FILTER('Dang ky_off'!$J$4:$J$4000,'Dang ky_off'!$B$4:$B$4000=$B676),1),"")</f>
        <v/>
      </c>
      <c r="Q676" s="172" t="str" cm="1">
        <f t="array" ref="Q676">IFERROR(INDEX(_xlfn._xlws.FILTER('Dang ky_off'!$H$4:$H$4000,'Dang ky_off'!$B$4:$B$4000=$B676),1),"")</f>
        <v/>
      </c>
      <c r="R676" s="171" t="s">
        <v>1563</v>
      </c>
      <c r="S676" s="171" t="str" cm="1">
        <f t="array" ref="S676">IFERROR(INDEX(_xlfn._xlws.FILTER('Dang ky_off'!$L$4:$L$4000,'Dang ky_off'!$B$4:$B$4000=$B676),1),"")</f>
        <v/>
      </c>
      <c r="T676" s="171" t="str" cm="1">
        <f t="array" ref="T676">IFERROR(INDEX(_xlfn._xlws.FILTER('Dang ky_off'!$M$4:$M$4000,'Dang ky_off'!$B$4:$B$4000=$B676),1),"")</f>
        <v/>
      </c>
      <c r="U676" s="130"/>
      <c r="V676" s="130"/>
      <c r="W676" s="131" t="e">
        <f t="shared" si="94"/>
        <v>#VALUE!</v>
      </c>
      <c r="X676" s="180" t="str" cm="1">
        <f t="array" ref="X676">IFERROR(INDEX(_xlfn._xlws.FILTER('Dang ky_off'!$J$4:$J$4000,'Dang ky_off'!$B$4:$B$4000=$B676),2),"")</f>
        <v/>
      </c>
      <c r="Y676" s="181" t="str" cm="1">
        <f t="array" ref="Y676">IFERROR(INDEX(_xlfn._xlws.FILTER('Dang ky_off'!$H$4:$H$4000,'Dang ky_off'!$B$4:$B$4000=$B676),2),"")</f>
        <v/>
      </c>
      <c r="Z676" s="180" t="s">
        <v>1563</v>
      </c>
      <c r="AA676" s="180" t="str" cm="1">
        <f t="array" ref="AA676">IFERROR(INDEX(_xlfn._xlws.FILTER('Dang ky_off'!$L$4:$L$4000,'Dang ky_off'!$B$4:$B$4000=$B676),2),"")</f>
        <v/>
      </c>
      <c r="AB676" s="180" t="str" cm="1">
        <f t="array" ref="AB676">IFERROR(INDEX(_xlfn._xlws.FILTER('Dang ky_off'!$M$4:$M$4000,'Dang ky_off'!$B$4:$B$4000=$B676),2),"")</f>
        <v/>
      </c>
      <c r="AC676" s="130"/>
      <c r="AD676" s="130"/>
      <c r="AE676" s="179" t="e">
        <f t="shared" si="95"/>
        <v>#VALUE!</v>
      </c>
      <c r="AF676" s="131" t="str" cm="1">
        <f t="array" ref="AF676">IFERROR(INDEX(_xlfn._xlws.FILTER('Dang ky_off'!$J$4:$J$43,'Dang ky_off'!$B$4:$B$43=$B676),3),"")</f>
        <v/>
      </c>
      <c r="AG676" s="154" t="str" cm="1">
        <f t="array" ref="AG676">IFERROR(INDEX(_xlfn._xlws.FILTER('Dang ky_off'!$H$4:$H$43,'Dang ky_off'!$B$4:$B$43=$B676),3),"")</f>
        <v/>
      </c>
      <c r="AH676" s="131" t="s">
        <v>1563</v>
      </c>
      <c r="AI676" s="131" t="str" cm="1">
        <f t="array" ref="AI676">IFERROR(INDEX(_xlfn._xlws.FILTER('Dang ky_off'!$L$4:$L$43,'Dang ky_off'!$B$4:$B$43=$B676),3),"")</f>
        <v/>
      </c>
      <c r="AJ676" s="131" t="str" cm="1">
        <f t="array" ref="AJ676">IFERROR(INDEX(_xlfn._xlws.FILTER('Dang ky_off'!$M$4:$M$43,'Dang ky_off'!$B$4:$B$43=$B676),3),"")</f>
        <v/>
      </c>
      <c r="AK676" s="130"/>
      <c r="AL676" s="130"/>
      <c r="AM676" s="131" t="e">
        <f t="shared" si="96"/>
        <v>#VALUE!</v>
      </c>
      <c r="AN676" s="182" t="str" cm="1">
        <f t="array" ref="AN676">IFERROR(INDEX(_xlfn._xlws.FILTER('Dang ky_onl'!$J$6:$J$4000,'Dang ky_onl'!$B$6:$B$4000=$B676),1),"")</f>
        <v/>
      </c>
      <c r="AO676" s="183" t="str" cm="1">
        <f t="array" ref="AO676">IFERROR(INDEX(_xlfn._xlws.FILTER('Dang ky_onl'!$H$6:$H$4000,'Dang ky_onl'!$B$6:$B$4000=$B676),1),"")</f>
        <v/>
      </c>
      <c r="AP676" s="184" t="s">
        <v>1564</v>
      </c>
      <c r="AQ676" s="182" t="str" cm="1">
        <f t="array" ref="AQ676">IFERROR(INDEX(_xlfn._xlws.FILTER('Dang ky_onl'!$L$6:$L$4000,'Dang ky_onl'!$B$6:$B$4000=$B676),1),"")</f>
        <v/>
      </c>
      <c r="AR676" s="182" t="str" cm="1">
        <f t="array" ref="AR676">IFERROR(INDEX(_xlfn._xlws.FILTER('Dang ky_onl'!$M$6:$M$4000,'Dang ky_onl'!$B$6:$B$4000=$B676),1),"")</f>
        <v/>
      </c>
      <c r="AS676" s="130"/>
      <c r="AT676" s="130"/>
      <c r="AU676" s="131" t="e">
        <f t="shared" si="97"/>
        <v>#VALUE!</v>
      </c>
      <c r="AV676" s="182" t="str" cm="1">
        <f t="array" ref="AV676">IFERROR(INDEX(_xlfn._xlws.FILTER('Dang ky_onl'!$J$6:$J$4000,'Dang ky_onl'!$B$6:$B$4000=$B676),2),"")</f>
        <v/>
      </c>
      <c r="AW676" s="183" t="str" cm="1">
        <f t="array" ref="AW676">IFERROR(INDEX(_xlfn._xlws.FILTER('Dang ky_onl'!$H$6:$H$4000,'Dang ky_onl'!$B$6:$B$4000=$B676),2),"")</f>
        <v/>
      </c>
      <c r="AX676" s="184" t="s">
        <v>1564</v>
      </c>
      <c r="AY676" s="182" t="str" cm="1">
        <f t="array" ref="AY676">IFERROR(INDEX(_xlfn._xlws.FILTER('Dang ky_onl'!$L$6:$L$4000,'Dang ky_onl'!$B$6:$B$4000=$B676),2),"")</f>
        <v/>
      </c>
      <c r="AZ676" s="182" t="str" cm="1">
        <f t="array" ref="AZ676">IFERROR(INDEX(_xlfn._xlws.FILTER('Dang ky_onl'!$M$6:$M$4000,'Dang ky_onl'!$B$6:$B$4000=$B676),2),"")</f>
        <v/>
      </c>
      <c r="BA676" s="130"/>
      <c r="BB676" s="130"/>
      <c r="BC676" s="131" t="e">
        <f t="shared" si="98"/>
        <v>#VALUE!</v>
      </c>
    </row>
    <row r="677" spans="1:55" ht="19.5" customHeight="1" x14ac:dyDescent="0.35">
      <c r="A677" s="135">
        <v>671</v>
      </c>
      <c r="B677" s="136">
        <v>2022230073</v>
      </c>
      <c r="C677" s="137" t="s">
        <v>152</v>
      </c>
      <c r="D677" s="138" t="s">
        <v>853</v>
      </c>
      <c r="E677" s="139"/>
      <c r="F677" s="141" t="s">
        <v>1114</v>
      </c>
      <c r="G677" s="142" t="s">
        <v>1350</v>
      </c>
      <c r="H677" s="143" t="s">
        <v>1371</v>
      </c>
      <c r="I677" s="140" t="str">
        <f t="shared" si="92"/>
        <v>Không đậu</v>
      </c>
      <c r="J677" s="144"/>
      <c r="K677" s="145" t="str">
        <f t="shared" si="93"/>
        <v>Không đủ</v>
      </c>
      <c r="L677" s="166">
        <f t="shared" si="99"/>
        <v>0</v>
      </c>
      <c r="M677" s="166" cm="1">
        <f t="array" ref="M677">SUMPRODUCT(--(LEN(CHOOSE({1,2,3},P677,X677,AF677))&gt;0))</f>
        <v>0</v>
      </c>
      <c r="N677" s="166" cm="1">
        <f t="array" ref="N677">SUMPRODUCT(--(LEN(CHOOSE({1,2},AN677,AV677))&gt;0))</f>
        <v>0</v>
      </c>
      <c r="O677" s="166">
        <f t="shared" si="100"/>
        <v>0</v>
      </c>
      <c r="P677" s="171" t="str" cm="1">
        <f t="array" ref="P677">IFERROR(INDEX(_xlfn._xlws.FILTER('Dang ky_off'!$J$4:$J$4000,'Dang ky_off'!$B$4:$B$4000=$B677),1),"")</f>
        <v/>
      </c>
      <c r="Q677" s="172" t="str" cm="1">
        <f t="array" ref="Q677">IFERROR(INDEX(_xlfn._xlws.FILTER('Dang ky_off'!$H$4:$H$4000,'Dang ky_off'!$B$4:$B$4000=$B677),1),"")</f>
        <v/>
      </c>
      <c r="R677" s="171" t="s">
        <v>1563</v>
      </c>
      <c r="S677" s="171" t="str" cm="1">
        <f t="array" ref="S677">IFERROR(INDEX(_xlfn._xlws.FILTER('Dang ky_off'!$L$4:$L$4000,'Dang ky_off'!$B$4:$B$4000=$B677),1),"")</f>
        <v/>
      </c>
      <c r="T677" s="171" t="str" cm="1">
        <f t="array" ref="T677">IFERROR(INDEX(_xlfn._xlws.FILTER('Dang ky_off'!$M$4:$M$4000,'Dang ky_off'!$B$4:$B$4000=$B677),1),"")</f>
        <v/>
      </c>
      <c r="U677" s="130"/>
      <c r="V677" s="130"/>
      <c r="W677" s="131" t="e">
        <f t="shared" si="94"/>
        <v>#VALUE!</v>
      </c>
      <c r="X677" s="180" t="str" cm="1">
        <f t="array" ref="X677">IFERROR(INDEX(_xlfn._xlws.FILTER('Dang ky_off'!$J$4:$J$4000,'Dang ky_off'!$B$4:$B$4000=$B677),2),"")</f>
        <v/>
      </c>
      <c r="Y677" s="181" t="str" cm="1">
        <f t="array" ref="Y677">IFERROR(INDEX(_xlfn._xlws.FILTER('Dang ky_off'!$H$4:$H$4000,'Dang ky_off'!$B$4:$B$4000=$B677),2),"")</f>
        <v/>
      </c>
      <c r="Z677" s="180" t="s">
        <v>1563</v>
      </c>
      <c r="AA677" s="180" t="str" cm="1">
        <f t="array" ref="AA677">IFERROR(INDEX(_xlfn._xlws.FILTER('Dang ky_off'!$L$4:$L$4000,'Dang ky_off'!$B$4:$B$4000=$B677),2),"")</f>
        <v/>
      </c>
      <c r="AB677" s="180" t="str" cm="1">
        <f t="array" ref="AB677">IFERROR(INDEX(_xlfn._xlws.FILTER('Dang ky_off'!$M$4:$M$4000,'Dang ky_off'!$B$4:$B$4000=$B677),2),"")</f>
        <v/>
      </c>
      <c r="AC677" s="130"/>
      <c r="AD677" s="130"/>
      <c r="AE677" s="179" t="e">
        <f t="shared" si="95"/>
        <v>#VALUE!</v>
      </c>
      <c r="AF677" s="131" t="str" cm="1">
        <f t="array" ref="AF677">IFERROR(INDEX(_xlfn._xlws.FILTER('Dang ky_off'!$J$4:$J$43,'Dang ky_off'!$B$4:$B$43=$B677),3),"")</f>
        <v/>
      </c>
      <c r="AG677" s="154" t="str" cm="1">
        <f t="array" ref="AG677">IFERROR(INDEX(_xlfn._xlws.FILTER('Dang ky_off'!$H$4:$H$43,'Dang ky_off'!$B$4:$B$43=$B677),3),"")</f>
        <v/>
      </c>
      <c r="AH677" s="131" t="s">
        <v>1563</v>
      </c>
      <c r="AI677" s="131" t="str" cm="1">
        <f t="array" ref="AI677">IFERROR(INDEX(_xlfn._xlws.FILTER('Dang ky_off'!$L$4:$L$43,'Dang ky_off'!$B$4:$B$43=$B677),3),"")</f>
        <v/>
      </c>
      <c r="AJ677" s="131" t="str" cm="1">
        <f t="array" ref="AJ677">IFERROR(INDEX(_xlfn._xlws.FILTER('Dang ky_off'!$M$4:$M$43,'Dang ky_off'!$B$4:$B$43=$B677),3),"")</f>
        <v/>
      </c>
      <c r="AK677" s="130"/>
      <c r="AL677" s="130"/>
      <c r="AM677" s="131" t="e">
        <f t="shared" si="96"/>
        <v>#VALUE!</v>
      </c>
      <c r="AN677" s="182" t="str" cm="1">
        <f t="array" ref="AN677">IFERROR(INDEX(_xlfn._xlws.FILTER('Dang ky_onl'!$J$6:$J$4000,'Dang ky_onl'!$B$6:$B$4000=$B677),1),"")</f>
        <v/>
      </c>
      <c r="AO677" s="183" t="str" cm="1">
        <f t="array" ref="AO677">IFERROR(INDEX(_xlfn._xlws.FILTER('Dang ky_onl'!$H$6:$H$4000,'Dang ky_onl'!$B$6:$B$4000=$B677),1),"")</f>
        <v/>
      </c>
      <c r="AP677" s="184" t="s">
        <v>1564</v>
      </c>
      <c r="AQ677" s="182" t="str" cm="1">
        <f t="array" ref="AQ677">IFERROR(INDEX(_xlfn._xlws.FILTER('Dang ky_onl'!$L$6:$L$4000,'Dang ky_onl'!$B$6:$B$4000=$B677),1),"")</f>
        <v/>
      </c>
      <c r="AR677" s="182" t="str" cm="1">
        <f t="array" ref="AR677">IFERROR(INDEX(_xlfn._xlws.FILTER('Dang ky_onl'!$M$6:$M$4000,'Dang ky_onl'!$B$6:$B$4000=$B677),1),"")</f>
        <v/>
      </c>
      <c r="AS677" s="130"/>
      <c r="AT677" s="130"/>
      <c r="AU677" s="131" t="e">
        <f t="shared" si="97"/>
        <v>#VALUE!</v>
      </c>
      <c r="AV677" s="182" t="str" cm="1">
        <f t="array" ref="AV677">IFERROR(INDEX(_xlfn._xlws.FILTER('Dang ky_onl'!$J$6:$J$4000,'Dang ky_onl'!$B$6:$B$4000=$B677),2),"")</f>
        <v/>
      </c>
      <c r="AW677" s="183" t="str" cm="1">
        <f t="array" ref="AW677">IFERROR(INDEX(_xlfn._xlws.FILTER('Dang ky_onl'!$H$6:$H$4000,'Dang ky_onl'!$B$6:$B$4000=$B677),2),"")</f>
        <v/>
      </c>
      <c r="AX677" s="184" t="s">
        <v>1564</v>
      </c>
      <c r="AY677" s="182" t="str" cm="1">
        <f t="array" ref="AY677">IFERROR(INDEX(_xlfn._xlws.FILTER('Dang ky_onl'!$L$6:$L$4000,'Dang ky_onl'!$B$6:$B$4000=$B677),2),"")</f>
        <v/>
      </c>
      <c r="AZ677" s="182" t="str" cm="1">
        <f t="array" ref="AZ677">IFERROR(INDEX(_xlfn._xlws.FILTER('Dang ky_onl'!$M$6:$M$4000,'Dang ky_onl'!$B$6:$B$4000=$B677),2),"")</f>
        <v/>
      </c>
      <c r="BA677" s="130"/>
      <c r="BB677" s="130"/>
      <c r="BC677" s="131" t="e">
        <f t="shared" si="98"/>
        <v>#VALUE!</v>
      </c>
    </row>
    <row r="678" spans="1:55" ht="19.5" customHeight="1" x14ac:dyDescent="0.35">
      <c r="A678" s="135">
        <v>672</v>
      </c>
      <c r="B678" s="136">
        <v>2022231467</v>
      </c>
      <c r="C678" s="137" t="s">
        <v>153</v>
      </c>
      <c r="D678" s="138" t="s">
        <v>854</v>
      </c>
      <c r="E678" s="139"/>
      <c r="F678" s="141" t="s">
        <v>1116</v>
      </c>
      <c r="G678" s="142" t="s">
        <v>1350</v>
      </c>
      <c r="H678" s="143" t="s">
        <v>1371</v>
      </c>
      <c r="I678" s="140" t="str">
        <f t="shared" si="92"/>
        <v>Không đậu</v>
      </c>
      <c r="J678" s="144"/>
      <c r="K678" s="145" t="str">
        <f t="shared" si="93"/>
        <v>Không đủ</v>
      </c>
      <c r="L678" s="166">
        <f t="shared" si="99"/>
        <v>1</v>
      </c>
      <c r="M678" s="166" cm="1">
        <f t="array" ref="M678">SUMPRODUCT(--(LEN(CHOOSE({1,2,3},P678,X678,AF678))&gt;0))</f>
        <v>1</v>
      </c>
      <c r="N678" s="166" cm="1">
        <f t="array" ref="N678">SUMPRODUCT(--(LEN(CHOOSE({1,2},AN678,AV678))&gt;0))</f>
        <v>0</v>
      </c>
      <c r="O678" s="166">
        <f t="shared" si="100"/>
        <v>0</v>
      </c>
      <c r="P678" s="171" t="str" cm="1">
        <f t="array" ref="P678">IFERROR(INDEX(_xlfn._xlws.FILTER('Dang ky_off'!$J$4:$J$4000,'Dang ky_off'!$B$4:$B$4000=$B678),1),"")</f>
        <v>Công ty TNHH Nhà Máy Bia HEINEKEN Việt Nam - Nhà máy bia Vũng Tàu</v>
      </c>
      <c r="Q678" s="172" cm="1">
        <f t="array" ref="Q678">IFERROR(INDEX(_xlfn._xlws.FILTER('Dang ky_off'!$H$4:$H$4000,'Dang ky_off'!$B$4:$B$4000=$B678),1),"")</f>
        <v>46009</v>
      </c>
      <c r="R678" s="171" t="s">
        <v>1563</v>
      </c>
      <c r="S678" s="171" cm="1">
        <f t="array" ref="S678">IFERROR(INDEX(_xlfn._xlws.FILTER('Dang ky_off'!$L$4:$L$4000,'Dang ky_off'!$B$4:$B$4000=$B678),1),"")</f>
        <v>9.5</v>
      </c>
      <c r="T678" s="171" cm="1">
        <f t="array" ref="T678">IFERROR(INDEX(_xlfn._xlws.FILTER('Dang ky_off'!$M$4:$M$4000,'Dang ky_off'!$B$4:$B$4000=$B678),1),"")</f>
        <v>0.5</v>
      </c>
      <c r="U678" s="130"/>
      <c r="V678" s="130"/>
      <c r="W678" s="131">
        <f t="shared" si="94"/>
        <v>3.4</v>
      </c>
      <c r="X678" s="180" t="str" cm="1">
        <f t="array" ref="X678">IFERROR(INDEX(_xlfn._xlws.FILTER('Dang ky_off'!$J$4:$J$4000,'Dang ky_off'!$B$4:$B$4000=$B678),2),"")</f>
        <v/>
      </c>
      <c r="Y678" s="181" t="str" cm="1">
        <f t="array" ref="Y678">IFERROR(INDEX(_xlfn._xlws.FILTER('Dang ky_off'!$H$4:$H$4000,'Dang ky_off'!$B$4:$B$4000=$B678),2),"")</f>
        <v/>
      </c>
      <c r="Z678" s="180" t="s">
        <v>1563</v>
      </c>
      <c r="AA678" s="180" t="str" cm="1">
        <f t="array" ref="AA678">IFERROR(INDEX(_xlfn._xlws.FILTER('Dang ky_off'!$L$4:$L$4000,'Dang ky_off'!$B$4:$B$4000=$B678),2),"")</f>
        <v/>
      </c>
      <c r="AB678" s="180" t="str" cm="1">
        <f t="array" ref="AB678">IFERROR(INDEX(_xlfn._xlws.FILTER('Dang ky_off'!$M$4:$M$4000,'Dang ky_off'!$B$4:$B$4000=$B678),2),"")</f>
        <v/>
      </c>
      <c r="AC678" s="130"/>
      <c r="AD678" s="130"/>
      <c r="AE678" s="179" t="e">
        <f t="shared" si="95"/>
        <v>#VALUE!</v>
      </c>
      <c r="AF678" s="131" t="str" cm="1">
        <f t="array" ref="AF678">IFERROR(INDEX(_xlfn._xlws.FILTER('Dang ky_off'!$J$4:$J$43,'Dang ky_off'!$B$4:$B$43=$B678),3),"")</f>
        <v/>
      </c>
      <c r="AG678" s="154" t="str" cm="1">
        <f t="array" ref="AG678">IFERROR(INDEX(_xlfn._xlws.FILTER('Dang ky_off'!$H$4:$H$43,'Dang ky_off'!$B$4:$B$43=$B678),3),"")</f>
        <v/>
      </c>
      <c r="AH678" s="131" t="s">
        <v>1563</v>
      </c>
      <c r="AI678" s="131" t="str" cm="1">
        <f t="array" ref="AI678">IFERROR(INDEX(_xlfn._xlws.FILTER('Dang ky_off'!$L$4:$L$43,'Dang ky_off'!$B$4:$B$43=$B678),3),"")</f>
        <v/>
      </c>
      <c r="AJ678" s="131" t="str" cm="1">
        <f t="array" ref="AJ678">IFERROR(INDEX(_xlfn._xlws.FILTER('Dang ky_off'!$M$4:$M$43,'Dang ky_off'!$B$4:$B$43=$B678),3),"")</f>
        <v/>
      </c>
      <c r="AK678" s="130"/>
      <c r="AL678" s="130"/>
      <c r="AM678" s="131" t="e">
        <f t="shared" si="96"/>
        <v>#VALUE!</v>
      </c>
      <c r="AN678" s="182" t="str" cm="1">
        <f t="array" ref="AN678">IFERROR(INDEX(_xlfn._xlws.FILTER('Dang ky_onl'!$J$6:$J$4000,'Dang ky_onl'!$B$6:$B$4000=$B678),1),"")</f>
        <v/>
      </c>
      <c r="AO678" s="183" t="str" cm="1">
        <f t="array" ref="AO678">IFERROR(INDEX(_xlfn._xlws.FILTER('Dang ky_onl'!$H$6:$H$4000,'Dang ky_onl'!$B$6:$B$4000=$B678),1),"")</f>
        <v/>
      </c>
      <c r="AP678" s="184" t="s">
        <v>1564</v>
      </c>
      <c r="AQ678" s="182" t="str" cm="1">
        <f t="array" ref="AQ678">IFERROR(INDEX(_xlfn._xlws.FILTER('Dang ky_onl'!$L$6:$L$4000,'Dang ky_onl'!$B$6:$B$4000=$B678),1),"")</f>
        <v/>
      </c>
      <c r="AR678" s="182" t="str" cm="1">
        <f t="array" ref="AR678">IFERROR(INDEX(_xlfn._xlws.FILTER('Dang ky_onl'!$M$6:$M$4000,'Dang ky_onl'!$B$6:$B$4000=$B678),1),"")</f>
        <v/>
      </c>
      <c r="AS678" s="130"/>
      <c r="AT678" s="130"/>
      <c r="AU678" s="131" t="e">
        <f t="shared" si="97"/>
        <v>#VALUE!</v>
      </c>
      <c r="AV678" s="182" t="str" cm="1">
        <f t="array" ref="AV678">IFERROR(INDEX(_xlfn._xlws.FILTER('Dang ky_onl'!$J$6:$J$4000,'Dang ky_onl'!$B$6:$B$4000=$B678),2),"")</f>
        <v/>
      </c>
      <c r="AW678" s="183" t="str" cm="1">
        <f t="array" ref="AW678">IFERROR(INDEX(_xlfn._xlws.FILTER('Dang ky_onl'!$H$6:$H$4000,'Dang ky_onl'!$B$6:$B$4000=$B678),2),"")</f>
        <v/>
      </c>
      <c r="AX678" s="184" t="s">
        <v>1564</v>
      </c>
      <c r="AY678" s="182" t="str" cm="1">
        <f t="array" ref="AY678">IFERROR(INDEX(_xlfn._xlws.FILTER('Dang ky_onl'!$L$6:$L$4000,'Dang ky_onl'!$B$6:$B$4000=$B678),2),"")</f>
        <v/>
      </c>
      <c r="AZ678" s="182" t="str" cm="1">
        <f t="array" ref="AZ678">IFERROR(INDEX(_xlfn._xlws.FILTER('Dang ky_onl'!$M$6:$M$4000,'Dang ky_onl'!$B$6:$B$4000=$B678),2),"")</f>
        <v/>
      </c>
      <c r="BA678" s="130"/>
      <c r="BB678" s="130"/>
      <c r="BC678" s="131" t="e">
        <f t="shared" si="98"/>
        <v>#VALUE!</v>
      </c>
    </row>
    <row r="679" spans="1:55" ht="19.5" customHeight="1" x14ac:dyDescent="0.35">
      <c r="A679" s="135">
        <v>673</v>
      </c>
      <c r="B679" s="136">
        <v>2022231687</v>
      </c>
      <c r="C679" s="137" t="s">
        <v>70</v>
      </c>
      <c r="D679" s="138" t="s">
        <v>854</v>
      </c>
      <c r="E679" s="139"/>
      <c r="F679" s="141" t="s">
        <v>1115</v>
      </c>
      <c r="G679" s="142" t="s">
        <v>1350</v>
      </c>
      <c r="H679" s="143" t="s">
        <v>1371</v>
      </c>
      <c r="I679" s="140" t="str">
        <f t="shared" si="92"/>
        <v>Không đậu</v>
      </c>
      <c r="J679" s="144"/>
      <c r="K679" s="145" t="str">
        <f t="shared" si="93"/>
        <v>Không đủ</v>
      </c>
      <c r="L679" s="166">
        <f t="shared" si="99"/>
        <v>2</v>
      </c>
      <c r="M679" s="166" cm="1">
        <f t="array" ref="M679">SUMPRODUCT(--(LEN(CHOOSE({1,2,3},P679,X679,AF679))&gt;0))</f>
        <v>2</v>
      </c>
      <c r="N679" s="166" cm="1">
        <f t="array" ref="N679">SUMPRODUCT(--(LEN(CHOOSE({1,2},AN679,AV679))&gt;0))</f>
        <v>0</v>
      </c>
      <c r="O679" s="166">
        <f t="shared" si="100"/>
        <v>0</v>
      </c>
      <c r="P679" s="171" t="str" cm="1">
        <f t="array" ref="P679">IFERROR(INDEX(_xlfn._xlws.FILTER('Dang ky_off'!$J$4:$J$4000,'Dang ky_off'!$B$4:$B$4000=$B679),1),"")</f>
        <v>Công ty TNHH Nhà Máy Bia HEINEKEN Việt Nam - Nhà máy bia Vũng Tàu</v>
      </c>
      <c r="Q679" s="172" cm="1">
        <f t="array" ref="Q679">IFERROR(INDEX(_xlfn._xlws.FILTER('Dang ky_off'!$H$4:$H$4000,'Dang ky_off'!$B$4:$B$4000=$B679),1),"")</f>
        <v>46009</v>
      </c>
      <c r="R679" s="171" t="s">
        <v>1563</v>
      </c>
      <c r="S679" s="171" cm="1">
        <f t="array" ref="S679">IFERROR(INDEX(_xlfn._xlws.FILTER('Dang ky_off'!$L$4:$L$4000,'Dang ky_off'!$B$4:$B$4000=$B679),1),"")</f>
        <v>7.5</v>
      </c>
      <c r="T679" s="171" cm="1">
        <f t="array" ref="T679">IFERROR(INDEX(_xlfn._xlws.FILTER('Dang ky_off'!$M$4:$M$4000,'Dang ky_off'!$B$4:$B$4000=$B679),1),"")</f>
        <v>0</v>
      </c>
      <c r="U679" s="130"/>
      <c r="V679" s="130"/>
      <c r="W679" s="131">
        <f t="shared" si="94"/>
        <v>2.2999999999999998</v>
      </c>
      <c r="X679" s="180" t="str" cm="1">
        <f t="array" ref="X679">IFERROR(INDEX(_xlfn._xlws.FILTER('Dang ky_off'!$J$4:$J$4000,'Dang ky_off'!$B$4:$B$4000=$B679),2),"")</f>
        <v>Công ty TNHH Yakult Việt Nam</v>
      </c>
      <c r="Y679" s="181" cm="1">
        <f t="array" ref="Y679">IFERROR(INDEX(_xlfn._xlws.FILTER('Dang ky_off'!$H$4:$H$4000,'Dang ky_off'!$B$4:$B$4000=$B679),2),"")</f>
        <v>46022</v>
      </c>
      <c r="Z679" s="180" t="s">
        <v>1563</v>
      </c>
      <c r="AA679" s="180" cm="1">
        <f t="array" ref="AA679">IFERROR(INDEX(_xlfn._xlws.FILTER('Dang ky_off'!$L$4:$L$4000,'Dang ky_off'!$B$4:$B$4000=$B679),2),"")</f>
        <v>10</v>
      </c>
      <c r="AB679" s="180" cm="1">
        <f t="array" ref="AB679">IFERROR(INDEX(_xlfn._xlws.FILTER('Dang ky_off'!$M$4:$M$4000,'Dang ky_off'!$B$4:$B$4000=$B679),2),"")</f>
        <v>0</v>
      </c>
      <c r="AC679" s="130"/>
      <c r="AD679" s="130"/>
      <c r="AE679" s="179">
        <f t="shared" si="95"/>
        <v>3</v>
      </c>
      <c r="AF679" s="131" t="str" cm="1">
        <f t="array" ref="AF679">IFERROR(INDEX(_xlfn._xlws.FILTER('Dang ky_off'!$J$4:$J$43,'Dang ky_off'!$B$4:$B$43=$B679),3),"")</f>
        <v/>
      </c>
      <c r="AG679" s="154" t="str" cm="1">
        <f t="array" ref="AG679">IFERROR(INDEX(_xlfn._xlws.FILTER('Dang ky_off'!$H$4:$H$43,'Dang ky_off'!$B$4:$B$43=$B679),3),"")</f>
        <v/>
      </c>
      <c r="AH679" s="131" t="s">
        <v>1563</v>
      </c>
      <c r="AI679" s="131" t="str" cm="1">
        <f t="array" ref="AI679">IFERROR(INDEX(_xlfn._xlws.FILTER('Dang ky_off'!$L$4:$L$43,'Dang ky_off'!$B$4:$B$43=$B679),3),"")</f>
        <v/>
      </c>
      <c r="AJ679" s="131" t="str" cm="1">
        <f t="array" ref="AJ679">IFERROR(INDEX(_xlfn._xlws.FILTER('Dang ky_off'!$M$4:$M$43,'Dang ky_off'!$B$4:$B$43=$B679),3),"")</f>
        <v/>
      </c>
      <c r="AK679" s="130"/>
      <c r="AL679" s="130"/>
      <c r="AM679" s="131" t="e">
        <f t="shared" si="96"/>
        <v>#VALUE!</v>
      </c>
      <c r="AN679" s="182" t="str" cm="1">
        <f t="array" ref="AN679">IFERROR(INDEX(_xlfn._xlws.FILTER('Dang ky_onl'!$J$6:$J$4000,'Dang ky_onl'!$B$6:$B$4000=$B679),1),"")</f>
        <v/>
      </c>
      <c r="AO679" s="183" t="str" cm="1">
        <f t="array" ref="AO679">IFERROR(INDEX(_xlfn._xlws.FILTER('Dang ky_onl'!$H$6:$H$4000,'Dang ky_onl'!$B$6:$B$4000=$B679),1),"")</f>
        <v/>
      </c>
      <c r="AP679" s="184" t="s">
        <v>1564</v>
      </c>
      <c r="AQ679" s="182" t="str" cm="1">
        <f t="array" ref="AQ679">IFERROR(INDEX(_xlfn._xlws.FILTER('Dang ky_onl'!$L$6:$L$4000,'Dang ky_onl'!$B$6:$B$4000=$B679),1),"")</f>
        <v/>
      </c>
      <c r="AR679" s="182" t="str" cm="1">
        <f t="array" ref="AR679">IFERROR(INDEX(_xlfn._xlws.FILTER('Dang ky_onl'!$M$6:$M$4000,'Dang ky_onl'!$B$6:$B$4000=$B679),1),"")</f>
        <v/>
      </c>
      <c r="AS679" s="130"/>
      <c r="AT679" s="130"/>
      <c r="AU679" s="131" t="e">
        <f t="shared" si="97"/>
        <v>#VALUE!</v>
      </c>
      <c r="AV679" s="182" t="str" cm="1">
        <f t="array" ref="AV679">IFERROR(INDEX(_xlfn._xlws.FILTER('Dang ky_onl'!$J$6:$J$4000,'Dang ky_onl'!$B$6:$B$4000=$B679),2),"")</f>
        <v/>
      </c>
      <c r="AW679" s="183" t="str" cm="1">
        <f t="array" ref="AW679">IFERROR(INDEX(_xlfn._xlws.FILTER('Dang ky_onl'!$H$6:$H$4000,'Dang ky_onl'!$B$6:$B$4000=$B679),2),"")</f>
        <v/>
      </c>
      <c r="AX679" s="184" t="s">
        <v>1564</v>
      </c>
      <c r="AY679" s="182" t="str" cm="1">
        <f t="array" ref="AY679">IFERROR(INDEX(_xlfn._xlws.FILTER('Dang ky_onl'!$L$6:$L$4000,'Dang ky_onl'!$B$6:$B$4000=$B679),2),"")</f>
        <v/>
      </c>
      <c r="AZ679" s="182" t="str" cm="1">
        <f t="array" ref="AZ679">IFERROR(INDEX(_xlfn._xlws.FILTER('Dang ky_onl'!$M$6:$M$4000,'Dang ky_onl'!$B$6:$B$4000=$B679),2),"")</f>
        <v/>
      </c>
      <c r="BA679" s="130"/>
      <c r="BB679" s="130"/>
      <c r="BC679" s="131" t="e">
        <f t="shared" si="98"/>
        <v>#VALUE!</v>
      </c>
    </row>
    <row r="680" spans="1:55" ht="19.5" customHeight="1" x14ac:dyDescent="0.35">
      <c r="A680" s="135">
        <v>674</v>
      </c>
      <c r="B680" s="136">
        <v>2022230076</v>
      </c>
      <c r="C680" s="137" t="s">
        <v>154</v>
      </c>
      <c r="D680" s="138" t="s">
        <v>855</v>
      </c>
      <c r="E680" s="139"/>
      <c r="F680" s="141" t="s">
        <v>1117</v>
      </c>
      <c r="G680" s="142" t="s">
        <v>1350</v>
      </c>
      <c r="H680" s="143" t="s">
        <v>1371</v>
      </c>
      <c r="I680" s="140" t="str">
        <f t="shared" si="92"/>
        <v>Không đậu</v>
      </c>
      <c r="J680" s="144"/>
      <c r="K680" s="145" t="str">
        <f t="shared" si="93"/>
        <v>Không đủ</v>
      </c>
      <c r="L680" s="166">
        <f t="shared" si="99"/>
        <v>1</v>
      </c>
      <c r="M680" s="166" cm="1">
        <f t="array" ref="M680">SUMPRODUCT(--(LEN(CHOOSE({1,2,3},P680,X680,AF680))&gt;0))</f>
        <v>1</v>
      </c>
      <c r="N680" s="166" cm="1">
        <f t="array" ref="N680">SUMPRODUCT(--(LEN(CHOOSE({1,2},AN680,AV680))&gt;0))</f>
        <v>0</v>
      </c>
      <c r="O680" s="166">
        <f t="shared" si="100"/>
        <v>0</v>
      </c>
      <c r="P680" s="171" t="str" cm="1">
        <f t="array" ref="P680">IFERROR(INDEX(_xlfn._xlws.FILTER('Dang ky_off'!$J$4:$J$4000,'Dang ky_off'!$B$4:$B$4000=$B680),1),"")</f>
        <v>Công ty Cổ phần Acecook Việt Nam</v>
      </c>
      <c r="Q680" s="172" cm="1">
        <f t="array" ref="Q680">IFERROR(INDEX(_xlfn._xlws.FILTER('Dang ky_off'!$H$4:$H$4000,'Dang ky_off'!$B$4:$B$4000=$B680),1),"")</f>
        <v>45944</v>
      </c>
      <c r="R680" s="171" t="s">
        <v>1563</v>
      </c>
      <c r="S680" s="171" cm="1">
        <f t="array" ref="S680">IFERROR(INDEX(_xlfn._xlws.FILTER('Dang ky_off'!$L$4:$L$4000,'Dang ky_off'!$B$4:$B$4000=$B680),1),"")</f>
        <v>8.5</v>
      </c>
      <c r="T680" s="171" cm="1">
        <f t="array" ref="T680">IFERROR(INDEX(_xlfn._xlws.FILTER('Dang ky_off'!$M$4:$M$4000,'Dang ky_off'!$B$4:$B$4000=$B680),1),"")</f>
        <v>0</v>
      </c>
      <c r="U680" s="130"/>
      <c r="V680" s="130"/>
      <c r="W680" s="131">
        <f t="shared" si="94"/>
        <v>2.6</v>
      </c>
      <c r="X680" s="180" t="str" cm="1">
        <f t="array" ref="X680">IFERROR(INDEX(_xlfn._xlws.FILTER('Dang ky_off'!$J$4:$J$4000,'Dang ky_off'!$B$4:$B$4000=$B680),2),"")</f>
        <v/>
      </c>
      <c r="Y680" s="181" t="str" cm="1">
        <f t="array" ref="Y680">IFERROR(INDEX(_xlfn._xlws.FILTER('Dang ky_off'!$H$4:$H$4000,'Dang ky_off'!$B$4:$B$4000=$B680),2),"")</f>
        <v/>
      </c>
      <c r="Z680" s="180" t="s">
        <v>1563</v>
      </c>
      <c r="AA680" s="180" t="str" cm="1">
        <f t="array" ref="AA680">IFERROR(INDEX(_xlfn._xlws.FILTER('Dang ky_off'!$L$4:$L$4000,'Dang ky_off'!$B$4:$B$4000=$B680),2),"")</f>
        <v/>
      </c>
      <c r="AB680" s="180" t="str" cm="1">
        <f t="array" ref="AB680">IFERROR(INDEX(_xlfn._xlws.FILTER('Dang ky_off'!$M$4:$M$4000,'Dang ky_off'!$B$4:$B$4000=$B680),2),"")</f>
        <v/>
      </c>
      <c r="AC680" s="130"/>
      <c r="AD680" s="130"/>
      <c r="AE680" s="179" t="e">
        <f t="shared" si="95"/>
        <v>#VALUE!</v>
      </c>
      <c r="AF680" s="131" t="str" cm="1">
        <f t="array" ref="AF680">IFERROR(INDEX(_xlfn._xlws.FILTER('Dang ky_off'!$J$4:$J$43,'Dang ky_off'!$B$4:$B$43=$B680),3),"")</f>
        <v/>
      </c>
      <c r="AG680" s="154" t="str" cm="1">
        <f t="array" ref="AG680">IFERROR(INDEX(_xlfn._xlws.FILTER('Dang ky_off'!$H$4:$H$43,'Dang ky_off'!$B$4:$B$43=$B680),3),"")</f>
        <v/>
      </c>
      <c r="AH680" s="131" t="s">
        <v>1563</v>
      </c>
      <c r="AI680" s="131" t="str" cm="1">
        <f t="array" ref="AI680">IFERROR(INDEX(_xlfn._xlws.FILTER('Dang ky_off'!$L$4:$L$43,'Dang ky_off'!$B$4:$B$43=$B680),3),"")</f>
        <v/>
      </c>
      <c r="AJ680" s="131" t="str" cm="1">
        <f t="array" ref="AJ680">IFERROR(INDEX(_xlfn._xlws.FILTER('Dang ky_off'!$M$4:$M$43,'Dang ky_off'!$B$4:$B$43=$B680),3),"")</f>
        <v/>
      </c>
      <c r="AK680" s="130"/>
      <c r="AL680" s="130"/>
      <c r="AM680" s="131" t="e">
        <f t="shared" si="96"/>
        <v>#VALUE!</v>
      </c>
      <c r="AN680" s="182" t="str" cm="1">
        <f t="array" ref="AN680">IFERROR(INDEX(_xlfn._xlws.FILTER('Dang ky_onl'!$J$6:$J$4000,'Dang ky_onl'!$B$6:$B$4000=$B680),1),"")</f>
        <v/>
      </c>
      <c r="AO680" s="183" t="str" cm="1">
        <f t="array" ref="AO680">IFERROR(INDEX(_xlfn._xlws.FILTER('Dang ky_onl'!$H$6:$H$4000,'Dang ky_onl'!$B$6:$B$4000=$B680),1),"")</f>
        <v/>
      </c>
      <c r="AP680" s="184" t="s">
        <v>1564</v>
      </c>
      <c r="AQ680" s="182" t="str" cm="1">
        <f t="array" ref="AQ680">IFERROR(INDEX(_xlfn._xlws.FILTER('Dang ky_onl'!$L$6:$L$4000,'Dang ky_onl'!$B$6:$B$4000=$B680),1),"")</f>
        <v/>
      </c>
      <c r="AR680" s="182" t="str" cm="1">
        <f t="array" ref="AR680">IFERROR(INDEX(_xlfn._xlws.FILTER('Dang ky_onl'!$M$6:$M$4000,'Dang ky_onl'!$B$6:$B$4000=$B680),1),"")</f>
        <v/>
      </c>
      <c r="AS680" s="130"/>
      <c r="AT680" s="130"/>
      <c r="AU680" s="131" t="e">
        <f t="shared" si="97"/>
        <v>#VALUE!</v>
      </c>
      <c r="AV680" s="182" t="str" cm="1">
        <f t="array" ref="AV680">IFERROR(INDEX(_xlfn._xlws.FILTER('Dang ky_onl'!$J$6:$J$4000,'Dang ky_onl'!$B$6:$B$4000=$B680),2),"")</f>
        <v/>
      </c>
      <c r="AW680" s="183" t="str" cm="1">
        <f t="array" ref="AW680">IFERROR(INDEX(_xlfn._xlws.FILTER('Dang ky_onl'!$H$6:$H$4000,'Dang ky_onl'!$B$6:$B$4000=$B680),2),"")</f>
        <v/>
      </c>
      <c r="AX680" s="184" t="s">
        <v>1564</v>
      </c>
      <c r="AY680" s="182" t="str" cm="1">
        <f t="array" ref="AY680">IFERROR(INDEX(_xlfn._xlws.FILTER('Dang ky_onl'!$L$6:$L$4000,'Dang ky_onl'!$B$6:$B$4000=$B680),2),"")</f>
        <v/>
      </c>
      <c r="AZ680" s="182" t="str" cm="1">
        <f t="array" ref="AZ680">IFERROR(INDEX(_xlfn._xlws.FILTER('Dang ky_onl'!$M$6:$M$4000,'Dang ky_onl'!$B$6:$B$4000=$B680),2),"")</f>
        <v/>
      </c>
      <c r="BA680" s="130"/>
      <c r="BB680" s="130"/>
      <c r="BC680" s="131" t="e">
        <f t="shared" si="98"/>
        <v>#VALUE!</v>
      </c>
    </row>
    <row r="681" spans="1:55" ht="19.5" customHeight="1" x14ac:dyDescent="0.35">
      <c r="A681" s="135">
        <v>675</v>
      </c>
      <c r="B681" s="136">
        <v>2022230082</v>
      </c>
      <c r="C681" s="137" t="s">
        <v>155</v>
      </c>
      <c r="D681" s="138" t="s">
        <v>856</v>
      </c>
      <c r="E681" s="139"/>
      <c r="F681" s="141" t="s">
        <v>1118</v>
      </c>
      <c r="G681" s="142" t="s">
        <v>1350</v>
      </c>
      <c r="H681" s="143" t="s">
        <v>1371</v>
      </c>
      <c r="I681" s="140" t="str">
        <f t="shared" si="92"/>
        <v>Không đậu</v>
      </c>
      <c r="J681" s="144"/>
      <c r="K681" s="145" t="str">
        <f t="shared" si="93"/>
        <v>Không đủ</v>
      </c>
      <c r="L681" s="166">
        <f t="shared" si="99"/>
        <v>1</v>
      </c>
      <c r="M681" s="166" cm="1">
        <f t="array" ref="M681">SUMPRODUCT(--(LEN(CHOOSE({1,2,3},P681,X681,AF681))&gt;0))</f>
        <v>1</v>
      </c>
      <c r="N681" s="166" cm="1">
        <f t="array" ref="N681">SUMPRODUCT(--(LEN(CHOOSE({1,2},AN681,AV681))&gt;0))</f>
        <v>0</v>
      </c>
      <c r="O681" s="166">
        <f t="shared" si="100"/>
        <v>0</v>
      </c>
      <c r="P681" s="171" t="str" cm="1">
        <f t="array" ref="P681">IFERROR(INDEX(_xlfn._xlws.FILTER('Dang ky_off'!$J$4:$J$4000,'Dang ky_off'!$B$4:$B$4000=$B681),1),"")</f>
        <v>Công ty TNHH Nhà Máy Bia HEINEKEN Việt Nam - Nhà máy bia Vũng Tàu</v>
      </c>
      <c r="Q681" s="172" cm="1">
        <f t="array" ref="Q681">IFERROR(INDEX(_xlfn._xlws.FILTER('Dang ky_off'!$H$4:$H$4000,'Dang ky_off'!$B$4:$B$4000=$B681),1),"")</f>
        <v>46009</v>
      </c>
      <c r="R681" s="171" t="s">
        <v>1563</v>
      </c>
      <c r="S681" s="171" cm="1">
        <f t="array" ref="S681">IFERROR(INDEX(_xlfn._xlws.FILTER('Dang ky_off'!$L$4:$L$4000,'Dang ky_off'!$B$4:$B$4000=$B681),1),"")</f>
        <v>8</v>
      </c>
      <c r="T681" s="171" cm="1">
        <f t="array" ref="T681">IFERROR(INDEX(_xlfn._xlws.FILTER('Dang ky_off'!$M$4:$M$4000,'Dang ky_off'!$B$4:$B$4000=$B681),1),"")</f>
        <v>0.5</v>
      </c>
      <c r="U681" s="130"/>
      <c r="V681" s="130"/>
      <c r="W681" s="131">
        <f t="shared" si="94"/>
        <v>2.9</v>
      </c>
      <c r="X681" s="180" t="str" cm="1">
        <f t="array" ref="X681">IFERROR(INDEX(_xlfn._xlws.FILTER('Dang ky_off'!$J$4:$J$4000,'Dang ky_off'!$B$4:$B$4000=$B681),2),"")</f>
        <v/>
      </c>
      <c r="Y681" s="181" t="str" cm="1">
        <f t="array" ref="Y681">IFERROR(INDEX(_xlfn._xlws.FILTER('Dang ky_off'!$H$4:$H$4000,'Dang ky_off'!$B$4:$B$4000=$B681),2),"")</f>
        <v/>
      </c>
      <c r="Z681" s="180" t="s">
        <v>1563</v>
      </c>
      <c r="AA681" s="180" t="str" cm="1">
        <f t="array" ref="AA681">IFERROR(INDEX(_xlfn._xlws.FILTER('Dang ky_off'!$L$4:$L$4000,'Dang ky_off'!$B$4:$B$4000=$B681),2),"")</f>
        <v/>
      </c>
      <c r="AB681" s="180" t="str" cm="1">
        <f t="array" ref="AB681">IFERROR(INDEX(_xlfn._xlws.FILTER('Dang ky_off'!$M$4:$M$4000,'Dang ky_off'!$B$4:$B$4000=$B681),2),"")</f>
        <v/>
      </c>
      <c r="AC681" s="130"/>
      <c r="AD681" s="130"/>
      <c r="AE681" s="179" t="e">
        <f t="shared" si="95"/>
        <v>#VALUE!</v>
      </c>
      <c r="AF681" s="131" t="str" cm="1">
        <f t="array" ref="AF681">IFERROR(INDEX(_xlfn._xlws.FILTER('Dang ky_off'!$J$4:$J$43,'Dang ky_off'!$B$4:$B$43=$B681),3),"")</f>
        <v/>
      </c>
      <c r="AG681" s="154" t="str" cm="1">
        <f t="array" ref="AG681">IFERROR(INDEX(_xlfn._xlws.FILTER('Dang ky_off'!$H$4:$H$43,'Dang ky_off'!$B$4:$B$43=$B681),3),"")</f>
        <v/>
      </c>
      <c r="AH681" s="131" t="s">
        <v>1563</v>
      </c>
      <c r="AI681" s="131" t="str" cm="1">
        <f t="array" ref="AI681">IFERROR(INDEX(_xlfn._xlws.FILTER('Dang ky_off'!$L$4:$L$43,'Dang ky_off'!$B$4:$B$43=$B681),3),"")</f>
        <v/>
      </c>
      <c r="AJ681" s="131" t="str" cm="1">
        <f t="array" ref="AJ681">IFERROR(INDEX(_xlfn._xlws.FILTER('Dang ky_off'!$M$4:$M$43,'Dang ky_off'!$B$4:$B$43=$B681),3),"")</f>
        <v/>
      </c>
      <c r="AK681" s="130"/>
      <c r="AL681" s="130"/>
      <c r="AM681" s="131" t="e">
        <f t="shared" si="96"/>
        <v>#VALUE!</v>
      </c>
      <c r="AN681" s="182" t="str" cm="1">
        <f t="array" ref="AN681">IFERROR(INDEX(_xlfn._xlws.FILTER('Dang ky_onl'!$J$6:$J$4000,'Dang ky_onl'!$B$6:$B$4000=$B681),1),"")</f>
        <v/>
      </c>
      <c r="AO681" s="183" t="str" cm="1">
        <f t="array" ref="AO681">IFERROR(INDEX(_xlfn._xlws.FILTER('Dang ky_onl'!$H$6:$H$4000,'Dang ky_onl'!$B$6:$B$4000=$B681),1),"")</f>
        <v/>
      </c>
      <c r="AP681" s="184" t="s">
        <v>1564</v>
      </c>
      <c r="AQ681" s="182" t="str" cm="1">
        <f t="array" ref="AQ681">IFERROR(INDEX(_xlfn._xlws.FILTER('Dang ky_onl'!$L$6:$L$4000,'Dang ky_onl'!$B$6:$B$4000=$B681),1),"")</f>
        <v/>
      </c>
      <c r="AR681" s="182" t="str" cm="1">
        <f t="array" ref="AR681">IFERROR(INDEX(_xlfn._xlws.FILTER('Dang ky_onl'!$M$6:$M$4000,'Dang ky_onl'!$B$6:$B$4000=$B681),1),"")</f>
        <v/>
      </c>
      <c r="AS681" s="130"/>
      <c r="AT681" s="130"/>
      <c r="AU681" s="131" t="e">
        <f t="shared" si="97"/>
        <v>#VALUE!</v>
      </c>
      <c r="AV681" s="182" t="str" cm="1">
        <f t="array" ref="AV681">IFERROR(INDEX(_xlfn._xlws.FILTER('Dang ky_onl'!$J$6:$J$4000,'Dang ky_onl'!$B$6:$B$4000=$B681),2),"")</f>
        <v/>
      </c>
      <c r="AW681" s="183" t="str" cm="1">
        <f t="array" ref="AW681">IFERROR(INDEX(_xlfn._xlws.FILTER('Dang ky_onl'!$H$6:$H$4000,'Dang ky_onl'!$B$6:$B$4000=$B681),2),"")</f>
        <v/>
      </c>
      <c r="AX681" s="184" t="s">
        <v>1564</v>
      </c>
      <c r="AY681" s="182" t="str" cm="1">
        <f t="array" ref="AY681">IFERROR(INDEX(_xlfn._xlws.FILTER('Dang ky_onl'!$L$6:$L$4000,'Dang ky_onl'!$B$6:$B$4000=$B681),2),"")</f>
        <v/>
      </c>
      <c r="AZ681" s="182" t="str" cm="1">
        <f t="array" ref="AZ681">IFERROR(INDEX(_xlfn._xlws.FILTER('Dang ky_onl'!$M$6:$M$4000,'Dang ky_onl'!$B$6:$B$4000=$B681),2),"")</f>
        <v/>
      </c>
      <c r="BA681" s="130"/>
      <c r="BB681" s="130"/>
      <c r="BC681" s="131" t="e">
        <f t="shared" si="98"/>
        <v>#VALUE!</v>
      </c>
    </row>
    <row r="682" spans="1:55" ht="19.5" customHeight="1" x14ac:dyDescent="0.35">
      <c r="A682" s="135">
        <v>676</v>
      </c>
      <c r="B682" s="136">
        <v>2022231500</v>
      </c>
      <c r="C682" s="137" t="s">
        <v>156</v>
      </c>
      <c r="D682" s="138" t="s">
        <v>812</v>
      </c>
      <c r="E682" s="139"/>
      <c r="F682" s="141" t="s">
        <v>1102</v>
      </c>
      <c r="G682" s="142" t="s">
        <v>1350</v>
      </c>
      <c r="H682" s="143" t="s">
        <v>1371</v>
      </c>
      <c r="I682" s="140" t="str">
        <f t="shared" si="92"/>
        <v>Không đậu</v>
      </c>
      <c r="J682" s="144"/>
      <c r="K682" s="145" t="str">
        <f t="shared" si="93"/>
        <v>Không đủ</v>
      </c>
      <c r="L682" s="166">
        <f t="shared" si="99"/>
        <v>0</v>
      </c>
      <c r="M682" s="166" cm="1">
        <f t="array" ref="M682">SUMPRODUCT(--(LEN(CHOOSE({1,2,3},P682,X682,AF682))&gt;0))</f>
        <v>0</v>
      </c>
      <c r="N682" s="166" cm="1">
        <f t="array" ref="N682">SUMPRODUCT(--(LEN(CHOOSE({1,2},AN682,AV682))&gt;0))</f>
        <v>0</v>
      </c>
      <c r="O682" s="166">
        <f t="shared" si="100"/>
        <v>0</v>
      </c>
      <c r="P682" s="171" t="str" cm="1">
        <f t="array" ref="P682">IFERROR(INDEX(_xlfn._xlws.FILTER('Dang ky_off'!$J$4:$J$4000,'Dang ky_off'!$B$4:$B$4000=$B682),1),"")</f>
        <v/>
      </c>
      <c r="Q682" s="172" t="str" cm="1">
        <f t="array" ref="Q682">IFERROR(INDEX(_xlfn._xlws.FILTER('Dang ky_off'!$H$4:$H$4000,'Dang ky_off'!$B$4:$B$4000=$B682),1),"")</f>
        <v/>
      </c>
      <c r="R682" s="171" t="s">
        <v>1563</v>
      </c>
      <c r="S682" s="171" t="str" cm="1">
        <f t="array" ref="S682">IFERROR(INDEX(_xlfn._xlws.FILTER('Dang ky_off'!$L$4:$L$4000,'Dang ky_off'!$B$4:$B$4000=$B682),1),"")</f>
        <v/>
      </c>
      <c r="T682" s="171" t="str" cm="1">
        <f t="array" ref="T682">IFERROR(INDEX(_xlfn._xlws.FILTER('Dang ky_off'!$M$4:$M$4000,'Dang ky_off'!$B$4:$B$4000=$B682),1),"")</f>
        <v/>
      </c>
      <c r="U682" s="130"/>
      <c r="V682" s="130"/>
      <c r="W682" s="131" t="e">
        <f t="shared" si="94"/>
        <v>#VALUE!</v>
      </c>
      <c r="X682" s="180" t="str" cm="1">
        <f t="array" ref="X682">IFERROR(INDEX(_xlfn._xlws.FILTER('Dang ky_off'!$J$4:$J$4000,'Dang ky_off'!$B$4:$B$4000=$B682),2),"")</f>
        <v/>
      </c>
      <c r="Y682" s="181" t="str" cm="1">
        <f t="array" ref="Y682">IFERROR(INDEX(_xlfn._xlws.FILTER('Dang ky_off'!$H$4:$H$4000,'Dang ky_off'!$B$4:$B$4000=$B682),2),"")</f>
        <v/>
      </c>
      <c r="Z682" s="180" t="s">
        <v>1563</v>
      </c>
      <c r="AA682" s="180" t="str" cm="1">
        <f t="array" ref="AA682">IFERROR(INDEX(_xlfn._xlws.FILTER('Dang ky_off'!$L$4:$L$4000,'Dang ky_off'!$B$4:$B$4000=$B682),2),"")</f>
        <v/>
      </c>
      <c r="AB682" s="180" t="str" cm="1">
        <f t="array" ref="AB682">IFERROR(INDEX(_xlfn._xlws.FILTER('Dang ky_off'!$M$4:$M$4000,'Dang ky_off'!$B$4:$B$4000=$B682),2),"")</f>
        <v/>
      </c>
      <c r="AC682" s="130"/>
      <c r="AD682" s="130"/>
      <c r="AE682" s="179" t="e">
        <f t="shared" si="95"/>
        <v>#VALUE!</v>
      </c>
      <c r="AF682" s="131" t="str" cm="1">
        <f t="array" ref="AF682">IFERROR(INDEX(_xlfn._xlws.FILTER('Dang ky_off'!$J$4:$J$43,'Dang ky_off'!$B$4:$B$43=$B682),3),"")</f>
        <v/>
      </c>
      <c r="AG682" s="154" t="str" cm="1">
        <f t="array" ref="AG682">IFERROR(INDEX(_xlfn._xlws.FILTER('Dang ky_off'!$H$4:$H$43,'Dang ky_off'!$B$4:$B$43=$B682),3),"")</f>
        <v/>
      </c>
      <c r="AH682" s="131" t="s">
        <v>1563</v>
      </c>
      <c r="AI682" s="131" t="str" cm="1">
        <f t="array" ref="AI682">IFERROR(INDEX(_xlfn._xlws.FILTER('Dang ky_off'!$L$4:$L$43,'Dang ky_off'!$B$4:$B$43=$B682),3),"")</f>
        <v/>
      </c>
      <c r="AJ682" s="131" t="str" cm="1">
        <f t="array" ref="AJ682">IFERROR(INDEX(_xlfn._xlws.FILTER('Dang ky_off'!$M$4:$M$43,'Dang ky_off'!$B$4:$B$43=$B682),3),"")</f>
        <v/>
      </c>
      <c r="AK682" s="130"/>
      <c r="AL682" s="130"/>
      <c r="AM682" s="131" t="e">
        <f t="shared" si="96"/>
        <v>#VALUE!</v>
      </c>
      <c r="AN682" s="182" t="str" cm="1">
        <f t="array" ref="AN682">IFERROR(INDEX(_xlfn._xlws.FILTER('Dang ky_onl'!$J$6:$J$4000,'Dang ky_onl'!$B$6:$B$4000=$B682),1),"")</f>
        <v/>
      </c>
      <c r="AO682" s="183" t="str" cm="1">
        <f t="array" ref="AO682">IFERROR(INDEX(_xlfn._xlws.FILTER('Dang ky_onl'!$H$6:$H$4000,'Dang ky_onl'!$B$6:$B$4000=$B682),1),"")</f>
        <v/>
      </c>
      <c r="AP682" s="184" t="s">
        <v>1564</v>
      </c>
      <c r="AQ682" s="182" t="str" cm="1">
        <f t="array" ref="AQ682">IFERROR(INDEX(_xlfn._xlws.FILTER('Dang ky_onl'!$L$6:$L$4000,'Dang ky_onl'!$B$6:$B$4000=$B682),1),"")</f>
        <v/>
      </c>
      <c r="AR682" s="182" t="str" cm="1">
        <f t="array" ref="AR682">IFERROR(INDEX(_xlfn._xlws.FILTER('Dang ky_onl'!$M$6:$M$4000,'Dang ky_onl'!$B$6:$B$4000=$B682),1),"")</f>
        <v/>
      </c>
      <c r="AS682" s="130"/>
      <c r="AT682" s="130"/>
      <c r="AU682" s="131" t="e">
        <f t="shared" si="97"/>
        <v>#VALUE!</v>
      </c>
      <c r="AV682" s="182" t="str" cm="1">
        <f t="array" ref="AV682">IFERROR(INDEX(_xlfn._xlws.FILTER('Dang ky_onl'!$J$6:$J$4000,'Dang ky_onl'!$B$6:$B$4000=$B682),2),"")</f>
        <v/>
      </c>
      <c r="AW682" s="183" t="str" cm="1">
        <f t="array" ref="AW682">IFERROR(INDEX(_xlfn._xlws.FILTER('Dang ky_onl'!$H$6:$H$4000,'Dang ky_onl'!$B$6:$B$4000=$B682),2),"")</f>
        <v/>
      </c>
      <c r="AX682" s="184" t="s">
        <v>1564</v>
      </c>
      <c r="AY682" s="182" t="str" cm="1">
        <f t="array" ref="AY682">IFERROR(INDEX(_xlfn._xlws.FILTER('Dang ky_onl'!$L$6:$L$4000,'Dang ky_onl'!$B$6:$B$4000=$B682),2),"")</f>
        <v/>
      </c>
      <c r="AZ682" s="182" t="str" cm="1">
        <f t="array" ref="AZ682">IFERROR(INDEX(_xlfn._xlws.FILTER('Dang ky_onl'!$M$6:$M$4000,'Dang ky_onl'!$B$6:$B$4000=$B682),2),"")</f>
        <v/>
      </c>
      <c r="BA682" s="130"/>
      <c r="BB682" s="130"/>
      <c r="BC682" s="131" t="e">
        <f t="shared" si="98"/>
        <v>#VALUE!</v>
      </c>
    </row>
    <row r="683" spans="1:55" ht="19.5" customHeight="1" x14ac:dyDescent="0.35">
      <c r="A683" s="135">
        <v>677</v>
      </c>
      <c r="B683" s="136">
        <v>2022230085</v>
      </c>
      <c r="C683" s="137" t="s">
        <v>157</v>
      </c>
      <c r="D683" s="138" t="s">
        <v>857</v>
      </c>
      <c r="E683" s="139"/>
      <c r="F683" s="141" t="s">
        <v>1092</v>
      </c>
      <c r="G683" s="142" t="s">
        <v>1350</v>
      </c>
      <c r="H683" s="143" t="s">
        <v>1371</v>
      </c>
      <c r="I683" s="140" t="str">
        <f t="shared" si="92"/>
        <v>Không đậu</v>
      </c>
      <c r="J683" s="144"/>
      <c r="K683" s="145" t="str">
        <f t="shared" si="93"/>
        <v>Không đủ</v>
      </c>
      <c r="L683" s="166">
        <f t="shared" si="99"/>
        <v>1</v>
      </c>
      <c r="M683" s="166" cm="1">
        <f t="array" ref="M683">SUMPRODUCT(--(LEN(CHOOSE({1,2,3},P683,X683,AF683))&gt;0))</f>
        <v>1</v>
      </c>
      <c r="N683" s="166" cm="1">
        <f t="array" ref="N683">SUMPRODUCT(--(LEN(CHOOSE({1,2},AN683,AV683))&gt;0))</f>
        <v>0</v>
      </c>
      <c r="O683" s="166">
        <f t="shared" si="100"/>
        <v>0</v>
      </c>
      <c r="P683" s="171" t="str" cm="1">
        <f t="array" ref="P683">IFERROR(INDEX(_xlfn._xlws.FILTER('Dang ky_off'!$J$4:$J$4000,'Dang ky_off'!$B$4:$B$4000=$B683),1),"")</f>
        <v>Công ty TNHH Nhà Máy Bia HEINEKEN Việt Nam - Nhà máy bia Vũng Tàu</v>
      </c>
      <c r="Q683" s="172" cm="1">
        <f t="array" ref="Q683">IFERROR(INDEX(_xlfn._xlws.FILTER('Dang ky_off'!$H$4:$H$4000,'Dang ky_off'!$B$4:$B$4000=$B683),1),"")</f>
        <v>46009</v>
      </c>
      <c r="R683" s="171" t="s">
        <v>1563</v>
      </c>
      <c r="S683" s="171" cm="1">
        <f t="array" ref="S683">IFERROR(INDEX(_xlfn._xlws.FILTER('Dang ky_off'!$L$4:$L$4000,'Dang ky_off'!$B$4:$B$4000=$B683),1),"")</f>
        <v>9</v>
      </c>
      <c r="T683" s="171" cm="1">
        <f t="array" ref="T683">IFERROR(INDEX(_xlfn._xlws.FILTER('Dang ky_off'!$M$4:$M$4000,'Dang ky_off'!$B$4:$B$4000=$B683),1),"")</f>
        <v>0.5</v>
      </c>
      <c r="U683" s="130"/>
      <c r="V683" s="130"/>
      <c r="W683" s="131">
        <f t="shared" si="94"/>
        <v>3.2</v>
      </c>
      <c r="X683" s="180" t="str" cm="1">
        <f t="array" ref="X683">IFERROR(INDEX(_xlfn._xlws.FILTER('Dang ky_off'!$J$4:$J$4000,'Dang ky_off'!$B$4:$B$4000=$B683),2),"")</f>
        <v/>
      </c>
      <c r="Y683" s="181" t="str" cm="1">
        <f t="array" ref="Y683">IFERROR(INDEX(_xlfn._xlws.FILTER('Dang ky_off'!$H$4:$H$4000,'Dang ky_off'!$B$4:$B$4000=$B683),2),"")</f>
        <v/>
      </c>
      <c r="Z683" s="180" t="s">
        <v>1563</v>
      </c>
      <c r="AA683" s="180" t="str" cm="1">
        <f t="array" ref="AA683">IFERROR(INDEX(_xlfn._xlws.FILTER('Dang ky_off'!$L$4:$L$4000,'Dang ky_off'!$B$4:$B$4000=$B683),2),"")</f>
        <v/>
      </c>
      <c r="AB683" s="180" t="str" cm="1">
        <f t="array" ref="AB683">IFERROR(INDEX(_xlfn._xlws.FILTER('Dang ky_off'!$M$4:$M$4000,'Dang ky_off'!$B$4:$B$4000=$B683),2),"")</f>
        <v/>
      </c>
      <c r="AC683" s="130"/>
      <c r="AD683" s="130"/>
      <c r="AE683" s="179" t="e">
        <f t="shared" si="95"/>
        <v>#VALUE!</v>
      </c>
      <c r="AF683" s="131" t="str" cm="1">
        <f t="array" ref="AF683">IFERROR(INDEX(_xlfn._xlws.FILTER('Dang ky_off'!$J$4:$J$43,'Dang ky_off'!$B$4:$B$43=$B683),3),"")</f>
        <v/>
      </c>
      <c r="AG683" s="154" t="str" cm="1">
        <f t="array" ref="AG683">IFERROR(INDEX(_xlfn._xlws.FILTER('Dang ky_off'!$H$4:$H$43,'Dang ky_off'!$B$4:$B$43=$B683),3),"")</f>
        <v/>
      </c>
      <c r="AH683" s="131" t="s">
        <v>1563</v>
      </c>
      <c r="AI683" s="131" t="str" cm="1">
        <f t="array" ref="AI683">IFERROR(INDEX(_xlfn._xlws.FILTER('Dang ky_off'!$L$4:$L$43,'Dang ky_off'!$B$4:$B$43=$B683),3),"")</f>
        <v/>
      </c>
      <c r="AJ683" s="131" t="str" cm="1">
        <f t="array" ref="AJ683">IFERROR(INDEX(_xlfn._xlws.FILTER('Dang ky_off'!$M$4:$M$43,'Dang ky_off'!$B$4:$B$43=$B683),3),"")</f>
        <v/>
      </c>
      <c r="AK683" s="130"/>
      <c r="AL683" s="130"/>
      <c r="AM683" s="131" t="e">
        <f t="shared" si="96"/>
        <v>#VALUE!</v>
      </c>
      <c r="AN683" s="182" t="str" cm="1">
        <f t="array" ref="AN683">IFERROR(INDEX(_xlfn._xlws.FILTER('Dang ky_onl'!$J$6:$J$4000,'Dang ky_onl'!$B$6:$B$4000=$B683),1),"")</f>
        <v/>
      </c>
      <c r="AO683" s="183" t="str" cm="1">
        <f t="array" ref="AO683">IFERROR(INDEX(_xlfn._xlws.FILTER('Dang ky_onl'!$H$6:$H$4000,'Dang ky_onl'!$B$6:$B$4000=$B683),1),"")</f>
        <v/>
      </c>
      <c r="AP683" s="184" t="s">
        <v>1564</v>
      </c>
      <c r="AQ683" s="182" t="str" cm="1">
        <f t="array" ref="AQ683">IFERROR(INDEX(_xlfn._xlws.FILTER('Dang ky_onl'!$L$6:$L$4000,'Dang ky_onl'!$B$6:$B$4000=$B683),1),"")</f>
        <v/>
      </c>
      <c r="AR683" s="182" t="str" cm="1">
        <f t="array" ref="AR683">IFERROR(INDEX(_xlfn._xlws.FILTER('Dang ky_onl'!$M$6:$M$4000,'Dang ky_onl'!$B$6:$B$4000=$B683),1),"")</f>
        <v/>
      </c>
      <c r="AS683" s="130"/>
      <c r="AT683" s="130"/>
      <c r="AU683" s="131" t="e">
        <f t="shared" si="97"/>
        <v>#VALUE!</v>
      </c>
      <c r="AV683" s="182" t="str" cm="1">
        <f t="array" ref="AV683">IFERROR(INDEX(_xlfn._xlws.FILTER('Dang ky_onl'!$J$6:$J$4000,'Dang ky_onl'!$B$6:$B$4000=$B683),2),"")</f>
        <v/>
      </c>
      <c r="AW683" s="183" t="str" cm="1">
        <f t="array" ref="AW683">IFERROR(INDEX(_xlfn._xlws.FILTER('Dang ky_onl'!$H$6:$H$4000,'Dang ky_onl'!$B$6:$B$4000=$B683),2),"")</f>
        <v/>
      </c>
      <c r="AX683" s="184" t="s">
        <v>1564</v>
      </c>
      <c r="AY683" s="182" t="str" cm="1">
        <f t="array" ref="AY683">IFERROR(INDEX(_xlfn._xlws.FILTER('Dang ky_onl'!$L$6:$L$4000,'Dang ky_onl'!$B$6:$B$4000=$B683),2),"")</f>
        <v/>
      </c>
      <c r="AZ683" s="182" t="str" cm="1">
        <f t="array" ref="AZ683">IFERROR(INDEX(_xlfn._xlws.FILTER('Dang ky_onl'!$M$6:$M$4000,'Dang ky_onl'!$B$6:$B$4000=$B683),2),"")</f>
        <v/>
      </c>
      <c r="BA683" s="130"/>
      <c r="BB683" s="130"/>
      <c r="BC683" s="131" t="e">
        <f t="shared" si="98"/>
        <v>#VALUE!</v>
      </c>
    </row>
    <row r="684" spans="1:55" ht="19.5" customHeight="1" x14ac:dyDescent="0.35">
      <c r="A684" s="135">
        <v>678</v>
      </c>
      <c r="B684" s="136">
        <v>2022230086</v>
      </c>
      <c r="C684" s="137" t="s">
        <v>158</v>
      </c>
      <c r="D684" s="138" t="s">
        <v>813</v>
      </c>
      <c r="E684" s="139"/>
      <c r="F684" s="141" t="s">
        <v>1119</v>
      </c>
      <c r="G684" s="142" t="s">
        <v>1350</v>
      </c>
      <c r="H684" s="143" t="s">
        <v>1371</v>
      </c>
      <c r="I684" s="140" t="str">
        <f t="shared" si="92"/>
        <v>Không đậu</v>
      </c>
      <c r="J684" s="144"/>
      <c r="K684" s="145" t="str">
        <f t="shared" si="93"/>
        <v>Không đủ</v>
      </c>
      <c r="L684" s="166">
        <f t="shared" si="99"/>
        <v>2</v>
      </c>
      <c r="M684" s="166" cm="1">
        <f t="array" ref="M684">SUMPRODUCT(--(LEN(CHOOSE({1,2,3},P684,X684,AF684))&gt;0))</f>
        <v>2</v>
      </c>
      <c r="N684" s="166" cm="1">
        <f t="array" ref="N684">SUMPRODUCT(--(LEN(CHOOSE({1,2},AN684,AV684))&gt;0))</f>
        <v>0</v>
      </c>
      <c r="O684" s="166">
        <f t="shared" si="100"/>
        <v>0</v>
      </c>
      <c r="P684" s="171" t="str" cm="1">
        <f t="array" ref="P684">IFERROR(INDEX(_xlfn._xlws.FILTER('Dang ky_off'!$J$4:$J$4000,'Dang ky_off'!$B$4:$B$4000=$B684),1),"")</f>
        <v>Công ty Cổ phần Acecook Việt Nam</v>
      </c>
      <c r="Q684" s="172" cm="1">
        <f t="array" ref="Q684">IFERROR(INDEX(_xlfn._xlws.FILTER('Dang ky_off'!$H$4:$H$4000,'Dang ky_off'!$B$4:$B$4000=$B684),1),"")</f>
        <v>45965</v>
      </c>
      <c r="R684" s="171" t="s">
        <v>1563</v>
      </c>
      <c r="S684" s="171" cm="1">
        <f t="array" ref="S684">IFERROR(INDEX(_xlfn._xlws.FILTER('Dang ky_off'!$L$4:$L$4000,'Dang ky_off'!$B$4:$B$4000=$B684),1),"")</f>
        <v>8</v>
      </c>
      <c r="T684" s="171" cm="1">
        <f t="array" ref="T684">IFERROR(INDEX(_xlfn._xlws.FILTER('Dang ky_off'!$M$4:$M$4000,'Dang ky_off'!$B$4:$B$4000=$B684),1),"")</f>
        <v>0.5</v>
      </c>
      <c r="U684" s="130"/>
      <c r="V684" s="130"/>
      <c r="W684" s="131">
        <f t="shared" si="94"/>
        <v>2.9</v>
      </c>
      <c r="X684" s="180" t="str" cm="1">
        <f t="array" ref="X684">IFERROR(INDEX(_xlfn._xlws.FILTER('Dang ky_off'!$J$4:$J$4000,'Dang ky_off'!$B$4:$B$4000=$B684),2),"")</f>
        <v>Công ty TNHH Nhà Máy Bia HEINEKEN Việt Nam - Nhà máy bia Vũng Tàu</v>
      </c>
      <c r="Y684" s="181" cm="1">
        <f t="array" ref="Y684">IFERROR(INDEX(_xlfn._xlws.FILTER('Dang ky_off'!$H$4:$H$4000,'Dang ky_off'!$B$4:$B$4000=$B684),2),"")</f>
        <v>46009</v>
      </c>
      <c r="Z684" s="180" t="s">
        <v>1563</v>
      </c>
      <c r="AA684" s="180" cm="1">
        <f t="array" ref="AA684">IFERROR(INDEX(_xlfn._xlws.FILTER('Dang ky_off'!$L$4:$L$4000,'Dang ky_off'!$B$4:$B$4000=$B684),2),"")</f>
        <v>8</v>
      </c>
      <c r="AB684" s="180" cm="1">
        <f t="array" ref="AB684">IFERROR(INDEX(_xlfn._xlws.FILTER('Dang ky_off'!$M$4:$M$4000,'Dang ky_off'!$B$4:$B$4000=$B684),2),"")</f>
        <v>0</v>
      </c>
      <c r="AC684" s="130"/>
      <c r="AD684" s="130"/>
      <c r="AE684" s="179">
        <f t="shared" si="95"/>
        <v>2.4</v>
      </c>
      <c r="AF684" s="131" t="str" cm="1">
        <f t="array" ref="AF684">IFERROR(INDEX(_xlfn._xlws.FILTER('Dang ky_off'!$J$4:$J$43,'Dang ky_off'!$B$4:$B$43=$B684),3),"")</f>
        <v/>
      </c>
      <c r="AG684" s="154" t="str" cm="1">
        <f t="array" ref="AG684">IFERROR(INDEX(_xlfn._xlws.FILTER('Dang ky_off'!$H$4:$H$43,'Dang ky_off'!$B$4:$B$43=$B684),3),"")</f>
        <v/>
      </c>
      <c r="AH684" s="131" t="s">
        <v>1563</v>
      </c>
      <c r="AI684" s="131" t="str" cm="1">
        <f t="array" ref="AI684">IFERROR(INDEX(_xlfn._xlws.FILTER('Dang ky_off'!$L$4:$L$43,'Dang ky_off'!$B$4:$B$43=$B684),3),"")</f>
        <v/>
      </c>
      <c r="AJ684" s="131" t="str" cm="1">
        <f t="array" ref="AJ684">IFERROR(INDEX(_xlfn._xlws.FILTER('Dang ky_off'!$M$4:$M$43,'Dang ky_off'!$B$4:$B$43=$B684),3),"")</f>
        <v/>
      </c>
      <c r="AK684" s="130"/>
      <c r="AL684" s="130"/>
      <c r="AM684" s="131" t="e">
        <f t="shared" si="96"/>
        <v>#VALUE!</v>
      </c>
      <c r="AN684" s="182" t="str" cm="1">
        <f t="array" ref="AN684">IFERROR(INDEX(_xlfn._xlws.FILTER('Dang ky_onl'!$J$6:$J$4000,'Dang ky_onl'!$B$6:$B$4000=$B684),1),"")</f>
        <v/>
      </c>
      <c r="AO684" s="183" t="str" cm="1">
        <f t="array" ref="AO684">IFERROR(INDEX(_xlfn._xlws.FILTER('Dang ky_onl'!$H$6:$H$4000,'Dang ky_onl'!$B$6:$B$4000=$B684),1),"")</f>
        <v/>
      </c>
      <c r="AP684" s="184" t="s">
        <v>1564</v>
      </c>
      <c r="AQ684" s="182" t="str" cm="1">
        <f t="array" ref="AQ684">IFERROR(INDEX(_xlfn._xlws.FILTER('Dang ky_onl'!$L$6:$L$4000,'Dang ky_onl'!$B$6:$B$4000=$B684),1),"")</f>
        <v/>
      </c>
      <c r="AR684" s="182" t="str" cm="1">
        <f t="array" ref="AR684">IFERROR(INDEX(_xlfn._xlws.FILTER('Dang ky_onl'!$M$6:$M$4000,'Dang ky_onl'!$B$6:$B$4000=$B684),1),"")</f>
        <v/>
      </c>
      <c r="AS684" s="130"/>
      <c r="AT684" s="130"/>
      <c r="AU684" s="131" t="e">
        <f t="shared" si="97"/>
        <v>#VALUE!</v>
      </c>
      <c r="AV684" s="182" t="str" cm="1">
        <f t="array" ref="AV684">IFERROR(INDEX(_xlfn._xlws.FILTER('Dang ky_onl'!$J$6:$J$4000,'Dang ky_onl'!$B$6:$B$4000=$B684),2),"")</f>
        <v/>
      </c>
      <c r="AW684" s="183" t="str" cm="1">
        <f t="array" ref="AW684">IFERROR(INDEX(_xlfn._xlws.FILTER('Dang ky_onl'!$H$6:$H$4000,'Dang ky_onl'!$B$6:$B$4000=$B684),2),"")</f>
        <v/>
      </c>
      <c r="AX684" s="184" t="s">
        <v>1564</v>
      </c>
      <c r="AY684" s="182" t="str" cm="1">
        <f t="array" ref="AY684">IFERROR(INDEX(_xlfn._xlws.FILTER('Dang ky_onl'!$L$6:$L$4000,'Dang ky_onl'!$B$6:$B$4000=$B684),2),"")</f>
        <v/>
      </c>
      <c r="AZ684" s="182" t="str" cm="1">
        <f t="array" ref="AZ684">IFERROR(INDEX(_xlfn._xlws.FILTER('Dang ky_onl'!$M$6:$M$4000,'Dang ky_onl'!$B$6:$B$4000=$B684),2),"")</f>
        <v/>
      </c>
      <c r="BA684" s="130"/>
      <c r="BB684" s="130"/>
      <c r="BC684" s="131" t="e">
        <f t="shared" si="98"/>
        <v>#VALUE!</v>
      </c>
    </row>
    <row r="685" spans="1:55" ht="19.5" customHeight="1" x14ac:dyDescent="0.35">
      <c r="A685" s="135">
        <v>679</v>
      </c>
      <c r="B685" s="136">
        <v>2022230103</v>
      </c>
      <c r="C685" s="137" t="s">
        <v>159</v>
      </c>
      <c r="D685" s="138" t="s">
        <v>858</v>
      </c>
      <c r="E685" s="139"/>
      <c r="F685" s="141" t="s">
        <v>1120</v>
      </c>
      <c r="G685" s="142" t="s">
        <v>1350</v>
      </c>
      <c r="H685" s="143" t="s">
        <v>1371</v>
      </c>
      <c r="I685" s="140" t="str">
        <f t="shared" si="92"/>
        <v>Không đậu</v>
      </c>
      <c r="J685" s="144"/>
      <c r="K685" s="145" t="str">
        <f t="shared" si="93"/>
        <v>Không đủ</v>
      </c>
      <c r="L685" s="166">
        <f t="shared" si="99"/>
        <v>2</v>
      </c>
      <c r="M685" s="166" cm="1">
        <f t="array" ref="M685">SUMPRODUCT(--(LEN(CHOOSE({1,2,3},P685,X685,AF685))&gt;0))</f>
        <v>2</v>
      </c>
      <c r="N685" s="166" cm="1">
        <f t="array" ref="N685">SUMPRODUCT(--(LEN(CHOOSE({1,2},AN685,AV685))&gt;0))</f>
        <v>0</v>
      </c>
      <c r="O685" s="166">
        <f t="shared" si="100"/>
        <v>0</v>
      </c>
      <c r="P685" s="171" t="str" cm="1">
        <f t="array" ref="P685">IFERROR(INDEX(_xlfn._xlws.FILTER('Dang ky_off'!$J$4:$J$4000,'Dang ky_off'!$B$4:$B$4000=$B685),1),"")</f>
        <v>Công ty Cổ phần Acecook Việt Nam</v>
      </c>
      <c r="Q685" s="172" cm="1">
        <f t="array" ref="Q685">IFERROR(INDEX(_xlfn._xlws.FILTER('Dang ky_off'!$H$4:$H$4000,'Dang ky_off'!$B$4:$B$4000=$B685),1),"")</f>
        <v>45965</v>
      </c>
      <c r="R685" s="171" t="s">
        <v>1563</v>
      </c>
      <c r="S685" s="171" cm="1">
        <f t="array" ref="S685">IFERROR(INDEX(_xlfn._xlws.FILTER('Dang ky_off'!$L$4:$L$4000,'Dang ky_off'!$B$4:$B$4000=$B685),1),"")</f>
        <v>7</v>
      </c>
      <c r="T685" s="171" cm="1">
        <f t="array" ref="T685">IFERROR(INDEX(_xlfn._xlws.FILTER('Dang ky_off'!$M$4:$M$4000,'Dang ky_off'!$B$4:$B$4000=$B685),1),"")</f>
        <v>0</v>
      </c>
      <c r="U685" s="130"/>
      <c r="V685" s="130"/>
      <c r="W685" s="131">
        <f t="shared" si="94"/>
        <v>2.1</v>
      </c>
      <c r="X685" s="180" t="str" cm="1">
        <f t="array" ref="X685">IFERROR(INDEX(_xlfn._xlws.FILTER('Dang ky_off'!$J$4:$J$4000,'Dang ky_off'!$B$4:$B$4000=$B685),2),"")</f>
        <v>Công ty TNHH Yakult Việt Nam</v>
      </c>
      <c r="Y685" s="181" cm="1">
        <f t="array" ref="Y685">IFERROR(INDEX(_xlfn._xlws.FILTER('Dang ky_off'!$H$4:$H$4000,'Dang ky_off'!$B$4:$B$4000=$B685),2),"")</f>
        <v>45946</v>
      </c>
      <c r="Z685" s="180" t="s">
        <v>1563</v>
      </c>
      <c r="AA685" s="180" cm="1">
        <f t="array" ref="AA685">IFERROR(INDEX(_xlfn._xlws.FILTER('Dang ky_off'!$L$4:$L$4000,'Dang ky_off'!$B$4:$B$4000=$B685),2),"")</f>
        <v>9</v>
      </c>
      <c r="AB685" s="180" cm="1">
        <f t="array" ref="AB685">IFERROR(INDEX(_xlfn._xlws.FILTER('Dang ky_off'!$M$4:$M$4000,'Dang ky_off'!$B$4:$B$4000=$B685),2),"")</f>
        <v>0</v>
      </c>
      <c r="AC685" s="130"/>
      <c r="AD685" s="130"/>
      <c r="AE685" s="179">
        <f t="shared" si="95"/>
        <v>2.7</v>
      </c>
      <c r="AF685" s="131" t="str" cm="1">
        <f t="array" ref="AF685">IFERROR(INDEX(_xlfn._xlws.FILTER('Dang ky_off'!$J$4:$J$43,'Dang ky_off'!$B$4:$B$43=$B685),3),"")</f>
        <v/>
      </c>
      <c r="AG685" s="154" t="str" cm="1">
        <f t="array" ref="AG685">IFERROR(INDEX(_xlfn._xlws.FILTER('Dang ky_off'!$H$4:$H$43,'Dang ky_off'!$B$4:$B$43=$B685),3),"")</f>
        <v/>
      </c>
      <c r="AH685" s="131" t="s">
        <v>1563</v>
      </c>
      <c r="AI685" s="131" t="str" cm="1">
        <f t="array" ref="AI685">IFERROR(INDEX(_xlfn._xlws.FILTER('Dang ky_off'!$L$4:$L$43,'Dang ky_off'!$B$4:$B$43=$B685),3),"")</f>
        <v/>
      </c>
      <c r="AJ685" s="131" t="str" cm="1">
        <f t="array" ref="AJ685">IFERROR(INDEX(_xlfn._xlws.FILTER('Dang ky_off'!$M$4:$M$43,'Dang ky_off'!$B$4:$B$43=$B685),3),"")</f>
        <v/>
      </c>
      <c r="AK685" s="130"/>
      <c r="AL685" s="130"/>
      <c r="AM685" s="131" t="e">
        <f t="shared" si="96"/>
        <v>#VALUE!</v>
      </c>
      <c r="AN685" s="182" t="str" cm="1">
        <f t="array" ref="AN685">IFERROR(INDEX(_xlfn._xlws.FILTER('Dang ky_onl'!$J$6:$J$4000,'Dang ky_onl'!$B$6:$B$4000=$B685),1),"")</f>
        <v/>
      </c>
      <c r="AO685" s="183" t="str" cm="1">
        <f t="array" ref="AO685">IFERROR(INDEX(_xlfn._xlws.FILTER('Dang ky_onl'!$H$6:$H$4000,'Dang ky_onl'!$B$6:$B$4000=$B685),1),"")</f>
        <v/>
      </c>
      <c r="AP685" s="184" t="s">
        <v>1564</v>
      </c>
      <c r="AQ685" s="182" t="str" cm="1">
        <f t="array" ref="AQ685">IFERROR(INDEX(_xlfn._xlws.FILTER('Dang ky_onl'!$L$6:$L$4000,'Dang ky_onl'!$B$6:$B$4000=$B685),1),"")</f>
        <v/>
      </c>
      <c r="AR685" s="182" t="str" cm="1">
        <f t="array" ref="AR685">IFERROR(INDEX(_xlfn._xlws.FILTER('Dang ky_onl'!$M$6:$M$4000,'Dang ky_onl'!$B$6:$B$4000=$B685),1),"")</f>
        <v/>
      </c>
      <c r="AS685" s="130"/>
      <c r="AT685" s="130"/>
      <c r="AU685" s="131" t="e">
        <f t="shared" si="97"/>
        <v>#VALUE!</v>
      </c>
      <c r="AV685" s="182" t="str" cm="1">
        <f t="array" ref="AV685">IFERROR(INDEX(_xlfn._xlws.FILTER('Dang ky_onl'!$J$6:$J$4000,'Dang ky_onl'!$B$6:$B$4000=$B685),2),"")</f>
        <v/>
      </c>
      <c r="AW685" s="183" t="str" cm="1">
        <f t="array" ref="AW685">IFERROR(INDEX(_xlfn._xlws.FILTER('Dang ky_onl'!$H$6:$H$4000,'Dang ky_onl'!$B$6:$B$4000=$B685),2),"")</f>
        <v/>
      </c>
      <c r="AX685" s="184" t="s">
        <v>1564</v>
      </c>
      <c r="AY685" s="182" t="str" cm="1">
        <f t="array" ref="AY685">IFERROR(INDEX(_xlfn._xlws.FILTER('Dang ky_onl'!$L$6:$L$4000,'Dang ky_onl'!$B$6:$B$4000=$B685),2),"")</f>
        <v/>
      </c>
      <c r="AZ685" s="182" t="str" cm="1">
        <f t="array" ref="AZ685">IFERROR(INDEX(_xlfn._xlws.FILTER('Dang ky_onl'!$M$6:$M$4000,'Dang ky_onl'!$B$6:$B$4000=$B685),2),"")</f>
        <v/>
      </c>
      <c r="BA685" s="130"/>
      <c r="BB685" s="130"/>
      <c r="BC685" s="131" t="e">
        <f t="shared" si="98"/>
        <v>#VALUE!</v>
      </c>
    </row>
    <row r="686" spans="1:55" ht="19.5" customHeight="1" x14ac:dyDescent="0.35">
      <c r="A686" s="135">
        <v>680</v>
      </c>
      <c r="B686" s="136">
        <v>2022230104</v>
      </c>
      <c r="C686" s="137" t="s">
        <v>160</v>
      </c>
      <c r="D686" s="138" t="s">
        <v>821</v>
      </c>
      <c r="E686" s="139"/>
      <c r="F686" s="141" t="s">
        <v>1121</v>
      </c>
      <c r="G686" s="142" t="s">
        <v>1350</v>
      </c>
      <c r="H686" s="143" t="s">
        <v>1371</v>
      </c>
      <c r="I686" s="140" t="str">
        <f t="shared" si="92"/>
        <v>Không đậu</v>
      </c>
      <c r="J686" s="144"/>
      <c r="K686" s="145" t="str">
        <f t="shared" si="93"/>
        <v>Không đủ</v>
      </c>
      <c r="L686" s="166">
        <f t="shared" si="99"/>
        <v>0</v>
      </c>
      <c r="M686" s="166" cm="1">
        <f t="array" ref="M686">SUMPRODUCT(--(LEN(CHOOSE({1,2,3},P686,X686,AF686))&gt;0))</f>
        <v>0</v>
      </c>
      <c r="N686" s="166" cm="1">
        <f t="array" ref="N686">SUMPRODUCT(--(LEN(CHOOSE({1,2},AN686,AV686))&gt;0))</f>
        <v>0</v>
      </c>
      <c r="O686" s="166">
        <f t="shared" si="100"/>
        <v>0</v>
      </c>
      <c r="P686" s="171" t="str" cm="1">
        <f t="array" ref="P686">IFERROR(INDEX(_xlfn._xlws.FILTER('Dang ky_off'!$J$4:$J$4000,'Dang ky_off'!$B$4:$B$4000=$B686),1),"")</f>
        <v/>
      </c>
      <c r="Q686" s="172" t="str" cm="1">
        <f t="array" ref="Q686">IFERROR(INDEX(_xlfn._xlws.FILTER('Dang ky_off'!$H$4:$H$4000,'Dang ky_off'!$B$4:$B$4000=$B686),1),"")</f>
        <v/>
      </c>
      <c r="R686" s="171" t="s">
        <v>1563</v>
      </c>
      <c r="S686" s="171" t="str" cm="1">
        <f t="array" ref="S686">IFERROR(INDEX(_xlfn._xlws.FILTER('Dang ky_off'!$L$4:$L$4000,'Dang ky_off'!$B$4:$B$4000=$B686),1),"")</f>
        <v/>
      </c>
      <c r="T686" s="171" t="str" cm="1">
        <f t="array" ref="T686">IFERROR(INDEX(_xlfn._xlws.FILTER('Dang ky_off'!$M$4:$M$4000,'Dang ky_off'!$B$4:$B$4000=$B686),1),"")</f>
        <v/>
      </c>
      <c r="U686" s="130"/>
      <c r="V686" s="130"/>
      <c r="W686" s="131" t="e">
        <f t="shared" si="94"/>
        <v>#VALUE!</v>
      </c>
      <c r="X686" s="180" t="str" cm="1">
        <f t="array" ref="X686">IFERROR(INDEX(_xlfn._xlws.FILTER('Dang ky_off'!$J$4:$J$4000,'Dang ky_off'!$B$4:$B$4000=$B686),2),"")</f>
        <v/>
      </c>
      <c r="Y686" s="181" t="str" cm="1">
        <f t="array" ref="Y686">IFERROR(INDEX(_xlfn._xlws.FILTER('Dang ky_off'!$H$4:$H$4000,'Dang ky_off'!$B$4:$B$4000=$B686),2),"")</f>
        <v/>
      </c>
      <c r="Z686" s="180" t="s">
        <v>1563</v>
      </c>
      <c r="AA686" s="180" t="str" cm="1">
        <f t="array" ref="AA686">IFERROR(INDEX(_xlfn._xlws.FILTER('Dang ky_off'!$L$4:$L$4000,'Dang ky_off'!$B$4:$B$4000=$B686),2),"")</f>
        <v/>
      </c>
      <c r="AB686" s="180" t="str" cm="1">
        <f t="array" ref="AB686">IFERROR(INDEX(_xlfn._xlws.FILTER('Dang ky_off'!$M$4:$M$4000,'Dang ky_off'!$B$4:$B$4000=$B686),2),"")</f>
        <v/>
      </c>
      <c r="AC686" s="130"/>
      <c r="AD686" s="130"/>
      <c r="AE686" s="179" t="e">
        <f t="shared" si="95"/>
        <v>#VALUE!</v>
      </c>
      <c r="AF686" s="131" t="str" cm="1">
        <f t="array" ref="AF686">IFERROR(INDEX(_xlfn._xlws.FILTER('Dang ky_off'!$J$4:$J$43,'Dang ky_off'!$B$4:$B$43=$B686),3),"")</f>
        <v/>
      </c>
      <c r="AG686" s="154" t="str" cm="1">
        <f t="array" ref="AG686">IFERROR(INDEX(_xlfn._xlws.FILTER('Dang ky_off'!$H$4:$H$43,'Dang ky_off'!$B$4:$B$43=$B686),3),"")</f>
        <v/>
      </c>
      <c r="AH686" s="131" t="s">
        <v>1563</v>
      </c>
      <c r="AI686" s="131" t="str" cm="1">
        <f t="array" ref="AI686">IFERROR(INDEX(_xlfn._xlws.FILTER('Dang ky_off'!$L$4:$L$43,'Dang ky_off'!$B$4:$B$43=$B686),3),"")</f>
        <v/>
      </c>
      <c r="AJ686" s="131" t="str" cm="1">
        <f t="array" ref="AJ686">IFERROR(INDEX(_xlfn._xlws.FILTER('Dang ky_off'!$M$4:$M$43,'Dang ky_off'!$B$4:$B$43=$B686),3),"")</f>
        <v/>
      </c>
      <c r="AK686" s="130"/>
      <c r="AL686" s="130"/>
      <c r="AM686" s="131" t="e">
        <f t="shared" si="96"/>
        <v>#VALUE!</v>
      </c>
      <c r="AN686" s="182" t="str" cm="1">
        <f t="array" ref="AN686">IFERROR(INDEX(_xlfn._xlws.FILTER('Dang ky_onl'!$J$6:$J$4000,'Dang ky_onl'!$B$6:$B$4000=$B686),1),"")</f>
        <v/>
      </c>
      <c r="AO686" s="183" t="str" cm="1">
        <f t="array" ref="AO686">IFERROR(INDEX(_xlfn._xlws.FILTER('Dang ky_onl'!$H$6:$H$4000,'Dang ky_onl'!$B$6:$B$4000=$B686),1),"")</f>
        <v/>
      </c>
      <c r="AP686" s="184" t="s">
        <v>1564</v>
      </c>
      <c r="AQ686" s="182" t="str" cm="1">
        <f t="array" ref="AQ686">IFERROR(INDEX(_xlfn._xlws.FILTER('Dang ky_onl'!$L$6:$L$4000,'Dang ky_onl'!$B$6:$B$4000=$B686),1),"")</f>
        <v/>
      </c>
      <c r="AR686" s="182" t="str" cm="1">
        <f t="array" ref="AR686">IFERROR(INDEX(_xlfn._xlws.FILTER('Dang ky_onl'!$M$6:$M$4000,'Dang ky_onl'!$B$6:$B$4000=$B686),1),"")</f>
        <v/>
      </c>
      <c r="AS686" s="130"/>
      <c r="AT686" s="130"/>
      <c r="AU686" s="131" t="e">
        <f t="shared" si="97"/>
        <v>#VALUE!</v>
      </c>
      <c r="AV686" s="182" t="str" cm="1">
        <f t="array" ref="AV686">IFERROR(INDEX(_xlfn._xlws.FILTER('Dang ky_onl'!$J$6:$J$4000,'Dang ky_onl'!$B$6:$B$4000=$B686),2),"")</f>
        <v/>
      </c>
      <c r="AW686" s="183" t="str" cm="1">
        <f t="array" ref="AW686">IFERROR(INDEX(_xlfn._xlws.FILTER('Dang ky_onl'!$H$6:$H$4000,'Dang ky_onl'!$B$6:$B$4000=$B686),2),"")</f>
        <v/>
      </c>
      <c r="AX686" s="184" t="s">
        <v>1564</v>
      </c>
      <c r="AY686" s="182" t="str" cm="1">
        <f t="array" ref="AY686">IFERROR(INDEX(_xlfn._xlws.FILTER('Dang ky_onl'!$L$6:$L$4000,'Dang ky_onl'!$B$6:$B$4000=$B686),2),"")</f>
        <v/>
      </c>
      <c r="AZ686" s="182" t="str" cm="1">
        <f t="array" ref="AZ686">IFERROR(INDEX(_xlfn._xlws.FILTER('Dang ky_onl'!$M$6:$M$4000,'Dang ky_onl'!$B$6:$B$4000=$B686),2),"")</f>
        <v/>
      </c>
      <c r="BA686" s="130"/>
      <c r="BB686" s="130"/>
      <c r="BC686" s="131" t="e">
        <f t="shared" si="98"/>
        <v>#VALUE!</v>
      </c>
    </row>
    <row r="687" spans="1:55" ht="19.5" customHeight="1" x14ac:dyDescent="0.35">
      <c r="A687" s="135">
        <v>681</v>
      </c>
      <c r="B687" s="136">
        <v>2022230113</v>
      </c>
      <c r="C687" s="137" t="s">
        <v>161</v>
      </c>
      <c r="D687" s="138" t="s">
        <v>792</v>
      </c>
      <c r="E687" s="139"/>
      <c r="F687" s="141" t="s">
        <v>1122</v>
      </c>
      <c r="G687" s="142" t="s">
        <v>1350</v>
      </c>
      <c r="H687" s="143" t="s">
        <v>1371</v>
      </c>
      <c r="I687" s="140" t="str">
        <f t="shared" si="92"/>
        <v>Không đậu</v>
      </c>
      <c r="J687" s="144"/>
      <c r="K687" s="145" t="str">
        <f t="shared" si="93"/>
        <v>Không đủ</v>
      </c>
      <c r="L687" s="166">
        <f t="shared" si="99"/>
        <v>0</v>
      </c>
      <c r="M687" s="166" cm="1">
        <f t="array" ref="M687">SUMPRODUCT(--(LEN(CHOOSE({1,2,3},P687,X687,AF687))&gt;0))</f>
        <v>0</v>
      </c>
      <c r="N687" s="166" cm="1">
        <f t="array" ref="N687">SUMPRODUCT(--(LEN(CHOOSE({1,2},AN687,AV687))&gt;0))</f>
        <v>0</v>
      </c>
      <c r="O687" s="166">
        <f t="shared" si="100"/>
        <v>0</v>
      </c>
      <c r="P687" s="171" t="str" cm="1">
        <f t="array" ref="P687">IFERROR(INDEX(_xlfn._xlws.FILTER('Dang ky_off'!$J$4:$J$4000,'Dang ky_off'!$B$4:$B$4000=$B687),1),"")</f>
        <v/>
      </c>
      <c r="Q687" s="172" t="str" cm="1">
        <f t="array" ref="Q687">IFERROR(INDEX(_xlfn._xlws.FILTER('Dang ky_off'!$H$4:$H$4000,'Dang ky_off'!$B$4:$B$4000=$B687),1),"")</f>
        <v/>
      </c>
      <c r="R687" s="171" t="s">
        <v>1563</v>
      </c>
      <c r="S687" s="171" t="str" cm="1">
        <f t="array" ref="S687">IFERROR(INDEX(_xlfn._xlws.FILTER('Dang ky_off'!$L$4:$L$4000,'Dang ky_off'!$B$4:$B$4000=$B687),1),"")</f>
        <v/>
      </c>
      <c r="T687" s="171" t="str" cm="1">
        <f t="array" ref="T687">IFERROR(INDEX(_xlfn._xlws.FILTER('Dang ky_off'!$M$4:$M$4000,'Dang ky_off'!$B$4:$B$4000=$B687),1),"")</f>
        <v/>
      </c>
      <c r="U687" s="130"/>
      <c r="V687" s="130"/>
      <c r="W687" s="131" t="e">
        <f t="shared" si="94"/>
        <v>#VALUE!</v>
      </c>
      <c r="X687" s="180" t="str" cm="1">
        <f t="array" ref="X687">IFERROR(INDEX(_xlfn._xlws.FILTER('Dang ky_off'!$J$4:$J$4000,'Dang ky_off'!$B$4:$B$4000=$B687),2),"")</f>
        <v/>
      </c>
      <c r="Y687" s="181" t="str" cm="1">
        <f t="array" ref="Y687">IFERROR(INDEX(_xlfn._xlws.FILTER('Dang ky_off'!$H$4:$H$4000,'Dang ky_off'!$B$4:$B$4000=$B687),2),"")</f>
        <v/>
      </c>
      <c r="Z687" s="180" t="s">
        <v>1563</v>
      </c>
      <c r="AA687" s="180" t="str" cm="1">
        <f t="array" ref="AA687">IFERROR(INDEX(_xlfn._xlws.FILTER('Dang ky_off'!$L$4:$L$4000,'Dang ky_off'!$B$4:$B$4000=$B687),2),"")</f>
        <v/>
      </c>
      <c r="AB687" s="180" t="str" cm="1">
        <f t="array" ref="AB687">IFERROR(INDEX(_xlfn._xlws.FILTER('Dang ky_off'!$M$4:$M$4000,'Dang ky_off'!$B$4:$B$4000=$B687),2),"")</f>
        <v/>
      </c>
      <c r="AC687" s="130"/>
      <c r="AD687" s="130"/>
      <c r="AE687" s="179" t="e">
        <f t="shared" si="95"/>
        <v>#VALUE!</v>
      </c>
      <c r="AF687" s="131" t="str" cm="1">
        <f t="array" ref="AF687">IFERROR(INDEX(_xlfn._xlws.FILTER('Dang ky_off'!$J$4:$J$43,'Dang ky_off'!$B$4:$B$43=$B687),3),"")</f>
        <v/>
      </c>
      <c r="AG687" s="154" t="str" cm="1">
        <f t="array" ref="AG687">IFERROR(INDEX(_xlfn._xlws.FILTER('Dang ky_off'!$H$4:$H$43,'Dang ky_off'!$B$4:$B$43=$B687),3),"")</f>
        <v/>
      </c>
      <c r="AH687" s="131" t="s">
        <v>1563</v>
      </c>
      <c r="AI687" s="131" t="str" cm="1">
        <f t="array" ref="AI687">IFERROR(INDEX(_xlfn._xlws.FILTER('Dang ky_off'!$L$4:$L$43,'Dang ky_off'!$B$4:$B$43=$B687),3),"")</f>
        <v/>
      </c>
      <c r="AJ687" s="131" t="str" cm="1">
        <f t="array" ref="AJ687">IFERROR(INDEX(_xlfn._xlws.FILTER('Dang ky_off'!$M$4:$M$43,'Dang ky_off'!$B$4:$B$43=$B687),3),"")</f>
        <v/>
      </c>
      <c r="AK687" s="130"/>
      <c r="AL687" s="130"/>
      <c r="AM687" s="131" t="e">
        <f t="shared" si="96"/>
        <v>#VALUE!</v>
      </c>
      <c r="AN687" s="182" t="str" cm="1">
        <f t="array" ref="AN687">IFERROR(INDEX(_xlfn._xlws.FILTER('Dang ky_onl'!$J$6:$J$4000,'Dang ky_onl'!$B$6:$B$4000=$B687),1),"")</f>
        <v/>
      </c>
      <c r="AO687" s="183" t="str" cm="1">
        <f t="array" ref="AO687">IFERROR(INDEX(_xlfn._xlws.FILTER('Dang ky_onl'!$H$6:$H$4000,'Dang ky_onl'!$B$6:$B$4000=$B687),1),"")</f>
        <v/>
      </c>
      <c r="AP687" s="184" t="s">
        <v>1564</v>
      </c>
      <c r="AQ687" s="182" t="str" cm="1">
        <f t="array" ref="AQ687">IFERROR(INDEX(_xlfn._xlws.FILTER('Dang ky_onl'!$L$6:$L$4000,'Dang ky_onl'!$B$6:$B$4000=$B687),1),"")</f>
        <v/>
      </c>
      <c r="AR687" s="182" t="str" cm="1">
        <f t="array" ref="AR687">IFERROR(INDEX(_xlfn._xlws.FILTER('Dang ky_onl'!$M$6:$M$4000,'Dang ky_onl'!$B$6:$B$4000=$B687),1),"")</f>
        <v/>
      </c>
      <c r="AS687" s="130"/>
      <c r="AT687" s="130"/>
      <c r="AU687" s="131" t="e">
        <f t="shared" si="97"/>
        <v>#VALUE!</v>
      </c>
      <c r="AV687" s="182" t="str" cm="1">
        <f t="array" ref="AV687">IFERROR(INDEX(_xlfn._xlws.FILTER('Dang ky_onl'!$J$6:$J$4000,'Dang ky_onl'!$B$6:$B$4000=$B687),2),"")</f>
        <v/>
      </c>
      <c r="AW687" s="183" t="str" cm="1">
        <f t="array" ref="AW687">IFERROR(INDEX(_xlfn._xlws.FILTER('Dang ky_onl'!$H$6:$H$4000,'Dang ky_onl'!$B$6:$B$4000=$B687),2),"")</f>
        <v/>
      </c>
      <c r="AX687" s="184" t="s">
        <v>1564</v>
      </c>
      <c r="AY687" s="182" t="str" cm="1">
        <f t="array" ref="AY687">IFERROR(INDEX(_xlfn._xlws.FILTER('Dang ky_onl'!$L$6:$L$4000,'Dang ky_onl'!$B$6:$B$4000=$B687),2),"")</f>
        <v/>
      </c>
      <c r="AZ687" s="182" t="str" cm="1">
        <f t="array" ref="AZ687">IFERROR(INDEX(_xlfn._xlws.FILTER('Dang ky_onl'!$M$6:$M$4000,'Dang ky_onl'!$B$6:$B$4000=$B687),2),"")</f>
        <v/>
      </c>
      <c r="BA687" s="130"/>
      <c r="BB687" s="130"/>
      <c r="BC687" s="131" t="e">
        <f t="shared" si="98"/>
        <v>#VALUE!</v>
      </c>
    </row>
    <row r="688" spans="1:55" ht="19.5" customHeight="1" x14ac:dyDescent="0.35">
      <c r="A688" s="135">
        <v>682</v>
      </c>
      <c r="B688" s="136">
        <v>2022230116</v>
      </c>
      <c r="C688" s="137" t="s">
        <v>162</v>
      </c>
      <c r="D688" s="138" t="s">
        <v>841</v>
      </c>
      <c r="E688" s="139"/>
      <c r="F688" s="141" t="s">
        <v>1043</v>
      </c>
      <c r="G688" s="142" t="s">
        <v>1350</v>
      </c>
      <c r="H688" s="143" t="s">
        <v>1371</v>
      </c>
      <c r="I688" s="140" t="str">
        <f t="shared" si="92"/>
        <v>Không đậu</v>
      </c>
      <c r="J688" s="144"/>
      <c r="K688" s="145" t="str">
        <f t="shared" si="93"/>
        <v>Không đủ</v>
      </c>
      <c r="L688" s="166">
        <f t="shared" si="99"/>
        <v>0</v>
      </c>
      <c r="M688" s="166" cm="1">
        <f t="array" ref="M688">SUMPRODUCT(--(LEN(CHOOSE({1,2,3},P688,X688,AF688))&gt;0))</f>
        <v>0</v>
      </c>
      <c r="N688" s="166" cm="1">
        <f t="array" ref="N688">SUMPRODUCT(--(LEN(CHOOSE({1,2},AN688,AV688))&gt;0))</f>
        <v>0</v>
      </c>
      <c r="O688" s="166">
        <f t="shared" si="100"/>
        <v>0</v>
      </c>
      <c r="P688" s="171" t="str" cm="1">
        <f t="array" ref="P688">IFERROR(INDEX(_xlfn._xlws.FILTER('Dang ky_off'!$J$4:$J$4000,'Dang ky_off'!$B$4:$B$4000=$B688),1),"")</f>
        <v/>
      </c>
      <c r="Q688" s="172" t="str" cm="1">
        <f t="array" ref="Q688">IFERROR(INDEX(_xlfn._xlws.FILTER('Dang ky_off'!$H$4:$H$4000,'Dang ky_off'!$B$4:$B$4000=$B688),1),"")</f>
        <v/>
      </c>
      <c r="R688" s="171" t="s">
        <v>1563</v>
      </c>
      <c r="S688" s="171" t="str" cm="1">
        <f t="array" ref="S688">IFERROR(INDEX(_xlfn._xlws.FILTER('Dang ky_off'!$L$4:$L$4000,'Dang ky_off'!$B$4:$B$4000=$B688),1),"")</f>
        <v/>
      </c>
      <c r="T688" s="171" t="str" cm="1">
        <f t="array" ref="T688">IFERROR(INDEX(_xlfn._xlws.FILTER('Dang ky_off'!$M$4:$M$4000,'Dang ky_off'!$B$4:$B$4000=$B688),1),"")</f>
        <v/>
      </c>
      <c r="U688" s="130"/>
      <c r="V688" s="130"/>
      <c r="W688" s="131" t="e">
        <f t="shared" si="94"/>
        <v>#VALUE!</v>
      </c>
      <c r="X688" s="180" t="str" cm="1">
        <f t="array" ref="X688">IFERROR(INDEX(_xlfn._xlws.FILTER('Dang ky_off'!$J$4:$J$4000,'Dang ky_off'!$B$4:$B$4000=$B688),2),"")</f>
        <v/>
      </c>
      <c r="Y688" s="181" t="str" cm="1">
        <f t="array" ref="Y688">IFERROR(INDEX(_xlfn._xlws.FILTER('Dang ky_off'!$H$4:$H$4000,'Dang ky_off'!$B$4:$B$4000=$B688),2),"")</f>
        <v/>
      </c>
      <c r="Z688" s="180" t="s">
        <v>1563</v>
      </c>
      <c r="AA688" s="180" t="str" cm="1">
        <f t="array" ref="AA688">IFERROR(INDEX(_xlfn._xlws.FILTER('Dang ky_off'!$L$4:$L$4000,'Dang ky_off'!$B$4:$B$4000=$B688),2),"")</f>
        <v/>
      </c>
      <c r="AB688" s="180" t="str" cm="1">
        <f t="array" ref="AB688">IFERROR(INDEX(_xlfn._xlws.FILTER('Dang ky_off'!$M$4:$M$4000,'Dang ky_off'!$B$4:$B$4000=$B688),2),"")</f>
        <v/>
      </c>
      <c r="AC688" s="130"/>
      <c r="AD688" s="130"/>
      <c r="AE688" s="179" t="e">
        <f t="shared" si="95"/>
        <v>#VALUE!</v>
      </c>
      <c r="AF688" s="131" t="str" cm="1">
        <f t="array" ref="AF688">IFERROR(INDEX(_xlfn._xlws.FILTER('Dang ky_off'!$J$4:$J$43,'Dang ky_off'!$B$4:$B$43=$B688),3),"")</f>
        <v/>
      </c>
      <c r="AG688" s="154" t="str" cm="1">
        <f t="array" ref="AG688">IFERROR(INDEX(_xlfn._xlws.FILTER('Dang ky_off'!$H$4:$H$43,'Dang ky_off'!$B$4:$B$43=$B688),3),"")</f>
        <v/>
      </c>
      <c r="AH688" s="131" t="s">
        <v>1563</v>
      </c>
      <c r="AI688" s="131" t="str" cm="1">
        <f t="array" ref="AI688">IFERROR(INDEX(_xlfn._xlws.FILTER('Dang ky_off'!$L$4:$L$43,'Dang ky_off'!$B$4:$B$43=$B688),3),"")</f>
        <v/>
      </c>
      <c r="AJ688" s="131" t="str" cm="1">
        <f t="array" ref="AJ688">IFERROR(INDEX(_xlfn._xlws.FILTER('Dang ky_off'!$M$4:$M$43,'Dang ky_off'!$B$4:$B$43=$B688),3),"")</f>
        <v/>
      </c>
      <c r="AK688" s="130"/>
      <c r="AL688" s="130"/>
      <c r="AM688" s="131" t="e">
        <f t="shared" si="96"/>
        <v>#VALUE!</v>
      </c>
      <c r="AN688" s="182" t="str" cm="1">
        <f t="array" ref="AN688">IFERROR(INDEX(_xlfn._xlws.FILTER('Dang ky_onl'!$J$6:$J$4000,'Dang ky_onl'!$B$6:$B$4000=$B688),1),"")</f>
        <v/>
      </c>
      <c r="AO688" s="183" t="str" cm="1">
        <f t="array" ref="AO688">IFERROR(INDEX(_xlfn._xlws.FILTER('Dang ky_onl'!$H$6:$H$4000,'Dang ky_onl'!$B$6:$B$4000=$B688),1),"")</f>
        <v/>
      </c>
      <c r="AP688" s="184" t="s">
        <v>1564</v>
      </c>
      <c r="AQ688" s="182" t="str" cm="1">
        <f t="array" ref="AQ688">IFERROR(INDEX(_xlfn._xlws.FILTER('Dang ky_onl'!$L$6:$L$4000,'Dang ky_onl'!$B$6:$B$4000=$B688),1),"")</f>
        <v/>
      </c>
      <c r="AR688" s="182" t="str" cm="1">
        <f t="array" ref="AR688">IFERROR(INDEX(_xlfn._xlws.FILTER('Dang ky_onl'!$M$6:$M$4000,'Dang ky_onl'!$B$6:$B$4000=$B688),1),"")</f>
        <v/>
      </c>
      <c r="AS688" s="130"/>
      <c r="AT688" s="130"/>
      <c r="AU688" s="131" t="e">
        <f t="shared" si="97"/>
        <v>#VALUE!</v>
      </c>
      <c r="AV688" s="182" t="str" cm="1">
        <f t="array" ref="AV688">IFERROR(INDEX(_xlfn._xlws.FILTER('Dang ky_onl'!$J$6:$J$4000,'Dang ky_onl'!$B$6:$B$4000=$B688),2),"")</f>
        <v/>
      </c>
      <c r="AW688" s="183" t="str" cm="1">
        <f t="array" ref="AW688">IFERROR(INDEX(_xlfn._xlws.FILTER('Dang ky_onl'!$H$6:$H$4000,'Dang ky_onl'!$B$6:$B$4000=$B688),2),"")</f>
        <v/>
      </c>
      <c r="AX688" s="184" t="s">
        <v>1564</v>
      </c>
      <c r="AY688" s="182" t="str" cm="1">
        <f t="array" ref="AY688">IFERROR(INDEX(_xlfn._xlws.FILTER('Dang ky_onl'!$L$6:$L$4000,'Dang ky_onl'!$B$6:$B$4000=$B688),2),"")</f>
        <v/>
      </c>
      <c r="AZ688" s="182" t="str" cm="1">
        <f t="array" ref="AZ688">IFERROR(INDEX(_xlfn._xlws.FILTER('Dang ky_onl'!$M$6:$M$4000,'Dang ky_onl'!$B$6:$B$4000=$B688),2),"")</f>
        <v/>
      </c>
      <c r="BA688" s="130"/>
      <c r="BB688" s="130"/>
      <c r="BC688" s="131" t="e">
        <f t="shared" si="98"/>
        <v>#VALUE!</v>
      </c>
    </row>
    <row r="689" spans="1:55" ht="19.5" customHeight="1" x14ac:dyDescent="0.35">
      <c r="A689" s="135">
        <v>683</v>
      </c>
      <c r="B689" s="136">
        <v>2022230115</v>
      </c>
      <c r="C689" s="137" t="s">
        <v>163</v>
      </c>
      <c r="D689" s="138" t="s">
        <v>841</v>
      </c>
      <c r="E689" s="139"/>
      <c r="F689" s="141" t="s">
        <v>1049</v>
      </c>
      <c r="G689" s="142" t="s">
        <v>1350</v>
      </c>
      <c r="H689" s="143" t="s">
        <v>1371</v>
      </c>
      <c r="I689" s="140" t="str">
        <f t="shared" si="92"/>
        <v>Không đậu</v>
      </c>
      <c r="J689" s="144"/>
      <c r="K689" s="145" t="str">
        <f t="shared" si="93"/>
        <v>Không đủ</v>
      </c>
      <c r="L689" s="166">
        <f t="shared" si="99"/>
        <v>0</v>
      </c>
      <c r="M689" s="166" cm="1">
        <f t="array" ref="M689">SUMPRODUCT(--(LEN(CHOOSE({1,2,3},P689,X689,AF689))&gt;0))</f>
        <v>0</v>
      </c>
      <c r="N689" s="166" cm="1">
        <f t="array" ref="N689">SUMPRODUCT(--(LEN(CHOOSE({1,2},AN689,AV689))&gt;0))</f>
        <v>0</v>
      </c>
      <c r="O689" s="166">
        <f t="shared" si="100"/>
        <v>0</v>
      </c>
      <c r="P689" s="171" t="str" cm="1">
        <f t="array" ref="P689">IFERROR(INDEX(_xlfn._xlws.FILTER('Dang ky_off'!$J$4:$J$4000,'Dang ky_off'!$B$4:$B$4000=$B689),1),"")</f>
        <v/>
      </c>
      <c r="Q689" s="172" t="str" cm="1">
        <f t="array" ref="Q689">IFERROR(INDEX(_xlfn._xlws.FILTER('Dang ky_off'!$H$4:$H$4000,'Dang ky_off'!$B$4:$B$4000=$B689),1),"")</f>
        <v/>
      </c>
      <c r="R689" s="171" t="s">
        <v>1563</v>
      </c>
      <c r="S689" s="171" t="str" cm="1">
        <f t="array" ref="S689">IFERROR(INDEX(_xlfn._xlws.FILTER('Dang ky_off'!$L$4:$L$4000,'Dang ky_off'!$B$4:$B$4000=$B689),1),"")</f>
        <v/>
      </c>
      <c r="T689" s="171" t="str" cm="1">
        <f t="array" ref="T689">IFERROR(INDEX(_xlfn._xlws.FILTER('Dang ky_off'!$M$4:$M$4000,'Dang ky_off'!$B$4:$B$4000=$B689),1),"")</f>
        <v/>
      </c>
      <c r="U689" s="130"/>
      <c r="V689" s="130"/>
      <c r="W689" s="131" t="e">
        <f t="shared" si="94"/>
        <v>#VALUE!</v>
      </c>
      <c r="X689" s="180" t="str" cm="1">
        <f t="array" ref="X689">IFERROR(INDEX(_xlfn._xlws.FILTER('Dang ky_off'!$J$4:$J$4000,'Dang ky_off'!$B$4:$B$4000=$B689),2),"")</f>
        <v/>
      </c>
      <c r="Y689" s="181" t="str" cm="1">
        <f t="array" ref="Y689">IFERROR(INDEX(_xlfn._xlws.FILTER('Dang ky_off'!$H$4:$H$4000,'Dang ky_off'!$B$4:$B$4000=$B689),2),"")</f>
        <v/>
      </c>
      <c r="Z689" s="180" t="s">
        <v>1563</v>
      </c>
      <c r="AA689" s="180" t="str" cm="1">
        <f t="array" ref="AA689">IFERROR(INDEX(_xlfn._xlws.FILTER('Dang ky_off'!$L$4:$L$4000,'Dang ky_off'!$B$4:$B$4000=$B689),2),"")</f>
        <v/>
      </c>
      <c r="AB689" s="180" t="str" cm="1">
        <f t="array" ref="AB689">IFERROR(INDEX(_xlfn._xlws.FILTER('Dang ky_off'!$M$4:$M$4000,'Dang ky_off'!$B$4:$B$4000=$B689),2),"")</f>
        <v/>
      </c>
      <c r="AC689" s="130"/>
      <c r="AD689" s="130"/>
      <c r="AE689" s="179" t="e">
        <f t="shared" si="95"/>
        <v>#VALUE!</v>
      </c>
      <c r="AF689" s="131" t="str" cm="1">
        <f t="array" ref="AF689">IFERROR(INDEX(_xlfn._xlws.FILTER('Dang ky_off'!$J$4:$J$43,'Dang ky_off'!$B$4:$B$43=$B689),3),"")</f>
        <v/>
      </c>
      <c r="AG689" s="154" t="str" cm="1">
        <f t="array" ref="AG689">IFERROR(INDEX(_xlfn._xlws.FILTER('Dang ky_off'!$H$4:$H$43,'Dang ky_off'!$B$4:$B$43=$B689),3),"")</f>
        <v/>
      </c>
      <c r="AH689" s="131" t="s">
        <v>1563</v>
      </c>
      <c r="AI689" s="131" t="str" cm="1">
        <f t="array" ref="AI689">IFERROR(INDEX(_xlfn._xlws.FILTER('Dang ky_off'!$L$4:$L$43,'Dang ky_off'!$B$4:$B$43=$B689),3),"")</f>
        <v/>
      </c>
      <c r="AJ689" s="131" t="str" cm="1">
        <f t="array" ref="AJ689">IFERROR(INDEX(_xlfn._xlws.FILTER('Dang ky_off'!$M$4:$M$43,'Dang ky_off'!$B$4:$B$43=$B689),3),"")</f>
        <v/>
      </c>
      <c r="AK689" s="130"/>
      <c r="AL689" s="130"/>
      <c r="AM689" s="131" t="e">
        <f t="shared" si="96"/>
        <v>#VALUE!</v>
      </c>
      <c r="AN689" s="182" t="str" cm="1">
        <f t="array" ref="AN689">IFERROR(INDEX(_xlfn._xlws.FILTER('Dang ky_onl'!$J$6:$J$4000,'Dang ky_onl'!$B$6:$B$4000=$B689),1),"")</f>
        <v/>
      </c>
      <c r="AO689" s="183" t="str" cm="1">
        <f t="array" ref="AO689">IFERROR(INDEX(_xlfn._xlws.FILTER('Dang ky_onl'!$H$6:$H$4000,'Dang ky_onl'!$B$6:$B$4000=$B689),1),"")</f>
        <v/>
      </c>
      <c r="AP689" s="184" t="s">
        <v>1564</v>
      </c>
      <c r="AQ689" s="182" t="str" cm="1">
        <f t="array" ref="AQ689">IFERROR(INDEX(_xlfn._xlws.FILTER('Dang ky_onl'!$L$6:$L$4000,'Dang ky_onl'!$B$6:$B$4000=$B689),1),"")</f>
        <v/>
      </c>
      <c r="AR689" s="182" t="str" cm="1">
        <f t="array" ref="AR689">IFERROR(INDEX(_xlfn._xlws.FILTER('Dang ky_onl'!$M$6:$M$4000,'Dang ky_onl'!$B$6:$B$4000=$B689),1),"")</f>
        <v/>
      </c>
      <c r="AS689" s="130"/>
      <c r="AT689" s="130"/>
      <c r="AU689" s="131" t="e">
        <f t="shared" si="97"/>
        <v>#VALUE!</v>
      </c>
      <c r="AV689" s="182" t="str" cm="1">
        <f t="array" ref="AV689">IFERROR(INDEX(_xlfn._xlws.FILTER('Dang ky_onl'!$J$6:$J$4000,'Dang ky_onl'!$B$6:$B$4000=$B689),2),"")</f>
        <v/>
      </c>
      <c r="AW689" s="183" t="str" cm="1">
        <f t="array" ref="AW689">IFERROR(INDEX(_xlfn._xlws.FILTER('Dang ky_onl'!$H$6:$H$4000,'Dang ky_onl'!$B$6:$B$4000=$B689),2),"")</f>
        <v/>
      </c>
      <c r="AX689" s="184" t="s">
        <v>1564</v>
      </c>
      <c r="AY689" s="182" t="str" cm="1">
        <f t="array" ref="AY689">IFERROR(INDEX(_xlfn._xlws.FILTER('Dang ky_onl'!$L$6:$L$4000,'Dang ky_onl'!$B$6:$B$4000=$B689),2),"")</f>
        <v/>
      </c>
      <c r="AZ689" s="182" t="str" cm="1">
        <f t="array" ref="AZ689">IFERROR(INDEX(_xlfn._xlws.FILTER('Dang ky_onl'!$M$6:$M$4000,'Dang ky_onl'!$B$6:$B$4000=$B689),2),"")</f>
        <v/>
      </c>
      <c r="BA689" s="130"/>
      <c r="BB689" s="130"/>
      <c r="BC689" s="131" t="e">
        <f t="shared" si="98"/>
        <v>#VALUE!</v>
      </c>
    </row>
    <row r="690" spans="1:55" ht="19.5" customHeight="1" x14ac:dyDescent="0.35">
      <c r="A690" s="135">
        <v>684</v>
      </c>
      <c r="B690" s="136">
        <v>2041230097</v>
      </c>
      <c r="C690" s="137" t="s">
        <v>165</v>
      </c>
      <c r="D690" s="138" t="s">
        <v>793</v>
      </c>
      <c r="E690" s="139"/>
      <c r="F690" s="141" t="s">
        <v>1124</v>
      </c>
      <c r="G690" s="142" t="s">
        <v>1351</v>
      </c>
      <c r="H690" s="143" t="s">
        <v>1371</v>
      </c>
      <c r="I690" s="140" t="str">
        <f t="shared" si="92"/>
        <v>Không đậu</v>
      </c>
      <c r="J690" s="144"/>
      <c r="K690" s="145" t="str">
        <f t="shared" si="93"/>
        <v>Không đủ</v>
      </c>
      <c r="L690" s="166">
        <f t="shared" si="99"/>
        <v>1</v>
      </c>
      <c r="M690" s="166" cm="1">
        <f t="array" ref="M690">SUMPRODUCT(--(LEN(CHOOSE({1,2,3},P690,X690,AF690))&gt;0))</f>
        <v>1</v>
      </c>
      <c r="N690" s="166" cm="1">
        <f t="array" ref="N690">SUMPRODUCT(--(LEN(CHOOSE({1,2},AN690,AV690))&gt;0))</f>
        <v>0</v>
      </c>
      <c r="O690" s="166">
        <f t="shared" si="100"/>
        <v>0</v>
      </c>
      <c r="P690" s="171" t="str" cm="1">
        <f t="array" ref="P690">IFERROR(INDEX(_xlfn._xlws.FILTER('Dang ky_off'!$J$4:$J$4000,'Dang ky_off'!$B$4:$B$4000=$B690),1),"")</f>
        <v>Công ty Cổ phần Đầu tư và Thương mại SATORI</v>
      </c>
      <c r="Q690" s="172" cm="1">
        <f t="array" ref="Q690">IFERROR(INDEX(_xlfn._xlws.FILTER('Dang ky_off'!$H$4:$H$4000,'Dang ky_off'!$B$4:$B$4000=$B690),1),"")</f>
        <v>45953</v>
      </c>
      <c r="R690" s="171" t="s">
        <v>1563</v>
      </c>
      <c r="S690" s="171" cm="1">
        <f t="array" ref="S690">IFERROR(INDEX(_xlfn._xlws.FILTER('Dang ky_off'!$L$4:$L$4000,'Dang ky_off'!$B$4:$B$4000=$B690),1),"")</f>
        <v>10</v>
      </c>
      <c r="T690" s="171" cm="1">
        <f t="array" ref="T690">IFERROR(INDEX(_xlfn._xlws.FILTER('Dang ky_off'!$M$4:$M$4000,'Dang ky_off'!$B$4:$B$4000=$B690),1),"")</f>
        <v>0</v>
      </c>
      <c r="U690" s="130"/>
      <c r="V690" s="130"/>
      <c r="W690" s="131">
        <f t="shared" si="94"/>
        <v>3</v>
      </c>
      <c r="X690" s="180" t="str" cm="1">
        <f t="array" ref="X690">IFERROR(INDEX(_xlfn._xlws.FILTER('Dang ky_off'!$J$4:$J$4000,'Dang ky_off'!$B$4:$B$4000=$B690),2),"")</f>
        <v/>
      </c>
      <c r="Y690" s="181" t="str" cm="1">
        <f t="array" ref="Y690">IFERROR(INDEX(_xlfn._xlws.FILTER('Dang ky_off'!$H$4:$H$4000,'Dang ky_off'!$B$4:$B$4000=$B690),2),"")</f>
        <v/>
      </c>
      <c r="Z690" s="180" t="s">
        <v>1563</v>
      </c>
      <c r="AA690" s="180" t="str" cm="1">
        <f t="array" ref="AA690">IFERROR(INDEX(_xlfn._xlws.FILTER('Dang ky_off'!$L$4:$L$4000,'Dang ky_off'!$B$4:$B$4000=$B690),2),"")</f>
        <v/>
      </c>
      <c r="AB690" s="180" t="str" cm="1">
        <f t="array" ref="AB690">IFERROR(INDEX(_xlfn._xlws.FILTER('Dang ky_off'!$M$4:$M$4000,'Dang ky_off'!$B$4:$B$4000=$B690),2),"")</f>
        <v/>
      </c>
      <c r="AC690" s="130"/>
      <c r="AD690" s="130"/>
      <c r="AE690" s="179" t="e">
        <f t="shared" si="95"/>
        <v>#VALUE!</v>
      </c>
      <c r="AF690" s="131" t="str" cm="1">
        <f t="array" ref="AF690">IFERROR(INDEX(_xlfn._xlws.FILTER('Dang ky_off'!$J$4:$J$43,'Dang ky_off'!$B$4:$B$43=$B690),3),"")</f>
        <v/>
      </c>
      <c r="AG690" s="154" t="str" cm="1">
        <f t="array" ref="AG690">IFERROR(INDEX(_xlfn._xlws.FILTER('Dang ky_off'!$H$4:$H$43,'Dang ky_off'!$B$4:$B$43=$B690),3),"")</f>
        <v/>
      </c>
      <c r="AH690" s="131" t="s">
        <v>1563</v>
      </c>
      <c r="AI690" s="131" t="str" cm="1">
        <f t="array" ref="AI690">IFERROR(INDEX(_xlfn._xlws.FILTER('Dang ky_off'!$L$4:$L$43,'Dang ky_off'!$B$4:$B$43=$B690),3),"")</f>
        <v/>
      </c>
      <c r="AJ690" s="131" t="str" cm="1">
        <f t="array" ref="AJ690">IFERROR(INDEX(_xlfn._xlws.FILTER('Dang ky_off'!$M$4:$M$43,'Dang ky_off'!$B$4:$B$43=$B690),3),"")</f>
        <v/>
      </c>
      <c r="AK690" s="130"/>
      <c r="AL690" s="130"/>
      <c r="AM690" s="131" t="e">
        <f t="shared" si="96"/>
        <v>#VALUE!</v>
      </c>
      <c r="AN690" s="182" t="str" cm="1">
        <f t="array" ref="AN690">IFERROR(INDEX(_xlfn._xlws.FILTER('Dang ky_onl'!$J$6:$J$4000,'Dang ky_onl'!$B$6:$B$4000=$B690),1),"")</f>
        <v/>
      </c>
      <c r="AO690" s="183" t="str" cm="1">
        <f t="array" ref="AO690">IFERROR(INDEX(_xlfn._xlws.FILTER('Dang ky_onl'!$H$6:$H$4000,'Dang ky_onl'!$B$6:$B$4000=$B690),1),"")</f>
        <v/>
      </c>
      <c r="AP690" s="184" t="s">
        <v>1564</v>
      </c>
      <c r="AQ690" s="182" t="str" cm="1">
        <f t="array" ref="AQ690">IFERROR(INDEX(_xlfn._xlws.FILTER('Dang ky_onl'!$L$6:$L$4000,'Dang ky_onl'!$B$6:$B$4000=$B690),1),"")</f>
        <v/>
      </c>
      <c r="AR690" s="182" t="str" cm="1">
        <f t="array" ref="AR690">IFERROR(INDEX(_xlfn._xlws.FILTER('Dang ky_onl'!$M$6:$M$4000,'Dang ky_onl'!$B$6:$B$4000=$B690),1),"")</f>
        <v/>
      </c>
      <c r="AS690" s="130"/>
      <c r="AT690" s="130"/>
      <c r="AU690" s="131" t="e">
        <f t="shared" si="97"/>
        <v>#VALUE!</v>
      </c>
      <c r="AV690" s="182" t="str" cm="1">
        <f t="array" ref="AV690">IFERROR(INDEX(_xlfn._xlws.FILTER('Dang ky_onl'!$J$6:$J$4000,'Dang ky_onl'!$B$6:$B$4000=$B690),2),"")</f>
        <v/>
      </c>
      <c r="AW690" s="183" t="str" cm="1">
        <f t="array" ref="AW690">IFERROR(INDEX(_xlfn._xlws.FILTER('Dang ky_onl'!$H$6:$H$4000,'Dang ky_onl'!$B$6:$B$4000=$B690),2),"")</f>
        <v/>
      </c>
      <c r="AX690" s="184" t="s">
        <v>1564</v>
      </c>
      <c r="AY690" s="182" t="str" cm="1">
        <f t="array" ref="AY690">IFERROR(INDEX(_xlfn._xlws.FILTER('Dang ky_onl'!$L$6:$L$4000,'Dang ky_onl'!$B$6:$B$4000=$B690),2),"")</f>
        <v/>
      </c>
      <c r="AZ690" s="182" t="str" cm="1">
        <f t="array" ref="AZ690">IFERROR(INDEX(_xlfn._xlws.FILTER('Dang ky_onl'!$M$6:$M$4000,'Dang ky_onl'!$B$6:$B$4000=$B690),2),"")</f>
        <v/>
      </c>
      <c r="BA690" s="130"/>
      <c r="BB690" s="130"/>
      <c r="BC690" s="131" t="e">
        <f t="shared" si="98"/>
        <v>#VALUE!</v>
      </c>
    </row>
    <row r="691" spans="1:55" ht="19.5" customHeight="1" x14ac:dyDescent="0.35">
      <c r="A691" s="135">
        <v>685</v>
      </c>
      <c r="B691" s="136">
        <v>2041230099</v>
      </c>
      <c r="C691" s="137" t="s">
        <v>164</v>
      </c>
      <c r="D691" s="138" t="s">
        <v>793</v>
      </c>
      <c r="E691" s="139"/>
      <c r="F691" s="141" t="s">
        <v>1123</v>
      </c>
      <c r="G691" s="142" t="s">
        <v>1351</v>
      </c>
      <c r="H691" s="143" t="s">
        <v>1371</v>
      </c>
      <c r="I691" s="140" t="str">
        <f t="shared" si="92"/>
        <v>Không đậu</v>
      </c>
      <c r="J691" s="144"/>
      <c r="K691" s="145" t="str">
        <f t="shared" si="93"/>
        <v>Không đủ</v>
      </c>
      <c r="L691" s="166">
        <f t="shared" si="99"/>
        <v>2</v>
      </c>
      <c r="M691" s="166" cm="1">
        <f t="array" ref="M691">SUMPRODUCT(--(LEN(CHOOSE({1,2,3},P691,X691,AF691))&gt;0))</f>
        <v>2</v>
      </c>
      <c r="N691" s="166" cm="1">
        <f t="array" ref="N691">SUMPRODUCT(--(LEN(CHOOSE({1,2},AN691,AV691))&gt;0))</f>
        <v>0</v>
      </c>
      <c r="O691" s="166">
        <f t="shared" si="100"/>
        <v>0</v>
      </c>
      <c r="P691" s="171" t="str" cm="1">
        <f t="array" ref="P691">IFERROR(INDEX(_xlfn._xlws.FILTER('Dang ky_off'!$J$4:$J$4000,'Dang ky_off'!$B$4:$B$4000=$B691),1),"")</f>
        <v>Công ty Cổ phần Acecook Việt Nam</v>
      </c>
      <c r="Q691" s="172" cm="1">
        <f t="array" ref="Q691">IFERROR(INDEX(_xlfn._xlws.FILTER('Dang ky_off'!$H$4:$H$4000,'Dang ky_off'!$B$4:$B$4000=$B691),1),"")</f>
        <v>45944</v>
      </c>
      <c r="R691" s="171" t="s">
        <v>1563</v>
      </c>
      <c r="S691" s="171" cm="1">
        <f t="array" ref="S691">IFERROR(INDEX(_xlfn._xlws.FILTER('Dang ky_off'!$L$4:$L$4000,'Dang ky_off'!$B$4:$B$4000=$B691),1),"")</f>
        <v>10</v>
      </c>
      <c r="T691" s="171" cm="1">
        <f t="array" ref="T691">IFERROR(INDEX(_xlfn._xlws.FILTER('Dang ky_off'!$M$4:$M$4000,'Dang ky_off'!$B$4:$B$4000=$B691),1),"")</f>
        <v>0</v>
      </c>
      <c r="U691" s="130"/>
      <c r="V691" s="130"/>
      <c r="W691" s="131">
        <f t="shared" si="94"/>
        <v>3</v>
      </c>
      <c r="X691" s="180" t="str" cm="1">
        <f t="array" ref="X691">IFERROR(INDEX(_xlfn._xlws.FILTER('Dang ky_off'!$J$4:$J$4000,'Dang ky_off'!$B$4:$B$4000=$B691),2),"")</f>
        <v>Công ty Cổ phần Đầu tư và Thương mại SATORI</v>
      </c>
      <c r="Y691" s="181" cm="1">
        <f t="array" ref="Y691">IFERROR(INDEX(_xlfn._xlws.FILTER('Dang ky_off'!$H$4:$H$4000,'Dang ky_off'!$B$4:$B$4000=$B691),2),"")</f>
        <v>45953</v>
      </c>
      <c r="Z691" s="180" t="s">
        <v>1563</v>
      </c>
      <c r="AA691" s="180" cm="1">
        <f t="array" ref="AA691">IFERROR(INDEX(_xlfn._xlws.FILTER('Dang ky_off'!$L$4:$L$4000,'Dang ky_off'!$B$4:$B$4000=$B691),2),"")</f>
        <v>10</v>
      </c>
      <c r="AB691" s="180" cm="1">
        <f t="array" ref="AB691">IFERROR(INDEX(_xlfn._xlws.FILTER('Dang ky_off'!$M$4:$M$4000,'Dang ky_off'!$B$4:$B$4000=$B691),2),"")</f>
        <v>0</v>
      </c>
      <c r="AC691" s="130"/>
      <c r="AD691" s="130"/>
      <c r="AE691" s="179">
        <f t="shared" si="95"/>
        <v>3</v>
      </c>
      <c r="AF691" s="131" t="str" cm="1">
        <f t="array" ref="AF691">IFERROR(INDEX(_xlfn._xlws.FILTER('Dang ky_off'!$J$4:$J$43,'Dang ky_off'!$B$4:$B$43=$B691),3),"")</f>
        <v/>
      </c>
      <c r="AG691" s="154" t="str" cm="1">
        <f t="array" ref="AG691">IFERROR(INDEX(_xlfn._xlws.FILTER('Dang ky_off'!$H$4:$H$43,'Dang ky_off'!$B$4:$B$43=$B691),3),"")</f>
        <v/>
      </c>
      <c r="AH691" s="131" t="s">
        <v>1563</v>
      </c>
      <c r="AI691" s="131" t="str" cm="1">
        <f t="array" ref="AI691">IFERROR(INDEX(_xlfn._xlws.FILTER('Dang ky_off'!$L$4:$L$43,'Dang ky_off'!$B$4:$B$43=$B691),3),"")</f>
        <v/>
      </c>
      <c r="AJ691" s="131" t="str" cm="1">
        <f t="array" ref="AJ691">IFERROR(INDEX(_xlfn._xlws.FILTER('Dang ky_off'!$M$4:$M$43,'Dang ky_off'!$B$4:$B$43=$B691),3),"")</f>
        <v/>
      </c>
      <c r="AK691" s="130"/>
      <c r="AL691" s="130"/>
      <c r="AM691" s="131" t="e">
        <f t="shared" si="96"/>
        <v>#VALUE!</v>
      </c>
      <c r="AN691" s="182" t="str" cm="1">
        <f t="array" ref="AN691">IFERROR(INDEX(_xlfn._xlws.FILTER('Dang ky_onl'!$J$6:$J$4000,'Dang ky_onl'!$B$6:$B$4000=$B691),1),"")</f>
        <v/>
      </c>
      <c r="AO691" s="183" t="str" cm="1">
        <f t="array" ref="AO691">IFERROR(INDEX(_xlfn._xlws.FILTER('Dang ky_onl'!$H$6:$H$4000,'Dang ky_onl'!$B$6:$B$4000=$B691),1),"")</f>
        <v/>
      </c>
      <c r="AP691" s="184" t="s">
        <v>1564</v>
      </c>
      <c r="AQ691" s="182" t="str" cm="1">
        <f t="array" ref="AQ691">IFERROR(INDEX(_xlfn._xlws.FILTER('Dang ky_onl'!$L$6:$L$4000,'Dang ky_onl'!$B$6:$B$4000=$B691),1),"")</f>
        <v/>
      </c>
      <c r="AR691" s="182" t="str" cm="1">
        <f t="array" ref="AR691">IFERROR(INDEX(_xlfn._xlws.FILTER('Dang ky_onl'!$M$6:$M$4000,'Dang ky_onl'!$B$6:$B$4000=$B691),1),"")</f>
        <v/>
      </c>
      <c r="AS691" s="130"/>
      <c r="AT691" s="130"/>
      <c r="AU691" s="131" t="e">
        <f t="shared" si="97"/>
        <v>#VALUE!</v>
      </c>
      <c r="AV691" s="182" t="str" cm="1">
        <f t="array" ref="AV691">IFERROR(INDEX(_xlfn._xlws.FILTER('Dang ky_onl'!$J$6:$J$4000,'Dang ky_onl'!$B$6:$B$4000=$B691),2),"")</f>
        <v/>
      </c>
      <c r="AW691" s="183" t="str" cm="1">
        <f t="array" ref="AW691">IFERROR(INDEX(_xlfn._xlws.FILTER('Dang ky_onl'!$H$6:$H$4000,'Dang ky_onl'!$B$6:$B$4000=$B691),2),"")</f>
        <v/>
      </c>
      <c r="AX691" s="184" t="s">
        <v>1564</v>
      </c>
      <c r="AY691" s="182" t="str" cm="1">
        <f t="array" ref="AY691">IFERROR(INDEX(_xlfn._xlws.FILTER('Dang ky_onl'!$L$6:$L$4000,'Dang ky_onl'!$B$6:$B$4000=$B691),2),"")</f>
        <v/>
      </c>
      <c r="AZ691" s="182" t="str" cm="1">
        <f t="array" ref="AZ691">IFERROR(INDEX(_xlfn._xlws.FILTER('Dang ky_onl'!$M$6:$M$4000,'Dang ky_onl'!$B$6:$B$4000=$B691),2),"")</f>
        <v/>
      </c>
      <c r="BA691" s="130"/>
      <c r="BB691" s="130"/>
      <c r="BC691" s="131" t="e">
        <f t="shared" si="98"/>
        <v>#VALUE!</v>
      </c>
    </row>
    <row r="692" spans="1:55" ht="19.5" customHeight="1" x14ac:dyDescent="0.35">
      <c r="A692" s="135">
        <v>686</v>
      </c>
      <c r="B692" s="136">
        <v>2041230145</v>
      </c>
      <c r="C692" s="137" t="s">
        <v>172</v>
      </c>
      <c r="D692" s="138" t="s">
        <v>847</v>
      </c>
      <c r="E692" s="139"/>
      <c r="F692" s="141" t="s">
        <v>1127</v>
      </c>
      <c r="G692" s="142" t="s">
        <v>1351</v>
      </c>
      <c r="H692" s="143" t="s">
        <v>1371</v>
      </c>
      <c r="I692" s="140" t="str">
        <f t="shared" si="92"/>
        <v>Không đậu</v>
      </c>
      <c r="J692" s="144"/>
      <c r="K692" s="145" t="str">
        <f t="shared" si="93"/>
        <v>Không đủ</v>
      </c>
      <c r="L692" s="166">
        <f t="shared" si="99"/>
        <v>0</v>
      </c>
      <c r="M692" s="166" cm="1">
        <f t="array" ref="M692">SUMPRODUCT(--(LEN(CHOOSE({1,2,3},P692,X692,AF692))&gt;0))</f>
        <v>0</v>
      </c>
      <c r="N692" s="166" cm="1">
        <f t="array" ref="N692">SUMPRODUCT(--(LEN(CHOOSE({1,2},AN692,AV692))&gt;0))</f>
        <v>0</v>
      </c>
      <c r="O692" s="166">
        <f t="shared" si="100"/>
        <v>0</v>
      </c>
      <c r="P692" s="171" t="str" cm="1">
        <f t="array" ref="P692">IFERROR(INDEX(_xlfn._xlws.FILTER('Dang ky_off'!$J$4:$J$4000,'Dang ky_off'!$B$4:$B$4000=$B692),1),"")</f>
        <v/>
      </c>
      <c r="Q692" s="172" t="str" cm="1">
        <f t="array" ref="Q692">IFERROR(INDEX(_xlfn._xlws.FILTER('Dang ky_off'!$H$4:$H$4000,'Dang ky_off'!$B$4:$B$4000=$B692),1),"")</f>
        <v/>
      </c>
      <c r="R692" s="171" t="s">
        <v>1563</v>
      </c>
      <c r="S692" s="171" t="str" cm="1">
        <f t="array" ref="S692">IFERROR(INDEX(_xlfn._xlws.FILTER('Dang ky_off'!$L$4:$L$4000,'Dang ky_off'!$B$4:$B$4000=$B692),1),"")</f>
        <v/>
      </c>
      <c r="T692" s="171" t="str" cm="1">
        <f t="array" ref="T692">IFERROR(INDEX(_xlfn._xlws.FILTER('Dang ky_off'!$M$4:$M$4000,'Dang ky_off'!$B$4:$B$4000=$B692),1),"")</f>
        <v/>
      </c>
      <c r="U692" s="130"/>
      <c r="V692" s="130"/>
      <c r="W692" s="131" t="e">
        <f t="shared" si="94"/>
        <v>#VALUE!</v>
      </c>
      <c r="X692" s="180" t="str" cm="1">
        <f t="array" ref="X692">IFERROR(INDEX(_xlfn._xlws.FILTER('Dang ky_off'!$J$4:$J$4000,'Dang ky_off'!$B$4:$B$4000=$B692),2),"")</f>
        <v/>
      </c>
      <c r="Y692" s="181" t="str" cm="1">
        <f t="array" ref="Y692">IFERROR(INDEX(_xlfn._xlws.FILTER('Dang ky_off'!$H$4:$H$4000,'Dang ky_off'!$B$4:$B$4000=$B692),2),"")</f>
        <v/>
      </c>
      <c r="Z692" s="180" t="s">
        <v>1563</v>
      </c>
      <c r="AA692" s="180" t="str" cm="1">
        <f t="array" ref="AA692">IFERROR(INDEX(_xlfn._xlws.FILTER('Dang ky_off'!$L$4:$L$4000,'Dang ky_off'!$B$4:$B$4000=$B692),2),"")</f>
        <v/>
      </c>
      <c r="AB692" s="180" t="str" cm="1">
        <f t="array" ref="AB692">IFERROR(INDEX(_xlfn._xlws.FILTER('Dang ky_off'!$M$4:$M$4000,'Dang ky_off'!$B$4:$B$4000=$B692),2),"")</f>
        <v/>
      </c>
      <c r="AC692" s="130"/>
      <c r="AD692" s="130"/>
      <c r="AE692" s="179" t="e">
        <f t="shared" si="95"/>
        <v>#VALUE!</v>
      </c>
      <c r="AF692" s="131" t="str" cm="1">
        <f t="array" ref="AF692">IFERROR(INDEX(_xlfn._xlws.FILTER('Dang ky_off'!$J$4:$J$43,'Dang ky_off'!$B$4:$B$43=$B692),3),"")</f>
        <v/>
      </c>
      <c r="AG692" s="154" t="str" cm="1">
        <f t="array" ref="AG692">IFERROR(INDEX(_xlfn._xlws.FILTER('Dang ky_off'!$H$4:$H$43,'Dang ky_off'!$B$4:$B$43=$B692),3),"")</f>
        <v/>
      </c>
      <c r="AH692" s="131" t="s">
        <v>1563</v>
      </c>
      <c r="AI692" s="131" t="str" cm="1">
        <f t="array" ref="AI692">IFERROR(INDEX(_xlfn._xlws.FILTER('Dang ky_off'!$L$4:$L$43,'Dang ky_off'!$B$4:$B$43=$B692),3),"")</f>
        <v/>
      </c>
      <c r="AJ692" s="131" t="str" cm="1">
        <f t="array" ref="AJ692">IFERROR(INDEX(_xlfn._xlws.FILTER('Dang ky_off'!$M$4:$M$43,'Dang ky_off'!$B$4:$B$43=$B692),3),"")</f>
        <v/>
      </c>
      <c r="AK692" s="130"/>
      <c r="AL692" s="130"/>
      <c r="AM692" s="131" t="e">
        <f t="shared" si="96"/>
        <v>#VALUE!</v>
      </c>
      <c r="AN692" s="182" t="str" cm="1">
        <f t="array" ref="AN692">IFERROR(INDEX(_xlfn._xlws.FILTER('Dang ky_onl'!$J$6:$J$4000,'Dang ky_onl'!$B$6:$B$4000=$B692),1),"")</f>
        <v/>
      </c>
      <c r="AO692" s="183" t="str" cm="1">
        <f t="array" ref="AO692">IFERROR(INDEX(_xlfn._xlws.FILTER('Dang ky_onl'!$H$6:$H$4000,'Dang ky_onl'!$B$6:$B$4000=$B692),1),"")</f>
        <v/>
      </c>
      <c r="AP692" s="184" t="s">
        <v>1564</v>
      </c>
      <c r="AQ692" s="182" t="str" cm="1">
        <f t="array" ref="AQ692">IFERROR(INDEX(_xlfn._xlws.FILTER('Dang ky_onl'!$L$6:$L$4000,'Dang ky_onl'!$B$6:$B$4000=$B692),1),"")</f>
        <v/>
      </c>
      <c r="AR692" s="182" t="str" cm="1">
        <f t="array" ref="AR692">IFERROR(INDEX(_xlfn._xlws.FILTER('Dang ky_onl'!$M$6:$M$4000,'Dang ky_onl'!$B$6:$B$4000=$B692),1),"")</f>
        <v/>
      </c>
      <c r="AS692" s="130"/>
      <c r="AT692" s="130"/>
      <c r="AU692" s="131" t="e">
        <f t="shared" si="97"/>
        <v>#VALUE!</v>
      </c>
      <c r="AV692" s="182" t="str" cm="1">
        <f t="array" ref="AV692">IFERROR(INDEX(_xlfn._xlws.FILTER('Dang ky_onl'!$J$6:$J$4000,'Dang ky_onl'!$B$6:$B$4000=$B692),2),"")</f>
        <v/>
      </c>
      <c r="AW692" s="183" t="str" cm="1">
        <f t="array" ref="AW692">IFERROR(INDEX(_xlfn._xlws.FILTER('Dang ky_onl'!$H$6:$H$4000,'Dang ky_onl'!$B$6:$B$4000=$B692),2),"")</f>
        <v/>
      </c>
      <c r="AX692" s="184" t="s">
        <v>1564</v>
      </c>
      <c r="AY692" s="182" t="str" cm="1">
        <f t="array" ref="AY692">IFERROR(INDEX(_xlfn._xlws.FILTER('Dang ky_onl'!$L$6:$L$4000,'Dang ky_onl'!$B$6:$B$4000=$B692),2),"")</f>
        <v/>
      </c>
      <c r="AZ692" s="182" t="str" cm="1">
        <f t="array" ref="AZ692">IFERROR(INDEX(_xlfn._xlws.FILTER('Dang ky_onl'!$M$6:$M$4000,'Dang ky_onl'!$B$6:$B$4000=$B692),2),"")</f>
        <v/>
      </c>
      <c r="BA692" s="130"/>
      <c r="BB692" s="130"/>
      <c r="BC692" s="131" t="e">
        <f t="shared" si="98"/>
        <v>#VALUE!</v>
      </c>
    </row>
    <row r="693" spans="1:55" ht="19.5" customHeight="1" x14ac:dyDescent="0.35">
      <c r="A693" s="135">
        <v>687</v>
      </c>
      <c r="B693" s="136">
        <v>2041230147</v>
      </c>
      <c r="C693" s="137" t="s">
        <v>176</v>
      </c>
      <c r="D693" s="138" t="s">
        <v>775</v>
      </c>
      <c r="E693" s="139"/>
      <c r="F693" s="141" t="s">
        <v>1130</v>
      </c>
      <c r="G693" s="142" t="s">
        <v>1351</v>
      </c>
      <c r="H693" s="143" t="s">
        <v>1371</v>
      </c>
      <c r="I693" s="140" t="str">
        <f t="shared" si="92"/>
        <v>Không đậu</v>
      </c>
      <c r="J693" s="144"/>
      <c r="K693" s="145" t="str">
        <f t="shared" si="93"/>
        <v>Không đủ</v>
      </c>
      <c r="L693" s="166">
        <f t="shared" si="99"/>
        <v>0</v>
      </c>
      <c r="M693" s="166" cm="1">
        <f t="array" ref="M693">SUMPRODUCT(--(LEN(CHOOSE({1,2,3},P693,X693,AF693))&gt;0))</f>
        <v>0</v>
      </c>
      <c r="N693" s="166" cm="1">
        <f t="array" ref="N693">SUMPRODUCT(--(LEN(CHOOSE({1,2},AN693,AV693))&gt;0))</f>
        <v>0</v>
      </c>
      <c r="O693" s="166">
        <f t="shared" si="100"/>
        <v>0</v>
      </c>
      <c r="P693" s="171" t="str" cm="1">
        <f t="array" ref="P693">IFERROR(INDEX(_xlfn._xlws.FILTER('Dang ky_off'!$J$4:$J$4000,'Dang ky_off'!$B$4:$B$4000=$B693),1),"")</f>
        <v/>
      </c>
      <c r="Q693" s="172" t="str" cm="1">
        <f t="array" ref="Q693">IFERROR(INDEX(_xlfn._xlws.FILTER('Dang ky_off'!$H$4:$H$4000,'Dang ky_off'!$B$4:$B$4000=$B693),1),"")</f>
        <v/>
      </c>
      <c r="R693" s="171" t="s">
        <v>1563</v>
      </c>
      <c r="S693" s="171" t="str" cm="1">
        <f t="array" ref="S693">IFERROR(INDEX(_xlfn._xlws.FILTER('Dang ky_off'!$L$4:$L$4000,'Dang ky_off'!$B$4:$B$4000=$B693),1),"")</f>
        <v/>
      </c>
      <c r="T693" s="171" t="str" cm="1">
        <f t="array" ref="T693">IFERROR(INDEX(_xlfn._xlws.FILTER('Dang ky_off'!$M$4:$M$4000,'Dang ky_off'!$B$4:$B$4000=$B693),1),"")</f>
        <v/>
      </c>
      <c r="U693" s="130"/>
      <c r="V693" s="130"/>
      <c r="W693" s="131" t="e">
        <f t="shared" si="94"/>
        <v>#VALUE!</v>
      </c>
      <c r="X693" s="180" t="str" cm="1">
        <f t="array" ref="X693">IFERROR(INDEX(_xlfn._xlws.FILTER('Dang ky_off'!$J$4:$J$4000,'Dang ky_off'!$B$4:$B$4000=$B693),2),"")</f>
        <v/>
      </c>
      <c r="Y693" s="181" t="str" cm="1">
        <f t="array" ref="Y693">IFERROR(INDEX(_xlfn._xlws.FILTER('Dang ky_off'!$H$4:$H$4000,'Dang ky_off'!$B$4:$B$4000=$B693),2),"")</f>
        <v/>
      </c>
      <c r="Z693" s="180" t="s">
        <v>1563</v>
      </c>
      <c r="AA693" s="180" t="str" cm="1">
        <f t="array" ref="AA693">IFERROR(INDEX(_xlfn._xlws.FILTER('Dang ky_off'!$L$4:$L$4000,'Dang ky_off'!$B$4:$B$4000=$B693),2),"")</f>
        <v/>
      </c>
      <c r="AB693" s="180" t="str" cm="1">
        <f t="array" ref="AB693">IFERROR(INDEX(_xlfn._xlws.FILTER('Dang ky_off'!$M$4:$M$4000,'Dang ky_off'!$B$4:$B$4000=$B693),2),"")</f>
        <v/>
      </c>
      <c r="AC693" s="130"/>
      <c r="AD693" s="130"/>
      <c r="AE693" s="179" t="e">
        <f t="shared" si="95"/>
        <v>#VALUE!</v>
      </c>
      <c r="AF693" s="131" t="str" cm="1">
        <f t="array" ref="AF693">IFERROR(INDEX(_xlfn._xlws.FILTER('Dang ky_off'!$J$4:$J$43,'Dang ky_off'!$B$4:$B$43=$B693),3),"")</f>
        <v/>
      </c>
      <c r="AG693" s="154" t="str" cm="1">
        <f t="array" ref="AG693">IFERROR(INDEX(_xlfn._xlws.FILTER('Dang ky_off'!$H$4:$H$43,'Dang ky_off'!$B$4:$B$43=$B693),3),"")</f>
        <v/>
      </c>
      <c r="AH693" s="131" t="s">
        <v>1563</v>
      </c>
      <c r="AI693" s="131" t="str" cm="1">
        <f t="array" ref="AI693">IFERROR(INDEX(_xlfn._xlws.FILTER('Dang ky_off'!$L$4:$L$43,'Dang ky_off'!$B$4:$B$43=$B693),3),"")</f>
        <v/>
      </c>
      <c r="AJ693" s="131" t="str" cm="1">
        <f t="array" ref="AJ693">IFERROR(INDEX(_xlfn._xlws.FILTER('Dang ky_off'!$M$4:$M$43,'Dang ky_off'!$B$4:$B$43=$B693),3),"")</f>
        <v/>
      </c>
      <c r="AK693" s="130"/>
      <c r="AL693" s="130"/>
      <c r="AM693" s="131" t="e">
        <f t="shared" si="96"/>
        <v>#VALUE!</v>
      </c>
      <c r="AN693" s="182" t="str" cm="1">
        <f t="array" ref="AN693">IFERROR(INDEX(_xlfn._xlws.FILTER('Dang ky_onl'!$J$6:$J$4000,'Dang ky_onl'!$B$6:$B$4000=$B693),1),"")</f>
        <v/>
      </c>
      <c r="AO693" s="183" t="str" cm="1">
        <f t="array" ref="AO693">IFERROR(INDEX(_xlfn._xlws.FILTER('Dang ky_onl'!$H$6:$H$4000,'Dang ky_onl'!$B$6:$B$4000=$B693),1),"")</f>
        <v/>
      </c>
      <c r="AP693" s="184" t="s">
        <v>1564</v>
      </c>
      <c r="AQ693" s="182" t="str" cm="1">
        <f t="array" ref="AQ693">IFERROR(INDEX(_xlfn._xlws.FILTER('Dang ky_onl'!$L$6:$L$4000,'Dang ky_onl'!$B$6:$B$4000=$B693),1),"")</f>
        <v/>
      </c>
      <c r="AR693" s="182" t="str" cm="1">
        <f t="array" ref="AR693">IFERROR(INDEX(_xlfn._xlws.FILTER('Dang ky_onl'!$M$6:$M$4000,'Dang ky_onl'!$B$6:$B$4000=$B693),1),"")</f>
        <v/>
      </c>
      <c r="AS693" s="130"/>
      <c r="AT693" s="130"/>
      <c r="AU693" s="131" t="e">
        <f t="shared" si="97"/>
        <v>#VALUE!</v>
      </c>
      <c r="AV693" s="182" t="str" cm="1">
        <f t="array" ref="AV693">IFERROR(INDEX(_xlfn._xlws.FILTER('Dang ky_onl'!$J$6:$J$4000,'Dang ky_onl'!$B$6:$B$4000=$B693),2),"")</f>
        <v/>
      </c>
      <c r="AW693" s="183" t="str" cm="1">
        <f t="array" ref="AW693">IFERROR(INDEX(_xlfn._xlws.FILTER('Dang ky_onl'!$H$6:$H$4000,'Dang ky_onl'!$B$6:$B$4000=$B693),2),"")</f>
        <v/>
      </c>
      <c r="AX693" s="184" t="s">
        <v>1564</v>
      </c>
      <c r="AY693" s="182" t="str" cm="1">
        <f t="array" ref="AY693">IFERROR(INDEX(_xlfn._xlws.FILTER('Dang ky_onl'!$L$6:$L$4000,'Dang ky_onl'!$B$6:$B$4000=$B693),2),"")</f>
        <v/>
      </c>
      <c r="AZ693" s="182" t="str" cm="1">
        <f t="array" ref="AZ693">IFERROR(INDEX(_xlfn._xlws.FILTER('Dang ky_onl'!$M$6:$M$4000,'Dang ky_onl'!$B$6:$B$4000=$B693),2),"")</f>
        <v/>
      </c>
      <c r="BA693" s="130"/>
      <c r="BB693" s="130"/>
      <c r="BC693" s="131" t="e">
        <f t="shared" si="98"/>
        <v>#VALUE!</v>
      </c>
    </row>
    <row r="694" spans="1:55" ht="19.5" customHeight="1" x14ac:dyDescent="0.35">
      <c r="A694" s="135">
        <v>688</v>
      </c>
      <c r="B694" s="136">
        <v>2041230150</v>
      </c>
      <c r="C694" s="137" t="s">
        <v>174</v>
      </c>
      <c r="D694" s="138" t="s">
        <v>800</v>
      </c>
      <c r="E694" s="139"/>
      <c r="F694" s="141" t="s">
        <v>1128</v>
      </c>
      <c r="G694" s="142" t="s">
        <v>1351</v>
      </c>
      <c r="H694" s="143" t="s">
        <v>1371</v>
      </c>
      <c r="I694" s="140" t="str">
        <f t="shared" si="92"/>
        <v>Không đậu</v>
      </c>
      <c r="J694" s="144"/>
      <c r="K694" s="145" t="str">
        <f t="shared" si="93"/>
        <v>Không đủ</v>
      </c>
      <c r="L694" s="166">
        <f t="shared" si="99"/>
        <v>1</v>
      </c>
      <c r="M694" s="166" cm="1">
        <f t="array" ref="M694">SUMPRODUCT(--(LEN(CHOOSE({1,2,3},P694,X694,AF694))&gt;0))</f>
        <v>1</v>
      </c>
      <c r="N694" s="166" cm="1">
        <f t="array" ref="N694">SUMPRODUCT(--(LEN(CHOOSE({1,2},AN694,AV694))&gt;0))</f>
        <v>0</v>
      </c>
      <c r="O694" s="166">
        <f t="shared" si="100"/>
        <v>0</v>
      </c>
      <c r="P694" s="171" t="str" cm="1">
        <f t="array" ref="P694">IFERROR(INDEX(_xlfn._xlws.FILTER('Dang ky_off'!$J$4:$J$4000,'Dang ky_off'!$B$4:$B$4000=$B694),1),"")</f>
        <v>Công ty Cổ phần Đầu tư và Thương mại SATORI</v>
      </c>
      <c r="Q694" s="172" cm="1">
        <f t="array" ref="Q694">IFERROR(INDEX(_xlfn._xlws.FILTER('Dang ky_off'!$H$4:$H$4000,'Dang ky_off'!$B$4:$B$4000=$B694),1),"")</f>
        <v>45953</v>
      </c>
      <c r="R694" s="171" t="s">
        <v>1563</v>
      </c>
      <c r="S694" s="171" cm="1">
        <f t="array" ref="S694">IFERROR(INDEX(_xlfn._xlws.FILTER('Dang ky_off'!$L$4:$L$4000,'Dang ky_off'!$B$4:$B$4000=$B694),1),"")</f>
        <v>9.5</v>
      </c>
      <c r="T694" s="171" cm="1">
        <f t="array" ref="T694">IFERROR(INDEX(_xlfn._xlws.FILTER('Dang ky_off'!$M$4:$M$4000,'Dang ky_off'!$B$4:$B$4000=$B694),1),"")</f>
        <v>0</v>
      </c>
      <c r="U694" s="130"/>
      <c r="V694" s="130"/>
      <c r="W694" s="131">
        <f t="shared" si="94"/>
        <v>2.9</v>
      </c>
      <c r="X694" s="180" t="str" cm="1">
        <f t="array" ref="X694">IFERROR(INDEX(_xlfn._xlws.FILTER('Dang ky_off'!$J$4:$J$4000,'Dang ky_off'!$B$4:$B$4000=$B694),2),"")</f>
        <v/>
      </c>
      <c r="Y694" s="181" t="str" cm="1">
        <f t="array" ref="Y694">IFERROR(INDEX(_xlfn._xlws.FILTER('Dang ky_off'!$H$4:$H$4000,'Dang ky_off'!$B$4:$B$4000=$B694),2),"")</f>
        <v/>
      </c>
      <c r="Z694" s="180" t="s">
        <v>1563</v>
      </c>
      <c r="AA694" s="180" t="str" cm="1">
        <f t="array" ref="AA694">IFERROR(INDEX(_xlfn._xlws.FILTER('Dang ky_off'!$L$4:$L$4000,'Dang ky_off'!$B$4:$B$4000=$B694),2),"")</f>
        <v/>
      </c>
      <c r="AB694" s="180" t="str" cm="1">
        <f t="array" ref="AB694">IFERROR(INDEX(_xlfn._xlws.FILTER('Dang ky_off'!$M$4:$M$4000,'Dang ky_off'!$B$4:$B$4000=$B694),2),"")</f>
        <v/>
      </c>
      <c r="AC694" s="130"/>
      <c r="AD694" s="130"/>
      <c r="AE694" s="179" t="e">
        <f t="shared" si="95"/>
        <v>#VALUE!</v>
      </c>
      <c r="AF694" s="131" t="str" cm="1">
        <f t="array" ref="AF694">IFERROR(INDEX(_xlfn._xlws.FILTER('Dang ky_off'!$J$4:$J$43,'Dang ky_off'!$B$4:$B$43=$B694),3),"")</f>
        <v/>
      </c>
      <c r="AG694" s="154" t="str" cm="1">
        <f t="array" ref="AG694">IFERROR(INDEX(_xlfn._xlws.FILTER('Dang ky_off'!$H$4:$H$43,'Dang ky_off'!$B$4:$B$43=$B694),3),"")</f>
        <v/>
      </c>
      <c r="AH694" s="131" t="s">
        <v>1563</v>
      </c>
      <c r="AI694" s="131" t="str" cm="1">
        <f t="array" ref="AI694">IFERROR(INDEX(_xlfn._xlws.FILTER('Dang ky_off'!$L$4:$L$43,'Dang ky_off'!$B$4:$B$43=$B694),3),"")</f>
        <v/>
      </c>
      <c r="AJ694" s="131" t="str" cm="1">
        <f t="array" ref="AJ694">IFERROR(INDEX(_xlfn._xlws.FILTER('Dang ky_off'!$M$4:$M$43,'Dang ky_off'!$B$4:$B$43=$B694),3),"")</f>
        <v/>
      </c>
      <c r="AK694" s="130"/>
      <c r="AL694" s="130"/>
      <c r="AM694" s="131" t="e">
        <f t="shared" si="96"/>
        <v>#VALUE!</v>
      </c>
      <c r="AN694" s="182" t="str" cm="1">
        <f t="array" ref="AN694">IFERROR(INDEX(_xlfn._xlws.FILTER('Dang ky_onl'!$J$6:$J$4000,'Dang ky_onl'!$B$6:$B$4000=$B694),1),"")</f>
        <v/>
      </c>
      <c r="AO694" s="183" t="str" cm="1">
        <f t="array" ref="AO694">IFERROR(INDEX(_xlfn._xlws.FILTER('Dang ky_onl'!$H$6:$H$4000,'Dang ky_onl'!$B$6:$B$4000=$B694),1),"")</f>
        <v/>
      </c>
      <c r="AP694" s="184" t="s">
        <v>1564</v>
      </c>
      <c r="AQ694" s="182" t="str" cm="1">
        <f t="array" ref="AQ694">IFERROR(INDEX(_xlfn._xlws.FILTER('Dang ky_onl'!$L$6:$L$4000,'Dang ky_onl'!$B$6:$B$4000=$B694),1),"")</f>
        <v/>
      </c>
      <c r="AR694" s="182" t="str" cm="1">
        <f t="array" ref="AR694">IFERROR(INDEX(_xlfn._xlws.FILTER('Dang ky_onl'!$M$6:$M$4000,'Dang ky_onl'!$B$6:$B$4000=$B694),1),"")</f>
        <v/>
      </c>
      <c r="AS694" s="130"/>
      <c r="AT694" s="130"/>
      <c r="AU694" s="131" t="e">
        <f t="shared" si="97"/>
        <v>#VALUE!</v>
      </c>
      <c r="AV694" s="182" t="str" cm="1">
        <f t="array" ref="AV694">IFERROR(INDEX(_xlfn._xlws.FILTER('Dang ky_onl'!$J$6:$J$4000,'Dang ky_onl'!$B$6:$B$4000=$B694),2),"")</f>
        <v/>
      </c>
      <c r="AW694" s="183" t="str" cm="1">
        <f t="array" ref="AW694">IFERROR(INDEX(_xlfn._xlws.FILTER('Dang ky_onl'!$H$6:$H$4000,'Dang ky_onl'!$B$6:$B$4000=$B694),2),"")</f>
        <v/>
      </c>
      <c r="AX694" s="184" t="s">
        <v>1564</v>
      </c>
      <c r="AY694" s="182" t="str" cm="1">
        <f t="array" ref="AY694">IFERROR(INDEX(_xlfn._xlws.FILTER('Dang ky_onl'!$L$6:$L$4000,'Dang ky_onl'!$B$6:$B$4000=$B694),2),"")</f>
        <v/>
      </c>
      <c r="AZ694" s="182" t="str" cm="1">
        <f t="array" ref="AZ694">IFERROR(INDEX(_xlfn._xlws.FILTER('Dang ky_onl'!$M$6:$M$4000,'Dang ky_onl'!$B$6:$B$4000=$B694),2),"")</f>
        <v/>
      </c>
      <c r="BA694" s="130"/>
      <c r="BB694" s="130"/>
      <c r="BC694" s="131" t="e">
        <f t="shared" si="98"/>
        <v>#VALUE!</v>
      </c>
    </row>
    <row r="695" spans="1:55" ht="19.5" customHeight="1" x14ac:dyDescent="0.35">
      <c r="A695" s="135">
        <v>689</v>
      </c>
      <c r="B695" s="136">
        <v>2041230164</v>
      </c>
      <c r="C695" s="137" t="s">
        <v>182</v>
      </c>
      <c r="D695" s="138" t="s">
        <v>777</v>
      </c>
      <c r="E695" s="139"/>
      <c r="F695" s="141" t="s">
        <v>1103</v>
      </c>
      <c r="G695" s="142" t="s">
        <v>1351</v>
      </c>
      <c r="H695" s="143" t="s">
        <v>1371</v>
      </c>
      <c r="I695" s="140" t="str">
        <f t="shared" si="92"/>
        <v>Không đậu</v>
      </c>
      <c r="J695" s="144"/>
      <c r="K695" s="145" t="str">
        <f t="shared" si="93"/>
        <v>Không đủ</v>
      </c>
      <c r="L695" s="166">
        <f t="shared" si="99"/>
        <v>0</v>
      </c>
      <c r="M695" s="166" cm="1">
        <f t="array" ref="M695">SUMPRODUCT(--(LEN(CHOOSE({1,2,3},P695,X695,AF695))&gt;0))</f>
        <v>0</v>
      </c>
      <c r="N695" s="166" cm="1">
        <f t="array" ref="N695">SUMPRODUCT(--(LEN(CHOOSE({1,2},AN695,AV695))&gt;0))</f>
        <v>0</v>
      </c>
      <c r="O695" s="166">
        <f t="shared" si="100"/>
        <v>0</v>
      </c>
      <c r="P695" s="171" t="str" cm="1">
        <f t="array" ref="P695">IFERROR(INDEX(_xlfn._xlws.FILTER('Dang ky_off'!$J$4:$J$4000,'Dang ky_off'!$B$4:$B$4000=$B695),1),"")</f>
        <v/>
      </c>
      <c r="Q695" s="172" t="str" cm="1">
        <f t="array" ref="Q695">IFERROR(INDEX(_xlfn._xlws.FILTER('Dang ky_off'!$H$4:$H$4000,'Dang ky_off'!$B$4:$B$4000=$B695),1),"")</f>
        <v/>
      </c>
      <c r="R695" s="171" t="s">
        <v>1563</v>
      </c>
      <c r="S695" s="171" t="str" cm="1">
        <f t="array" ref="S695">IFERROR(INDEX(_xlfn._xlws.FILTER('Dang ky_off'!$L$4:$L$4000,'Dang ky_off'!$B$4:$B$4000=$B695),1),"")</f>
        <v/>
      </c>
      <c r="T695" s="171" t="str" cm="1">
        <f t="array" ref="T695">IFERROR(INDEX(_xlfn._xlws.FILTER('Dang ky_off'!$M$4:$M$4000,'Dang ky_off'!$B$4:$B$4000=$B695),1),"")</f>
        <v/>
      </c>
      <c r="U695" s="130"/>
      <c r="V695" s="130"/>
      <c r="W695" s="131" t="e">
        <f t="shared" si="94"/>
        <v>#VALUE!</v>
      </c>
      <c r="X695" s="180" t="str" cm="1">
        <f t="array" ref="X695">IFERROR(INDEX(_xlfn._xlws.FILTER('Dang ky_off'!$J$4:$J$4000,'Dang ky_off'!$B$4:$B$4000=$B695),2),"")</f>
        <v/>
      </c>
      <c r="Y695" s="181" t="str" cm="1">
        <f t="array" ref="Y695">IFERROR(INDEX(_xlfn._xlws.FILTER('Dang ky_off'!$H$4:$H$4000,'Dang ky_off'!$B$4:$B$4000=$B695),2),"")</f>
        <v/>
      </c>
      <c r="Z695" s="180" t="s">
        <v>1563</v>
      </c>
      <c r="AA695" s="180" t="str" cm="1">
        <f t="array" ref="AA695">IFERROR(INDEX(_xlfn._xlws.FILTER('Dang ky_off'!$L$4:$L$4000,'Dang ky_off'!$B$4:$B$4000=$B695),2),"")</f>
        <v/>
      </c>
      <c r="AB695" s="180" t="str" cm="1">
        <f t="array" ref="AB695">IFERROR(INDEX(_xlfn._xlws.FILTER('Dang ky_off'!$M$4:$M$4000,'Dang ky_off'!$B$4:$B$4000=$B695),2),"")</f>
        <v/>
      </c>
      <c r="AC695" s="130"/>
      <c r="AD695" s="130"/>
      <c r="AE695" s="179" t="e">
        <f t="shared" si="95"/>
        <v>#VALUE!</v>
      </c>
      <c r="AF695" s="131" t="str" cm="1">
        <f t="array" ref="AF695">IFERROR(INDEX(_xlfn._xlws.FILTER('Dang ky_off'!$J$4:$J$43,'Dang ky_off'!$B$4:$B$43=$B695),3),"")</f>
        <v/>
      </c>
      <c r="AG695" s="154" t="str" cm="1">
        <f t="array" ref="AG695">IFERROR(INDEX(_xlfn._xlws.FILTER('Dang ky_off'!$H$4:$H$43,'Dang ky_off'!$B$4:$B$43=$B695),3),"")</f>
        <v/>
      </c>
      <c r="AH695" s="131" t="s">
        <v>1563</v>
      </c>
      <c r="AI695" s="131" t="str" cm="1">
        <f t="array" ref="AI695">IFERROR(INDEX(_xlfn._xlws.FILTER('Dang ky_off'!$L$4:$L$43,'Dang ky_off'!$B$4:$B$43=$B695),3),"")</f>
        <v/>
      </c>
      <c r="AJ695" s="131" t="str" cm="1">
        <f t="array" ref="AJ695">IFERROR(INDEX(_xlfn._xlws.FILTER('Dang ky_off'!$M$4:$M$43,'Dang ky_off'!$B$4:$B$43=$B695),3),"")</f>
        <v/>
      </c>
      <c r="AK695" s="130"/>
      <c r="AL695" s="130"/>
      <c r="AM695" s="131" t="e">
        <f t="shared" si="96"/>
        <v>#VALUE!</v>
      </c>
      <c r="AN695" s="182" t="str" cm="1">
        <f t="array" ref="AN695">IFERROR(INDEX(_xlfn._xlws.FILTER('Dang ky_onl'!$J$6:$J$4000,'Dang ky_onl'!$B$6:$B$4000=$B695),1),"")</f>
        <v/>
      </c>
      <c r="AO695" s="183" t="str" cm="1">
        <f t="array" ref="AO695">IFERROR(INDEX(_xlfn._xlws.FILTER('Dang ky_onl'!$H$6:$H$4000,'Dang ky_onl'!$B$6:$B$4000=$B695),1),"")</f>
        <v/>
      </c>
      <c r="AP695" s="184" t="s">
        <v>1564</v>
      </c>
      <c r="AQ695" s="182" t="str" cm="1">
        <f t="array" ref="AQ695">IFERROR(INDEX(_xlfn._xlws.FILTER('Dang ky_onl'!$L$6:$L$4000,'Dang ky_onl'!$B$6:$B$4000=$B695),1),"")</f>
        <v/>
      </c>
      <c r="AR695" s="182" t="str" cm="1">
        <f t="array" ref="AR695">IFERROR(INDEX(_xlfn._xlws.FILTER('Dang ky_onl'!$M$6:$M$4000,'Dang ky_onl'!$B$6:$B$4000=$B695),1),"")</f>
        <v/>
      </c>
      <c r="AS695" s="130"/>
      <c r="AT695" s="130"/>
      <c r="AU695" s="131" t="e">
        <f t="shared" si="97"/>
        <v>#VALUE!</v>
      </c>
      <c r="AV695" s="182" t="str" cm="1">
        <f t="array" ref="AV695">IFERROR(INDEX(_xlfn._xlws.FILTER('Dang ky_onl'!$J$6:$J$4000,'Dang ky_onl'!$B$6:$B$4000=$B695),2),"")</f>
        <v/>
      </c>
      <c r="AW695" s="183" t="str" cm="1">
        <f t="array" ref="AW695">IFERROR(INDEX(_xlfn._xlws.FILTER('Dang ky_onl'!$H$6:$H$4000,'Dang ky_onl'!$B$6:$B$4000=$B695),2),"")</f>
        <v/>
      </c>
      <c r="AX695" s="184" t="s">
        <v>1564</v>
      </c>
      <c r="AY695" s="182" t="str" cm="1">
        <f t="array" ref="AY695">IFERROR(INDEX(_xlfn._xlws.FILTER('Dang ky_onl'!$L$6:$L$4000,'Dang ky_onl'!$B$6:$B$4000=$B695),2),"")</f>
        <v/>
      </c>
      <c r="AZ695" s="182" t="str" cm="1">
        <f t="array" ref="AZ695">IFERROR(INDEX(_xlfn._xlws.FILTER('Dang ky_onl'!$M$6:$M$4000,'Dang ky_onl'!$B$6:$B$4000=$B695),2),"")</f>
        <v/>
      </c>
      <c r="BA695" s="130"/>
      <c r="BB695" s="130"/>
      <c r="BC695" s="131" t="e">
        <f t="shared" si="98"/>
        <v>#VALUE!</v>
      </c>
    </row>
    <row r="696" spans="1:55" ht="19.5" customHeight="1" x14ac:dyDescent="0.35">
      <c r="A696" s="135">
        <v>690</v>
      </c>
      <c r="B696" s="136">
        <v>2041230177</v>
      </c>
      <c r="C696" s="137" t="s">
        <v>186</v>
      </c>
      <c r="D696" s="138" t="s">
        <v>829</v>
      </c>
      <c r="E696" s="139"/>
      <c r="F696" s="141" t="s">
        <v>988</v>
      </c>
      <c r="G696" s="142" t="s">
        <v>1351</v>
      </c>
      <c r="H696" s="143" t="s">
        <v>1371</v>
      </c>
      <c r="I696" s="140" t="str">
        <f t="shared" si="92"/>
        <v>Không đậu</v>
      </c>
      <c r="J696" s="144"/>
      <c r="K696" s="145" t="str">
        <f t="shared" si="93"/>
        <v>Không đủ</v>
      </c>
      <c r="L696" s="166">
        <f t="shared" si="99"/>
        <v>2</v>
      </c>
      <c r="M696" s="166" cm="1">
        <f t="array" ref="M696">SUMPRODUCT(--(LEN(CHOOSE({1,2,3},P696,X696,AF696))&gt;0))</f>
        <v>2</v>
      </c>
      <c r="N696" s="166" cm="1">
        <f t="array" ref="N696">SUMPRODUCT(--(LEN(CHOOSE({1,2},AN696,AV696))&gt;0))</f>
        <v>0</v>
      </c>
      <c r="O696" s="166">
        <f t="shared" si="100"/>
        <v>0</v>
      </c>
      <c r="P696" s="171" t="str" cm="1">
        <f t="array" ref="P696">IFERROR(INDEX(_xlfn._xlws.FILTER('Dang ky_off'!$J$4:$J$4000,'Dang ky_off'!$B$4:$B$4000=$B696),1),"")</f>
        <v>Công ty Cổ phần Acecook Việt Nam</v>
      </c>
      <c r="Q696" s="172" cm="1">
        <f t="array" ref="Q696">IFERROR(INDEX(_xlfn._xlws.FILTER('Dang ky_off'!$H$4:$H$4000,'Dang ky_off'!$B$4:$B$4000=$B696),1),"")</f>
        <v>46000</v>
      </c>
      <c r="R696" s="171" t="s">
        <v>1563</v>
      </c>
      <c r="S696" s="171" cm="1">
        <f t="array" ref="S696">IFERROR(INDEX(_xlfn._xlws.FILTER('Dang ky_off'!$L$4:$L$4000,'Dang ky_off'!$B$4:$B$4000=$B696),1),"")</f>
        <v>9</v>
      </c>
      <c r="T696" s="171" cm="1">
        <f t="array" ref="T696">IFERROR(INDEX(_xlfn._xlws.FILTER('Dang ky_off'!$M$4:$M$4000,'Dang ky_off'!$B$4:$B$4000=$B696),1),"")</f>
        <v>0</v>
      </c>
      <c r="U696" s="130"/>
      <c r="V696" s="130"/>
      <c r="W696" s="131">
        <f t="shared" si="94"/>
        <v>2.7</v>
      </c>
      <c r="X696" s="180" t="str" cm="1">
        <f t="array" ref="X696">IFERROR(INDEX(_xlfn._xlws.FILTER('Dang ky_off'!$J$4:$J$4000,'Dang ky_off'!$B$4:$B$4000=$B696),2),"")</f>
        <v>Công ty Cổ phần Đầu tư và Thương mại SATORI</v>
      </c>
      <c r="Y696" s="181" cm="1">
        <f t="array" ref="Y696">IFERROR(INDEX(_xlfn._xlws.FILTER('Dang ky_off'!$H$4:$H$4000,'Dang ky_off'!$B$4:$B$4000=$B696),2),"")</f>
        <v>45953</v>
      </c>
      <c r="Z696" s="180" t="s">
        <v>1563</v>
      </c>
      <c r="AA696" s="180" cm="1">
        <f t="array" ref="AA696">IFERROR(INDEX(_xlfn._xlws.FILTER('Dang ky_off'!$L$4:$L$4000,'Dang ky_off'!$B$4:$B$4000=$B696),2),"")</f>
        <v>10</v>
      </c>
      <c r="AB696" s="180" cm="1">
        <f t="array" ref="AB696">IFERROR(INDEX(_xlfn._xlws.FILTER('Dang ky_off'!$M$4:$M$4000,'Dang ky_off'!$B$4:$B$4000=$B696),2),"")</f>
        <v>0</v>
      </c>
      <c r="AC696" s="130"/>
      <c r="AD696" s="130"/>
      <c r="AE696" s="179">
        <f t="shared" si="95"/>
        <v>3</v>
      </c>
      <c r="AF696" s="131" t="str" cm="1">
        <f t="array" ref="AF696">IFERROR(INDEX(_xlfn._xlws.FILTER('Dang ky_off'!$J$4:$J$43,'Dang ky_off'!$B$4:$B$43=$B696),3),"")</f>
        <v/>
      </c>
      <c r="AG696" s="154" t="str" cm="1">
        <f t="array" ref="AG696">IFERROR(INDEX(_xlfn._xlws.FILTER('Dang ky_off'!$H$4:$H$43,'Dang ky_off'!$B$4:$B$43=$B696),3),"")</f>
        <v/>
      </c>
      <c r="AH696" s="131" t="s">
        <v>1563</v>
      </c>
      <c r="AI696" s="131" t="str" cm="1">
        <f t="array" ref="AI696">IFERROR(INDEX(_xlfn._xlws.FILTER('Dang ky_off'!$L$4:$L$43,'Dang ky_off'!$B$4:$B$43=$B696),3),"")</f>
        <v/>
      </c>
      <c r="AJ696" s="131" t="str" cm="1">
        <f t="array" ref="AJ696">IFERROR(INDEX(_xlfn._xlws.FILTER('Dang ky_off'!$M$4:$M$43,'Dang ky_off'!$B$4:$B$43=$B696),3),"")</f>
        <v/>
      </c>
      <c r="AK696" s="130"/>
      <c r="AL696" s="130"/>
      <c r="AM696" s="131" t="e">
        <f t="shared" si="96"/>
        <v>#VALUE!</v>
      </c>
      <c r="AN696" s="182" t="str" cm="1">
        <f t="array" ref="AN696">IFERROR(INDEX(_xlfn._xlws.FILTER('Dang ky_onl'!$J$6:$J$4000,'Dang ky_onl'!$B$6:$B$4000=$B696),1),"")</f>
        <v/>
      </c>
      <c r="AO696" s="183" t="str" cm="1">
        <f t="array" ref="AO696">IFERROR(INDEX(_xlfn._xlws.FILTER('Dang ky_onl'!$H$6:$H$4000,'Dang ky_onl'!$B$6:$B$4000=$B696),1),"")</f>
        <v/>
      </c>
      <c r="AP696" s="184" t="s">
        <v>1564</v>
      </c>
      <c r="AQ696" s="182" t="str" cm="1">
        <f t="array" ref="AQ696">IFERROR(INDEX(_xlfn._xlws.FILTER('Dang ky_onl'!$L$6:$L$4000,'Dang ky_onl'!$B$6:$B$4000=$B696),1),"")</f>
        <v/>
      </c>
      <c r="AR696" s="182" t="str" cm="1">
        <f t="array" ref="AR696">IFERROR(INDEX(_xlfn._xlws.FILTER('Dang ky_onl'!$M$6:$M$4000,'Dang ky_onl'!$B$6:$B$4000=$B696),1),"")</f>
        <v/>
      </c>
      <c r="AS696" s="130"/>
      <c r="AT696" s="130"/>
      <c r="AU696" s="131" t="e">
        <f t="shared" si="97"/>
        <v>#VALUE!</v>
      </c>
      <c r="AV696" s="182" t="str" cm="1">
        <f t="array" ref="AV696">IFERROR(INDEX(_xlfn._xlws.FILTER('Dang ky_onl'!$J$6:$J$4000,'Dang ky_onl'!$B$6:$B$4000=$B696),2),"")</f>
        <v/>
      </c>
      <c r="AW696" s="183" t="str" cm="1">
        <f t="array" ref="AW696">IFERROR(INDEX(_xlfn._xlws.FILTER('Dang ky_onl'!$H$6:$H$4000,'Dang ky_onl'!$B$6:$B$4000=$B696),2),"")</f>
        <v/>
      </c>
      <c r="AX696" s="184" t="s">
        <v>1564</v>
      </c>
      <c r="AY696" s="182" t="str" cm="1">
        <f t="array" ref="AY696">IFERROR(INDEX(_xlfn._xlws.FILTER('Dang ky_onl'!$L$6:$L$4000,'Dang ky_onl'!$B$6:$B$4000=$B696),2),"")</f>
        <v/>
      </c>
      <c r="AZ696" s="182" t="str" cm="1">
        <f t="array" ref="AZ696">IFERROR(INDEX(_xlfn._xlws.FILTER('Dang ky_onl'!$M$6:$M$4000,'Dang ky_onl'!$B$6:$B$4000=$B696),2),"")</f>
        <v/>
      </c>
      <c r="BA696" s="130"/>
      <c r="BB696" s="130"/>
      <c r="BC696" s="131" t="e">
        <f t="shared" si="98"/>
        <v>#VALUE!</v>
      </c>
    </row>
    <row r="697" spans="1:55" ht="19.5" customHeight="1" x14ac:dyDescent="0.35">
      <c r="A697" s="135">
        <v>691</v>
      </c>
      <c r="B697" s="136">
        <v>2041230180</v>
      </c>
      <c r="C697" s="137" t="s">
        <v>187</v>
      </c>
      <c r="D697" s="138" t="s">
        <v>779</v>
      </c>
      <c r="E697" s="139"/>
      <c r="F697" s="141" t="s">
        <v>986</v>
      </c>
      <c r="G697" s="142" t="s">
        <v>1351</v>
      </c>
      <c r="H697" s="143" t="s">
        <v>1371</v>
      </c>
      <c r="I697" s="140" t="str">
        <f t="shared" si="92"/>
        <v>Không đậu</v>
      </c>
      <c r="J697" s="144"/>
      <c r="K697" s="145" t="str">
        <f t="shared" si="93"/>
        <v>Không đủ</v>
      </c>
      <c r="L697" s="166">
        <f t="shared" si="99"/>
        <v>2</v>
      </c>
      <c r="M697" s="166" cm="1">
        <f t="array" ref="M697">SUMPRODUCT(--(LEN(CHOOSE({1,2,3},P697,X697,AF697))&gt;0))</f>
        <v>2</v>
      </c>
      <c r="N697" s="166" cm="1">
        <f t="array" ref="N697">SUMPRODUCT(--(LEN(CHOOSE({1,2},AN697,AV697))&gt;0))</f>
        <v>0</v>
      </c>
      <c r="O697" s="166">
        <f t="shared" si="100"/>
        <v>0</v>
      </c>
      <c r="P697" s="171" t="str" cm="1">
        <f t="array" ref="P697">IFERROR(INDEX(_xlfn._xlws.FILTER('Dang ky_off'!$J$4:$J$4000,'Dang ky_off'!$B$4:$B$4000=$B697),1),"")</f>
        <v>Công ty Cổ phần Acecook Việt Nam</v>
      </c>
      <c r="Q697" s="172" cm="1">
        <f t="array" ref="Q697">IFERROR(INDEX(_xlfn._xlws.FILTER('Dang ky_off'!$H$4:$H$4000,'Dang ky_off'!$B$4:$B$4000=$B697),1),"")</f>
        <v>45944</v>
      </c>
      <c r="R697" s="171" t="s">
        <v>1563</v>
      </c>
      <c r="S697" s="171" cm="1">
        <f t="array" ref="S697">IFERROR(INDEX(_xlfn._xlws.FILTER('Dang ky_off'!$L$4:$L$4000,'Dang ky_off'!$B$4:$B$4000=$B697),1),"")</f>
        <v>9.5</v>
      </c>
      <c r="T697" s="171" cm="1">
        <f t="array" ref="T697">IFERROR(INDEX(_xlfn._xlws.FILTER('Dang ky_off'!$M$4:$M$4000,'Dang ky_off'!$B$4:$B$4000=$B697),1),"")</f>
        <v>0</v>
      </c>
      <c r="U697" s="130"/>
      <c r="V697" s="130"/>
      <c r="W697" s="131">
        <f t="shared" si="94"/>
        <v>2.9</v>
      </c>
      <c r="X697" s="180" t="str" cm="1">
        <f t="array" ref="X697">IFERROR(INDEX(_xlfn._xlws.FILTER('Dang ky_off'!$J$4:$J$4000,'Dang ky_off'!$B$4:$B$4000=$B697),2),"")</f>
        <v>Công ty Cổ phần Đầu tư và Thương mại SATORI</v>
      </c>
      <c r="Y697" s="181" cm="1">
        <f t="array" ref="Y697">IFERROR(INDEX(_xlfn._xlws.FILTER('Dang ky_off'!$H$4:$H$4000,'Dang ky_off'!$B$4:$B$4000=$B697),2),"")</f>
        <v>45953</v>
      </c>
      <c r="Z697" s="180" t="s">
        <v>1563</v>
      </c>
      <c r="AA697" s="180" cm="1">
        <f t="array" ref="AA697">IFERROR(INDEX(_xlfn._xlws.FILTER('Dang ky_off'!$L$4:$L$4000,'Dang ky_off'!$B$4:$B$4000=$B697),2),"")</f>
        <v>10</v>
      </c>
      <c r="AB697" s="180" cm="1">
        <f t="array" ref="AB697">IFERROR(INDEX(_xlfn._xlws.FILTER('Dang ky_off'!$M$4:$M$4000,'Dang ky_off'!$B$4:$B$4000=$B697),2),"")</f>
        <v>0</v>
      </c>
      <c r="AC697" s="130"/>
      <c r="AD697" s="130"/>
      <c r="AE697" s="179">
        <f t="shared" si="95"/>
        <v>3</v>
      </c>
      <c r="AF697" s="131" t="str" cm="1">
        <f t="array" ref="AF697">IFERROR(INDEX(_xlfn._xlws.FILTER('Dang ky_off'!$J$4:$J$43,'Dang ky_off'!$B$4:$B$43=$B697),3),"")</f>
        <v/>
      </c>
      <c r="AG697" s="154" t="str" cm="1">
        <f t="array" ref="AG697">IFERROR(INDEX(_xlfn._xlws.FILTER('Dang ky_off'!$H$4:$H$43,'Dang ky_off'!$B$4:$B$43=$B697),3),"")</f>
        <v/>
      </c>
      <c r="AH697" s="131" t="s">
        <v>1563</v>
      </c>
      <c r="AI697" s="131" t="str" cm="1">
        <f t="array" ref="AI697">IFERROR(INDEX(_xlfn._xlws.FILTER('Dang ky_off'!$L$4:$L$43,'Dang ky_off'!$B$4:$B$43=$B697),3),"")</f>
        <v/>
      </c>
      <c r="AJ697" s="131" t="str" cm="1">
        <f t="array" ref="AJ697">IFERROR(INDEX(_xlfn._xlws.FILTER('Dang ky_off'!$M$4:$M$43,'Dang ky_off'!$B$4:$B$43=$B697),3),"")</f>
        <v/>
      </c>
      <c r="AK697" s="130"/>
      <c r="AL697" s="130"/>
      <c r="AM697" s="131" t="e">
        <f t="shared" si="96"/>
        <v>#VALUE!</v>
      </c>
      <c r="AN697" s="182" t="str" cm="1">
        <f t="array" ref="AN697">IFERROR(INDEX(_xlfn._xlws.FILTER('Dang ky_onl'!$J$6:$J$4000,'Dang ky_onl'!$B$6:$B$4000=$B697),1),"")</f>
        <v/>
      </c>
      <c r="AO697" s="183" t="str" cm="1">
        <f t="array" ref="AO697">IFERROR(INDEX(_xlfn._xlws.FILTER('Dang ky_onl'!$H$6:$H$4000,'Dang ky_onl'!$B$6:$B$4000=$B697),1),"")</f>
        <v/>
      </c>
      <c r="AP697" s="184" t="s">
        <v>1564</v>
      </c>
      <c r="AQ697" s="182" t="str" cm="1">
        <f t="array" ref="AQ697">IFERROR(INDEX(_xlfn._xlws.FILTER('Dang ky_onl'!$L$6:$L$4000,'Dang ky_onl'!$B$6:$B$4000=$B697),1),"")</f>
        <v/>
      </c>
      <c r="AR697" s="182" t="str" cm="1">
        <f t="array" ref="AR697">IFERROR(INDEX(_xlfn._xlws.FILTER('Dang ky_onl'!$M$6:$M$4000,'Dang ky_onl'!$B$6:$B$4000=$B697),1),"")</f>
        <v/>
      </c>
      <c r="AS697" s="130"/>
      <c r="AT697" s="130"/>
      <c r="AU697" s="131" t="e">
        <f t="shared" si="97"/>
        <v>#VALUE!</v>
      </c>
      <c r="AV697" s="182" t="str" cm="1">
        <f t="array" ref="AV697">IFERROR(INDEX(_xlfn._xlws.FILTER('Dang ky_onl'!$J$6:$J$4000,'Dang ky_onl'!$B$6:$B$4000=$B697),2),"")</f>
        <v/>
      </c>
      <c r="AW697" s="183" t="str" cm="1">
        <f t="array" ref="AW697">IFERROR(INDEX(_xlfn._xlws.FILTER('Dang ky_onl'!$H$6:$H$4000,'Dang ky_onl'!$B$6:$B$4000=$B697),2),"")</f>
        <v/>
      </c>
      <c r="AX697" s="184" t="s">
        <v>1564</v>
      </c>
      <c r="AY697" s="182" t="str" cm="1">
        <f t="array" ref="AY697">IFERROR(INDEX(_xlfn._xlws.FILTER('Dang ky_onl'!$L$6:$L$4000,'Dang ky_onl'!$B$6:$B$4000=$B697),2),"")</f>
        <v/>
      </c>
      <c r="AZ697" s="182" t="str" cm="1">
        <f t="array" ref="AZ697">IFERROR(INDEX(_xlfn._xlws.FILTER('Dang ky_onl'!$M$6:$M$4000,'Dang ky_onl'!$B$6:$B$4000=$B697),2),"")</f>
        <v/>
      </c>
      <c r="BA697" s="130"/>
      <c r="BB697" s="130"/>
      <c r="BC697" s="131" t="e">
        <f t="shared" si="98"/>
        <v>#VALUE!</v>
      </c>
    </row>
    <row r="698" spans="1:55" ht="19.5" customHeight="1" x14ac:dyDescent="0.35">
      <c r="A698" s="135">
        <v>692</v>
      </c>
      <c r="B698" s="136">
        <v>2041230200</v>
      </c>
      <c r="C698" s="137" t="s">
        <v>189</v>
      </c>
      <c r="D698" s="138" t="s">
        <v>806</v>
      </c>
      <c r="E698" s="139"/>
      <c r="F698" s="141" t="s">
        <v>1138</v>
      </c>
      <c r="G698" s="142" t="s">
        <v>1351</v>
      </c>
      <c r="H698" s="143" t="s">
        <v>1371</v>
      </c>
      <c r="I698" s="140" t="str">
        <f t="shared" si="92"/>
        <v>Không đậu</v>
      </c>
      <c r="J698" s="144"/>
      <c r="K698" s="145" t="str">
        <f t="shared" si="93"/>
        <v>Không đủ</v>
      </c>
      <c r="L698" s="166">
        <f t="shared" si="99"/>
        <v>0</v>
      </c>
      <c r="M698" s="166" cm="1">
        <f t="array" ref="M698">SUMPRODUCT(--(LEN(CHOOSE({1,2,3},P698,X698,AF698))&gt;0))</f>
        <v>0</v>
      </c>
      <c r="N698" s="166" cm="1">
        <f t="array" ref="N698">SUMPRODUCT(--(LEN(CHOOSE({1,2},AN698,AV698))&gt;0))</f>
        <v>0</v>
      </c>
      <c r="O698" s="166">
        <f t="shared" si="100"/>
        <v>0</v>
      </c>
      <c r="P698" s="171" t="str" cm="1">
        <f t="array" ref="P698">IFERROR(INDEX(_xlfn._xlws.FILTER('Dang ky_off'!$J$4:$J$4000,'Dang ky_off'!$B$4:$B$4000=$B698),1),"")</f>
        <v/>
      </c>
      <c r="Q698" s="172" t="str" cm="1">
        <f t="array" ref="Q698">IFERROR(INDEX(_xlfn._xlws.FILTER('Dang ky_off'!$H$4:$H$4000,'Dang ky_off'!$B$4:$B$4000=$B698),1),"")</f>
        <v/>
      </c>
      <c r="R698" s="171" t="s">
        <v>1563</v>
      </c>
      <c r="S698" s="171" t="str" cm="1">
        <f t="array" ref="S698">IFERROR(INDEX(_xlfn._xlws.FILTER('Dang ky_off'!$L$4:$L$4000,'Dang ky_off'!$B$4:$B$4000=$B698),1),"")</f>
        <v/>
      </c>
      <c r="T698" s="171" t="str" cm="1">
        <f t="array" ref="T698">IFERROR(INDEX(_xlfn._xlws.FILTER('Dang ky_off'!$M$4:$M$4000,'Dang ky_off'!$B$4:$B$4000=$B698),1),"")</f>
        <v/>
      </c>
      <c r="U698" s="130"/>
      <c r="V698" s="130"/>
      <c r="W698" s="131" t="e">
        <f t="shared" si="94"/>
        <v>#VALUE!</v>
      </c>
      <c r="X698" s="180" t="str" cm="1">
        <f t="array" ref="X698">IFERROR(INDEX(_xlfn._xlws.FILTER('Dang ky_off'!$J$4:$J$4000,'Dang ky_off'!$B$4:$B$4000=$B698),2),"")</f>
        <v/>
      </c>
      <c r="Y698" s="181" t="str" cm="1">
        <f t="array" ref="Y698">IFERROR(INDEX(_xlfn._xlws.FILTER('Dang ky_off'!$H$4:$H$4000,'Dang ky_off'!$B$4:$B$4000=$B698),2),"")</f>
        <v/>
      </c>
      <c r="Z698" s="180" t="s">
        <v>1563</v>
      </c>
      <c r="AA698" s="180" t="str" cm="1">
        <f t="array" ref="AA698">IFERROR(INDEX(_xlfn._xlws.FILTER('Dang ky_off'!$L$4:$L$4000,'Dang ky_off'!$B$4:$B$4000=$B698),2),"")</f>
        <v/>
      </c>
      <c r="AB698" s="180" t="str" cm="1">
        <f t="array" ref="AB698">IFERROR(INDEX(_xlfn._xlws.FILTER('Dang ky_off'!$M$4:$M$4000,'Dang ky_off'!$B$4:$B$4000=$B698),2),"")</f>
        <v/>
      </c>
      <c r="AC698" s="130"/>
      <c r="AD698" s="130"/>
      <c r="AE698" s="179" t="e">
        <f t="shared" si="95"/>
        <v>#VALUE!</v>
      </c>
      <c r="AF698" s="131" t="str" cm="1">
        <f t="array" ref="AF698">IFERROR(INDEX(_xlfn._xlws.FILTER('Dang ky_off'!$J$4:$J$43,'Dang ky_off'!$B$4:$B$43=$B698),3),"")</f>
        <v/>
      </c>
      <c r="AG698" s="154" t="str" cm="1">
        <f t="array" ref="AG698">IFERROR(INDEX(_xlfn._xlws.FILTER('Dang ky_off'!$H$4:$H$43,'Dang ky_off'!$B$4:$B$43=$B698),3),"")</f>
        <v/>
      </c>
      <c r="AH698" s="131" t="s">
        <v>1563</v>
      </c>
      <c r="AI698" s="131" t="str" cm="1">
        <f t="array" ref="AI698">IFERROR(INDEX(_xlfn._xlws.FILTER('Dang ky_off'!$L$4:$L$43,'Dang ky_off'!$B$4:$B$43=$B698),3),"")</f>
        <v/>
      </c>
      <c r="AJ698" s="131" t="str" cm="1">
        <f t="array" ref="AJ698">IFERROR(INDEX(_xlfn._xlws.FILTER('Dang ky_off'!$M$4:$M$43,'Dang ky_off'!$B$4:$B$43=$B698),3),"")</f>
        <v/>
      </c>
      <c r="AK698" s="130"/>
      <c r="AL698" s="130"/>
      <c r="AM698" s="131" t="e">
        <f t="shared" si="96"/>
        <v>#VALUE!</v>
      </c>
      <c r="AN698" s="182" t="str" cm="1">
        <f t="array" ref="AN698">IFERROR(INDEX(_xlfn._xlws.FILTER('Dang ky_onl'!$J$6:$J$4000,'Dang ky_onl'!$B$6:$B$4000=$B698),1),"")</f>
        <v/>
      </c>
      <c r="AO698" s="183" t="str" cm="1">
        <f t="array" ref="AO698">IFERROR(INDEX(_xlfn._xlws.FILTER('Dang ky_onl'!$H$6:$H$4000,'Dang ky_onl'!$B$6:$B$4000=$B698),1),"")</f>
        <v/>
      </c>
      <c r="AP698" s="184" t="s">
        <v>1564</v>
      </c>
      <c r="AQ698" s="182" t="str" cm="1">
        <f t="array" ref="AQ698">IFERROR(INDEX(_xlfn._xlws.FILTER('Dang ky_onl'!$L$6:$L$4000,'Dang ky_onl'!$B$6:$B$4000=$B698),1),"")</f>
        <v/>
      </c>
      <c r="AR698" s="182" t="str" cm="1">
        <f t="array" ref="AR698">IFERROR(INDEX(_xlfn._xlws.FILTER('Dang ky_onl'!$M$6:$M$4000,'Dang ky_onl'!$B$6:$B$4000=$B698),1),"")</f>
        <v/>
      </c>
      <c r="AS698" s="130"/>
      <c r="AT698" s="130"/>
      <c r="AU698" s="131" t="e">
        <f t="shared" si="97"/>
        <v>#VALUE!</v>
      </c>
      <c r="AV698" s="182" t="str" cm="1">
        <f t="array" ref="AV698">IFERROR(INDEX(_xlfn._xlws.FILTER('Dang ky_onl'!$J$6:$J$4000,'Dang ky_onl'!$B$6:$B$4000=$B698),2),"")</f>
        <v/>
      </c>
      <c r="AW698" s="183" t="str" cm="1">
        <f t="array" ref="AW698">IFERROR(INDEX(_xlfn._xlws.FILTER('Dang ky_onl'!$H$6:$H$4000,'Dang ky_onl'!$B$6:$B$4000=$B698),2),"")</f>
        <v/>
      </c>
      <c r="AX698" s="184" t="s">
        <v>1564</v>
      </c>
      <c r="AY698" s="182" t="str" cm="1">
        <f t="array" ref="AY698">IFERROR(INDEX(_xlfn._xlws.FILTER('Dang ky_onl'!$L$6:$L$4000,'Dang ky_onl'!$B$6:$B$4000=$B698),2),"")</f>
        <v/>
      </c>
      <c r="AZ698" s="182" t="str" cm="1">
        <f t="array" ref="AZ698">IFERROR(INDEX(_xlfn._xlws.FILTER('Dang ky_onl'!$M$6:$M$4000,'Dang ky_onl'!$B$6:$B$4000=$B698),2),"")</f>
        <v/>
      </c>
      <c r="BA698" s="130"/>
      <c r="BB698" s="130"/>
      <c r="BC698" s="131" t="e">
        <f t="shared" si="98"/>
        <v>#VALUE!</v>
      </c>
    </row>
    <row r="699" spans="1:55" ht="19.5" customHeight="1" x14ac:dyDescent="0.35">
      <c r="A699" s="135">
        <v>693</v>
      </c>
      <c r="B699" s="136">
        <v>2041230233</v>
      </c>
      <c r="C699" s="137" t="s">
        <v>204</v>
      </c>
      <c r="D699" s="138" t="s">
        <v>869</v>
      </c>
      <c r="E699" s="139"/>
      <c r="F699" s="141" t="s">
        <v>1151</v>
      </c>
      <c r="G699" s="142" t="s">
        <v>1351</v>
      </c>
      <c r="H699" s="143" t="s">
        <v>1371</v>
      </c>
      <c r="I699" s="140" t="str">
        <f t="shared" si="92"/>
        <v>Không đậu</v>
      </c>
      <c r="J699" s="144"/>
      <c r="K699" s="145" t="str">
        <f t="shared" si="93"/>
        <v>Không đủ</v>
      </c>
      <c r="L699" s="166">
        <f t="shared" si="99"/>
        <v>2</v>
      </c>
      <c r="M699" s="166" cm="1">
        <f t="array" ref="M699">SUMPRODUCT(--(LEN(CHOOSE({1,2,3},P699,X699,AF699))&gt;0))</f>
        <v>2</v>
      </c>
      <c r="N699" s="166" cm="1">
        <f t="array" ref="N699">SUMPRODUCT(--(LEN(CHOOSE({1,2},AN699,AV699))&gt;0))</f>
        <v>0</v>
      </c>
      <c r="O699" s="166">
        <f t="shared" si="100"/>
        <v>0</v>
      </c>
      <c r="P699" s="171" t="str" cm="1">
        <f t="array" ref="P699">IFERROR(INDEX(_xlfn._xlws.FILTER('Dang ky_off'!$J$4:$J$4000,'Dang ky_off'!$B$4:$B$4000=$B699),1),"")</f>
        <v>Công ty Cổ phần Acecook Việt Nam</v>
      </c>
      <c r="Q699" s="172" cm="1">
        <f t="array" ref="Q699">IFERROR(INDEX(_xlfn._xlws.FILTER('Dang ky_off'!$H$4:$H$4000,'Dang ky_off'!$B$4:$B$4000=$B699),1),"")</f>
        <v>45944</v>
      </c>
      <c r="R699" s="171" t="s">
        <v>1563</v>
      </c>
      <c r="S699" s="171" cm="1">
        <f t="array" ref="S699">IFERROR(INDEX(_xlfn._xlws.FILTER('Dang ky_off'!$L$4:$L$4000,'Dang ky_off'!$B$4:$B$4000=$B699),1),"")</f>
        <v>8.5</v>
      </c>
      <c r="T699" s="171" cm="1">
        <f t="array" ref="T699">IFERROR(INDEX(_xlfn._xlws.FILTER('Dang ky_off'!$M$4:$M$4000,'Dang ky_off'!$B$4:$B$4000=$B699),1),"")</f>
        <v>0</v>
      </c>
      <c r="U699" s="130"/>
      <c r="V699" s="130"/>
      <c r="W699" s="131">
        <f t="shared" si="94"/>
        <v>2.6</v>
      </c>
      <c r="X699" s="180" t="str" cm="1">
        <f t="array" ref="X699">IFERROR(INDEX(_xlfn._xlws.FILTER('Dang ky_off'!$J$4:$J$4000,'Dang ky_off'!$B$4:$B$4000=$B699),2),"")</f>
        <v>Công ty Cổ phần Đầu tư và Thương mại SATORI</v>
      </c>
      <c r="Y699" s="181" cm="1">
        <f t="array" ref="Y699">IFERROR(INDEX(_xlfn._xlws.FILTER('Dang ky_off'!$H$4:$H$4000,'Dang ky_off'!$B$4:$B$4000=$B699),2),"")</f>
        <v>45953</v>
      </c>
      <c r="Z699" s="180" t="s">
        <v>1563</v>
      </c>
      <c r="AA699" s="180" cm="1">
        <f t="array" ref="AA699">IFERROR(INDEX(_xlfn._xlws.FILTER('Dang ky_off'!$L$4:$L$4000,'Dang ky_off'!$B$4:$B$4000=$B699),2),"")</f>
        <v>9.5</v>
      </c>
      <c r="AB699" s="180" cm="1">
        <f t="array" ref="AB699">IFERROR(INDEX(_xlfn._xlws.FILTER('Dang ky_off'!$M$4:$M$4000,'Dang ky_off'!$B$4:$B$4000=$B699),2),"")</f>
        <v>0</v>
      </c>
      <c r="AC699" s="130"/>
      <c r="AD699" s="130"/>
      <c r="AE699" s="179">
        <f t="shared" si="95"/>
        <v>2.9</v>
      </c>
      <c r="AF699" s="131" t="str" cm="1">
        <f t="array" ref="AF699">IFERROR(INDEX(_xlfn._xlws.FILTER('Dang ky_off'!$J$4:$J$43,'Dang ky_off'!$B$4:$B$43=$B699),3),"")</f>
        <v/>
      </c>
      <c r="AG699" s="154" t="str" cm="1">
        <f t="array" ref="AG699">IFERROR(INDEX(_xlfn._xlws.FILTER('Dang ky_off'!$H$4:$H$43,'Dang ky_off'!$B$4:$B$43=$B699),3),"")</f>
        <v/>
      </c>
      <c r="AH699" s="131" t="s">
        <v>1563</v>
      </c>
      <c r="AI699" s="131" t="str" cm="1">
        <f t="array" ref="AI699">IFERROR(INDEX(_xlfn._xlws.FILTER('Dang ky_off'!$L$4:$L$43,'Dang ky_off'!$B$4:$B$43=$B699),3),"")</f>
        <v/>
      </c>
      <c r="AJ699" s="131" t="str" cm="1">
        <f t="array" ref="AJ699">IFERROR(INDEX(_xlfn._xlws.FILTER('Dang ky_off'!$M$4:$M$43,'Dang ky_off'!$B$4:$B$43=$B699),3),"")</f>
        <v/>
      </c>
      <c r="AK699" s="130"/>
      <c r="AL699" s="130"/>
      <c r="AM699" s="131" t="e">
        <f t="shared" si="96"/>
        <v>#VALUE!</v>
      </c>
      <c r="AN699" s="182" t="str" cm="1">
        <f t="array" ref="AN699">IFERROR(INDEX(_xlfn._xlws.FILTER('Dang ky_onl'!$J$6:$J$4000,'Dang ky_onl'!$B$6:$B$4000=$B699),1),"")</f>
        <v/>
      </c>
      <c r="AO699" s="183" t="str" cm="1">
        <f t="array" ref="AO699">IFERROR(INDEX(_xlfn._xlws.FILTER('Dang ky_onl'!$H$6:$H$4000,'Dang ky_onl'!$B$6:$B$4000=$B699),1),"")</f>
        <v/>
      </c>
      <c r="AP699" s="184" t="s">
        <v>1564</v>
      </c>
      <c r="AQ699" s="182" t="str" cm="1">
        <f t="array" ref="AQ699">IFERROR(INDEX(_xlfn._xlws.FILTER('Dang ky_onl'!$L$6:$L$4000,'Dang ky_onl'!$B$6:$B$4000=$B699),1),"")</f>
        <v/>
      </c>
      <c r="AR699" s="182" t="str" cm="1">
        <f t="array" ref="AR699">IFERROR(INDEX(_xlfn._xlws.FILTER('Dang ky_onl'!$M$6:$M$4000,'Dang ky_onl'!$B$6:$B$4000=$B699),1),"")</f>
        <v/>
      </c>
      <c r="AS699" s="130"/>
      <c r="AT699" s="130"/>
      <c r="AU699" s="131" t="e">
        <f t="shared" si="97"/>
        <v>#VALUE!</v>
      </c>
      <c r="AV699" s="182" t="str" cm="1">
        <f t="array" ref="AV699">IFERROR(INDEX(_xlfn._xlws.FILTER('Dang ky_onl'!$J$6:$J$4000,'Dang ky_onl'!$B$6:$B$4000=$B699),2),"")</f>
        <v/>
      </c>
      <c r="AW699" s="183" t="str" cm="1">
        <f t="array" ref="AW699">IFERROR(INDEX(_xlfn._xlws.FILTER('Dang ky_onl'!$H$6:$H$4000,'Dang ky_onl'!$B$6:$B$4000=$B699),2),"")</f>
        <v/>
      </c>
      <c r="AX699" s="184" t="s">
        <v>1564</v>
      </c>
      <c r="AY699" s="182" t="str" cm="1">
        <f t="array" ref="AY699">IFERROR(INDEX(_xlfn._xlws.FILTER('Dang ky_onl'!$L$6:$L$4000,'Dang ky_onl'!$B$6:$B$4000=$B699),2),"")</f>
        <v/>
      </c>
      <c r="AZ699" s="182" t="str" cm="1">
        <f t="array" ref="AZ699">IFERROR(INDEX(_xlfn._xlws.FILTER('Dang ky_onl'!$M$6:$M$4000,'Dang ky_onl'!$B$6:$B$4000=$B699),2),"")</f>
        <v/>
      </c>
      <c r="BA699" s="130"/>
      <c r="BB699" s="130"/>
      <c r="BC699" s="131" t="e">
        <f t="shared" si="98"/>
        <v>#VALUE!</v>
      </c>
    </row>
    <row r="700" spans="1:55" ht="19.5" customHeight="1" x14ac:dyDescent="0.35">
      <c r="A700" s="135">
        <v>694</v>
      </c>
      <c r="B700" s="136">
        <v>2041230240</v>
      </c>
      <c r="C700" s="137" t="s">
        <v>195</v>
      </c>
      <c r="D700" s="138" t="s">
        <v>856</v>
      </c>
      <c r="E700" s="139"/>
      <c r="F700" s="141" t="s">
        <v>1141</v>
      </c>
      <c r="G700" s="142" t="s">
        <v>1351</v>
      </c>
      <c r="H700" s="143" t="s">
        <v>1371</v>
      </c>
      <c r="I700" s="140" t="str">
        <f t="shared" si="92"/>
        <v>Không đậu</v>
      </c>
      <c r="J700" s="144"/>
      <c r="K700" s="145" t="str">
        <f t="shared" si="93"/>
        <v>Không đủ</v>
      </c>
      <c r="L700" s="166">
        <f t="shared" si="99"/>
        <v>0</v>
      </c>
      <c r="M700" s="166" cm="1">
        <f t="array" ref="M700">SUMPRODUCT(--(LEN(CHOOSE({1,2,3},P700,X700,AF700))&gt;0))</f>
        <v>0</v>
      </c>
      <c r="N700" s="166" cm="1">
        <f t="array" ref="N700">SUMPRODUCT(--(LEN(CHOOSE({1,2},AN700,AV700))&gt;0))</f>
        <v>0</v>
      </c>
      <c r="O700" s="166">
        <f t="shared" si="100"/>
        <v>0</v>
      </c>
      <c r="P700" s="171" t="str" cm="1">
        <f t="array" ref="P700">IFERROR(INDEX(_xlfn._xlws.FILTER('Dang ky_off'!$J$4:$J$4000,'Dang ky_off'!$B$4:$B$4000=$B700),1),"")</f>
        <v/>
      </c>
      <c r="Q700" s="172" t="str" cm="1">
        <f t="array" ref="Q700">IFERROR(INDEX(_xlfn._xlws.FILTER('Dang ky_off'!$H$4:$H$4000,'Dang ky_off'!$B$4:$B$4000=$B700),1),"")</f>
        <v/>
      </c>
      <c r="R700" s="171" t="s">
        <v>1563</v>
      </c>
      <c r="S700" s="171" t="str" cm="1">
        <f t="array" ref="S700">IFERROR(INDEX(_xlfn._xlws.FILTER('Dang ky_off'!$L$4:$L$4000,'Dang ky_off'!$B$4:$B$4000=$B700),1),"")</f>
        <v/>
      </c>
      <c r="T700" s="171" t="str" cm="1">
        <f t="array" ref="T700">IFERROR(INDEX(_xlfn._xlws.FILTER('Dang ky_off'!$M$4:$M$4000,'Dang ky_off'!$B$4:$B$4000=$B700),1),"")</f>
        <v/>
      </c>
      <c r="U700" s="130"/>
      <c r="V700" s="130"/>
      <c r="W700" s="131" t="e">
        <f t="shared" si="94"/>
        <v>#VALUE!</v>
      </c>
      <c r="X700" s="180" t="str" cm="1">
        <f t="array" ref="X700">IFERROR(INDEX(_xlfn._xlws.FILTER('Dang ky_off'!$J$4:$J$4000,'Dang ky_off'!$B$4:$B$4000=$B700),2),"")</f>
        <v/>
      </c>
      <c r="Y700" s="181" t="str" cm="1">
        <f t="array" ref="Y700">IFERROR(INDEX(_xlfn._xlws.FILTER('Dang ky_off'!$H$4:$H$4000,'Dang ky_off'!$B$4:$B$4000=$B700),2),"")</f>
        <v/>
      </c>
      <c r="Z700" s="180" t="s">
        <v>1563</v>
      </c>
      <c r="AA700" s="180" t="str" cm="1">
        <f t="array" ref="AA700">IFERROR(INDEX(_xlfn._xlws.FILTER('Dang ky_off'!$L$4:$L$4000,'Dang ky_off'!$B$4:$B$4000=$B700),2),"")</f>
        <v/>
      </c>
      <c r="AB700" s="180" t="str" cm="1">
        <f t="array" ref="AB700">IFERROR(INDEX(_xlfn._xlws.FILTER('Dang ky_off'!$M$4:$M$4000,'Dang ky_off'!$B$4:$B$4000=$B700),2),"")</f>
        <v/>
      </c>
      <c r="AC700" s="130"/>
      <c r="AD700" s="130"/>
      <c r="AE700" s="179" t="e">
        <f t="shared" si="95"/>
        <v>#VALUE!</v>
      </c>
      <c r="AF700" s="131" t="str" cm="1">
        <f t="array" ref="AF700">IFERROR(INDEX(_xlfn._xlws.FILTER('Dang ky_off'!$J$4:$J$43,'Dang ky_off'!$B$4:$B$43=$B700),3),"")</f>
        <v/>
      </c>
      <c r="AG700" s="154" t="str" cm="1">
        <f t="array" ref="AG700">IFERROR(INDEX(_xlfn._xlws.FILTER('Dang ky_off'!$H$4:$H$43,'Dang ky_off'!$B$4:$B$43=$B700),3),"")</f>
        <v/>
      </c>
      <c r="AH700" s="131" t="s">
        <v>1563</v>
      </c>
      <c r="AI700" s="131" t="str" cm="1">
        <f t="array" ref="AI700">IFERROR(INDEX(_xlfn._xlws.FILTER('Dang ky_off'!$L$4:$L$43,'Dang ky_off'!$B$4:$B$43=$B700),3),"")</f>
        <v/>
      </c>
      <c r="AJ700" s="131" t="str" cm="1">
        <f t="array" ref="AJ700">IFERROR(INDEX(_xlfn._xlws.FILTER('Dang ky_off'!$M$4:$M$43,'Dang ky_off'!$B$4:$B$43=$B700),3),"")</f>
        <v/>
      </c>
      <c r="AK700" s="130"/>
      <c r="AL700" s="130"/>
      <c r="AM700" s="131" t="e">
        <f t="shared" si="96"/>
        <v>#VALUE!</v>
      </c>
      <c r="AN700" s="182" t="str" cm="1">
        <f t="array" ref="AN700">IFERROR(INDEX(_xlfn._xlws.FILTER('Dang ky_onl'!$J$6:$J$4000,'Dang ky_onl'!$B$6:$B$4000=$B700),1),"")</f>
        <v/>
      </c>
      <c r="AO700" s="183" t="str" cm="1">
        <f t="array" ref="AO700">IFERROR(INDEX(_xlfn._xlws.FILTER('Dang ky_onl'!$H$6:$H$4000,'Dang ky_onl'!$B$6:$B$4000=$B700),1),"")</f>
        <v/>
      </c>
      <c r="AP700" s="184" t="s">
        <v>1564</v>
      </c>
      <c r="AQ700" s="182" t="str" cm="1">
        <f t="array" ref="AQ700">IFERROR(INDEX(_xlfn._xlws.FILTER('Dang ky_onl'!$L$6:$L$4000,'Dang ky_onl'!$B$6:$B$4000=$B700),1),"")</f>
        <v/>
      </c>
      <c r="AR700" s="182" t="str" cm="1">
        <f t="array" ref="AR700">IFERROR(INDEX(_xlfn._xlws.FILTER('Dang ky_onl'!$M$6:$M$4000,'Dang ky_onl'!$B$6:$B$4000=$B700),1),"")</f>
        <v/>
      </c>
      <c r="AS700" s="130"/>
      <c r="AT700" s="130"/>
      <c r="AU700" s="131" t="e">
        <f t="shared" si="97"/>
        <v>#VALUE!</v>
      </c>
      <c r="AV700" s="182" t="str" cm="1">
        <f t="array" ref="AV700">IFERROR(INDEX(_xlfn._xlws.FILTER('Dang ky_onl'!$J$6:$J$4000,'Dang ky_onl'!$B$6:$B$4000=$B700),2),"")</f>
        <v/>
      </c>
      <c r="AW700" s="183" t="str" cm="1">
        <f t="array" ref="AW700">IFERROR(INDEX(_xlfn._xlws.FILTER('Dang ky_onl'!$H$6:$H$4000,'Dang ky_onl'!$B$6:$B$4000=$B700),2),"")</f>
        <v/>
      </c>
      <c r="AX700" s="184" t="s">
        <v>1564</v>
      </c>
      <c r="AY700" s="182" t="str" cm="1">
        <f t="array" ref="AY700">IFERROR(INDEX(_xlfn._xlws.FILTER('Dang ky_onl'!$L$6:$L$4000,'Dang ky_onl'!$B$6:$B$4000=$B700),2),"")</f>
        <v/>
      </c>
      <c r="AZ700" s="182" t="str" cm="1">
        <f t="array" ref="AZ700">IFERROR(INDEX(_xlfn._xlws.FILTER('Dang ky_onl'!$M$6:$M$4000,'Dang ky_onl'!$B$6:$B$4000=$B700),2),"")</f>
        <v/>
      </c>
      <c r="BA700" s="130"/>
      <c r="BB700" s="130"/>
      <c r="BC700" s="131" t="e">
        <f t="shared" si="98"/>
        <v>#VALUE!</v>
      </c>
    </row>
    <row r="701" spans="1:55" ht="19.5" customHeight="1" x14ac:dyDescent="0.35">
      <c r="A701" s="135">
        <v>695</v>
      </c>
      <c r="B701" s="136">
        <v>2041230266</v>
      </c>
      <c r="C701" s="137" t="s">
        <v>202</v>
      </c>
      <c r="D701" s="138" t="s">
        <v>788</v>
      </c>
      <c r="E701" s="139"/>
      <c r="F701" s="141" t="s">
        <v>1149</v>
      </c>
      <c r="G701" s="142" t="s">
        <v>1351</v>
      </c>
      <c r="H701" s="143" t="s">
        <v>1371</v>
      </c>
      <c r="I701" s="140" t="str">
        <f t="shared" si="92"/>
        <v>Không đậu</v>
      </c>
      <c r="J701" s="144"/>
      <c r="K701" s="145" t="str">
        <f t="shared" si="93"/>
        <v>Không đủ</v>
      </c>
      <c r="L701" s="166">
        <f t="shared" si="99"/>
        <v>0</v>
      </c>
      <c r="M701" s="166" cm="1">
        <f t="array" ref="M701">SUMPRODUCT(--(LEN(CHOOSE({1,2,3},P701,X701,AF701))&gt;0))</f>
        <v>0</v>
      </c>
      <c r="N701" s="166" cm="1">
        <f t="array" ref="N701">SUMPRODUCT(--(LEN(CHOOSE({1,2},AN701,AV701))&gt;0))</f>
        <v>0</v>
      </c>
      <c r="O701" s="166">
        <f t="shared" si="100"/>
        <v>0</v>
      </c>
      <c r="P701" s="171" t="str" cm="1">
        <f t="array" ref="P701">IFERROR(INDEX(_xlfn._xlws.FILTER('Dang ky_off'!$J$4:$J$4000,'Dang ky_off'!$B$4:$B$4000=$B701),1),"")</f>
        <v/>
      </c>
      <c r="Q701" s="172" t="str" cm="1">
        <f t="array" ref="Q701">IFERROR(INDEX(_xlfn._xlws.FILTER('Dang ky_off'!$H$4:$H$4000,'Dang ky_off'!$B$4:$B$4000=$B701),1),"")</f>
        <v/>
      </c>
      <c r="R701" s="171" t="s">
        <v>1563</v>
      </c>
      <c r="S701" s="171" t="str" cm="1">
        <f t="array" ref="S701">IFERROR(INDEX(_xlfn._xlws.FILTER('Dang ky_off'!$L$4:$L$4000,'Dang ky_off'!$B$4:$B$4000=$B701),1),"")</f>
        <v/>
      </c>
      <c r="T701" s="171" t="str" cm="1">
        <f t="array" ref="T701">IFERROR(INDEX(_xlfn._xlws.FILTER('Dang ky_off'!$M$4:$M$4000,'Dang ky_off'!$B$4:$B$4000=$B701),1),"")</f>
        <v/>
      </c>
      <c r="U701" s="130"/>
      <c r="V701" s="130"/>
      <c r="W701" s="131" t="e">
        <f t="shared" si="94"/>
        <v>#VALUE!</v>
      </c>
      <c r="X701" s="180" t="str" cm="1">
        <f t="array" ref="X701">IFERROR(INDEX(_xlfn._xlws.FILTER('Dang ky_off'!$J$4:$J$4000,'Dang ky_off'!$B$4:$B$4000=$B701),2),"")</f>
        <v/>
      </c>
      <c r="Y701" s="181" t="str" cm="1">
        <f t="array" ref="Y701">IFERROR(INDEX(_xlfn._xlws.FILTER('Dang ky_off'!$H$4:$H$4000,'Dang ky_off'!$B$4:$B$4000=$B701),2),"")</f>
        <v/>
      </c>
      <c r="Z701" s="180" t="s">
        <v>1563</v>
      </c>
      <c r="AA701" s="180" t="str" cm="1">
        <f t="array" ref="AA701">IFERROR(INDEX(_xlfn._xlws.FILTER('Dang ky_off'!$L$4:$L$4000,'Dang ky_off'!$B$4:$B$4000=$B701),2),"")</f>
        <v/>
      </c>
      <c r="AB701" s="180" t="str" cm="1">
        <f t="array" ref="AB701">IFERROR(INDEX(_xlfn._xlws.FILTER('Dang ky_off'!$M$4:$M$4000,'Dang ky_off'!$B$4:$B$4000=$B701),2),"")</f>
        <v/>
      </c>
      <c r="AC701" s="130"/>
      <c r="AD701" s="130"/>
      <c r="AE701" s="179" t="e">
        <f t="shared" si="95"/>
        <v>#VALUE!</v>
      </c>
      <c r="AF701" s="131" t="str" cm="1">
        <f t="array" ref="AF701">IFERROR(INDEX(_xlfn._xlws.FILTER('Dang ky_off'!$J$4:$J$43,'Dang ky_off'!$B$4:$B$43=$B701),3),"")</f>
        <v/>
      </c>
      <c r="AG701" s="154" t="str" cm="1">
        <f t="array" ref="AG701">IFERROR(INDEX(_xlfn._xlws.FILTER('Dang ky_off'!$H$4:$H$43,'Dang ky_off'!$B$4:$B$43=$B701),3),"")</f>
        <v/>
      </c>
      <c r="AH701" s="131" t="s">
        <v>1563</v>
      </c>
      <c r="AI701" s="131" t="str" cm="1">
        <f t="array" ref="AI701">IFERROR(INDEX(_xlfn._xlws.FILTER('Dang ky_off'!$L$4:$L$43,'Dang ky_off'!$B$4:$B$43=$B701),3),"")</f>
        <v/>
      </c>
      <c r="AJ701" s="131" t="str" cm="1">
        <f t="array" ref="AJ701">IFERROR(INDEX(_xlfn._xlws.FILTER('Dang ky_off'!$M$4:$M$43,'Dang ky_off'!$B$4:$B$43=$B701),3),"")</f>
        <v/>
      </c>
      <c r="AK701" s="130"/>
      <c r="AL701" s="130"/>
      <c r="AM701" s="131" t="e">
        <f t="shared" si="96"/>
        <v>#VALUE!</v>
      </c>
      <c r="AN701" s="182" t="str" cm="1">
        <f t="array" ref="AN701">IFERROR(INDEX(_xlfn._xlws.FILTER('Dang ky_onl'!$J$6:$J$4000,'Dang ky_onl'!$B$6:$B$4000=$B701),1),"")</f>
        <v/>
      </c>
      <c r="AO701" s="183" t="str" cm="1">
        <f t="array" ref="AO701">IFERROR(INDEX(_xlfn._xlws.FILTER('Dang ky_onl'!$H$6:$H$4000,'Dang ky_onl'!$B$6:$B$4000=$B701),1),"")</f>
        <v/>
      </c>
      <c r="AP701" s="184" t="s">
        <v>1564</v>
      </c>
      <c r="AQ701" s="182" t="str" cm="1">
        <f t="array" ref="AQ701">IFERROR(INDEX(_xlfn._xlws.FILTER('Dang ky_onl'!$L$6:$L$4000,'Dang ky_onl'!$B$6:$B$4000=$B701),1),"")</f>
        <v/>
      </c>
      <c r="AR701" s="182" t="str" cm="1">
        <f t="array" ref="AR701">IFERROR(INDEX(_xlfn._xlws.FILTER('Dang ky_onl'!$M$6:$M$4000,'Dang ky_onl'!$B$6:$B$4000=$B701),1),"")</f>
        <v/>
      </c>
      <c r="AS701" s="130"/>
      <c r="AT701" s="130"/>
      <c r="AU701" s="131" t="e">
        <f t="shared" si="97"/>
        <v>#VALUE!</v>
      </c>
      <c r="AV701" s="182" t="str" cm="1">
        <f t="array" ref="AV701">IFERROR(INDEX(_xlfn._xlws.FILTER('Dang ky_onl'!$J$6:$J$4000,'Dang ky_onl'!$B$6:$B$4000=$B701),2),"")</f>
        <v/>
      </c>
      <c r="AW701" s="183" t="str" cm="1">
        <f t="array" ref="AW701">IFERROR(INDEX(_xlfn._xlws.FILTER('Dang ky_onl'!$H$6:$H$4000,'Dang ky_onl'!$B$6:$B$4000=$B701),2),"")</f>
        <v/>
      </c>
      <c r="AX701" s="184" t="s">
        <v>1564</v>
      </c>
      <c r="AY701" s="182" t="str" cm="1">
        <f t="array" ref="AY701">IFERROR(INDEX(_xlfn._xlws.FILTER('Dang ky_onl'!$L$6:$L$4000,'Dang ky_onl'!$B$6:$B$4000=$B701),2),"")</f>
        <v/>
      </c>
      <c r="AZ701" s="182" t="str" cm="1">
        <f t="array" ref="AZ701">IFERROR(INDEX(_xlfn._xlws.FILTER('Dang ky_onl'!$M$6:$M$4000,'Dang ky_onl'!$B$6:$B$4000=$B701),2),"")</f>
        <v/>
      </c>
      <c r="BA701" s="130"/>
      <c r="BB701" s="130"/>
      <c r="BC701" s="131" t="e">
        <f t="shared" si="98"/>
        <v>#VALUE!</v>
      </c>
    </row>
    <row r="702" spans="1:55" ht="19.5" customHeight="1" x14ac:dyDescent="0.35">
      <c r="A702" s="135">
        <v>696</v>
      </c>
      <c r="B702" s="136">
        <v>2041230274</v>
      </c>
      <c r="C702" s="137" t="s">
        <v>205</v>
      </c>
      <c r="D702" s="138" t="s">
        <v>858</v>
      </c>
      <c r="E702" s="139"/>
      <c r="F702" s="141" t="s">
        <v>1092</v>
      </c>
      <c r="G702" s="142" t="s">
        <v>1351</v>
      </c>
      <c r="H702" s="143" t="s">
        <v>1371</v>
      </c>
      <c r="I702" s="140" t="str">
        <f t="shared" si="92"/>
        <v>Không đậu</v>
      </c>
      <c r="J702" s="144"/>
      <c r="K702" s="145" t="str">
        <f t="shared" si="93"/>
        <v>Không đủ</v>
      </c>
      <c r="L702" s="166">
        <f t="shared" si="99"/>
        <v>0</v>
      </c>
      <c r="M702" s="166" cm="1">
        <f t="array" ref="M702">SUMPRODUCT(--(LEN(CHOOSE({1,2,3},P702,X702,AF702))&gt;0))</f>
        <v>0</v>
      </c>
      <c r="N702" s="166" cm="1">
        <f t="array" ref="N702">SUMPRODUCT(--(LEN(CHOOSE({1,2},AN702,AV702))&gt;0))</f>
        <v>0</v>
      </c>
      <c r="O702" s="166">
        <f t="shared" si="100"/>
        <v>0</v>
      </c>
      <c r="P702" s="171" t="str" cm="1">
        <f t="array" ref="P702">IFERROR(INDEX(_xlfn._xlws.FILTER('Dang ky_off'!$J$4:$J$4000,'Dang ky_off'!$B$4:$B$4000=$B702),1),"")</f>
        <v/>
      </c>
      <c r="Q702" s="172" t="str" cm="1">
        <f t="array" ref="Q702">IFERROR(INDEX(_xlfn._xlws.FILTER('Dang ky_off'!$H$4:$H$4000,'Dang ky_off'!$B$4:$B$4000=$B702),1),"")</f>
        <v/>
      </c>
      <c r="R702" s="171" t="s">
        <v>1563</v>
      </c>
      <c r="S702" s="171" t="str" cm="1">
        <f t="array" ref="S702">IFERROR(INDEX(_xlfn._xlws.FILTER('Dang ky_off'!$L$4:$L$4000,'Dang ky_off'!$B$4:$B$4000=$B702),1),"")</f>
        <v/>
      </c>
      <c r="T702" s="171" t="str" cm="1">
        <f t="array" ref="T702">IFERROR(INDEX(_xlfn._xlws.FILTER('Dang ky_off'!$M$4:$M$4000,'Dang ky_off'!$B$4:$B$4000=$B702),1),"")</f>
        <v/>
      </c>
      <c r="U702" s="130"/>
      <c r="V702" s="130"/>
      <c r="W702" s="131" t="e">
        <f t="shared" si="94"/>
        <v>#VALUE!</v>
      </c>
      <c r="X702" s="180" t="str" cm="1">
        <f t="array" ref="X702">IFERROR(INDEX(_xlfn._xlws.FILTER('Dang ky_off'!$J$4:$J$4000,'Dang ky_off'!$B$4:$B$4000=$B702),2),"")</f>
        <v/>
      </c>
      <c r="Y702" s="181" t="str" cm="1">
        <f t="array" ref="Y702">IFERROR(INDEX(_xlfn._xlws.FILTER('Dang ky_off'!$H$4:$H$4000,'Dang ky_off'!$B$4:$B$4000=$B702),2),"")</f>
        <v/>
      </c>
      <c r="Z702" s="180" t="s">
        <v>1563</v>
      </c>
      <c r="AA702" s="180" t="str" cm="1">
        <f t="array" ref="AA702">IFERROR(INDEX(_xlfn._xlws.FILTER('Dang ky_off'!$L$4:$L$4000,'Dang ky_off'!$B$4:$B$4000=$B702),2),"")</f>
        <v/>
      </c>
      <c r="AB702" s="180" t="str" cm="1">
        <f t="array" ref="AB702">IFERROR(INDEX(_xlfn._xlws.FILTER('Dang ky_off'!$M$4:$M$4000,'Dang ky_off'!$B$4:$B$4000=$B702),2),"")</f>
        <v/>
      </c>
      <c r="AC702" s="130"/>
      <c r="AD702" s="130"/>
      <c r="AE702" s="179" t="e">
        <f t="shared" si="95"/>
        <v>#VALUE!</v>
      </c>
      <c r="AF702" s="131" t="str" cm="1">
        <f t="array" ref="AF702">IFERROR(INDEX(_xlfn._xlws.FILTER('Dang ky_off'!$J$4:$J$43,'Dang ky_off'!$B$4:$B$43=$B702),3),"")</f>
        <v/>
      </c>
      <c r="AG702" s="154" t="str" cm="1">
        <f t="array" ref="AG702">IFERROR(INDEX(_xlfn._xlws.FILTER('Dang ky_off'!$H$4:$H$43,'Dang ky_off'!$B$4:$B$43=$B702),3),"")</f>
        <v/>
      </c>
      <c r="AH702" s="131" t="s">
        <v>1563</v>
      </c>
      <c r="AI702" s="131" t="str" cm="1">
        <f t="array" ref="AI702">IFERROR(INDEX(_xlfn._xlws.FILTER('Dang ky_off'!$L$4:$L$43,'Dang ky_off'!$B$4:$B$43=$B702),3),"")</f>
        <v/>
      </c>
      <c r="AJ702" s="131" t="str" cm="1">
        <f t="array" ref="AJ702">IFERROR(INDEX(_xlfn._xlws.FILTER('Dang ky_off'!$M$4:$M$43,'Dang ky_off'!$B$4:$B$43=$B702),3),"")</f>
        <v/>
      </c>
      <c r="AK702" s="130"/>
      <c r="AL702" s="130"/>
      <c r="AM702" s="131" t="e">
        <f t="shared" si="96"/>
        <v>#VALUE!</v>
      </c>
      <c r="AN702" s="182" t="str" cm="1">
        <f t="array" ref="AN702">IFERROR(INDEX(_xlfn._xlws.FILTER('Dang ky_onl'!$J$6:$J$4000,'Dang ky_onl'!$B$6:$B$4000=$B702),1),"")</f>
        <v/>
      </c>
      <c r="AO702" s="183" t="str" cm="1">
        <f t="array" ref="AO702">IFERROR(INDEX(_xlfn._xlws.FILTER('Dang ky_onl'!$H$6:$H$4000,'Dang ky_onl'!$B$6:$B$4000=$B702),1),"")</f>
        <v/>
      </c>
      <c r="AP702" s="184" t="s">
        <v>1564</v>
      </c>
      <c r="AQ702" s="182" t="str" cm="1">
        <f t="array" ref="AQ702">IFERROR(INDEX(_xlfn._xlws.FILTER('Dang ky_onl'!$L$6:$L$4000,'Dang ky_onl'!$B$6:$B$4000=$B702),1),"")</f>
        <v/>
      </c>
      <c r="AR702" s="182" t="str" cm="1">
        <f t="array" ref="AR702">IFERROR(INDEX(_xlfn._xlws.FILTER('Dang ky_onl'!$M$6:$M$4000,'Dang ky_onl'!$B$6:$B$4000=$B702),1),"")</f>
        <v/>
      </c>
      <c r="AS702" s="130"/>
      <c r="AT702" s="130"/>
      <c r="AU702" s="131" t="e">
        <f t="shared" si="97"/>
        <v>#VALUE!</v>
      </c>
      <c r="AV702" s="182" t="str" cm="1">
        <f t="array" ref="AV702">IFERROR(INDEX(_xlfn._xlws.FILTER('Dang ky_onl'!$J$6:$J$4000,'Dang ky_onl'!$B$6:$B$4000=$B702),2),"")</f>
        <v/>
      </c>
      <c r="AW702" s="183" t="str" cm="1">
        <f t="array" ref="AW702">IFERROR(INDEX(_xlfn._xlws.FILTER('Dang ky_onl'!$H$6:$H$4000,'Dang ky_onl'!$B$6:$B$4000=$B702),2),"")</f>
        <v/>
      </c>
      <c r="AX702" s="184" t="s">
        <v>1564</v>
      </c>
      <c r="AY702" s="182" t="str" cm="1">
        <f t="array" ref="AY702">IFERROR(INDEX(_xlfn._xlws.FILTER('Dang ky_onl'!$L$6:$L$4000,'Dang ky_onl'!$B$6:$B$4000=$B702),2),"")</f>
        <v/>
      </c>
      <c r="AZ702" s="182" t="str" cm="1">
        <f t="array" ref="AZ702">IFERROR(INDEX(_xlfn._xlws.FILTER('Dang ky_onl'!$M$6:$M$4000,'Dang ky_onl'!$B$6:$B$4000=$B702),2),"")</f>
        <v/>
      </c>
      <c r="BA702" s="130"/>
      <c r="BB702" s="130"/>
      <c r="BC702" s="131" t="e">
        <f t="shared" si="98"/>
        <v>#VALUE!</v>
      </c>
    </row>
    <row r="703" spans="1:55" ht="19.5" customHeight="1" x14ac:dyDescent="0.35">
      <c r="A703" s="135">
        <v>697</v>
      </c>
      <c r="B703" s="136">
        <v>2005230079</v>
      </c>
      <c r="C703" s="137" t="s">
        <v>28</v>
      </c>
      <c r="D703" s="138" t="s">
        <v>930</v>
      </c>
      <c r="E703" s="139"/>
      <c r="F703" s="141" t="s">
        <v>1083</v>
      </c>
      <c r="G703" s="142" t="s">
        <v>1360</v>
      </c>
      <c r="H703" s="143" t="s">
        <v>1374</v>
      </c>
      <c r="I703" s="140" t="str">
        <f t="shared" si="92"/>
        <v>Không đậu</v>
      </c>
      <c r="J703" s="144"/>
      <c r="K703" s="145" t="str">
        <f t="shared" si="93"/>
        <v>Không đủ</v>
      </c>
      <c r="L703" s="166">
        <f t="shared" si="99"/>
        <v>2</v>
      </c>
      <c r="M703" s="166" cm="1">
        <f t="array" ref="M703">SUMPRODUCT(--(LEN(CHOOSE({1,2,3},P703,X703,AF703))&gt;0))</f>
        <v>2</v>
      </c>
      <c r="N703" s="166" cm="1">
        <f t="array" ref="N703">SUMPRODUCT(--(LEN(CHOOSE({1,2},AN703,AV703))&gt;0))</f>
        <v>0</v>
      </c>
      <c r="O703" s="166">
        <f t="shared" si="100"/>
        <v>0</v>
      </c>
      <c r="P703" s="171" t="str" cm="1">
        <f t="array" ref="P703">IFERROR(INDEX(_xlfn._xlws.FILTER('Dang ky_off'!$J$4:$J$4000,'Dang ky_off'!$B$4:$B$4000=$B703),1),"")</f>
        <v>Công ty Cổ phần Đầu tư và Thương mại SATORI</v>
      </c>
      <c r="Q703" s="172" cm="1">
        <f t="array" ref="Q703">IFERROR(INDEX(_xlfn._xlws.FILTER('Dang ky_off'!$H$4:$H$4000,'Dang ky_off'!$B$4:$B$4000=$B703),1),"")</f>
        <v>45939</v>
      </c>
      <c r="R703" s="171" t="s">
        <v>1563</v>
      </c>
      <c r="S703" s="171" cm="1">
        <f t="array" ref="S703">IFERROR(INDEX(_xlfn._xlws.FILTER('Dang ky_off'!$L$4:$L$4000,'Dang ky_off'!$B$4:$B$4000=$B703),1),"")</f>
        <v>9</v>
      </c>
      <c r="T703" s="171" cm="1">
        <f t="array" ref="T703">IFERROR(INDEX(_xlfn._xlws.FILTER('Dang ky_off'!$M$4:$M$4000,'Dang ky_off'!$B$4:$B$4000=$B703),1),"")</f>
        <v>0</v>
      </c>
      <c r="U703" s="130"/>
      <c r="V703" s="130"/>
      <c r="W703" s="131">
        <f t="shared" si="94"/>
        <v>2.7</v>
      </c>
      <c r="X703" s="180" t="str" cm="1">
        <f t="array" ref="X703">IFERROR(INDEX(_xlfn._xlws.FILTER('Dang ky_off'!$J$4:$J$4000,'Dang ky_off'!$B$4:$B$4000=$B703),2),"")</f>
        <v>Công ty TNHH Yakult Việt Nam</v>
      </c>
      <c r="Y703" s="181" cm="1">
        <f t="array" ref="Y703">IFERROR(INDEX(_xlfn._xlws.FILTER('Dang ky_off'!$H$4:$H$4000,'Dang ky_off'!$B$4:$B$4000=$B703),2),"")</f>
        <v>45986</v>
      </c>
      <c r="Z703" s="180" t="s">
        <v>1563</v>
      </c>
      <c r="AA703" s="180" cm="1">
        <f t="array" ref="AA703">IFERROR(INDEX(_xlfn._xlws.FILTER('Dang ky_off'!$L$4:$L$4000,'Dang ky_off'!$B$4:$B$4000=$B703),2),"")</f>
        <v>10</v>
      </c>
      <c r="AB703" s="180" cm="1">
        <f t="array" ref="AB703">IFERROR(INDEX(_xlfn._xlws.FILTER('Dang ky_off'!$M$4:$M$4000,'Dang ky_off'!$B$4:$B$4000=$B703),2),"")</f>
        <v>1</v>
      </c>
      <c r="AC703" s="130"/>
      <c r="AD703" s="130"/>
      <c r="AE703" s="179">
        <f t="shared" si="95"/>
        <v>4</v>
      </c>
      <c r="AF703" s="131" t="str" cm="1">
        <f t="array" ref="AF703">IFERROR(INDEX(_xlfn._xlws.FILTER('Dang ky_off'!$J$4:$J$43,'Dang ky_off'!$B$4:$B$43=$B703),3),"")</f>
        <v/>
      </c>
      <c r="AG703" s="154" t="str" cm="1">
        <f t="array" ref="AG703">IFERROR(INDEX(_xlfn._xlws.FILTER('Dang ky_off'!$H$4:$H$43,'Dang ky_off'!$B$4:$B$43=$B703),3),"")</f>
        <v/>
      </c>
      <c r="AH703" s="131" t="s">
        <v>1563</v>
      </c>
      <c r="AI703" s="131" t="str" cm="1">
        <f t="array" ref="AI703">IFERROR(INDEX(_xlfn._xlws.FILTER('Dang ky_off'!$L$4:$L$43,'Dang ky_off'!$B$4:$B$43=$B703),3),"")</f>
        <v/>
      </c>
      <c r="AJ703" s="131" t="str" cm="1">
        <f t="array" ref="AJ703">IFERROR(INDEX(_xlfn._xlws.FILTER('Dang ky_off'!$M$4:$M$43,'Dang ky_off'!$B$4:$B$43=$B703),3),"")</f>
        <v/>
      </c>
      <c r="AK703" s="130"/>
      <c r="AL703" s="130"/>
      <c r="AM703" s="131" t="e">
        <f t="shared" si="96"/>
        <v>#VALUE!</v>
      </c>
      <c r="AN703" s="182" t="str" cm="1">
        <f t="array" ref="AN703">IFERROR(INDEX(_xlfn._xlws.FILTER('Dang ky_onl'!$J$6:$J$4000,'Dang ky_onl'!$B$6:$B$4000=$B703),1),"")</f>
        <v/>
      </c>
      <c r="AO703" s="183" t="str" cm="1">
        <f t="array" ref="AO703">IFERROR(INDEX(_xlfn._xlws.FILTER('Dang ky_onl'!$H$6:$H$4000,'Dang ky_onl'!$B$6:$B$4000=$B703),1),"")</f>
        <v/>
      </c>
      <c r="AP703" s="184" t="s">
        <v>1564</v>
      </c>
      <c r="AQ703" s="182" t="str" cm="1">
        <f t="array" ref="AQ703">IFERROR(INDEX(_xlfn._xlws.FILTER('Dang ky_onl'!$L$6:$L$4000,'Dang ky_onl'!$B$6:$B$4000=$B703),1),"")</f>
        <v/>
      </c>
      <c r="AR703" s="182" t="str" cm="1">
        <f t="array" ref="AR703">IFERROR(INDEX(_xlfn._xlws.FILTER('Dang ky_onl'!$M$6:$M$4000,'Dang ky_onl'!$B$6:$B$4000=$B703),1),"")</f>
        <v/>
      </c>
      <c r="AS703" s="130"/>
      <c r="AT703" s="130"/>
      <c r="AU703" s="131" t="e">
        <f t="shared" si="97"/>
        <v>#VALUE!</v>
      </c>
      <c r="AV703" s="182" t="str" cm="1">
        <f t="array" ref="AV703">IFERROR(INDEX(_xlfn._xlws.FILTER('Dang ky_onl'!$J$6:$J$4000,'Dang ky_onl'!$B$6:$B$4000=$B703),2),"")</f>
        <v/>
      </c>
      <c r="AW703" s="183" t="str" cm="1">
        <f t="array" ref="AW703">IFERROR(INDEX(_xlfn._xlws.FILTER('Dang ky_onl'!$H$6:$H$4000,'Dang ky_onl'!$B$6:$B$4000=$B703),2),"")</f>
        <v/>
      </c>
      <c r="AX703" s="184" t="s">
        <v>1564</v>
      </c>
      <c r="AY703" s="182" t="str" cm="1">
        <f t="array" ref="AY703">IFERROR(INDEX(_xlfn._xlws.FILTER('Dang ky_onl'!$L$6:$L$4000,'Dang ky_onl'!$B$6:$B$4000=$B703),2),"")</f>
        <v/>
      </c>
      <c r="AZ703" s="182" t="str" cm="1">
        <f t="array" ref="AZ703">IFERROR(INDEX(_xlfn._xlws.FILTER('Dang ky_onl'!$M$6:$M$4000,'Dang ky_onl'!$B$6:$B$4000=$B703),2),"")</f>
        <v/>
      </c>
      <c r="BA703" s="130"/>
      <c r="BB703" s="130"/>
      <c r="BC703" s="131" t="e">
        <f t="shared" si="98"/>
        <v>#VALUE!</v>
      </c>
    </row>
    <row r="704" spans="1:55" ht="19.5" customHeight="1" x14ac:dyDescent="0.35">
      <c r="A704" s="135">
        <v>698</v>
      </c>
      <c r="B704" s="136">
        <v>2005230096</v>
      </c>
      <c r="C704" s="137" t="s">
        <v>582</v>
      </c>
      <c r="D704" s="138" t="s">
        <v>771</v>
      </c>
      <c r="E704" s="139"/>
      <c r="F704" s="141" t="s">
        <v>1052</v>
      </c>
      <c r="G704" s="142" t="s">
        <v>1360</v>
      </c>
      <c r="H704" s="143" t="s">
        <v>1374</v>
      </c>
      <c r="I704" s="140" t="str">
        <f t="shared" si="92"/>
        <v>Không đậu</v>
      </c>
      <c r="J704" s="144"/>
      <c r="K704" s="145" t="str">
        <f t="shared" si="93"/>
        <v>Không đủ</v>
      </c>
      <c r="L704" s="166">
        <f t="shared" si="99"/>
        <v>0</v>
      </c>
      <c r="M704" s="166" cm="1">
        <f t="array" ref="M704">SUMPRODUCT(--(LEN(CHOOSE({1,2,3},P704,X704,AF704))&gt;0))</f>
        <v>0</v>
      </c>
      <c r="N704" s="166" cm="1">
        <f t="array" ref="N704">SUMPRODUCT(--(LEN(CHOOSE({1,2},AN704,AV704))&gt;0))</f>
        <v>0</v>
      </c>
      <c r="O704" s="166">
        <f t="shared" si="100"/>
        <v>0</v>
      </c>
      <c r="P704" s="171" t="str" cm="1">
        <f t="array" ref="P704">IFERROR(INDEX(_xlfn._xlws.FILTER('Dang ky_off'!$J$4:$J$4000,'Dang ky_off'!$B$4:$B$4000=$B704),1),"")</f>
        <v/>
      </c>
      <c r="Q704" s="172" t="str" cm="1">
        <f t="array" ref="Q704">IFERROR(INDEX(_xlfn._xlws.FILTER('Dang ky_off'!$H$4:$H$4000,'Dang ky_off'!$B$4:$B$4000=$B704),1),"")</f>
        <v/>
      </c>
      <c r="R704" s="171" t="s">
        <v>1563</v>
      </c>
      <c r="S704" s="171" t="str" cm="1">
        <f t="array" ref="S704">IFERROR(INDEX(_xlfn._xlws.FILTER('Dang ky_off'!$L$4:$L$4000,'Dang ky_off'!$B$4:$B$4000=$B704),1),"")</f>
        <v/>
      </c>
      <c r="T704" s="171" t="str" cm="1">
        <f t="array" ref="T704">IFERROR(INDEX(_xlfn._xlws.FILTER('Dang ky_off'!$M$4:$M$4000,'Dang ky_off'!$B$4:$B$4000=$B704),1),"")</f>
        <v/>
      </c>
      <c r="U704" s="130"/>
      <c r="V704" s="130"/>
      <c r="W704" s="131" t="e">
        <f t="shared" si="94"/>
        <v>#VALUE!</v>
      </c>
      <c r="X704" s="180" t="str" cm="1">
        <f t="array" ref="X704">IFERROR(INDEX(_xlfn._xlws.FILTER('Dang ky_off'!$J$4:$J$4000,'Dang ky_off'!$B$4:$B$4000=$B704),2),"")</f>
        <v/>
      </c>
      <c r="Y704" s="181" t="str" cm="1">
        <f t="array" ref="Y704">IFERROR(INDEX(_xlfn._xlws.FILTER('Dang ky_off'!$H$4:$H$4000,'Dang ky_off'!$B$4:$B$4000=$B704),2),"")</f>
        <v/>
      </c>
      <c r="Z704" s="180" t="s">
        <v>1563</v>
      </c>
      <c r="AA704" s="180" t="str" cm="1">
        <f t="array" ref="AA704">IFERROR(INDEX(_xlfn._xlws.FILTER('Dang ky_off'!$L$4:$L$4000,'Dang ky_off'!$B$4:$B$4000=$B704),2),"")</f>
        <v/>
      </c>
      <c r="AB704" s="180" t="str" cm="1">
        <f t="array" ref="AB704">IFERROR(INDEX(_xlfn._xlws.FILTER('Dang ky_off'!$M$4:$M$4000,'Dang ky_off'!$B$4:$B$4000=$B704),2),"")</f>
        <v/>
      </c>
      <c r="AC704" s="130"/>
      <c r="AD704" s="130"/>
      <c r="AE704" s="179" t="e">
        <f t="shared" si="95"/>
        <v>#VALUE!</v>
      </c>
      <c r="AF704" s="131" t="str" cm="1">
        <f t="array" ref="AF704">IFERROR(INDEX(_xlfn._xlws.FILTER('Dang ky_off'!$J$4:$J$43,'Dang ky_off'!$B$4:$B$43=$B704),3),"")</f>
        <v/>
      </c>
      <c r="AG704" s="154" t="str" cm="1">
        <f t="array" ref="AG704">IFERROR(INDEX(_xlfn._xlws.FILTER('Dang ky_off'!$H$4:$H$43,'Dang ky_off'!$B$4:$B$43=$B704),3),"")</f>
        <v/>
      </c>
      <c r="AH704" s="131" t="s">
        <v>1563</v>
      </c>
      <c r="AI704" s="131" t="str" cm="1">
        <f t="array" ref="AI704">IFERROR(INDEX(_xlfn._xlws.FILTER('Dang ky_off'!$L$4:$L$43,'Dang ky_off'!$B$4:$B$43=$B704),3),"")</f>
        <v/>
      </c>
      <c r="AJ704" s="131" t="str" cm="1">
        <f t="array" ref="AJ704">IFERROR(INDEX(_xlfn._xlws.FILTER('Dang ky_off'!$M$4:$M$43,'Dang ky_off'!$B$4:$B$43=$B704),3),"")</f>
        <v/>
      </c>
      <c r="AK704" s="130"/>
      <c r="AL704" s="130"/>
      <c r="AM704" s="131" t="e">
        <f t="shared" si="96"/>
        <v>#VALUE!</v>
      </c>
      <c r="AN704" s="182" t="str" cm="1">
        <f t="array" ref="AN704">IFERROR(INDEX(_xlfn._xlws.FILTER('Dang ky_onl'!$J$6:$J$4000,'Dang ky_onl'!$B$6:$B$4000=$B704),1),"")</f>
        <v/>
      </c>
      <c r="AO704" s="183" t="str" cm="1">
        <f t="array" ref="AO704">IFERROR(INDEX(_xlfn._xlws.FILTER('Dang ky_onl'!$H$6:$H$4000,'Dang ky_onl'!$B$6:$B$4000=$B704),1),"")</f>
        <v/>
      </c>
      <c r="AP704" s="184" t="s">
        <v>1564</v>
      </c>
      <c r="AQ704" s="182" t="str" cm="1">
        <f t="array" ref="AQ704">IFERROR(INDEX(_xlfn._xlws.FILTER('Dang ky_onl'!$L$6:$L$4000,'Dang ky_onl'!$B$6:$B$4000=$B704),1),"")</f>
        <v/>
      </c>
      <c r="AR704" s="182" t="str" cm="1">
        <f t="array" ref="AR704">IFERROR(INDEX(_xlfn._xlws.FILTER('Dang ky_onl'!$M$6:$M$4000,'Dang ky_onl'!$B$6:$B$4000=$B704),1),"")</f>
        <v/>
      </c>
      <c r="AS704" s="130"/>
      <c r="AT704" s="130"/>
      <c r="AU704" s="131" t="e">
        <f t="shared" si="97"/>
        <v>#VALUE!</v>
      </c>
      <c r="AV704" s="182" t="str" cm="1">
        <f t="array" ref="AV704">IFERROR(INDEX(_xlfn._xlws.FILTER('Dang ky_onl'!$J$6:$J$4000,'Dang ky_onl'!$B$6:$B$4000=$B704),2),"")</f>
        <v/>
      </c>
      <c r="AW704" s="183" t="str" cm="1">
        <f t="array" ref="AW704">IFERROR(INDEX(_xlfn._xlws.FILTER('Dang ky_onl'!$H$6:$H$4000,'Dang ky_onl'!$B$6:$B$4000=$B704),2),"")</f>
        <v/>
      </c>
      <c r="AX704" s="184" t="s">
        <v>1564</v>
      </c>
      <c r="AY704" s="182" t="str" cm="1">
        <f t="array" ref="AY704">IFERROR(INDEX(_xlfn._xlws.FILTER('Dang ky_onl'!$L$6:$L$4000,'Dang ky_onl'!$B$6:$B$4000=$B704),2),"")</f>
        <v/>
      </c>
      <c r="AZ704" s="182" t="str" cm="1">
        <f t="array" ref="AZ704">IFERROR(INDEX(_xlfn._xlws.FILTER('Dang ky_onl'!$M$6:$M$4000,'Dang ky_onl'!$B$6:$B$4000=$B704),2),"")</f>
        <v/>
      </c>
      <c r="BA704" s="130"/>
      <c r="BB704" s="130"/>
      <c r="BC704" s="131" t="e">
        <f t="shared" si="98"/>
        <v>#VALUE!</v>
      </c>
    </row>
    <row r="705" spans="1:55" ht="19.5" customHeight="1" x14ac:dyDescent="0.35">
      <c r="A705" s="135">
        <v>699</v>
      </c>
      <c r="B705" s="136">
        <v>2005230097</v>
      </c>
      <c r="C705" s="137" t="s">
        <v>179</v>
      </c>
      <c r="D705" s="138" t="s">
        <v>771</v>
      </c>
      <c r="E705" s="139"/>
      <c r="F705" s="141" t="s">
        <v>1057</v>
      </c>
      <c r="G705" s="142" t="s">
        <v>1360</v>
      </c>
      <c r="H705" s="143" t="s">
        <v>1374</v>
      </c>
      <c r="I705" s="140" t="str">
        <f t="shared" si="92"/>
        <v>Không đậu</v>
      </c>
      <c r="J705" s="144"/>
      <c r="K705" s="145" t="str">
        <f t="shared" si="93"/>
        <v>Không đủ</v>
      </c>
      <c r="L705" s="166">
        <f t="shared" si="99"/>
        <v>2</v>
      </c>
      <c r="M705" s="166" cm="1">
        <f t="array" ref="M705">SUMPRODUCT(--(LEN(CHOOSE({1,2,3},P705,X705,AF705))&gt;0))</f>
        <v>2</v>
      </c>
      <c r="N705" s="166" cm="1">
        <f t="array" ref="N705">SUMPRODUCT(--(LEN(CHOOSE({1,2},AN705,AV705))&gt;0))</f>
        <v>0</v>
      </c>
      <c r="O705" s="166">
        <f t="shared" si="100"/>
        <v>0</v>
      </c>
      <c r="P705" s="171" t="str" cm="1">
        <f t="array" ref="P705">IFERROR(INDEX(_xlfn._xlws.FILTER('Dang ky_off'!$J$4:$J$4000,'Dang ky_off'!$B$4:$B$4000=$B705),1),"")</f>
        <v>Công ty Cổ phần Acecook Việt Nam</v>
      </c>
      <c r="Q705" s="172" cm="1">
        <f t="array" ref="Q705">IFERROR(INDEX(_xlfn._xlws.FILTER('Dang ky_off'!$H$4:$H$4000,'Dang ky_off'!$B$4:$B$4000=$B705),1),"")</f>
        <v>45932</v>
      </c>
      <c r="R705" s="171" t="s">
        <v>1563</v>
      </c>
      <c r="S705" s="171" cm="1">
        <f t="array" ref="S705">IFERROR(INDEX(_xlfn._xlws.FILTER('Dang ky_off'!$L$4:$L$4000,'Dang ky_off'!$B$4:$B$4000=$B705),1),"")</f>
        <v>8.5</v>
      </c>
      <c r="T705" s="171" cm="1">
        <f t="array" ref="T705">IFERROR(INDEX(_xlfn._xlws.FILTER('Dang ky_off'!$M$4:$M$4000,'Dang ky_off'!$B$4:$B$4000=$B705),1),"")</f>
        <v>0</v>
      </c>
      <c r="U705" s="130"/>
      <c r="V705" s="130"/>
      <c r="W705" s="131">
        <f t="shared" si="94"/>
        <v>2.6</v>
      </c>
      <c r="X705" s="180" t="str" cm="1">
        <f t="array" ref="X705">IFERROR(INDEX(_xlfn._xlws.FILTER('Dang ky_off'!$J$4:$J$4000,'Dang ky_off'!$B$4:$B$4000=$B705),2),"")</f>
        <v>Công ty Cổ phần Đầu tư và Thương mại SATORI</v>
      </c>
      <c r="Y705" s="181" cm="1">
        <f t="array" ref="Y705">IFERROR(INDEX(_xlfn._xlws.FILTER('Dang ky_off'!$H$4:$H$4000,'Dang ky_off'!$B$4:$B$4000=$B705),2),"")</f>
        <v>45953</v>
      </c>
      <c r="Z705" s="180" t="s">
        <v>1563</v>
      </c>
      <c r="AA705" s="180" cm="1">
        <f t="array" ref="AA705">IFERROR(INDEX(_xlfn._xlws.FILTER('Dang ky_off'!$L$4:$L$4000,'Dang ky_off'!$B$4:$B$4000=$B705),2),"")</f>
        <v>10</v>
      </c>
      <c r="AB705" s="180" cm="1">
        <f t="array" ref="AB705">IFERROR(INDEX(_xlfn._xlws.FILTER('Dang ky_off'!$M$4:$M$4000,'Dang ky_off'!$B$4:$B$4000=$B705),2),"")</f>
        <v>0</v>
      </c>
      <c r="AC705" s="130"/>
      <c r="AD705" s="130"/>
      <c r="AE705" s="179">
        <f t="shared" si="95"/>
        <v>3</v>
      </c>
      <c r="AF705" s="131" t="str" cm="1">
        <f t="array" ref="AF705">IFERROR(INDEX(_xlfn._xlws.FILTER('Dang ky_off'!$J$4:$J$43,'Dang ky_off'!$B$4:$B$43=$B705),3),"")</f>
        <v/>
      </c>
      <c r="AG705" s="154" t="str" cm="1">
        <f t="array" ref="AG705">IFERROR(INDEX(_xlfn._xlws.FILTER('Dang ky_off'!$H$4:$H$43,'Dang ky_off'!$B$4:$B$43=$B705),3),"")</f>
        <v/>
      </c>
      <c r="AH705" s="131" t="s">
        <v>1563</v>
      </c>
      <c r="AI705" s="131" t="str" cm="1">
        <f t="array" ref="AI705">IFERROR(INDEX(_xlfn._xlws.FILTER('Dang ky_off'!$L$4:$L$43,'Dang ky_off'!$B$4:$B$43=$B705),3),"")</f>
        <v/>
      </c>
      <c r="AJ705" s="131" t="str" cm="1">
        <f t="array" ref="AJ705">IFERROR(INDEX(_xlfn._xlws.FILTER('Dang ky_off'!$M$4:$M$43,'Dang ky_off'!$B$4:$B$43=$B705),3),"")</f>
        <v/>
      </c>
      <c r="AK705" s="130"/>
      <c r="AL705" s="130"/>
      <c r="AM705" s="131" t="e">
        <f t="shared" si="96"/>
        <v>#VALUE!</v>
      </c>
      <c r="AN705" s="182" t="str" cm="1">
        <f t="array" ref="AN705">IFERROR(INDEX(_xlfn._xlws.FILTER('Dang ky_onl'!$J$6:$J$4000,'Dang ky_onl'!$B$6:$B$4000=$B705),1),"")</f>
        <v/>
      </c>
      <c r="AO705" s="183" t="str" cm="1">
        <f t="array" ref="AO705">IFERROR(INDEX(_xlfn._xlws.FILTER('Dang ky_onl'!$H$6:$H$4000,'Dang ky_onl'!$B$6:$B$4000=$B705),1),"")</f>
        <v/>
      </c>
      <c r="AP705" s="184" t="s">
        <v>1564</v>
      </c>
      <c r="AQ705" s="182" t="str" cm="1">
        <f t="array" ref="AQ705">IFERROR(INDEX(_xlfn._xlws.FILTER('Dang ky_onl'!$L$6:$L$4000,'Dang ky_onl'!$B$6:$B$4000=$B705),1),"")</f>
        <v/>
      </c>
      <c r="AR705" s="182" t="str" cm="1">
        <f t="array" ref="AR705">IFERROR(INDEX(_xlfn._xlws.FILTER('Dang ky_onl'!$M$6:$M$4000,'Dang ky_onl'!$B$6:$B$4000=$B705),1),"")</f>
        <v/>
      </c>
      <c r="AS705" s="130"/>
      <c r="AT705" s="130"/>
      <c r="AU705" s="131" t="e">
        <f t="shared" si="97"/>
        <v>#VALUE!</v>
      </c>
      <c r="AV705" s="182" t="str" cm="1">
        <f t="array" ref="AV705">IFERROR(INDEX(_xlfn._xlws.FILTER('Dang ky_onl'!$J$6:$J$4000,'Dang ky_onl'!$B$6:$B$4000=$B705),2),"")</f>
        <v/>
      </c>
      <c r="AW705" s="183" t="str" cm="1">
        <f t="array" ref="AW705">IFERROR(INDEX(_xlfn._xlws.FILTER('Dang ky_onl'!$H$6:$H$4000,'Dang ky_onl'!$B$6:$B$4000=$B705),2),"")</f>
        <v/>
      </c>
      <c r="AX705" s="184" t="s">
        <v>1564</v>
      </c>
      <c r="AY705" s="182" t="str" cm="1">
        <f t="array" ref="AY705">IFERROR(INDEX(_xlfn._xlws.FILTER('Dang ky_onl'!$L$6:$L$4000,'Dang ky_onl'!$B$6:$B$4000=$B705),2),"")</f>
        <v/>
      </c>
      <c r="AZ705" s="182" t="str" cm="1">
        <f t="array" ref="AZ705">IFERROR(INDEX(_xlfn._xlws.FILTER('Dang ky_onl'!$M$6:$M$4000,'Dang ky_onl'!$B$6:$B$4000=$B705),2),"")</f>
        <v/>
      </c>
      <c r="BA705" s="130"/>
      <c r="BB705" s="130"/>
      <c r="BC705" s="131" t="e">
        <f t="shared" si="98"/>
        <v>#VALUE!</v>
      </c>
    </row>
    <row r="706" spans="1:55" ht="19.5" customHeight="1" x14ac:dyDescent="0.35">
      <c r="A706" s="135">
        <v>700</v>
      </c>
      <c r="B706" s="136">
        <v>2005230092</v>
      </c>
      <c r="C706" s="137" t="s">
        <v>583</v>
      </c>
      <c r="D706" s="138" t="s">
        <v>771</v>
      </c>
      <c r="E706" s="139"/>
      <c r="F706" s="141" t="s">
        <v>998</v>
      </c>
      <c r="G706" s="142" t="s">
        <v>1360</v>
      </c>
      <c r="H706" s="143" t="s">
        <v>1374</v>
      </c>
      <c r="I706" s="140" t="str">
        <f t="shared" si="92"/>
        <v>Không đậu</v>
      </c>
      <c r="J706" s="144"/>
      <c r="K706" s="145" t="str">
        <f t="shared" si="93"/>
        <v>Không đủ</v>
      </c>
      <c r="L706" s="166">
        <f t="shared" si="99"/>
        <v>1</v>
      </c>
      <c r="M706" s="166" cm="1">
        <f t="array" ref="M706">SUMPRODUCT(--(LEN(CHOOSE({1,2,3},P706,X706,AF706))&gt;0))</f>
        <v>1</v>
      </c>
      <c r="N706" s="166" cm="1">
        <f t="array" ref="N706">SUMPRODUCT(--(LEN(CHOOSE({1,2},AN706,AV706))&gt;0))</f>
        <v>0</v>
      </c>
      <c r="O706" s="166">
        <f t="shared" si="100"/>
        <v>0</v>
      </c>
      <c r="P706" s="171" t="str" cm="1">
        <f t="array" ref="P706">IFERROR(INDEX(_xlfn._xlws.FILTER('Dang ky_off'!$J$4:$J$4000,'Dang ky_off'!$B$4:$B$4000=$B706),1),"")</f>
        <v>Công ty Cổ phần Acecook Việt Nam</v>
      </c>
      <c r="Q706" s="172" cm="1">
        <f t="array" ref="Q706">IFERROR(INDEX(_xlfn._xlws.FILTER('Dang ky_off'!$H$4:$H$4000,'Dang ky_off'!$B$4:$B$4000=$B706),1),"")</f>
        <v>45909</v>
      </c>
      <c r="R706" s="171" t="s">
        <v>1563</v>
      </c>
      <c r="S706" s="171" cm="1">
        <f t="array" ref="S706">IFERROR(INDEX(_xlfn._xlws.FILTER('Dang ky_off'!$L$4:$L$4000,'Dang ky_off'!$B$4:$B$4000=$B706),1),"")</f>
        <v>8.5</v>
      </c>
      <c r="T706" s="171" cm="1">
        <f t="array" ref="T706">IFERROR(INDEX(_xlfn._xlws.FILTER('Dang ky_off'!$M$4:$M$4000,'Dang ky_off'!$B$4:$B$4000=$B706),1),"")</f>
        <v>0</v>
      </c>
      <c r="U706" s="130"/>
      <c r="V706" s="130"/>
      <c r="W706" s="131">
        <f t="shared" si="94"/>
        <v>2.6</v>
      </c>
      <c r="X706" s="180" t="str" cm="1">
        <f t="array" ref="X706">IFERROR(INDEX(_xlfn._xlws.FILTER('Dang ky_off'!$J$4:$J$4000,'Dang ky_off'!$B$4:$B$4000=$B706),2),"")</f>
        <v/>
      </c>
      <c r="Y706" s="181" t="str" cm="1">
        <f t="array" ref="Y706">IFERROR(INDEX(_xlfn._xlws.FILTER('Dang ky_off'!$H$4:$H$4000,'Dang ky_off'!$B$4:$B$4000=$B706),2),"")</f>
        <v/>
      </c>
      <c r="Z706" s="180" t="s">
        <v>1563</v>
      </c>
      <c r="AA706" s="180" t="str" cm="1">
        <f t="array" ref="AA706">IFERROR(INDEX(_xlfn._xlws.FILTER('Dang ky_off'!$L$4:$L$4000,'Dang ky_off'!$B$4:$B$4000=$B706),2),"")</f>
        <v/>
      </c>
      <c r="AB706" s="180" t="str" cm="1">
        <f t="array" ref="AB706">IFERROR(INDEX(_xlfn._xlws.FILTER('Dang ky_off'!$M$4:$M$4000,'Dang ky_off'!$B$4:$B$4000=$B706),2),"")</f>
        <v/>
      </c>
      <c r="AC706" s="130"/>
      <c r="AD706" s="130"/>
      <c r="AE706" s="179" t="e">
        <f t="shared" si="95"/>
        <v>#VALUE!</v>
      </c>
      <c r="AF706" s="131" t="str" cm="1">
        <f t="array" ref="AF706">IFERROR(INDEX(_xlfn._xlws.FILTER('Dang ky_off'!$J$4:$J$43,'Dang ky_off'!$B$4:$B$43=$B706),3),"")</f>
        <v/>
      </c>
      <c r="AG706" s="154" t="str" cm="1">
        <f t="array" ref="AG706">IFERROR(INDEX(_xlfn._xlws.FILTER('Dang ky_off'!$H$4:$H$43,'Dang ky_off'!$B$4:$B$43=$B706),3),"")</f>
        <v/>
      </c>
      <c r="AH706" s="131" t="s">
        <v>1563</v>
      </c>
      <c r="AI706" s="131" t="str" cm="1">
        <f t="array" ref="AI706">IFERROR(INDEX(_xlfn._xlws.FILTER('Dang ky_off'!$L$4:$L$43,'Dang ky_off'!$B$4:$B$43=$B706),3),"")</f>
        <v/>
      </c>
      <c r="AJ706" s="131" t="str" cm="1">
        <f t="array" ref="AJ706">IFERROR(INDEX(_xlfn._xlws.FILTER('Dang ky_off'!$M$4:$M$43,'Dang ky_off'!$B$4:$B$43=$B706),3),"")</f>
        <v/>
      </c>
      <c r="AK706" s="130"/>
      <c r="AL706" s="130"/>
      <c r="AM706" s="131" t="e">
        <f t="shared" si="96"/>
        <v>#VALUE!</v>
      </c>
      <c r="AN706" s="182" t="str" cm="1">
        <f t="array" ref="AN706">IFERROR(INDEX(_xlfn._xlws.FILTER('Dang ky_onl'!$J$6:$J$4000,'Dang ky_onl'!$B$6:$B$4000=$B706),1),"")</f>
        <v/>
      </c>
      <c r="AO706" s="183" t="str" cm="1">
        <f t="array" ref="AO706">IFERROR(INDEX(_xlfn._xlws.FILTER('Dang ky_onl'!$H$6:$H$4000,'Dang ky_onl'!$B$6:$B$4000=$B706),1),"")</f>
        <v/>
      </c>
      <c r="AP706" s="184" t="s">
        <v>1564</v>
      </c>
      <c r="AQ706" s="182" t="str" cm="1">
        <f t="array" ref="AQ706">IFERROR(INDEX(_xlfn._xlws.FILTER('Dang ky_onl'!$L$6:$L$4000,'Dang ky_onl'!$B$6:$B$4000=$B706),1),"")</f>
        <v/>
      </c>
      <c r="AR706" s="182" t="str" cm="1">
        <f t="array" ref="AR706">IFERROR(INDEX(_xlfn._xlws.FILTER('Dang ky_onl'!$M$6:$M$4000,'Dang ky_onl'!$B$6:$B$4000=$B706),1),"")</f>
        <v/>
      </c>
      <c r="AS706" s="130"/>
      <c r="AT706" s="130"/>
      <c r="AU706" s="131" t="e">
        <f t="shared" si="97"/>
        <v>#VALUE!</v>
      </c>
      <c r="AV706" s="182" t="str" cm="1">
        <f t="array" ref="AV706">IFERROR(INDEX(_xlfn._xlws.FILTER('Dang ky_onl'!$J$6:$J$4000,'Dang ky_onl'!$B$6:$B$4000=$B706),2),"")</f>
        <v/>
      </c>
      <c r="AW706" s="183" t="str" cm="1">
        <f t="array" ref="AW706">IFERROR(INDEX(_xlfn._xlws.FILTER('Dang ky_onl'!$H$6:$H$4000,'Dang ky_onl'!$B$6:$B$4000=$B706),2),"")</f>
        <v/>
      </c>
      <c r="AX706" s="184" t="s">
        <v>1564</v>
      </c>
      <c r="AY706" s="182" t="str" cm="1">
        <f t="array" ref="AY706">IFERROR(INDEX(_xlfn._xlws.FILTER('Dang ky_onl'!$L$6:$L$4000,'Dang ky_onl'!$B$6:$B$4000=$B706),2),"")</f>
        <v/>
      </c>
      <c r="AZ706" s="182" t="str" cm="1">
        <f t="array" ref="AZ706">IFERROR(INDEX(_xlfn._xlws.FILTER('Dang ky_onl'!$M$6:$M$4000,'Dang ky_onl'!$B$6:$B$4000=$B706),2),"")</f>
        <v/>
      </c>
      <c r="BA706" s="130"/>
      <c r="BB706" s="130"/>
      <c r="BC706" s="131" t="e">
        <f t="shared" si="98"/>
        <v>#VALUE!</v>
      </c>
    </row>
    <row r="707" spans="1:55" ht="19.5" customHeight="1" x14ac:dyDescent="0.35">
      <c r="A707" s="135">
        <v>701</v>
      </c>
      <c r="B707" s="136">
        <v>2005230118</v>
      </c>
      <c r="C707" s="137" t="s">
        <v>133</v>
      </c>
      <c r="D707" s="138" t="s">
        <v>875</v>
      </c>
      <c r="E707" s="139"/>
      <c r="F707" s="141" t="s">
        <v>1126</v>
      </c>
      <c r="G707" s="142" t="s">
        <v>1360</v>
      </c>
      <c r="H707" s="143" t="s">
        <v>1374</v>
      </c>
      <c r="I707" s="140" t="str">
        <f t="shared" si="92"/>
        <v>Không đậu</v>
      </c>
      <c r="J707" s="144"/>
      <c r="K707" s="145" t="str">
        <f t="shared" si="93"/>
        <v>Không đủ</v>
      </c>
      <c r="L707" s="166">
        <f t="shared" si="99"/>
        <v>0</v>
      </c>
      <c r="M707" s="166" cm="1">
        <f t="array" ref="M707">SUMPRODUCT(--(LEN(CHOOSE({1,2,3},P707,X707,AF707))&gt;0))</f>
        <v>0</v>
      </c>
      <c r="N707" s="166" cm="1">
        <f t="array" ref="N707">SUMPRODUCT(--(LEN(CHOOSE({1,2},AN707,AV707))&gt;0))</f>
        <v>0</v>
      </c>
      <c r="O707" s="166">
        <f t="shared" si="100"/>
        <v>0</v>
      </c>
      <c r="P707" s="171" t="str" cm="1">
        <f t="array" ref="P707">IFERROR(INDEX(_xlfn._xlws.FILTER('Dang ky_off'!$J$4:$J$4000,'Dang ky_off'!$B$4:$B$4000=$B707),1),"")</f>
        <v/>
      </c>
      <c r="Q707" s="172" t="str" cm="1">
        <f t="array" ref="Q707">IFERROR(INDEX(_xlfn._xlws.FILTER('Dang ky_off'!$H$4:$H$4000,'Dang ky_off'!$B$4:$B$4000=$B707),1),"")</f>
        <v/>
      </c>
      <c r="R707" s="171" t="s">
        <v>1563</v>
      </c>
      <c r="S707" s="171" t="str" cm="1">
        <f t="array" ref="S707">IFERROR(INDEX(_xlfn._xlws.FILTER('Dang ky_off'!$L$4:$L$4000,'Dang ky_off'!$B$4:$B$4000=$B707),1),"")</f>
        <v/>
      </c>
      <c r="T707" s="171" t="str" cm="1">
        <f t="array" ref="T707">IFERROR(INDEX(_xlfn._xlws.FILTER('Dang ky_off'!$M$4:$M$4000,'Dang ky_off'!$B$4:$B$4000=$B707),1),"")</f>
        <v/>
      </c>
      <c r="U707" s="130"/>
      <c r="V707" s="130"/>
      <c r="W707" s="131" t="e">
        <f t="shared" si="94"/>
        <v>#VALUE!</v>
      </c>
      <c r="X707" s="180" t="str" cm="1">
        <f t="array" ref="X707">IFERROR(INDEX(_xlfn._xlws.FILTER('Dang ky_off'!$J$4:$J$4000,'Dang ky_off'!$B$4:$B$4000=$B707),2),"")</f>
        <v/>
      </c>
      <c r="Y707" s="181" t="str" cm="1">
        <f t="array" ref="Y707">IFERROR(INDEX(_xlfn._xlws.FILTER('Dang ky_off'!$H$4:$H$4000,'Dang ky_off'!$B$4:$B$4000=$B707),2),"")</f>
        <v/>
      </c>
      <c r="Z707" s="180" t="s">
        <v>1563</v>
      </c>
      <c r="AA707" s="180" t="str" cm="1">
        <f t="array" ref="AA707">IFERROR(INDEX(_xlfn._xlws.FILTER('Dang ky_off'!$L$4:$L$4000,'Dang ky_off'!$B$4:$B$4000=$B707),2),"")</f>
        <v/>
      </c>
      <c r="AB707" s="180" t="str" cm="1">
        <f t="array" ref="AB707">IFERROR(INDEX(_xlfn._xlws.FILTER('Dang ky_off'!$M$4:$M$4000,'Dang ky_off'!$B$4:$B$4000=$B707),2),"")</f>
        <v/>
      </c>
      <c r="AC707" s="130"/>
      <c r="AD707" s="130"/>
      <c r="AE707" s="179" t="e">
        <f t="shared" si="95"/>
        <v>#VALUE!</v>
      </c>
      <c r="AF707" s="131" t="str" cm="1">
        <f t="array" ref="AF707">IFERROR(INDEX(_xlfn._xlws.FILTER('Dang ky_off'!$J$4:$J$43,'Dang ky_off'!$B$4:$B$43=$B707),3),"")</f>
        <v/>
      </c>
      <c r="AG707" s="154" t="str" cm="1">
        <f t="array" ref="AG707">IFERROR(INDEX(_xlfn._xlws.FILTER('Dang ky_off'!$H$4:$H$43,'Dang ky_off'!$B$4:$B$43=$B707),3),"")</f>
        <v/>
      </c>
      <c r="AH707" s="131" t="s">
        <v>1563</v>
      </c>
      <c r="AI707" s="131" t="str" cm="1">
        <f t="array" ref="AI707">IFERROR(INDEX(_xlfn._xlws.FILTER('Dang ky_off'!$L$4:$L$43,'Dang ky_off'!$B$4:$B$43=$B707),3),"")</f>
        <v/>
      </c>
      <c r="AJ707" s="131" t="str" cm="1">
        <f t="array" ref="AJ707">IFERROR(INDEX(_xlfn._xlws.FILTER('Dang ky_off'!$M$4:$M$43,'Dang ky_off'!$B$4:$B$43=$B707),3),"")</f>
        <v/>
      </c>
      <c r="AK707" s="130"/>
      <c r="AL707" s="130"/>
      <c r="AM707" s="131" t="e">
        <f t="shared" si="96"/>
        <v>#VALUE!</v>
      </c>
      <c r="AN707" s="182" t="str" cm="1">
        <f t="array" ref="AN707">IFERROR(INDEX(_xlfn._xlws.FILTER('Dang ky_onl'!$J$6:$J$4000,'Dang ky_onl'!$B$6:$B$4000=$B707),1),"")</f>
        <v/>
      </c>
      <c r="AO707" s="183" t="str" cm="1">
        <f t="array" ref="AO707">IFERROR(INDEX(_xlfn._xlws.FILTER('Dang ky_onl'!$H$6:$H$4000,'Dang ky_onl'!$B$6:$B$4000=$B707),1),"")</f>
        <v/>
      </c>
      <c r="AP707" s="184" t="s">
        <v>1564</v>
      </c>
      <c r="AQ707" s="182" t="str" cm="1">
        <f t="array" ref="AQ707">IFERROR(INDEX(_xlfn._xlws.FILTER('Dang ky_onl'!$L$6:$L$4000,'Dang ky_onl'!$B$6:$B$4000=$B707),1),"")</f>
        <v/>
      </c>
      <c r="AR707" s="182" t="str" cm="1">
        <f t="array" ref="AR707">IFERROR(INDEX(_xlfn._xlws.FILTER('Dang ky_onl'!$M$6:$M$4000,'Dang ky_onl'!$B$6:$B$4000=$B707),1),"")</f>
        <v/>
      </c>
      <c r="AS707" s="130"/>
      <c r="AT707" s="130"/>
      <c r="AU707" s="131" t="e">
        <f t="shared" si="97"/>
        <v>#VALUE!</v>
      </c>
      <c r="AV707" s="182" t="str" cm="1">
        <f t="array" ref="AV707">IFERROR(INDEX(_xlfn._xlws.FILTER('Dang ky_onl'!$J$6:$J$4000,'Dang ky_onl'!$B$6:$B$4000=$B707),2),"")</f>
        <v/>
      </c>
      <c r="AW707" s="183" t="str" cm="1">
        <f t="array" ref="AW707">IFERROR(INDEX(_xlfn._xlws.FILTER('Dang ky_onl'!$H$6:$H$4000,'Dang ky_onl'!$B$6:$B$4000=$B707),2),"")</f>
        <v/>
      </c>
      <c r="AX707" s="184" t="s">
        <v>1564</v>
      </c>
      <c r="AY707" s="182" t="str" cm="1">
        <f t="array" ref="AY707">IFERROR(INDEX(_xlfn._xlws.FILTER('Dang ky_onl'!$L$6:$L$4000,'Dang ky_onl'!$B$6:$B$4000=$B707),2),"")</f>
        <v/>
      </c>
      <c r="AZ707" s="182" t="str" cm="1">
        <f t="array" ref="AZ707">IFERROR(INDEX(_xlfn._xlws.FILTER('Dang ky_onl'!$M$6:$M$4000,'Dang ky_onl'!$B$6:$B$4000=$B707),2),"")</f>
        <v/>
      </c>
      <c r="BA707" s="130"/>
      <c r="BB707" s="130"/>
      <c r="BC707" s="131" t="e">
        <f t="shared" si="98"/>
        <v>#VALUE!</v>
      </c>
    </row>
    <row r="708" spans="1:55" ht="19.5" customHeight="1" x14ac:dyDescent="0.35">
      <c r="A708" s="135">
        <v>702</v>
      </c>
      <c r="B708" s="136">
        <v>2005230127</v>
      </c>
      <c r="C708" s="137" t="s">
        <v>584</v>
      </c>
      <c r="D708" s="138" t="s">
        <v>877</v>
      </c>
      <c r="E708" s="139"/>
      <c r="F708" s="141" t="s">
        <v>1317</v>
      </c>
      <c r="G708" s="142" t="s">
        <v>1360</v>
      </c>
      <c r="H708" s="143" t="s">
        <v>1374</v>
      </c>
      <c r="I708" s="140" t="str">
        <f t="shared" si="92"/>
        <v>Không đậu</v>
      </c>
      <c r="J708" s="144"/>
      <c r="K708" s="145" t="str">
        <f t="shared" si="93"/>
        <v>Không đủ</v>
      </c>
      <c r="L708" s="166">
        <f t="shared" si="99"/>
        <v>2</v>
      </c>
      <c r="M708" s="166" cm="1">
        <f t="array" ref="M708">SUMPRODUCT(--(LEN(CHOOSE({1,2,3},P708,X708,AF708))&gt;0))</f>
        <v>2</v>
      </c>
      <c r="N708" s="166" cm="1">
        <f t="array" ref="N708">SUMPRODUCT(--(LEN(CHOOSE({1,2},AN708,AV708))&gt;0))</f>
        <v>0</v>
      </c>
      <c r="O708" s="166">
        <f t="shared" si="100"/>
        <v>0</v>
      </c>
      <c r="P708" s="171" t="str" cm="1">
        <f t="array" ref="P708">IFERROR(INDEX(_xlfn._xlws.FILTER('Dang ky_off'!$J$4:$J$4000,'Dang ky_off'!$B$4:$B$4000=$B708),1),"")</f>
        <v>Công ty Cổ phần Acecook Việt Nam</v>
      </c>
      <c r="Q708" s="172" cm="1">
        <f t="array" ref="Q708">IFERROR(INDEX(_xlfn._xlws.FILTER('Dang ky_off'!$H$4:$H$4000,'Dang ky_off'!$B$4:$B$4000=$B708),1),"")</f>
        <v>45932</v>
      </c>
      <c r="R708" s="171" t="s">
        <v>1563</v>
      </c>
      <c r="S708" s="171" cm="1">
        <f t="array" ref="S708">IFERROR(INDEX(_xlfn._xlws.FILTER('Dang ky_off'!$L$4:$L$4000,'Dang ky_off'!$B$4:$B$4000=$B708),1),"")</f>
        <v>8</v>
      </c>
      <c r="T708" s="171" cm="1">
        <f t="array" ref="T708">IFERROR(INDEX(_xlfn._xlws.FILTER('Dang ky_off'!$M$4:$M$4000,'Dang ky_off'!$B$4:$B$4000=$B708),1),"")</f>
        <v>1</v>
      </c>
      <c r="U708" s="130"/>
      <c r="V708" s="130"/>
      <c r="W708" s="131">
        <f t="shared" si="94"/>
        <v>3.4</v>
      </c>
      <c r="X708" s="180" t="str" cm="1">
        <f t="array" ref="X708">IFERROR(INDEX(_xlfn._xlws.FILTER('Dang ky_off'!$J$4:$J$4000,'Dang ky_off'!$B$4:$B$4000=$B708),2),"")</f>
        <v>Công ty TNHH Yakult Việt Nam</v>
      </c>
      <c r="Y708" s="181" cm="1">
        <f t="array" ref="Y708">IFERROR(INDEX(_xlfn._xlws.FILTER('Dang ky_off'!$H$4:$H$4000,'Dang ky_off'!$B$4:$B$4000=$B708),2),"")</f>
        <v>45936</v>
      </c>
      <c r="Z708" s="180" t="s">
        <v>1563</v>
      </c>
      <c r="AA708" s="180" cm="1">
        <f t="array" ref="AA708">IFERROR(INDEX(_xlfn._xlws.FILTER('Dang ky_off'!$L$4:$L$4000,'Dang ky_off'!$B$4:$B$4000=$B708),2),"")</f>
        <v>9.5</v>
      </c>
      <c r="AB708" s="180" cm="1">
        <f t="array" ref="AB708">IFERROR(INDEX(_xlfn._xlws.FILTER('Dang ky_off'!$M$4:$M$4000,'Dang ky_off'!$B$4:$B$4000=$B708),2),"")</f>
        <v>0</v>
      </c>
      <c r="AC708" s="130"/>
      <c r="AD708" s="130"/>
      <c r="AE708" s="179">
        <f t="shared" si="95"/>
        <v>2.9</v>
      </c>
      <c r="AF708" s="131" t="str" cm="1">
        <f t="array" ref="AF708">IFERROR(INDEX(_xlfn._xlws.FILTER('Dang ky_off'!$J$4:$J$43,'Dang ky_off'!$B$4:$B$43=$B708),3),"")</f>
        <v/>
      </c>
      <c r="AG708" s="154" t="str" cm="1">
        <f t="array" ref="AG708">IFERROR(INDEX(_xlfn._xlws.FILTER('Dang ky_off'!$H$4:$H$43,'Dang ky_off'!$B$4:$B$43=$B708),3),"")</f>
        <v/>
      </c>
      <c r="AH708" s="131" t="s">
        <v>1563</v>
      </c>
      <c r="AI708" s="131" t="str" cm="1">
        <f t="array" ref="AI708">IFERROR(INDEX(_xlfn._xlws.FILTER('Dang ky_off'!$L$4:$L$43,'Dang ky_off'!$B$4:$B$43=$B708),3),"")</f>
        <v/>
      </c>
      <c r="AJ708" s="131" t="str" cm="1">
        <f t="array" ref="AJ708">IFERROR(INDEX(_xlfn._xlws.FILTER('Dang ky_off'!$M$4:$M$43,'Dang ky_off'!$B$4:$B$43=$B708),3),"")</f>
        <v/>
      </c>
      <c r="AK708" s="130"/>
      <c r="AL708" s="130"/>
      <c r="AM708" s="131" t="e">
        <f t="shared" si="96"/>
        <v>#VALUE!</v>
      </c>
      <c r="AN708" s="182" t="str" cm="1">
        <f t="array" ref="AN708">IFERROR(INDEX(_xlfn._xlws.FILTER('Dang ky_onl'!$J$6:$J$4000,'Dang ky_onl'!$B$6:$B$4000=$B708),1),"")</f>
        <v/>
      </c>
      <c r="AO708" s="183" t="str" cm="1">
        <f t="array" ref="AO708">IFERROR(INDEX(_xlfn._xlws.FILTER('Dang ky_onl'!$H$6:$H$4000,'Dang ky_onl'!$B$6:$B$4000=$B708),1),"")</f>
        <v/>
      </c>
      <c r="AP708" s="184" t="s">
        <v>1564</v>
      </c>
      <c r="AQ708" s="182" t="str" cm="1">
        <f t="array" ref="AQ708">IFERROR(INDEX(_xlfn._xlws.FILTER('Dang ky_onl'!$L$6:$L$4000,'Dang ky_onl'!$B$6:$B$4000=$B708),1),"")</f>
        <v/>
      </c>
      <c r="AR708" s="182" t="str" cm="1">
        <f t="array" ref="AR708">IFERROR(INDEX(_xlfn._xlws.FILTER('Dang ky_onl'!$M$6:$M$4000,'Dang ky_onl'!$B$6:$B$4000=$B708),1),"")</f>
        <v/>
      </c>
      <c r="AS708" s="130"/>
      <c r="AT708" s="130"/>
      <c r="AU708" s="131" t="e">
        <f t="shared" si="97"/>
        <v>#VALUE!</v>
      </c>
      <c r="AV708" s="182" t="str" cm="1">
        <f t="array" ref="AV708">IFERROR(INDEX(_xlfn._xlws.FILTER('Dang ky_onl'!$J$6:$J$4000,'Dang ky_onl'!$B$6:$B$4000=$B708),2),"")</f>
        <v/>
      </c>
      <c r="AW708" s="183" t="str" cm="1">
        <f t="array" ref="AW708">IFERROR(INDEX(_xlfn._xlws.FILTER('Dang ky_onl'!$H$6:$H$4000,'Dang ky_onl'!$B$6:$B$4000=$B708),2),"")</f>
        <v/>
      </c>
      <c r="AX708" s="184" t="s">
        <v>1564</v>
      </c>
      <c r="AY708" s="182" t="str" cm="1">
        <f t="array" ref="AY708">IFERROR(INDEX(_xlfn._xlws.FILTER('Dang ky_onl'!$L$6:$L$4000,'Dang ky_onl'!$B$6:$B$4000=$B708),2),"")</f>
        <v/>
      </c>
      <c r="AZ708" s="182" t="str" cm="1">
        <f t="array" ref="AZ708">IFERROR(INDEX(_xlfn._xlws.FILTER('Dang ky_onl'!$M$6:$M$4000,'Dang ky_onl'!$B$6:$B$4000=$B708),2),"")</f>
        <v/>
      </c>
      <c r="BA708" s="130"/>
      <c r="BB708" s="130"/>
      <c r="BC708" s="131" t="e">
        <f t="shared" si="98"/>
        <v>#VALUE!</v>
      </c>
    </row>
    <row r="709" spans="1:55" ht="19.5" customHeight="1" x14ac:dyDescent="0.35">
      <c r="A709" s="135">
        <v>703</v>
      </c>
      <c r="B709" s="136">
        <v>2005230160</v>
      </c>
      <c r="C709" s="137" t="s">
        <v>585</v>
      </c>
      <c r="D709" s="138" t="s">
        <v>910</v>
      </c>
      <c r="E709" s="139"/>
      <c r="F709" s="141" t="s">
        <v>1022</v>
      </c>
      <c r="G709" s="142" t="s">
        <v>1360</v>
      </c>
      <c r="H709" s="143" t="s">
        <v>1374</v>
      </c>
      <c r="I709" s="140" t="str">
        <f t="shared" si="92"/>
        <v>Không đậu</v>
      </c>
      <c r="J709" s="144"/>
      <c r="K709" s="145" t="str">
        <f t="shared" si="93"/>
        <v>Không đủ</v>
      </c>
      <c r="L709" s="166">
        <f t="shared" si="99"/>
        <v>1</v>
      </c>
      <c r="M709" s="166" cm="1">
        <f t="array" ref="M709">SUMPRODUCT(--(LEN(CHOOSE({1,2,3},P709,X709,AF709))&gt;0))</f>
        <v>1</v>
      </c>
      <c r="N709" s="166" cm="1">
        <f t="array" ref="N709">SUMPRODUCT(--(LEN(CHOOSE({1,2},AN709,AV709))&gt;0))</f>
        <v>0</v>
      </c>
      <c r="O709" s="166">
        <f t="shared" si="100"/>
        <v>0</v>
      </c>
      <c r="P709" s="171" t="str" cm="1">
        <f t="array" ref="P709">IFERROR(INDEX(_xlfn._xlws.FILTER('Dang ky_off'!$J$4:$J$4000,'Dang ky_off'!$B$4:$B$4000=$B709),1),"")</f>
        <v>Công ty Cổ phần Acecook Việt Nam</v>
      </c>
      <c r="Q709" s="172" cm="1">
        <f t="array" ref="Q709">IFERROR(INDEX(_xlfn._xlws.FILTER('Dang ky_off'!$H$4:$H$4000,'Dang ky_off'!$B$4:$B$4000=$B709),1),"")</f>
        <v>45932</v>
      </c>
      <c r="R709" s="171" t="s">
        <v>1563</v>
      </c>
      <c r="S709" s="171" cm="1">
        <f t="array" ref="S709">IFERROR(INDEX(_xlfn._xlws.FILTER('Dang ky_off'!$L$4:$L$4000,'Dang ky_off'!$B$4:$B$4000=$B709),1),"")</f>
        <v>9</v>
      </c>
      <c r="T709" s="171" cm="1">
        <f t="array" ref="T709">IFERROR(INDEX(_xlfn._xlws.FILTER('Dang ky_off'!$M$4:$M$4000,'Dang ky_off'!$B$4:$B$4000=$B709),1),"")</f>
        <v>0</v>
      </c>
      <c r="U709" s="130"/>
      <c r="V709" s="130"/>
      <c r="W709" s="131">
        <f t="shared" si="94"/>
        <v>2.7</v>
      </c>
      <c r="X709" s="180" t="str" cm="1">
        <f t="array" ref="X709">IFERROR(INDEX(_xlfn._xlws.FILTER('Dang ky_off'!$J$4:$J$4000,'Dang ky_off'!$B$4:$B$4000=$B709),2),"")</f>
        <v/>
      </c>
      <c r="Y709" s="181" t="str" cm="1">
        <f t="array" ref="Y709">IFERROR(INDEX(_xlfn._xlws.FILTER('Dang ky_off'!$H$4:$H$4000,'Dang ky_off'!$B$4:$B$4000=$B709),2),"")</f>
        <v/>
      </c>
      <c r="Z709" s="180" t="s">
        <v>1563</v>
      </c>
      <c r="AA709" s="180" t="str" cm="1">
        <f t="array" ref="AA709">IFERROR(INDEX(_xlfn._xlws.FILTER('Dang ky_off'!$L$4:$L$4000,'Dang ky_off'!$B$4:$B$4000=$B709),2),"")</f>
        <v/>
      </c>
      <c r="AB709" s="180" t="str" cm="1">
        <f t="array" ref="AB709">IFERROR(INDEX(_xlfn._xlws.FILTER('Dang ky_off'!$M$4:$M$4000,'Dang ky_off'!$B$4:$B$4000=$B709),2),"")</f>
        <v/>
      </c>
      <c r="AC709" s="130"/>
      <c r="AD709" s="130"/>
      <c r="AE709" s="179" t="e">
        <f t="shared" si="95"/>
        <v>#VALUE!</v>
      </c>
      <c r="AF709" s="131" t="str" cm="1">
        <f t="array" ref="AF709">IFERROR(INDEX(_xlfn._xlws.FILTER('Dang ky_off'!$J$4:$J$43,'Dang ky_off'!$B$4:$B$43=$B709),3),"")</f>
        <v/>
      </c>
      <c r="AG709" s="154" t="str" cm="1">
        <f t="array" ref="AG709">IFERROR(INDEX(_xlfn._xlws.FILTER('Dang ky_off'!$H$4:$H$43,'Dang ky_off'!$B$4:$B$43=$B709),3),"")</f>
        <v/>
      </c>
      <c r="AH709" s="131" t="s">
        <v>1563</v>
      </c>
      <c r="AI709" s="131" t="str" cm="1">
        <f t="array" ref="AI709">IFERROR(INDEX(_xlfn._xlws.FILTER('Dang ky_off'!$L$4:$L$43,'Dang ky_off'!$B$4:$B$43=$B709),3),"")</f>
        <v/>
      </c>
      <c r="AJ709" s="131" t="str" cm="1">
        <f t="array" ref="AJ709">IFERROR(INDEX(_xlfn._xlws.FILTER('Dang ky_off'!$M$4:$M$43,'Dang ky_off'!$B$4:$B$43=$B709),3),"")</f>
        <v/>
      </c>
      <c r="AK709" s="130"/>
      <c r="AL709" s="130"/>
      <c r="AM709" s="131" t="e">
        <f t="shared" si="96"/>
        <v>#VALUE!</v>
      </c>
      <c r="AN709" s="182" t="str" cm="1">
        <f t="array" ref="AN709">IFERROR(INDEX(_xlfn._xlws.FILTER('Dang ky_onl'!$J$6:$J$4000,'Dang ky_onl'!$B$6:$B$4000=$B709),1),"")</f>
        <v/>
      </c>
      <c r="AO709" s="183" t="str" cm="1">
        <f t="array" ref="AO709">IFERROR(INDEX(_xlfn._xlws.FILTER('Dang ky_onl'!$H$6:$H$4000,'Dang ky_onl'!$B$6:$B$4000=$B709),1),"")</f>
        <v/>
      </c>
      <c r="AP709" s="184" t="s">
        <v>1564</v>
      </c>
      <c r="AQ709" s="182" t="str" cm="1">
        <f t="array" ref="AQ709">IFERROR(INDEX(_xlfn._xlws.FILTER('Dang ky_onl'!$L$6:$L$4000,'Dang ky_onl'!$B$6:$B$4000=$B709),1),"")</f>
        <v/>
      </c>
      <c r="AR709" s="182" t="str" cm="1">
        <f t="array" ref="AR709">IFERROR(INDEX(_xlfn._xlws.FILTER('Dang ky_onl'!$M$6:$M$4000,'Dang ky_onl'!$B$6:$B$4000=$B709),1),"")</f>
        <v/>
      </c>
      <c r="AS709" s="130"/>
      <c r="AT709" s="130"/>
      <c r="AU709" s="131" t="e">
        <f t="shared" si="97"/>
        <v>#VALUE!</v>
      </c>
      <c r="AV709" s="182" t="str" cm="1">
        <f t="array" ref="AV709">IFERROR(INDEX(_xlfn._xlws.FILTER('Dang ky_onl'!$J$6:$J$4000,'Dang ky_onl'!$B$6:$B$4000=$B709),2),"")</f>
        <v/>
      </c>
      <c r="AW709" s="183" t="str" cm="1">
        <f t="array" ref="AW709">IFERROR(INDEX(_xlfn._xlws.FILTER('Dang ky_onl'!$H$6:$H$4000,'Dang ky_onl'!$B$6:$B$4000=$B709),2),"")</f>
        <v/>
      </c>
      <c r="AX709" s="184" t="s">
        <v>1564</v>
      </c>
      <c r="AY709" s="182" t="str" cm="1">
        <f t="array" ref="AY709">IFERROR(INDEX(_xlfn._xlws.FILTER('Dang ky_onl'!$L$6:$L$4000,'Dang ky_onl'!$B$6:$B$4000=$B709),2),"")</f>
        <v/>
      </c>
      <c r="AZ709" s="182" t="str" cm="1">
        <f t="array" ref="AZ709">IFERROR(INDEX(_xlfn._xlws.FILTER('Dang ky_onl'!$M$6:$M$4000,'Dang ky_onl'!$B$6:$B$4000=$B709),2),"")</f>
        <v/>
      </c>
      <c r="BA709" s="130"/>
      <c r="BB709" s="130"/>
      <c r="BC709" s="131" t="e">
        <f t="shared" si="98"/>
        <v>#VALUE!</v>
      </c>
    </row>
    <row r="710" spans="1:55" ht="19.5" customHeight="1" x14ac:dyDescent="0.35">
      <c r="A710" s="135">
        <v>704</v>
      </c>
      <c r="B710" s="136">
        <v>2005230167</v>
      </c>
      <c r="C710" s="137" t="s">
        <v>586</v>
      </c>
      <c r="D710" s="138" t="s">
        <v>955</v>
      </c>
      <c r="E710" s="139"/>
      <c r="F710" s="141" t="s">
        <v>1173</v>
      </c>
      <c r="G710" s="142" t="s">
        <v>1360</v>
      </c>
      <c r="H710" s="143" t="s">
        <v>1374</v>
      </c>
      <c r="I710" s="140" t="str">
        <f t="shared" si="92"/>
        <v>Không đậu</v>
      </c>
      <c r="J710" s="144"/>
      <c r="K710" s="145" t="str">
        <f t="shared" si="93"/>
        <v>Không đủ</v>
      </c>
      <c r="L710" s="166">
        <f t="shared" si="99"/>
        <v>0</v>
      </c>
      <c r="M710" s="166" cm="1">
        <f t="array" ref="M710">SUMPRODUCT(--(LEN(CHOOSE({1,2,3},P710,X710,AF710))&gt;0))</f>
        <v>0</v>
      </c>
      <c r="N710" s="166" cm="1">
        <f t="array" ref="N710">SUMPRODUCT(--(LEN(CHOOSE({1,2},AN710,AV710))&gt;0))</f>
        <v>0</v>
      </c>
      <c r="O710" s="166">
        <f t="shared" si="100"/>
        <v>0</v>
      </c>
      <c r="P710" s="171" t="str" cm="1">
        <f t="array" ref="P710">IFERROR(INDEX(_xlfn._xlws.FILTER('Dang ky_off'!$J$4:$J$4000,'Dang ky_off'!$B$4:$B$4000=$B710),1),"")</f>
        <v/>
      </c>
      <c r="Q710" s="172" t="str" cm="1">
        <f t="array" ref="Q710">IFERROR(INDEX(_xlfn._xlws.FILTER('Dang ky_off'!$H$4:$H$4000,'Dang ky_off'!$B$4:$B$4000=$B710),1),"")</f>
        <v/>
      </c>
      <c r="R710" s="171" t="s">
        <v>1563</v>
      </c>
      <c r="S710" s="171" t="str" cm="1">
        <f t="array" ref="S710">IFERROR(INDEX(_xlfn._xlws.FILTER('Dang ky_off'!$L$4:$L$4000,'Dang ky_off'!$B$4:$B$4000=$B710),1),"")</f>
        <v/>
      </c>
      <c r="T710" s="171" t="str" cm="1">
        <f t="array" ref="T710">IFERROR(INDEX(_xlfn._xlws.FILTER('Dang ky_off'!$M$4:$M$4000,'Dang ky_off'!$B$4:$B$4000=$B710),1),"")</f>
        <v/>
      </c>
      <c r="U710" s="130"/>
      <c r="V710" s="130"/>
      <c r="W710" s="131" t="e">
        <f t="shared" si="94"/>
        <v>#VALUE!</v>
      </c>
      <c r="X710" s="180" t="str" cm="1">
        <f t="array" ref="X710">IFERROR(INDEX(_xlfn._xlws.FILTER('Dang ky_off'!$J$4:$J$4000,'Dang ky_off'!$B$4:$B$4000=$B710),2),"")</f>
        <v/>
      </c>
      <c r="Y710" s="181" t="str" cm="1">
        <f t="array" ref="Y710">IFERROR(INDEX(_xlfn._xlws.FILTER('Dang ky_off'!$H$4:$H$4000,'Dang ky_off'!$B$4:$B$4000=$B710),2),"")</f>
        <v/>
      </c>
      <c r="Z710" s="180" t="s">
        <v>1563</v>
      </c>
      <c r="AA710" s="180" t="str" cm="1">
        <f t="array" ref="AA710">IFERROR(INDEX(_xlfn._xlws.FILTER('Dang ky_off'!$L$4:$L$4000,'Dang ky_off'!$B$4:$B$4000=$B710),2),"")</f>
        <v/>
      </c>
      <c r="AB710" s="180" t="str" cm="1">
        <f t="array" ref="AB710">IFERROR(INDEX(_xlfn._xlws.FILTER('Dang ky_off'!$M$4:$M$4000,'Dang ky_off'!$B$4:$B$4000=$B710),2),"")</f>
        <v/>
      </c>
      <c r="AC710" s="130"/>
      <c r="AD710" s="130"/>
      <c r="AE710" s="179" t="e">
        <f t="shared" si="95"/>
        <v>#VALUE!</v>
      </c>
      <c r="AF710" s="131" t="str" cm="1">
        <f t="array" ref="AF710">IFERROR(INDEX(_xlfn._xlws.FILTER('Dang ky_off'!$J$4:$J$43,'Dang ky_off'!$B$4:$B$43=$B710),3),"")</f>
        <v/>
      </c>
      <c r="AG710" s="154" t="str" cm="1">
        <f t="array" ref="AG710">IFERROR(INDEX(_xlfn._xlws.FILTER('Dang ky_off'!$H$4:$H$43,'Dang ky_off'!$B$4:$B$43=$B710),3),"")</f>
        <v/>
      </c>
      <c r="AH710" s="131" t="s">
        <v>1563</v>
      </c>
      <c r="AI710" s="131" t="str" cm="1">
        <f t="array" ref="AI710">IFERROR(INDEX(_xlfn._xlws.FILTER('Dang ky_off'!$L$4:$L$43,'Dang ky_off'!$B$4:$B$43=$B710),3),"")</f>
        <v/>
      </c>
      <c r="AJ710" s="131" t="str" cm="1">
        <f t="array" ref="AJ710">IFERROR(INDEX(_xlfn._xlws.FILTER('Dang ky_off'!$M$4:$M$43,'Dang ky_off'!$B$4:$B$43=$B710),3),"")</f>
        <v/>
      </c>
      <c r="AK710" s="130"/>
      <c r="AL710" s="130"/>
      <c r="AM710" s="131" t="e">
        <f t="shared" si="96"/>
        <v>#VALUE!</v>
      </c>
      <c r="AN710" s="182" t="str" cm="1">
        <f t="array" ref="AN710">IFERROR(INDEX(_xlfn._xlws.FILTER('Dang ky_onl'!$J$6:$J$4000,'Dang ky_onl'!$B$6:$B$4000=$B710),1),"")</f>
        <v/>
      </c>
      <c r="AO710" s="183" t="str" cm="1">
        <f t="array" ref="AO710">IFERROR(INDEX(_xlfn._xlws.FILTER('Dang ky_onl'!$H$6:$H$4000,'Dang ky_onl'!$B$6:$B$4000=$B710),1),"")</f>
        <v/>
      </c>
      <c r="AP710" s="184" t="s">
        <v>1564</v>
      </c>
      <c r="AQ710" s="182" t="str" cm="1">
        <f t="array" ref="AQ710">IFERROR(INDEX(_xlfn._xlws.FILTER('Dang ky_onl'!$L$6:$L$4000,'Dang ky_onl'!$B$6:$B$4000=$B710),1),"")</f>
        <v/>
      </c>
      <c r="AR710" s="182" t="str" cm="1">
        <f t="array" ref="AR710">IFERROR(INDEX(_xlfn._xlws.FILTER('Dang ky_onl'!$M$6:$M$4000,'Dang ky_onl'!$B$6:$B$4000=$B710),1),"")</f>
        <v/>
      </c>
      <c r="AS710" s="130"/>
      <c r="AT710" s="130"/>
      <c r="AU710" s="131" t="e">
        <f t="shared" si="97"/>
        <v>#VALUE!</v>
      </c>
      <c r="AV710" s="182" t="str" cm="1">
        <f t="array" ref="AV710">IFERROR(INDEX(_xlfn._xlws.FILTER('Dang ky_onl'!$J$6:$J$4000,'Dang ky_onl'!$B$6:$B$4000=$B710),2),"")</f>
        <v/>
      </c>
      <c r="AW710" s="183" t="str" cm="1">
        <f t="array" ref="AW710">IFERROR(INDEX(_xlfn._xlws.FILTER('Dang ky_onl'!$H$6:$H$4000,'Dang ky_onl'!$B$6:$B$4000=$B710),2),"")</f>
        <v/>
      </c>
      <c r="AX710" s="184" t="s">
        <v>1564</v>
      </c>
      <c r="AY710" s="182" t="str" cm="1">
        <f t="array" ref="AY710">IFERROR(INDEX(_xlfn._xlws.FILTER('Dang ky_onl'!$L$6:$L$4000,'Dang ky_onl'!$B$6:$B$4000=$B710),2),"")</f>
        <v/>
      </c>
      <c r="AZ710" s="182" t="str" cm="1">
        <f t="array" ref="AZ710">IFERROR(INDEX(_xlfn._xlws.FILTER('Dang ky_onl'!$M$6:$M$4000,'Dang ky_onl'!$B$6:$B$4000=$B710),2),"")</f>
        <v/>
      </c>
      <c r="BA710" s="130"/>
      <c r="BB710" s="130"/>
      <c r="BC710" s="131" t="e">
        <f t="shared" si="98"/>
        <v>#VALUE!</v>
      </c>
    </row>
    <row r="711" spans="1:55" ht="19.5" customHeight="1" x14ac:dyDescent="0.35">
      <c r="A711" s="135">
        <v>705</v>
      </c>
      <c r="B711" s="136">
        <v>2005230173</v>
      </c>
      <c r="C711" s="137" t="s">
        <v>587</v>
      </c>
      <c r="D711" s="138" t="s">
        <v>846</v>
      </c>
      <c r="E711" s="139"/>
      <c r="F711" s="141" t="s">
        <v>1205</v>
      </c>
      <c r="G711" s="142" t="s">
        <v>1360</v>
      </c>
      <c r="H711" s="143" t="s">
        <v>1374</v>
      </c>
      <c r="I711" s="140" t="str">
        <f t="shared" si="92"/>
        <v>Không đậu</v>
      </c>
      <c r="J711" s="144"/>
      <c r="K711" s="145" t="str">
        <f t="shared" si="93"/>
        <v>Không đủ</v>
      </c>
      <c r="L711" s="166">
        <f t="shared" si="99"/>
        <v>0</v>
      </c>
      <c r="M711" s="166" cm="1">
        <f t="array" ref="M711">SUMPRODUCT(--(LEN(CHOOSE({1,2,3},P711,X711,AF711))&gt;0))</f>
        <v>0</v>
      </c>
      <c r="N711" s="166" cm="1">
        <f t="array" ref="N711">SUMPRODUCT(--(LEN(CHOOSE({1,2},AN711,AV711))&gt;0))</f>
        <v>0</v>
      </c>
      <c r="O711" s="166">
        <f t="shared" si="100"/>
        <v>0</v>
      </c>
      <c r="P711" s="171" t="str" cm="1">
        <f t="array" ref="P711">IFERROR(INDEX(_xlfn._xlws.FILTER('Dang ky_off'!$J$4:$J$4000,'Dang ky_off'!$B$4:$B$4000=$B711),1),"")</f>
        <v/>
      </c>
      <c r="Q711" s="172" t="str" cm="1">
        <f t="array" ref="Q711">IFERROR(INDEX(_xlfn._xlws.FILTER('Dang ky_off'!$H$4:$H$4000,'Dang ky_off'!$B$4:$B$4000=$B711),1),"")</f>
        <v/>
      </c>
      <c r="R711" s="171" t="s">
        <v>1563</v>
      </c>
      <c r="S711" s="171" t="str" cm="1">
        <f t="array" ref="S711">IFERROR(INDEX(_xlfn._xlws.FILTER('Dang ky_off'!$L$4:$L$4000,'Dang ky_off'!$B$4:$B$4000=$B711),1),"")</f>
        <v/>
      </c>
      <c r="T711" s="171" t="str" cm="1">
        <f t="array" ref="T711">IFERROR(INDEX(_xlfn._xlws.FILTER('Dang ky_off'!$M$4:$M$4000,'Dang ky_off'!$B$4:$B$4000=$B711),1),"")</f>
        <v/>
      </c>
      <c r="U711" s="130"/>
      <c r="V711" s="130"/>
      <c r="W711" s="131" t="e">
        <f t="shared" si="94"/>
        <v>#VALUE!</v>
      </c>
      <c r="X711" s="180" t="str" cm="1">
        <f t="array" ref="X711">IFERROR(INDEX(_xlfn._xlws.FILTER('Dang ky_off'!$J$4:$J$4000,'Dang ky_off'!$B$4:$B$4000=$B711),2),"")</f>
        <v/>
      </c>
      <c r="Y711" s="181" t="str" cm="1">
        <f t="array" ref="Y711">IFERROR(INDEX(_xlfn._xlws.FILTER('Dang ky_off'!$H$4:$H$4000,'Dang ky_off'!$B$4:$B$4000=$B711),2),"")</f>
        <v/>
      </c>
      <c r="Z711" s="180" t="s">
        <v>1563</v>
      </c>
      <c r="AA711" s="180" t="str" cm="1">
        <f t="array" ref="AA711">IFERROR(INDEX(_xlfn._xlws.FILTER('Dang ky_off'!$L$4:$L$4000,'Dang ky_off'!$B$4:$B$4000=$B711),2),"")</f>
        <v/>
      </c>
      <c r="AB711" s="180" t="str" cm="1">
        <f t="array" ref="AB711">IFERROR(INDEX(_xlfn._xlws.FILTER('Dang ky_off'!$M$4:$M$4000,'Dang ky_off'!$B$4:$B$4000=$B711),2),"")</f>
        <v/>
      </c>
      <c r="AC711" s="130"/>
      <c r="AD711" s="130"/>
      <c r="AE711" s="179" t="e">
        <f t="shared" si="95"/>
        <v>#VALUE!</v>
      </c>
      <c r="AF711" s="131" t="str" cm="1">
        <f t="array" ref="AF711">IFERROR(INDEX(_xlfn._xlws.FILTER('Dang ky_off'!$J$4:$J$43,'Dang ky_off'!$B$4:$B$43=$B711),3),"")</f>
        <v/>
      </c>
      <c r="AG711" s="154" t="str" cm="1">
        <f t="array" ref="AG711">IFERROR(INDEX(_xlfn._xlws.FILTER('Dang ky_off'!$H$4:$H$43,'Dang ky_off'!$B$4:$B$43=$B711),3),"")</f>
        <v/>
      </c>
      <c r="AH711" s="131" t="s">
        <v>1563</v>
      </c>
      <c r="AI711" s="131" t="str" cm="1">
        <f t="array" ref="AI711">IFERROR(INDEX(_xlfn._xlws.FILTER('Dang ky_off'!$L$4:$L$43,'Dang ky_off'!$B$4:$B$43=$B711),3),"")</f>
        <v/>
      </c>
      <c r="AJ711" s="131" t="str" cm="1">
        <f t="array" ref="AJ711">IFERROR(INDEX(_xlfn._xlws.FILTER('Dang ky_off'!$M$4:$M$43,'Dang ky_off'!$B$4:$B$43=$B711),3),"")</f>
        <v/>
      </c>
      <c r="AK711" s="130"/>
      <c r="AL711" s="130"/>
      <c r="AM711" s="131" t="e">
        <f t="shared" si="96"/>
        <v>#VALUE!</v>
      </c>
      <c r="AN711" s="182" t="str" cm="1">
        <f t="array" ref="AN711">IFERROR(INDEX(_xlfn._xlws.FILTER('Dang ky_onl'!$J$6:$J$4000,'Dang ky_onl'!$B$6:$B$4000=$B711),1),"")</f>
        <v/>
      </c>
      <c r="AO711" s="183" t="str" cm="1">
        <f t="array" ref="AO711">IFERROR(INDEX(_xlfn._xlws.FILTER('Dang ky_onl'!$H$6:$H$4000,'Dang ky_onl'!$B$6:$B$4000=$B711),1),"")</f>
        <v/>
      </c>
      <c r="AP711" s="184" t="s">
        <v>1564</v>
      </c>
      <c r="AQ711" s="182" t="str" cm="1">
        <f t="array" ref="AQ711">IFERROR(INDEX(_xlfn._xlws.FILTER('Dang ky_onl'!$L$6:$L$4000,'Dang ky_onl'!$B$6:$B$4000=$B711),1),"")</f>
        <v/>
      </c>
      <c r="AR711" s="182" t="str" cm="1">
        <f t="array" ref="AR711">IFERROR(INDEX(_xlfn._xlws.FILTER('Dang ky_onl'!$M$6:$M$4000,'Dang ky_onl'!$B$6:$B$4000=$B711),1),"")</f>
        <v/>
      </c>
      <c r="AS711" s="130"/>
      <c r="AT711" s="130"/>
      <c r="AU711" s="131" t="e">
        <f t="shared" si="97"/>
        <v>#VALUE!</v>
      </c>
      <c r="AV711" s="182" t="str" cm="1">
        <f t="array" ref="AV711">IFERROR(INDEX(_xlfn._xlws.FILTER('Dang ky_onl'!$J$6:$J$4000,'Dang ky_onl'!$B$6:$B$4000=$B711),2),"")</f>
        <v/>
      </c>
      <c r="AW711" s="183" t="str" cm="1">
        <f t="array" ref="AW711">IFERROR(INDEX(_xlfn._xlws.FILTER('Dang ky_onl'!$H$6:$H$4000,'Dang ky_onl'!$B$6:$B$4000=$B711),2),"")</f>
        <v/>
      </c>
      <c r="AX711" s="184" t="s">
        <v>1564</v>
      </c>
      <c r="AY711" s="182" t="str" cm="1">
        <f t="array" ref="AY711">IFERROR(INDEX(_xlfn._xlws.FILTER('Dang ky_onl'!$L$6:$L$4000,'Dang ky_onl'!$B$6:$B$4000=$B711),2),"")</f>
        <v/>
      </c>
      <c r="AZ711" s="182" t="str" cm="1">
        <f t="array" ref="AZ711">IFERROR(INDEX(_xlfn._xlws.FILTER('Dang ky_onl'!$M$6:$M$4000,'Dang ky_onl'!$B$6:$B$4000=$B711),2),"")</f>
        <v/>
      </c>
      <c r="BA711" s="130"/>
      <c r="BB711" s="130"/>
      <c r="BC711" s="131" t="e">
        <f t="shared" si="98"/>
        <v>#VALUE!</v>
      </c>
    </row>
    <row r="712" spans="1:55" ht="19.5" customHeight="1" x14ac:dyDescent="0.35">
      <c r="A712" s="135">
        <v>706</v>
      </c>
      <c r="B712" s="136">
        <v>2005230220</v>
      </c>
      <c r="C712" s="137" t="s">
        <v>589</v>
      </c>
      <c r="D712" s="138" t="s">
        <v>800</v>
      </c>
      <c r="E712" s="139"/>
      <c r="F712" s="141" t="s">
        <v>1102</v>
      </c>
      <c r="G712" s="142" t="s">
        <v>1360</v>
      </c>
      <c r="H712" s="143" t="s">
        <v>1374</v>
      </c>
      <c r="I712" s="140" t="str">
        <f t="shared" ref="I712:I775" si="101">IF(AND(J712&gt;=4,K712="Đủ"), "Đậu", "Không đậu")</f>
        <v>Không đậu</v>
      </c>
      <c r="J712" s="144"/>
      <c r="K712" s="145" t="str">
        <f t="shared" ref="K712:K775" si="102">IF(AND(L712&gt;=3,M712&gt;=2),"Đủ","Không đủ")</f>
        <v>Không đủ</v>
      </c>
      <c r="L712" s="166">
        <f t="shared" si="99"/>
        <v>1</v>
      </c>
      <c r="M712" s="166" cm="1">
        <f t="array" ref="M712">SUMPRODUCT(--(LEN(CHOOSE({1,2,3},P712,X712,AF712))&gt;0))</f>
        <v>1</v>
      </c>
      <c r="N712" s="166" cm="1">
        <f t="array" ref="N712">SUMPRODUCT(--(LEN(CHOOSE({1,2},AN712,AV712))&gt;0))</f>
        <v>0</v>
      </c>
      <c r="O712" s="166">
        <f t="shared" si="100"/>
        <v>0</v>
      </c>
      <c r="P712" s="171" t="str" cm="1">
        <f t="array" ref="P712">IFERROR(INDEX(_xlfn._xlws.FILTER('Dang ky_off'!$J$4:$J$4000,'Dang ky_off'!$B$4:$B$4000=$B712),1),"")</f>
        <v>Công ty Cổ phần Đầu tư và Thương mại SATORI</v>
      </c>
      <c r="Q712" s="172" cm="1">
        <f t="array" ref="Q712">IFERROR(INDEX(_xlfn._xlws.FILTER('Dang ky_off'!$H$4:$H$4000,'Dang ky_off'!$B$4:$B$4000=$B712),1),"")</f>
        <v>45939</v>
      </c>
      <c r="R712" s="171" t="s">
        <v>1563</v>
      </c>
      <c r="S712" s="171" cm="1">
        <f t="array" ref="S712">IFERROR(INDEX(_xlfn._xlws.FILTER('Dang ky_off'!$L$4:$L$4000,'Dang ky_off'!$B$4:$B$4000=$B712),1),"")</f>
        <v>8.5</v>
      </c>
      <c r="T712" s="171" cm="1">
        <f t="array" ref="T712">IFERROR(INDEX(_xlfn._xlws.FILTER('Dang ky_off'!$M$4:$M$4000,'Dang ky_off'!$B$4:$B$4000=$B712),1),"")</f>
        <v>0</v>
      </c>
      <c r="U712" s="130"/>
      <c r="V712" s="130"/>
      <c r="W712" s="131">
        <f t="shared" ref="W712:W775" si="103">ROUND(MIN(S712*0.3+U712*0.3+V712*0.4+T712,10),1)</f>
        <v>2.6</v>
      </c>
      <c r="X712" s="180" t="str" cm="1">
        <f t="array" ref="X712">IFERROR(INDEX(_xlfn._xlws.FILTER('Dang ky_off'!$J$4:$J$4000,'Dang ky_off'!$B$4:$B$4000=$B712),2),"")</f>
        <v/>
      </c>
      <c r="Y712" s="181" t="str" cm="1">
        <f t="array" ref="Y712">IFERROR(INDEX(_xlfn._xlws.FILTER('Dang ky_off'!$H$4:$H$4000,'Dang ky_off'!$B$4:$B$4000=$B712),2),"")</f>
        <v/>
      </c>
      <c r="Z712" s="180" t="s">
        <v>1563</v>
      </c>
      <c r="AA712" s="180" t="str" cm="1">
        <f t="array" ref="AA712">IFERROR(INDEX(_xlfn._xlws.FILTER('Dang ky_off'!$L$4:$L$4000,'Dang ky_off'!$B$4:$B$4000=$B712),2),"")</f>
        <v/>
      </c>
      <c r="AB712" s="180" t="str" cm="1">
        <f t="array" ref="AB712">IFERROR(INDEX(_xlfn._xlws.FILTER('Dang ky_off'!$M$4:$M$4000,'Dang ky_off'!$B$4:$B$4000=$B712),2),"")</f>
        <v/>
      </c>
      <c r="AC712" s="130"/>
      <c r="AD712" s="130"/>
      <c r="AE712" s="179" t="e">
        <f t="shared" ref="AE712:AE775" si="104">ROUND(MIN(AA712*0.3+AC712*0.3+AD712*0.4+AB712,10),1)</f>
        <v>#VALUE!</v>
      </c>
      <c r="AF712" s="131" t="str" cm="1">
        <f t="array" ref="AF712">IFERROR(INDEX(_xlfn._xlws.FILTER('Dang ky_off'!$J$4:$J$43,'Dang ky_off'!$B$4:$B$43=$B712),3),"")</f>
        <v/>
      </c>
      <c r="AG712" s="154" t="str" cm="1">
        <f t="array" ref="AG712">IFERROR(INDEX(_xlfn._xlws.FILTER('Dang ky_off'!$H$4:$H$43,'Dang ky_off'!$B$4:$B$43=$B712),3),"")</f>
        <v/>
      </c>
      <c r="AH712" s="131" t="s">
        <v>1563</v>
      </c>
      <c r="AI712" s="131" t="str" cm="1">
        <f t="array" ref="AI712">IFERROR(INDEX(_xlfn._xlws.FILTER('Dang ky_off'!$L$4:$L$43,'Dang ky_off'!$B$4:$B$43=$B712),3),"")</f>
        <v/>
      </c>
      <c r="AJ712" s="131" t="str" cm="1">
        <f t="array" ref="AJ712">IFERROR(INDEX(_xlfn._xlws.FILTER('Dang ky_off'!$M$4:$M$43,'Dang ky_off'!$B$4:$B$43=$B712),3),"")</f>
        <v/>
      </c>
      <c r="AK712" s="130"/>
      <c r="AL712" s="130"/>
      <c r="AM712" s="131" t="e">
        <f t="shared" ref="AM712:AM775" si="105">ROUND(MIN(AI712*0.3+AK712*0.3+AL712*0.4+AJ712,10),1)</f>
        <v>#VALUE!</v>
      </c>
      <c r="AN712" s="182" t="str" cm="1">
        <f t="array" ref="AN712">IFERROR(INDEX(_xlfn._xlws.FILTER('Dang ky_onl'!$J$6:$J$4000,'Dang ky_onl'!$B$6:$B$4000=$B712),1),"")</f>
        <v/>
      </c>
      <c r="AO712" s="183" t="str" cm="1">
        <f t="array" ref="AO712">IFERROR(INDEX(_xlfn._xlws.FILTER('Dang ky_onl'!$H$6:$H$4000,'Dang ky_onl'!$B$6:$B$4000=$B712),1),"")</f>
        <v/>
      </c>
      <c r="AP712" s="184" t="s">
        <v>1564</v>
      </c>
      <c r="AQ712" s="182" t="str" cm="1">
        <f t="array" ref="AQ712">IFERROR(INDEX(_xlfn._xlws.FILTER('Dang ky_onl'!$L$6:$L$4000,'Dang ky_onl'!$B$6:$B$4000=$B712),1),"")</f>
        <v/>
      </c>
      <c r="AR712" s="182" t="str" cm="1">
        <f t="array" ref="AR712">IFERROR(INDEX(_xlfn._xlws.FILTER('Dang ky_onl'!$M$6:$M$4000,'Dang ky_onl'!$B$6:$B$4000=$B712),1),"")</f>
        <v/>
      </c>
      <c r="AS712" s="130"/>
      <c r="AT712" s="130"/>
      <c r="AU712" s="131" t="e">
        <f t="shared" ref="AU712:AU775" si="106">ROUND(MIN(AQ712*0.3+AS712*0.3+AT712*0.4+AR712,10),1)</f>
        <v>#VALUE!</v>
      </c>
      <c r="AV712" s="182" t="str" cm="1">
        <f t="array" ref="AV712">IFERROR(INDEX(_xlfn._xlws.FILTER('Dang ky_onl'!$J$6:$J$4000,'Dang ky_onl'!$B$6:$B$4000=$B712),2),"")</f>
        <v/>
      </c>
      <c r="AW712" s="183" t="str" cm="1">
        <f t="array" ref="AW712">IFERROR(INDEX(_xlfn._xlws.FILTER('Dang ky_onl'!$H$6:$H$4000,'Dang ky_onl'!$B$6:$B$4000=$B712),2),"")</f>
        <v/>
      </c>
      <c r="AX712" s="184" t="s">
        <v>1564</v>
      </c>
      <c r="AY712" s="182" t="str" cm="1">
        <f t="array" ref="AY712">IFERROR(INDEX(_xlfn._xlws.FILTER('Dang ky_onl'!$L$6:$L$4000,'Dang ky_onl'!$B$6:$B$4000=$B712),2),"")</f>
        <v/>
      </c>
      <c r="AZ712" s="182" t="str" cm="1">
        <f t="array" ref="AZ712">IFERROR(INDEX(_xlfn._xlws.FILTER('Dang ky_onl'!$M$6:$M$4000,'Dang ky_onl'!$B$6:$B$4000=$B712),2),"")</f>
        <v/>
      </c>
      <c r="BA712" s="130"/>
      <c r="BB712" s="130"/>
      <c r="BC712" s="131" t="e">
        <f t="shared" ref="BC712:BC775" si="107">ROUND(MIN(AY712*0.3+BA712*0.3+BB712*0.4+AZ712,10),1)</f>
        <v>#VALUE!</v>
      </c>
    </row>
    <row r="713" spans="1:55" ht="19.5" customHeight="1" x14ac:dyDescent="0.35">
      <c r="A713" s="135">
        <v>707</v>
      </c>
      <c r="B713" s="136">
        <v>2005230225</v>
      </c>
      <c r="C713" s="137" t="s">
        <v>588</v>
      </c>
      <c r="D713" s="138" t="s">
        <v>800</v>
      </c>
      <c r="E713" s="139"/>
      <c r="F713" s="141" t="s">
        <v>1312</v>
      </c>
      <c r="G713" s="142" t="s">
        <v>1360</v>
      </c>
      <c r="H713" s="143" t="s">
        <v>1374</v>
      </c>
      <c r="I713" s="140" t="str">
        <f t="shared" si="101"/>
        <v>Không đậu</v>
      </c>
      <c r="J713" s="144"/>
      <c r="K713" s="145" t="str">
        <f t="shared" si="102"/>
        <v>Không đủ</v>
      </c>
      <c r="L713" s="166">
        <f t="shared" ref="L713:L776" si="108">M713+N713-O713</f>
        <v>1</v>
      </c>
      <c r="M713" s="166" cm="1">
        <f t="array" ref="M713">SUMPRODUCT(--(LEN(CHOOSE({1,2,3},P713,X713,AF713))&gt;0))</f>
        <v>1</v>
      </c>
      <c r="N713" s="166" cm="1">
        <f t="array" ref="N713">SUMPRODUCT(--(LEN(CHOOSE({1,2},AN713,AV713))&gt;0))</f>
        <v>0</v>
      </c>
      <c r="O713" s="166">
        <f t="shared" ref="O713:O776" si="109">(IF(P713&lt;&gt;"",P713=X713,0))
+(IF(P713&lt;&gt;"",P713=AF713,0))
+(IF(P713&lt;&gt;"",P713=AN713,0))
+(IF(P713&lt;&gt;"",P713=AV713,0))
+(IF(X713&lt;&gt;"",X713=AF713,0))
+(IF(X713&lt;&gt;"",X713=AN713,0))
+(IF(X713&lt;&gt;"",X713=AV713,0))
+(IF(AF713&lt;&gt;"",AF713=AN713,0))
+(IF(AF713&lt;&gt;"",AF713=AV713,0))
+(IF(AN713&lt;&gt;"",AN713=AV713,0))</f>
        <v>0</v>
      </c>
      <c r="P713" s="171" t="str" cm="1">
        <f t="array" ref="P713">IFERROR(INDEX(_xlfn._xlws.FILTER('Dang ky_off'!$J$4:$J$4000,'Dang ky_off'!$B$4:$B$4000=$B713),1),"")</f>
        <v>Công ty Cổ phần Acecook Việt Nam</v>
      </c>
      <c r="Q713" s="172" cm="1">
        <f t="array" ref="Q713">IFERROR(INDEX(_xlfn._xlws.FILTER('Dang ky_off'!$H$4:$H$4000,'Dang ky_off'!$B$4:$B$4000=$B713),1),"")</f>
        <v>46000</v>
      </c>
      <c r="R713" s="171" t="s">
        <v>1563</v>
      </c>
      <c r="S713" s="171" cm="1">
        <f t="array" ref="S713">IFERROR(INDEX(_xlfn._xlws.FILTER('Dang ky_off'!$L$4:$L$4000,'Dang ky_off'!$B$4:$B$4000=$B713),1),"")</f>
        <v>9</v>
      </c>
      <c r="T713" s="171" cm="1">
        <f t="array" ref="T713">IFERROR(INDEX(_xlfn._xlws.FILTER('Dang ky_off'!$M$4:$M$4000,'Dang ky_off'!$B$4:$B$4000=$B713),1),"")</f>
        <v>0</v>
      </c>
      <c r="U713" s="130"/>
      <c r="V713" s="130"/>
      <c r="W713" s="131">
        <f t="shared" si="103"/>
        <v>2.7</v>
      </c>
      <c r="X713" s="180" t="str" cm="1">
        <f t="array" ref="X713">IFERROR(INDEX(_xlfn._xlws.FILTER('Dang ky_off'!$J$4:$J$4000,'Dang ky_off'!$B$4:$B$4000=$B713),2),"")</f>
        <v/>
      </c>
      <c r="Y713" s="181" t="str" cm="1">
        <f t="array" ref="Y713">IFERROR(INDEX(_xlfn._xlws.FILTER('Dang ky_off'!$H$4:$H$4000,'Dang ky_off'!$B$4:$B$4000=$B713),2),"")</f>
        <v/>
      </c>
      <c r="Z713" s="180" t="s">
        <v>1563</v>
      </c>
      <c r="AA713" s="180" t="str" cm="1">
        <f t="array" ref="AA713">IFERROR(INDEX(_xlfn._xlws.FILTER('Dang ky_off'!$L$4:$L$4000,'Dang ky_off'!$B$4:$B$4000=$B713),2),"")</f>
        <v/>
      </c>
      <c r="AB713" s="180" t="str" cm="1">
        <f t="array" ref="AB713">IFERROR(INDEX(_xlfn._xlws.FILTER('Dang ky_off'!$M$4:$M$4000,'Dang ky_off'!$B$4:$B$4000=$B713),2),"")</f>
        <v/>
      </c>
      <c r="AC713" s="130"/>
      <c r="AD713" s="130"/>
      <c r="AE713" s="179" t="e">
        <f t="shared" si="104"/>
        <v>#VALUE!</v>
      </c>
      <c r="AF713" s="131" t="str" cm="1">
        <f t="array" ref="AF713">IFERROR(INDEX(_xlfn._xlws.FILTER('Dang ky_off'!$J$4:$J$43,'Dang ky_off'!$B$4:$B$43=$B713),3),"")</f>
        <v/>
      </c>
      <c r="AG713" s="154" t="str" cm="1">
        <f t="array" ref="AG713">IFERROR(INDEX(_xlfn._xlws.FILTER('Dang ky_off'!$H$4:$H$43,'Dang ky_off'!$B$4:$B$43=$B713),3),"")</f>
        <v/>
      </c>
      <c r="AH713" s="131" t="s">
        <v>1563</v>
      </c>
      <c r="AI713" s="131" t="str" cm="1">
        <f t="array" ref="AI713">IFERROR(INDEX(_xlfn._xlws.FILTER('Dang ky_off'!$L$4:$L$43,'Dang ky_off'!$B$4:$B$43=$B713),3),"")</f>
        <v/>
      </c>
      <c r="AJ713" s="131" t="str" cm="1">
        <f t="array" ref="AJ713">IFERROR(INDEX(_xlfn._xlws.FILTER('Dang ky_off'!$M$4:$M$43,'Dang ky_off'!$B$4:$B$43=$B713),3),"")</f>
        <v/>
      </c>
      <c r="AK713" s="130"/>
      <c r="AL713" s="130"/>
      <c r="AM713" s="131" t="e">
        <f t="shared" si="105"/>
        <v>#VALUE!</v>
      </c>
      <c r="AN713" s="182" t="str" cm="1">
        <f t="array" ref="AN713">IFERROR(INDEX(_xlfn._xlws.FILTER('Dang ky_onl'!$J$6:$J$4000,'Dang ky_onl'!$B$6:$B$4000=$B713),1),"")</f>
        <v/>
      </c>
      <c r="AO713" s="183" t="str" cm="1">
        <f t="array" ref="AO713">IFERROR(INDEX(_xlfn._xlws.FILTER('Dang ky_onl'!$H$6:$H$4000,'Dang ky_onl'!$B$6:$B$4000=$B713),1),"")</f>
        <v/>
      </c>
      <c r="AP713" s="184" t="s">
        <v>1564</v>
      </c>
      <c r="AQ713" s="182" t="str" cm="1">
        <f t="array" ref="AQ713">IFERROR(INDEX(_xlfn._xlws.FILTER('Dang ky_onl'!$L$6:$L$4000,'Dang ky_onl'!$B$6:$B$4000=$B713),1),"")</f>
        <v/>
      </c>
      <c r="AR713" s="182" t="str" cm="1">
        <f t="array" ref="AR713">IFERROR(INDEX(_xlfn._xlws.FILTER('Dang ky_onl'!$M$6:$M$4000,'Dang ky_onl'!$B$6:$B$4000=$B713),1),"")</f>
        <v/>
      </c>
      <c r="AS713" s="130"/>
      <c r="AT713" s="130"/>
      <c r="AU713" s="131" t="e">
        <f t="shared" si="106"/>
        <v>#VALUE!</v>
      </c>
      <c r="AV713" s="182" t="str" cm="1">
        <f t="array" ref="AV713">IFERROR(INDEX(_xlfn._xlws.FILTER('Dang ky_onl'!$J$6:$J$4000,'Dang ky_onl'!$B$6:$B$4000=$B713),2),"")</f>
        <v/>
      </c>
      <c r="AW713" s="183" t="str" cm="1">
        <f t="array" ref="AW713">IFERROR(INDEX(_xlfn._xlws.FILTER('Dang ky_onl'!$H$6:$H$4000,'Dang ky_onl'!$B$6:$B$4000=$B713),2),"")</f>
        <v/>
      </c>
      <c r="AX713" s="184" t="s">
        <v>1564</v>
      </c>
      <c r="AY713" s="182" t="str" cm="1">
        <f t="array" ref="AY713">IFERROR(INDEX(_xlfn._xlws.FILTER('Dang ky_onl'!$L$6:$L$4000,'Dang ky_onl'!$B$6:$B$4000=$B713),2),"")</f>
        <v/>
      </c>
      <c r="AZ713" s="182" t="str" cm="1">
        <f t="array" ref="AZ713">IFERROR(INDEX(_xlfn._xlws.FILTER('Dang ky_onl'!$M$6:$M$4000,'Dang ky_onl'!$B$6:$B$4000=$B713),2),"")</f>
        <v/>
      </c>
      <c r="BA713" s="130"/>
      <c r="BB713" s="130"/>
      <c r="BC713" s="131" t="e">
        <f t="shared" si="107"/>
        <v>#VALUE!</v>
      </c>
    </row>
    <row r="714" spans="1:55" ht="19.5" customHeight="1" x14ac:dyDescent="0.35">
      <c r="A714" s="135">
        <v>708</v>
      </c>
      <c r="B714" s="136">
        <v>2005230255</v>
      </c>
      <c r="C714" s="137" t="s">
        <v>590</v>
      </c>
      <c r="D714" s="138" t="s">
        <v>777</v>
      </c>
      <c r="E714" s="139"/>
      <c r="F714" s="141" t="s">
        <v>1233</v>
      </c>
      <c r="G714" s="142" t="s">
        <v>1360</v>
      </c>
      <c r="H714" s="143" t="s">
        <v>1374</v>
      </c>
      <c r="I714" s="140" t="str">
        <f t="shared" si="101"/>
        <v>Không đậu</v>
      </c>
      <c r="J714" s="144"/>
      <c r="K714" s="145" t="str">
        <f t="shared" si="102"/>
        <v>Không đủ</v>
      </c>
      <c r="L714" s="166">
        <f t="shared" si="108"/>
        <v>0</v>
      </c>
      <c r="M714" s="166" cm="1">
        <f t="array" ref="M714">SUMPRODUCT(--(LEN(CHOOSE({1,2,3},P714,X714,AF714))&gt;0))</f>
        <v>0</v>
      </c>
      <c r="N714" s="166" cm="1">
        <f t="array" ref="N714">SUMPRODUCT(--(LEN(CHOOSE({1,2},AN714,AV714))&gt;0))</f>
        <v>0</v>
      </c>
      <c r="O714" s="166">
        <f t="shared" si="109"/>
        <v>0</v>
      </c>
      <c r="P714" s="171" t="str" cm="1">
        <f t="array" ref="P714">IFERROR(INDEX(_xlfn._xlws.FILTER('Dang ky_off'!$J$4:$J$4000,'Dang ky_off'!$B$4:$B$4000=$B714),1),"")</f>
        <v/>
      </c>
      <c r="Q714" s="172" t="str" cm="1">
        <f t="array" ref="Q714">IFERROR(INDEX(_xlfn._xlws.FILTER('Dang ky_off'!$H$4:$H$4000,'Dang ky_off'!$B$4:$B$4000=$B714),1),"")</f>
        <v/>
      </c>
      <c r="R714" s="171" t="s">
        <v>1563</v>
      </c>
      <c r="S714" s="171" t="str" cm="1">
        <f t="array" ref="S714">IFERROR(INDEX(_xlfn._xlws.FILTER('Dang ky_off'!$L$4:$L$4000,'Dang ky_off'!$B$4:$B$4000=$B714),1),"")</f>
        <v/>
      </c>
      <c r="T714" s="171" t="str" cm="1">
        <f t="array" ref="T714">IFERROR(INDEX(_xlfn._xlws.FILTER('Dang ky_off'!$M$4:$M$4000,'Dang ky_off'!$B$4:$B$4000=$B714),1),"")</f>
        <v/>
      </c>
      <c r="U714" s="130"/>
      <c r="V714" s="130"/>
      <c r="W714" s="131" t="e">
        <f t="shared" si="103"/>
        <v>#VALUE!</v>
      </c>
      <c r="X714" s="180" t="str" cm="1">
        <f t="array" ref="X714">IFERROR(INDEX(_xlfn._xlws.FILTER('Dang ky_off'!$J$4:$J$4000,'Dang ky_off'!$B$4:$B$4000=$B714),2),"")</f>
        <v/>
      </c>
      <c r="Y714" s="181" t="str" cm="1">
        <f t="array" ref="Y714">IFERROR(INDEX(_xlfn._xlws.FILTER('Dang ky_off'!$H$4:$H$4000,'Dang ky_off'!$B$4:$B$4000=$B714),2),"")</f>
        <v/>
      </c>
      <c r="Z714" s="180" t="s">
        <v>1563</v>
      </c>
      <c r="AA714" s="180" t="str" cm="1">
        <f t="array" ref="AA714">IFERROR(INDEX(_xlfn._xlws.FILTER('Dang ky_off'!$L$4:$L$4000,'Dang ky_off'!$B$4:$B$4000=$B714),2),"")</f>
        <v/>
      </c>
      <c r="AB714" s="180" t="str" cm="1">
        <f t="array" ref="AB714">IFERROR(INDEX(_xlfn._xlws.FILTER('Dang ky_off'!$M$4:$M$4000,'Dang ky_off'!$B$4:$B$4000=$B714),2),"")</f>
        <v/>
      </c>
      <c r="AC714" s="130"/>
      <c r="AD714" s="130"/>
      <c r="AE714" s="179" t="e">
        <f t="shared" si="104"/>
        <v>#VALUE!</v>
      </c>
      <c r="AF714" s="131" t="str" cm="1">
        <f t="array" ref="AF714">IFERROR(INDEX(_xlfn._xlws.FILTER('Dang ky_off'!$J$4:$J$43,'Dang ky_off'!$B$4:$B$43=$B714),3),"")</f>
        <v/>
      </c>
      <c r="AG714" s="154" t="str" cm="1">
        <f t="array" ref="AG714">IFERROR(INDEX(_xlfn._xlws.FILTER('Dang ky_off'!$H$4:$H$43,'Dang ky_off'!$B$4:$B$43=$B714),3),"")</f>
        <v/>
      </c>
      <c r="AH714" s="131" t="s">
        <v>1563</v>
      </c>
      <c r="AI714" s="131" t="str" cm="1">
        <f t="array" ref="AI714">IFERROR(INDEX(_xlfn._xlws.FILTER('Dang ky_off'!$L$4:$L$43,'Dang ky_off'!$B$4:$B$43=$B714),3),"")</f>
        <v/>
      </c>
      <c r="AJ714" s="131" t="str" cm="1">
        <f t="array" ref="AJ714">IFERROR(INDEX(_xlfn._xlws.FILTER('Dang ky_off'!$M$4:$M$43,'Dang ky_off'!$B$4:$B$43=$B714),3),"")</f>
        <v/>
      </c>
      <c r="AK714" s="130"/>
      <c r="AL714" s="130"/>
      <c r="AM714" s="131" t="e">
        <f t="shared" si="105"/>
        <v>#VALUE!</v>
      </c>
      <c r="AN714" s="182" t="str" cm="1">
        <f t="array" ref="AN714">IFERROR(INDEX(_xlfn._xlws.FILTER('Dang ky_onl'!$J$6:$J$4000,'Dang ky_onl'!$B$6:$B$4000=$B714),1),"")</f>
        <v/>
      </c>
      <c r="AO714" s="183" t="str" cm="1">
        <f t="array" ref="AO714">IFERROR(INDEX(_xlfn._xlws.FILTER('Dang ky_onl'!$H$6:$H$4000,'Dang ky_onl'!$B$6:$B$4000=$B714),1),"")</f>
        <v/>
      </c>
      <c r="AP714" s="184" t="s">
        <v>1564</v>
      </c>
      <c r="AQ714" s="182" t="str" cm="1">
        <f t="array" ref="AQ714">IFERROR(INDEX(_xlfn._xlws.FILTER('Dang ky_onl'!$L$6:$L$4000,'Dang ky_onl'!$B$6:$B$4000=$B714),1),"")</f>
        <v/>
      </c>
      <c r="AR714" s="182" t="str" cm="1">
        <f t="array" ref="AR714">IFERROR(INDEX(_xlfn._xlws.FILTER('Dang ky_onl'!$M$6:$M$4000,'Dang ky_onl'!$B$6:$B$4000=$B714),1),"")</f>
        <v/>
      </c>
      <c r="AS714" s="130"/>
      <c r="AT714" s="130"/>
      <c r="AU714" s="131" t="e">
        <f t="shared" si="106"/>
        <v>#VALUE!</v>
      </c>
      <c r="AV714" s="182" t="str" cm="1">
        <f t="array" ref="AV714">IFERROR(INDEX(_xlfn._xlws.FILTER('Dang ky_onl'!$J$6:$J$4000,'Dang ky_onl'!$B$6:$B$4000=$B714),2),"")</f>
        <v/>
      </c>
      <c r="AW714" s="183" t="str" cm="1">
        <f t="array" ref="AW714">IFERROR(INDEX(_xlfn._xlws.FILTER('Dang ky_onl'!$H$6:$H$4000,'Dang ky_onl'!$B$6:$B$4000=$B714),2),"")</f>
        <v/>
      </c>
      <c r="AX714" s="184" t="s">
        <v>1564</v>
      </c>
      <c r="AY714" s="182" t="str" cm="1">
        <f t="array" ref="AY714">IFERROR(INDEX(_xlfn._xlws.FILTER('Dang ky_onl'!$L$6:$L$4000,'Dang ky_onl'!$B$6:$B$4000=$B714),2),"")</f>
        <v/>
      </c>
      <c r="AZ714" s="182" t="str" cm="1">
        <f t="array" ref="AZ714">IFERROR(INDEX(_xlfn._xlws.FILTER('Dang ky_onl'!$M$6:$M$4000,'Dang ky_onl'!$B$6:$B$4000=$B714),2),"")</f>
        <v/>
      </c>
      <c r="BA714" s="130"/>
      <c r="BB714" s="130"/>
      <c r="BC714" s="131" t="e">
        <f t="shared" si="107"/>
        <v>#VALUE!</v>
      </c>
    </row>
    <row r="715" spans="1:55" ht="19.5" customHeight="1" x14ac:dyDescent="0.35">
      <c r="A715" s="135">
        <v>709</v>
      </c>
      <c r="B715" s="136">
        <v>2005230269</v>
      </c>
      <c r="C715" s="137" t="s">
        <v>529</v>
      </c>
      <c r="D715" s="138" t="s">
        <v>894</v>
      </c>
      <c r="E715" s="139"/>
      <c r="F715" s="141" t="s">
        <v>1068</v>
      </c>
      <c r="G715" s="142" t="s">
        <v>1360</v>
      </c>
      <c r="H715" s="143" t="s">
        <v>1374</v>
      </c>
      <c r="I715" s="140" t="str">
        <f t="shared" si="101"/>
        <v>Không đậu</v>
      </c>
      <c r="J715" s="144"/>
      <c r="K715" s="145" t="str">
        <f t="shared" si="102"/>
        <v>Không đủ</v>
      </c>
      <c r="L715" s="166">
        <f t="shared" si="108"/>
        <v>2</v>
      </c>
      <c r="M715" s="166" cm="1">
        <f t="array" ref="M715">SUMPRODUCT(--(LEN(CHOOSE({1,2,3},P715,X715,AF715))&gt;0))</f>
        <v>2</v>
      </c>
      <c r="N715" s="166" cm="1">
        <f t="array" ref="N715">SUMPRODUCT(--(LEN(CHOOSE({1,2},AN715,AV715))&gt;0))</f>
        <v>0</v>
      </c>
      <c r="O715" s="166">
        <f t="shared" si="109"/>
        <v>0</v>
      </c>
      <c r="P715" s="171" t="str" cm="1">
        <f t="array" ref="P715">IFERROR(INDEX(_xlfn._xlws.FILTER('Dang ky_off'!$J$4:$J$4000,'Dang ky_off'!$B$4:$B$4000=$B715),1),"")</f>
        <v>Công ty Cổ phần Acecook Việt Nam</v>
      </c>
      <c r="Q715" s="172" cm="1">
        <f t="array" ref="Q715">IFERROR(INDEX(_xlfn._xlws.FILTER('Dang ky_off'!$H$4:$H$4000,'Dang ky_off'!$B$4:$B$4000=$B715),1),"")</f>
        <v>46007</v>
      </c>
      <c r="R715" s="171" t="s">
        <v>1563</v>
      </c>
      <c r="S715" s="171" cm="1">
        <f t="array" ref="S715">IFERROR(INDEX(_xlfn._xlws.FILTER('Dang ky_off'!$L$4:$L$4000,'Dang ky_off'!$B$4:$B$4000=$B715),1),"")</f>
        <v>10</v>
      </c>
      <c r="T715" s="171" cm="1">
        <f t="array" ref="T715">IFERROR(INDEX(_xlfn._xlws.FILTER('Dang ky_off'!$M$4:$M$4000,'Dang ky_off'!$B$4:$B$4000=$B715),1),"")</f>
        <v>0</v>
      </c>
      <c r="U715" s="130"/>
      <c r="V715" s="130"/>
      <c r="W715" s="131">
        <f t="shared" si="103"/>
        <v>3</v>
      </c>
      <c r="X715" s="180" t="str" cm="1">
        <f t="array" ref="X715">IFERROR(INDEX(_xlfn._xlws.FILTER('Dang ky_off'!$J$4:$J$4000,'Dang ky_off'!$B$4:$B$4000=$B715),2),"")</f>
        <v>Công ty TNHH Yakult Việt Nam</v>
      </c>
      <c r="Y715" s="181" cm="1">
        <f t="array" ref="Y715">IFERROR(INDEX(_xlfn._xlws.FILTER('Dang ky_off'!$H$4:$H$4000,'Dang ky_off'!$B$4:$B$4000=$B715),2),"")</f>
        <v>45936</v>
      </c>
      <c r="Z715" s="180" t="s">
        <v>1563</v>
      </c>
      <c r="AA715" s="180" cm="1">
        <f t="array" ref="AA715">IFERROR(INDEX(_xlfn._xlws.FILTER('Dang ky_off'!$L$4:$L$4000,'Dang ky_off'!$B$4:$B$4000=$B715),2),"")</f>
        <v>9.5</v>
      </c>
      <c r="AB715" s="180" cm="1">
        <f t="array" ref="AB715">IFERROR(INDEX(_xlfn._xlws.FILTER('Dang ky_off'!$M$4:$M$4000,'Dang ky_off'!$B$4:$B$4000=$B715),2),"")</f>
        <v>0</v>
      </c>
      <c r="AC715" s="130"/>
      <c r="AD715" s="130"/>
      <c r="AE715" s="179">
        <f t="shared" si="104"/>
        <v>2.9</v>
      </c>
      <c r="AF715" s="131" t="str" cm="1">
        <f t="array" ref="AF715">IFERROR(INDEX(_xlfn._xlws.FILTER('Dang ky_off'!$J$4:$J$43,'Dang ky_off'!$B$4:$B$43=$B715),3),"")</f>
        <v/>
      </c>
      <c r="AG715" s="154" t="str" cm="1">
        <f t="array" ref="AG715">IFERROR(INDEX(_xlfn._xlws.FILTER('Dang ky_off'!$H$4:$H$43,'Dang ky_off'!$B$4:$B$43=$B715),3),"")</f>
        <v/>
      </c>
      <c r="AH715" s="131" t="s">
        <v>1563</v>
      </c>
      <c r="AI715" s="131" t="str" cm="1">
        <f t="array" ref="AI715">IFERROR(INDEX(_xlfn._xlws.FILTER('Dang ky_off'!$L$4:$L$43,'Dang ky_off'!$B$4:$B$43=$B715),3),"")</f>
        <v/>
      </c>
      <c r="AJ715" s="131" t="str" cm="1">
        <f t="array" ref="AJ715">IFERROR(INDEX(_xlfn._xlws.FILTER('Dang ky_off'!$M$4:$M$43,'Dang ky_off'!$B$4:$B$43=$B715),3),"")</f>
        <v/>
      </c>
      <c r="AK715" s="130"/>
      <c r="AL715" s="130"/>
      <c r="AM715" s="131" t="e">
        <f t="shared" si="105"/>
        <v>#VALUE!</v>
      </c>
      <c r="AN715" s="182" t="str" cm="1">
        <f t="array" ref="AN715">IFERROR(INDEX(_xlfn._xlws.FILTER('Dang ky_onl'!$J$6:$J$4000,'Dang ky_onl'!$B$6:$B$4000=$B715),1),"")</f>
        <v/>
      </c>
      <c r="AO715" s="183" t="str" cm="1">
        <f t="array" ref="AO715">IFERROR(INDEX(_xlfn._xlws.FILTER('Dang ky_onl'!$H$6:$H$4000,'Dang ky_onl'!$B$6:$B$4000=$B715),1),"")</f>
        <v/>
      </c>
      <c r="AP715" s="184" t="s">
        <v>1564</v>
      </c>
      <c r="AQ715" s="182" t="str" cm="1">
        <f t="array" ref="AQ715">IFERROR(INDEX(_xlfn._xlws.FILTER('Dang ky_onl'!$L$6:$L$4000,'Dang ky_onl'!$B$6:$B$4000=$B715),1),"")</f>
        <v/>
      </c>
      <c r="AR715" s="182" t="str" cm="1">
        <f t="array" ref="AR715">IFERROR(INDEX(_xlfn._xlws.FILTER('Dang ky_onl'!$M$6:$M$4000,'Dang ky_onl'!$B$6:$B$4000=$B715),1),"")</f>
        <v/>
      </c>
      <c r="AS715" s="130"/>
      <c r="AT715" s="130"/>
      <c r="AU715" s="131" t="e">
        <f t="shared" si="106"/>
        <v>#VALUE!</v>
      </c>
      <c r="AV715" s="182" t="str" cm="1">
        <f t="array" ref="AV715">IFERROR(INDEX(_xlfn._xlws.FILTER('Dang ky_onl'!$J$6:$J$4000,'Dang ky_onl'!$B$6:$B$4000=$B715),2),"")</f>
        <v/>
      </c>
      <c r="AW715" s="183" t="str" cm="1">
        <f t="array" ref="AW715">IFERROR(INDEX(_xlfn._xlws.FILTER('Dang ky_onl'!$H$6:$H$4000,'Dang ky_onl'!$B$6:$B$4000=$B715),2),"")</f>
        <v/>
      </c>
      <c r="AX715" s="184" t="s">
        <v>1564</v>
      </c>
      <c r="AY715" s="182" t="str" cm="1">
        <f t="array" ref="AY715">IFERROR(INDEX(_xlfn._xlws.FILTER('Dang ky_onl'!$L$6:$L$4000,'Dang ky_onl'!$B$6:$B$4000=$B715),2),"")</f>
        <v/>
      </c>
      <c r="AZ715" s="182" t="str" cm="1">
        <f t="array" ref="AZ715">IFERROR(INDEX(_xlfn._xlws.FILTER('Dang ky_onl'!$M$6:$M$4000,'Dang ky_onl'!$B$6:$B$4000=$B715),2),"")</f>
        <v/>
      </c>
      <c r="BA715" s="130"/>
      <c r="BB715" s="130"/>
      <c r="BC715" s="131" t="e">
        <f t="shared" si="107"/>
        <v>#VALUE!</v>
      </c>
    </row>
    <row r="716" spans="1:55" ht="19.5" customHeight="1" x14ac:dyDescent="0.35">
      <c r="A716" s="135">
        <v>710</v>
      </c>
      <c r="B716" s="136">
        <v>2005230321</v>
      </c>
      <c r="C716" s="137" t="s">
        <v>591</v>
      </c>
      <c r="D716" s="138" t="s">
        <v>779</v>
      </c>
      <c r="E716" s="139"/>
      <c r="F716" s="141" t="s">
        <v>1041</v>
      </c>
      <c r="G716" s="142" t="s">
        <v>1360</v>
      </c>
      <c r="H716" s="143" t="s">
        <v>1374</v>
      </c>
      <c r="I716" s="140" t="str">
        <f t="shared" si="101"/>
        <v>Không đậu</v>
      </c>
      <c r="J716" s="144"/>
      <c r="K716" s="145" t="str">
        <f t="shared" si="102"/>
        <v>Không đủ</v>
      </c>
      <c r="L716" s="166">
        <f t="shared" si="108"/>
        <v>0</v>
      </c>
      <c r="M716" s="166" cm="1">
        <f t="array" ref="M716">SUMPRODUCT(--(LEN(CHOOSE({1,2,3},P716,X716,AF716))&gt;0))</f>
        <v>0</v>
      </c>
      <c r="N716" s="166" cm="1">
        <f t="array" ref="N716">SUMPRODUCT(--(LEN(CHOOSE({1,2},AN716,AV716))&gt;0))</f>
        <v>0</v>
      </c>
      <c r="O716" s="166">
        <f t="shared" si="109"/>
        <v>0</v>
      </c>
      <c r="P716" s="171" t="str" cm="1">
        <f t="array" ref="P716">IFERROR(INDEX(_xlfn._xlws.FILTER('Dang ky_off'!$J$4:$J$4000,'Dang ky_off'!$B$4:$B$4000=$B716),1),"")</f>
        <v/>
      </c>
      <c r="Q716" s="172" t="str" cm="1">
        <f t="array" ref="Q716">IFERROR(INDEX(_xlfn._xlws.FILTER('Dang ky_off'!$H$4:$H$4000,'Dang ky_off'!$B$4:$B$4000=$B716),1),"")</f>
        <v/>
      </c>
      <c r="R716" s="171" t="s">
        <v>1563</v>
      </c>
      <c r="S716" s="171" t="str" cm="1">
        <f t="array" ref="S716">IFERROR(INDEX(_xlfn._xlws.FILTER('Dang ky_off'!$L$4:$L$4000,'Dang ky_off'!$B$4:$B$4000=$B716),1),"")</f>
        <v/>
      </c>
      <c r="T716" s="171" t="str" cm="1">
        <f t="array" ref="T716">IFERROR(INDEX(_xlfn._xlws.FILTER('Dang ky_off'!$M$4:$M$4000,'Dang ky_off'!$B$4:$B$4000=$B716),1),"")</f>
        <v/>
      </c>
      <c r="U716" s="130"/>
      <c r="V716" s="130"/>
      <c r="W716" s="131" t="e">
        <f t="shared" si="103"/>
        <v>#VALUE!</v>
      </c>
      <c r="X716" s="180" t="str" cm="1">
        <f t="array" ref="X716">IFERROR(INDEX(_xlfn._xlws.FILTER('Dang ky_off'!$J$4:$J$4000,'Dang ky_off'!$B$4:$B$4000=$B716),2),"")</f>
        <v/>
      </c>
      <c r="Y716" s="181" t="str" cm="1">
        <f t="array" ref="Y716">IFERROR(INDEX(_xlfn._xlws.FILTER('Dang ky_off'!$H$4:$H$4000,'Dang ky_off'!$B$4:$B$4000=$B716),2),"")</f>
        <v/>
      </c>
      <c r="Z716" s="180" t="s">
        <v>1563</v>
      </c>
      <c r="AA716" s="180" t="str" cm="1">
        <f t="array" ref="AA716">IFERROR(INDEX(_xlfn._xlws.FILTER('Dang ky_off'!$L$4:$L$4000,'Dang ky_off'!$B$4:$B$4000=$B716),2),"")</f>
        <v/>
      </c>
      <c r="AB716" s="180" t="str" cm="1">
        <f t="array" ref="AB716">IFERROR(INDEX(_xlfn._xlws.FILTER('Dang ky_off'!$M$4:$M$4000,'Dang ky_off'!$B$4:$B$4000=$B716),2),"")</f>
        <v/>
      </c>
      <c r="AC716" s="130"/>
      <c r="AD716" s="130"/>
      <c r="AE716" s="179" t="e">
        <f t="shared" si="104"/>
        <v>#VALUE!</v>
      </c>
      <c r="AF716" s="131" t="str" cm="1">
        <f t="array" ref="AF716">IFERROR(INDEX(_xlfn._xlws.FILTER('Dang ky_off'!$J$4:$J$43,'Dang ky_off'!$B$4:$B$43=$B716),3),"")</f>
        <v/>
      </c>
      <c r="AG716" s="154" t="str" cm="1">
        <f t="array" ref="AG716">IFERROR(INDEX(_xlfn._xlws.FILTER('Dang ky_off'!$H$4:$H$43,'Dang ky_off'!$B$4:$B$43=$B716),3),"")</f>
        <v/>
      </c>
      <c r="AH716" s="131" t="s">
        <v>1563</v>
      </c>
      <c r="AI716" s="131" t="str" cm="1">
        <f t="array" ref="AI716">IFERROR(INDEX(_xlfn._xlws.FILTER('Dang ky_off'!$L$4:$L$43,'Dang ky_off'!$B$4:$B$43=$B716),3),"")</f>
        <v/>
      </c>
      <c r="AJ716" s="131" t="str" cm="1">
        <f t="array" ref="AJ716">IFERROR(INDEX(_xlfn._xlws.FILTER('Dang ky_off'!$M$4:$M$43,'Dang ky_off'!$B$4:$B$43=$B716),3),"")</f>
        <v/>
      </c>
      <c r="AK716" s="130"/>
      <c r="AL716" s="130"/>
      <c r="AM716" s="131" t="e">
        <f t="shared" si="105"/>
        <v>#VALUE!</v>
      </c>
      <c r="AN716" s="182" t="str" cm="1">
        <f t="array" ref="AN716">IFERROR(INDEX(_xlfn._xlws.FILTER('Dang ky_onl'!$J$6:$J$4000,'Dang ky_onl'!$B$6:$B$4000=$B716),1),"")</f>
        <v/>
      </c>
      <c r="AO716" s="183" t="str" cm="1">
        <f t="array" ref="AO716">IFERROR(INDEX(_xlfn._xlws.FILTER('Dang ky_onl'!$H$6:$H$4000,'Dang ky_onl'!$B$6:$B$4000=$B716),1),"")</f>
        <v/>
      </c>
      <c r="AP716" s="184" t="s">
        <v>1564</v>
      </c>
      <c r="AQ716" s="182" t="str" cm="1">
        <f t="array" ref="AQ716">IFERROR(INDEX(_xlfn._xlws.FILTER('Dang ky_onl'!$L$6:$L$4000,'Dang ky_onl'!$B$6:$B$4000=$B716),1),"")</f>
        <v/>
      </c>
      <c r="AR716" s="182" t="str" cm="1">
        <f t="array" ref="AR716">IFERROR(INDEX(_xlfn._xlws.FILTER('Dang ky_onl'!$M$6:$M$4000,'Dang ky_onl'!$B$6:$B$4000=$B716),1),"")</f>
        <v/>
      </c>
      <c r="AS716" s="130"/>
      <c r="AT716" s="130"/>
      <c r="AU716" s="131" t="e">
        <f t="shared" si="106"/>
        <v>#VALUE!</v>
      </c>
      <c r="AV716" s="182" t="str" cm="1">
        <f t="array" ref="AV716">IFERROR(INDEX(_xlfn._xlws.FILTER('Dang ky_onl'!$J$6:$J$4000,'Dang ky_onl'!$B$6:$B$4000=$B716),2),"")</f>
        <v/>
      </c>
      <c r="AW716" s="183" t="str" cm="1">
        <f t="array" ref="AW716">IFERROR(INDEX(_xlfn._xlws.FILTER('Dang ky_onl'!$H$6:$H$4000,'Dang ky_onl'!$B$6:$B$4000=$B716),2),"")</f>
        <v/>
      </c>
      <c r="AX716" s="184" t="s">
        <v>1564</v>
      </c>
      <c r="AY716" s="182" t="str" cm="1">
        <f t="array" ref="AY716">IFERROR(INDEX(_xlfn._xlws.FILTER('Dang ky_onl'!$L$6:$L$4000,'Dang ky_onl'!$B$6:$B$4000=$B716),2),"")</f>
        <v/>
      </c>
      <c r="AZ716" s="182" t="str" cm="1">
        <f t="array" ref="AZ716">IFERROR(INDEX(_xlfn._xlws.FILTER('Dang ky_onl'!$M$6:$M$4000,'Dang ky_onl'!$B$6:$B$4000=$B716),2),"")</f>
        <v/>
      </c>
      <c r="BA716" s="130"/>
      <c r="BB716" s="130"/>
      <c r="BC716" s="131" t="e">
        <f t="shared" si="107"/>
        <v>#VALUE!</v>
      </c>
    </row>
    <row r="717" spans="1:55" ht="19.5" customHeight="1" x14ac:dyDescent="0.35">
      <c r="A717" s="135">
        <v>711</v>
      </c>
      <c r="B717" s="136">
        <v>2005230364</v>
      </c>
      <c r="C717" s="137" t="s">
        <v>593</v>
      </c>
      <c r="D717" s="138" t="s">
        <v>832</v>
      </c>
      <c r="E717" s="139"/>
      <c r="F717" s="141" t="s">
        <v>1163</v>
      </c>
      <c r="G717" s="142" t="s">
        <v>1360</v>
      </c>
      <c r="H717" s="143" t="s">
        <v>1374</v>
      </c>
      <c r="I717" s="140" t="str">
        <f t="shared" si="101"/>
        <v>Không đậu</v>
      </c>
      <c r="J717" s="144"/>
      <c r="K717" s="145" t="str">
        <f t="shared" si="102"/>
        <v>Không đủ</v>
      </c>
      <c r="L717" s="166">
        <f t="shared" si="108"/>
        <v>2</v>
      </c>
      <c r="M717" s="166" cm="1">
        <f t="array" ref="M717">SUMPRODUCT(--(LEN(CHOOSE({1,2,3},P717,X717,AF717))&gt;0))</f>
        <v>2</v>
      </c>
      <c r="N717" s="166" cm="1">
        <f t="array" ref="N717">SUMPRODUCT(--(LEN(CHOOSE({1,2},AN717,AV717))&gt;0))</f>
        <v>0</v>
      </c>
      <c r="O717" s="166">
        <f t="shared" si="109"/>
        <v>0</v>
      </c>
      <c r="P717" s="171" t="str" cm="1">
        <f t="array" ref="P717">IFERROR(INDEX(_xlfn._xlws.FILTER('Dang ky_off'!$J$4:$J$4000,'Dang ky_off'!$B$4:$B$4000=$B717),1),"")</f>
        <v>Công ty Cổ phần Đầu tư và Thương mại SATORI</v>
      </c>
      <c r="Q717" s="172" cm="1">
        <f t="array" ref="Q717">IFERROR(INDEX(_xlfn._xlws.FILTER('Dang ky_off'!$H$4:$H$4000,'Dang ky_off'!$B$4:$B$4000=$B717),1),"")</f>
        <v>45953</v>
      </c>
      <c r="R717" s="171" t="s">
        <v>1563</v>
      </c>
      <c r="S717" s="171" cm="1">
        <f t="array" ref="S717">IFERROR(INDEX(_xlfn._xlws.FILTER('Dang ky_off'!$L$4:$L$4000,'Dang ky_off'!$B$4:$B$4000=$B717),1),"")</f>
        <v>9.5</v>
      </c>
      <c r="T717" s="171" cm="1">
        <f t="array" ref="T717">IFERROR(INDEX(_xlfn._xlws.FILTER('Dang ky_off'!$M$4:$M$4000,'Dang ky_off'!$B$4:$B$4000=$B717),1),"")</f>
        <v>0</v>
      </c>
      <c r="U717" s="130"/>
      <c r="V717" s="130"/>
      <c r="W717" s="131">
        <f t="shared" si="103"/>
        <v>2.9</v>
      </c>
      <c r="X717" s="180" t="str" cm="1">
        <f t="array" ref="X717">IFERROR(INDEX(_xlfn._xlws.FILTER('Dang ky_off'!$J$4:$J$4000,'Dang ky_off'!$B$4:$B$4000=$B717),2),"")</f>
        <v>Công ty TNHH Yakult Việt Nam</v>
      </c>
      <c r="Y717" s="181" cm="1">
        <f t="array" ref="Y717">IFERROR(INDEX(_xlfn._xlws.FILTER('Dang ky_off'!$H$4:$H$4000,'Dang ky_off'!$B$4:$B$4000=$B717),2),"")</f>
        <v>45986</v>
      </c>
      <c r="Z717" s="180" t="s">
        <v>1563</v>
      </c>
      <c r="AA717" s="180" cm="1">
        <f t="array" ref="AA717">IFERROR(INDEX(_xlfn._xlws.FILTER('Dang ky_off'!$L$4:$L$4000,'Dang ky_off'!$B$4:$B$4000=$B717),2),"")</f>
        <v>10</v>
      </c>
      <c r="AB717" s="180" cm="1">
        <f t="array" ref="AB717">IFERROR(INDEX(_xlfn._xlws.FILTER('Dang ky_off'!$M$4:$M$4000,'Dang ky_off'!$B$4:$B$4000=$B717),2),"")</f>
        <v>0</v>
      </c>
      <c r="AC717" s="130"/>
      <c r="AD717" s="130"/>
      <c r="AE717" s="179">
        <f t="shared" si="104"/>
        <v>3</v>
      </c>
      <c r="AF717" s="131" t="str" cm="1">
        <f t="array" ref="AF717">IFERROR(INDEX(_xlfn._xlws.FILTER('Dang ky_off'!$J$4:$J$43,'Dang ky_off'!$B$4:$B$43=$B717),3),"")</f>
        <v/>
      </c>
      <c r="AG717" s="154" t="str" cm="1">
        <f t="array" ref="AG717">IFERROR(INDEX(_xlfn._xlws.FILTER('Dang ky_off'!$H$4:$H$43,'Dang ky_off'!$B$4:$B$43=$B717),3),"")</f>
        <v/>
      </c>
      <c r="AH717" s="131" t="s">
        <v>1563</v>
      </c>
      <c r="AI717" s="131" t="str" cm="1">
        <f t="array" ref="AI717">IFERROR(INDEX(_xlfn._xlws.FILTER('Dang ky_off'!$L$4:$L$43,'Dang ky_off'!$B$4:$B$43=$B717),3),"")</f>
        <v/>
      </c>
      <c r="AJ717" s="131" t="str" cm="1">
        <f t="array" ref="AJ717">IFERROR(INDEX(_xlfn._xlws.FILTER('Dang ky_off'!$M$4:$M$43,'Dang ky_off'!$B$4:$B$43=$B717),3),"")</f>
        <v/>
      </c>
      <c r="AK717" s="130"/>
      <c r="AL717" s="130"/>
      <c r="AM717" s="131" t="e">
        <f t="shared" si="105"/>
        <v>#VALUE!</v>
      </c>
      <c r="AN717" s="182" t="str" cm="1">
        <f t="array" ref="AN717">IFERROR(INDEX(_xlfn._xlws.FILTER('Dang ky_onl'!$J$6:$J$4000,'Dang ky_onl'!$B$6:$B$4000=$B717),1),"")</f>
        <v/>
      </c>
      <c r="AO717" s="183" t="str" cm="1">
        <f t="array" ref="AO717">IFERROR(INDEX(_xlfn._xlws.FILTER('Dang ky_onl'!$H$6:$H$4000,'Dang ky_onl'!$B$6:$B$4000=$B717),1),"")</f>
        <v/>
      </c>
      <c r="AP717" s="184" t="s">
        <v>1564</v>
      </c>
      <c r="AQ717" s="182" t="str" cm="1">
        <f t="array" ref="AQ717">IFERROR(INDEX(_xlfn._xlws.FILTER('Dang ky_onl'!$L$6:$L$4000,'Dang ky_onl'!$B$6:$B$4000=$B717),1),"")</f>
        <v/>
      </c>
      <c r="AR717" s="182" t="str" cm="1">
        <f t="array" ref="AR717">IFERROR(INDEX(_xlfn._xlws.FILTER('Dang ky_onl'!$M$6:$M$4000,'Dang ky_onl'!$B$6:$B$4000=$B717),1),"")</f>
        <v/>
      </c>
      <c r="AS717" s="130"/>
      <c r="AT717" s="130"/>
      <c r="AU717" s="131" t="e">
        <f t="shared" si="106"/>
        <v>#VALUE!</v>
      </c>
      <c r="AV717" s="182" t="str" cm="1">
        <f t="array" ref="AV717">IFERROR(INDEX(_xlfn._xlws.FILTER('Dang ky_onl'!$J$6:$J$4000,'Dang ky_onl'!$B$6:$B$4000=$B717),2),"")</f>
        <v/>
      </c>
      <c r="AW717" s="183" t="str" cm="1">
        <f t="array" ref="AW717">IFERROR(INDEX(_xlfn._xlws.FILTER('Dang ky_onl'!$H$6:$H$4000,'Dang ky_onl'!$B$6:$B$4000=$B717),2),"")</f>
        <v/>
      </c>
      <c r="AX717" s="184" t="s">
        <v>1564</v>
      </c>
      <c r="AY717" s="182" t="str" cm="1">
        <f t="array" ref="AY717">IFERROR(INDEX(_xlfn._xlws.FILTER('Dang ky_onl'!$L$6:$L$4000,'Dang ky_onl'!$B$6:$B$4000=$B717),2),"")</f>
        <v/>
      </c>
      <c r="AZ717" s="182" t="str" cm="1">
        <f t="array" ref="AZ717">IFERROR(INDEX(_xlfn._xlws.FILTER('Dang ky_onl'!$M$6:$M$4000,'Dang ky_onl'!$B$6:$B$4000=$B717),2),"")</f>
        <v/>
      </c>
      <c r="BA717" s="130"/>
      <c r="BB717" s="130"/>
      <c r="BC717" s="131" t="e">
        <f t="shared" si="107"/>
        <v>#VALUE!</v>
      </c>
    </row>
    <row r="718" spans="1:55" ht="19.5" customHeight="1" x14ac:dyDescent="0.35">
      <c r="A718" s="135">
        <v>712</v>
      </c>
      <c r="B718" s="136">
        <v>2005230361</v>
      </c>
      <c r="C718" s="137" t="s">
        <v>592</v>
      </c>
      <c r="D718" s="138" t="s">
        <v>832</v>
      </c>
      <c r="E718" s="139"/>
      <c r="F718" s="141" t="s">
        <v>1082</v>
      </c>
      <c r="G718" s="142" t="s">
        <v>1360</v>
      </c>
      <c r="H718" s="143" t="s">
        <v>1374</v>
      </c>
      <c r="I718" s="140" t="str">
        <f t="shared" si="101"/>
        <v>Không đậu</v>
      </c>
      <c r="J718" s="144"/>
      <c r="K718" s="145" t="str">
        <f t="shared" si="102"/>
        <v>Không đủ</v>
      </c>
      <c r="L718" s="166">
        <f t="shared" si="108"/>
        <v>0</v>
      </c>
      <c r="M718" s="166" cm="1">
        <f t="array" ref="M718">SUMPRODUCT(--(LEN(CHOOSE({1,2,3},P718,X718,AF718))&gt;0))</f>
        <v>0</v>
      </c>
      <c r="N718" s="166" cm="1">
        <f t="array" ref="N718">SUMPRODUCT(--(LEN(CHOOSE({1,2},AN718,AV718))&gt;0))</f>
        <v>0</v>
      </c>
      <c r="O718" s="166">
        <f t="shared" si="109"/>
        <v>0</v>
      </c>
      <c r="P718" s="171" t="str" cm="1">
        <f t="array" ref="P718">IFERROR(INDEX(_xlfn._xlws.FILTER('Dang ky_off'!$J$4:$J$4000,'Dang ky_off'!$B$4:$B$4000=$B718),1),"")</f>
        <v/>
      </c>
      <c r="Q718" s="172" t="str" cm="1">
        <f t="array" ref="Q718">IFERROR(INDEX(_xlfn._xlws.FILTER('Dang ky_off'!$H$4:$H$4000,'Dang ky_off'!$B$4:$B$4000=$B718),1),"")</f>
        <v/>
      </c>
      <c r="R718" s="171" t="s">
        <v>1563</v>
      </c>
      <c r="S718" s="171" t="str" cm="1">
        <f t="array" ref="S718">IFERROR(INDEX(_xlfn._xlws.FILTER('Dang ky_off'!$L$4:$L$4000,'Dang ky_off'!$B$4:$B$4000=$B718),1),"")</f>
        <v/>
      </c>
      <c r="T718" s="171" t="str" cm="1">
        <f t="array" ref="T718">IFERROR(INDEX(_xlfn._xlws.FILTER('Dang ky_off'!$M$4:$M$4000,'Dang ky_off'!$B$4:$B$4000=$B718),1),"")</f>
        <v/>
      </c>
      <c r="U718" s="130"/>
      <c r="V718" s="130"/>
      <c r="W718" s="131" t="e">
        <f t="shared" si="103"/>
        <v>#VALUE!</v>
      </c>
      <c r="X718" s="180" t="str" cm="1">
        <f t="array" ref="X718">IFERROR(INDEX(_xlfn._xlws.FILTER('Dang ky_off'!$J$4:$J$4000,'Dang ky_off'!$B$4:$B$4000=$B718),2),"")</f>
        <v/>
      </c>
      <c r="Y718" s="181" t="str" cm="1">
        <f t="array" ref="Y718">IFERROR(INDEX(_xlfn._xlws.FILTER('Dang ky_off'!$H$4:$H$4000,'Dang ky_off'!$B$4:$B$4000=$B718),2),"")</f>
        <v/>
      </c>
      <c r="Z718" s="180" t="s">
        <v>1563</v>
      </c>
      <c r="AA718" s="180" t="str" cm="1">
        <f t="array" ref="AA718">IFERROR(INDEX(_xlfn._xlws.FILTER('Dang ky_off'!$L$4:$L$4000,'Dang ky_off'!$B$4:$B$4000=$B718),2),"")</f>
        <v/>
      </c>
      <c r="AB718" s="180" t="str" cm="1">
        <f t="array" ref="AB718">IFERROR(INDEX(_xlfn._xlws.FILTER('Dang ky_off'!$M$4:$M$4000,'Dang ky_off'!$B$4:$B$4000=$B718),2),"")</f>
        <v/>
      </c>
      <c r="AC718" s="130"/>
      <c r="AD718" s="130"/>
      <c r="AE718" s="179" t="e">
        <f t="shared" si="104"/>
        <v>#VALUE!</v>
      </c>
      <c r="AF718" s="131" t="str" cm="1">
        <f t="array" ref="AF718">IFERROR(INDEX(_xlfn._xlws.FILTER('Dang ky_off'!$J$4:$J$43,'Dang ky_off'!$B$4:$B$43=$B718),3),"")</f>
        <v/>
      </c>
      <c r="AG718" s="154" t="str" cm="1">
        <f t="array" ref="AG718">IFERROR(INDEX(_xlfn._xlws.FILTER('Dang ky_off'!$H$4:$H$43,'Dang ky_off'!$B$4:$B$43=$B718),3),"")</f>
        <v/>
      </c>
      <c r="AH718" s="131" t="s">
        <v>1563</v>
      </c>
      <c r="AI718" s="131" t="str" cm="1">
        <f t="array" ref="AI718">IFERROR(INDEX(_xlfn._xlws.FILTER('Dang ky_off'!$L$4:$L$43,'Dang ky_off'!$B$4:$B$43=$B718),3),"")</f>
        <v/>
      </c>
      <c r="AJ718" s="131" t="str" cm="1">
        <f t="array" ref="AJ718">IFERROR(INDEX(_xlfn._xlws.FILTER('Dang ky_off'!$M$4:$M$43,'Dang ky_off'!$B$4:$B$43=$B718),3),"")</f>
        <v/>
      </c>
      <c r="AK718" s="130"/>
      <c r="AL718" s="130"/>
      <c r="AM718" s="131" t="e">
        <f t="shared" si="105"/>
        <v>#VALUE!</v>
      </c>
      <c r="AN718" s="182" t="str" cm="1">
        <f t="array" ref="AN718">IFERROR(INDEX(_xlfn._xlws.FILTER('Dang ky_onl'!$J$6:$J$4000,'Dang ky_onl'!$B$6:$B$4000=$B718),1),"")</f>
        <v/>
      </c>
      <c r="AO718" s="183" t="str" cm="1">
        <f t="array" ref="AO718">IFERROR(INDEX(_xlfn._xlws.FILTER('Dang ky_onl'!$H$6:$H$4000,'Dang ky_onl'!$B$6:$B$4000=$B718),1),"")</f>
        <v/>
      </c>
      <c r="AP718" s="184" t="s">
        <v>1564</v>
      </c>
      <c r="AQ718" s="182" t="str" cm="1">
        <f t="array" ref="AQ718">IFERROR(INDEX(_xlfn._xlws.FILTER('Dang ky_onl'!$L$6:$L$4000,'Dang ky_onl'!$B$6:$B$4000=$B718),1),"")</f>
        <v/>
      </c>
      <c r="AR718" s="182" t="str" cm="1">
        <f t="array" ref="AR718">IFERROR(INDEX(_xlfn._xlws.FILTER('Dang ky_onl'!$M$6:$M$4000,'Dang ky_onl'!$B$6:$B$4000=$B718),1),"")</f>
        <v/>
      </c>
      <c r="AS718" s="130"/>
      <c r="AT718" s="130"/>
      <c r="AU718" s="131" t="e">
        <f t="shared" si="106"/>
        <v>#VALUE!</v>
      </c>
      <c r="AV718" s="182" t="str" cm="1">
        <f t="array" ref="AV718">IFERROR(INDEX(_xlfn._xlws.FILTER('Dang ky_onl'!$J$6:$J$4000,'Dang ky_onl'!$B$6:$B$4000=$B718),2),"")</f>
        <v/>
      </c>
      <c r="AW718" s="183" t="str" cm="1">
        <f t="array" ref="AW718">IFERROR(INDEX(_xlfn._xlws.FILTER('Dang ky_onl'!$H$6:$H$4000,'Dang ky_onl'!$B$6:$B$4000=$B718),2),"")</f>
        <v/>
      </c>
      <c r="AX718" s="184" t="s">
        <v>1564</v>
      </c>
      <c r="AY718" s="182" t="str" cm="1">
        <f t="array" ref="AY718">IFERROR(INDEX(_xlfn._xlws.FILTER('Dang ky_onl'!$L$6:$L$4000,'Dang ky_onl'!$B$6:$B$4000=$B718),2),"")</f>
        <v/>
      </c>
      <c r="AZ718" s="182" t="str" cm="1">
        <f t="array" ref="AZ718">IFERROR(INDEX(_xlfn._xlws.FILTER('Dang ky_onl'!$M$6:$M$4000,'Dang ky_onl'!$B$6:$B$4000=$B718),2),"")</f>
        <v/>
      </c>
      <c r="BA718" s="130"/>
      <c r="BB718" s="130"/>
      <c r="BC718" s="131" t="e">
        <f t="shared" si="107"/>
        <v>#VALUE!</v>
      </c>
    </row>
    <row r="719" spans="1:55" ht="19.5" customHeight="1" x14ac:dyDescent="0.35">
      <c r="A719" s="135">
        <v>713</v>
      </c>
      <c r="B719" s="136">
        <v>2005230368</v>
      </c>
      <c r="C719" s="137" t="s">
        <v>594</v>
      </c>
      <c r="D719" s="138" t="s">
        <v>904</v>
      </c>
      <c r="E719" s="139"/>
      <c r="F719" s="141" t="s">
        <v>1190</v>
      </c>
      <c r="G719" s="142" t="s">
        <v>1360</v>
      </c>
      <c r="H719" s="143" t="s">
        <v>1374</v>
      </c>
      <c r="I719" s="140" t="str">
        <f t="shared" si="101"/>
        <v>Không đậu</v>
      </c>
      <c r="J719" s="144"/>
      <c r="K719" s="145" t="str">
        <f t="shared" si="102"/>
        <v>Không đủ</v>
      </c>
      <c r="L719" s="166">
        <f t="shared" si="108"/>
        <v>0</v>
      </c>
      <c r="M719" s="166" cm="1">
        <f t="array" ref="M719">SUMPRODUCT(--(LEN(CHOOSE({1,2,3},P719,X719,AF719))&gt;0))</f>
        <v>0</v>
      </c>
      <c r="N719" s="166" cm="1">
        <f t="array" ref="N719">SUMPRODUCT(--(LEN(CHOOSE({1,2},AN719,AV719))&gt;0))</f>
        <v>0</v>
      </c>
      <c r="O719" s="166">
        <f t="shared" si="109"/>
        <v>0</v>
      </c>
      <c r="P719" s="171" t="str" cm="1">
        <f t="array" ref="P719">IFERROR(INDEX(_xlfn._xlws.FILTER('Dang ky_off'!$J$4:$J$4000,'Dang ky_off'!$B$4:$B$4000=$B719),1),"")</f>
        <v/>
      </c>
      <c r="Q719" s="172" t="str" cm="1">
        <f t="array" ref="Q719">IFERROR(INDEX(_xlfn._xlws.FILTER('Dang ky_off'!$H$4:$H$4000,'Dang ky_off'!$B$4:$B$4000=$B719),1),"")</f>
        <v/>
      </c>
      <c r="R719" s="171" t="s">
        <v>1563</v>
      </c>
      <c r="S719" s="171" t="str" cm="1">
        <f t="array" ref="S719">IFERROR(INDEX(_xlfn._xlws.FILTER('Dang ky_off'!$L$4:$L$4000,'Dang ky_off'!$B$4:$B$4000=$B719),1),"")</f>
        <v/>
      </c>
      <c r="T719" s="171" t="str" cm="1">
        <f t="array" ref="T719">IFERROR(INDEX(_xlfn._xlws.FILTER('Dang ky_off'!$M$4:$M$4000,'Dang ky_off'!$B$4:$B$4000=$B719),1),"")</f>
        <v/>
      </c>
      <c r="U719" s="130"/>
      <c r="V719" s="130"/>
      <c r="W719" s="131" t="e">
        <f t="shared" si="103"/>
        <v>#VALUE!</v>
      </c>
      <c r="X719" s="180" t="str" cm="1">
        <f t="array" ref="X719">IFERROR(INDEX(_xlfn._xlws.FILTER('Dang ky_off'!$J$4:$J$4000,'Dang ky_off'!$B$4:$B$4000=$B719),2),"")</f>
        <v/>
      </c>
      <c r="Y719" s="181" t="str" cm="1">
        <f t="array" ref="Y719">IFERROR(INDEX(_xlfn._xlws.FILTER('Dang ky_off'!$H$4:$H$4000,'Dang ky_off'!$B$4:$B$4000=$B719),2),"")</f>
        <v/>
      </c>
      <c r="Z719" s="180" t="s">
        <v>1563</v>
      </c>
      <c r="AA719" s="180" t="str" cm="1">
        <f t="array" ref="AA719">IFERROR(INDEX(_xlfn._xlws.FILTER('Dang ky_off'!$L$4:$L$4000,'Dang ky_off'!$B$4:$B$4000=$B719),2),"")</f>
        <v/>
      </c>
      <c r="AB719" s="180" t="str" cm="1">
        <f t="array" ref="AB719">IFERROR(INDEX(_xlfn._xlws.FILTER('Dang ky_off'!$M$4:$M$4000,'Dang ky_off'!$B$4:$B$4000=$B719),2),"")</f>
        <v/>
      </c>
      <c r="AC719" s="130"/>
      <c r="AD719" s="130"/>
      <c r="AE719" s="179" t="e">
        <f t="shared" si="104"/>
        <v>#VALUE!</v>
      </c>
      <c r="AF719" s="131" t="str" cm="1">
        <f t="array" ref="AF719">IFERROR(INDEX(_xlfn._xlws.FILTER('Dang ky_off'!$J$4:$J$43,'Dang ky_off'!$B$4:$B$43=$B719),3),"")</f>
        <v/>
      </c>
      <c r="AG719" s="154" t="str" cm="1">
        <f t="array" ref="AG719">IFERROR(INDEX(_xlfn._xlws.FILTER('Dang ky_off'!$H$4:$H$43,'Dang ky_off'!$B$4:$B$43=$B719),3),"")</f>
        <v/>
      </c>
      <c r="AH719" s="131" t="s">
        <v>1563</v>
      </c>
      <c r="AI719" s="131" t="str" cm="1">
        <f t="array" ref="AI719">IFERROR(INDEX(_xlfn._xlws.FILTER('Dang ky_off'!$L$4:$L$43,'Dang ky_off'!$B$4:$B$43=$B719),3),"")</f>
        <v/>
      </c>
      <c r="AJ719" s="131" t="str" cm="1">
        <f t="array" ref="AJ719">IFERROR(INDEX(_xlfn._xlws.FILTER('Dang ky_off'!$M$4:$M$43,'Dang ky_off'!$B$4:$B$43=$B719),3),"")</f>
        <v/>
      </c>
      <c r="AK719" s="130"/>
      <c r="AL719" s="130"/>
      <c r="AM719" s="131" t="e">
        <f t="shared" si="105"/>
        <v>#VALUE!</v>
      </c>
      <c r="AN719" s="182" t="str" cm="1">
        <f t="array" ref="AN719">IFERROR(INDEX(_xlfn._xlws.FILTER('Dang ky_onl'!$J$6:$J$4000,'Dang ky_onl'!$B$6:$B$4000=$B719),1),"")</f>
        <v/>
      </c>
      <c r="AO719" s="183" t="str" cm="1">
        <f t="array" ref="AO719">IFERROR(INDEX(_xlfn._xlws.FILTER('Dang ky_onl'!$H$6:$H$4000,'Dang ky_onl'!$B$6:$B$4000=$B719),1),"")</f>
        <v/>
      </c>
      <c r="AP719" s="184" t="s">
        <v>1564</v>
      </c>
      <c r="AQ719" s="182" t="str" cm="1">
        <f t="array" ref="AQ719">IFERROR(INDEX(_xlfn._xlws.FILTER('Dang ky_onl'!$L$6:$L$4000,'Dang ky_onl'!$B$6:$B$4000=$B719),1),"")</f>
        <v/>
      </c>
      <c r="AR719" s="182" t="str" cm="1">
        <f t="array" ref="AR719">IFERROR(INDEX(_xlfn._xlws.FILTER('Dang ky_onl'!$M$6:$M$4000,'Dang ky_onl'!$B$6:$B$4000=$B719),1),"")</f>
        <v/>
      </c>
      <c r="AS719" s="130"/>
      <c r="AT719" s="130"/>
      <c r="AU719" s="131" t="e">
        <f t="shared" si="106"/>
        <v>#VALUE!</v>
      </c>
      <c r="AV719" s="182" t="str" cm="1">
        <f t="array" ref="AV719">IFERROR(INDEX(_xlfn._xlws.FILTER('Dang ky_onl'!$J$6:$J$4000,'Dang ky_onl'!$B$6:$B$4000=$B719),2),"")</f>
        <v/>
      </c>
      <c r="AW719" s="183" t="str" cm="1">
        <f t="array" ref="AW719">IFERROR(INDEX(_xlfn._xlws.FILTER('Dang ky_onl'!$H$6:$H$4000,'Dang ky_onl'!$B$6:$B$4000=$B719),2),"")</f>
        <v/>
      </c>
      <c r="AX719" s="184" t="s">
        <v>1564</v>
      </c>
      <c r="AY719" s="182" t="str" cm="1">
        <f t="array" ref="AY719">IFERROR(INDEX(_xlfn._xlws.FILTER('Dang ky_onl'!$L$6:$L$4000,'Dang ky_onl'!$B$6:$B$4000=$B719),2),"")</f>
        <v/>
      </c>
      <c r="AZ719" s="182" t="str" cm="1">
        <f t="array" ref="AZ719">IFERROR(INDEX(_xlfn._xlws.FILTER('Dang ky_onl'!$M$6:$M$4000,'Dang ky_onl'!$B$6:$B$4000=$B719),2),"")</f>
        <v/>
      </c>
      <c r="BA719" s="130"/>
      <c r="BB719" s="130"/>
      <c r="BC719" s="131" t="e">
        <f t="shared" si="107"/>
        <v>#VALUE!</v>
      </c>
    </row>
    <row r="720" spans="1:55" ht="19.5" customHeight="1" x14ac:dyDescent="0.35">
      <c r="A720" s="135">
        <v>714</v>
      </c>
      <c r="B720" s="136">
        <v>2005230372</v>
      </c>
      <c r="C720" s="137" t="s">
        <v>595</v>
      </c>
      <c r="D720" s="138" t="s">
        <v>956</v>
      </c>
      <c r="E720" s="139"/>
      <c r="F720" s="141" t="s">
        <v>1123</v>
      </c>
      <c r="G720" s="142" t="s">
        <v>1360</v>
      </c>
      <c r="H720" s="143" t="s">
        <v>1374</v>
      </c>
      <c r="I720" s="140" t="str">
        <f t="shared" si="101"/>
        <v>Không đậu</v>
      </c>
      <c r="J720" s="144"/>
      <c r="K720" s="145" t="str">
        <f t="shared" si="102"/>
        <v>Không đủ</v>
      </c>
      <c r="L720" s="166">
        <f t="shared" si="108"/>
        <v>2</v>
      </c>
      <c r="M720" s="166" cm="1">
        <f t="array" ref="M720">SUMPRODUCT(--(LEN(CHOOSE({1,2,3},P720,X720,AF720))&gt;0))</f>
        <v>2</v>
      </c>
      <c r="N720" s="166" cm="1">
        <f t="array" ref="N720">SUMPRODUCT(--(LEN(CHOOSE({1,2},AN720,AV720))&gt;0))</f>
        <v>0</v>
      </c>
      <c r="O720" s="166">
        <f t="shared" si="109"/>
        <v>0</v>
      </c>
      <c r="P720" s="171" t="str" cm="1">
        <f t="array" ref="P720">IFERROR(INDEX(_xlfn._xlws.FILTER('Dang ky_off'!$J$4:$J$4000,'Dang ky_off'!$B$4:$B$4000=$B720),1),"")</f>
        <v>Công ty Cổ phần Đầu tư và Thương mại SATORI</v>
      </c>
      <c r="Q720" s="172" cm="1">
        <f t="array" ref="Q720">IFERROR(INDEX(_xlfn._xlws.FILTER('Dang ky_off'!$H$4:$H$4000,'Dang ky_off'!$B$4:$B$4000=$B720),1),"")</f>
        <v>45953</v>
      </c>
      <c r="R720" s="171" t="s">
        <v>1563</v>
      </c>
      <c r="S720" s="171" cm="1">
        <f t="array" ref="S720">IFERROR(INDEX(_xlfn._xlws.FILTER('Dang ky_off'!$L$4:$L$4000,'Dang ky_off'!$B$4:$B$4000=$B720),1),"")</f>
        <v>9.5</v>
      </c>
      <c r="T720" s="171" cm="1">
        <f t="array" ref="T720">IFERROR(INDEX(_xlfn._xlws.FILTER('Dang ky_off'!$M$4:$M$4000,'Dang ky_off'!$B$4:$B$4000=$B720),1),"")</f>
        <v>0</v>
      </c>
      <c r="U720" s="130"/>
      <c r="V720" s="130"/>
      <c r="W720" s="131">
        <f t="shared" si="103"/>
        <v>2.9</v>
      </c>
      <c r="X720" s="180" t="str" cm="1">
        <f t="array" ref="X720">IFERROR(INDEX(_xlfn._xlws.FILTER('Dang ky_off'!$J$4:$J$4000,'Dang ky_off'!$B$4:$B$4000=$B720),2),"")</f>
        <v>Công ty TNHH Yakult Việt Nam</v>
      </c>
      <c r="Y720" s="181" cm="1">
        <f t="array" ref="Y720">IFERROR(INDEX(_xlfn._xlws.FILTER('Dang ky_off'!$H$4:$H$4000,'Dang ky_off'!$B$4:$B$4000=$B720),2),"")</f>
        <v>45986</v>
      </c>
      <c r="Z720" s="180" t="s">
        <v>1563</v>
      </c>
      <c r="AA720" s="180" cm="1">
        <f t="array" ref="AA720">IFERROR(INDEX(_xlfn._xlws.FILTER('Dang ky_off'!$L$4:$L$4000,'Dang ky_off'!$B$4:$B$4000=$B720),2),"")</f>
        <v>9.5</v>
      </c>
      <c r="AB720" s="180" cm="1">
        <f t="array" ref="AB720">IFERROR(INDEX(_xlfn._xlws.FILTER('Dang ky_off'!$M$4:$M$4000,'Dang ky_off'!$B$4:$B$4000=$B720),2),"")</f>
        <v>0.5</v>
      </c>
      <c r="AC720" s="130"/>
      <c r="AD720" s="130"/>
      <c r="AE720" s="179">
        <f t="shared" si="104"/>
        <v>3.4</v>
      </c>
      <c r="AF720" s="131" t="str" cm="1">
        <f t="array" ref="AF720">IFERROR(INDEX(_xlfn._xlws.FILTER('Dang ky_off'!$J$4:$J$43,'Dang ky_off'!$B$4:$B$43=$B720),3),"")</f>
        <v/>
      </c>
      <c r="AG720" s="154" t="str" cm="1">
        <f t="array" ref="AG720">IFERROR(INDEX(_xlfn._xlws.FILTER('Dang ky_off'!$H$4:$H$43,'Dang ky_off'!$B$4:$B$43=$B720),3),"")</f>
        <v/>
      </c>
      <c r="AH720" s="131" t="s">
        <v>1563</v>
      </c>
      <c r="AI720" s="131" t="str" cm="1">
        <f t="array" ref="AI720">IFERROR(INDEX(_xlfn._xlws.FILTER('Dang ky_off'!$L$4:$L$43,'Dang ky_off'!$B$4:$B$43=$B720),3),"")</f>
        <v/>
      </c>
      <c r="AJ720" s="131" t="str" cm="1">
        <f t="array" ref="AJ720">IFERROR(INDEX(_xlfn._xlws.FILTER('Dang ky_off'!$M$4:$M$43,'Dang ky_off'!$B$4:$B$43=$B720),3),"")</f>
        <v/>
      </c>
      <c r="AK720" s="130"/>
      <c r="AL720" s="130"/>
      <c r="AM720" s="131" t="e">
        <f t="shared" si="105"/>
        <v>#VALUE!</v>
      </c>
      <c r="AN720" s="182" t="str" cm="1">
        <f t="array" ref="AN720">IFERROR(INDEX(_xlfn._xlws.FILTER('Dang ky_onl'!$J$6:$J$4000,'Dang ky_onl'!$B$6:$B$4000=$B720),1),"")</f>
        <v/>
      </c>
      <c r="AO720" s="183" t="str" cm="1">
        <f t="array" ref="AO720">IFERROR(INDEX(_xlfn._xlws.FILTER('Dang ky_onl'!$H$6:$H$4000,'Dang ky_onl'!$B$6:$B$4000=$B720),1),"")</f>
        <v/>
      </c>
      <c r="AP720" s="184" t="s">
        <v>1564</v>
      </c>
      <c r="AQ720" s="182" t="str" cm="1">
        <f t="array" ref="AQ720">IFERROR(INDEX(_xlfn._xlws.FILTER('Dang ky_onl'!$L$6:$L$4000,'Dang ky_onl'!$B$6:$B$4000=$B720),1),"")</f>
        <v/>
      </c>
      <c r="AR720" s="182" t="str" cm="1">
        <f t="array" ref="AR720">IFERROR(INDEX(_xlfn._xlws.FILTER('Dang ky_onl'!$M$6:$M$4000,'Dang ky_onl'!$B$6:$B$4000=$B720),1),"")</f>
        <v/>
      </c>
      <c r="AS720" s="130"/>
      <c r="AT720" s="130"/>
      <c r="AU720" s="131" t="e">
        <f t="shared" si="106"/>
        <v>#VALUE!</v>
      </c>
      <c r="AV720" s="182" t="str" cm="1">
        <f t="array" ref="AV720">IFERROR(INDEX(_xlfn._xlws.FILTER('Dang ky_onl'!$J$6:$J$4000,'Dang ky_onl'!$B$6:$B$4000=$B720),2),"")</f>
        <v/>
      </c>
      <c r="AW720" s="183" t="str" cm="1">
        <f t="array" ref="AW720">IFERROR(INDEX(_xlfn._xlws.FILTER('Dang ky_onl'!$H$6:$H$4000,'Dang ky_onl'!$B$6:$B$4000=$B720),2),"")</f>
        <v/>
      </c>
      <c r="AX720" s="184" t="s">
        <v>1564</v>
      </c>
      <c r="AY720" s="182" t="str" cm="1">
        <f t="array" ref="AY720">IFERROR(INDEX(_xlfn._xlws.FILTER('Dang ky_onl'!$L$6:$L$4000,'Dang ky_onl'!$B$6:$B$4000=$B720),2),"")</f>
        <v/>
      </c>
      <c r="AZ720" s="182" t="str" cm="1">
        <f t="array" ref="AZ720">IFERROR(INDEX(_xlfn._xlws.FILTER('Dang ky_onl'!$M$6:$M$4000,'Dang ky_onl'!$B$6:$B$4000=$B720),2),"")</f>
        <v/>
      </c>
      <c r="BA720" s="130"/>
      <c r="BB720" s="130"/>
      <c r="BC720" s="131" t="e">
        <f t="shared" si="107"/>
        <v>#VALUE!</v>
      </c>
    </row>
    <row r="721" spans="1:55" ht="19.5" customHeight="1" x14ac:dyDescent="0.35">
      <c r="A721" s="135">
        <v>715</v>
      </c>
      <c r="B721" s="136">
        <v>2005230385</v>
      </c>
      <c r="C721" s="137" t="s">
        <v>596</v>
      </c>
      <c r="D721" s="138" t="s">
        <v>806</v>
      </c>
      <c r="E721" s="139"/>
      <c r="F721" s="141" t="s">
        <v>1318</v>
      </c>
      <c r="G721" s="142" t="s">
        <v>1360</v>
      </c>
      <c r="H721" s="143" t="s">
        <v>1374</v>
      </c>
      <c r="I721" s="140" t="str">
        <f t="shared" si="101"/>
        <v>Không đậu</v>
      </c>
      <c r="J721" s="144"/>
      <c r="K721" s="145" t="str">
        <f t="shared" si="102"/>
        <v>Không đủ</v>
      </c>
      <c r="L721" s="166">
        <f t="shared" si="108"/>
        <v>1</v>
      </c>
      <c r="M721" s="166" cm="1">
        <f t="array" ref="M721">SUMPRODUCT(--(LEN(CHOOSE({1,2,3},P721,X721,AF721))&gt;0))</f>
        <v>1</v>
      </c>
      <c r="N721" s="166" cm="1">
        <f t="array" ref="N721">SUMPRODUCT(--(LEN(CHOOSE({1,2},AN721,AV721))&gt;0))</f>
        <v>0</v>
      </c>
      <c r="O721" s="166">
        <f t="shared" si="109"/>
        <v>0</v>
      </c>
      <c r="P721" s="171" t="str" cm="1">
        <f t="array" ref="P721">IFERROR(INDEX(_xlfn._xlws.FILTER('Dang ky_off'!$J$4:$J$4000,'Dang ky_off'!$B$4:$B$4000=$B721),1),"")</f>
        <v>Công ty TNHH Yakult Việt Nam</v>
      </c>
      <c r="Q721" s="172" cm="1">
        <f t="array" ref="Q721">IFERROR(INDEX(_xlfn._xlws.FILTER('Dang ky_off'!$H$4:$H$4000,'Dang ky_off'!$B$4:$B$4000=$B721),1),"")</f>
        <v>45986</v>
      </c>
      <c r="R721" s="171" t="s">
        <v>1563</v>
      </c>
      <c r="S721" s="171" cm="1">
        <f t="array" ref="S721">IFERROR(INDEX(_xlfn._xlws.FILTER('Dang ky_off'!$L$4:$L$4000,'Dang ky_off'!$B$4:$B$4000=$B721),1),"")</f>
        <v>10</v>
      </c>
      <c r="T721" s="171" cm="1">
        <f t="array" ref="T721">IFERROR(INDEX(_xlfn._xlws.FILTER('Dang ky_off'!$M$4:$M$4000,'Dang ky_off'!$B$4:$B$4000=$B721),1),"")</f>
        <v>1</v>
      </c>
      <c r="U721" s="130"/>
      <c r="V721" s="130"/>
      <c r="W721" s="131">
        <f t="shared" si="103"/>
        <v>4</v>
      </c>
      <c r="X721" s="180" t="str" cm="1">
        <f t="array" ref="X721">IFERROR(INDEX(_xlfn._xlws.FILTER('Dang ky_off'!$J$4:$J$4000,'Dang ky_off'!$B$4:$B$4000=$B721),2),"")</f>
        <v/>
      </c>
      <c r="Y721" s="181" t="str" cm="1">
        <f t="array" ref="Y721">IFERROR(INDEX(_xlfn._xlws.FILTER('Dang ky_off'!$H$4:$H$4000,'Dang ky_off'!$B$4:$B$4000=$B721),2),"")</f>
        <v/>
      </c>
      <c r="Z721" s="180" t="s">
        <v>1563</v>
      </c>
      <c r="AA721" s="180" t="str" cm="1">
        <f t="array" ref="AA721">IFERROR(INDEX(_xlfn._xlws.FILTER('Dang ky_off'!$L$4:$L$4000,'Dang ky_off'!$B$4:$B$4000=$B721),2),"")</f>
        <v/>
      </c>
      <c r="AB721" s="180" t="str" cm="1">
        <f t="array" ref="AB721">IFERROR(INDEX(_xlfn._xlws.FILTER('Dang ky_off'!$M$4:$M$4000,'Dang ky_off'!$B$4:$B$4000=$B721),2),"")</f>
        <v/>
      </c>
      <c r="AC721" s="130"/>
      <c r="AD721" s="130"/>
      <c r="AE721" s="179" t="e">
        <f t="shared" si="104"/>
        <v>#VALUE!</v>
      </c>
      <c r="AF721" s="131" t="str" cm="1">
        <f t="array" ref="AF721">IFERROR(INDEX(_xlfn._xlws.FILTER('Dang ky_off'!$J$4:$J$43,'Dang ky_off'!$B$4:$B$43=$B721),3),"")</f>
        <v/>
      </c>
      <c r="AG721" s="154" t="str" cm="1">
        <f t="array" ref="AG721">IFERROR(INDEX(_xlfn._xlws.FILTER('Dang ky_off'!$H$4:$H$43,'Dang ky_off'!$B$4:$B$43=$B721),3),"")</f>
        <v/>
      </c>
      <c r="AH721" s="131" t="s">
        <v>1563</v>
      </c>
      <c r="AI721" s="131" t="str" cm="1">
        <f t="array" ref="AI721">IFERROR(INDEX(_xlfn._xlws.FILTER('Dang ky_off'!$L$4:$L$43,'Dang ky_off'!$B$4:$B$43=$B721),3),"")</f>
        <v/>
      </c>
      <c r="AJ721" s="131" t="str" cm="1">
        <f t="array" ref="AJ721">IFERROR(INDEX(_xlfn._xlws.FILTER('Dang ky_off'!$M$4:$M$43,'Dang ky_off'!$B$4:$B$43=$B721),3),"")</f>
        <v/>
      </c>
      <c r="AK721" s="130"/>
      <c r="AL721" s="130"/>
      <c r="AM721" s="131" t="e">
        <f t="shared" si="105"/>
        <v>#VALUE!</v>
      </c>
      <c r="AN721" s="182" t="str" cm="1">
        <f t="array" ref="AN721">IFERROR(INDEX(_xlfn._xlws.FILTER('Dang ky_onl'!$J$6:$J$4000,'Dang ky_onl'!$B$6:$B$4000=$B721),1),"")</f>
        <v/>
      </c>
      <c r="AO721" s="183" t="str" cm="1">
        <f t="array" ref="AO721">IFERROR(INDEX(_xlfn._xlws.FILTER('Dang ky_onl'!$H$6:$H$4000,'Dang ky_onl'!$B$6:$B$4000=$B721),1),"")</f>
        <v/>
      </c>
      <c r="AP721" s="184" t="s">
        <v>1564</v>
      </c>
      <c r="AQ721" s="182" t="str" cm="1">
        <f t="array" ref="AQ721">IFERROR(INDEX(_xlfn._xlws.FILTER('Dang ky_onl'!$L$6:$L$4000,'Dang ky_onl'!$B$6:$B$4000=$B721),1),"")</f>
        <v/>
      </c>
      <c r="AR721" s="182" t="str" cm="1">
        <f t="array" ref="AR721">IFERROR(INDEX(_xlfn._xlws.FILTER('Dang ky_onl'!$M$6:$M$4000,'Dang ky_onl'!$B$6:$B$4000=$B721),1),"")</f>
        <v/>
      </c>
      <c r="AS721" s="130"/>
      <c r="AT721" s="130"/>
      <c r="AU721" s="131" t="e">
        <f t="shared" si="106"/>
        <v>#VALUE!</v>
      </c>
      <c r="AV721" s="182" t="str" cm="1">
        <f t="array" ref="AV721">IFERROR(INDEX(_xlfn._xlws.FILTER('Dang ky_onl'!$J$6:$J$4000,'Dang ky_onl'!$B$6:$B$4000=$B721),2),"")</f>
        <v/>
      </c>
      <c r="AW721" s="183" t="str" cm="1">
        <f t="array" ref="AW721">IFERROR(INDEX(_xlfn._xlws.FILTER('Dang ky_onl'!$H$6:$H$4000,'Dang ky_onl'!$B$6:$B$4000=$B721),2),"")</f>
        <v/>
      </c>
      <c r="AX721" s="184" t="s">
        <v>1564</v>
      </c>
      <c r="AY721" s="182" t="str" cm="1">
        <f t="array" ref="AY721">IFERROR(INDEX(_xlfn._xlws.FILTER('Dang ky_onl'!$L$6:$L$4000,'Dang ky_onl'!$B$6:$B$4000=$B721),2),"")</f>
        <v/>
      </c>
      <c r="AZ721" s="182" t="str" cm="1">
        <f t="array" ref="AZ721">IFERROR(INDEX(_xlfn._xlws.FILTER('Dang ky_onl'!$M$6:$M$4000,'Dang ky_onl'!$B$6:$B$4000=$B721),2),"")</f>
        <v/>
      </c>
      <c r="BA721" s="130"/>
      <c r="BB721" s="130"/>
      <c r="BC721" s="131" t="e">
        <f t="shared" si="107"/>
        <v>#VALUE!</v>
      </c>
    </row>
    <row r="722" spans="1:55" ht="19.5" customHeight="1" x14ac:dyDescent="0.35">
      <c r="A722" s="135">
        <v>716</v>
      </c>
      <c r="B722" s="136">
        <v>2005230393</v>
      </c>
      <c r="C722" s="137" t="s">
        <v>599</v>
      </c>
      <c r="D722" s="138" t="s">
        <v>806</v>
      </c>
      <c r="E722" s="139"/>
      <c r="F722" s="141" t="s">
        <v>1136</v>
      </c>
      <c r="G722" s="142" t="s">
        <v>1360</v>
      </c>
      <c r="H722" s="143" t="s">
        <v>1374</v>
      </c>
      <c r="I722" s="140" t="str">
        <f t="shared" si="101"/>
        <v>Không đậu</v>
      </c>
      <c r="J722" s="144"/>
      <c r="K722" s="145" t="str">
        <f t="shared" si="102"/>
        <v>Không đủ</v>
      </c>
      <c r="L722" s="166">
        <f t="shared" si="108"/>
        <v>1</v>
      </c>
      <c r="M722" s="166" cm="1">
        <f t="array" ref="M722">SUMPRODUCT(--(LEN(CHOOSE({1,2,3},P722,X722,AF722))&gt;0))</f>
        <v>1</v>
      </c>
      <c r="N722" s="166" cm="1">
        <f t="array" ref="N722">SUMPRODUCT(--(LEN(CHOOSE({1,2},AN722,AV722))&gt;0))</f>
        <v>0</v>
      </c>
      <c r="O722" s="166">
        <f t="shared" si="109"/>
        <v>0</v>
      </c>
      <c r="P722" s="171" t="str" cm="1">
        <f t="array" ref="P722">IFERROR(INDEX(_xlfn._xlws.FILTER('Dang ky_off'!$J$4:$J$4000,'Dang ky_off'!$B$4:$B$4000=$B722),1),"")</f>
        <v>Công ty Cổ phần Acecook Việt Nam</v>
      </c>
      <c r="Q722" s="172" cm="1">
        <f t="array" ref="Q722">IFERROR(INDEX(_xlfn._xlws.FILTER('Dang ky_off'!$H$4:$H$4000,'Dang ky_off'!$B$4:$B$4000=$B722),1),"")</f>
        <v>46007</v>
      </c>
      <c r="R722" s="171" t="s">
        <v>1563</v>
      </c>
      <c r="S722" s="171" cm="1">
        <f t="array" ref="S722">IFERROR(INDEX(_xlfn._xlws.FILTER('Dang ky_off'!$L$4:$L$4000,'Dang ky_off'!$B$4:$B$4000=$B722),1),"")</f>
        <v>9.5</v>
      </c>
      <c r="T722" s="171" cm="1">
        <f t="array" ref="T722">IFERROR(INDEX(_xlfn._xlws.FILTER('Dang ky_off'!$M$4:$M$4000,'Dang ky_off'!$B$4:$B$4000=$B722),1),"")</f>
        <v>0</v>
      </c>
      <c r="U722" s="130"/>
      <c r="V722" s="130"/>
      <c r="W722" s="131">
        <f t="shared" si="103"/>
        <v>2.9</v>
      </c>
      <c r="X722" s="180" t="str" cm="1">
        <f t="array" ref="X722">IFERROR(INDEX(_xlfn._xlws.FILTER('Dang ky_off'!$J$4:$J$4000,'Dang ky_off'!$B$4:$B$4000=$B722),2),"")</f>
        <v/>
      </c>
      <c r="Y722" s="181" t="str" cm="1">
        <f t="array" ref="Y722">IFERROR(INDEX(_xlfn._xlws.FILTER('Dang ky_off'!$H$4:$H$4000,'Dang ky_off'!$B$4:$B$4000=$B722),2),"")</f>
        <v/>
      </c>
      <c r="Z722" s="180" t="s">
        <v>1563</v>
      </c>
      <c r="AA722" s="180" t="str" cm="1">
        <f t="array" ref="AA722">IFERROR(INDEX(_xlfn._xlws.FILTER('Dang ky_off'!$L$4:$L$4000,'Dang ky_off'!$B$4:$B$4000=$B722),2),"")</f>
        <v/>
      </c>
      <c r="AB722" s="180" t="str" cm="1">
        <f t="array" ref="AB722">IFERROR(INDEX(_xlfn._xlws.FILTER('Dang ky_off'!$M$4:$M$4000,'Dang ky_off'!$B$4:$B$4000=$B722),2),"")</f>
        <v/>
      </c>
      <c r="AC722" s="130"/>
      <c r="AD722" s="130"/>
      <c r="AE722" s="179" t="e">
        <f t="shared" si="104"/>
        <v>#VALUE!</v>
      </c>
      <c r="AF722" s="131" t="str" cm="1">
        <f t="array" ref="AF722">IFERROR(INDEX(_xlfn._xlws.FILTER('Dang ky_off'!$J$4:$J$43,'Dang ky_off'!$B$4:$B$43=$B722),3),"")</f>
        <v/>
      </c>
      <c r="AG722" s="154" t="str" cm="1">
        <f t="array" ref="AG722">IFERROR(INDEX(_xlfn._xlws.FILTER('Dang ky_off'!$H$4:$H$43,'Dang ky_off'!$B$4:$B$43=$B722),3),"")</f>
        <v/>
      </c>
      <c r="AH722" s="131" t="s">
        <v>1563</v>
      </c>
      <c r="AI722" s="131" t="str" cm="1">
        <f t="array" ref="AI722">IFERROR(INDEX(_xlfn._xlws.FILTER('Dang ky_off'!$L$4:$L$43,'Dang ky_off'!$B$4:$B$43=$B722),3),"")</f>
        <v/>
      </c>
      <c r="AJ722" s="131" t="str" cm="1">
        <f t="array" ref="AJ722">IFERROR(INDEX(_xlfn._xlws.FILTER('Dang ky_off'!$M$4:$M$43,'Dang ky_off'!$B$4:$B$43=$B722),3),"")</f>
        <v/>
      </c>
      <c r="AK722" s="130"/>
      <c r="AL722" s="130"/>
      <c r="AM722" s="131" t="e">
        <f t="shared" si="105"/>
        <v>#VALUE!</v>
      </c>
      <c r="AN722" s="182" t="str" cm="1">
        <f t="array" ref="AN722">IFERROR(INDEX(_xlfn._xlws.FILTER('Dang ky_onl'!$J$6:$J$4000,'Dang ky_onl'!$B$6:$B$4000=$B722),1),"")</f>
        <v/>
      </c>
      <c r="AO722" s="183" t="str" cm="1">
        <f t="array" ref="AO722">IFERROR(INDEX(_xlfn._xlws.FILTER('Dang ky_onl'!$H$6:$H$4000,'Dang ky_onl'!$B$6:$B$4000=$B722),1),"")</f>
        <v/>
      </c>
      <c r="AP722" s="184" t="s">
        <v>1564</v>
      </c>
      <c r="AQ722" s="182" t="str" cm="1">
        <f t="array" ref="AQ722">IFERROR(INDEX(_xlfn._xlws.FILTER('Dang ky_onl'!$L$6:$L$4000,'Dang ky_onl'!$B$6:$B$4000=$B722),1),"")</f>
        <v/>
      </c>
      <c r="AR722" s="182" t="str" cm="1">
        <f t="array" ref="AR722">IFERROR(INDEX(_xlfn._xlws.FILTER('Dang ky_onl'!$M$6:$M$4000,'Dang ky_onl'!$B$6:$B$4000=$B722),1),"")</f>
        <v/>
      </c>
      <c r="AS722" s="130"/>
      <c r="AT722" s="130"/>
      <c r="AU722" s="131" t="e">
        <f t="shared" si="106"/>
        <v>#VALUE!</v>
      </c>
      <c r="AV722" s="182" t="str" cm="1">
        <f t="array" ref="AV722">IFERROR(INDEX(_xlfn._xlws.FILTER('Dang ky_onl'!$J$6:$J$4000,'Dang ky_onl'!$B$6:$B$4000=$B722),2),"")</f>
        <v/>
      </c>
      <c r="AW722" s="183" t="str" cm="1">
        <f t="array" ref="AW722">IFERROR(INDEX(_xlfn._xlws.FILTER('Dang ky_onl'!$H$6:$H$4000,'Dang ky_onl'!$B$6:$B$4000=$B722),2),"")</f>
        <v/>
      </c>
      <c r="AX722" s="184" t="s">
        <v>1564</v>
      </c>
      <c r="AY722" s="182" t="str" cm="1">
        <f t="array" ref="AY722">IFERROR(INDEX(_xlfn._xlws.FILTER('Dang ky_onl'!$L$6:$L$4000,'Dang ky_onl'!$B$6:$B$4000=$B722),2),"")</f>
        <v/>
      </c>
      <c r="AZ722" s="182" t="str" cm="1">
        <f t="array" ref="AZ722">IFERROR(INDEX(_xlfn._xlws.FILTER('Dang ky_onl'!$M$6:$M$4000,'Dang ky_onl'!$B$6:$B$4000=$B722),2),"")</f>
        <v/>
      </c>
      <c r="BA722" s="130"/>
      <c r="BB722" s="130"/>
      <c r="BC722" s="131" t="e">
        <f t="shared" si="107"/>
        <v>#VALUE!</v>
      </c>
    </row>
    <row r="723" spans="1:55" ht="19.5" customHeight="1" x14ac:dyDescent="0.35">
      <c r="A723" s="135">
        <v>717</v>
      </c>
      <c r="B723" s="136">
        <v>2005230389</v>
      </c>
      <c r="C723" s="137" t="s">
        <v>29</v>
      </c>
      <c r="D723" s="138" t="s">
        <v>806</v>
      </c>
      <c r="E723" s="139"/>
      <c r="F723" s="141" t="s">
        <v>1320</v>
      </c>
      <c r="G723" s="142" t="s">
        <v>1360</v>
      </c>
      <c r="H723" s="143" t="s">
        <v>1374</v>
      </c>
      <c r="I723" s="140" t="str">
        <f t="shared" si="101"/>
        <v>Không đậu</v>
      </c>
      <c r="J723" s="144"/>
      <c r="K723" s="145" t="str">
        <f t="shared" si="102"/>
        <v>Không đủ</v>
      </c>
      <c r="L723" s="166">
        <f t="shared" si="108"/>
        <v>1</v>
      </c>
      <c r="M723" s="166" cm="1">
        <f t="array" ref="M723">SUMPRODUCT(--(LEN(CHOOSE({1,2,3},P723,X723,AF723))&gt;0))</f>
        <v>1</v>
      </c>
      <c r="N723" s="166" cm="1">
        <f t="array" ref="N723">SUMPRODUCT(--(LEN(CHOOSE({1,2},AN723,AV723))&gt;0))</f>
        <v>0</v>
      </c>
      <c r="O723" s="166">
        <f t="shared" si="109"/>
        <v>0</v>
      </c>
      <c r="P723" s="171" t="str" cm="1">
        <f t="array" ref="P723">IFERROR(INDEX(_xlfn._xlws.FILTER('Dang ky_off'!$J$4:$J$4000,'Dang ky_off'!$B$4:$B$4000=$B723),1),"")</f>
        <v>Công ty Cổ phần Acecook Việt Nam</v>
      </c>
      <c r="Q723" s="172" cm="1">
        <f t="array" ref="Q723">IFERROR(INDEX(_xlfn._xlws.FILTER('Dang ky_off'!$H$4:$H$4000,'Dang ky_off'!$B$4:$B$4000=$B723),1),"")</f>
        <v>46000</v>
      </c>
      <c r="R723" s="171" t="s">
        <v>1563</v>
      </c>
      <c r="S723" s="171" cm="1">
        <f t="array" ref="S723">IFERROR(INDEX(_xlfn._xlws.FILTER('Dang ky_off'!$L$4:$L$4000,'Dang ky_off'!$B$4:$B$4000=$B723),1),"")</f>
        <v>8.5</v>
      </c>
      <c r="T723" s="171" cm="1">
        <f t="array" ref="T723">IFERROR(INDEX(_xlfn._xlws.FILTER('Dang ky_off'!$M$4:$M$4000,'Dang ky_off'!$B$4:$B$4000=$B723),1),"")</f>
        <v>0.5</v>
      </c>
      <c r="U723" s="130"/>
      <c r="V723" s="130"/>
      <c r="W723" s="131">
        <f t="shared" si="103"/>
        <v>3.1</v>
      </c>
      <c r="X723" s="180" t="str" cm="1">
        <f t="array" ref="X723">IFERROR(INDEX(_xlfn._xlws.FILTER('Dang ky_off'!$J$4:$J$4000,'Dang ky_off'!$B$4:$B$4000=$B723),2),"")</f>
        <v/>
      </c>
      <c r="Y723" s="181" t="str" cm="1">
        <f t="array" ref="Y723">IFERROR(INDEX(_xlfn._xlws.FILTER('Dang ky_off'!$H$4:$H$4000,'Dang ky_off'!$B$4:$B$4000=$B723),2),"")</f>
        <v/>
      </c>
      <c r="Z723" s="180" t="s">
        <v>1563</v>
      </c>
      <c r="AA723" s="180" t="str" cm="1">
        <f t="array" ref="AA723">IFERROR(INDEX(_xlfn._xlws.FILTER('Dang ky_off'!$L$4:$L$4000,'Dang ky_off'!$B$4:$B$4000=$B723),2),"")</f>
        <v/>
      </c>
      <c r="AB723" s="180" t="str" cm="1">
        <f t="array" ref="AB723">IFERROR(INDEX(_xlfn._xlws.FILTER('Dang ky_off'!$M$4:$M$4000,'Dang ky_off'!$B$4:$B$4000=$B723),2),"")</f>
        <v/>
      </c>
      <c r="AC723" s="130"/>
      <c r="AD723" s="130"/>
      <c r="AE723" s="179" t="e">
        <f t="shared" si="104"/>
        <v>#VALUE!</v>
      </c>
      <c r="AF723" s="131" t="str" cm="1">
        <f t="array" ref="AF723">IFERROR(INDEX(_xlfn._xlws.FILTER('Dang ky_off'!$J$4:$J$43,'Dang ky_off'!$B$4:$B$43=$B723),3),"")</f>
        <v/>
      </c>
      <c r="AG723" s="154" t="str" cm="1">
        <f t="array" ref="AG723">IFERROR(INDEX(_xlfn._xlws.FILTER('Dang ky_off'!$H$4:$H$43,'Dang ky_off'!$B$4:$B$43=$B723),3),"")</f>
        <v/>
      </c>
      <c r="AH723" s="131" t="s">
        <v>1563</v>
      </c>
      <c r="AI723" s="131" t="str" cm="1">
        <f t="array" ref="AI723">IFERROR(INDEX(_xlfn._xlws.FILTER('Dang ky_off'!$L$4:$L$43,'Dang ky_off'!$B$4:$B$43=$B723),3),"")</f>
        <v/>
      </c>
      <c r="AJ723" s="131" t="str" cm="1">
        <f t="array" ref="AJ723">IFERROR(INDEX(_xlfn._xlws.FILTER('Dang ky_off'!$M$4:$M$43,'Dang ky_off'!$B$4:$B$43=$B723),3),"")</f>
        <v/>
      </c>
      <c r="AK723" s="130"/>
      <c r="AL723" s="130"/>
      <c r="AM723" s="131" t="e">
        <f t="shared" si="105"/>
        <v>#VALUE!</v>
      </c>
      <c r="AN723" s="182" t="str" cm="1">
        <f t="array" ref="AN723">IFERROR(INDEX(_xlfn._xlws.FILTER('Dang ky_onl'!$J$6:$J$4000,'Dang ky_onl'!$B$6:$B$4000=$B723),1),"")</f>
        <v/>
      </c>
      <c r="AO723" s="183" t="str" cm="1">
        <f t="array" ref="AO723">IFERROR(INDEX(_xlfn._xlws.FILTER('Dang ky_onl'!$H$6:$H$4000,'Dang ky_onl'!$B$6:$B$4000=$B723),1),"")</f>
        <v/>
      </c>
      <c r="AP723" s="184" t="s">
        <v>1564</v>
      </c>
      <c r="AQ723" s="182" t="str" cm="1">
        <f t="array" ref="AQ723">IFERROR(INDEX(_xlfn._xlws.FILTER('Dang ky_onl'!$L$6:$L$4000,'Dang ky_onl'!$B$6:$B$4000=$B723),1),"")</f>
        <v/>
      </c>
      <c r="AR723" s="182" t="str" cm="1">
        <f t="array" ref="AR723">IFERROR(INDEX(_xlfn._xlws.FILTER('Dang ky_onl'!$M$6:$M$4000,'Dang ky_onl'!$B$6:$B$4000=$B723),1),"")</f>
        <v/>
      </c>
      <c r="AS723" s="130"/>
      <c r="AT723" s="130"/>
      <c r="AU723" s="131" t="e">
        <f t="shared" si="106"/>
        <v>#VALUE!</v>
      </c>
      <c r="AV723" s="182" t="str" cm="1">
        <f t="array" ref="AV723">IFERROR(INDEX(_xlfn._xlws.FILTER('Dang ky_onl'!$J$6:$J$4000,'Dang ky_onl'!$B$6:$B$4000=$B723),2),"")</f>
        <v/>
      </c>
      <c r="AW723" s="183" t="str" cm="1">
        <f t="array" ref="AW723">IFERROR(INDEX(_xlfn._xlws.FILTER('Dang ky_onl'!$H$6:$H$4000,'Dang ky_onl'!$B$6:$B$4000=$B723),2),"")</f>
        <v/>
      </c>
      <c r="AX723" s="184" t="s">
        <v>1564</v>
      </c>
      <c r="AY723" s="182" t="str" cm="1">
        <f t="array" ref="AY723">IFERROR(INDEX(_xlfn._xlws.FILTER('Dang ky_onl'!$L$6:$L$4000,'Dang ky_onl'!$B$6:$B$4000=$B723),2),"")</f>
        <v/>
      </c>
      <c r="AZ723" s="182" t="str" cm="1">
        <f t="array" ref="AZ723">IFERROR(INDEX(_xlfn._xlws.FILTER('Dang ky_onl'!$M$6:$M$4000,'Dang ky_onl'!$B$6:$B$4000=$B723),2),"")</f>
        <v/>
      </c>
      <c r="BA723" s="130"/>
      <c r="BB723" s="130"/>
      <c r="BC723" s="131" t="e">
        <f t="shared" si="107"/>
        <v>#VALUE!</v>
      </c>
    </row>
    <row r="724" spans="1:55" ht="19.5" customHeight="1" x14ac:dyDescent="0.35">
      <c r="A724" s="135">
        <v>718</v>
      </c>
      <c r="B724" s="136">
        <v>2005230383</v>
      </c>
      <c r="C724" s="137" t="s">
        <v>598</v>
      </c>
      <c r="D724" s="138" t="s">
        <v>806</v>
      </c>
      <c r="E724" s="139"/>
      <c r="F724" s="141" t="s">
        <v>1029</v>
      </c>
      <c r="G724" s="142" t="s">
        <v>1360</v>
      </c>
      <c r="H724" s="143" t="s">
        <v>1374</v>
      </c>
      <c r="I724" s="140" t="str">
        <f t="shared" si="101"/>
        <v>Không đậu</v>
      </c>
      <c r="J724" s="144"/>
      <c r="K724" s="145" t="str">
        <f t="shared" si="102"/>
        <v>Không đủ</v>
      </c>
      <c r="L724" s="166">
        <f t="shared" si="108"/>
        <v>2</v>
      </c>
      <c r="M724" s="166" cm="1">
        <f t="array" ref="M724">SUMPRODUCT(--(LEN(CHOOSE({1,2,3},P724,X724,AF724))&gt;0))</f>
        <v>2</v>
      </c>
      <c r="N724" s="166" cm="1">
        <f t="array" ref="N724">SUMPRODUCT(--(LEN(CHOOSE({1,2},AN724,AV724))&gt;0))</f>
        <v>0</v>
      </c>
      <c r="O724" s="166">
        <f t="shared" si="109"/>
        <v>0</v>
      </c>
      <c r="P724" s="171" t="str" cm="1">
        <f t="array" ref="P724">IFERROR(INDEX(_xlfn._xlws.FILTER('Dang ky_off'!$J$4:$J$4000,'Dang ky_off'!$B$4:$B$4000=$B724),1),"")</f>
        <v>Công ty TNHH Nhà Máy Bia HEINEKEN Việt Nam - Nhà máy bia Vũng Tàu</v>
      </c>
      <c r="Q724" s="172" cm="1">
        <f t="array" ref="Q724">IFERROR(INDEX(_xlfn._xlws.FILTER('Dang ky_off'!$H$4:$H$4000,'Dang ky_off'!$B$4:$B$4000=$B724),1),"")</f>
        <v>46009</v>
      </c>
      <c r="R724" s="171" t="s">
        <v>1563</v>
      </c>
      <c r="S724" s="171" cm="1">
        <f t="array" ref="S724">IFERROR(INDEX(_xlfn._xlws.FILTER('Dang ky_off'!$L$4:$L$4000,'Dang ky_off'!$B$4:$B$4000=$B724),1),"")</f>
        <v>8</v>
      </c>
      <c r="T724" s="171" cm="1">
        <f t="array" ref="T724">IFERROR(INDEX(_xlfn._xlws.FILTER('Dang ky_off'!$M$4:$M$4000,'Dang ky_off'!$B$4:$B$4000=$B724),1),"")</f>
        <v>0</v>
      </c>
      <c r="U724" s="130"/>
      <c r="V724" s="130"/>
      <c r="W724" s="131">
        <f t="shared" si="103"/>
        <v>2.4</v>
      </c>
      <c r="X724" s="180" t="str" cm="1">
        <f t="array" ref="X724">IFERROR(INDEX(_xlfn._xlws.FILTER('Dang ky_off'!$J$4:$J$4000,'Dang ky_off'!$B$4:$B$4000=$B724),2),"")</f>
        <v>Công ty TNHH Yakult Việt Nam</v>
      </c>
      <c r="Y724" s="181" cm="1">
        <f t="array" ref="Y724">IFERROR(INDEX(_xlfn._xlws.FILTER('Dang ky_off'!$H$4:$H$4000,'Dang ky_off'!$B$4:$B$4000=$B724),2),"")</f>
        <v>45936</v>
      </c>
      <c r="Z724" s="180" t="s">
        <v>1563</v>
      </c>
      <c r="AA724" s="180" cm="1">
        <f t="array" ref="AA724">IFERROR(INDEX(_xlfn._xlws.FILTER('Dang ky_off'!$L$4:$L$4000,'Dang ky_off'!$B$4:$B$4000=$B724),2),"")</f>
        <v>9</v>
      </c>
      <c r="AB724" s="180" cm="1">
        <f t="array" ref="AB724">IFERROR(INDEX(_xlfn._xlws.FILTER('Dang ky_off'!$M$4:$M$4000,'Dang ky_off'!$B$4:$B$4000=$B724),2),"")</f>
        <v>0</v>
      </c>
      <c r="AC724" s="130"/>
      <c r="AD724" s="130"/>
      <c r="AE724" s="179">
        <f t="shared" si="104"/>
        <v>2.7</v>
      </c>
      <c r="AF724" s="131" t="str" cm="1">
        <f t="array" ref="AF724">IFERROR(INDEX(_xlfn._xlws.FILTER('Dang ky_off'!$J$4:$J$43,'Dang ky_off'!$B$4:$B$43=$B724),3),"")</f>
        <v/>
      </c>
      <c r="AG724" s="154" t="str" cm="1">
        <f t="array" ref="AG724">IFERROR(INDEX(_xlfn._xlws.FILTER('Dang ky_off'!$H$4:$H$43,'Dang ky_off'!$B$4:$B$43=$B724),3),"")</f>
        <v/>
      </c>
      <c r="AH724" s="131" t="s">
        <v>1563</v>
      </c>
      <c r="AI724" s="131" t="str" cm="1">
        <f t="array" ref="AI724">IFERROR(INDEX(_xlfn._xlws.FILTER('Dang ky_off'!$L$4:$L$43,'Dang ky_off'!$B$4:$B$43=$B724),3),"")</f>
        <v/>
      </c>
      <c r="AJ724" s="131" t="str" cm="1">
        <f t="array" ref="AJ724">IFERROR(INDEX(_xlfn._xlws.FILTER('Dang ky_off'!$M$4:$M$43,'Dang ky_off'!$B$4:$B$43=$B724),3),"")</f>
        <v/>
      </c>
      <c r="AK724" s="130"/>
      <c r="AL724" s="130"/>
      <c r="AM724" s="131" t="e">
        <f t="shared" si="105"/>
        <v>#VALUE!</v>
      </c>
      <c r="AN724" s="182" t="str" cm="1">
        <f t="array" ref="AN724">IFERROR(INDEX(_xlfn._xlws.FILTER('Dang ky_onl'!$J$6:$J$4000,'Dang ky_onl'!$B$6:$B$4000=$B724),1),"")</f>
        <v/>
      </c>
      <c r="AO724" s="183" t="str" cm="1">
        <f t="array" ref="AO724">IFERROR(INDEX(_xlfn._xlws.FILTER('Dang ky_onl'!$H$6:$H$4000,'Dang ky_onl'!$B$6:$B$4000=$B724),1),"")</f>
        <v/>
      </c>
      <c r="AP724" s="184" t="s">
        <v>1564</v>
      </c>
      <c r="AQ724" s="182" t="str" cm="1">
        <f t="array" ref="AQ724">IFERROR(INDEX(_xlfn._xlws.FILTER('Dang ky_onl'!$L$6:$L$4000,'Dang ky_onl'!$B$6:$B$4000=$B724),1),"")</f>
        <v/>
      </c>
      <c r="AR724" s="182" t="str" cm="1">
        <f t="array" ref="AR724">IFERROR(INDEX(_xlfn._xlws.FILTER('Dang ky_onl'!$M$6:$M$4000,'Dang ky_onl'!$B$6:$B$4000=$B724),1),"")</f>
        <v/>
      </c>
      <c r="AS724" s="130"/>
      <c r="AT724" s="130"/>
      <c r="AU724" s="131" t="e">
        <f t="shared" si="106"/>
        <v>#VALUE!</v>
      </c>
      <c r="AV724" s="182" t="str" cm="1">
        <f t="array" ref="AV724">IFERROR(INDEX(_xlfn._xlws.FILTER('Dang ky_onl'!$J$6:$J$4000,'Dang ky_onl'!$B$6:$B$4000=$B724),2),"")</f>
        <v/>
      </c>
      <c r="AW724" s="183" t="str" cm="1">
        <f t="array" ref="AW724">IFERROR(INDEX(_xlfn._xlws.FILTER('Dang ky_onl'!$H$6:$H$4000,'Dang ky_onl'!$B$6:$B$4000=$B724),2),"")</f>
        <v/>
      </c>
      <c r="AX724" s="184" t="s">
        <v>1564</v>
      </c>
      <c r="AY724" s="182" t="str" cm="1">
        <f t="array" ref="AY724">IFERROR(INDEX(_xlfn._xlws.FILTER('Dang ky_onl'!$L$6:$L$4000,'Dang ky_onl'!$B$6:$B$4000=$B724),2),"")</f>
        <v/>
      </c>
      <c r="AZ724" s="182" t="str" cm="1">
        <f t="array" ref="AZ724">IFERROR(INDEX(_xlfn._xlws.FILTER('Dang ky_onl'!$M$6:$M$4000,'Dang ky_onl'!$B$6:$B$4000=$B724),2),"")</f>
        <v/>
      </c>
      <c r="BA724" s="130"/>
      <c r="BB724" s="130"/>
      <c r="BC724" s="131" t="e">
        <f t="shared" si="107"/>
        <v>#VALUE!</v>
      </c>
    </row>
    <row r="725" spans="1:55" ht="19.5" customHeight="1" x14ac:dyDescent="0.35">
      <c r="A725" s="135">
        <v>719</v>
      </c>
      <c r="B725" s="136">
        <v>2005230417</v>
      </c>
      <c r="C725" s="137" t="s">
        <v>191</v>
      </c>
      <c r="D725" s="138" t="s">
        <v>782</v>
      </c>
      <c r="E725" s="139"/>
      <c r="F725" s="141" t="s">
        <v>1028</v>
      </c>
      <c r="G725" s="142" t="s">
        <v>1360</v>
      </c>
      <c r="H725" s="143" t="s">
        <v>1374</v>
      </c>
      <c r="I725" s="140" t="str">
        <f t="shared" si="101"/>
        <v>Không đậu</v>
      </c>
      <c r="J725" s="144"/>
      <c r="K725" s="145" t="str">
        <f t="shared" si="102"/>
        <v>Không đủ</v>
      </c>
      <c r="L725" s="166">
        <f t="shared" si="108"/>
        <v>1</v>
      </c>
      <c r="M725" s="166" cm="1">
        <f t="array" ref="M725">SUMPRODUCT(--(LEN(CHOOSE({1,2,3},P725,X725,AF725))&gt;0))</f>
        <v>1</v>
      </c>
      <c r="N725" s="166" cm="1">
        <f t="array" ref="N725">SUMPRODUCT(--(LEN(CHOOSE({1,2},AN725,AV725))&gt;0))</f>
        <v>0</v>
      </c>
      <c r="O725" s="166">
        <f t="shared" si="109"/>
        <v>0</v>
      </c>
      <c r="P725" s="171" t="str" cm="1">
        <f t="array" ref="P725">IFERROR(INDEX(_xlfn._xlws.FILTER('Dang ky_off'!$J$4:$J$4000,'Dang ky_off'!$B$4:$B$4000=$B725),1),"")</f>
        <v>Công ty TNHH Yakult Việt Nam</v>
      </c>
      <c r="Q725" s="172" cm="1">
        <f t="array" ref="Q725">IFERROR(INDEX(_xlfn._xlws.FILTER('Dang ky_off'!$H$4:$H$4000,'Dang ky_off'!$B$4:$B$4000=$B725),1),"")</f>
        <v>45986</v>
      </c>
      <c r="R725" s="171" t="s">
        <v>1563</v>
      </c>
      <c r="S725" s="171" cm="1">
        <f t="array" ref="S725">IFERROR(INDEX(_xlfn._xlws.FILTER('Dang ky_off'!$L$4:$L$4000,'Dang ky_off'!$B$4:$B$4000=$B725),1),"")</f>
        <v>8.5</v>
      </c>
      <c r="T725" s="171" cm="1">
        <f t="array" ref="T725">IFERROR(INDEX(_xlfn._xlws.FILTER('Dang ky_off'!$M$4:$M$4000,'Dang ky_off'!$B$4:$B$4000=$B725),1),"")</f>
        <v>0</v>
      </c>
      <c r="U725" s="130"/>
      <c r="V725" s="130"/>
      <c r="W725" s="131">
        <f t="shared" si="103"/>
        <v>2.6</v>
      </c>
      <c r="X725" s="180" t="str" cm="1">
        <f t="array" ref="X725">IFERROR(INDEX(_xlfn._xlws.FILTER('Dang ky_off'!$J$4:$J$4000,'Dang ky_off'!$B$4:$B$4000=$B725),2),"")</f>
        <v/>
      </c>
      <c r="Y725" s="181" t="str" cm="1">
        <f t="array" ref="Y725">IFERROR(INDEX(_xlfn._xlws.FILTER('Dang ky_off'!$H$4:$H$4000,'Dang ky_off'!$B$4:$B$4000=$B725),2),"")</f>
        <v/>
      </c>
      <c r="Z725" s="180" t="s">
        <v>1563</v>
      </c>
      <c r="AA725" s="180" t="str" cm="1">
        <f t="array" ref="AA725">IFERROR(INDEX(_xlfn._xlws.FILTER('Dang ky_off'!$L$4:$L$4000,'Dang ky_off'!$B$4:$B$4000=$B725),2),"")</f>
        <v/>
      </c>
      <c r="AB725" s="180" t="str" cm="1">
        <f t="array" ref="AB725">IFERROR(INDEX(_xlfn._xlws.FILTER('Dang ky_off'!$M$4:$M$4000,'Dang ky_off'!$B$4:$B$4000=$B725),2),"")</f>
        <v/>
      </c>
      <c r="AC725" s="130"/>
      <c r="AD725" s="130"/>
      <c r="AE725" s="179" t="e">
        <f t="shared" si="104"/>
        <v>#VALUE!</v>
      </c>
      <c r="AF725" s="131" t="str" cm="1">
        <f t="array" ref="AF725">IFERROR(INDEX(_xlfn._xlws.FILTER('Dang ky_off'!$J$4:$J$43,'Dang ky_off'!$B$4:$B$43=$B725),3),"")</f>
        <v/>
      </c>
      <c r="AG725" s="154" t="str" cm="1">
        <f t="array" ref="AG725">IFERROR(INDEX(_xlfn._xlws.FILTER('Dang ky_off'!$H$4:$H$43,'Dang ky_off'!$B$4:$B$43=$B725),3),"")</f>
        <v/>
      </c>
      <c r="AH725" s="131" t="s">
        <v>1563</v>
      </c>
      <c r="AI725" s="131" t="str" cm="1">
        <f t="array" ref="AI725">IFERROR(INDEX(_xlfn._xlws.FILTER('Dang ky_off'!$L$4:$L$43,'Dang ky_off'!$B$4:$B$43=$B725),3),"")</f>
        <v/>
      </c>
      <c r="AJ725" s="131" t="str" cm="1">
        <f t="array" ref="AJ725">IFERROR(INDEX(_xlfn._xlws.FILTER('Dang ky_off'!$M$4:$M$43,'Dang ky_off'!$B$4:$B$43=$B725),3),"")</f>
        <v/>
      </c>
      <c r="AK725" s="130"/>
      <c r="AL725" s="130"/>
      <c r="AM725" s="131" t="e">
        <f t="shared" si="105"/>
        <v>#VALUE!</v>
      </c>
      <c r="AN725" s="182" t="str" cm="1">
        <f t="array" ref="AN725">IFERROR(INDEX(_xlfn._xlws.FILTER('Dang ky_onl'!$J$6:$J$4000,'Dang ky_onl'!$B$6:$B$4000=$B725),1),"")</f>
        <v/>
      </c>
      <c r="AO725" s="183" t="str" cm="1">
        <f t="array" ref="AO725">IFERROR(INDEX(_xlfn._xlws.FILTER('Dang ky_onl'!$H$6:$H$4000,'Dang ky_onl'!$B$6:$B$4000=$B725),1),"")</f>
        <v/>
      </c>
      <c r="AP725" s="184" t="s">
        <v>1564</v>
      </c>
      <c r="AQ725" s="182" t="str" cm="1">
        <f t="array" ref="AQ725">IFERROR(INDEX(_xlfn._xlws.FILTER('Dang ky_onl'!$L$6:$L$4000,'Dang ky_onl'!$B$6:$B$4000=$B725),1),"")</f>
        <v/>
      </c>
      <c r="AR725" s="182" t="str" cm="1">
        <f t="array" ref="AR725">IFERROR(INDEX(_xlfn._xlws.FILTER('Dang ky_onl'!$M$6:$M$4000,'Dang ky_onl'!$B$6:$B$4000=$B725),1),"")</f>
        <v/>
      </c>
      <c r="AS725" s="130"/>
      <c r="AT725" s="130"/>
      <c r="AU725" s="131" t="e">
        <f t="shared" si="106"/>
        <v>#VALUE!</v>
      </c>
      <c r="AV725" s="182" t="str" cm="1">
        <f t="array" ref="AV725">IFERROR(INDEX(_xlfn._xlws.FILTER('Dang ky_onl'!$J$6:$J$4000,'Dang ky_onl'!$B$6:$B$4000=$B725),2),"")</f>
        <v/>
      </c>
      <c r="AW725" s="183" t="str" cm="1">
        <f t="array" ref="AW725">IFERROR(INDEX(_xlfn._xlws.FILTER('Dang ky_onl'!$H$6:$H$4000,'Dang ky_onl'!$B$6:$B$4000=$B725),2),"")</f>
        <v/>
      </c>
      <c r="AX725" s="184" t="s">
        <v>1564</v>
      </c>
      <c r="AY725" s="182" t="str" cm="1">
        <f t="array" ref="AY725">IFERROR(INDEX(_xlfn._xlws.FILTER('Dang ky_onl'!$L$6:$L$4000,'Dang ky_onl'!$B$6:$B$4000=$B725),2),"")</f>
        <v/>
      </c>
      <c r="AZ725" s="182" t="str" cm="1">
        <f t="array" ref="AZ725">IFERROR(INDEX(_xlfn._xlws.FILTER('Dang ky_onl'!$M$6:$M$4000,'Dang ky_onl'!$B$6:$B$4000=$B725),2),"")</f>
        <v/>
      </c>
      <c r="BA725" s="130"/>
      <c r="BB725" s="130"/>
      <c r="BC725" s="131" t="e">
        <f t="shared" si="107"/>
        <v>#VALUE!</v>
      </c>
    </row>
    <row r="726" spans="1:55" ht="19.5" customHeight="1" x14ac:dyDescent="0.35">
      <c r="A726" s="135">
        <v>720</v>
      </c>
      <c r="B726" s="136">
        <v>2005230414</v>
      </c>
      <c r="C726" s="137" t="s">
        <v>600</v>
      </c>
      <c r="D726" s="138" t="s">
        <v>782</v>
      </c>
      <c r="E726" s="139"/>
      <c r="F726" s="141" t="s">
        <v>1300</v>
      </c>
      <c r="G726" s="142" t="s">
        <v>1360</v>
      </c>
      <c r="H726" s="143" t="s">
        <v>1374</v>
      </c>
      <c r="I726" s="140" t="str">
        <f t="shared" si="101"/>
        <v>Không đậu</v>
      </c>
      <c r="J726" s="144"/>
      <c r="K726" s="145" t="str">
        <f t="shared" si="102"/>
        <v>Không đủ</v>
      </c>
      <c r="L726" s="166">
        <f t="shared" si="108"/>
        <v>1</v>
      </c>
      <c r="M726" s="166" cm="1">
        <f t="array" ref="M726">SUMPRODUCT(--(LEN(CHOOSE({1,2,3},P726,X726,AF726))&gt;0))</f>
        <v>1</v>
      </c>
      <c r="N726" s="166" cm="1">
        <f t="array" ref="N726">SUMPRODUCT(--(LEN(CHOOSE({1,2},AN726,AV726))&gt;0))</f>
        <v>0</v>
      </c>
      <c r="O726" s="166">
        <f t="shared" si="109"/>
        <v>0</v>
      </c>
      <c r="P726" s="171" t="str" cm="1">
        <f t="array" ref="P726">IFERROR(INDEX(_xlfn._xlws.FILTER('Dang ky_off'!$J$4:$J$4000,'Dang ky_off'!$B$4:$B$4000=$B726),1),"")</f>
        <v>Công ty Cổ phần Đầu tư và Thương mại SATORI</v>
      </c>
      <c r="Q726" s="172" cm="1">
        <f t="array" ref="Q726">IFERROR(INDEX(_xlfn._xlws.FILTER('Dang ky_off'!$H$4:$H$4000,'Dang ky_off'!$B$4:$B$4000=$B726),1),"")</f>
        <v>45939</v>
      </c>
      <c r="R726" s="171" t="s">
        <v>1563</v>
      </c>
      <c r="S726" s="171" cm="1">
        <f t="array" ref="S726">IFERROR(INDEX(_xlfn._xlws.FILTER('Dang ky_off'!$L$4:$L$4000,'Dang ky_off'!$B$4:$B$4000=$B726),1),"")</f>
        <v>8</v>
      </c>
      <c r="T726" s="171" cm="1">
        <f t="array" ref="T726">IFERROR(INDEX(_xlfn._xlws.FILTER('Dang ky_off'!$M$4:$M$4000,'Dang ky_off'!$B$4:$B$4000=$B726),1),"")</f>
        <v>0</v>
      </c>
      <c r="U726" s="130"/>
      <c r="V726" s="130"/>
      <c r="W726" s="131">
        <f t="shared" si="103"/>
        <v>2.4</v>
      </c>
      <c r="X726" s="180" t="str" cm="1">
        <f t="array" ref="X726">IFERROR(INDEX(_xlfn._xlws.FILTER('Dang ky_off'!$J$4:$J$4000,'Dang ky_off'!$B$4:$B$4000=$B726),2),"")</f>
        <v/>
      </c>
      <c r="Y726" s="181" t="str" cm="1">
        <f t="array" ref="Y726">IFERROR(INDEX(_xlfn._xlws.FILTER('Dang ky_off'!$H$4:$H$4000,'Dang ky_off'!$B$4:$B$4000=$B726),2),"")</f>
        <v/>
      </c>
      <c r="Z726" s="180" t="s">
        <v>1563</v>
      </c>
      <c r="AA726" s="180" t="str" cm="1">
        <f t="array" ref="AA726">IFERROR(INDEX(_xlfn._xlws.FILTER('Dang ky_off'!$L$4:$L$4000,'Dang ky_off'!$B$4:$B$4000=$B726),2),"")</f>
        <v/>
      </c>
      <c r="AB726" s="180" t="str" cm="1">
        <f t="array" ref="AB726">IFERROR(INDEX(_xlfn._xlws.FILTER('Dang ky_off'!$M$4:$M$4000,'Dang ky_off'!$B$4:$B$4000=$B726),2),"")</f>
        <v/>
      </c>
      <c r="AC726" s="130"/>
      <c r="AD726" s="130"/>
      <c r="AE726" s="179" t="e">
        <f t="shared" si="104"/>
        <v>#VALUE!</v>
      </c>
      <c r="AF726" s="131" t="str" cm="1">
        <f t="array" ref="AF726">IFERROR(INDEX(_xlfn._xlws.FILTER('Dang ky_off'!$J$4:$J$43,'Dang ky_off'!$B$4:$B$43=$B726),3),"")</f>
        <v/>
      </c>
      <c r="AG726" s="154" t="str" cm="1">
        <f t="array" ref="AG726">IFERROR(INDEX(_xlfn._xlws.FILTER('Dang ky_off'!$H$4:$H$43,'Dang ky_off'!$B$4:$B$43=$B726),3),"")</f>
        <v/>
      </c>
      <c r="AH726" s="131" t="s">
        <v>1563</v>
      </c>
      <c r="AI726" s="131" t="str" cm="1">
        <f t="array" ref="AI726">IFERROR(INDEX(_xlfn._xlws.FILTER('Dang ky_off'!$L$4:$L$43,'Dang ky_off'!$B$4:$B$43=$B726),3),"")</f>
        <v/>
      </c>
      <c r="AJ726" s="131" t="str" cm="1">
        <f t="array" ref="AJ726">IFERROR(INDEX(_xlfn._xlws.FILTER('Dang ky_off'!$M$4:$M$43,'Dang ky_off'!$B$4:$B$43=$B726),3),"")</f>
        <v/>
      </c>
      <c r="AK726" s="130"/>
      <c r="AL726" s="130"/>
      <c r="AM726" s="131" t="e">
        <f t="shared" si="105"/>
        <v>#VALUE!</v>
      </c>
      <c r="AN726" s="182" t="str" cm="1">
        <f t="array" ref="AN726">IFERROR(INDEX(_xlfn._xlws.FILTER('Dang ky_onl'!$J$6:$J$4000,'Dang ky_onl'!$B$6:$B$4000=$B726),1),"")</f>
        <v/>
      </c>
      <c r="AO726" s="183" t="str" cm="1">
        <f t="array" ref="AO726">IFERROR(INDEX(_xlfn._xlws.FILTER('Dang ky_onl'!$H$6:$H$4000,'Dang ky_onl'!$B$6:$B$4000=$B726),1),"")</f>
        <v/>
      </c>
      <c r="AP726" s="184" t="s">
        <v>1564</v>
      </c>
      <c r="AQ726" s="182" t="str" cm="1">
        <f t="array" ref="AQ726">IFERROR(INDEX(_xlfn._xlws.FILTER('Dang ky_onl'!$L$6:$L$4000,'Dang ky_onl'!$B$6:$B$4000=$B726),1),"")</f>
        <v/>
      </c>
      <c r="AR726" s="182" t="str" cm="1">
        <f t="array" ref="AR726">IFERROR(INDEX(_xlfn._xlws.FILTER('Dang ky_onl'!$M$6:$M$4000,'Dang ky_onl'!$B$6:$B$4000=$B726),1),"")</f>
        <v/>
      </c>
      <c r="AS726" s="130"/>
      <c r="AT726" s="130"/>
      <c r="AU726" s="131" t="e">
        <f t="shared" si="106"/>
        <v>#VALUE!</v>
      </c>
      <c r="AV726" s="182" t="str" cm="1">
        <f t="array" ref="AV726">IFERROR(INDEX(_xlfn._xlws.FILTER('Dang ky_onl'!$J$6:$J$4000,'Dang ky_onl'!$B$6:$B$4000=$B726),2),"")</f>
        <v/>
      </c>
      <c r="AW726" s="183" t="str" cm="1">
        <f t="array" ref="AW726">IFERROR(INDEX(_xlfn._xlws.FILTER('Dang ky_onl'!$H$6:$H$4000,'Dang ky_onl'!$B$6:$B$4000=$B726),2),"")</f>
        <v/>
      </c>
      <c r="AX726" s="184" t="s">
        <v>1564</v>
      </c>
      <c r="AY726" s="182" t="str" cm="1">
        <f t="array" ref="AY726">IFERROR(INDEX(_xlfn._xlws.FILTER('Dang ky_onl'!$L$6:$L$4000,'Dang ky_onl'!$B$6:$B$4000=$B726),2),"")</f>
        <v/>
      </c>
      <c r="AZ726" s="182" t="str" cm="1">
        <f t="array" ref="AZ726">IFERROR(INDEX(_xlfn._xlws.FILTER('Dang ky_onl'!$M$6:$M$4000,'Dang ky_onl'!$B$6:$B$4000=$B726),2),"")</f>
        <v/>
      </c>
      <c r="BA726" s="130"/>
      <c r="BB726" s="130"/>
      <c r="BC726" s="131" t="e">
        <f t="shared" si="107"/>
        <v>#VALUE!</v>
      </c>
    </row>
    <row r="727" spans="1:55" ht="19.5" customHeight="1" x14ac:dyDescent="0.35">
      <c r="A727" s="135">
        <v>721</v>
      </c>
      <c r="B727" s="136">
        <v>2005230423</v>
      </c>
      <c r="C727" s="137" t="s">
        <v>192</v>
      </c>
      <c r="D727" s="138" t="s">
        <v>851</v>
      </c>
      <c r="E727" s="139"/>
      <c r="F727" s="141" t="s">
        <v>1072</v>
      </c>
      <c r="G727" s="142" t="s">
        <v>1360</v>
      </c>
      <c r="H727" s="143" t="s">
        <v>1374</v>
      </c>
      <c r="I727" s="140" t="str">
        <f t="shared" si="101"/>
        <v>Không đậu</v>
      </c>
      <c r="J727" s="144"/>
      <c r="K727" s="145" t="str">
        <f t="shared" si="102"/>
        <v>Không đủ</v>
      </c>
      <c r="L727" s="166">
        <f t="shared" si="108"/>
        <v>0</v>
      </c>
      <c r="M727" s="166" cm="1">
        <f t="array" ref="M727">SUMPRODUCT(--(LEN(CHOOSE({1,2,3},P727,X727,AF727))&gt;0))</f>
        <v>0</v>
      </c>
      <c r="N727" s="166" cm="1">
        <f t="array" ref="N727">SUMPRODUCT(--(LEN(CHOOSE({1,2},AN727,AV727))&gt;0))</f>
        <v>0</v>
      </c>
      <c r="O727" s="166">
        <f t="shared" si="109"/>
        <v>0</v>
      </c>
      <c r="P727" s="171" t="str" cm="1">
        <f t="array" ref="P727">IFERROR(INDEX(_xlfn._xlws.FILTER('Dang ky_off'!$J$4:$J$4000,'Dang ky_off'!$B$4:$B$4000=$B727),1),"")</f>
        <v/>
      </c>
      <c r="Q727" s="172" t="str" cm="1">
        <f t="array" ref="Q727">IFERROR(INDEX(_xlfn._xlws.FILTER('Dang ky_off'!$H$4:$H$4000,'Dang ky_off'!$B$4:$B$4000=$B727),1),"")</f>
        <v/>
      </c>
      <c r="R727" s="171" t="s">
        <v>1563</v>
      </c>
      <c r="S727" s="171" t="str" cm="1">
        <f t="array" ref="S727">IFERROR(INDEX(_xlfn._xlws.FILTER('Dang ky_off'!$L$4:$L$4000,'Dang ky_off'!$B$4:$B$4000=$B727),1),"")</f>
        <v/>
      </c>
      <c r="T727" s="171" t="str" cm="1">
        <f t="array" ref="T727">IFERROR(INDEX(_xlfn._xlws.FILTER('Dang ky_off'!$M$4:$M$4000,'Dang ky_off'!$B$4:$B$4000=$B727),1),"")</f>
        <v/>
      </c>
      <c r="U727" s="130"/>
      <c r="V727" s="130"/>
      <c r="W727" s="131" t="e">
        <f t="shared" si="103"/>
        <v>#VALUE!</v>
      </c>
      <c r="X727" s="180" t="str" cm="1">
        <f t="array" ref="X727">IFERROR(INDEX(_xlfn._xlws.FILTER('Dang ky_off'!$J$4:$J$4000,'Dang ky_off'!$B$4:$B$4000=$B727),2),"")</f>
        <v/>
      </c>
      <c r="Y727" s="181" t="str" cm="1">
        <f t="array" ref="Y727">IFERROR(INDEX(_xlfn._xlws.FILTER('Dang ky_off'!$H$4:$H$4000,'Dang ky_off'!$B$4:$B$4000=$B727),2),"")</f>
        <v/>
      </c>
      <c r="Z727" s="180" t="s">
        <v>1563</v>
      </c>
      <c r="AA727" s="180" t="str" cm="1">
        <f t="array" ref="AA727">IFERROR(INDEX(_xlfn._xlws.FILTER('Dang ky_off'!$L$4:$L$4000,'Dang ky_off'!$B$4:$B$4000=$B727),2),"")</f>
        <v/>
      </c>
      <c r="AB727" s="180" t="str" cm="1">
        <f t="array" ref="AB727">IFERROR(INDEX(_xlfn._xlws.FILTER('Dang ky_off'!$M$4:$M$4000,'Dang ky_off'!$B$4:$B$4000=$B727),2),"")</f>
        <v/>
      </c>
      <c r="AC727" s="130"/>
      <c r="AD727" s="130"/>
      <c r="AE727" s="179" t="e">
        <f t="shared" si="104"/>
        <v>#VALUE!</v>
      </c>
      <c r="AF727" s="131" t="str" cm="1">
        <f t="array" ref="AF727">IFERROR(INDEX(_xlfn._xlws.FILTER('Dang ky_off'!$J$4:$J$43,'Dang ky_off'!$B$4:$B$43=$B727),3),"")</f>
        <v/>
      </c>
      <c r="AG727" s="154" t="str" cm="1">
        <f t="array" ref="AG727">IFERROR(INDEX(_xlfn._xlws.FILTER('Dang ky_off'!$H$4:$H$43,'Dang ky_off'!$B$4:$B$43=$B727),3),"")</f>
        <v/>
      </c>
      <c r="AH727" s="131" t="s">
        <v>1563</v>
      </c>
      <c r="AI727" s="131" t="str" cm="1">
        <f t="array" ref="AI727">IFERROR(INDEX(_xlfn._xlws.FILTER('Dang ky_off'!$L$4:$L$43,'Dang ky_off'!$B$4:$B$43=$B727),3),"")</f>
        <v/>
      </c>
      <c r="AJ727" s="131" t="str" cm="1">
        <f t="array" ref="AJ727">IFERROR(INDEX(_xlfn._xlws.FILTER('Dang ky_off'!$M$4:$M$43,'Dang ky_off'!$B$4:$B$43=$B727),3),"")</f>
        <v/>
      </c>
      <c r="AK727" s="130"/>
      <c r="AL727" s="130"/>
      <c r="AM727" s="131" t="e">
        <f t="shared" si="105"/>
        <v>#VALUE!</v>
      </c>
      <c r="AN727" s="182" t="str" cm="1">
        <f t="array" ref="AN727">IFERROR(INDEX(_xlfn._xlws.FILTER('Dang ky_onl'!$J$6:$J$4000,'Dang ky_onl'!$B$6:$B$4000=$B727),1),"")</f>
        <v/>
      </c>
      <c r="AO727" s="183" t="str" cm="1">
        <f t="array" ref="AO727">IFERROR(INDEX(_xlfn._xlws.FILTER('Dang ky_onl'!$H$6:$H$4000,'Dang ky_onl'!$B$6:$B$4000=$B727),1),"")</f>
        <v/>
      </c>
      <c r="AP727" s="184" t="s">
        <v>1564</v>
      </c>
      <c r="AQ727" s="182" t="str" cm="1">
        <f t="array" ref="AQ727">IFERROR(INDEX(_xlfn._xlws.FILTER('Dang ky_onl'!$L$6:$L$4000,'Dang ky_onl'!$B$6:$B$4000=$B727),1),"")</f>
        <v/>
      </c>
      <c r="AR727" s="182" t="str" cm="1">
        <f t="array" ref="AR727">IFERROR(INDEX(_xlfn._xlws.FILTER('Dang ky_onl'!$M$6:$M$4000,'Dang ky_onl'!$B$6:$B$4000=$B727),1),"")</f>
        <v/>
      </c>
      <c r="AS727" s="130"/>
      <c r="AT727" s="130"/>
      <c r="AU727" s="131" t="e">
        <f t="shared" si="106"/>
        <v>#VALUE!</v>
      </c>
      <c r="AV727" s="182" t="str" cm="1">
        <f t="array" ref="AV727">IFERROR(INDEX(_xlfn._xlws.FILTER('Dang ky_onl'!$J$6:$J$4000,'Dang ky_onl'!$B$6:$B$4000=$B727),2),"")</f>
        <v/>
      </c>
      <c r="AW727" s="183" t="str" cm="1">
        <f t="array" ref="AW727">IFERROR(INDEX(_xlfn._xlws.FILTER('Dang ky_onl'!$H$6:$H$4000,'Dang ky_onl'!$B$6:$B$4000=$B727),2),"")</f>
        <v/>
      </c>
      <c r="AX727" s="184" t="s">
        <v>1564</v>
      </c>
      <c r="AY727" s="182" t="str" cm="1">
        <f t="array" ref="AY727">IFERROR(INDEX(_xlfn._xlws.FILTER('Dang ky_onl'!$L$6:$L$4000,'Dang ky_onl'!$B$6:$B$4000=$B727),2),"")</f>
        <v/>
      </c>
      <c r="AZ727" s="182" t="str" cm="1">
        <f t="array" ref="AZ727">IFERROR(INDEX(_xlfn._xlws.FILTER('Dang ky_onl'!$M$6:$M$4000,'Dang ky_onl'!$B$6:$B$4000=$B727),2),"")</f>
        <v/>
      </c>
      <c r="BA727" s="130"/>
      <c r="BB727" s="130"/>
      <c r="BC727" s="131" t="e">
        <f t="shared" si="107"/>
        <v>#VALUE!</v>
      </c>
    </row>
    <row r="728" spans="1:55" ht="19.5" customHeight="1" x14ac:dyDescent="0.35">
      <c r="A728" s="135">
        <v>722</v>
      </c>
      <c r="B728" s="136">
        <v>2005230433</v>
      </c>
      <c r="C728" s="137" t="s">
        <v>601</v>
      </c>
      <c r="D728" s="138" t="s">
        <v>957</v>
      </c>
      <c r="E728" s="139"/>
      <c r="F728" s="141" t="s">
        <v>1321</v>
      </c>
      <c r="G728" s="142" t="s">
        <v>1360</v>
      </c>
      <c r="H728" s="143" t="s">
        <v>1374</v>
      </c>
      <c r="I728" s="140" t="str">
        <f t="shared" si="101"/>
        <v>Không đậu</v>
      </c>
      <c r="J728" s="144"/>
      <c r="K728" s="145" t="str">
        <f t="shared" si="102"/>
        <v>Không đủ</v>
      </c>
      <c r="L728" s="166">
        <f t="shared" si="108"/>
        <v>1</v>
      </c>
      <c r="M728" s="166" cm="1">
        <f t="array" ref="M728">SUMPRODUCT(--(LEN(CHOOSE({1,2,3},P728,X728,AF728))&gt;0))</f>
        <v>1</v>
      </c>
      <c r="N728" s="166" cm="1">
        <f t="array" ref="N728">SUMPRODUCT(--(LEN(CHOOSE({1,2},AN728,AV728))&gt;0))</f>
        <v>0</v>
      </c>
      <c r="O728" s="166">
        <f t="shared" si="109"/>
        <v>0</v>
      </c>
      <c r="P728" s="171" t="str" cm="1">
        <f t="array" ref="P728">IFERROR(INDEX(_xlfn._xlws.FILTER('Dang ky_off'!$J$4:$J$4000,'Dang ky_off'!$B$4:$B$4000=$B728),1),"")</f>
        <v>Công ty Cổ phần Acecook Việt Nam</v>
      </c>
      <c r="Q728" s="172" cm="1">
        <f t="array" ref="Q728">IFERROR(INDEX(_xlfn._xlws.FILTER('Dang ky_off'!$H$4:$H$4000,'Dang ky_off'!$B$4:$B$4000=$B728),1),"")</f>
        <v>46000</v>
      </c>
      <c r="R728" s="171" t="s">
        <v>1563</v>
      </c>
      <c r="S728" s="171" cm="1">
        <f t="array" ref="S728">IFERROR(INDEX(_xlfn._xlws.FILTER('Dang ky_off'!$L$4:$L$4000,'Dang ky_off'!$B$4:$B$4000=$B728),1),"")</f>
        <v>10</v>
      </c>
      <c r="T728" s="171" cm="1">
        <f t="array" ref="T728">IFERROR(INDEX(_xlfn._xlws.FILTER('Dang ky_off'!$M$4:$M$4000,'Dang ky_off'!$B$4:$B$4000=$B728),1),"")</f>
        <v>0.5</v>
      </c>
      <c r="U728" s="130"/>
      <c r="V728" s="130"/>
      <c r="W728" s="131">
        <f t="shared" si="103"/>
        <v>3.5</v>
      </c>
      <c r="X728" s="180" t="str" cm="1">
        <f t="array" ref="X728">IFERROR(INDEX(_xlfn._xlws.FILTER('Dang ky_off'!$J$4:$J$4000,'Dang ky_off'!$B$4:$B$4000=$B728),2),"")</f>
        <v/>
      </c>
      <c r="Y728" s="181" t="str" cm="1">
        <f t="array" ref="Y728">IFERROR(INDEX(_xlfn._xlws.FILTER('Dang ky_off'!$H$4:$H$4000,'Dang ky_off'!$B$4:$B$4000=$B728),2),"")</f>
        <v/>
      </c>
      <c r="Z728" s="180" t="s">
        <v>1563</v>
      </c>
      <c r="AA728" s="180" t="str" cm="1">
        <f t="array" ref="AA728">IFERROR(INDEX(_xlfn._xlws.FILTER('Dang ky_off'!$L$4:$L$4000,'Dang ky_off'!$B$4:$B$4000=$B728),2),"")</f>
        <v/>
      </c>
      <c r="AB728" s="180" t="str" cm="1">
        <f t="array" ref="AB728">IFERROR(INDEX(_xlfn._xlws.FILTER('Dang ky_off'!$M$4:$M$4000,'Dang ky_off'!$B$4:$B$4000=$B728),2),"")</f>
        <v/>
      </c>
      <c r="AC728" s="130"/>
      <c r="AD728" s="130"/>
      <c r="AE728" s="179" t="e">
        <f t="shared" si="104"/>
        <v>#VALUE!</v>
      </c>
      <c r="AF728" s="131" t="str" cm="1">
        <f t="array" ref="AF728">IFERROR(INDEX(_xlfn._xlws.FILTER('Dang ky_off'!$J$4:$J$43,'Dang ky_off'!$B$4:$B$43=$B728),3),"")</f>
        <v/>
      </c>
      <c r="AG728" s="154" t="str" cm="1">
        <f t="array" ref="AG728">IFERROR(INDEX(_xlfn._xlws.FILTER('Dang ky_off'!$H$4:$H$43,'Dang ky_off'!$B$4:$B$43=$B728),3),"")</f>
        <v/>
      </c>
      <c r="AH728" s="131" t="s">
        <v>1563</v>
      </c>
      <c r="AI728" s="131" t="str" cm="1">
        <f t="array" ref="AI728">IFERROR(INDEX(_xlfn._xlws.FILTER('Dang ky_off'!$L$4:$L$43,'Dang ky_off'!$B$4:$B$43=$B728),3),"")</f>
        <v/>
      </c>
      <c r="AJ728" s="131" t="str" cm="1">
        <f t="array" ref="AJ728">IFERROR(INDEX(_xlfn._xlws.FILTER('Dang ky_off'!$M$4:$M$43,'Dang ky_off'!$B$4:$B$43=$B728),3),"")</f>
        <v/>
      </c>
      <c r="AK728" s="130"/>
      <c r="AL728" s="130"/>
      <c r="AM728" s="131" t="e">
        <f t="shared" si="105"/>
        <v>#VALUE!</v>
      </c>
      <c r="AN728" s="182" t="str" cm="1">
        <f t="array" ref="AN728">IFERROR(INDEX(_xlfn._xlws.FILTER('Dang ky_onl'!$J$6:$J$4000,'Dang ky_onl'!$B$6:$B$4000=$B728),1),"")</f>
        <v/>
      </c>
      <c r="AO728" s="183" t="str" cm="1">
        <f t="array" ref="AO728">IFERROR(INDEX(_xlfn._xlws.FILTER('Dang ky_onl'!$H$6:$H$4000,'Dang ky_onl'!$B$6:$B$4000=$B728),1),"")</f>
        <v/>
      </c>
      <c r="AP728" s="184" t="s">
        <v>1564</v>
      </c>
      <c r="AQ728" s="182" t="str" cm="1">
        <f t="array" ref="AQ728">IFERROR(INDEX(_xlfn._xlws.FILTER('Dang ky_onl'!$L$6:$L$4000,'Dang ky_onl'!$B$6:$B$4000=$B728),1),"")</f>
        <v/>
      </c>
      <c r="AR728" s="182" t="str" cm="1">
        <f t="array" ref="AR728">IFERROR(INDEX(_xlfn._xlws.FILTER('Dang ky_onl'!$M$6:$M$4000,'Dang ky_onl'!$B$6:$B$4000=$B728),1),"")</f>
        <v/>
      </c>
      <c r="AS728" s="130"/>
      <c r="AT728" s="130"/>
      <c r="AU728" s="131" t="e">
        <f t="shared" si="106"/>
        <v>#VALUE!</v>
      </c>
      <c r="AV728" s="182" t="str" cm="1">
        <f t="array" ref="AV728">IFERROR(INDEX(_xlfn._xlws.FILTER('Dang ky_onl'!$J$6:$J$4000,'Dang ky_onl'!$B$6:$B$4000=$B728),2),"")</f>
        <v/>
      </c>
      <c r="AW728" s="183" t="str" cm="1">
        <f t="array" ref="AW728">IFERROR(INDEX(_xlfn._xlws.FILTER('Dang ky_onl'!$H$6:$H$4000,'Dang ky_onl'!$B$6:$B$4000=$B728),2),"")</f>
        <v/>
      </c>
      <c r="AX728" s="184" t="s">
        <v>1564</v>
      </c>
      <c r="AY728" s="182" t="str" cm="1">
        <f t="array" ref="AY728">IFERROR(INDEX(_xlfn._xlws.FILTER('Dang ky_onl'!$L$6:$L$4000,'Dang ky_onl'!$B$6:$B$4000=$B728),2),"")</f>
        <v/>
      </c>
      <c r="AZ728" s="182" t="str" cm="1">
        <f t="array" ref="AZ728">IFERROR(INDEX(_xlfn._xlws.FILTER('Dang ky_onl'!$M$6:$M$4000,'Dang ky_onl'!$B$6:$B$4000=$B728),2),"")</f>
        <v/>
      </c>
      <c r="BA728" s="130"/>
      <c r="BB728" s="130"/>
      <c r="BC728" s="131" t="e">
        <f t="shared" si="107"/>
        <v>#VALUE!</v>
      </c>
    </row>
    <row r="729" spans="1:55" ht="19.5" customHeight="1" x14ac:dyDescent="0.35">
      <c r="A729" s="135">
        <v>723</v>
      </c>
      <c r="B729" s="136">
        <v>2005230439</v>
      </c>
      <c r="C729" s="137" t="s">
        <v>602</v>
      </c>
      <c r="D729" s="138" t="s">
        <v>852</v>
      </c>
      <c r="E729" s="139"/>
      <c r="F729" s="141" t="s">
        <v>1095</v>
      </c>
      <c r="G729" s="142" t="s">
        <v>1360</v>
      </c>
      <c r="H729" s="143" t="s">
        <v>1374</v>
      </c>
      <c r="I729" s="140" t="str">
        <f t="shared" si="101"/>
        <v>Không đậu</v>
      </c>
      <c r="J729" s="144"/>
      <c r="K729" s="145" t="str">
        <f t="shared" si="102"/>
        <v>Không đủ</v>
      </c>
      <c r="L729" s="166">
        <f t="shared" si="108"/>
        <v>0</v>
      </c>
      <c r="M729" s="166" cm="1">
        <f t="array" ref="M729">SUMPRODUCT(--(LEN(CHOOSE({1,2,3},P729,X729,AF729))&gt;0))</f>
        <v>0</v>
      </c>
      <c r="N729" s="166" cm="1">
        <f t="array" ref="N729">SUMPRODUCT(--(LEN(CHOOSE({1,2},AN729,AV729))&gt;0))</f>
        <v>0</v>
      </c>
      <c r="O729" s="166">
        <f t="shared" si="109"/>
        <v>0</v>
      </c>
      <c r="P729" s="171" t="str" cm="1">
        <f t="array" ref="P729">IFERROR(INDEX(_xlfn._xlws.FILTER('Dang ky_off'!$J$4:$J$4000,'Dang ky_off'!$B$4:$B$4000=$B729),1),"")</f>
        <v/>
      </c>
      <c r="Q729" s="172" t="str" cm="1">
        <f t="array" ref="Q729">IFERROR(INDEX(_xlfn._xlws.FILTER('Dang ky_off'!$H$4:$H$4000,'Dang ky_off'!$B$4:$B$4000=$B729),1),"")</f>
        <v/>
      </c>
      <c r="R729" s="171" t="s">
        <v>1563</v>
      </c>
      <c r="S729" s="171" t="str" cm="1">
        <f t="array" ref="S729">IFERROR(INDEX(_xlfn._xlws.FILTER('Dang ky_off'!$L$4:$L$4000,'Dang ky_off'!$B$4:$B$4000=$B729),1),"")</f>
        <v/>
      </c>
      <c r="T729" s="171" t="str" cm="1">
        <f t="array" ref="T729">IFERROR(INDEX(_xlfn._xlws.FILTER('Dang ky_off'!$M$4:$M$4000,'Dang ky_off'!$B$4:$B$4000=$B729),1),"")</f>
        <v/>
      </c>
      <c r="U729" s="130"/>
      <c r="V729" s="130"/>
      <c r="W729" s="131" t="e">
        <f t="shared" si="103"/>
        <v>#VALUE!</v>
      </c>
      <c r="X729" s="180" t="str" cm="1">
        <f t="array" ref="X729">IFERROR(INDEX(_xlfn._xlws.FILTER('Dang ky_off'!$J$4:$J$4000,'Dang ky_off'!$B$4:$B$4000=$B729),2),"")</f>
        <v/>
      </c>
      <c r="Y729" s="181" t="str" cm="1">
        <f t="array" ref="Y729">IFERROR(INDEX(_xlfn._xlws.FILTER('Dang ky_off'!$H$4:$H$4000,'Dang ky_off'!$B$4:$B$4000=$B729),2),"")</f>
        <v/>
      </c>
      <c r="Z729" s="180" t="s">
        <v>1563</v>
      </c>
      <c r="AA729" s="180" t="str" cm="1">
        <f t="array" ref="AA729">IFERROR(INDEX(_xlfn._xlws.FILTER('Dang ky_off'!$L$4:$L$4000,'Dang ky_off'!$B$4:$B$4000=$B729),2),"")</f>
        <v/>
      </c>
      <c r="AB729" s="180" t="str" cm="1">
        <f t="array" ref="AB729">IFERROR(INDEX(_xlfn._xlws.FILTER('Dang ky_off'!$M$4:$M$4000,'Dang ky_off'!$B$4:$B$4000=$B729),2),"")</f>
        <v/>
      </c>
      <c r="AC729" s="130"/>
      <c r="AD729" s="130"/>
      <c r="AE729" s="179" t="e">
        <f t="shared" si="104"/>
        <v>#VALUE!</v>
      </c>
      <c r="AF729" s="131" t="str" cm="1">
        <f t="array" ref="AF729">IFERROR(INDEX(_xlfn._xlws.FILTER('Dang ky_off'!$J$4:$J$43,'Dang ky_off'!$B$4:$B$43=$B729),3),"")</f>
        <v/>
      </c>
      <c r="AG729" s="154" t="str" cm="1">
        <f t="array" ref="AG729">IFERROR(INDEX(_xlfn._xlws.FILTER('Dang ky_off'!$H$4:$H$43,'Dang ky_off'!$B$4:$B$43=$B729),3),"")</f>
        <v/>
      </c>
      <c r="AH729" s="131" t="s">
        <v>1563</v>
      </c>
      <c r="AI729" s="131" t="str" cm="1">
        <f t="array" ref="AI729">IFERROR(INDEX(_xlfn._xlws.FILTER('Dang ky_off'!$L$4:$L$43,'Dang ky_off'!$B$4:$B$43=$B729),3),"")</f>
        <v/>
      </c>
      <c r="AJ729" s="131" t="str" cm="1">
        <f t="array" ref="AJ729">IFERROR(INDEX(_xlfn._xlws.FILTER('Dang ky_off'!$M$4:$M$43,'Dang ky_off'!$B$4:$B$43=$B729),3),"")</f>
        <v/>
      </c>
      <c r="AK729" s="130"/>
      <c r="AL729" s="130"/>
      <c r="AM729" s="131" t="e">
        <f t="shared" si="105"/>
        <v>#VALUE!</v>
      </c>
      <c r="AN729" s="182" t="str" cm="1">
        <f t="array" ref="AN729">IFERROR(INDEX(_xlfn._xlws.FILTER('Dang ky_onl'!$J$6:$J$4000,'Dang ky_onl'!$B$6:$B$4000=$B729),1),"")</f>
        <v/>
      </c>
      <c r="AO729" s="183" t="str" cm="1">
        <f t="array" ref="AO729">IFERROR(INDEX(_xlfn._xlws.FILTER('Dang ky_onl'!$H$6:$H$4000,'Dang ky_onl'!$B$6:$B$4000=$B729),1),"")</f>
        <v/>
      </c>
      <c r="AP729" s="184" t="s">
        <v>1564</v>
      </c>
      <c r="AQ729" s="182" t="str" cm="1">
        <f t="array" ref="AQ729">IFERROR(INDEX(_xlfn._xlws.FILTER('Dang ky_onl'!$L$6:$L$4000,'Dang ky_onl'!$B$6:$B$4000=$B729),1),"")</f>
        <v/>
      </c>
      <c r="AR729" s="182" t="str" cm="1">
        <f t="array" ref="AR729">IFERROR(INDEX(_xlfn._xlws.FILTER('Dang ky_onl'!$M$6:$M$4000,'Dang ky_onl'!$B$6:$B$4000=$B729),1),"")</f>
        <v/>
      </c>
      <c r="AS729" s="130"/>
      <c r="AT729" s="130"/>
      <c r="AU729" s="131" t="e">
        <f t="shared" si="106"/>
        <v>#VALUE!</v>
      </c>
      <c r="AV729" s="182" t="str" cm="1">
        <f t="array" ref="AV729">IFERROR(INDEX(_xlfn._xlws.FILTER('Dang ky_onl'!$J$6:$J$4000,'Dang ky_onl'!$B$6:$B$4000=$B729),2),"")</f>
        <v/>
      </c>
      <c r="AW729" s="183" t="str" cm="1">
        <f t="array" ref="AW729">IFERROR(INDEX(_xlfn._xlws.FILTER('Dang ky_onl'!$H$6:$H$4000,'Dang ky_onl'!$B$6:$B$4000=$B729),2),"")</f>
        <v/>
      </c>
      <c r="AX729" s="184" t="s">
        <v>1564</v>
      </c>
      <c r="AY729" s="182" t="str" cm="1">
        <f t="array" ref="AY729">IFERROR(INDEX(_xlfn._xlws.FILTER('Dang ky_onl'!$L$6:$L$4000,'Dang ky_onl'!$B$6:$B$4000=$B729),2),"")</f>
        <v/>
      </c>
      <c r="AZ729" s="182" t="str" cm="1">
        <f t="array" ref="AZ729">IFERROR(INDEX(_xlfn._xlws.FILTER('Dang ky_onl'!$M$6:$M$4000,'Dang ky_onl'!$B$6:$B$4000=$B729),2),"")</f>
        <v/>
      </c>
      <c r="BA729" s="130"/>
      <c r="BB729" s="130"/>
      <c r="BC729" s="131" t="e">
        <f t="shared" si="107"/>
        <v>#VALUE!</v>
      </c>
    </row>
    <row r="730" spans="1:55" ht="19.5" customHeight="1" x14ac:dyDescent="0.35">
      <c r="A730" s="135">
        <v>724</v>
      </c>
      <c r="B730" s="136">
        <v>2005230441</v>
      </c>
      <c r="C730" s="137" t="s">
        <v>603</v>
      </c>
      <c r="D730" s="138" t="s">
        <v>884</v>
      </c>
      <c r="E730" s="139"/>
      <c r="F730" s="141" t="s">
        <v>1217</v>
      </c>
      <c r="G730" s="142" t="s">
        <v>1360</v>
      </c>
      <c r="H730" s="143" t="s">
        <v>1374</v>
      </c>
      <c r="I730" s="140" t="str">
        <f t="shared" si="101"/>
        <v>Không đậu</v>
      </c>
      <c r="J730" s="144"/>
      <c r="K730" s="145" t="str">
        <f t="shared" si="102"/>
        <v>Không đủ</v>
      </c>
      <c r="L730" s="166">
        <f t="shared" si="108"/>
        <v>1</v>
      </c>
      <c r="M730" s="166" cm="1">
        <f t="array" ref="M730">SUMPRODUCT(--(LEN(CHOOSE({1,2,3},P730,X730,AF730))&gt;0))</f>
        <v>1</v>
      </c>
      <c r="N730" s="166" cm="1">
        <f t="array" ref="N730">SUMPRODUCT(--(LEN(CHOOSE({1,2},AN730,AV730))&gt;0))</f>
        <v>0</v>
      </c>
      <c r="O730" s="166">
        <f t="shared" si="109"/>
        <v>0</v>
      </c>
      <c r="P730" s="171" t="str" cm="1">
        <f t="array" ref="P730">IFERROR(INDEX(_xlfn._xlws.FILTER('Dang ky_off'!$J$4:$J$4000,'Dang ky_off'!$B$4:$B$4000=$B730),1),"")</f>
        <v>Công ty TNHH Yakult Việt Nam</v>
      </c>
      <c r="Q730" s="172" cm="1">
        <f t="array" ref="Q730">IFERROR(INDEX(_xlfn._xlws.FILTER('Dang ky_off'!$H$4:$H$4000,'Dang ky_off'!$B$4:$B$4000=$B730),1),"")</f>
        <v>46022</v>
      </c>
      <c r="R730" s="171" t="s">
        <v>1563</v>
      </c>
      <c r="S730" s="171" cm="1">
        <f t="array" ref="S730">IFERROR(INDEX(_xlfn._xlws.FILTER('Dang ky_off'!$L$4:$L$4000,'Dang ky_off'!$B$4:$B$4000=$B730),1),"")</f>
        <v>8</v>
      </c>
      <c r="T730" s="171" cm="1">
        <f t="array" ref="T730">IFERROR(INDEX(_xlfn._xlws.FILTER('Dang ky_off'!$M$4:$M$4000,'Dang ky_off'!$B$4:$B$4000=$B730),1),"")</f>
        <v>0</v>
      </c>
      <c r="U730" s="130"/>
      <c r="V730" s="130"/>
      <c r="W730" s="131">
        <f t="shared" si="103"/>
        <v>2.4</v>
      </c>
      <c r="X730" s="180" t="str" cm="1">
        <f t="array" ref="X730">IFERROR(INDEX(_xlfn._xlws.FILTER('Dang ky_off'!$J$4:$J$4000,'Dang ky_off'!$B$4:$B$4000=$B730),2),"")</f>
        <v/>
      </c>
      <c r="Y730" s="181" t="str" cm="1">
        <f t="array" ref="Y730">IFERROR(INDEX(_xlfn._xlws.FILTER('Dang ky_off'!$H$4:$H$4000,'Dang ky_off'!$B$4:$B$4000=$B730),2),"")</f>
        <v/>
      </c>
      <c r="Z730" s="180" t="s">
        <v>1563</v>
      </c>
      <c r="AA730" s="180" t="str" cm="1">
        <f t="array" ref="AA730">IFERROR(INDEX(_xlfn._xlws.FILTER('Dang ky_off'!$L$4:$L$4000,'Dang ky_off'!$B$4:$B$4000=$B730),2),"")</f>
        <v/>
      </c>
      <c r="AB730" s="180" t="str" cm="1">
        <f t="array" ref="AB730">IFERROR(INDEX(_xlfn._xlws.FILTER('Dang ky_off'!$M$4:$M$4000,'Dang ky_off'!$B$4:$B$4000=$B730),2),"")</f>
        <v/>
      </c>
      <c r="AC730" s="130"/>
      <c r="AD730" s="130"/>
      <c r="AE730" s="179" t="e">
        <f t="shared" si="104"/>
        <v>#VALUE!</v>
      </c>
      <c r="AF730" s="131" t="str" cm="1">
        <f t="array" ref="AF730">IFERROR(INDEX(_xlfn._xlws.FILTER('Dang ky_off'!$J$4:$J$43,'Dang ky_off'!$B$4:$B$43=$B730),3),"")</f>
        <v/>
      </c>
      <c r="AG730" s="154" t="str" cm="1">
        <f t="array" ref="AG730">IFERROR(INDEX(_xlfn._xlws.FILTER('Dang ky_off'!$H$4:$H$43,'Dang ky_off'!$B$4:$B$43=$B730),3),"")</f>
        <v/>
      </c>
      <c r="AH730" s="131" t="s">
        <v>1563</v>
      </c>
      <c r="AI730" s="131" t="str" cm="1">
        <f t="array" ref="AI730">IFERROR(INDEX(_xlfn._xlws.FILTER('Dang ky_off'!$L$4:$L$43,'Dang ky_off'!$B$4:$B$43=$B730),3),"")</f>
        <v/>
      </c>
      <c r="AJ730" s="131" t="str" cm="1">
        <f t="array" ref="AJ730">IFERROR(INDEX(_xlfn._xlws.FILTER('Dang ky_off'!$M$4:$M$43,'Dang ky_off'!$B$4:$B$43=$B730),3),"")</f>
        <v/>
      </c>
      <c r="AK730" s="130"/>
      <c r="AL730" s="130"/>
      <c r="AM730" s="131" t="e">
        <f t="shared" si="105"/>
        <v>#VALUE!</v>
      </c>
      <c r="AN730" s="182" t="str" cm="1">
        <f t="array" ref="AN730">IFERROR(INDEX(_xlfn._xlws.FILTER('Dang ky_onl'!$J$6:$J$4000,'Dang ky_onl'!$B$6:$B$4000=$B730),1),"")</f>
        <v/>
      </c>
      <c r="AO730" s="183" t="str" cm="1">
        <f t="array" ref="AO730">IFERROR(INDEX(_xlfn._xlws.FILTER('Dang ky_onl'!$H$6:$H$4000,'Dang ky_onl'!$B$6:$B$4000=$B730),1),"")</f>
        <v/>
      </c>
      <c r="AP730" s="184" t="s">
        <v>1564</v>
      </c>
      <c r="AQ730" s="182" t="str" cm="1">
        <f t="array" ref="AQ730">IFERROR(INDEX(_xlfn._xlws.FILTER('Dang ky_onl'!$L$6:$L$4000,'Dang ky_onl'!$B$6:$B$4000=$B730),1),"")</f>
        <v/>
      </c>
      <c r="AR730" s="182" t="str" cm="1">
        <f t="array" ref="AR730">IFERROR(INDEX(_xlfn._xlws.FILTER('Dang ky_onl'!$M$6:$M$4000,'Dang ky_onl'!$B$6:$B$4000=$B730),1),"")</f>
        <v/>
      </c>
      <c r="AS730" s="130"/>
      <c r="AT730" s="130"/>
      <c r="AU730" s="131" t="e">
        <f t="shared" si="106"/>
        <v>#VALUE!</v>
      </c>
      <c r="AV730" s="182" t="str" cm="1">
        <f t="array" ref="AV730">IFERROR(INDEX(_xlfn._xlws.FILTER('Dang ky_onl'!$J$6:$J$4000,'Dang ky_onl'!$B$6:$B$4000=$B730),2),"")</f>
        <v/>
      </c>
      <c r="AW730" s="183" t="str" cm="1">
        <f t="array" ref="AW730">IFERROR(INDEX(_xlfn._xlws.FILTER('Dang ky_onl'!$H$6:$H$4000,'Dang ky_onl'!$B$6:$B$4000=$B730),2),"")</f>
        <v/>
      </c>
      <c r="AX730" s="184" t="s">
        <v>1564</v>
      </c>
      <c r="AY730" s="182" t="str" cm="1">
        <f t="array" ref="AY730">IFERROR(INDEX(_xlfn._xlws.FILTER('Dang ky_onl'!$L$6:$L$4000,'Dang ky_onl'!$B$6:$B$4000=$B730),2),"")</f>
        <v/>
      </c>
      <c r="AZ730" s="182" t="str" cm="1">
        <f t="array" ref="AZ730">IFERROR(INDEX(_xlfn._xlws.FILTER('Dang ky_onl'!$M$6:$M$4000,'Dang ky_onl'!$B$6:$B$4000=$B730),2),"")</f>
        <v/>
      </c>
      <c r="BA730" s="130"/>
      <c r="BB730" s="130"/>
      <c r="BC730" s="131" t="e">
        <f t="shared" si="107"/>
        <v>#VALUE!</v>
      </c>
    </row>
    <row r="731" spans="1:55" ht="19.5" customHeight="1" x14ac:dyDescent="0.35">
      <c r="A731" s="135">
        <v>725</v>
      </c>
      <c r="B731" s="136">
        <v>2005230467</v>
      </c>
      <c r="C731" s="137" t="s">
        <v>605</v>
      </c>
      <c r="D731" s="138" t="s">
        <v>809</v>
      </c>
      <c r="E731" s="139"/>
      <c r="F731" s="141" t="s">
        <v>1323</v>
      </c>
      <c r="G731" s="142" t="s">
        <v>1360</v>
      </c>
      <c r="H731" s="143" t="s">
        <v>1374</v>
      </c>
      <c r="I731" s="140" t="str">
        <f t="shared" si="101"/>
        <v>Không đậu</v>
      </c>
      <c r="J731" s="144"/>
      <c r="K731" s="145" t="str">
        <f t="shared" si="102"/>
        <v>Không đủ</v>
      </c>
      <c r="L731" s="166">
        <f t="shared" si="108"/>
        <v>1</v>
      </c>
      <c r="M731" s="166" cm="1">
        <f t="array" ref="M731">SUMPRODUCT(--(LEN(CHOOSE({1,2,3},P731,X731,AF731))&gt;0))</f>
        <v>1</v>
      </c>
      <c r="N731" s="166" cm="1">
        <f t="array" ref="N731">SUMPRODUCT(--(LEN(CHOOSE({1,2},AN731,AV731))&gt;0))</f>
        <v>0</v>
      </c>
      <c r="O731" s="166">
        <f t="shared" si="109"/>
        <v>0</v>
      </c>
      <c r="P731" s="171" t="str" cm="1">
        <f t="array" ref="P731">IFERROR(INDEX(_xlfn._xlws.FILTER('Dang ky_off'!$J$4:$J$4000,'Dang ky_off'!$B$4:$B$4000=$B731),1),"")</f>
        <v>Công ty Cổ phần Acecook Việt Nam</v>
      </c>
      <c r="Q731" s="172" cm="1">
        <f t="array" ref="Q731">IFERROR(INDEX(_xlfn._xlws.FILTER('Dang ky_off'!$H$4:$H$4000,'Dang ky_off'!$B$4:$B$4000=$B731),1),"")</f>
        <v>45909</v>
      </c>
      <c r="R731" s="171" t="s">
        <v>1563</v>
      </c>
      <c r="S731" s="171" cm="1">
        <f t="array" ref="S731">IFERROR(INDEX(_xlfn._xlws.FILTER('Dang ky_off'!$L$4:$L$4000,'Dang ky_off'!$B$4:$B$4000=$B731),1),"")</f>
        <v>8.5</v>
      </c>
      <c r="T731" s="171" cm="1">
        <f t="array" ref="T731">IFERROR(INDEX(_xlfn._xlws.FILTER('Dang ky_off'!$M$4:$M$4000,'Dang ky_off'!$B$4:$B$4000=$B731),1),"")</f>
        <v>0</v>
      </c>
      <c r="U731" s="130"/>
      <c r="V731" s="130"/>
      <c r="W731" s="131">
        <f t="shared" si="103"/>
        <v>2.6</v>
      </c>
      <c r="X731" s="180" t="str" cm="1">
        <f t="array" ref="X731">IFERROR(INDEX(_xlfn._xlws.FILTER('Dang ky_off'!$J$4:$J$4000,'Dang ky_off'!$B$4:$B$4000=$B731),2),"")</f>
        <v/>
      </c>
      <c r="Y731" s="181" t="str" cm="1">
        <f t="array" ref="Y731">IFERROR(INDEX(_xlfn._xlws.FILTER('Dang ky_off'!$H$4:$H$4000,'Dang ky_off'!$B$4:$B$4000=$B731),2),"")</f>
        <v/>
      </c>
      <c r="Z731" s="180" t="s">
        <v>1563</v>
      </c>
      <c r="AA731" s="180" t="str" cm="1">
        <f t="array" ref="AA731">IFERROR(INDEX(_xlfn._xlws.FILTER('Dang ky_off'!$L$4:$L$4000,'Dang ky_off'!$B$4:$B$4000=$B731),2),"")</f>
        <v/>
      </c>
      <c r="AB731" s="180" t="str" cm="1">
        <f t="array" ref="AB731">IFERROR(INDEX(_xlfn._xlws.FILTER('Dang ky_off'!$M$4:$M$4000,'Dang ky_off'!$B$4:$B$4000=$B731),2),"")</f>
        <v/>
      </c>
      <c r="AC731" s="130"/>
      <c r="AD731" s="130"/>
      <c r="AE731" s="179" t="e">
        <f t="shared" si="104"/>
        <v>#VALUE!</v>
      </c>
      <c r="AF731" s="131" t="str" cm="1">
        <f t="array" ref="AF731">IFERROR(INDEX(_xlfn._xlws.FILTER('Dang ky_off'!$J$4:$J$43,'Dang ky_off'!$B$4:$B$43=$B731),3),"")</f>
        <v/>
      </c>
      <c r="AG731" s="154" t="str" cm="1">
        <f t="array" ref="AG731">IFERROR(INDEX(_xlfn._xlws.FILTER('Dang ky_off'!$H$4:$H$43,'Dang ky_off'!$B$4:$B$43=$B731),3),"")</f>
        <v/>
      </c>
      <c r="AH731" s="131" t="s">
        <v>1563</v>
      </c>
      <c r="AI731" s="131" t="str" cm="1">
        <f t="array" ref="AI731">IFERROR(INDEX(_xlfn._xlws.FILTER('Dang ky_off'!$L$4:$L$43,'Dang ky_off'!$B$4:$B$43=$B731),3),"")</f>
        <v/>
      </c>
      <c r="AJ731" s="131" t="str" cm="1">
        <f t="array" ref="AJ731">IFERROR(INDEX(_xlfn._xlws.FILTER('Dang ky_off'!$M$4:$M$43,'Dang ky_off'!$B$4:$B$43=$B731),3),"")</f>
        <v/>
      </c>
      <c r="AK731" s="130"/>
      <c r="AL731" s="130"/>
      <c r="AM731" s="131" t="e">
        <f t="shared" si="105"/>
        <v>#VALUE!</v>
      </c>
      <c r="AN731" s="182" t="str" cm="1">
        <f t="array" ref="AN731">IFERROR(INDEX(_xlfn._xlws.FILTER('Dang ky_onl'!$J$6:$J$4000,'Dang ky_onl'!$B$6:$B$4000=$B731),1),"")</f>
        <v/>
      </c>
      <c r="AO731" s="183" t="str" cm="1">
        <f t="array" ref="AO731">IFERROR(INDEX(_xlfn._xlws.FILTER('Dang ky_onl'!$H$6:$H$4000,'Dang ky_onl'!$B$6:$B$4000=$B731),1),"")</f>
        <v/>
      </c>
      <c r="AP731" s="184" t="s">
        <v>1564</v>
      </c>
      <c r="AQ731" s="182" t="str" cm="1">
        <f t="array" ref="AQ731">IFERROR(INDEX(_xlfn._xlws.FILTER('Dang ky_onl'!$L$6:$L$4000,'Dang ky_onl'!$B$6:$B$4000=$B731),1),"")</f>
        <v/>
      </c>
      <c r="AR731" s="182" t="str" cm="1">
        <f t="array" ref="AR731">IFERROR(INDEX(_xlfn._xlws.FILTER('Dang ky_onl'!$M$6:$M$4000,'Dang ky_onl'!$B$6:$B$4000=$B731),1),"")</f>
        <v/>
      </c>
      <c r="AS731" s="130"/>
      <c r="AT731" s="130"/>
      <c r="AU731" s="131" t="e">
        <f t="shared" si="106"/>
        <v>#VALUE!</v>
      </c>
      <c r="AV731" s="182" t="str" cm="1">
        <f t="array" ref="AV731">IFERROR(INDEX(_xlfn._xlws.FILTER('Dang ky_onl'!$J$6:$J$4000,'Dang ky_onl'!$B$6:$B$4000=$B731),2),"")</f>
        <v/>
      </c>
      <c r="AW731" s="183" t="str" cm="1">
        <f t="array" ref="AW731">IFERROR(INDEX(_xlfn._xlws.FILTER('Dang ky_onl'!$H$6:$H$4000,'Dang ky_onl'!$B$6:$B$4000=$B731),2),"")</f>
        <v/>
      </c>
      <c r="AX731" s="184" t="s">
        <v>1564</v>
      </c>
      <c r="AY731" s="182" t="str" cm="1">
        <f t="array" ref="AY731">IFERROR(INDEX(_xlfn._xlws.FILTER('Dang ky_onl'!$L$6:$L$4000,'Dang ky_onl'!$B$6:$B$4000=$B731),2),"")</f>
        <v/>
      </c>
      <c r="AZ731" s="182" t="str" cm="1">
        <f t="array" ref="AZ731">IFERROR(INDEX(_xlfn._xlws.FILTER('Dang ky_onl'!$M$6:$M$4000,'Dang ky_onl'!$B$6:$B$4000=$B731),2),"")</f>
        <v/>
      </c>
      <c r="BA731" s="130"/>
      <c r="BB731" s="130"/>
      <c r="BC731" s="131" t="e">
        <f t="shared" si="107"/>
        <v>#VALUE!</v>
      </c>
    </row>
    <row r="732" spans="1:55" ht="19.5" customHeight="1" x14ac:dyDescent="0.35">
      <c r="A732" s="135">
        <v>726</v>
      </c>
      <c r="B732" s="136">
        <v>2005230470</v>
      </c>
      <c r="C732" s="137" t="s">
        <v>106</v>
      </c>
      <c r="D732" s="138" t="s">
        <v>809</v>
      </c>
      <c r="E732" s="139"/>
      <c r="F732" s="141" t="s">
        <v>1156</v>
      </c>
      <c r="G732" s="142" t="s">
        <v>1360</v>
      </c>
      <c r="H732" s="143" t="s">
        <v>1374</v>
      </c>
      <c r="I732" s="140" t="str">
        <f t="shared" si="101"/>
        <v>Không đậu</v>
      </c>
      <c r="J732" s="144"/>
      <c r="K732" s="145" t="str">
        <f t="shared" si="102"/>
        <v>Không đủ</v>
      </c>
      <c r="L732" s="166">
        <f t="shared" si="108"/>
        <v>1</v>
      </c>
      <c r="M732" s="166" cm="1">
        <f t="array" ref="M732">SUMPRODUCT(--(LEN(CHOOSE({1,2,3},P732,X732,AF732))&gt;0))</f>
        <v>1</v>
      </c>
      <c r="N732" s="166" cm="1">
        <f t="array" ref="N732">SUMPRODUCT(--(LEN(CHOOSE({1,2},AN732,AV732))&gt;0))</f>
        <v>0</v>
      </c>
      <c r="O732" s="166">
        <f t="shared" si="109"/>
        <v>0</v>
      </c>
      <c r="P732" s="171" t="str" cm="1">
        <f t="array" ref="P732">IFERROR(INDEX(_xlfn._xlws.FILTER('Dang ky_off'!$J$4:$J$4000,'Dang ky_off'!$B$4:$B$4000=$B732),1),"")</f>
        <v>Công ty TNHH Yakult Việt Nam</v>
      </c>
      <c r="Q732" s="172" cm="1">
        <f t="array" ref="Q732">IFERROR(INDEX(_xlfn._xlws.FILTER('Dang ky_off'!$H$4:$H$4000,'Dang ky_off'!$B$4:$B$4000=$B732),1),"")</f>
        <v>45986</v>
      </c>
      <c r="R732" s="171" t="s">
        <v>1563</v>
      </c>
      <c r="S732" s="171" cm="1">
        <f t="array" ref="S732">IFERROR(INDEX(_xlfn._xlws.FILTER('Dang ky_off'!$L$4:$L$4000,'Dang ky_off'!$B$4:$B$4000=$B732),1),"")</f>
        <v>9.5</v>
      </c>
      <c r="T732" s="171" cm="1">
        <f t="array" ref="T732">IFERROR(INDEX(_xlfn._xlws.FILTER('Dang ky_off'!$M$4:$M$4000,'Dang ky_off'!$B$4:$B$4000=$B732),1),"")</f>
        <v>0.5</v>
      </c>
      <c r="U732" s="130"/>
      <c r="V732" s="130"/>
      <c r="W732" s="131">
        <f t="shared" si="103"/>
        <v>3.4</v>
      </c>
      <c r="X732" s="180" t="str" cm="1">
        <f t="array" ref="X732">IFERROR(INDEX(_xlfn._xlws.FILTER('Dang ky_off'!$J$4:$J$4000,'Dang ky_off'!$B$4:$B$4000=$B732),2),"")</f>
        <v/>
      </c>
      <c r="Y732" s="181" t="str" cm="1">
        <f t="array" ref="Y732">IFERROR(INDEX(_xlfn._xlws.FILTER('Dang ky_off'!$H$4:$H$4000,'Dang ky_off'!$B$4:$B$4000=$B732),2),"")</f>
        <v/>
      </c>
      <c r="Z732" s="180" t="s">
        <v>1563</v>
      </c>
      <c r="AA732" s="180" t="str" cm="1">
        <f t="array" ref="AA732">IFERROR(INDEX(_xlfn._xlws.FILTER('Dang ky_off'!$L$4:$L$4000,'Dang ky_off'!$B$4:$B$4000=$B732),2),"")</f>
        <v/>
      </c>
      <c r="AB732" s="180" t="str" cm="1">
        <f t="array" ref="AB732">IFERROR(INDEX(_xlfn._xlws.FILTER('Dang ky_off'!$M$4:$M$4000,'Dang ky_off'!$B$4:$B$4000=$B732),2),"")</f>
        <v/>
      </c>
      <c r="AC732" s="130"/>
      <c r="AD732" s="130"/>
      <c r="AE732" s="179" t="e">
        <f t="shared" si="104"/>
        <v>#VALUE!</v>
      </c>
      <c r="AF732" s="131" t="str" cm="1">
        <f t="array" ref="AF732">IFERROR(INDEX(_xlfn._xlws.FILTER('Dang ky_off'!$J$4:$J$43,'Dang ky_off'!$B$4:$B$43=$B732),3),"")</f>
        <v/>
      </c>
      <c r="AG732" s="154" t="str" cm="1">
        <f t="array" ref="AG732">IFERROR(INDEX(_xlfn._xlws.FILTER('Dang ky_off'!$H$4:$H$43,'Dang ky_off'!$B$4:$B$43=$B732),3),"")</f>
        <v/>
      </c>
      <c r="AH732" s="131" t="s">
        <v>1563</v>
      </c>
      <c r="AI732" s="131" t="str" cm="1">
        <f t="array" ref="AI732">IFERROR(INDEX(_xlfn._xlws.FILTER('Dang ky_off'!$L$4:$L$43,'Dang ky_off'!$B$4:$B$43=$B732),3),"")</f>
        <v/>
      </c>
      <c r="AJ732" s="131" t="str" cm="1">
        <f t="array" ref="AJ732">IFERROR(INDEX(_xlfn._xlws.FILTER('Dang ky_off'!$M$4:$M$43,'Dang ky_off'!$B$4:$B$43=$B732),3),"")</f>
        <v/>
      </c>
      <c r="AK732" s="130"/>
      <c r="AL732" s="130"/>
      <c r="AM732" s="131" t="e">
        <f t="shared" si="105"/>
        <v>#VALUE!</v>
      </c>
      <c r="AN732" s="182" t="str" cm="1">
        <f t="array" ref="AN732">IFERROR(INDEX(_xlfn._xlws.FILTER('Dang ky_onl'!$J$6:$J$4000,'Dang ky_onl'!$B$6:$B$4000=$B732),1),"")</f>
        <v/>
      </c>
      <c r="AO732" s="183" t="str" cm="1">
        <f t="array" ref="AO732">IFERROR(INDEX(_xlfn._xlws.FILTER('Dang ky_onl'!$H$6:$H$4000,'Dang ky_onl'!$B$6:$B$4000=$B732),1),"")</f>
        <v/>
      </c>
      <c r="AP732" s="184" t="s">
        <v>1564</v>
      </c>
      <c r="AQ732" s="182" t="str" cm="1">
        <f t="array" ref="AQ732">IFERROR(INDEX(_xlfn._xlws.FILTER('Dang ky_onl'!$L$6:$L$4000,'Dang ky_onl'!$B$6:$B$4000=$B732),1),"")</f>
        <v/>
      </c>
      <c r="AR732" s="182" t="str" cm="1">
        <f t="array" ref="AR732">IFERROR(INDEX(_xlfn._xlws.FILTER('Dang ky_onl'!$M$6:$M$4000,'Dang ky_onl'!$B$6:$B$4000=$B732),1),"")</f>
        <v/>
      </c>
      <c r="AS732" s="130"/>
      <c r="AT732" s="130"/>
      <c r="AU732" s="131" t="e">
        <f t="shared" si="106"/>
        <v>#VALUE!</v>
      </c>
      <c r="AV732" s="182" t="str" cm="1">
        <f t="array" ref="AV732">IFERROR(INDEX(_xlfn._xlws.FILTER('Dang ky_onl'!$J$6:$J$4000,'Dang ky_onl'!$B$6:$B$4000=$B732),2),"")</f>
        <v/>
      </c>
      <c r="AW732" s="183" t="str" cm="1">
        <f t="array" ref="AW732">IFERROR(INDEX(_xlfn._xlws.FILTER('Dang ky_onl'!$H$6:$H$4000,'Dang ky_onl'!$B$6:$B$4000=$B732),2),"")</f>
        <v/>
      </c>
      <c r="AX732" s="184" t="s">
        <v>1564</v>
      </c>
      <c r="AY732" s="182" t="str" cm="1">
        <f t="array" ref="AY732">IFERROR(INDEX(_xlfn._xlws.FILTER('Dang ky_onl'!$L$6:$L$4000,'Dang ky_onl'!$B$6:$B$4000=$B732),2),"")</f>
        <v/>
      </c>
      <c r="AZ732" s="182" t="str" cm="1">
        <f t="array" ref="AZ732">IFERROR(INDEX(_xlfn._xlws.FILTER('Dang ky_onl'!$M$6:$M$4000,'Dang ky_onl'!$B$6:$B$4000=$B732),2),"")</f>
        <v/>
      </c>
      <c r="BA732" s="130"/>
      <c r="BB732" s="130"/>
      <c r="BC732" s="131" t="e">
        <f t="shared" si="107"/>
        <v>#VALUE!</v>
      </c>
    </row>
    <row r="733" spans="1:55" ht="19.5" customHeight="1" x14ac:dyDescent="0.35">
      <c r="A733" s="135">
        <v>727</v>
      </c>
      <c r="B733" s="136">
        <v>2005230466</v>
      </c>
      <c r="C733" s="137" t="s">
        <v>604</v>
      </c>
      <c r="D733" s="138" t="s">
        <v>809</v>
      </c>
      <c r="E733" s="139"/>
      <c r="F733" s="141" t="s">
        <v>1322</v>
      </c>
      <c r="G733" s="142" t="s">
        <v>1360</v>
      </c>
      <c r="H733" s="143" t="s">
        <v>1374</v>
      </c>
      <c r="I733" s="140" t="str">
        <f t="shared" si="101"/>
        <v>Không đậu</v>
      </c>
      <c r="J733" s="144"/>
      <c r="K733" s="145" t="str">
        <f t="shared" si="102"/>
        <v>Không đủ</v>
      </c>
      <c r="L733" s="166">
        <f t="shared" si="108"/>
        <v>1</v>
      </c>
      <c r="M733" s="166" cm="1">
        <f t="array" ref="M733">SUMPRODUCT(--(LEN(CHOOSE({1,2,3},P733,X733,AF733))&gt;0))</f>
        <v>1</v>
      </c>
      <c r="N733" s="166" cm="1">
        <f t="array" ref="N733">SUMPRODUCT(--(LEN(CHOOSE({1,2},AN733,AV733))&gt;0))</f>
        <v>0</v>
      </c>
      <c r="O733" s="166">
        <f t="shared" si="109"/>
        <v>0</v>
      </c>
      <c r="P733" s="171" t="str" cm="1">
        <f t="array" ref="P733">IFERROR(INDEX(_xlfn._xlws.FILTER('Dang ky_off'!$J$4:$J$4000,'Dang ky_off'!$B$4:$B$4000=$B733),1),"")</f>
        <v>Công ty Cổ phần Acecook Việt Nam</v>
      </c>
      <c r="Q733" s="172" cm="1">
        <f t="array" ref="Q733">IFERROR(INDEX(_xlfn._xlws.FILTER('Dang ky_off'!$H$4:$H$4000,'Dang ky_off'!$B$4:$B$4000=$B733),1),"")</f>
        <v>45909</v>
      </c>
      <c r="R733" s="171" t="s">
        <v>1563</v>
      </c>
      <c r="S733" s="171" cm="1">
        <f t="array" ref="S733">IFERROR(INDEX(_xlfn._xlws.FILTER('Dang ky_off'!$L$4:$L$4000,'Dang ky_off'!$B$4:$B$4000=$B733),1),"")</f>
        <v>9</v>
      </c>
      <c r="T733" s="171" cm="1">
        <f t="array" ref="T733">IFERROR(INDEX(_xlfn._xlws.FILTER('Dang ky_off'!$M$4:$M$4000,'Dang ky_off'!$B$4:$B$4000=$B733),1),"")</f>
        <v>0</v>
      </c>
      <c r="U733" s="130"/>
      <c r="V733" s="130"/>
      <c r="W733" s="131">
        <f t="shared" si="103"/>
        <v>2.7</v>
      </c>
      <c r="X733" s="180" t="str" cm="1">
        <f t="array" ref="X733">IFERROR(INDEX(_xlfn._xlws.FILTER('Dang ky_off'!$J$4:$J$4000,'Dang ky_off'!$B$4:$B$4000=$B733),2),"")</f>
        <v/>
      </c>
      <c r="Y733" s="181" t="str" cm="1">
        <f t="array" ref="Y733">IFERROR(INDEX(_xlfn._xlws.FILTER('Dang ky_off'!$H$4:$H$4000,'Dang ky_off'!$B$4:$B$4000=$B733),2),"")</f>
        <v/>
      </c>
      <c r="Z733" s="180" t="s">
        <v>1563</v>
      </c>
      <c r="AA733" s="180" t="str" cm="1">
        <f t="array" ref="AA733">IFERROR(INDEX(_xlfn._xlws.FILTER('Dang ky_off'!$L$4:$L$4000,'Dang ky_off'!$B$4:$B$4000=$B733),2),"")</f>
        <v/>
      </c>
      <c r="AB733" s="180" t="str" cm="1">
        <f t="array" ref="AB733">IFERROR(INDEX(_xlfn._xlws.FILTER('Dang ky_off'!$M$4:$M$4000,'Dang ky_off'!$B$4:$B$4000=$B733),2),"")</f>
        <v/>
      </c>
      <c r="AC733" s="130"/>
      <c r="AD733" s="130"/>
      <c r="AE733" s="179" t="e">
        <f t="shared" si="104"/>
        <v>#VALUE!</v>
      </c>
      <c r="AF733" s="131" t="str" cm="1">
        <f t="array" ref="AF733">IFERROR(INDEX(_xlfn._xlws.FILTER('Dang ky_off'!$J$4:$J$43,'Dang ky_off'!$B$4:$B$43=$B733),3),"")</f>
        <v/>
      </c>
      <c r="AG733" s="154" t="str" cm="1">
        <f t="array" ref="AG733">IFERROR(INDEX(_xlfn._xlws.FILTER('Dang ky_off'!$H$4:$H$43,'Dang ky_off'!$B$4:$B$43=$B733),3),"")</f>
        <v/>
      </c>
      <c r="AH733" s="131" t="s">
        <v>1563</v>
      </c>
      <c r="AI733" s="131" t="str" cm="1">
        <f t="array" ref="AI733">IFERROR(INDEX(_xlfn._xlws.FILTER('Dang ky_off'!$L$4:$L$43,'Dang ky_off'!$B$4:$B$43=$B733),3),"")</f>
        <v/>
      </c>
      <c r="AJ733" s="131" t="str" cm="1">
        <f t="array" ref="AJ733">IFERROR(INDEX(_xlfn._xlws.FILTER('Dang ky_off'!$M$4:$M$43,'Dang ky_off'!$B$4:$B$43=$B733),3),"")</f>
        <v/>
      </c>
      <c r="AK733" s="130"/>
      <c r="AL733" s="130"/>
      <c r="AM733" s="131" t="e">
        <f t="shared" si="105"/>
        <v>#VALUE!</v>
      </c>
      <c r="AN733" s="182" t="str" cm="1">
        <f t="array" ref="AN733">IFERROR(INDEX(_xlfn._xlws.FILTER('Dang ky_onl'!$J$6:$J$4000,'Dang ky_onl'!$B$6:$B$4000=$B733),1),"")</f>
        <v/>
      </c>
      <c r="AO733" s="183" t="str" cm="1">
        <f t="array" ref="AO733">IFERROR(INDEX(_xlfn._xlws.FILTER('Dang ky_onl'!$H$6:$H$4000,'Dang ky_onl'!$B$6:$B$4000=$B733),1),"")</f>
        <v/>
      </c>
      <c r="AP733" s="184" t="s">
        <v>1564</v>
      </c>
      <c r="AQ733" s="182" t="str" cm="1">
        <f t="array" ref="AQ733">IFERROR(INDEX(_xlfn._xlws.FILTER('Dang ky_onl'!$L$6:$L$4000,'Dang ky_onl'!$B$6:$B$4000=$B733),1),"")</f>
        <v/>
      </c>
      <c r="AR733" s="182" t="str" cm="1">
        <f t="array" ref="AR733">IFERROR(INDEX(_xlfn._xlws.FILTER('Dang ky_onl'!$M$6:$M$4000,'Dang ky_onl'!$B$6:$B$4000=$B733),1),"")</f>
        <v/>
      </c>
      <c r="AS733" s="130"/>
      <c r="AT733" s="130"/>
      <c r="AU733" s="131" t="e">
        <f t="shared" si="106"/>
        <v>#VALUE!</v>
      </c>
      <c r="AV733" s="182" t="str" cm="1">
        <f t="array" ref="AV733">IFERROR(INDEX(_xlfn._xlws.FILTER('Dang ky_onl'!$J$6:$J$4000,'Dang ky_onl'!$B$6:$B$4000=$B733),2),"")</f>
        <v/>
      </c>
      <c r="AW733" s="183" t="str" cm="1">
        <f t="array" ref="AW733">IFERROR(INDEX(_xlfn._xlws.FILTER('Dang ky_onl'!$H$6:$H$4000,'Dang ky_onl'!$B$6:$B$4000=$B733),2),"")</f>
        <v/>
      </c>
      <c r="AX733" s="184" t="s">
        <v>1564</v>
      </c>
      <c r="AY733" s="182" t="str" cm="1">
        <f t="array" ref="AY733">IFERROR(INDEX(_xlfn._xlws.FILTER('Dang ky_onl'!$L$6:$L$4000,'Dang ky_onl'!$B$6:$B$4000=$B733),2),"")</f>
        <v/>
      </c>
      <c r="AZ733" s="182" t="str" cm="1">
        <f t="array" ref="AZ733">IFERROR(INDEX(_xlfn._xlws.FILTER('Dang ky_onl'!$M$6:$M$4000,'Dang ky_onl'!$B$6:$B$4000=$B733),2),"")</f>
        <v/>
      </c>
      <c r="BA733" s="130"/>
      <c r="BB733" s="130"/>
      <c r="BC733" s="131" t="e">
        <f t="shared" si="107"/>
        <v>#VALUE!</v>
      </c>
    </row>
    <row r="734" spans="1:55" ht="19.5" customHeight="1" x14ac:dyDescent="0.35">
      <c r="A734" s="135">
        <v>728</v>
      </c>
      <c r="B734" s="136">
        <v>2005230501</v>
      </c>
      <c r="C734" s="137" t="s">
        <v>609</v>
      </c>
      <c r="D734" s="138" t="s">
        <v>786</v>
      </c>
      <c r="E734" s="139"/>
      <c r="F734" s="141" t="s">
        <v>1324</v>
      </c>
      <c r="G734" s="142" t="s">
        <v>1360</v>
      </c>
      <c r="H734" s="143" t="s">
        <v>1374</v>
      </c>
      <c r="I734" s="140" t="str">
        <f t="shared" si="101"/>
        <v>Không đậu</v>
      </c>
      <c r="J734" s="144"/>
      <c r="K734" s="145" t="str">
        <f t="shared" si="102"/>
        <v>Không đủ</v>
      </c>
      <c r="L734" s="166">
        <f t="shared" si="108"/>
        <v>0</v>
      </c>
      <c r="M734" s="166" cm="1">
        <f t="array" ref="M734">SUMPRODUCT(--(LEN(CHOOSE({1,2,3},P734,X734,AF734))&gt;0))</f>
        <v>0</v>
      </c>
      <c r="N734" s="166" cm="1">
        <f t="array" ref="N734">SUMPRODUCT(--(LEN(CHOOSE({1,2},AN734,AV734))&gt;0))</f>
        <v>0</v>
      </c>
      <c r="O734" s="166">
        <f t="shared" si="109"/>
        <v>0</v>
      </c>
      <c r="P734" s="171" t="str" cm="1">
        <f t="array" ref="P734">IFERROR(INDEX(_xlfn._xlws.FILTER('Dang ky_off'!$J$4:$J$4000,'Dang ky_off'!$B$4:$B$4000=$B734),1),"")</f>
        <v/>
      </c>
      <c r="Q734" s="172" t="str" cm="1">
        <f t="array" ref="Q734">IFERROR(INDEX(_xlfn._xlws.FILTER('Dang ky_off'!$H$4:$H$4000,'Dang ky_off'!$B$4:$B$4000=$B734),1),"")</f>
        <v/>
      </c>
      <c r="R734" s="171" t="s">
        <v>1563</v>
      </c>
      <c r="S734" s="171" t="str" cm="1">
        <f t="array" ref="S734">IFERROR(INDEX(_xlfn._xlws.FILTER('Dang ky_off'!$L$4:$L$4000,'Dang ky_off'!$B$4:$B$4000=$B734),1),"")</f>
        <v/>
      </c>
      <c r="T734" s="171" t="str" cm="1">
        <f t="array" ref="T734">IFERROR(INDEX(_xlfn._xlws.FILTER('Dang ky_off'!$M$4:$M$4000,'Dang ky_off'!$B$4:$B$4000=$B734),1),"")</f>
        <v/>
      </c>
      <c r="U734" s="130"/>
      <c r="V734" s="130"/>
      <c r="W734" s="131" t="e">
        <f t="shared" si="103"/>
        <v>#VALUE!</v>
      </c>
      <c r="X734" s="180" t="str" cm="1">
        <f t="array" ref="X734">IFERROR(INDEX(_xlfn._xlws.FILTER('Dang ky_off'!$J$4:$J$4000,'Dang ky_off'!$B$4:$B$4000=$B734),2),"")</f>
        <v/>
      </c>
      <c r="Y734" s="181" t="str" cm="1">
        <f t="array" ref="Y734">IFERROR(INDEX(_xlfn._xlws.FILTER('Dang ky_off'!$H$4:$H$4000,'Dang ky_off'!$B$4:$B$4000=$B734),2),"")</f>
        <v/>
      </c>
      <c r="Z734" s="180" t="s">
        <v>1563</v>
      </c>
      <c r="AA734" s="180" t="str" cm="1">
        <f t="array" ref="AA734">IFERROR(INDEX(_xlfn._xlws.FILTER('Dang ky_off'!$L$4:$L$4000,'Dang ky_off'!$B$4:$B$4000=$B734),2),"")</f>
        <v/>
      </c>
      <c r="AB734" s="180" t="str" cm="1">
        <f t="array" ref="AB734">IFERROR(INDEX(_xlfn._xlws.FILTER('Dang ky_off'!$M$4:$M$4000,'Dang ky_off'!$B$4:$B$4000=$B734),2),"")</f>
        <v/>
      </c>
      <c r="AC734" s="130"/>
      <c r="AD734" s="130"/>
      <c r="AE734" s="179" t="e">
        <f t="shared" si="104"/>
        <v>#VALUE!</v>
      </c>
      <c r="AF734" s="131" t="str" cm="1">
        <f t="array" ref="AF734">IFERROR(INDEX(_xlfn._xlws.FILTER('Dang ky_off'!$J$4:$J$43,'Dang ky_off'!$B$4:$B$43=$B734),3),"")</f>
        <v/>
      </c>
      <c r="AG734" s="154" t="str" cm="1">
        <f t="array" ref="AG734">IFERROR(INDEX(_xlfn._xlws.FILTER('Dang ky_off'!$H$4:$H$43,'Dang ky_off'!$B$4:$B$43=$B734),3),"")</f>
        <v/>
      </c>
      <c r="AH734" s="131" t="s">
        <v>1563</v>
      </c>
      <c r="AI734" s="131" t="str" cm="1">
        <f t="array" ref="AI734">IFERROR(INDEX(_xlfn._xlws.FILTER('Dang ky_off'!$L$4:$L$43,'Dang ky_off'!$B$4:$B$43=$B734),3),"")</f>
        <v/>
      </c>
      <c r="AJ734" s="131" t="str" cm="1">
        <f t="array" ref="AJ734">IFERROR(INDEX(_xlfn._xlws.FILTER('Dang ky_off'!$M$4:$M$43,'Dang ky_off'!$B$4:$B$43=$B734),3),"")</f>
        <v/>
      </c>
      <c r="AK734" s="130"/>
      <c r="AL734" s="130"/>
      <c r="AM734" s="131" t="e">
        <f t="shared" si="105"/>
        <v>#VALUE!</v>
      </c>
      <c r="AN734" s="182" t="str" cm="1">
        <f t="array" ref="AN734">IFERROR(INDEX(_xlfn._xlws.FILTER('Dang ky_onl'!$J$6:$J$4000,'Dang ky_onl'!$B$6:$B$4000=$B734),1),"")</f>
        <v/>
      </c>
      <c r="AO734" s="183" t="str" cm="1">
        <f t="array" ref="AO734">IFERROR(INDEX(_xlfn._xlws.FILTER('Dang ky_onl'!$H$6:$H$4000,'Dang ky_onl'!$B$6:$B$4000=$B734),1),"")</f>
        <v/>
      </c>
      <c r="AP734" s="184" t="s">
        <v>1564</v>
      </c>
      <c r="AQ734" s="182" t="str" cm="1">
        <f t="array" ref="AQ734">IFERROR(INDEX(_xlfn._xlws.FILTER('Dang ky_onl'!$L$6:$L$4000,'Dang ky_onl'!$B$6:$B$4000=$B734),1),"")</f>
        <v/>
      </c>
      <c r="AR734" s="182" t="str" cm="1">
        <f t="array" ref="AR734">IFERROR(INDEX(_xlfn._xlws.FILTER('Dang ky_onl'!$M$6:$M$4000,'Dang ky_onl'!$B$6:$B$4000=$B734),1),"")</f>
        <v/>
      </c>
      <c r="AS734" s="130"/>
      <c r="AT734" s="130"/>
      <c r="AU734" s="131" t="e">
        <f t="shared" si="106"/>
        <v>#VALUE!</v>
      </c>
      <c r="AV734" s="182" t="str" cm="1">
        <f t="array" ref="AV734">IFERROR(INDEX(_xlfn._xlws.FILTER('Dang ky_onl'!$J$6:$J$4000,'Dang ky_onl'!$B$6:$B$4000=$B734),2),"")</f>
        <v/>
      </c>
      <c r="AW734" s="183" t="str" cm="1">
        <f t="array" ref="AW734">IFERROR(INDEX(_xlfn._xlws.FILTER('Dang ky_onl'!$H$6:$H$4000,'Dang ky_onl'!$B$6:$B$4000=$B734),2),"")</f>
        <v/>
      </c>
      <c r="AX734" s="184" t="s">
        <v>1564</v>
      </c>
      <c r="AY734" s="182" t="str" cm="1">
        <f t="array" ref="AY734">IFERROR(INDEX(_xlfn._xlws.FILTER('Dang ky_onl'!$L$6:$L$4000,'Dang ky_onl'!$B$6:$B$4000=$B734),2),"")</f>
        <v/>
      </c>
      <c r="AZ734" s="182" t="str" cm="1">
        <f t="array" ref="AZ734">IFERROR(INDEX(_xlfn._xlws.FILTER('Dang ky_onl'!$M$6:$M$4000,'Dang ky_onl'!$B$6:$B$4000=$B734),2),"")</f>
        <v/>
      </c>
      <c r="BA734" s="130"/>
      <c r="BB734" s="130"/>
      <c r="BC734" s="131" t="e">
        <f t="shared" si="107"/>
        <v>#VALUE!</v>
      </c>
    </row>
    <row r="735" spans="1:55" ht="19.5" customHeight="1" x14ac:dyDescent="0.35">
      <c r="A735" s="135">
        <v>729</v>
      </c>
      <c r="B735" s="136">
        <v>2005230508</v>
      </c>
      <c r="C735" s="137" t="s">
        <v>72</v>
      </c>
      <c r="D735" s="138" t="s">
        <v>819</v>
      </c>
      <c r="E735" s="139"/>
      <c r="F735" s="141" t="s">
        <v>1059</v>
      </c>
      <c r="G735" s="142" t="s">
        <v>1360</v>
      </c>
      <c r="H735" s="143" t="s">
        <v>1374</v>
      </c>
      <c r="I735" s="140" t="str">
        <f t="shared" si="101"/>
        <v>Không đậu</v>
      </c>
      <c r="J735" s="144"/>
      <c r="K735" s="145" t="str">
        <f t="shared" si="102"/>
        <v>Không đủ</v>
      </c>
      <c r="L735" s="166">
        <f t="shared" si="108"/>
        <v>0</v>
      </c>
      <c r="M735" s="166" cm="1">
        <f t="array" ref="M735">SUMPRODUCT(--(LEN(CHOOSE({1,2,3},P735,X735,AF735))&gt;0))</f>
        <v>0</v>
      </c>
      <c r="N735" s="166" cm="1">
        <f t="array" ref="N735">SUMPRODUCT(--(LEN(CHOOSE({1,2},AN735,AV735))&gt;0))</f>
        <v>0</v>
      </c>
      <c r="O735" s="166">
        <f t="shared" si="109"/>
        <v>0</v>
      </c>
      <c r="P735" s="171" t="str" cm="1">
        <f t="array" ref="P735">IFERROR(INDEX(_xlfn._xlws.FILTER('Dang ky_off'!$J$4:$J$4000,'Dang ky_off'!$B$4:$B$4000=$B735),1),"")</f>
        <v/>
      </c>
      <c r="Q735" s="172" t="str" cm="1">
        <f t="array" ref="Q735">IFERROR(INDEX(_xlfn._xlws.FILTER('Dang ky_off'!$H$4:$H$4000,'Dang ky_off'!$B$4:$B$4000=$B735),1),"")</f>
        <v/>
      </c>
      <c r="R735" s="171" t="s">
        <v>1563</v>
      </c>
      <c r="S735" s="171" t="str" cm="1">
        <f t="array" ref="S735">IFERROR(INDEX(_xlfn._xlws.FILTER('Dang ky_off'!$L$4:$L$4000,'Dang ky_off'!$B$4:$B$4000=$B735),1),"")</f>
        <v/>
      </c>
      <c r="T735" s="171" t="str" cm="1">
        <f t="array" ref="T735">IFERROR(INDEX(_xlfn._xlws.FILTER('Dang ky_off'!$M$4:$M$4000,'Dang ky_off'!$B$4:$B$4000=$B735),1),"")</f>
        <v/>
      </c>
      <c r="U735" s="130"/>
      <c r="V735" s="130"/>
      <c r="W735" s="131" t="e">
        <f t="shared" si="103"/>
        <v>#VALUE!</v>
      </c>
      <c r="X735" s="180" t="str" cm="1">
        <f t="array" ref="X735">IFERROR(INDEX(_xlfn._xlws.FILTER('Dang ky_off'!$J$4:$J$4000,'Dang ky_off'!$B$4:$B$4000=$B735),2),"")</f>
        <v/>
      </c>
      <c r="Y735" s="181" t="str" cm="1">
        <f t="array" ref="Y735">IFERROR(INDEX(_xlfn._xlws.FILTER('Dang ky_off'!$H$4:$H$4000,'Dang ky_off'!$B$4:$B$4000=$B735),2),"")</f>
        <v/>
      </c>
      <c r="Z735" s="180" t="s">
        <v>1563</v>
      </c>
      <c r="AA735" s="180" t="str" cm="1">
        <f t="array" ref="AA735">IFERROR(INDEX(_xlfn._xlws.FILTER('Dang ky_off'!$L$4:$L$4000,'Dang ky_off'!$B$4:$B$4000=$B735),2),"")</f>
        <v/>
      </c>
      <c r="AB735" s="180" t="str" cm="1">
        <f t="array" ref="AB735">IFERROR(INDEX(_xlfn._xlws.FILTER('Dang ky_off'!$M$4:$M$4000,'Dang ky_off'!$B$4:$B$4000=$B735),2),"")</f>
        <v/>
      </c>
      <c r="AC735" s="130"/>
      <c r="AD735" s="130"/>
      <c r="AE735" s="179" t="e">
        <f t="shared" si="104"/>
        <v>#VALUE!</v>
      </c>
      <c r="AF735" s="131" t="str" cm="1">
        <f t="array" ref="AF735">IFERROR(INDEX(_xlfn._xlws.FILTER('Dang ky_off'!$J$4:$J$43,'Dang ky_off'!$B$4:$B$43=$B735),3),"")</f>
        <v/>
      </c>
      <c r="AG735" s="154" t="str" cm="1">
        <f t="array" ref="AG735">IFERROR(INDEX(_xlfn._xlws.FILTER('Dang ky_off'!$H$4:$H$43,'Dang ky_off'!$B$4:$B$43=$B735),3),"")</f>
        <v/>
      </c>
      <c r="AH735" s="131" t="s">
        <v>1563</v>
      </c>
      <c r="AI735" s="131" t="str" cm="1">
        <f t="array" ref="AI735">IFERROR(INDEX(_xlfn._xlws.FILTER('Dang ky_off'!$L$4:$L$43,'Dang ky_off'!$B$4:$B$43=$B735),3),"")</f>
        <v/>
      </c>
      <c r="AJ735" s="131" t="str" cm="1">
        <f t="array" ref="AJ735">IFERROR(INDEX(_xlfn._xlws.FILTER('Dang ky_off'!$M$4:$M$43,'Dang ky_off'!$B$4:$B$43=$B735),3),"")</f>
        <v/>
      </c>
      <c r="AK735" s="130"/>
      <c r="AL735" s="130"/>
      <c r="AM735" s="131" t="e">
        <f t="shared" si="105"/>
        <v>#VALUE!</v>
      </c>
      <c r="AN735" s="182" t="str" cm="1">
        <f t="array" ref="AN735">IFERROR(INDEX(_xlfn._xlws.FILTER('Dang ky_onl'!$J$6:$J$4000,'Dang ky_onl'!$B$6:$B$4000=$B735),1),"")</f>
        <v/>
      </c>
      <c r="AO735" s="183" t="str" cm="1">
        <f t="array" ref="AO735">IFERROR(INDEX(_xlfn._xlws.FILTER('Dang ky_onl'!$H$6:$H$4000,'Dang ky_onl'!$B$6:$B$4000=$B735),1),"")</f>
        <v/>
      </c>
      <c r="AP735" s="184" t="s">
        <v>1564</v>
      </c>
      <c r="AQ735" s="182" t="str" cm="1">
        <f t="array" ref="AQ735">IFERROR(INDEX(_xlfn._xlws.FILTER('Dang ky_onl'!$L$6:$L$4000,'Dang ky_onl'!$B$6:$B$4000=$B735),1),"")</f>
        <v/>
      </c>
      <c r="AR735" s="182" t="str" cm="1">
        <f t="array" ref="AR735">IFERROR(INDEX(_xlfn._xlws.FILTER('Dang ky_onl'!$M$6:$M$4000,'Dang ky_onl'!$B$6:$B$4000=$B735),1),"")</f>
        <v/>
      </c>
      <c r="AS735" s="130"/>
      <c r="AT735" s="130"/>
      <c r="AU735" s="131" t="e">
        <f t="shared" si="106"/>
        <v>#VALUE!</v>
      </c>
      <c r="AV735" s="182" t="str" cm="1">
        <f t="array" ref="AV735">IFERROR(INDEX(_xlfn._xlws.FILTER('Dang ky_onl'!$J$6:$J$4000,'Dang ky_onl'!$B$6:$B$4000=$B735),2),"")</f>
        <v/>
      </c>
      <c r="AW735" s="183" t="str" cm="1">
        <f t="array" ref="AW735">IFERROR(INDEX(_xlfn._xlws.FILTER('Dang ky_onl'!$H$6:$H$4000,'Dang ky_onl'!$B$6:$B$4000=$B735),2),"")</f>
        <v/>
      </c>
      <c r="AX735" s="184" t="s">
        <v>1564</v>
      </c>
      <c r="AY735" s="182" t="str" cm="1">
        <f t="array" ref="AY735">IFERROR(INDEX(_xlfn._xlws.FILTER('Dang ky_onl'!$L$6:$L$4000,'Dang ky_onl'!$B$6:$B$4000=$B735),2),"")</f>
        <v/>
      </c>
      <c r="AZ735" s="182" t="str" cm="1">
        <f t="array" ref="AZ735">IFERROR(INDEX(_xlfn._xlws.FILTER('Dang ky_onl'!$M$6:$M$4000,'Dang ky_onl'!$B$6:$B$4000=$B735),2),"")</f>
        <v/>
      </c>
      <c r="BA735" s="130"/>
      <c r="BB735" s="130"/>
      <c r="BC735" s="131" t="e">
        <f t="shared" si="107"/>
        <v>#VALUE!</v>
      </c>
    </row>
    <row r="736" spans="1:55" ht="19.5" customHeight="1" x14ac:dyDescent="0.35">
      <c r="A736" s="135">
        <v>730</v>
      </c>
      <c r="B736" s="136">
        <v>2005230522</v>
      </c>
      <c r="C736" s="137" t="s">
        <v>606</v>
      </c>
      <c r="D736" s="138" t="s">
        <v>856</v>
      </c>
      <c r="E736" s="139"/>
      <c r="F736" s="141" t="s">
        <v>1118</v>
      </c>
      <c r="G736" s="142" t="s">
        <v>1360</v>
      </c>
      <c r="H736" s="143" t="s">
        <v>1374</v>
      </c>
      <c r="I736" s="140" t="str">
        <f t="shared" si="101"/>
        <v>Không đậu</v>
      </c>
      <c r="J736" s="144"/>
      <c r="K736" s="145" t="str">
        <f t="shared" si="102"/>
        <v>Không đủ</v>
      </c>
      <c r="L736" s="166">
        <f t="shared" si="108"/>
        <v>2</v>
      </c>
      <c r="M736" s="166" cm="1">
        <f t="array" ref="M736">SUMPRODUCT(--(LEN(CHOOSE({1,2,3},P736,X736,AF736))&gt;0))</f>
        <v>2</v>
      </c>
      <c r="N736" s="166" cm="1">
        <f t="array" ref="N736">SUMPRODUCT(--(LEN(CHOOSE({1,2},AN736,AV736))&gt;0))</f>
        <v>0</v>
      </c>
      <c r="O736" s="166">
        <f t="shared" si="109"/>
        <v>0</v>
      </c>
      <c r="P736" s="171" t="str" cm="1">
        <f t="array" ref="P736">IFERROR(INDEX(_xlfn._xlws.FILTER('Dang ky_off'!$J$4:$J$4000,'Dang ky_off'!$B$4:$B$4000=$B736),1),"")</f>
        <v>Công ty Cổ phần Acecook Việt Nam</v>
      </c>
      <c r="Q736" s="172" cm="1">
        <f t="array" ref="Q736">IFERROR(INDEX(_xlfn._xlws.FILTER('Dang ky_off'!$H$4:$H$4000,'Dang ky_off'!$B$4:$B$4000=$B736),1),"")</f>
        <v>46007</v>
      </c>
      <c r="R736" s="171" t="s">
        <v>1563</v>
      </c>
      <c r="S736" s="171" cm="1">
        <f t="array" ref="S736">IFERROR(INDEX(_xlfn._xlws.FILTER('Dang ky_off'!$L$4:$L$4000,'Dang ky_off'!$B$4:$B$4000=$B736),1),"")</f>
        <v>10</v>
      </c>
      <c r="T736" s="171" cm="1">
        <f t="array" ref="T736">IFERROR(INDEX(_xlfn._xlws.FILTER('Dang ky_off'!$M$4:$M$4000,'Dang ky_off'!$B$4:$B$4000=$B736),1),"")</f>
        <v>0</v>
      </c>
      <c r="U736" s="130"/>
      <c r="V736" s="130"/>
      <c r="W736" s="131">
        <f t="shared" si="103"/>
        <v>3</v>
      </c>
      <c r="X736" s="180" t="str" cm="1">
        <f t="array" ref="X736">IFERROR(INDEX(_xlfn._xlws.FILTER('Dang ky_off'!$J$4:$J$4000,'Dang ky_off'!$B$4:$B$4000=$B736),2),"")</f>
        <v>Công ty Cổ phần Đầu tư và Thương mại SATORI</v>
      </c>
      <c r="Y736" s="181" cm="1">
        <f t="array" ref="Y736">IFERROR(INDEX(_xlfn._xlws.FILTER('Dang ky_off'!$H$4:$H$4000,'Dang ky_off'!$B$4:$B$4000=$B736),2),"")</f>
        <v>45953</v>
      </c>
      <c r="Z736" s="180" t="s">
        <v>1563</v>
      </c>
      <c r="AA736" s="180" cm="1">
        <f t="array" ref="AA736">IFERROR(INDEX(_xlfn._xlws.FILTER('Dang ky_off'!$L$4:$L$4000,'Dang ky_off'!$B$4:$B$4000=$B736),2),"")</f>
        <v>10</v>
      </c>
      <c r="AB736" s="180" cm="1">
        <f t="array" ref="AB736">IFERROR(INDEX(_xlfn._xlws.FILTER('Dang ky_off'!$M$4:$M$4000,'Dang ky_off'!$B$4:$B$4000=$B736),2),"")</f>
        <v>0</v>
      </c>
      <c r="AC736" s="130"/>
      <c r="AD736" s="130"/>
      <c r="AE736" s="179">
        <f t="shared" si="104"/>
        <v>3</v>
      </c>
      <c r="AF736" s="131" t="str" cm="1">
        <f t="array" ref="AF736">IFERROR(INDEX(_xlfn._xlws.FILTER('Dang ky_off'!$J$4:$J$43,'Dang ky_off'!$B$4:$B$43=$B736),3),"")</f>
        <v/>
      </c>
      <c r="AG736" s="154" t="str" cm="1">
        <f t="array" ref="AG736">IFERROR(INDEX(_xlfn._xlws.FILTER('Dang ky_off'!$H$4:$H$43,'Dang ky_off'!$B$4:$B$43=$B736),3),"")</f>
        <v/>
      </c>
      <c r="AH736" s="131" t="s">
        <v>1563</v>
      </c>
      <c r="AI736" s="131" t="str" cm="1">
        <f t="array" ref="AI736">IFERROR(INDEX(_xlfn._xlws.FILTER('Dang ky_off'!$L$4:$L$43,'Dang ky_off'!$B$4:$B$43=$B736),3),"")</f>
        <v/>
      </c>
      <c r="AJ736" s="131" t="str" cm="1">
        <f t="array" ref="AJ736">IFERROR(INDEX(_xlfn._xlws.FILTER('Dang ky_off'!$M$4:$M$43,'Dang ky_off'!$B$4:$B$43=$B736),3),"")</f>
        <v/>
      </c>
      <c r="AK736" s="130"/>
      <c r="AL736" s="130"/>
      <c r="AM736" s="131" t="e">
        <f t="shared" si="105"/>
        <v>#VALUE!</v>
      </c>
      <c r="AN736" s="182" t="str" cm="1">
        <f t="array" ref="AN736">IFERROR(INDEX(_xlfn._xlws.FILTER('Dang ky_onl'!$J$6:$J$4000,'Dang ky_onl'!$B$6:$B$4000=$B736),1),"")</f>
        <v/>
      </c>
      <c r="AO736" s="183" t="str" cm="1">
        <f t="array" ref="AO736">IFERROR(INDEX(_xlfn._xlws.FILTER('Dang ky_onl'!$H$6:$H$4000,'Dang ky_onl'!$B$6:$B$4000=$B736),1),"")</f>
        <v/>
      </c>
      <c r="AP736" s="184" t="s">
        <v>1564</v>
      </c>
      <c r="AQ736" s="182" t="str" cm="1">
        <f t="array" ref="AQ736">IFERROR(INDEX(_xlfn._xlws.FILTER('Dang ky_onl'!$L$6:$L$4000,'Dang ky_onl'!$B$6:$B$4000=$B736),1),"")</f>
        <v/>
      </c>
      <c r="AR736" s="182" t="str" cm="1">
        <f t="array" ref="AR736">IFERROR(INDEX(_xlfn._xlws.FILTER('Dang ky_onl'!$M$6:$M$4000,'Dang ky_onl'!$B$6:$B$4000=$B736),1),"")</f>
        <v/>
      </c>
      <c r="AS736" s="130"/>
      <c r="AT736" s="130"/>
      <c r="AU736" s="131" t="e">
        <f t="shared" si="106"/>
        <v>#VALUE!</v>
      </c>
      <c r="AV736" s="182" t="str" cm="1">
        <f t="array" ref="AV736">IFERROR(INDEX(_xlfn._xlws.FILTER('Dang ky_onl'!$J$6:$J$4000,'Dang ky_onl'!$B$6:$B$4000=$B736),2),"")</f>
        <v/>
      </c>
      <c r="AW736" s="183" t="str" cm="1">
        <f t="array" ref="AW736">IFERROR(INDEX(_xlfn._xlws.FILTER('Dang ky_onl'!$H$6:$H$4000,'Dang ky_onl'!$B$6:$B$4000=$B736),2),"")</f>
        <v/>
      </c>
      <c r="AX736" s="184" t="s">
        <v>1564</v>
      </c>
      <c r="AY736" s="182" t="str" cm="1">
        <f t="array" ref="AY736">IFERROR(INDEX(_xlfn._xlws.FILTER('Dang ky_onl'!$L$6:$L$4000,'Dang ky_onl'!$B$6:$B$4000=$B736),2),"")</f>
        <v/>
      </c>
      <c r="AZ736" s="182" t="str" cm="1">
        <f t="array" ref="AZ736">IFERROR(INDEX(_xlfn._xlws.FILTER('Dang ky_onl'!$M$6:$M$4000,'Dang ky_onl'!$B$6:$B$4000=$B736),2),"")</f>
        <v/>
      </c>
      <c r="BA736" s="130"/>
      <c r="BB736" s="130"/>
      <c r="BC736" s="131" t="e">
        <f t="shared" si="107"/>
        <v>#VALUE!</v>
      </c>
    </row>
    <row r="737" spans="1:55" ht="19.5" customHeight="1" x14ac:dyDescent="0.35">
      <c r="A737" s="135">
        <v>731</v>
      </c>
      <c r="B737" s="136">
        <v>2005230538</v>
      </c>
      <c r="C737" s="137" t="s">
        <v>607</v>
      </c>
      <c r="D737" s="138" t="s">
        <v>857</v>
      </c>
      <c r="E737" s="139"/>
      <c r="F737" s="141" t="s">
        <v>1119</v>
      </c>
      <c r="G737" s="142" t="s">
        <v>1360</v>
      </c>
      <c r="H737" s="143" t="s">
        <v>1374</v>
      </c>
      <c r="I737" s="140" t="str">
        <f t="shared" si="101"/>
        <v>Không đậu</v>
      </c>
      <c r="J737" s="144"/>
      <c r="K737" s="145" t="str">
        <f t="shared" si="102"/>
        <v>Không đủ</v>
      </c>
      <c r="L737" s="166">
        <f t="shared" si="108"/>
        <v>0</v>
      </c>
      <c r="M737" s="166" cm="1">
        <f t="array" ref="M737">SUMPRODUCT(--(LEN(CHOOSE({1,2,3},P737,X737,AF737))&gt;0))</f>
        <v>0</v>
      </c>
      <c r="N737" s="166" cm="1">
        <f t="array" ref="N737">SUMPRODUCT(--(LEN(CHOOSE({1,2},AN737,AV737))&gt;0))</f>
        <v>0</v>
      </c>
      <c r="O737" s="166">
        <f t="shared" si="109"/>
        <v>0</v>
      </c>
      <c r="P737" s="171" t="str" cm="1">
        <f t="array" ref="P737">IFERROR(INDEX(_xlfn._xlws.FILTER('Dang ky_off'!$J$4:$J$4000,'Dang ky_off'!$B$4:$B$4000=$B737),1),"")</f>
        <v/>
      </c>
      <c r="Q737" s="172" t="str" cm="1">
        <f t="array" ref="Q737">IFERROR(INDEX(_xlfn._xlws.FILTER('Dang ky_off'!$H$4:$H$4000,'Dang ky_off'!$B$4:$B$4000=$B737),1),"")</f>
        <v/>
      </c>
      <c r="R737" s="171" t="s">
        <v>1563</v>
      </c>
      <c r="S737" s="171" t="str" cm="1">
        <f t="array" ref="S737">IFERROR(INDEX(_xlfn._xlws.FILTER('Dang ky_off'!$L$4:$L$4000,'Dang ky_off'!$B$4:$B$4000=$B737),1),"")</f>
        <v/>
      </c>
      <c r="T737" s="171" t="str" cm="1">
        <f t="array" ref="T737">IFERROR(INDEX(_xlfn._xlws.FILTER('Dang ky_off'!$M$4:$M$4000,'Dang ky_off'!$B$4:$B$4000=$B737),1),"")</f>
        <v/>
      </c>
      <c r="U737" s="130"/>
      <c r="V737" s="130"/>
      <c r="W737" s="131" t="e">
        <f t="shared" si="103"/>
        <v>#VALUE!</v>
      </c>
      <c r="X737" s="180" t="str" cm="1">
        <f t="array" ref="X737">IFERROR(INDEX(_xlfn._xlws.FILTER('Dang ky_off'!$J$4:$J$4000,'Dang ky_off'!$B$4:$B$4000=$B737),2),"")</f>
        <v/>
      </c>
      <c r="Y737" s="181" t="str" cm="1">
        <f t="array" ref="Y737">IFERROR(INDEX(_xlfn._xlws.FILTER('Dang ky_off'!$H$4:$H$4000,'Dang ky_off'!$B$4:$B$4000=$B737),2),"")</f>
        <v/>
      </c>
      <c r="Z737" s="180" t="s">
        <v>1563</v>
      </c>
      <c r="AA737" s="180" t="str" cm="1">
        <f t="array" ref="AA737">IFERROR(INDEX(_xlfn._xlws.FILTER('Dang ky_off'!$L$4:$L$4000,'Dang ky_off'!$B$4:$B$4000=$B737),2),"")</f>
        <v/>
      </c>
      <c r="AB737" s="180" t="str" cm="1">
        <f t="array" ref="AB737">IFERROR(INDEX(_xlfn._xlws.FILTER('Dang ky_off'!$M$4:$M$4000,'Dang ky_off'!$B$4:$B$4000=$B737),2),"")</f>
        <v/>
      </c>
      <c r="AC737" s="130"/>
      <c r="AD737" s="130"/>
      <c r="AE737" s="179" t="e">
        <f t="shared" si="104"/>
        <v>#VALUE!</v>
      </c>
      <c r="AF737" s="131" t="str" cm="1">
        <f t="array" ref="AF737">IFERROR(INDEX(_xlfn._xlws.FILTER('Dang ky_off'!$J$4:$J$43,'Dang ky_off'!$B$4:$B$43=$B737),3),"")</f>
        <v/>
      </c>
      <c r="AG737" s="154" t="str" cm="1">
        <f t="array" ref="AG737">IFERROR(INDEX(_xlfn._xlws.FILTER('Dang ky_off'!$H$4:$H$43,'Dang ky_off'!$B$4:$B$43=$B737),3),"")</f>
        <v/>
      </c>
      <c r="AH737" s="131" t="s">
        <v>1563</v>
      </c>
      <c r="AI737" s="131" t="str" cm="1">
        <f t="array" ref="AI737">IFERROR(INDEX(_xlfn._xlws.FILTER('Dang ky_off'!$L$4:$L$43,'Dang ky_off'!$B$4:$B$43=$B737),3),"")</f>
        <v/>
      </c>
      <c r="AJ737" s="131" t="str" cm="1">
        <f t="array" ref="AJ737">IFERROR(INDEX(_xlfn._xlws.FILTER('Dang ky_off'!$M$4:$M$43,'Dang ky_off'!$B$4:$B$43=$B737),3),"")</f>
        <v/>
      </c>
      <c r="AK737" s="130"/>
      <c r="AL737" s="130"/>
      <c r="AM737" s="131" t="e">
        <f t="shared" si="105"/>
        <v>#VALUE!</v>
      </c>
      <c r="AN737" s="182" t="str" cm="1">
        <f t="array" ref="AN737">IFERROR(INDEX(_xlfn._xlws.FILTER('Dang ky_onl'!$J$6:$J$4000,'Dang ky_onl'!$B$6:$B$4000=$B737),1),"")</f>
        <v/>
      </c>
      <c r="AO737" s="183" t="str" cm="1">
        <f t="array" ref="AO737">IFERROR(INDEX(_xlfn._xlws.FILTER('Dang ky_onl'!$H$6:$H$4000,'Dang ky_onl'!$B$6:$B$4000=$B737),1),"")</f>
        <v/>
      </c>
      <c r="AP737" s="184" t="s">
        <v>1564</v>
      </c>
      <c r="AQ737" s="182" t="str" cm="1">
        <f t="array" ref="AQ737">IFERROR(INDEX(_xlfn._xlws.FILTER('Dang ky_onl'!$L$6:$L$4000,'Dang ky_onl'!$B$6:$B$4000=$B737),1),"")</f>
        <v/>
      </c>
      <c r="AR737" s="182" t="str" cm="1">
        <f t="array" ref="AR737">IFERROR(INDEX(_xlfn._xlws.FILTER('Dang ky_onl'!$M$6:$M$4000,'Dang ky_onl'!$B$6:$B$4000=$B737),1),"")</f>
        <v/>
      </c>
      <c r="AS737" s="130"/>
      <c r="AT737" s="130"/>
      <c r="AU737" s="131" t="e">
        <f t="shared" si="106"/>
        <v>#VALUE!</v>
      </c>
      <c r="AV737" s="182" t="str" cm="1">
        <f t="array" ref="AV737">IFERROR(INDEX(_xlfn._xlws.FILTER('Dang ky_onl'!$J$6:$J$4000,'Dang ky_onl'!$B$6:$B$4000=$B737),2),"")</f>
        <v/>
      </c>
      <c r="AW737" s="183" t="str" cm="1">
        <f t="array" ref="AW737">IFERROR(INDEX(_xlfn._xlws.FILTER('Dang ky_onl'!$H$6:$H$4000,'Dang ky_onl'!$B$6:$B$4000=$B737),2),"")</f>
        <v/>
      </c>
      <c r="AX737" s="184" t="s">
        <v>1564</v>
      </c>
      <c r="AY737" s="182" t="str" cm="1">
        <f t="array" ref="AY737">IFERROR(INDEX(_xlfn._xlws.FILTER('Dang ky_onl'!$L$6:$L$4000,'Dang ky_onl'!$B$6:$B$4000=$B737),2),"")</f>
        <v/>
      </c>
      <c r="AZ737" s="182" t="str" cm="1">
        <f t="array" ref="AZ737">IFERROR(INDEX(_xlfn._xlws.FILTER('Dang ky_onl'!$M$6:$M$4000,'Dang ky_onl'!$B$6:$B$4000=$B737),2),"")</f>
        <v/>
      </c>
      <c r="BA737" s="130"/>
      <c r="BB737" s="130"/>
      <c r="BC737" s="131" t="e">
        <f t="shared" si="107"/>
        <v>#VALUE!</v>
      </c>
    </row>
    <row r="738" spans="1:55" ht="19.5" customHeight="1" x14ac:dyDescent="0.35">
      <c r="A738" s="135">
        <v>732</v>
      </c>
      <c r="B738" s="136">
        <v>2005230600</v>
      </c>
      <c r="C738" s="137" t="s">
        <v>610</v>
      </c>
      <c r="D738" s="138" t="s">
        <v>817</v>
      </c>
      <c r="E738" s="139"/>
      <c r="F738" s="141" t="s">
        <v>1325</v>
      </c>
      <c r="G738" s="142" t="s">
        <v>1360</v>
      </c>
      <c r="H738" s="143" t="s">
        <v>1374</v>
      </c>
      <c r="I738" s="140" t="str">
        <f t="shared" si="101"/>
        <v>Không đậu</v>
      </c>
      <c r="J738" s="144"/>
      <c r="K738" s="145" t="str">
        <f t="shared" si="102"/>
        <v>Không đủ</v>
      </c>
      <c r="L738" s="166">
        <f t="shared" si="108"/>
        <v>1</v>
      </c>
      <c r="M738" s="166" cm="1">
        <f t="array" ref="M738">SUMPRODUCT(--(LEN(CHOOSE({1,2,3},P738,X738,AF738))&gt;0))</f>
        <v>1</v>
      </c>
      <c r="N738" s="166" cm="1">
        <f t="array" ref="N738">SUMPRODUCT(--(LEN(CHOOSE({1,2},AN738,AV738))&gt;0))</f>
        <v>0</v>
      </c>
      <c r="O738" s="166">
        <f t="shared" si="109"/>
        <v>0</v>
      </c>
      <c r="P738" s="171" t="str" cm="1">
        <f t="array" ref="P738">IFERROR(INDEX(_xlfn._xlws.FILTER('Dang ky_off'!$J$4:$J$4000,'Dang ky_off'!$B$4:$B$4000=$B738),1),"")</f>
        <v>Công ty Cổ phần Acecook Việt Nam</v>
      </c>
      <c r="Q738" s="172" cm="1">
        <f t="array" ref="Q738">IFERROR(INDEX(_xlfn._xlws.FILTER('Dang ky_off'!$H$4:$H$4000,'Dang ky_off'!$B$4:$B$4000=$B738),1),"")</f>
        <v>45932</v>
      </c>
      <c r="R738" s="171" t="s">
        <v>1563</v>
      </c>
      <c r="S738" s="171" cm="1">
        <f t="array" ref="S738">IFERROR(INDEX(_xlfn._xlws.FILTER('Dang ky_off'!$L$4:$L$4000,'Dang ky_off'!$B$4:$B$4000=$B738),1),"")</f>
        <v>9.5</v>
      </c>
      <c r="T738" s="171" cm="1">
        <f t="array" ref="T738">IFERROR(INDEX(_xlfn._xlws.FILTER('Dang ky_off'!$M$4:$M$4000,'Dang ky_off'!$B$4:$B$4000=$B738),1),"")</f>
        <v>0</v>
      </c>
      <c r="U738" s="130"/>
      <c r="V738" s="130"/>
      <c r="W738" s="131">
        <f t="shared" si="103"/>
        <v>2.9</v>
      </c>
      <c r="X738" s="180" t="str" cm="1">
        <f t="array" ref="X738">IFERROR(INDEX(_xlfn._xlws.FILTER('Dang ky_off'!$J$4:$J$4000,'Dang ky_off'!$B$4:$B$4000=$B738),2),"")</f>
        <v/>
      </c>
      <c r="Y738" s="181" t="str" cm="1">
        <f t="array" ref="Y738">IFERROR(INDEX(_xlfn._xlws.FILTER('Dang ky_off'!$H$4:$H$4000,'Dang ky_off'!$B$4:$B$4000=$B738),2),"")</f>
        <v/>
      </c>
      <c r="Z738" s="180" t="s">
        <v>1563</v>
      </c>
      <c r="AA738" s="180" t="str" cm="1">
        <f t="array" ref="AA738">IFERROR(INDEX(_xlfn._xlws.FILTER('Dang ky_off'!$L$4:$L$4000,'Dang ky_off'!$B$4:$B$4000=$B738),2),"")</f>
        <v/>
      </c>
      <c r="AB738" s="180" t="str" cm="1">
        <f t="array" ref="AB738">IFERROR(INDEX(_xlfn._xlws.FILTER('Dang ky_off'!$M$4:$M$4000,'Dang ky_off'!$B$4:$B$4000=$B738),2),"")</f>
        <v/>
      </c>
      <c r="AC738" s="130"/>
      <c r="AD738" s="130"/>
      <c r="AE738" s="179" t="e">
        <f t="shared" si="104"/>
        <v>#VALUE!</v>
      </c>
      <c r="AF738" s="131" t="str" cm="1">
        <f t="array" ref="AF738">IFERROR(INDEX(_xlfn._xlws.FILTER('Dang ky_off'!$J$4:$J$43,'Dang ky_off'!$B$4:$B$43=$B738),3),"")</f>
        <v/>
      </c>
      <c r="AG738" s="154" t="str" cm="1">
        <f t="array" ref="AG738">IFERROR(INDEX(_xlfn._xlws.FILTER('Dang ky_off'!$H$4:$H$43,'Dang ky_off'!$B$4:$B$43=$B738),3),"")</f>
        <v/>
      </c>
      <c r="AH738" s="131" t="s">
        <v>1563</v>
      </c>
      <c r="AI738" s="131" t="str" cm="1">
        <f t="array" ref="AI738">IFERROR(INDEX(_xlfn._xlws.FILTER('Dang ky_off'!$L$4:$L$43,'Dang ky_off'!$B$4:$B$43=$B738),3),"")</f>
        <v/>
      </c>
      <c r="AJ738" s="131" t="str" cm="1">
        <f t="array" ref="AJ738">IFERROR(INDEX(_xlfn._xlws.FILTER('Dang ky_off'!$M$4:$M$43,'Dang ky_off'!$B$4:$B$43=$B738),3),"")</f>
        <v/>
      </c>
      <c r="AK738" s="130"/>
      <c r="AL738" s="130"/>
      <c r="AM738" s="131" t="e">
        <f t="shared" si="105"/>
        <v>#VALUE!</v>
      </c>
      <c r="AN738" s="182" t="str" cm="1">
        <f t="array" ref="AN738">IFERROR(INDEX(_xlfn._xlws.FILTER('Dang ky_onl'!$J$6:$J$4000,'Dang ky_onl'!$B$6:$B$4000=$B738),1),"")</f>
        <v/>
      </c>
      <c r="AO738" s="183" t="str" cm="1">
        <f t="array" ref="AO738">IFERROR(INDEX(_xlfn._xlws.FILTER('Dang ky_onl'!$H$6:$H$4000,'Dang ky_onl'!$B$6:$B$4000=$B738),1),"")</f>
        <v/>
      </c>
      <c r="AP738" s="184" t="s">
        <v>1564</v>
      </c>
      <c r="AQ738" s="182" t="str" cm="1">
        <f t="array" ref="AQ738">IFERROR(INDEX(_xlfn._xlws.FILTER('Dang ky_onl'!$L$6:$L$4000,'Dang ky_onl'!$B$6:$B$4000=$B738),1),"")</f>
        <v/>
      </c>
      <c r="AR738" s="182" t="str" cm="1">
        <f t="array" ref="AR738">IFERROR(INDEX(_xlfn._xlws.FILTER('Dang ky_onl'!$M$6:$M$4000,'Dang ky_onl'!$B$6:$B$4000=$B738),1),"")</f>
        <v/>
      </c>
      <c r="AS738" s="130"/>
      <c r="AT738" s="130"/>
      <c r="AU738" s="131" t="e">
        <f t="shared" si="106"/>
        <v>#VALUE!</v>
      </c>
      <c r="AV738" s="182" t="str" cm="1">
        <f t="array" ref="AV738">IFERROR(INDEX(_xlfn._xlws.FILTER('Dang ky_onl'!$J$6:$J$4000,'Dang ky_onl'!$B$6:$B$4000=$B738),2),"")</f>
        <v/>
      </c>
      <c r="AW738" s="183" t="str" cm="1">
        <f t="array" ref="AW738">IFERROR(INDEX(_xlfn._xlws.FILTER('Dang ky_onl'!$H$6:$H$4000,'Dang ky_onl'!$B$6:$B$4000=$B738),2),"")</f>
        <v/>
      </c>
      <c r="AX738" s="184" t="s">
        <v>1564</v>
      </c>
      <c r="AY738" s="182" t="str" cm="1">
        <f t="array" ref="AY738">IFERROR(INDEX(_xlfn._xlws.FILTER('Dang ky_onl'!$L$6:$L$4000,'Dang ky_onl'!$B$6:$B$4000=$B738),2),"")</f>
        <v/>
      </c>
      <c r="AZ738" s="182" t="str" cm="1">
        <f t="array" ref="AZ738">IFERROR(INDEX(_xlfn._xlws.FILTER('Dang ky_onl'!$M$6:$M$4000,'Dang ky_onl'!$B$6:$B$4000=$B738),2),"")</f>
        <v/>
      </c>
      <c r="BA738" s="130"/>
      <c r="BB738" s="130"/>
      <c r="BC738" s="131" t="e">
        <f t="shared" si="107"/>
        <v>#VALUE!</v>
      </c>
    </row>
    <row r="739" spans="1:55" ht="19.5" customHeight="1" x14ac:dyDescent="0.35">
      <c r="A739" s="135">
        <v>733</v>
      </c>
      <c r="B739" s="136">
        <v>2005230623</v>
      </c>
      <c r="C739" s="137" t="s">
        <v>611</v>
      </c>
      <c r="D739" s="138" t="s">
        <v>839</v>
      </c>
      <c r="E739" s="139"/>
      <c r="F739" s="141" t="s">
        <v>1269</v>
      </c>
      <c r="G739" s="142" t="s">
        <v>1360</v>
      </c>
      <c r="H739" s="143" t="s">
        <v>1374</v>
      </c>
      <c r="I739" s="140" t="str">
        <f t="shared" si="101"/>
        <v>Không đậu</v>
      </c>
      <c r="J739" s="144"/>
      <c r="K739" s="145" t="str">
        <f t="shared" si="102"/>
        <v>Không đủ</v>
      </c>
      <c r="L739" s="166">
        <f t="shared" si="108"/>
        <v>1</v>
      </c>
      <c r="M739" s="166" cm="1">
        <f t="array" ref="M739">SUMPRODUCT(--(LEN(CHOOSE({1,2,3},P739,X739,AF739))&gt;0))</f>
        <v>1</v>
      </c>
      <c r="N739" s="166" cm="1">
        <f t="array" ref="N739">SUMPRODUCT(--(LEN(CHOOSE({1,2},AN739,AV739))&gt;0))</f>
        <v>0</v>
      </c>
      <c r="O739" s="166">
        <f t="shared" si="109"/>
        <v>0</v>
      </c>
      <c r="P739" s="171" t="str" cm="1">
        <f t="array" ref="P739">IFERROR(INDEX(_xlfn._xlws.FILTER('Dang ky_off'!$J$4:$J$4000,'Dang ky_off'!$B$4:$B$4000=$B739),1),"")</f>
        <v>Công ty Cổ phần Acecook Việt Nam</v>
      </c>
      <c r="Q739" s="172" cm="1">
        <f t="array" ref="Q739">IFERROR(INDEX(_xlfn._xlws.FILTER('Dang ky_off'!$H$4:$H$4000,'Dang ky_off'!$B$4:$B$4000=$B739),1),"")</f>
        <v>45909</v>
      </c>
      <c r="R739" s="171" t="s">
        <v>1563</v>
      </c>
      <c r="S739" s="171" cm="1">
        <f t="array" ref="S739">IFERROR(INDEX(_xlfn._xlws.FILTER('Dang ky_off'!$L$4:$L$4000,'Dang ky_off'!$B$4:$B$4000=$B739),1),"")</f>
        <v>8</v>
      </c>
      <c r="T739" s="171" cm="1">
        <f t="array" ref="T739">IFERROR(INDEX(_xlfn._xlws.FILTER('Dang ky_off'!$M$4:$M$4000,'Dang ky_off'!$B$4:$B$4000=$B739),1),"")</f>
        <v>0</v>
      </c>
      <c r="U739" s="130"/>
      <c r="V739" s="130"/>
      <c r="W739" s="131">
        <f t="shared" si="103"/>
        <v>2.4</v>
      </c>
      <c r="X739" s="180" t="str" cm="1">
        <f t="array" ref="X739">IFERROR(INDEX(_xlfn._xlws.FILTER('Dang ky_off'!$J$4:$J$4000,'Dang ky_off'!$B$4:$B$4000=$B739),2),"")</f>
        <v/>
      </c>
      <c r="Y739" s="181" t="str" cm="1">
        <f t="array" ref="Y739">IFERROR(INDEX(_xlfn._xlws.FILTER('Dang ky_off'!$H$4:$H$4000,'Dang ky_off'!$B$4:$B$4000=$B739),2),"")</f>
        <v/>
      </c>
      <c r="Z739" s="180" t="s">
        <v>1563</v>
      </c>
      <c r="AA739" s="180" t="str" cm="1">
        <f t="array" ref="AA739">IFERROR(INDEX(_xlfn._xlws.FILTER('Dang ky_off'!$L$4:$L$4000,'Dang ky_off'!$B$4:$B$4000=$B739),2),"")</f>
        <v/>
      </c>
      <c r="AB739" s="180" t="str" cm="1">
        <f t="array" ref="AB739">IFERROR(INDEX(_xlfn._xlws.FILTER('Dang ky_off'!$M$4:$M$4000,'Dang ky_off'!$B$4:$B$4000=$B739),2),"")</f>
        <v/>
      </c>
      <c r="AC739" s="130"/>
      <c r="AD739" s="130"/>
      <c r="AE739" s="179" t="e">
        <f t="shared" si="104"/>
        <v>#VALUE!</v>
      </c>
      <c r="AF739" s="131" t="str" cm="1">
        <f t="array" ref="AF739">IFERROR(INDEX(_xlfn._xlws.FILTER('Dang ky_off'!$J$4:$J$43,'Dang ky_off'!$B$4:$B$43=$B739),3),"")</f>
        <v/>
      </c>
      <c r="AG739" s="154" t="str" cm="1">
        <f t="array" ref="AG739">IFERROR(INDEX(_xlfn._xlws.FILTER('Dang ky_off'!$H$4:$H$43,'Dang ky_off'!$B$4:$B$43=$B739),3),"")</f>
        <v/>
      </c>
      <c r="AH739" s="131" t="s">
        <v>1563</v>
      </c>
      <c r="AI739" s="131" t="str" cm="1">
        <f t="array" ref="AI739">IFERROR(INDEX(_xlfn._xlws.FILTER('Dang ky_off'!$L$4:$L$43,'Dang ky_off'!$B$4:$B$43=$B739),3),"")</f>
        <v/>
      </c>
      <c r="AJ739" s="131" t="str" cm="1">
        <f t="array" ref="AJ739">IFERROR(INDEX(_xlfn._xlws.FILTER('Dang ky_off'!$M$4:$M$43,'Dang ky_off'!$B$4:$B$43=$B739),3),"")</f>
        <v/>
      </c>
      <c r="AK739" s="130"/>
      <c r="AL739" s="130"/>
      <c r="AM739" s="131" t="e">
        <f t="shared" si="105"/>
        <v>#VALUE!</v>
      </c>
      <c r="AN739" s="182" t="str" cm="1">
        <f t="array" ref="AN739">IFERROR(INDEX(_xlfn._xlws.FILTER('Dang ky_onl'!$J$6:$J$4000,'Dang ky_onl'!$B$6:$B$4000=$B739),1),"")</f>
        <v/>
      </c>
      <c r="AO739" s="183" t="str" cm="1">
        <f t="array" ref="AO739">IFERROR(INDEX(_xlfn._xlws.FILTER('Dang ky_onl'!$H$6:$H$4000,'Dang ky_onl'!$B$6:$B$4000=$B739),1),"")</f>
        <v/>
      </c>
      <c r="AP739" s="184" t="s">
        <v>1564</v>
      </c>
      <c r="AQ739" s="182" t="str" cm="1">
        <f t="array" ref="AQ739">IFERROR(INDEX(_xlfn._xlws.FILTER('Dang ky_onl'!$L$6:$L$4000,'Dang ky_onl'!$B$6:$B$4000=$B739),1),"")</f>
        <v/>
      </c>
      <c r="AR739" s="182" t="str" cm="1">
        <f t="array" ref="AR739">IFERROR(INDEX(_xlfn._xlws.FILTER('Dang ky_onl'!$M$6:$M$4000,'Dang ky_onl'!$B$6:$B$4000=$B739),1),"")</f>
        <v/>
      </c>
      <c r="AS739" s="130"/>
      <c r="AT739" s="130"/>
      <c r="AU739" s="131" t="e">
        <f t="shared" si="106"/>
        <v>#VALUE!</v>
      </c>
      <c r="AV739" s="182" t="str" cm="1">
        <f t="array" ref="AV739">IFERROR(INDEX(_xlfn._xlws.FILTER('Dang ky_onl'!$J$6:$J$4000,'Dang ky_onl'!$B$6:$B$4000=$B739),2),"")</f>
        <v/>
      </c>
      <c r="AW739" s="183" t="str" cm="1">
        <f t="array" ref="AW739">IFERROR(INDEX(_xlfn._xlws.FILTER('Dang ky_onl'!$H$6:$H$4000,'Dang ky_onl'!$B$6:$B$4000=$B739),2),"")</f>
        <v/>
      </c>
      <c r="AX739" s="184" t="s">
        <v>1564</v>
      </c>
      <c r="AY739" s="182" t="str" cm="1">
        <f t="array" ref="AY739">IFERROR(INDEX(_xlfn._xlws.FILTER('Dang ky_onl'!$L$6:$L$4000,'Dang ky_onl'!$B$6:$B$4000=$B739),2),"")</f>
        <v/>
      </c>
      <c r="AZ739" s="182" t="str" cm="1">
        <f t="array" ref="AZ739">IFERROR(INDEX(_xlfn._xlws.FILTER('Dang ky_onl'!$M$6:$M$4000,'Dang ky_onl'!$B$6:$B$4000=$B739),2),"")</f>
        <v/>
      </c>
      <c r="BA739" s="130"/>
      <c r="BB739" s="130"/>
      <c r="BC739" s="131" t="e">
        <f t="shared" si="107"/>
        <v>#VALUE!</v>
      </c>
    </row>
    <row r="740" spans="1:55" ht="19.5" customHeight="1" x14ac:dyDescent="0.35">
      <c r="A740" s="135">
        <v>734</v>
      </c>
      <c r="B740" s="136">
        <v>2005230627</v>
      </c>
      <c r="C740" s="137" t="s">
        <v>612</v>
      </c>
      <c r="D740" s="138" t="s">
        <v>790</v>
      </c>
      <c r="E740" s="139"/>
      <c r="F740" s="141" t="s">
        <v>1093</v>
      </c>
      <c r="G740" s="142" t="s">
        <v>1360</v>
      </c>
      <c r="H740" s="143" t="s">
        <v>1374</v>
      </c>
      <c r="I740" s="140" t="str">
        <f t="shared" si="101"/>
        <v>Không đậu</v>
      </c>
      <c r="J740" s="144"/>
      <c r="K740" s="145" t="str">
        <f t="shared" si="102"/>
        <v>Không đủ</v>
      </c>
      <c r="L740" s="166">
        <f t="shared" si="108"/>
        <v>1</v>
      </c>
      <c r="M740" s="166" cm="1">
        <f t="array" ref="M740">SUMPRODUCT(--(LEN(CHOOSE({1,2,3},P740,X740,AF740))&gt;0))</f>
        <v>1</v>
      </c>
      <c r="N740" s="166" cm="1">
        <f t="array" ref="N740">SUMPRODUCT(--(LEN(CHOOSE({1,2},AN740,AV740))&gt;0))</f>
        <v>0</v>
      </c>
      <c r="O740" s="166">
        <f t="shared" si="109"/>
        <v>0</v>
      </c>
      <c r="P740" s="171" t="str" cm="1">
        <f t="array" ref="P740">IFERROR(INDEX(_xlfn._xlws.FILTER('Dang ky_off'!$J$4:$J$4000,'Dang ky_off'!$B$4:$B$4000=$B740),1),"")</f>
        <v>Công ty Cổ phần Acecook Việt Nam</v>
      </c>
      <c r="Q740" s="172" cm="1">
        <f t="array" ref="Q740">IFERROR(INDEX(_xlfn._xlws.FILTER('Dang ky_off'!$H$4:$H$4000,'Dang ky_off'!$B$4:$B$4000=$B740),1),"")</f>
        <v>45932</v>
      </c>
      <c r="R740" s="171" t="s">
        <v>1563</v>
      </c>
      <c r="S740" s="171" cm="1">
        <f t="array" ref="S740">IFERROR(INDEX(_xlfn._xlws.FILTER('Dang ky_off'!$L$4:$L$4000,'Dang ky_off'!$B$4:$B$4000=$B740),1),"")</f>
        <v>8.5</v>
      </c>
      <c r="T740" s="171" cm="1">
        <f t="array" ref="T740">IFERROR(INDEX(_xlfn._xlws.FILTER('Dang ky_off'!$M$4:$M$4000,'Dang ky_off'!$B$4:$B$4000=$B740),1),"")</f>
        <v>0</v>
      </c>
      <c r="U740" s="130"/>
      <c r="V740" s="130"/>
      <c r="W740" s="131">
        <f t="shared" si="103"/>
        <v>2.6</v>
      </c>
      <c r="X740" s="180" t="str" cm="1">
        <f t="array" ref="X740">IFERROR(INDEX(_xlfn._xlws.FILTER('Dang ky_off'!$J$4:$J$4000,'Dang ky_off'!$B$4:$B$4000=$B740),2),"")</f>
        <v/>
      </c>
      <c r="Y740" s="181" t="str" cm="1">
        <f t="array" ref="Y740">IFERROR(INDEX(_xlfn._xlws.FILTER('Dang ky_off'!$H$4:$H$4000,'Dang ky_off'!$B$4:$B$4000=$B740),2),"")</f>
        <v/>
      </c>
      <c r="Z740" s="180" t="s">
        <v>1563</v>
      </c>
      <c r="AA740" s="180" t="str" cm="1">
        <f t="array" ref="AA740">IFERROR(INDEX(_xlfn._xlws.FILTER('Dang ky_off'!$L$4:$L$4000,'Dang ky_off'!$B$4:$B$4000=$B740),2),"")</f>
        <v/>
      </c>
      <c r="AB740" s="180" t="str" cm="1">
        <f t="array" ref="AB740">IFERROR(INDEX(_xlfn._xlws.FILTER('Dang ky_off'!$M$4:$M$4000,'Dang ky_off'!$B$4:$B$4000=$B740),2),"")</f>
        <v/>
      </c>
      <c r="AC740" s="130"/>
      <c r="AD740" s="130"/>
      <c r="AE740" s="179" t="e">
        <f t="shared" si="104"/>
        <v>#VALUE!</v>
      </c>
      <c r="AF740" s="131" t="str" cm="1">
        <f t="array" ref="AF740">IFERROR(INDEX(_xlfn._xlws.FILTER('Dang ky_off'!$J$4:$J$43,'Dang ky_off'!$B$4:$B$43=$B740),3),"")</f>
        <v/>
      </c>
      <c r="AG740" s="154" t="str" cm="1">
        <f t="array" ref="AG740">IFERROR(INDEX(_xlfn._xlws.FILTER('Dang ky_off'!$H$4:$H$43,'Dang ky_off'!$B$4:$B$43=$B740),3),"")</f>
        <v/>
      </c>
      <c r="AH740" s="131" t="s">
        <v>1563</v>
      </c>
      <c r="AI740" s="131" t="str" cm="1">
        <f t="array" ref="AI740">IFERROR(INDEX(_xlfn._xlws.FILTER('Dang ky_off'!$L$4:$L$43,'Dang ky_off'!$B$4:$B$43=$B740),3),"")</f>
        <v/>
      </c>
      <c r="AJ740" s="131" t="str" cm="1">
        <f t="array" ref="AJ740">IFERROR(INDEX(_xlfn._xlws.FILTER('Dang ky_off'!$M$4:$M$43,'Dang ky_off'!$B$4:$B$43=$B740),3),"")</f>
        <v/>
      </c>
      <c r="AK740" s="130"/>
      <c r="AL740" s="130"/>
      <c r="AM740" s="131" t="e">
        <f t="shared" si="105"/>
        <v>#VALUE!</v>
      </c>
      <c r="AN740" s="182" t="str" cm="1">
        <f t="array" ref="AN740">IFERROR(INDEX(_xlfn._xlws.FILTER('Dang ky_onl'!$J$6:$J$4000,'Dang ky_onl'!$B$6:$B$4000=$B740),1),"")</f>
        <v/>
      </c>
      <c r="AO740" s="183" t="str" cm="1">
        <f t="array" ref="AO740">IFERROR(INDEX(_xlfn._xlws.FILTER('Dang ky_onl'!$H$6:$H$4000,'Dang ky_onl'!$B$6:$B$4000=$B740),1),"")</f>
        <v/>
      </c>
      <c r="AP740" s="184" t="s">
        <v>1564</v>
      </c>
      <c r="AQ740" s="182" t="str" cm="1">
        <f t="array" ref="AQ740">IFERROR(INDEX(_xlfn._xlws.FILTER('Dang ky_onl'!$L$6:$L$4000,'Dang ky_onl'!$B$6:$B$4000=$B740),1),"")</f>
        <v/>
      </c>
      <c r="AR740" s="182" t="str" cm="1">
        <f t="array" ref="AR740">IFERROR(INDEX(_xlfn._xlws.FILTER('Dang ky_onl'!$M$6:$M$4000,'Dang ky_onl'!$B$6:$B$4000=$B740),1),"")</f>
        <v/>
      </c>
      <c r="AS740" s="130"/>
      <c r="AT740" s="130"/>
      <c r="AU740" s="131" t="e">
        <f t="shared" si="106"/>
        <v>#VALUE!</v>
      </c>
      <c r="AV740" s="182" t="str" cm="1">
        <f t="array" ref="AV740">IFERROR(INDEX(_xlfn._xlws.FILTER('Dang ky_onl'!$J$6:$J$4000,'Dang ky_onl'!$B$6:$B$4000=$B740),2),"")</f>
        <v/>
      </c>
      <c r="AW740" s="183" t="str" cm="1">
        <f t="array" ref="AW740">IFERROR(INDEX(_xlfn._xlws.FILTER('Dang ky_onl'!$H$6:$H$4000,'Dang ky_onl'!$B$6:$B$4000=$B740),2),"")</f>
        <v/>
      </c>
      <c r="AX740" s="184" t="s">
        <v>1564</v>
      </c>
      <c r="AY740" s="182" t="str" cm="1">
        <f t="array" ref="AY740">IFERROR(INDEX(_xlfn._xlws.FILTER('Dang ky_onl'!$L$6:$L$4000,'Dang ky_onl'!$B$6:$B$4000=$B740),2),"")</f>
        <v/>
      </c>
      <c r="AZ740" s="182" t="str" cm="1">
        <f t="array" ref="AZ740">IFERROR(INDEX(_xlfn._xlws.FILTER('Dang ky_onl'!$M$6:$M$4000,'Dang ky_onl'!$B$6:$B$4000=$B740),2),"")</f>
        <v/>
      </c>
      <c r="BA740" s="130"/>
      <c r="BB740" s="130"/>
      <c r="BC740" s="131" t="e">
        <f t="shared" si="107"/>
        <v>#VALUE!</v>
      </c>
    </row>
    <row r="741" spans="1:55" ht="19.5" customHeight="1" x14ac:dyDescent="0.35">
      <c r="A741" s="135">
        <v>735</v>
      </c>
      <c r="B741" s="136">
        <v>2005230638</v>
      </c>
      <c r="C741" s="137" t="s">
        <v>77</v>
      </c>
      <c r="D741" s="138" t="s">
        <v>907</v>
      </c>
      <c r="E741" s="139"/>
      <c r="F741" s="141" t="s">
        <v>1310</v>
      </c>
      <c r="G741" s="142" t="s">
        <v>1360</v>
      </c>
      <c r="H741" s="143" t="s">
        <v>1374</v>
      </c>
      <c r="I741" s="140" t="str">
        <f t="shared" si="101"/>
        <v>Không đậu</v>
      </c>
      <c r="J741" s="144"/>
      <c r="K741" s="145" t="str">
        <f t="shared" si="102"/>
        <v>Không đủ</v>
      </c>
      <c r="L741" s="166">
        <f t="shared" si="108"/>
        <v>2</v>
      </c>
      <c r="M741" s="166" cm="1">
        <f t="array" ref="M741">SUMPRODUCT(--(LEN(CHOOSE({1,2,3},P741,X741,AF741))&gt;0))</f>
        <v>2</v>
      </c>
      <c r="N741" s="166" cm="1">
        <f t="array" ref="N741">SUMPRODUCT(--(LEN(CHOOSE({1,2},AN741,AV741))&gt;0))</f>
        <v>0</v>
      </c>
      <c r="O741" s="166">
        <f t="shared" si="109"/>
        <v>0</v>
      </c>
      <c r="P741" s="171" t="str" cm="1">
        <f t="array" ref="P741">IFERROR(INDEX(_xlfn._xlws.FILTER('Dang ky_off'!$J$4:$J$4000,'Dang ky_off'!$B$4:$B$4000=$B741),1),"")</f>
        <v>Công ty Cổ phần Acecook Việt Nam</v>
      </c>
      <c r="Q741" s="172" cm="1">
        <f t="array" ref="Q741">IFERROR(INDEX(_xlfn._xlws.FILTER('Dang ky_off'!$H$4:$H$4000,'Dang ky_off'!$B$4:$B$4000=$B741),1),"")</f>
        <v>45965</v>
      </c>
      <c r="R741" s="171" t="s">
        <v>1563</v>
      </c>
      <c r="S741" s="171" cm="1">
        <f t="array" ref="S741">IFERROR(INDEX(_xlfn._xlws.FILTER('Dang ky_off'!$L$4:$L$4000,'Dang ky_off'!$B$4:$B$4000=$B741),1),"")</f>
        <v>9.5</v>
      </c>
      <c r="T741" s="171" cm="1">
        <f t="array" ref="T741">IFERROR(INDEX(_xlfn._xlws.FILTER('Dang ky_off'!$M$4:$M$4000,'Dang ky_off'!$B$4:$B$4000=$B741),1),"")</f>
        <v>0</v>
      </c>
      <c r="U741" s="130"/>
      <c r="V741" s="130"/>
      <c r="W741" s="131">
        <f t="shared" si="103"/>
        <v>2.9</v>
      </c>
      <c r="X741" s="180" t="str" cm="1">
        <f t="array" ref="X741">IFERROR(INDEX(_xlfn._xlws.FILTER('Dang ky_off'!$J$4:$J$4000,'Dang ky_off'!$B$4:$B$4000=$B741),2),"")</f>
        <v>Công ty TNHH Yakult Việt Nam</v>
      </c>
      <c r="Y741" s="181" cm="1">
        <f t="array" ref="Y741">IFERROR(INDEX(_xlfn._xlws.FILTER('Dang ky_off'!$H$4:$H$4000,'Dang ky_off'!$B$4:$B$4000=$B741),2),"")</f>
        <v>45986</v>
      </c>
      <c r="Z741" s="180" t="s">
        <v>1563</v>
      </c>
      <c r="AA741" s="180" cm="1">
        <f t="array" ref="AA741">IFERROR(INDEX(_xlfn._xlws.FILTER('Dang ky_off'!$L$4:$L$4000,'Dang ky_off'!$B$4:$B$4000=$B741),2),"")</f>
        <v>9</v>
      </c>
      <c r="AB741" s="180" cm="1">
        <f t="array" ref="AB741">IFERROR(INDEX(_xlfn._xlws.FILTER('Dang ky_off'!$M$4:$M$4000,'Dang ky_off'!$B$4:$B$4000=$B741),2),"")</f>
        <v>0.5</v>
      </c>
      <c r="AC741" s="130"/>
      <c r="AD741" s="130"/>
      <c r="AE741" s="179">
        <f t="shared" si="104"/>
        <v>3.2</v>
      </c>
      <c r="AF741" s="131" t="str" cm="1">
        <f t="array" ref="AF741">IFERROR(INDEX(_xlfn._xlws.FILTER('Dang ky_off'!$J$4:$J$43,'Dang ky_off'!$B$4:$B$43=$B741),3),"")</f>
        <v/>
      </c>
      <c r="AG741" s="154" t="str" cm="1">
        <f t="array" ref="AG741">IFERROR(INDEX(_xlfn._xlws.FILTER('Dang ky_off'!$H$4:$H$43,'Dang ky_off'!$B$4:$B$43=$B741),3),"")</f>
        <v/>
      </c>
      <c r="AH741" s="131" t="s">
        <v>1563</v>
      </c>
      <c r="AI741" s="131" t="str" cm="1">
        <f t="array" ref="AI741">IFERROR(INDEX(_xlfn._xlws.FILTER('Dang ky_off'!$L$4:$L$43,'Dang ky_off'!$B$4:$B$43=$B741),3),"")</f>
        <v/>
      </c>
      <c r="AJ741" s="131" t="str" cm="1">
        <f t="array" ref="AJ741">IFERROR(INDEX(_xlfn._xlws.FILTER('Dang ky_off'!$M$4:$M$43,'Dang ky_off'!$B$4:$B$43=$B741),3),"")</f>
        <v/>
      </c>
      <c r="AK741" s="130"/>
      <c r="AL741" s="130"/>
      <c r="AM741" s="131" t="e">
        <f t="shared" si="105"/>
        <v>#VALUE!</v>
      </c>
      <c r="AN741" s="182" t="str" cm="1">
        <f t="array" ref="AN741">IFERROR(INDEX(_xlfn._xlws.FILTER('Dang ky_onl'!$J$6:$J$4000,'Dang ky_onl'!$B$6:$B$4000=$B741),1),"")</f>
        <v/>
      </c>
      <c r="AO741" s="183" t="str" cm="1">
        <f t="array" ref="AO741">IFERROR(INDEX(_xlfn._xlws.FILTER('Dang ky_onl'!$H$6:$H$4000,'Dang ky_onl'!$B$6:$B$4000=$B741),1),"")</f>
        <v/>
      </c>
      <c r="AP741" s="184" t="s">
        <v>1564</v>
      </c>
      <c r="AQ741" s="182" t="str" cm="1">
        <f t="array" ref="AQ741">IFERROR(INDEX(_xlfn._xlws.FILTER('Dang ky_onl'!$L$6:$L$4000,'Dang ky_onl'!$B$6:$B$4000=$B741),1),"")</f>
        <v/>
      </c>
      <c r="AR741" s="182" t="str" cm="1">
        <f t="array" ref="AR741">IFERROR(INDEX(_xlfn._xlws.FILTER('Dang ky_onl'!$M$6:$M$4000,'Dang ky_onl'!$B$6:$B$4000=$B741),1),"")</f>
        <v/>
      </c>
      <c r="AS741" s="130"/>
      <c r="AT741" s="130"/>
      <c r="AU741" s="131" t="e">
        <f t="shared" si="106"/>
        <v>#VALUE!</v>
      </c>
      <c r="AV741" s="182" t="str" cm="1">
        <f t="array" ref="AV741">IFERROR(INDEX(_xlfn._xlws.FILTER('Dang ky_onl'!$J$6:$J$4000,'Dang ky_onl'!$B$6:$B$4000=$B741),2),"")</f>
        <v/>
      </c>
      <c r="AW741" s="183" t="str" cm="1">
        <f t="array" ref="AW741">IFERROR(INDEX(_xlfn._xlws.FILTER('Dang ky_onl'!$H$6:$H$4000,'Dang ky_onl'!$B$6:$B$4000=$B741),2),"")</f>
        <v/>
      </c>
      <c r="AX741" s="184" t="s">
        <v>1564</v>
      </c>
      <c r="AY741" s="182" t="str" cm="1">
        <f t="array" ref="AY741">IFERROR(INDEX(_xlfn._xlws.FILTER('Dang ky_onl'!$L$6:$L$4000,'Dang ky_onl'!$B$6:$B$4000=$B741),2),"")</f>
        <v/>
      </c>
      <c r="AZ741" s="182" t="str" cm="1">
        <f t="array" ref="AZ741">IFERROR(INDEX(_xlfn._xlws.FILTER('Dang ky_onl'!$M$6:$M$4000,'Dang ky_onl'!$B$6:$B$4000=$B741),2),"")</f>
        <v/>
      </c>
      <c r="BA741" s="130"/>
      <c r="BB741" s="130"/>
      <c r="BC741" s="131" t="e">
        <f t="shared" si="107"/>
        <v>#VALUE!</v>
      </c>
    </row>
    <row r="742" spans="1:55" ht="19.5" customHeight="1" x14ac:dyDescent="0.35">
      <c r="A742" s="135">
        <v>736</v>
      </c>
      <c r="B742" s="136">
        <v>2005230636</v>
      </c>
      <c r="C742" s="137" t="s">
        <v>613</v>
      </c>
      <c r="D742" s="138" t="s">
        <v>907</v>
      </c>
      <c r="E742" s="139"/>
      <c r="F742" s="141" t="s">
        <v>1136</v>
      </c>
      <c r="G742" s="142" t="s">
        <v>1360</v>
      </c>
      <c r="H742" s="143" t="s">
        <v>1374</v>
      </c>
      <c r="I742" s="140" t="str">
        <f t="shared" si="101"/>
        <v>Không đậu</v>
      </c>
      <c r="J742" s="144"/>
      <c r="K742" s="145" t="str">
        <f t="shared" si="102"/>
        <v>Không đủ</v>
      </c>
      <c r="L742" s="166">
        <f t="shared" si="108"/>
        <v>0</v>
      </c>
      <c r="M742" s="166" cm="1">
        <f t="array" ref="M742">SUMPRODUCT(--(LEN(CHOOSE({1,2,3},P742,X742,AF742))&gt;0))</f>
        <v>0</v>
      </c>
      <c r="N742" s="166" cm="1">
        <f t="array" ref="N742">SUMPRODUCT(--(LEN(CHOOSE({1,2},AN742,AV742))&gt;0))</f>
        <v>0</v>
      </c>
      <c r="O742" s="166">
        <f t="shared" si="109"/>
        <v>0</v>
      </c>
      <c r="P742" s="171" t="str" cm="1">
        <f t="array" ref="P742">IFERROR(INDEX(_xlfn._xlws.FILTER('Dang ky_off'!$J$4:$J$4000,'Dang ky_off'!$B$4:$B$4000=$B742),1),"")</f>
        <v/>
      </c>
      <c r="Q742" s="172" t="str" cm="1">
        <f t="array" ref="Q742">IFERROR(INDEX(_xlfn._xlws.FILTER('Dang ky_off'!$H$4:$H$4000,'Dang ky_off'!$B$4:$B$4000=$B742),1),"")</f>
        <v/>
      </c>
      <c r="R742" s="171" t="s">
        <v>1563</v>
      </c>
      <c r="S742" s="171" t="str" cm="1">
        <f t="array" ref="S742">IFERROR(INDEX(_xlfn._xlws.FILTER('Dang ky_off'!$L$4:$L$4000,'Dang ky_off'!$B$4:$B$4000=$B742),1),"")</f>
        <v/>
      </c>
      <c r="T742" s="171" t="str" cm="1">
        <f t="array" ref="T742">IFERROR(INDEX(_xlfn._xlws.FILTER('Dang ky_off'!$M$4:$M$4000,'Dang ky_off'!$B$4:$B$4000=$B742),1),"")</f>
        <v/>
      </c>
      <c r="U742" s="130"/>
      <c r="V742" s="130"/>
      <c r="W742" s="131" t="e">
        <f t="shared" si="103"/>
        <v>#VALUE!</v>
      </c>
      <c r="X742" s="180" t="str" cm="1">
        <f t="array" ref="X742">IFERROR(INDEX(_xlfn._xlws.FILTER('Dang ky_off'!$J$4:$J$4000,'Dang ky_off'!$B$4:$B$4000=$B742),2),"")</f>
        <v/>
      </c>
      <c r="Y742" s="181" t="str" cm="1">
        <f t="array" ref="Y742">IFERROR(INDEX(_xlfn._xlws.FILTER('Dang ky_off'!$H$4:$H$4000,'Dang ky_off'!$B$4:$B$4000=$B742),2),"")</f>
        <v/>
      </c>
      <c r="Z742" s="180" t="s">
        <v>1563</v>
      </c>
      <c r="AA742" s="180" t="str" cm="1">
        <f t="array" ref="AA742">IFERROR(INDEX(_xlfn._xlws.FILTER('Dang ky_off'!$L$4:$L$4000,'Dang ky_off'!$B$4:$B$4000=$B742),2),"")</f>
        <v/>
      </c>
      <c r="AB742" s="180" t="str" cm="1">
        <f t="array" ref="AB742">IFERROR(INDEX(_xlfn._xlws.FILTER('Dang ky_off'!$M$4:$M$4000,'Dang ky_off'!$B$4:$B$4000=$B742),2),"")</f>
        <v/>
      </c>
      <c r="AC742" s="130"/>
      <c r="AD742" s="130"/>
      <c r="AE742" s="179" t="e">
        <f t="shared" si="104"/>
        <v>#VALUE!</v>
      </c>
      <c r="AF742" s="131" t="str" cm="1">
        <f t="array" ref="AF742">IFERROR(INDEX(_xlfn._xlws.FILTER('Dang ky_off'!$J$4:$J$43,'Dang ky_off'!$B$4:$B$43=$B742),3),"")</f>
        <v/>
      </c>
      <c r="AG742" s="154" t="str" cm="1">
        <f t="array" ref="AG742">IFERROR(INDEX(_xlfn._xlws.FILTER('Dang ky_off'!$H$4:$H$43,'Dang ky_off'!$B$4:$B$43=$B742),3),"")</f>
        <v/>
      </c>
      <c r="AH742" s="131" t="s">
        <v>1563</v>
      </c>
      <c r="AI742" s="131" t="str" cm="1">
        <f t="array" ref="AI742">IFERROR(INDEX(_xlfn._xlws.FILTER('Dang ky_off'!$L$4:$L$43,'Dang ky_off'!$B$4:$B$43=$B742),3),"")</f>
        <v/>
      </c>
      <c r="AJ742" s="131" t="str" cm="1">
        <f t="array" ref="AJ742">IFERROR(INDEX(_xlfn._xlws.FILTER('Dang ky_off'!$M$4:$M$43,'Dang ky_off'!$B$4:$B$43=$B742),3),"")</f>
        <v/>
      </c>
      <c r="AK742" s="130"/>
      <c r="AL742" s="130"/>
      <c r="AM742" s="131" t="e">
        <f t="shared" si="105"/>
        <v>#VALUE!</v>
      </c>
      <c r="AN742" s="182" t="str" cm="1">
        <f t="array" ref="AN742">IFERROR(INDEX(_xlfn._xlws.FILTER('Dang ky_onl'!$J$6:$J$4000,'Dang ky_onl'!$B$6:$B$4000=$B742),1),"")</f>
        <v/>
      </c>
      <c r="AO742" s="183" t="str" cm="1">
        <f t="array" ref="AO742">IFERROR(INDEX(_xlfn._xlws.FILTER('Dang ky_onl'!$H$6:$H$4000,'Dang ky_onl'!$B$6:$B$4000=$B742),1),"")</f>
        <v/>
      </c>
      <c r="AP742" s="184" t="s">
        <v>1564</v>
      </c>
      <c r="AQ742" s="182" t="str" cm="1">
        <f t="array" ref="AQ742">IFERROR(INDEX(_xlfn._xlws.FILTER('Dang ky_onl'!$L$6:$L$4000,'Dang ky_onl'!$B$6:$B$4000=$B742),1),"")</f>
        <v/>
      </c>
      <c r="AR742" s="182" t="str" cm="1">
        <f t="array" ref="AR742">IFERROR(INDEX(_xlfn._xlws.FILTER('Dang ky_onl'!$M$6:$M$4000,'Dang ky_onl'!$B$6:$B$4000=$B742),1),"")</f>
        <v/>
      </c>
      <c r="AS742" s="130"/>
      <c r="AT742" s="130"/>
      <c r="AU742" s="131" t="e">
        <f t="shared" si="106"/>
        <v>#VALUE!</v>
      </c>
      <c r="AV742" s="182" t="str" cm="1">
        <f t="array" ref="AV742">IFERROR(INDEX(_xlfn._xlws.FILTER('Dang ky_onl'!$J$6:$J$4000,'Dang ky_onl'!$B$6:$B$4000=$B742),2),"")</f>
        <v/>
      </c>
      <c r="AW742" s="183" t="str" cm="1">
        <f t="array" ref="AW742">IFERROR(INDEX(_xlfn._xlws.FILTER('Dang ky_onl'!$H$6:$H$4000,'Dang ky_onl'!$B$6:$B$4000=$B742),2),"")</f>
        <v/>
      </c>
      <c r="AX742" s="184" t="s">
        <v>1564</v>
      </c>
      <c r="AY742" s="182" t="str" cm="1">
        <f t="array" ref="AY742">IFERROR(INDEX(_xlfn._xlws.FILTER('Dang ky_onl'!$L$6:$L$4000,'Dang ky_onl'!$B$6:$B$4000=$B742),2),"")</f>
        <v/>
      </c>
      <c r="AZ742" s="182" t="str" cm="1">
        <f t="array" ref="AZ742">IFERROR(INDEX(_xlfn._xlws.FILTER('Dang ky_onl'!$M$6:$M$4000,'Dang ky_onl'!$B$6:$B$4000=$B742),2),"")</f>
        <v/>
      </c>
      <c r="BA742" s="130"/>
      <c r="BB742" s="130"/>
      <c r="BC742" s="131" t="e">
        <f t="shared" si="107"/>
        <v>#VALUE!</v>
      </c>
    </row>
    <row r="743" spans="1:55" ht="19.5" customHeight="1" x14ac:dyDescent="0.35">
      <c r="A743" s="135">
        <v>737</v>
      </c>
      <c r="B743" s="136">
        <v>2005230645</v>
      </c>
      <c r="C743" s="137" t="s">
        <v>614</v>
      </c>
      <c r="D743" s="138" t="s">
        <v>858</v>
      </c>
      <c r="E743" s="139"/>
      <c r="F743" s="141" t="s">
        <v>1044</v>
      </c>
      <c r="G743" s="142" t="s">
        <v>1360</v>
      </c>
      <c r="H743" s="143" t="s">
        <v>1374</v>
      </c>
      <c r="I743" s="140" t="str">
        <f t="shared" si="101"/>
        <v>Không đậu</v>
      </c>
      <c r="J743" s="144"/>
      <c r="K743" s="145" t="str">
        <f t="shared" si="102"/>
        <v>Không đủ</v>
      </c>
      <c r="L743" s="166">
        <f t="shared" si="108"/>
        <v>1</v>
      </c>
      <c r="M743" s="166" cm="1">
        <f t="array" ref="M743">SUMPRODUCT(--(LEN(CHOOSE({1,2,3},P743,X743,AF743))&gt;0))</f>
        <v>1</v>
      </c>
      <c r="N743" s="166" cm="1">
        <f t="array" ref="N743">SUMPRODUCT(--(LEN(CHOOSE({1,2},AN743,AV743))&gt;0))</f>
        <v>0</v>
      </c>
      <c r="O743" s="166">
        <f t="shared" si="109"/>
        <v>0</v>
      </c>
      <c r="P743" s="171" t="str" cm="1">
        <f t="array" ref="P743">IFERROR(INDEX(_xlfn._xlws.FILTER('Dang ky_off'!$J$4:$J$4000,'Dang ky_off'!$B$4:$B$4000=$B743),1),"")</f>
        <v>Công ty TNHH Yakult Việt Nam</v>
      </c>
      <c r="Q743" s="172" cm="1">
        <f t="array" ref="Q743">IFERROR(INDEX(_xlfn._xlws.FILTER('Dang ky_off'!$H$4:$H$4000,'Dang ky_off'!$B$4:$B$4000=$B743),1),"")</f>
        <v>46022</v>
      </c>
      <c r="R743" s="171" t="s">
        <v>1563</v>
      </c>
      <c r="S743" s="171" cm="1">
        <f t="array" ref="S743">IFERROR(INDEX(_xlfn._xlws.FILTER('Dang ky_off'!$L$4:$L$4000,'Dang ky_off'!$B$4:$B$4000=$B743),1),"")</f>
        <v>8</v>
      </c>
      <c r="T743" s="171" cm="1">
        <f t="array" ref="T743">IFERROR(INDEX(_xlfn._xlws.FILTER('Dang ky_off'!$M$4:$M$4000,'Dang ky_off'!$B$4:$B$4000=$B743),1),"")</f>
        <v>0</v>
      </c>
      <c r="U743" s="130"/>
      <c r="V743" s="130"/>
      <c r="W743" s="131">
        <f t="shared" si="103"/>
        <v>2.4</v>
      </c>
      <c r="X743" s="180" t="str" cm="1">
        <f t="array" ref="X743">IFERROR(INDEX(_xlfn._xlws.FILTER('Dang ky_off'!$J$4:$J$4000,'Dang ky_off'!$B$4:$B$4000=$B743),2),"")</f>
        <v/>
      </c>
      <c r="Y743" s="181" t="str" cm="1">
        <f t="array" ref="Y743">IFERROR(INDEX(_xlfn._xlws.FILTER('Dang ky_off'!$H$4:$H$4000,'Dang ky_off'!$B$4:$B$4000=$B743),2),"")</f>
        <v/>
      </c>
      <c r="Z743" s="180" t="s">
        <v>1563</v>
      </c>
      <c r="AA743" s="180" t="str" cm="1">
        <f t="array" ref="AA743">IFERROR(INDEX(_xlfn._xlws.FILTER('Dang ky_off'!$L$4:$L$4000,'Dang ky_off'!$B$4:$B$4000=$B743),2),"")</f>
        <v/>
      </c>
      <c r="AB743" s="180" t="str" cm="1">
        <f t="array" ref="AB743">IFERROR(INDEX(_xlfn._xlws.FILTER('Dang ky_off'!$M$4:$M$4000,'Dang ky_off'!$B$4:$B$4000=$B743),2),"")</f>
        <v/>
      </c>
      <c r="AC743" s="130"/>
      <c r="AD743" s="130"/>
      <c r="AE743" s="179" t="e">
        <f t="shared" si="104"/>
        <v>#VALUE!</v>
      </c>
      <c r="AF743" s="131" t="str" cm="1">
        <f t="array" ref="AF743">IFERROR(INDEX(_xlfn._xlws.FILTER('Dang ky_off'!$J$4:$J$43,'Dang ky_off'!$B$4:$B$43=$B743),3),"")</f>
        <v/>
      </c>
      <c r="AG743" s="154" t="str" cm="1">
        <f t="array" ref="AG743">IFERROR(INDEX(_xlfn._xlws.FILTER('Dang ky_off'!$H$4:$H$43,'Dang ky_off'!$B$4:$B$43=$B743),3),"")</f>
        <v/>
      </c>
      <c r="AH743" s="131" t="s">
        <v>1563</v>
      </c>
      <c r="AI743" s="131" t="str" cm="1">
        <f t="array" ref="AI743">IFERROR(INDEX(_xlfn._xlws.FILTER('Dang ky_off'!$L$4:$L$43,'Dang ky_off'!$B$4:$B$43=$B743),3),"")</f>
        <v/>
      </c>
      <c r="AJ743" s="131" t="str" cm="1">
        <f t="array" ref="AJ743">IFERROR(INDEX(_xlfn._xlws.FILTER('Dang ky_off'!$M$4:$M$43,'Dang ky_off'!$B$4:$B$43=$B743),3),"")</f>
        <v/>
      </c>
      <c r="AK743" s="130"/>
      <c r="AL743" s="130"/>
      <c r="AM743" s="131" t="e">
        <f t="shared" si="105"/>
        <v>#VALUE!</v>
      </c>
      <c r="AN743" s="182" t="str" cm="1">
        <f t="array" ref="AN743">IFERROR(INDEX(_xlfn._xlws.FILTER('Dang ky_onl'!$J$6:$J$4000,'Dang ky_onl'!$B$6:$B$4000=$B743),1),"")</f>
        <v/>
      </c>
      <c r="AO743" s="183" t="str" cm="1">
        <f t="array" ref="AO743">IFERROR(INDEX(_xlfn._xlws.FILTER('Dang ky_onl'!$H$6:$H$4000,'Dang ky_onl'!$B$6:$B$4000=$B743),1),"")</f>
        <v/>
      </c>
      <c r="AP743" s="184" t="s">
        <v>1564</v>
      </c>
      <c r="AQ743" s="182" t="str" cm="1">
        <f t="array" ref="AQ743">IFERROR(INDEX(_xlfn._xlws.FILTER('Dang ky_onl'!$L$6:$L$4000,'Dang ky_onl'!$B$6:$B$4000=$B743),1),"")</f>
        <v/>
      </c>
      <c r="AR743" s="182" t="str" cm="1">
        <f t="array" ref="AR743">IFERROR(INDEX(_xlfn._xlws.FILTER('Dang ky_onl'!$M$6:$M$4000,'Dang ky_onl'!$B$6:$B$4000=$B743),1),"")</f>
        <v/>
      </c>
      <c r="AS743" s="130"/>
      <c r="AT743" s="130"/>
      <c r="AU743" s="131" t="e">
        <f t="shared" si="106"/>
        <v>#VALUE!</v>
      </c>
      <c r="AV743" s="182" t="str" cm="1">
        <f t="array" ref="AV743">IFERROR(INDEX(_xlfn._xlws.FILTER('Dang ky_onl'!$J$6:$J$4000,'Dang ky_onl'!$B$6:$B$4000=$B743),2),"")</f>
        <v/>
      </c>
      <c r="AW743" s="183" t="str" cm="1">
        <f t="array" ref="AW743">IFERROR(INDEX(_xlfn._xlws.FILTER('Dang ky_onl'!$H$6:$H$4000,'Dang ky_onl'!$B$6:$B$4000=$B743),2),"")</f>
        <v/>
      </c>
      <c r="AX743" s="184" t="s">
        <v>1564</v>
      </c>
      <c r="AY743" s="182" t="str" cm="1">
        <f t="array" ref="AY743">IFERROR(INDEX(_xlfn._xlws.FILTER('Dang ky_onl'!$L$6:$L$4000,'Dang ky_onl'!$B$6:$B$4000=$B743),2),"")</f>
        <v/>
      </c>
      <c r="AZ743" s="182" t="str" cm="1">
        <f t="array" ref="AZ743">IFERROR(INDEX(_xlfn._xlws.FILTER('Dang ky_onl'!$M$6:$M$4000,'Dang ky_onl'!$B$6:$B$4000=$B743),2),"")</f>
        <v/>
      </c>
      <c r="BA743" s="130"/>
      <c r="BB743" s="130"/>
      <c r="BC743" s="131" t="e">
        <f t="shared" si="107"/>
        <v>#VALUE!</v>
      </c>
    </row>
    <row r="744" spans="1:55" ht="19.5" customHeight="1" x14ac:dyDescent="0.35">
      <c r="A744" s="135">
        <v>738</v>
      </c>
      <c r="B744" s="136">
        <v>2005230657</v>
      </c>
      <c r="C744" s="137" t="s">
        <v>615</v>
      </c>
      <c r="D744" s="138" t="s">
        <v>821</v>
      </c>
      <c r="E744" s="139"/>
      <c r="F744" s="141" t="s">
        <v>1038</v>
      </c>
      <c r="G744" s="142" t="s">
        <v>1360</v>
      </c>
      <c r="H744" s="143" t="s">
        <v>1374</v>
      </c>
      <c r="I744" s="140" t="str">
        <f t="shared" si="101"/>
        <v>Không đậu</v>
      </c>
      <c r="J744" s="144"/>
      <c r="K744" s="145" t="str">
        <f t="shared" si="102"/>
        <v>Không đủ</v>
      </c>
      <c r="L744" s="166">
        <f t="shared" si="108"/>
        <v>2</v>
      </c>
      <c r="M744" s="166" cm="1">
        <f t="array" ref="M744">SUMPRODUCT(--(LEN(CHOOSE({1,2,3},P744,X744,AF744))&gt;0))</f>
        <v>2</v>
      </c>
      <c r="N744" s="166" cm="1">
        <f t="array" ref="N744">SUMPRODUCT(--(LEN(CHOOSE({1,2},AN744,AV744))&gt;0))</f>
        <v>0</v>
      </c>
      <c r="O744" s="166">
        <f t="shared" si="109"/>
        <v>0</v>
      </c>
      <c r="P744" s="171" t="str" cm="1">
        <f t="array" ref="P744">IFERROR(INDEX(_xlfn._xlws.FILTER('Dang ky_off'!$J$4:$J$4000,'Dang ky_off'!$B$4:$B$4000=$B744),1),"")</f>
        <v>Công ty Cổ phần Acecook Việt Nam</v>
      </c>
      <c r="Q744" s="172" cm="1">
        <f t="array" ref="Q744">IFERROR(INDEX(_xlfn._xlws.FILTER('Dang ky_off'!$H$4:$H$4000,'Dang ky_off'!$B$4:$B$4000=$B744),1),"")</f>
        <v>45932</v>
      </c>
      <c r="R744" s="171" t="s">
        <v>1563</v>
      </c>
      <c r="S744" s="171" cm="1">
        <f t="array" ref="S744">IFERROR(INDEX(_xlfn._xlws.FILTER('Dang ky_off'!$L$4:$L$4000,'Dang ky_off'!$B$4:$B$4000=$B744),1),"")</f>
        <v>8.5</v>
      </c>
      <c r="T744" s="171" cm="1">
        <f t="array" ref="T744">IFERROR(INDEX(_xlfn._xlws.FILTER('Dang ky_off'!$M$4:$M$4000,'Dang ky_off'!$B$4:$B$4000=$B744),1),"")</f>
        <v>0</v>
      </c>
      <c r="U744" s="130"/>
      <c r="V744" s="130"/>
      <c r="W744" s="131">
        <f t="shared" si="103"/>
        <v>2.6</v>
      </c>
      <c r="X744" s="180" t="str" cm="1">
        <f t="array" ref="X744">IFERROR(INDEX(_xlfn._xlws.FILTER('Dang ky_off'!$J$4:$J$4000,'Dang ky_off'!$B$4:$B$4000=$B744),2),"")</f>
        <v>Công ty Cổ phần Đầu tư và Thương mại SATORI</v>
      </c>
      <c r="Y744" s="181" cm="1">
        <f t="array" ref="Y744">IFERROR(INDEX(_xlfn._xlws.FILTER('Dang ky_off'!$H$4:$H$4000,'Dang ky_off'!$B$4:$B$4000=$B744),2),"")</f>
        <v>45939</v>
      </c>
      <c r="Z744" s="180" t="s">
        <v>1563</v>
      </c>
      <c r="AA744" s="180" cm="1">
        <f t="array" ref="AA744">IFERROR(INDEX(_xlfn._xlws.FILTER('Dang ky_off'!$L$4:$L$4000,'Dang ky_off'!$B$4:$B$4000=$B744),2),"")</f>
        <v>9</v>
      </c>
      <c r="AB744" s="180" cm="1">
        <f t="array" ref="AB744">IFERROR(INDEX(_xlfn._xlws.FILTER('Dang ky_off'!$M$4:$M$4000,'Dang ky_off'!$B$4:$B$4000=$B744),2),"")</f>
        <v>0</v>
      </c>
      <c r="AC744" s="130"/>
      <c r="AD744" s="130"/>
      <c r="AE744" s="179">
        <f t="shared" si="104"/>
        <v>2.7</v>
      </c>
      <c r="AF744" s="131" t="str" cm="1">
        <f t="array" ref="AF744">IFERROR(INDEX(_xlfn._xlws.FILTER('Dang ky_off'!$J$4:$J$43,'Dang ky_off'!$B$4:$B$43=$B744),3),"")</f>
        <v/>
      </c>
      <c r="AG744" s="154" t="str" cm="1">
        <f t="array" ref="AG744">IFERROR(INDEX(_xlfn._xlws.FILTER('Dang ky_off'!$H$4:$H$43,'Dang ky_off'!$B$4:$B$43=$B744),3),"")</f>
        <v/>
      </c>
      <c r="AH744" s="131" t="s">
        <v>1563</v>
      </c>
      <c r="AI744" s="131" t="str" cm="1">
        <f t="array" ref="AI744">IFERROR(INDEX(_xlfn._xlws.FILTER('Dang ky_off'!$L$4:$L$43,'Dang ky_off'!$B$4:$B$43=$B744),3),"")</f>
        <v/>
      </c>
      <c r="AJ744" s="131" t="str" cm="1">
        <f t="array" ref="AJ744">IFERROR(INDEX(_xlfn._xlws.FILTER('Dang ky_off'!$M$4:$M$43,'Dang ky_off'!$B$4:$B$43=$B744),3),"")</f>
        <v/>
      </c>
      <c r="AK744" s="130"/>
      <c r="AL744" s="130"/>
      <c r="AM744" s="131" t="e">
        <f t="shared" si="105"/>
        <v>#VALUE!</v>
      </c>
      <c r="AN744" s="182" t="str" cm="1">
        <f t="array" ref="AN744">IFERROR(INDEX(_xlfn._xlws.FILTER('Dang ky_onl'!$J$6:$J$4000,'Dang ky_onl'!$B$6:$B$4000=$B744),1),"")</f>
        <v/>
      </c>
      <c r="AO744" s="183" t="str" cm="1">
        <f t="array" ref="AO744">IFERROR(INDEX(_xlfn._xlws.FILTER('Dang ky_onl'!$H$6:$H$4000,'Dang ky_onl'!$B$6:$B$4000=$B744),1),"")</f>
        <v/>
      </c>
      <c r="AP744" s="184" t="s">
        <v>1564</v>
      </c>
      <c r="AQ744" s="182" t="str" cm="1">
        <f t="array" ref="AQ744">IFERROR(INDEX(_xlfn._xlws.FILTER('Dang ky_onl'!$L$6:$L$4000,'Dang ky_onl'!$B$6:$B$4000=$B744),1),"")</f>
        <v/>
      </c>
      <c r="AR744" s="182" t="str" cm="1">
        <f t="array" ref="AR744">IFERROR(INDEX(_xlfn._xlws.FILTER('Dang ky_onl'!$M$6:$M$4000,'Dang ky_onl'!$B$6:$B$4000=$B744),1),"")</f>
        <v/>
      </c>
      <c r="AS744" s="130"/>
      <c r="AT744" s="130"/>
      <c r="AU744" s="131" t="e">
        <f t="shared" si="106"/>
        <v>#VALUE!</v>
      </c>
      <c r="AV744" s="182" t="str" cm="1">
        <f t="array" ref="AV744">IFERROR(INDEX(_xlfn._xlws.FILTER('Dang ky_onl'!$J$6:$J$4000,'Dang ky_onl'!$B$6:$B$4000=$B744),2),"")</f>
        <v/>
      </c>
      <c r="AW744" s="183" t="str" cm="1">
        <f t="array" ref="AW744">IFERROR(INDEX(_xlfn._xlws.FILTER('Dang ky_onl'!$H$6:$H$4000,'Dang ky_onl'!$B$6:$B$4000=$B744),2),"")</f>
        <v/>
      </c>
      <c r="AX744" s="184" t="s">
        <v>1564</v>
      </c>
      <c r="AY744" s="182" t="str" cm="1">
        <f t="array" ref="AY744">IFERROR(INDEX(_xlfn._xlws.FILTER('Dang ky_onl'!$L$6:$L$4000,'Dang ky_onl'!$B$6:$B$4000=$B744),2),"")</f>
        <v/>
      </c>
      <c r="AZ744" s="182" t="str" cm="1">
        <f t="array" ref="AZ744">IFERROR(INDEX(_xlfn._xlws.FILTER('Dang ky_onl'!$M$6:$M$4000,'Dang ky_onl'!$B$6:$B$4000=$B744),2),"")</f>
        <v/>
      </c>
      <c r="BA744" s="130"/>
      <c r="BB744" s="130"/>
      <c r="BC744" s="131" t="e">
        <f t="shared" si="107"/>
        <v>#VALUE!</v>
      </c>
    </row>
    <row r="745" spans="1:55" ht="19.5" customHeight="1" x14ac:dyDescent="0.35">
      <c r="A745" s="135">
        <v>739</v>
      </c>
      <c r="B745" s="136">
        <v>2005230681</v>
      </c>
      <c r="C745" s="137" t="s">
        <v>616</v>
      </c>
      <c r="D745" s="138" t="s">
        <v>791</v>
      </c>
      <c r="E745" s="139"/>
      <c r="F745" s="141" t="s">
        <v>1240</v>
      </c>
      <c r="G745" s="142" t="s">
        <v>1360</v>
      </c>
      <c r="H745" s="143" t="s">
        <v>1374</v>
      </c>
      <c r="I745" s="140" t="str">
        <f t="shared" si="101"/>
        <v>Không đậu</v>
      </c>
      <c r="J745" s="144"/>
      <c r="K745" s="145" t="str">
        <f t="shared" si="102"/>
        <v>Không đủ</v>
      </c>
      <c r="L745" s="166">
        <f t="shared" si="108"/>
        <v>1</v>
      </c>
      <c r="M745" s="166" cm="1">
        <f t="array" ref="M745">SUMPRODUCT(--(LEN(CHOOSE({1,2,3},P745,X745,AF745))&gt;0))</f>
        <v>1</v>
      </c>
      <c r="N745" s="166" cm="1">
        <f t="array" ref="N745">SUMPRODUCT(--(LEN(CHOOSE({1,2},AN745,AV745))&gt;0))</f>
        <v>0</v>
      </c>
      <c r="O745" s="166">
        <f t="shared" si="109"/>
        <v>0</v>
      </c>
      <c r="P745" s="171" t="str" cm="1">
        <f t="array" ref="P745">IFERROR(INDEX(_xlfn._xlws.FILTER('Dang ky_off'!$J$4:$J$4000,'Dang ky_off'!$B$4:$B$4000=$B745),1),"")</f>
        <v>Công ty Cổ phần Acecook Việt Nam</v>
      </c>
      <c r="Q745" s="172" cm="1">
        <f t="array" ref="Q745">IFERROR(INDEX(_xlfn._xlws.FILTER('Dang ky_off'!$H$4:$H$4000,'Dang ky_off'!$B$4:$B$4000=$B745),1),"")</f>
        <v>45932</v>
      </c>
      <c r="R745" s="171" t="s">
        <v>1563</v>
      </c>
      <c r="S745" s="171" cm="1">
        <f t="array" ref="S745">IFERROR(INDEX(_xlfn._xlws.FILTER('Dang ky_off'!$L$4:$L$4000,'Dang ky_off'!$B$4:$B$4000=$B745),1),"")</f>
        <v>9</v>
      </c>
      <c r="T745" s="171" cm="1">
        <f t="array" ref="T745">IFERROR(INDEX(_xlfn._xlws.FILTER('Dang ky_off'!$M$4:$M$4000,'Dang ky_off'!$B$4:$B$4000=$B745),1),"")</f>
        <v>0</v>
      </c>
      <c r="U745" s="130"/>
      <c r="V745" s="130"/>
      <c r="W745" s="131">
        <f t="shared" si="103"/>
        <v>2.7</v>
      </c>
      <c r="X745" s="180" t="str" cm="1">
        <f t="array" ref="X745">IFERROR(INDEX(_xlfn._xlws.FILTER('Dang ky_off'!$J$4:$J$4000,'Dang ky_off'!$B$4:$B$4000=$B745),2),"")</f>
        <v/>
      </c>
      <c r="Y745" s="181" t="str" cm="1">
        <f t="array" ref="Y745">IFERROR(INDEX(_xlfn._xlws.FILTER('Dang ky_off'!$H$4:$H$4000,'Dang ky_off'!$B$4:$B$4000=$B745),2),"")</f>
        <v/>
      </c>
      <c r="Z745" s="180" t="s">
        <v>1563</v>
      </c>
      <c r="AA745" s="180" t="str" cm="1">
        <f t="array" ref="AA745">IFERROR(INDEX(_xlfn._xlws.FILTER('Dang ky_off'!$L$4:$L$4000,'Dang ky_off'!$B$4:$B$4000=$B745),2),"")</f>
        <v/>
      </c>
      <c r="AB745" s="180" t="str" cm="1">
        <f t="array" ref="AB745">IFERROR(INDEX(_xlfn._xlws.FILTER('Dang ky_off'!$M$4:$M$4000,'Dang ky_off'!$B$4:$B$4000=$B745),2),"")</f>
        <v/>
      </c>
      <c r="AC745" s="130"/>
      <c r="AD745" s="130"/>
      <c r="AE745" s="179" t="e">
        <f t="shared" si="104"/>
        <v>#VALUE!</v>
      </c>
      <c r="AF745" s="131" t="str" cm="1">
        <f t="array" ref="AF745">IFERROR(INDEX(_xlfn._xlws.FILTER('Dang ky_off'!$J$4:$J$43,'Dang ky_off'!$B$4:$B$43=$B745),3),"")</f>
        <v/>
      </c>
      <c r="AG745" s="154" t="str" cm="1">
        <f t="array" ref="AG745">IFERROR(INDEX(_xlfn._xlws.FILTER('Dang ky_off'!$H$4:$H$43,'Dang ky_off'!$B$4:$B$43=$B745),3),"")</f>
        <v/>
      </c>
      <c r="AH745" s="131" t="s">
        <v>1563</v>
      </c>
      <c r="AI745" s="131" t="str" cm="1">
        <f t="array" ref="AI745">IFERROR(INDEX(_xlfn._xlws.FILTER('Dang ky_off'!$L$4:$L$43,'Dang ky_off'!$B$4:$B$43=$B745),3),"")</f>
        <v/>
      </c>
      <c r="AJ745" s="131" t="str" cm="1">
        <f t="array" ref="AJ745">IFERROR(INDEX(_xlfn._xlws.FILTER('Dang ky_off'!$M$4:$M$43,'Dang ky_off'!$B$4:$B$43=$B745),3),"")</f>
        <v/>
      </c>
      <c r="AK745" s="130"/>
      <c r="AL745" s="130"/>
      <c r="AM745" s="131" t="e">
        <f t="shared" si="105"/>
        <v>#VALUE!</v>
      </c>
      <c r="AN745" s="182" t="str" cm="1">
        <f t="array" ref="AN745">IFERROR(INDEX(_xlfn._xlws.FILTER('Dang ky_onl'!$J$6:$J$4000,'Dang ky_onl'!$B$6:$B$4000=$B745),1),"")</f>
        <v/>
      </c>
      <c r="AO745" s="183" t="str" cm="1">
        <f t="array" ref="AO745">IFERROR(INDEX(_xlfn._xlws.FILTER('Dang ky_onl'!$H$6:$H$4000,'Dang ky_onl'!$B$6:$B$4000=$B745),1),"")</f>
        <v/>
      </c>
      <c r="AP745" s="184" t="s">
        <v>1564</v>
      </c>
      <c r="AQ745" s="182" t="str" cm="1">
        <f t="array" ref="AQ745">IFERROR(INDEX(_xlfn._xlws.FILTER('Dang ky_onl'!$L$6:$L$4000,'Dang ky_onl'!$B$6:$B$4000=$B745),1),"")</f>
        <v/>
      </c>
      <c r="AR745" s="182" t="str" cm="1">
        <f t="array" ref="AR745">IFERROR(INDEX(_xlfn._xlws.FILTER('Dang ky_onl'!$M$6:$M$4000,'Dang ky_onl'!$B$6:$B$4000=$B745),1),"")</f>
        <v/>
      </c>
      <c r="AS745" s="130"/>
      <c r="AT745" s="130"/>
      <c r="AU745" s="131" t="e">
        <f t="shared" si="106"/>
        <v>#VALUE!</v>
      </c>
      <c r="AV745" s="182" t="str" cm="1">
        <f t="array" ref="AV745">IFERROR(INDEX(_xlfn._xlws.FILTER('Dang ky_onl'!$J$6:$J$4000,'Dang ky_onl'!$B$6:$B$4000=$B745),2),"")</f>
        <v/>
      </c>
      <c r="AW745" s="183" t="str" cm="1">
        <f t="array" ref="AW745">IFERROR(INDEX(_xlfn._xlws.FILTER('Dang ky_onl'!$H$6:$H$4000,'Dang ky_onl'!$B$6:$B$4000=$B745),2),"")</f>
        <v/>
      </c>
      <c r="AX745" s="184" t="s">
        <v>1564</v>
      </c>
      <c r="AY745" s="182" t="str" cm="1">
        <f t="array" ref="AY745">IFERROR(INDEX(_xlfn._xlws.FILTER('Dang ky_onl'!$L$6:$L$4000,'Dang ky_onl'!$B$6:$B$4000=$B745),2),"")</f>
        <v/>
      </c>
      <c r="AZ745" s="182" t="str" cm="1">
        <f t="array" ref="AZ745">IFERROR(INDEX(_xlfn._xlws.FILTER('Dang ky_onl'!$M$6:$M$4000,'Dang ky_onl'!$B$6:$B$4000=$B745),2),"")</f>
        <v/>
      </c>
      <c r="BA745" s="130"/>
      <c r="BB745" s="130"/>
      <c r="BC745" s="131" t="e">
        <f t="shared" si="107"/>
        <v>#VALUE!</v>
      </c>
    </row>
    <row r="746" spans="1:55" ht="19.5" customHeight="1" x14ac:dyDescent="0.35">
      <c r="A746" s="135">
        <v>740</v>
      </c>
      <c r="B746" s="136">
        <v>2005230704</v>
      </c>
      <c r="C746" s="137" t="s">
        <v>617</v>
      </c>
      <c r="D746" s="138" t="s">
        <v>841</v>
      </c>
      <c r="E746" s="139"/>
      <c r="F746" s="141" t="s">
        <v>1208</v>
      </c>
      <c r="G746" s="142" t="s">
        <v>1360</v>
      </c>
      <c r="H746" s="143" t="s">
        <v>1374</v>
      </c>
      <c r="I746" s="140" t="str">
        <f t="shared" si="101"/>
        <v>Không đậu</v>
      </c>
      <c r="J746" s="144"/>
      <c r="K746" s="145" t="str">
        <f t="shared" si="102"/>
        <v>Không đủ</v>
      </c>
      <c r="L746" s="166">
        <f t="shared" si="108"/>
        <v>0</v>
      </c>
      <c r="M746" s="166" cm="1">
        <f t="array" ref="M746">SUMPRODUCT(--(LEN(CHOOSE({1,2,3},P746,X746,AF746))&gt;0))</f>
        <v>0</v>
      </c>
      <c r="N746" s="166" cm="1">
        <f t="array" ref="N746">SUMPRODUCT(--(LEN(CHOOSE({1,2},AN746,AV746))&gt;0))</f>
        <v>0</v>
      </c>
      <c r="O746" s="166">
        <f t="shared" si="109"/>
        <v>0</v>
      </c>
      <c r="P746" s="171" t="str" cm="1">
        <f t="array" ref="P746">IFERROR(INDEX(_xlfn._xlws.FILTER('Dang ky_off'!$J$4:$J$4000,'Dang ky_off'!$B$4:$B$4000=$B746),1),"")</f>
        <v/>
      </c>
      <c r="Q746" s="172" t="str" cm="1">
        <f t="array" ref="Q746">IFERROR(INDEX(_xlfn._xlws.FILTER('Dang ky_off'!$H$4:$H$4000,'Dang ky_off'!$B$4:$B$4000=$B746),1),"")</f>
        <v/>
      </c>
      <c r="R746" s="171" t="s">
        <v>1563</v>
      </c>
      <c r="S746" s="171" t="str" cm="1">
        <f t="array" ref="S746">IFERROR(INDEX(_xlfn._xlws.FILTER('Dang ky_off'!$L$4:$L$4000,'Dang ky_off'!$B$4:$B$4000=$B746),1),"")</f>
        <v/>
      </c>
      <c r="T746" s="171" t="str" cm="1">
        <f t="array" ref="T746">IFERROR(INDEX(_xlfn._xlws.FILTER('Dang ky_off'!$M$4:$M$4000,'Dang ky_off'!$B$4:$B$4000=$B746),1),"")</f>
        <v/>
      </c>
      <c r="U746" s="130"/>
      <c r="V746" s="130"/>
      <c r="W746" s="131" t="e">
        <f t="shared" si="103"/>
        <v>#VALUE!</v>
      </c>
      <c r="X746" s="180" t="str" cm="1">
        <f t="array" ref="X746">IFERROR(INDEX(_xlfn._xlws.FILTER('Dang ky_off'!$J$4:$J$4000,'Dang ky_off'!$B$4:$B$4000=$B746),2),"")</f>
        <v/>
      </c>
      <c r="Y746" s="181" t="str" cm="1">
        <f t="array" ref="Y746">IFERROR(INDEX(_xlfn._xlws.FILTER('Dang ky_off'!$H$4:$H$4000,'Dang ky_off'!$B$4:$B$4000=$B746),2),"")</f>
        <v/>
      </c>
      <c r="Z746" s="180" t="s">
        <v>1563</v>
      </c>
      <c r="AA746" s="180" t="str" cm="1">
        <f t="array" ref="AA746">IFERROR(INDEX(_xlfn._xlws.FILTER('Dang ky_off'!$L$4:$L$4000,'Dang ky_off'!$B$4:$B$4000=$B746),2),"")</f>
        <v/>
      </c>
      <c r="AB746" s="180" t="str" cm="1">
        <f t="array" ref="AB746">IFERROR(INDEX(_xlfn._xlws.FILTER('Dang ky_off'!$M$4:$M$4000,'Dang ky_off'!$B$4:$B$4000=$B746),2),"")</f>
        <v/>
      </c>
      <c r="AC746" s="130"/>
      <c r="AD746" s="130"/>
      <c r="AE746" s="179" t="e">
        <f t="shared" si="104"/>
        <v>#VALUE!</v>
      </c>
      <c r="AF746" s="131" t="str" cm="1">
        <f t="array" ref="AF746">IFERROR(INDEX(_xlfn._xlws.FILTER('Dang ky_off'!$J$4:$J$43,'Dang ky_off'!$B$4:$B$43=$B746),3),"")</f>
        <v/>
      </c>
      <c r="AG746" s="154" t="str" cm="1">
        <f t="array" ref="AG746">IFERROR(INDEX(_xlfn._xlws.FILTER('Dang ky_off'!$H$4:$H$43,'Dang ky_off'!$B$4:$B$43=$B746),3),"")</f>
        <v/>
      </c>
      <c r="AH746" s="131" t="s">
        <v>1563</v>
      </c>
      <c r="AI746" s="131" t="str" cm="1">
        <f t="array" ref="AI746">IFERROR(INDEX(_xlfn._xlws.FILTER('Dang ky_off'!$L$4:$L$43,'Dang ky_off'!$B$4:$B$43=$B746),3),"")</f>
        <v/>
      </c>
      <c r="AJ746" s="131" t="str" cm="1">
        <f t="array" ref="AJ746">IFERROR(INDEX(_xlfn._xlws.FILTER('Dang ky_off'!$M$4:$M$43,'Dang ky_off'!$B$4:$B$43=$B746),3),"")</f>
        <v/>
      </c>
      <c r="AK746" s="130"/>
      <c r="AL746" s="130"/>
      <c r="AM746" s="131" t="e">
        <f t="shared" si="105"/>
        <v>#VALUE!</v>
      </c>
      <c r="AN746" s="182" t="str" cm="1">
        <f t="array" ref="AN746">IFERROR(INDEX(_xlfn._xlws.FILTER('Dang ky_onl'!$J$6:$J$4000,'Dang ky_onl'!$B$6:$B$4000=$B746),1),"")</f>
        <v/>
      </c>
      <c r="AO746" s="183" t="str" cm="1">
        <f t="array" ref="AO746">IFERROR(INDEX(_xlfn._xlws.FILTER('Dang ky_onl'!$H$6:$H$4000,'Dang ky_onl'!$B$6:$B$4000=$B746),1),"")</f>
        <v/>
      </c>
      <c r="AP746" s="184" t="s">
        <v>1564</v>
      </c>
      <c r="AQ746" s="182" t="str" cm="1">
        <f t="array" ref="AQ746">IFERROR(INDEX(_xlfn._xlws.FILTER('Dang ky_onl'!$L$6:$L$4000,'Dang ky_onl'!$B$6:$B$4000=$B746),1),"")</f>
        <v/>
      </c>
      <c r="AR746" s="182" t="str" cm="1">
        <f t="array" ref="AR746">IFERROR(INDEX(_xlfn._xlws.FILTER('Dang ky_onl'!$M$6:$M$4000,'Dang ky_onl'!$B$6:$B$4000=$B746),1),"")</f>
        <v/>
      </c>
      <c r="AS746" s="130"/>
      <c r="AT746" s="130"/>
      <c r="AU746" s="131" t="e">
        <f t="shared" si="106"/>
        <v>#VALUE!</v>
      </c>
      <c r="AV746" s="182" t="str" cm="1">
        <f t="array" ref="AV746">IFERROR(INDEX(_xlfn._xlws.FILTER('Dang ky_onl'!$J$6:$J$4000,'Dang ky_onl'!$B$6:$B$4000=$B746),2),"")</f>
        <v/>
      </c>
      <c r="AW746" s="183" t="str" cm="1">
        <f t="array" ref="AW746">IFERROR(INDEX(_xlfn._xlws.FILTER('Dang ky_onl'!$H$6:$H$4000,'Dang ky_onl'!$B$6:$B$4000=$B746),2),"")</f>
        <v/>
      </c>
      <c r="AX746" s="184" t="s">
        <v>1564</v>
      </c>
      <c r="AY746" s="182" t="str" cm="1">
        <f t="array" ref="AY746">IFERROR(INDEX(_xlfn._xlws.FILTER('Dang ky_onl'!$L$6:$L$4000,'Dang ky_onl'!$B$6:$B$4000=$B746),2),"")</f>
        <v/>
      </c>
      <c r="AZ746" s="182" t="str" cm="1">
        <f t="array" ref="AZ746">IFERROR(INDEX(_xlfn._xlws.FILTER('Dang ky_onl'!$M$6:$M$4000,'Dang ky_onl'!$B$6:$B$4000=$B746),2),"")</f>
        <v/>
      </c>
      <c r="BA746" s="130"/>
      <c r="BB746" s="130"/>
      <c r="BC746" s="131" t="e">
        <f t="shared" si="107"/>
        <v>#VALUE!</v>
      </c>
    </row>
    <row r="747" spans="1:55" ht="19.5" customHeight="1" x14ac:dyDescent="0.35">
      <c r="A747" s="135">
        <v>741</v>
      </c>
      <c r="B747" s="136">
        <v>2005230011</v>
      </c>
      <c r="C747" s="137" t="s">
        <v>192</v>
      </c>
      <c r="D747" s="138" t="s">
        <v>793</v>
      </c>
      <c r="E747" s="139"/>
      <c r="F747" s="141" t="s">
        <v>1326</v>
      </c>
      <c r="G747" s="142" t="s">
        <v>1361</v>
      </c>
      <c r="H747" s="143" t="s">
        <v>1374</v>
      </c>
      <c r="I747" s="140" t="str">
        <f t="shared" si="101"/>
        <v>Không đậu</v>
      </c>
      <c r="J747" s="144"/>
      <c r="K747" s="145" t="str">
        <f t="shared" si="102"/>
        <v>Không đủ</v>
      </c>
      <c r="L747" s="166">
        <f t="shared" si="108"/>
        <v>0</v>
      </c>
      <c r="M747" s="166" cm="1">
        <f t="array" ref="M747">SUMPRODUCT(--(LEN(CHOOSE({1,2,3},P747,X747,AF747))&gt;0))</f>
        <v>0</v>
      </c>
      <c r="N747" s="166" cm="1">
        <f t="array" ref="N747">SUMPRODUCT(--(LEN(CHOOSE({1,2},AN747,AV747))&gt;0))</f>
        <v>0</v>
      </c>
      <c r="O747" s="166">
        <f t="shared" si="109"/>
        <v>0</v>
      </c>
      <c r="P747" s="171" t="str" cm="1">
        <f t="array" ref="P747">IFERROR(INDEX(_xlfn._xlws.FILTER('Dang ky_off'!$J$4:$J$4000,'Dang ky_off'!$B$4:$B$4000=$B747),1),"")</f>
        <v/>
      </c>
      <c r="Q747" s="172" t="str" cm="1">
        <f t="array" ref="Q747">IFERROR(INDEX(_xlfn._xlws.FILTER('Dang ky_off'!$H$4:$H$4000,'Dang ky_off'!$B$4:$B$4000=$B747),1),"")</f>
        <v/>
      </c>
      <c r="R747" s="171" t="s">
        <v>1563</v>
      </c>
      <c r="S747" s="171" t="str" cm="1">
        <f t="array" ref="S747">IFERROR(INDEX(_xlfn._xlws.FILTER('Dang ky_off'!$L$4:$L$4000,'Dang ky_off'!$B$4:$B$4000=$B747),1),"")</f>
        <v/>
      </c>
      <c r="T747" s="171" t="str" cm="1">
        <f t="array" ref="T747">IFERROR(INDEX(_xlfn._xlws.FILTER('Dang ky_off'!$M$4:$M$4000,'Dang ky_off'!$B$4:$B$4000=$B747),1),"")</f>
        <v/>
      </c>
      <c r="U747" s="130"/>
      <c r="V747" s="130"/>
      <c r="W747" s="131" t="e">
        <f t="shared" si="103"/>
        <v>#VALUE!</v>
      </c>
      <c r="X747" s="180" t="str" cm="1">
        <f t="array" ref="X747">IFERROR(INDEX(_xlfn._xlws.FILTER('Dang ky_off'!$J$4:$J$4000,'Dang ky_off'!$B$4:$B$4000=$B747),2),"")</f>
        <v/>
      </c>
      <c r="Y747" s="181" t="str" cm="1">
        <f t="array" ref="Y747">IFERROR(INDEX(_xlfn._xlws.FILTER('Dang ky_off'!$H$4:$H$4000,'Dang ky_off'!$B$4:$B$4000=$B747),2),"")</f>
        <v/>
      </c>
      <c r="Z747" s="180" t="s">
        <v>1563</v>
      </c>
      <c r="AA747" s="180" t="str" cm="1">
        <f t="array" ref="AA747">IFERROR(INDEX(_xlfn._xlws.FILTER('Dang ky_off'!$L$4:$L$4000,'Dang ky_off'!$B$4:$B$4000=$B747),2),"")</f>
        <v/>
      </c>
      <c r="AB747" s="180" t="str" cm="1">
        <f t="array" ref="AB747">IFERROR(INDEX(_xlfn._xlws.FILTER('Dang ky_off'!$M$4:$M$4000,'Dang ky_off'!$B$4:$B$4000=$B747),2),"")</f>
        <v/>
      </c>
      <c r="AC747" s="130"/>
      <c r="AD747" s="130"/>
      <c r="AE747" s="179" t="e">
        <f t="shared" si="104"/>
        <v>#VALUE!</v>
      </c>
      <c r="AF747" s="131" t="str" cm="1">
        <f t="array" ref="AF747">IFERROR(INDEX(_xlfn._xlws.FILTER('Dang ky_off'!$J$4:$J$43,'Dang ky_off'!$B$4:$B$43=$B747),3),"")</f>
        <v/>
      </c>
      <c r="AG747" s="154" t="str" cm="1">
        <f t="array" ref="AG747">IFERROR(INDEX(_xlfn._xlws.FILTER('Dang ky_off'!$H$4:$H$43,'Dang ky_off'!$B$4:$B$43=$B747),3),"")</f>
        <v/>
      </c>
      <c r="AH747" s="131" t="s">
        <v>1563</v>
      </c>
      <c r="AI747" s="131" t="str" cm="1">
        <f t="array" ref="AI747">IFERROR(INDEX(_xlfn._xlws.FILTER('Dang ky_off'!$L$4:$L$43,'Dang ky_off'!$B$4:$B$43=$B747),3),"")</f>
        <v/>
      </c>
      <c r="AJ747" s="131" t="str" cm="1">
        <f t="array" ref="AJ747">IFERROR(INDEX(_xlfn._xlws.FILTER('Dang ky_off'!$M$4:$M$43,'Dang ky_off'!$B$4:$B$43=$B747),3),"")</f>
        <v/>
      </c>
      <c r="AK747" s="130"/>
      <c r="AL747" s="130"/>
      <c r="AM747" s="131" t="e">
        <f t="shared" si="105"/>
        <v>#VALUE!</v>
      </c>
      <c r="AN747" s="182" t="str" cm="1">
        <f t="array" ref="AN747">IFERROR(INDEX(_xlfn._xlws.FILTER('Dang ky_onl'!$J$6:$J$4000,'Dang ky_onl'!$B$6:$B$4000=$B747),1),"")</f>
        <v/>
      </c>
      <c r="AO747" s="183" t="str" cm="1">
        <f t="array" ref="AO747">IFERROR(INDEX(_xlfn._xlws.FILTER('Dang ky_onl'!$H$6:$H$4000,'Dang ky_onl'!$B$6:$B$4000=$B747),1),"")</f>
        <v/>
      </c>
      <c r="AP747" s="184" t="s">
        <v>1564</v>
      </c>
      <c r="AQ747" s="182" t="str" cm="1">
        <f t="array" ref="AQ747">IFERROR(INDEX(_xlfn._xlws.FILTER('Dang ky_onl'!$L$6:$L$4000,'Dang ky_onl'!$B$6:$B$4000=$B747),1),"")</f>
        <v/>
      </c>
      <c r="AR747" s="182" t="str" cm="1">
        <f t="array" ref="AR747">IFERROR(INDEX(_xlfn._xlws.FILTER('Dang ky_onl'!$M$6:$M$4000,'Dang ky_onl'!$B$6:$B$4000=$B747),1),"")</f>
        <v/>
      </c>
      <c r="AS747" s="130"/>
      <c r="AT747" s="130"/>
      <c r="AU747" s="131" t="e">
        <f t="shared" si="106"/>
        <v>#VALUE!</v>
      </c>
      <c r="AV747" s="182" t="str" cm="1">
        <f t="array" ref="AV747">IFERROR(INDEX(_xlfn._xlws.FILTER('Dang ky_onl'!$J$6:$J$4000,'Dang ky_onl'!$B$6:$B$4000=$B747),2),"")</f>
        <v/>
      </c>
      <c r="AW747" s="183" t="str" cm="1">
        <f t="array" ref="AW747">IFERROR(INDEX(_xlfn._xlws.FILTER('Dang ky_onl'!$H$6:$H$4000,'Dang ky_onl'!$B$6:$B$4000=$B747),2),"")</f>
        <v/>
      </c>
      <c r="AX747" s="184" t="s">
        <v>1564</v>
      </c>
      <c r="AY747" s="182" t="str" cm="1">
        <f t="array" ref="AY747">IFERROR(INDEX(_xlfn._xlws.FILTER('Dang ky_onl'!$L$6:$L$4000,'Dang ky_onl'!$B$6:$B$4000=$B747),2),"")</f>
        <v/>
      </c>
      <c r="AZ747" s="182" t="str" cm="1">
        <f t="array" ref="AZ747">IFERROR(INDEX(_xlfn._xlws.FILTER('Dang ky_onl'!$M$6:$M$4000,'Dang ky_onl'!$B$6:$B$4000=$B747),2),"")</f>
        <v/>
      </c>
      <c r="BA747" s="130"/>
      <c r="BB747" s="130"/>
      <c r="BC747" s="131" t="e">
        <f t="shared" si="107"/>
        <v>#VALUE!</v>
      </c>
    </row>
    <row r="748" spans="1:55" ht="19.5" customHeight="1" x14ac:dyDescent="0.35">
      <c r="A748" s="135">
        <v>742</v>
      </c>
      <c r="B748" s="136">
        <v>2005230055</v>
      </c>
      <c r="C748" s="137" t="s">
        <v>620</v>
      </c>
      <c r="D748" s="138" t="s">
        <v>958</v>
      </c>
      <c r="E748" s="139"/>
      <c r="F748" s="141" t="s">
        <v>1011</v>
      </c>
      <c r="G748" s="142" t="s">
        <v>1361</v>
      </c>
      <c r="H748" s="143" t="s">
        <v>1374</v>
      </c>
      <c r="I748" s="140" t="str">
        <f t="shared" si="101"/>
        <v>Không đậu</v>
      </c>
      <c r="J748" s="144"/>
      <c r="K748" s="145" t="str">
        <f t="shared" si="102"/>
        <v>Không đủ</v>
      </c>
      <c r="L748" s="166">
        <f t="shared" si="108"/>
        <v>1</v>
      </c>
      <c r="M748" s="166" cm="1">
        <f t="array" ref="M748">SUMPRODUCT(--(LEN(CHOOSE({1,2,3},P748,X748,AF748))&gt;0))</f>
        <v>1</v>
      </c>
      <c r="N748" s="166" cm="1">
        <f t="array" ref="N748">SUMPRODUCT(--(LEN(CHOOSE({1,2},AN748,AV748))&gt;0))</f>
        <v>0</v>
      </c>
      <c r="O748" s="166">
        <f t="shared" si="109"/>
        <v>0</v>
      </c>
      <c r="P748" s="171" t="str" cm="1">
        <f t="array" ref="P748">IFERROR(INDEX(_xlfn._xlws.FILTER('Dang ky_off'!$J$4:$J$4000,'Dang ky_off'!$B$4:$B$4000=$B748),1),"")</f>
        <v>Công ty TNHH Nhà Máy Bia HEINEKEN Việt Nam - Nhà máy bia Vũng Tàu</v>
      </c>
      <c r="Q748" s="172" cm="1">
        <f t="array" ref="Q748">IFERROR(INDEX(_xlfn._xlws.FILTER('Dang ky_off'!$H$4:$H$4000,'Dang ky_off'!$B$4:$B$4000=$B748),1),"")</f>
        <v>46009</v>
      </c>
      <c r="R748" s="171" t="s">
        <v>1563</v>
      </c>
      <c r="S748" s="171" cm="1">
        <f t="array" ref="S748">IFERROR(INDEX(_xlfn._xlws.FILTER('Dang ky_off'!$L$4:$L$4000,'Dang ky_off'!$B$4:$B$4000=$B748),1),"")</f>
        <v>8.5</v>
      </c>
      <c r="T748" s="171" cm="1">
        <f t="array" ref="T748">IFERROR(INDEX(_xlfn._xlws.FILTER('Dang ky_off'!$M$4:$M$4000,'Dang ky_off'!$B$4:$B$4000=$B748),1),"")</f>
        <v>0</v>
      </c>
      <c r="U748" s="130"/>
      <c r="V748" s="130"/>
      <c r="W748" s="131">
        <f t="shared" si="103"/>
        <v>2.6</v>
      </c>
      <c r="X748" s="180" t="str" cm="1">
        <f t="array" ref="X748">IFERROR(INDEX(_xlfn._xlws.FILTER('Dang ky_off'!$J$4:$J$4000,'Dang ky_off'!$B$4:$B$4000=$B748),2),"")</f>
        <v/>
      </c>
      <c r="Y748" s="181" t="str" cm="1">
        <f t="array" ref="Y748">IFERROR(INDEX(_xlfn._xlws.FILTER('Dang ky_off'!$H$4:$H$4000,'Dang ky_off'!$B$4:$B$4000=$B748),2),"")</f>
        <v/>
      </c>
      <c r="Z748" s="180" t="s">
        <v>1563</v>
      </c>
      <c r="AA748" s="180" t="str" cm="1">
        <f t="array" ref="AA748">IFERROR(INDEX(_xlfn._xlws.FILTER('Dang ky_off'!$L$4:$L$4000,'Dang ky_off'!$B$4:$B$4000=$B748),2),"")</f>
        <v/>
      </c>
      <c r="AB748" s="180" t="str" cm="1">
        <f t="array" ref="AB748">IFERROR(INDEX(_xlfn._xlws.FILTER('Dang ky_off'!$M$4:$M$4000,'Dang ky_off'!$B$4:$B$4000=$B748),2),"")</f>
        <v/>
      </c>
      <c r="AC748" s="130"/>
      <c r="AD748" s="130"/>
      <c r="AE748" s="179" t="e">
        <f t="shared" si="104"/>
        <v>#VALUE!</v>
      </c>
      <c r="AF748" s="131" t="str" cm="1">
        <f t="array" ref="AF748">IFERROR(INDEX(_xlfn._xlws.FILTER('Dang ky_off'!$J$4:$J$43,'Dang ky_off'!$B$4:$B$43=$B748),3),"")</f>
        <v/>
      </c>
      <c r="AG748" s="154" t="str" cm="1">
        <f t="array" ref="AG748">IFERROR(INDEX(_xlfn._xlws.FILTER('Dang ky_off'!$H$4:$H$43,'Dang ky_off'!$B$4:$B$43=$B748),3),"")</f>
        <v/>
      </c>
      <c r="AH748" s="131" t="s">
        <v>1563</v>
      </c>
      <c r="AI748" s="131" t="str" cm="1">
        <f t="array" ref="AI748">IFERROR(INDEX(_xlfn._xlws.FILTER('Dang ky_off'!$L$4:$L$43,'Dang ky_off'!$B$4:$B$43=$B748),3),"")</f>
        <v/>
      </c>
      <c r="AJ748" s="131" t="str" cm="1">
        <f t="array" ref="AJ748">IFERROR(INDEX(_xlfn._xlws.FILTER('Dang ky_off'!$M$4:$M$43,'Dang ky_off'!$B$4:$B$43=$B748),3),"")</f>
        <v/>
      </c>
      <c r="AK748" s="130"/>
      <c r="AL748" s="130"/>
      <c r="AM748" s="131" t="e">
        <f t="shared" si="105"/>
        <v>#VALUE!</v>
      </c>
      <c r="AN748" s="182" t="str" cm="1">
        <f t="array" ref="AN748">IFERROR(INDEX(_xlfn._xlws.FILTER('Dang ky_onl'!$J$6:$J$4000,'Dang ky_onl'!$B$6:$B$4000=$B748),1),"")</f>
        <v/>
      </c>
      <c r="AO748" s="183" t="str" cm="1">
        <f t="array" ref="AO748">IFERROR(INDEX(_xlfn._xlws.FILTER('Dang ky_onl'!$H$6:$H$4000,'Dang ky_onl'!$B$6:$B$4000=$B748),1),"")</f>
        <v/>
      </c>
      <c r="AP748" s="184" t="s">
        <v>1564</v>
      </c>
      <c r="AQ748" s="182" t="str" cm="1">
        <f t="array" ref="AQ748">IFERROR(INDEX(_xlfn._xlws.FILTER('Dang ky_onl'!$L$6:$L$4000,'Dang ky_onl'!$B$6:$B$4000=$B748),1),"")</f>
        <v/>
      </c>
      <c r="AR748" s="182" t="str" cm="1">
        <f t="array" ref="AR748">IFERROR(INDEX(_xlfn._xlws.FILTER('Dang ky_onl'!$M$6:$M$4000,'Dang ky_onl'!$B$6:$B$4000=$B748),1),"")</f>
        <v/>
      </c>
      <c r="AS748" s="130"/>
      <c r="AT748" s="130"/>
      <c r="AU748" s="131" t="e">
        <f t="shared" si="106"/>
        <v>#VALUE!</v>
      </c>
      <c r="AV748" s="182" t="str" cm="1">
        <f t="array" ref="AV748">IFERROR(INDEX(_xlfn._xlws.FILTER('Dang ky_onl'!$J$6:$J$4000,'Dang ky_onl'!$B$6:$B$4000=$B748),2),"")</f>
        <v/>
      </c>
      <c r="AW748" s="183" t="str" cm="1">
        <f t="array" ref="AW748">IFERROR(INDEX(_xlfn._xlws.FILTER('Dang ky_onl'!$H$6:$H$4000,'Dang ky_onl'!$B$6:$B$4000=$B748),2),"")</f>
        <v/>
      </c>
      <c r="AX748" s="184" t="s">
        <v>1564</v>
      </c>
      <c r="AY748" s="182" t="str" cm="1">
        <f t="array" ref="AY748">IFERROR(INDEX(_xlfn._xlws.FILTER('Dang ky_onl'!$L$6:$L$4000,'Dang ky_onl'!$B$6:$B$4000=$B748),2),"")</f>
        <v/>
      </c>
      <c r="AZ748" s="182" t="str" cm="1">
        <f t="array" ref="AZ748">IFERROR(INDEX(_xlfn._xlws.FILTER('Dang ky_onl'!$M$6:$M$4000,'Dang ky_onl'!$B$6:$B$4000=$B748),2),"")</f>
        <v/>
      </c>
      <c r="BA748" s="130"/>
      <c r="BB748" s="130"/>
      <c r="BC748" s="131" t="e">
        <f t="shared" si="107"/>
        <v>#VALUE!</v>
      </c>
    </row>
    <row r="749" spans="1:55" ht="19.5" customHeight="1" x14ac:dyDescent="0.35">
      <c r="A749" s="135">
        <v>743</v>
      </c>
      <c r="B749" s="136">
        <v>2005230062</v>
      </c>
      <c r="C749" s="137" t="s">
        <v>13</v>
      </c>
      <c r="D749" s="138" t="s">
        <v>900</v>
      </c>
      <c r="E749" s="139"/>
      <c r="F749" s="141" t="s">
        <v>1058</v>
      </c>
      <c r="G749" s="142" t="s">
        <v>1361</v>
      </c>
      <c r="H749" s="143" t="s">
        <v>1374</v>
      </c>
      <c r="I749" s="140" t="str">
        <f t="shared" si="101"/>
        <v>Không đậu</v>
      </c>
      <c r="J749" s="144"/>
      <c r="K749" s="145" t="str">
        <f t="shared" si="102"/>
        <v>Không đủ</v>
      </c>
      <c r="L749" s="166">
        <f t="shared" si="108"/>
        <v>0</v>
      </c>
      <c r="M749" s="166" cm="1">
        <f t="array" ref="M749">SUMPRODUCT(--(LEN(CHOOSE({1,2,3},P749,X749,AF749))&gt;0))</f>
        <v>0</v>
      </c>
      <c r="N749" s="166" cm="1">
        <f t="array" ref="N749">SUMPRODUCT(--(LEN(CHOOSE({1,2},AN749,AV749))&gt;0))</f>
        <v>0</v>
      </c>
      <c r="O749" s="166">
        <f t="shared" si="109"/>
        <v>0</v>
      </c>
      <c r="P749" s="171" t="str" cm="1">
        <f t="array" ref="P749">IFERROR(INDEX(_xlfn._xlws.FILTER('Dang ky_off'!$J$4:$J$4000,'Dang ky_off'!$B$4:$B$4000=$B749),1),"")</f>
        <v/>
      </c>
      <c r="Q749" s="172" t="str" cm="1">
        <f t="array" ref="Q749">IFERROR(INDEX(_xlfn._xlws.FILTER('Dang ky_off'!$H$4:$H$4000,'Dang ky_off'!$B$4:$B$4000=$B749),1),"")</f>
        <v/>
      </c>
      <c r="R749" s="171" t="s">
        <v>1563</v>
      </c>
      <c r="S749" s="171" t="str" cm="1">
        <f t="array" ref="S749">IFERROR(INDEX(_xlfn._xlws.FILTER('Dang ky_off'!$L$4:$L$4000,'Dang ky_off'!$B$4:$B$4000=$B749),1),"")</f>
        <v/>
      </c>
      <c r="T749" s="171" t="str" cm="1">
        <f t="array" ref="T749">IFERROR(INDEX(_xlfn._xlws.FILTER('Dang ky_off'!$M$4:$M$4000,'Dang ky_off'!$B$4:$B$4000=$B749),1),"")</f>
        <v/>
      </c>
      <c r="U749" s="130"/>
      <c r="V749" s="130"/>
      <c r="W749" s="131" t="e">
        <f t="shared" si="103"/>
        <v>#VALUE!</v>
      </c>
      <c r="X749" s="180" t="str" cm="1">
        <f t="array" ref="X749">IFERROR(INDEX(_xlfn._xlws.FILTER('Dang ky_off'!$J$4:$J$4000,'Dang ky_off'!$B$4:$B$4000=$B749),2),"")</f>
        <v/>
      </c>
      <c r="Y749" s="181" t="str" cm="1">
        <f t="array" ref="Y749">IFERROR(INDEX(_xlfn._xlws.FILTER('Dang ky_off'!$H$4:$H$4000,'Dang ky_off'!$B$4:$B$4000=$B749),2),"")</f>
        <v/>
      </c>
      <c r="Z749" s="180" t="s">
        <v>1563</v>
      </c>
      <c r="AA749" s="180" t="str" cm="1">
        <f t="array" ref="AA749">IFERROR(INDEX(_xlfn._xlws.FILTER('Dang ky_off'!$L$4:$L$4000,'Dang ky_off'!$B$4:$B$4000=$B749),2),"")</f>
        <v/>
      </c>
      <c r="AB749" s="180" t="str" cm="1">
        <f t="array" ref="AB749">IFERROR(INDEX(_xlfn._xlws.FILTER('Dang ky_off'!$M$4:$M$4000,'Dang ky_off'!$B$4:$B$4000=$B749),2),"")</f>
        <v/>
      </c>
      <c r="AC749" s="130"/>
      <c r="AD749" s="130"/>
      <c r="AE749" s="179" t="e">
        <f t="shared" si="104"/>
        <v>#VALUE!</v>
      </c>
      <c r="AF749" s="131" t="str" cm="1">
        <f t="array" ref="AF749">IFERROR(INDEX(_xlfn._xlws.FILTER('Dang ky_off'!$J$4:$J$43,'Dang ky_off'!$B$4:$B$43=$B749),3),"")</f>
        <v/>
      </c>
      <c r="AG749" s="154" t="str" cm="1">
        <f t="array" ref="AG749">IFERROR(INDEX(_xlfn._xlws.FILTER('Dang ky_off'!$H$4:$H$43,'Dang ky_off'!$B$4:$B$43=$B749),3),"")</f>
        <v/>
      </c>
      <c r="AH749" s="131" t="s">
        <v>1563</v>
      </c>
      <c r="AI749" s="131" t="str" cm="1">
        <f t="array" ref="AI749">IFERROR(INDEX(_xlfn._xlws.FILTER('Dang ky_off'!$L$4:$L$43,'Dang ky_off'!$B$4:$B$43=$B749),3),"")</f>
        <v/>
      </c>
      <c r="AJ749" s="131" t="str" cm="1">
        <f t="array" ref="AJ749">IFERROR(INDEX(_xlfn._xlws.FILTER('Dang ky_off'!$M$4:$M$43,'Dang ky_off'!$B$4:$B$43=$B749),3),"")</f>
        <v/>
      </c>
      <c r="AK749" s="130"/>
      <c r="AL749" s="130"/>
      <c r="AM749" s="131" t="e">
        <f t="shared" si="105"/>
        <v>#VALUE!</v>
      </c>
      <c r="AN749" s="182" t="str" cm="1">
        <f t="array" ref="AN749">IFERROR(INDEX(_xlfn._xlws.FILTER('Dang ky_onl'!$J$6:$J$4000,'Dang ky_onl'!$B$6:$B$4000=$B749),1),"")</f>
        <v/>
      </c>
      <c r="AO749" s="183" t="str" cm="1">
        <f t="array" ref="AO749">IFERROR(INDEX(_xlfn._xlws.FILTER('Dang ky_onl'!$H$6:$H$4000,'Dang ky_onl'!$B$6:$B$4000=$B749),1),"")</f>
        <v/>
      </c>
      <c r="AP749" s="184" t="s">
        <v>1564</v>
      </c>
      <c r="AQ749" s="182" t="str" cm="1">
        <f t="array" ref="AQ749">IFERROR(INDEX(_xlfn._xlws.FILTER('Dang ky_onl'!$L$6:$L$4000,'Dang ky_onl'!$B$6:$B$4000=$B749),1),"")</f>
        <v/>
      </c>
      <c r="AR749" s="182" t="str" cm="1">
        <f t="array" ref="AR749">IFERROR(INDEX(_xlfn._xlws.FILTER('Dang ky_onl'!$M$6:$M$4000,'Dang ky_onl'!$B$6:$B$4000=$B749),1),"")</f>
        <v/>
      </c>
      <c r="AS749" s="130"/>
      <c r="AT749" s="130"/>
      <c r="AU749" s="131" t="e">
        <f t="shared" si="106"/>
        <v>#VALUE!</v>
      </c>
      <c r="AV749" s="182" t="str" cm="1">
        <f t="array" ref="AV749">IFERROR(INDEX(_xlfn._xlws.FILTER('Dang ky_onl'!$J$6:$J$4000,'Dang ky_onl'!$B$6:$B$4000=$B749),2),"")</f>
        <v/>
      </c>
      <c r="AW749" s="183" t="str" cm="1">
        <f t="array" ref="AW749">IFERROR(INDEX(_xlfn._xlws.FILTER('Dang ky_onl'!$H$6:$H$4000,'Dang ky_onl'!$B$6:$B$4000=$B749),2),"")</f>
        <v/>
      </c>
      <c r="AX749" s="184" t="s">
        <v>1564</v>
      </c>
      <c r="AY749" s="182" t="str" cm="1">
        <f t="array" ref="AY749">IFERROR(INDEX(_xlfn._xlws.FILTER('Dang ky_onl'!$L$6:$L$4000,'Dang ky_onl'!$B$6:$B$4000=$B749),2),"")</f>
        <v/>
      </c>
      <c r="AZ749" s="182" t="str" cm="1">
        <f t="array" ref="AZ749">IFERROR(INDEX(_xlfn._xlws.FILTER('Dang ky_onl'!$M$6:$M$4000,'Dang ky_onl'!$B$6:$B$4000=$B749),2),"")</f>
        <v/>
      </c>
      <c r="BA749" s="130"/>
      <c r="BB749" s="130"/>
      <c r="BC749" s="131" t="e">
        <f t="shared" si="107"/>
        <v>#VALUE!</v>
      </c>
    </row>
    <row r="750" spans="1:55" ht="19.5" customHeight="1" x14ac:dyDescent="0.35">
      <c r="A750" s="135">
        <v>744</v>
      </c>
      <c r="B750" s="136">
        <v>2005230089</v>
      </c>
      <c r="C750" s="137" t="s">
        <v>621</v>
      </c>
      <c r="D750" s="138" t="s">
        <v>770</v>
      </c>
      <c r="E750" s="139"/>
      <c r="F750" s="141" t="s">
        <v>1021</v>
      </c>
      <c r="G750" s="142" t="s">
        <v>1361</v>
      </c>
      <c r="H750" s="143" t="s">
        <v>1374</v>
      </c>
      <c r="I750" s="140" t="str">
        <f t="shared" si="101"/>
        <v>Không đậu</v>
      </c>
      <c r="J750" s="144"/>
      <c r="K750" s="145" t="str">
        <f t="shared" si="102"/>
        <v>Không đủ</v>
      </c>
      <c r="L750" s="166">
        <f t="shared" si="108"/>
        <v>1</v>
      </c>
      <c r="M750" s="166" cm="1">
        <f t="array" ref="M750">SUMPRODUCT(--(LEN(CHOOSE({1,2,3},P750,X750,AF750))&gt;0))</f>
        <v>1</v>
      </c>
      <c r="N750" s="166" cm="1">
        <f t="array" ref="N750">SUMPRODUCT(--(LEN(CHOOSE({1,2},AN750,AV750))&gt;0))</f>
        <v>0</v>
      </c>
      <c r="O750" s="166">
        <f t="shared" si="109"/>
        <v>0</v>
      </c>
      <c r="P750" s="171" t="str" cm="1">
        <f t="array" ref="P750">IFERROR(INDEX(_xlfn._xlws.FILTER('Dang ky_off'!$J$4:$J$4000,'Dang ky_off'!$B$4:$B$4000=$B750),1),"")</f>
        <v>Công ty TNHH Yakult Việt Nam</v>
      </c>
      <c r="Q750" s="172" cm="1">
        <f t="array" ref="Q750">IFERROR(INDEX(_xlfn._xlws.FILTER('Dang ky_off'!$H$4:$H$4000,'Dang ky_off'!$B$4:$B$4000=$B750),1),"")</f>
        <v>46022</v>
      </c>
      <c r="R750" s="171" t="s">
        <v>1563</v>
      </c>
      <c r="S750" s="171" cm="1">
        <f t="array" ref="S750">IFERROR(INDEX(_xlfn._xlws.FILTER('Dang ky_off'!$L$4:$L$4000,'Dang ky_off'!$B$4:$B$4000=$B750),1),"")</f>
        <v>9.5</v>
      </c>
      <c r="T750" s="171" cm="1">
        <f t="array" ref="T750">IFERROR(INDEX(_xlfn._xlws.FILTER('Dang ky_off'!$M$4:$M$4000,'Dang ky_off'!$B$4:$B$4000=$B750),1),"")</f>
        <v>0</v>
      </c>
      <c r="U750" s="130"/>
      <c r="V750" s="130"/>
      <c r="W750" s="131">
        <f t="shared" si="103"/>
        <v>2.9</v>
      </c>
      <c r="X750" s="180" t="str" cm="1">
        <f t="array" ref="X750">IFERROR(INDEX(_xlfn._xlws.FILTER('Dang ky_off'!$J$4:$J$4000,'Dang ky_off'!$B$4:$B$4000=$B750),2),"")</f>
        <v/>
      </c>
      <c r="Y750" s="181" t="str" cm="1">
        <f t="array" ref="Y750">IFERROR(INDEX(_xlfn._xlws.FILTER('Dang ky_off'!$H$4:$H$4000,'Dang ky_off'!$B$4:$B$4000=$B750),2),"")</f>
        <v/>
      </c>
      <c r="Z750" s="180" t="s">
        <v>1563</v>
      </c>
      <c r="AA750" s="180" t="str" cm="1">
        <f t="array" ref="AA750">IFERROR(INDEX(_xlfn._xlws.FILTER('Dang ky_off'!$L$4:$L$4000,'Dang ky_off'!$B$4:$B$4000=$B750),2),"")</f>
        <v/>
      </c>
      <c r="AB750" s="180" t="str" cm="1">
        <f t="array" ref="AB750">IFERROR(INDEX(_xlfn._xlws.FILTER('Dang ky_off'!$M$4:$M$4000,'Dang ky_off'!$B$4:$B$4000=$B750),2),"")</f>
        <v/>
      </c>
      <c r="AC750" s="130"/>
      <c r="AD750" s="130"/>
      <c r="AE750" s="179" t="e">
        <f t="shared" si="104"/>
        <v>#VALUE!</v>
      </c>
      <c r="AF750" s="131" t="str" cm="1">
        <f t="array" ref="AF750">IFERROR(INDEX(_xlfn._xlws.FILTER('Dang ky_off'!$J$4:$J$43,'Dang ky_off'!$B$4:$B$43=$B750),3),"")</f>
        <v/>
      </c>
      <c r="AG750" s="154" t="str" cm="1">
        <f t="array" ref="AG750">IFERROR(INDEX(_xlfn._xlws.FILTER('Dang ky_off'!$H$4:$H$43,'Dang ky_off'!$B$4:$B$43=$B750),3),"")</f>
        <v/>
      </c>
      <c r="AH750" s="131" t="s">
        <v>1563</v>
      </c>
      <c r="AI750" s="131" t="str" cm="1">
        <f t="array" ref="AI750">IFERROR(INDEX(_xlfn._xlws.FILTER('Dang ky_off'!$L$4:$L$43,'Dang ky_off'!$B$4:$B$43=$B750),3),"")</f>
        <v/>
      </c>
      <c r="AJ750" s="131" t="str" cm="1">
        <f t="array" ref="AJ750">IFERROR(INDEX(_xlfn._xlws.FILTER('Dang ky_off'!$M$4:$M$43,'Dang ky_off'!$B$4:$B$43=$B750),3),"")</f>
        <v/>
      </c>
      <c r="AK750" s="130"/>
      <c r="AL750" s="130"/>
      <c r="AM750" s="131" t="e">
        <f t="shared" si="105"/>
        <v>#VALUE!</v>
      </c>
      <c r="AN750" s="182" t="str" cm="1">
        <f t="array" ref="AN750">IFERROR(INDEX(_xlfn._xlws.FILTER('Dang ky_onl'!$J$6:$J$4000,'Dang ky_onl'!$B$6:$B$4000=$B750),1),"")</f>
        <v/>
      </c>
      <c r="AO750" s="183" t="str" cm="1">
        <f t="array" ref="AO750">IFERROR(INDEX(_xlfn._xlws.FILTER('Dang ky_onl'!$H$6:$H$4000,'Dang ky_onl'!$B$6:$B$4000=$B750),1),"")</f>
        <v/>
      </c>
      <c r="AP750" s="184" t="s">
        <v>1564</v>
      </c>
      <c r="AQ750" s="182" t="str" cm="1">
        <f t="array" ref="AQ750">IFERROR(INDEX(_xlfn._xlws.FILTER('Dang ky_onl'!$L$6:$L$4000,'Dang ky_onl'!$B$6:$B$4000=$B750),1),"")</f>
        <v/>
      </c>
      <c r="AR750" s="182" t="str" cm="1">
        <f t="array" ref="AR750">IFERROR(INDEX(_xlfn._xlws.FILTER('Dang ky_onl'!$M$6:$M$4000,'Dang ky_onl'!$B$6:$B$4000=$B750),1),"")</f>
        <v/>
      </c>
      <c r="AS750" s="130"/>
      <c r="AT750" s="130"/>
      <c r="AU750" s="131" t="e">
        <f t="shared" si="106"/>
        <v>#VALUE!</v>
      </c>
      <c r="AV750" s="182" t="str" cm="1">
        <f t="array" ref="AV750">IFERROR(INDEX(_xlfn._xlws.FILTER('Dang ky_onl'!$J$6:$J$4000,'Dang ky_onl'!$B$6:$B$4000=$B750),2),"")</f>
        <v/>
      </c>
      <c r="AW750" s="183" t="str" cm="1">
        <f t="array" ref="AW750">IFERROR(INDEX(_xlfn._xlws.FILTER('Dang ky_onl'!$H$6:$H$4000,'Dang ky_onl'!$B$6:$B$4000=$B750),2),"")</f>
        <v/>
      </c>
      <c r="AX750" s="184" t="s">
        <v>1564</v>
      </c>
      <c r="AY750" s="182" t="str" cm="1">
        <f t="array" ref="AY750">IFERROR(INDEX(_xlfn._xlws.FILTER('Dang ky_onl'!$L$6:$L$4000,'Dang ky_onl'!$B$6:$B$4000=$B750),2),"")</f>
        <v/>
      </c>
      <c r="AZ750" s="182" t="str" cm="1">
        <f t="array" ref="AZ750">IFERROR(INDEX(_xlfn._xlws.FILTER('Dang ky_onl'!$M$6:$M$4000,'Dang ky_onl'!$B$6:$B$4000=$B750),2),"")</f>
        <v/>
      </c>
      <c r="BA750" s="130"/>
      <c r="BB750" s="130"/>
      <c r="BC750" s="131" t="e">
        <f t="shared" si="107"/>
        <v>#VALUE!</v>
      </c>
    </row>
    <row r="751" spans="1:55" ht="19.5" customHeight="1" x14ac:dyDescent="0.35">
      <c r="A751" s="135">
        <v>745</v>
      </c>
      <c r="B751" s="136">
        <v>2005230094</v>
      </c>
      <c r="C751" s="137" t="s">
        <v>343</v>
      </c>
      <c r="D751" s="138" t="s">
        <v>771</v>
      </c>
      <c r="E751" s="139"/>
      <c r="F751" s="141" t="s">
        <v>1165</v>
      </c>
      <c r="G751" s="142" t="s">
        <v>1361</v>
      </c>
      <c r="H751" s="143" t="s">
        <v>1374</v>
      </c>
      <c r="I751" s="140" t="str">
        <f t="shared" si="101"/>
        <v>Không đậu</v>
      </c>
      <c r="J751" s="144"/>
      <c r="K751" s="145" t="str">
        <f t="shared" si="102"/>
        <v>Không đủ</v>
      </c>
      <c r="L751" s="166">
        <f t="shared" si="108"/>
        <v>1</v>
      </c>
      <c r="M751" s="166" cm="1">
        <f t="array" ref="M751">SUMPRODUCT(--(LEN(CHOOSE({1,2,3},P751,X751,AF751))&gt;0))</f>
        <v>1</v>
      </c>
      <c r="N751" s="166" cm="1">
        <f t="array" ref="N751">SUMPRODUCT(--(LEN(CHOOSE({1,2},AN751,AV751))&gt;0))</f>
        <v>0</v>
      </c>
      <c r="O751" s="166">
        <f t="shared" si="109"/>
        <v>0</v>
      </c>
      <c r="P751" s="171" t="str" cm="1">
        <f t="array" ref="P751">IFERROR(INDEX(_xlfn._xlws.FILTER('Dang ky_off'!$J$4:$J$4000,'Dang ky_off'!$B$4:$B$4000=$B751),1),"")</f>
        <v>Công ty TNHH Yakult Việt Nam</v>
      </c>
      <c r="Q751" s="172" cm="1">
        <f t="array" ref="Q751">IFERROR(INDEX(_xlfn._xlws.FILTER('Dang ky_off'!$H$4:$H$4000,'Dang ky_off'!$B$4:$B$4000=$B751),1),"")</f>
        <v>45946</v>
      </c>
      <c r="R751" s="171" t="s">
        <v>1563</v>
      </c>
      <c r="S751" s="171" cm="1">
        <f t="array" ref="S751">IFERROR(INDEX(_xlfn._xlws.FILTER('Dang ky_off'!$L$4:$L$4000,'Dang ky_off'!$B$4:$B$4000=$B751),1),"")</f>
        <v>9.5</v>
      </c>
      <c r="T751" s="171" cm="1">
        <f t="array" ref="T751">IFERROR(INDEX(_xlfn._xlws.FILTER('Dang ky_off'!$M$4:$M$4000,'Dang ky_off'!$B$4:$B$4000=$B751),1),"")</f>
        <v>0</v>
      </c>
      <c r="U751" s="130"/>
      <c r="V751" s="130"/>
      <c r="W751" s="131">
        <f t="shared" si="103"/>
        <v>2.9</v>
      </c>
      <c r="X751" s="180" t="str" cm="1">
        <f t="array" ref="X751">IFERROR(INDEX(_xlfn._xlws.FILTER('Dang ky_off'!$J$4:$J$4000,'Dang ky_off'!$B$4:$B$4000=$B751),2),"")</f>
        <v/>
      </c>
      <c r="Y751" s="181" t="str" cm="1">
        <f t="array" ref="Y751">IFERROR(INDEX(_xlfn._xlws.FILTER('Dang ky_off'!$H$4:$H$4000,'Dang ky_off'!$B$4:$B$4000=$B751),2),"")</f>
        <v/>
      </c>
      <c r="Z751" s="180" t="s">
        <v>1563</v>
      </c>
      <c r="AA751" s="180" t="str" cm="1">
        <f t="array" ref="AA751">IFERROR(INDEX(_xlfn._xlws.FILTER('Dang ky_off'!$L$4:$L$4000,'Dang ky_off'!$B$4:$B$4000=$B751),2),"")</f>
        <v/>
      </c>
      <c r="AB751" s="180" t="str" cm="1">
        <f t="array" ref="AB751">IFERROR(INDEX(_xlfn._xlws.FILTER('Dang ky_off'!$M$4:$M$4000,'Dang ky_off'!$B$4:$B$4000=$B751),2),"")</f>
        <v/>
      </c>
      <c r="AC751" s="130"/>
      <c r="AD751" s="130"/>
      <c r="AE751" s="179" t="e">
        <f t="shared" si="104"/>
        <v>#VALUE!</v>
      </c>
      <c r="AF751" s="131" t="str" cm="1">
        <f t="array" ref="AF751">IFERROR(INDEX(_xlfn._xlws.FILTER('Dang ky_off'!$J$4:$J$43,'Dang ky_off'!$B$4:$B$43=$B751),3),"")</f>
        <v/>
      </c>
      <c r="AG751" s="154" t="str" cm="1">
        <f t="array" ref="AG751">IFERROR(INDEX(_xlfn._xlws.FILTER('Dang ky_off'!$H$4:$H$43,'Dang ky_off'!$B$4:$B$43=$B751),3),"")</f>
        <v/>
      </c>
      <c r="AH751" s="131" t="s">
        <v>1563</v>
      </c>
      <c r="AI751" s="131" t="str" cm="1">
        <f t="array" ref="AI751">IFERROR(INDEX(_xlfn._xlws.FILTER('Dang ky_off'!$L$4:$L$43,'Dang ky_off'!$B$4:$B$43=$B751),3),"")</f>
        <v/>
      </c>
      <c r="AJ751" s="131" t="str" cm="1">
        <f t="array" ref="AJ751">IFERROR(INDEX(_xlfn._xlws.FILTER('Dang ky_off'!$M$4:$M$43,'Dang ky_off'!$B$4:$B$43=$B751),3),"")</f>
        <v/>
      </c>
      <c r="AK751" s="130"/>
      <c r="AL751" s="130"/>
      <c r="AM751" s="131" t="e">
        <f t="shared" si="105"/>
        <v>#VALUE!</v>
      </c>
      <c r="AN751" s="182" t="str" cm="1">
        <f t="array" ref="AN751">IFERROR(INDEX(_xlfn._xlws.FILTER('Dang ky_onl'!$J$6:$J$4000,'Dang ky_onl'!$B$6:$B$4000=$B751),1),"")</f>
        <v/>
      </c>
      <c r="AO751" s="183" t="str" cm="1">
        <f t="array" ref="AO751">IFERROR(INDEX(_xlfn._xlws.FILTER('Dang ky_onl'!$H$6:$H$4000,'Dang ky_onl'!$B$6:$B$4000=$B751),1),"")</f>
        <v/>
      </c>
      <c r="AP751" s="184" t="s">
        <v>1564</v>
      </c>
      <c r="AQ751" s="182" t="str" cm="1">
        <f t="array" ref="AQ751">IFERROR(INDEX(_xlfn._xlws.FILTER('Dang ky_onl'!$L$6:$L$4000,'Dang ky_onl'!$B$6:$B$4000=$B751),1),"")</f>
        <v/>
      </c>
      <c r="AR751" s="182" t="str" cm="1">
        <f t="array" ref="AR751">IFERROR(INDEX(_xlfn._xlws.FILTER('Dang ky_onl'!$M$6:$M$4000,'Dang ky_onl'!$B$6:$B$4000=$B751),1),"")</f>
        <v/>
      </c>
      <c r="AS751" s="130"/>
      <c r="AT751" s="130"/>
      <c r="AU751" s="131" t="e">
        <f t="shared" si="106"/>
        <v>#VALUE!</v>
      </c>
      <c r="AV751" s="182" t="str" cm="1">
        <f t="array" ref="AV751">IFERROR(INDEX(_xlfn._xlws.FILTER('Dang ky_onl'!$J$6:$J$4000,'Dang ky_onl'!$B$6:$B$4000=$B751),2),"")</f>
        <v/>
      </c>
      <c r="AW751" s="183" t="str" cm="1">
        <f t="array" ref="AW751">IFERROR(INDEX(_xlfn._xlws.FILTER('Dang ky_onl'!$H$6:$H$4000,'Dang ky_onl'!$B$6:$B$4000=$B751),2),"")</f>
        <v/>
      </c>
      <c r="AX751" s="184" t="s">
        <v>1564</v>
      </c>
      <c r="AY751" s="182" t="str" cm="1">
        <f t="array" ref="AY751">IFERROR(INDEX(_xlfn._xlws.FILTER('Dang ky_onl'!$L$6:$L$4000,'Dang ky_onl'!$B$6:$B$4000=$B751),2),"")</f>
        <v/>
      </c>
      <c r="AZ751" s="182" t="str" cm="1">
        <f t="array" ref="AZ751">IFERROR(INDEX(_xlfn._xlws.FILTER('Dang ky_onl'!$M$6:$M$4000,'Dang ky_onl'!$B$6:$B$4000=$B751),2),"")</f>
        <v/>
      </c>
      <c r="BA751" s="130"/>
      <c r="BB751" s="130"/>
      <c r="BC751" s="131" t="e">
        <f t="shared" si="107"/>
        <v>#VALUE!</v>
      </c>
    </row>
    <row r="752" spans="1:55" ht="19.5" customHeight="1" x14ac:dyDescent="0.35">
      <c r="A752" s="135">
        <v>746</v>
      </c>
      <c r="B752" s="136">
        <v>2005230117</v>
      </c>
      <c r="C752" s="137" t="s">
        <v>192</v>
      </c>
      <c r="D752" s="138" t="s">
        <v>875</v>
      </c>
      <c r="E752" s="139"/>
      <c r="F752" s="141" t="s">
        <v>1098</v>
      </c>
      <c r="G752" s="142" t="s">
        <v>1361</v>
      </c>
      <c r="H752" s="143" t="s">
        <v>1374</v>
      </c>
      <c r="I752" s="140" t="str">
        <f t="shared" si="101"/>
        <v>Không đậu</v>
      </c>
      <c r="J752" s="144"/>
      <c r="K752" s="145" t="str">
        <f t="shared" si="102"/>
        <v>Không đủ</v>
      </c>
      <c r="L752" s="166">
        <f t="shared" si="108"/>
        <v>0</v>
      </c>
      <c r="M752" s="166" cm="1">
        <f t="array" ref="M752">SUMPRODUCT(--(LEN(CHOOSE({1,2,3},P752,X752,AF752))&gt;0))</f>
        <v>0</v>
      </c>
      <c r="N752" s="166" cm="1">
        <f t="array" ref="N752">SUMPRODUCT(--(LEN(CHOOSE({1,2},AN752,AV752))&gt;0))</f>
        <v>0</v>
      </c>
      <c r="O752" s="166">
        <f t="shared" si="109"/>
        <v>0</v>
      </c>
      <c r="P752" s="171" t="str" cm="1">
        <f t="array" ref="P752">IFERROR(INDEX(_xlfn._xlws.FILTER('Dang ky_off'!$J$4:$J$4000,'Dang ky_off'!$B$4:$B$4000=$B752),1),"")</f>
        <v/>
      </c>
      <c r="Q752" s="172" t="str" cm="1">
        <f t="array" ref="Q752">IFERROR(INDEX(_xlfn._xlws.FILTER('Dang ky_off'!$H$4:$H$4000,'Dang ky_off'!$B$4:$B$4000=$B752),1),"")</f>
        <v/>
      </c>
      <c r="R752" s="171" t="s">
        <v>1563</v>
      </c>
      <c r="S752" s="171" t="str" cm="1">
        <f t="array" ref="S752">IFERROR(INDEX(_xlfn._xlws.FILTER('Dang ky_off'!$L$4:$L$4000,'Dang ky_off'!$B$4:$B$4000=$B752),1),"")</f>
        <v/>
      </c>
      <c r="T752" s="171" t="str" cm="1">
        <f t="array" ref="T752">IFERROR(INDEX(_xlfn._xlws.FILTER('Dang ky_off'!$M$4:$M$4000,'Dang ky_off'!$B$4:$B$4000=$B752),1),"")</f>
        <v/>
      </c>
      <c r="U752" s="130"/>
      <c r="V752" s="130"/>
      <c r="W752" s="131" t="e">
        <f t="shared" si="103"/>
        <v>#VALUE!</v>
      </c>
      <c r="X752" s="180" t="str" cm="1">
        <f t="array" ref="X752">IFERROR(INDEX(_xlfn._xlws.FILTER('Dang ky_off'!$J$4:$J$4000,'Dang ky_off'!$B$4:$B$4000=$B752),2),"")</f>
        <v/>
      </c>
      <c r="Y752" s="181" t="str" cm="1">
        <f t="array" ref="Y752">IFERROR(INDEX(_xlfn._xlws.FILTER('Dang ky_off'!$H$4:$H$4000,'Dang ky_off'!$B$4:$B$4000=$B752),2),"")</f>
        <v/>
      </c>
      <c r="Z752" s="180" t="s">
        <v>1563</v>
      </c>
      <c r="AA752" s="180" t="str" cm="1">
        <f t="array" ref="AA752">IFERROR(INDEX(_xlfn._xlws.FILTER('Dang ky_off'!$L$4:$L$4000,'Dang ky_off'!$B$4:$B$4000=$B752),2),"")</f>
        <v/>
      </c>
      <c r="AB752" s="180" t="str" cm="1">
        <f t="array" ref="AB752">IFERROR(INDEX(_xlfn._xlws.FILTER('Dang ky_off'!$M$4:$M$4000,'Dang ky_off'!$B$4:$B$4000=$B752),2),"")</f>
        <v/>
      </c>
      <c r="AC752" s="130"/>
      <c r="AD752" s="130"/>
      <c r="AE752" s="179" t="e">
        <f t="shared" si="104"/>
        <v>#VALUE!</v>
      </c>
      <c r="AF752" s="131" t="str" cm="1">
        <f t="array" ref="AF752">IFERROR(INDEX(_xlfn._xlws.FILTER('Dang ky_off'!$J$4:$J$43,'Dang ky_off'!$B$4:$B$43=$B752),3),"")</f>
        <v/>
      </c>
      <c r="AG752" s="154" t="str" cm="1">
        <f t="array" ref="AG752">IFERROR(INDEX(_xlfn._xlws.FILTER('Dang ky_off'!$H$4:$H$43,'Dang ky_off'!$B$4:$B$43=$B752),3),"")</f>
        <v/>
      </c>
      <c r="AH752" s="131" t="s">
        <v>1563</v>
      </c>
      <c r="AI752" s="131" t="str" cm="1">
        <f t="array" ref="AI752">IFERROR(INDEX(_xlfn._xlws.FILTER('Dang ky_off'!$L$4:$L$43,'Dang ky_off'!$B$4:$B$43=$B752),3),"")</f>
        <v/>
      </c>
      <c r="AJ752" s="131" t="str" cm="1">
        <f t="array" ref="AJ752">IFERROR(INDEX(_xlfn._xlws.FILTER('Dang ky_off'!$M$4:$M$43,'Dang ky_off'!$B$4:$B$43=$B752),3),"")</f>
        <v/>
      </c>
      <c r="AK752" s="130"/>
      <c r="AL752" s="130"/>
      <c r="AM752" s="131" t="e">
        <f t="shared" si="105"/>
        <v>#VALUE!</v>
      </c>
      <c r="AN752" s="182" t="str" cm="1">
        <f t="array" ref="AN752">IFERROR(INDEX(_xlfn._xlws.FILTER('Dang ky_onl'!$J$6:$J$4000,'Dang ky_onl'!$B$6:$B$4000=$B752),1),"")</f>
        <v/>
      </c>
      <c r="AO752" s="183" t="str" cm="1">
        <f t="array" ref="AO752">IFERROR(INDEX(_xlfn._xlws.FILTER('Dang ky_onl'!$H$6:$H$4000,'Dang ky_onl'!$B$6:$B$4000=$B752),1),"")</f>
        <v/>
      </c>
      <c r="AP752" s="184" t="s">
        <v>1564</v>
      </c>
      <c r="AQ752" s="182" t="str" cm="1">
        <f t="array" ref="AQ752">IFERROR(INDEX(_xlfn._xlws.FILTER('Dang ky_onl'!$L$6:$L$4000,'Dang ky_onl'!$B$6:$B$4000=$B752),1),"")</f>
        <v/>
      </c>
      <c r="AR752" s="182" t="str" cm="1">
        <f t="array" ref="AR752">IFERROR(INDEX(_xlfn._xlws.FILTER('Dang ky_onl'!$M$6:$M$4000,'Dang ky_onl'!$B$6:$B$4000=$B752),1),"")</f>
        <v/>
      </c>
      <c r="AS752" s="130"/>
      <c r="AT752" s="130"/>
      <c r="AU752" s="131" t="e">
        <f t="shared" si="106"/>
        <v>#VALUE!</v>
      </c>
      <c r="AV752" s="182" t="str" cm="1">
        <f t="array" ref="AV752">IFERROR(INDEX(_xlfn._xlws.FILTER('Dang ky_onl'!$J$6:$J$4000,'Dang ky_onl'!$B$6:$B$4000=$B752),2),"")</f>
        <v/>
      </c>
      <c r="AW752" s="183" t="str" cm="1">
        <f t="array" ref="AW752">IFERROR(INDEX(_xlfn._xlws.FILTER('Dang ky_onl'!$H$6:$H$4000,'Dang ky_onl'!$B$6:$B$4000=$B752),2),"")</f>
        <v/>
      </c>
      <c r="AX752" s="184" t="s">
        <v>1564</v>
      </c>
      <c r="AY752" s="182" t="str" cm="1">
        <f t="array" ref="AY752">IFERROR(INDEX(_xlfn._xlws.FILTER('Dang ky_onl'!$L$6:$L$4000,'Dang ky_onl'!$B$6:$B$4000=$B752),2),"")</f>
        <v/>
      </c>
      <c r="AZ752" s="182" t="str" cm="1">
        <f t="array" ref="AZ752">IFERROR(INDEX(_xlfn._xlws.FILTER('Dang ky_onl'!$M$6:$M$4000,'Dang ky_onl'!$B$6:$B$4000=$B752),2),"")</f>
        <v/>
      </c>
      <c r="BA752" s="130"/>
      <c r="BB752" s="130"/>
      <c r="BC752" s="131" t="e">
        <f t="shared" si="107"/>
        <v>#VALUE!</v>
      </c>
    </row>
    <row r="753" spans="1:55" ht="19.5" customHeight="1" x14ac:dyDescent="0.35">
      <c r="A753" s="135">
        <v>747</v>
      </c>
      <c r="B753" s="136">
        <v>2005230128</v>
      </c>
      <c r="C753" s="137" t="s">
        <v>622</v>
      </c>
      <c r="D753" s="138" t="s">
        <v>877</v>
      </c>
      <c r="E753" s="139"/>
      <c r="F753" s="141" t="s">
        <v>1227</v>
      </c>
      <c r="G753" s="142" t="s">
        <v>1361</v>
      </c>
      <c r="H753" s="143" t="s">
        <v>1374</v>
      </c>
      <c r="I753" s="140" t="str">
        <f t="shared" si="101"/>
        <v>Không đậu</v>
      </c>
      <c r="J753" s="144"/>
      <c r="K753" s="145" t="str">
        <f t="shared" si="102"/>
        <v>Không đủ</v>
      </c>
      <c r="L753" s="166">
        <f t="shared" si="108"/>
        <v>2</v>
      </c>
      <c r="M753" s="166" cm="1">
        <f t="array" ref="M753">SUMPRODUCT(--(LEN(CHOOSE({1,2,3},P753,X753,AF753))&gt;0))</f>
        <v>2</v>
      </c>
      <c r="N753" s="166" cm="1">
        <f t="array" ref="N753">SUMPRODUCT(--(LEN(CHOOSE({1,2},AN753,AV753))&gt;0))</f>
        <v>0</v>
      </c>
      <c r="O753" s="166">
        <f t="shared" si="109"/>
        <v>0</v>
      </c>
      <c r="P753" s="171" t="str" cm="1">
        <f t="array" ref="P753">IFERROR(INDEX(_xlfn._xlws.FILTER('Dang ky_off'!$J$4:$J$4000,'Dang ky_off'!$B$4:$B$4000=$B753),1),"")</f>
        <v>Công ty Cổ phần Acecook Việt Nam</v>
      </c>
      <c r="Q753" s="172" cm="1">
        <f t="array" ref="Q753">IFERROR(INDEX(_xlfn._xlws.FILTER('Dang ky_off'!$H$4:$H$4000,'Dang ky_off'!$B$4:$B$4000=$B753),1),"")</f>
        <v>46007</v>
      </c>
      <c r="R753" s="171" t="s">
        <v>1563</v>
      </c>
      <c r="S753" s="171" cm="1">
        <f t="array" ref="S753">IFERROR(INDEX(_xlfn._xlws.FILTER('Dang ky_off'!$L$4:$L$4000,'Dang ky_off'!$B$4:$B$4000=$B753),1),"")</f>
        <v>10</v>
      </c>
      <c r="T753" s="171" cm="1">
        <f t="array" ref="T753">IFERROR(INDEX(_xlfn._xlws.FILTER('Dang ky_off'!$M$4:$M$4000,'Dang ky_off'!$B$4:$B$4000=$B753),1),"")</f>
        <v>0</v>
      </c>
      <c r="U753" s="130"/>
      <c r="V753" s="130"/>
      <c r="W753" s="131">
        <f t="shared" si="103"/>
        <v>3</v>
      </c>
      <c r="X753" s="180" t="str" cm="1">
        <f t="array" ref="X753">IFERROR(INDEX(_xlfn._xlws.FILTER('Dang ky_off'!$J$4:$J$4000,'Dang ky_off'!$B$4:$B$4000=$B753),2),"")</f>
        <v>Công ty Cổ phần Đầu tư và Thương mại SATORI</v>
      </c>
      <c r="Y753" s="181" cm="1">
        <f t="array" ref="Y753">IFERROR(INDEX(_xlfn._xlws.FILTER('Dang ky_off'!$H$4:$H$4000,'Dang ky_off'!$B$4:$B$4000=$B753),2),"")</f>
        <v>45953</v>
      </c>
      <c r="Z753" s="180" t="s">
        <v>1563</v>
      </c>
      <c r="AA753" s="180" cm="1">
        <f t="array" ref="AA753">IFERROR(INDEX(_xlfn._xlws.FILTER('Dang ky_off'!$L$4:$L$4000,'Dang ky_off'!$B$4:$B$4000=$B753),2),"")</f>
        <v>10</v>
      </c>
      <c r="AB753" s="180" cm="1">
        <f t="array" ref="AB753">IFERROR(INDEX(_xlfn._xlws.FILTER('Dang ky_off'!$M$4:$M$4000,'Dang ky_off'!$B$4:$B$4000=$B753),2),"")</f>
        <v>0</v>
      </c>
      <c r="AC753" s="130"/>
      <c r="AD753" s="130"/>
      <c r="AE753" s="179">
        <f t="shared" si="104"/>
        <v>3</v>
      </c>
      <c r="AF753" s="131" t="str" cm="1">
        <f t="array" ref="AF753">IFERROR(INDEX(_xlfn._xlws.FILTER('Dang ky_off'!$J$4:$J$43,'Dang ky_off'!$B$4:$B$43=$B753),3),"")</f>
        <v/>
      </c>
      <c r="AG753" s="154" t="str" cm="1">
        <f t="array" ref="AG753">IFERROR(INDEX(_xlfn._xlws.FILTER('Dang ky_off'!$H$4:$H$43,'Dang ky_off'!$B$4:$B$43=$B753),3),"")</f>
        <v/>
      </c>
      <c r="AH753" s="131" t="s">
        <v>1563</v>
      </c>
      <c r="AI753" s="131" t="str" cm="1">
        <f t="array" ref="AI753">IFERROR(INDEX(_xlfn._xlws.FILTER('Dang ky_off'!$L$4:$L$43,'Dang ky_off'!$B$4:$B$43=$B753),3),"")</f>
        <v/>
      </c>
      <c r="AJ753" s="131" t="str" cm="1">
        <f t="array" ref="AJ753">IFERROR(INDEX(_xlfn._xlws.FILTER('Dang ky_off'!$M$4:$M$43,'Dang ky_off'!$B$4:$B$43=$B753),3),"")</f>
        <v/>
      </c>
      <c r="AK753" s="130"/>
      <c r="AL753" s="130"/>
      <c r="AM753" s="131" t="e">
        <f t="shared" si="105"/>
        <v>#VALUE!</v>
      </c>
      <c r="AN753" s="182" t="str" cm="1">
        <f t="array" ref="AN753">IFERROR(INDEX(_xlfn._xlws.FILTER('Dang ky_onl'!$J$6:$J$4000,'Dang ky_onl'!$B$6:$B$4000=$B753),1),"")</f>
        <v/>
      </c>
      <c r="AO753" s="183" t="str" cm="1">
        <f t="array" ref="AO753">IFERROR(INDEX(_xlfn._xlws.FILTER('Dang ky_onl'!$H$6:$H$4000,'Dang ky_onl'!$B$6:$B$4000=$B753),1),"")</f>
        <v/>
      </c>
      <c r="AP753" s="184" t="s">
        <v>1564</v>
      </c>
      <c r="AQ753" s="182" t="str" cm="1">
        <f t="array" ref="AQ753">IFERROR(INDEX(_xlfn._xlws.FILTER('Dang ky_onl'!$L$6:$L$4000,'Dang ky_onl'!$B$6:$B$4000=$B753),1),"")</f>
        <v/>
      </c>
      <c r="AR753" s="182" t="str" cm="1">
        <f t="array" ref="AR753">IFERROR(INDEX(_xlfn._xlws.FILTER('Dang ky_onl'!$M$6:$M$4000,'Dang ky_onl'!$B$6:$B$4000=$B753),1),"")</f>
        <v/>
      </c>
      <c r="AS753" s="130"/>
      <c r="AT753" s="130"/>
      <c r="AU753" s="131" t="e">
        <f t="shared" si="106"/>
        <v>#VALUE!</v>
      </c>
      <c r="AV753" s="182" t="str" cm="1">
        <f t="array" ref="AV753">IFERROR(INDEX(_xlfn._xlws.FILTER('Dang ky_onl'!$J$6:$J$4000,'Dang ky_onl'!$B$6:$B$4000=$B753),2),"")</f>
        <v/>
      </c>
      <c r="AW753" s="183" t="str" cm="1">
        <f t="array" ref="AW753">IFERROR(INDEX(_xlfn._xlws.FILTER('Dang ky_onl'!$H$6:$H$4000,'Dang ky_onl'!$B$6:$B$4000=$B753),2),"")</f>
        <v/>
      </c>
      <c r="AX753" s="184" t="s">
        <v>1564</v>
      </c>
      <c r="AY753" s="182" t="str" cm="1">
        <f t="array" ref="AY753">IFERROR(INDEX(_xlfn._xlws.FILTER('Dang ky_onl'!$L$6:$L$4000,'Dang ky_onl'!$B$6:$B$4000=$B753),2),"")</f>
        <v/>
      </c>
      <c r="AZ753" s="182" t="str" cm="1">
        <f t="array" ref="AZ753">IFERROR(INDEX(_xlfn._xlws.FILTER('Dang ky_onl'!$M$6:$M$4000,'Dang ky_onl'!$B$6:$B$4000=$B753),2),"")</f>
        <v/>
      </c>
      <c r="BA753" s="130"/>
      <c r="BB753" s="130"/>
      <c r="BC753" s="131" t="e">
        <f t="shared" si="107"/>
        <v>#VALUE!</v>
      </c>
    </row>
    <row r="754" spans="1:55" ht="19.5" customHeight="1" x14ac:dyDescent="0.35">
      <c r="A754" s="135">
        <v>748</v>
      </c>
      <c r="B754" s="136">
        <v>2005230130</v>
      </c>
      <c r="C754" s="137" t="s">
        <v>623</v>
      </c>
      <c r="D754" s="138" t="s">
        <v>796</v>
      </c>
      <c r="E754" s="139"/>
      <c r="F754" s="141" t="s">
        <v>1055</v>
      </c>
      <c r="G754" s="142" t="s">
        <v>1361</v>
      </c>
      <c r="H754" s="143" t="s">
        <v>1374</v>
      </c>
      <c r="I754" s="140" t="str">
        <f t="shared" si="101"/>
        <v>Không đậu</v>
      </c>
      <c r="J754" s="144"/>
      <c r="K754" s="145" t="str">
        <f t="shared" si="102"/>
        <v>Không đủ</v>
      </c>
      <c r="L754" s="166">
        <f t="shared" si="108"/>
        <v>2</v>
      </c>
      <c r="M754" s="166" cm="1">
        <f t="array" ref="M754">SUMPRODUCT(--(LEN(CHOOSE({1,2,3},P754,X754,AF754))&gt;0))</f>
        <v>2</v>
      </c>
      <c r="N754" s="166" cm="1">
        <f t="array" ref="N754">SUMPRODUCT(--(LEN(CHOOSE({1,2},AN754,AV754))&gt;0))</f>
        <v>0</v>
      </c>
      <c r="O754" s="166">
        <f t="shared" si="109"/>
        <v>0</v>
      </c>
      <c r="P754" s="171" t="str" cm="1">
        <f t="array" ref="P754">IFERROR(INDEX(_xlfn._xlws.FILTER('Dang ky_off'!$J$4:$J$4000,'Dang ky_off'!$B$4:$B$4000=$B754),1),"")</f>
        <v>Công ty TNHH Nhà Máy Bia HEINEKEN Việt Nam - Nhà máy bia Vũng Tàu</v>
      </c>
      <c r="Q754" s="172" cm="1">
        <f t="array" ref="Q754">IFERROR(INDEX(_xlfn._xlws.FILTER('Dang ky_off'!$H$4:$H$4000,'Dang ky_off'!$B$4:$B$4000=$B754),1),"")</f>
        <v>46009</v>
      </c>
      <c r="R754" s="171" t="s">
        <v>1563</v>
      </c>
      <c r="S754" s="171" cm="1">
        <f t="array" ref="S754">IFERROR(INDEX(_xlfn._xlws.FILTER('Dang ky_off'!$L$4:$L$4000,'Dang ky_off'!$B$4:$B$4000=$B754),1),"")</f>
        <v>8</v>
      </c>
      <c r="T754" s="171" cm="1">
        <f t="array" ref="T754">IFERROR(INDEX(_xlfn._xlws.FILTER('Dang ky_off'!$M$4:$M$4000,'Dang ky_off'!$B$4:$B$4000=$B754),1),"")</f>
        <v>0.5</v>
      </c>
      <c r="U754" s="130"/>
      <c r="V754" s="130"/>
      <c r="W754" s="131">
        <f t="shared" si="103"/>
        <v>2.9</v>
      </c>
      <c r="X754" s="180" t="str" cm="1">
        <f t="array" ref="X754">IFERROR(INDEX(_xlfn._xlws.FILTER('Dang ky_off'!$J$4:$J$4000,'Dang ky_off'!$B$4:$B$4000=$B754),2),"")</f>
        <v>Công ty TNHH Yakult Việt Nam</v>
      </c>
      <c r="Y754" s="181" cm="1">
        <f t="array" ref="Y754">IFERROR(INDEX(_xlfn._xlws.FILTER('Dang ky_off'!$H$4:$H$4000,'Dang ky_off'!$B$4:$B$4000=$B754),2),"")</f>
        <v>46022</v>
      </c>
      <c r="Z754" s="180" t="s">
        <v>1563</v>
      </c>
      <c r="AA754" s="180" cm="1">
        <f t="array" ref="AA754">IFERROR(INDEX(_xlfn._xlws.FILTER('Dang ky_off'!$L$4:$L$4000,'Dang ky_off'!$B$4:$B$4000=$B754),2),"")</f>
        <v>10</v>
      </c>
      <c r="AB754" s="180" cm="1">
        <f t="array" ref="AB754">IFERROR(INDEX(_xlfn._xlws.FILTER('Dang ky_off'!$M$4:$M$4000,'Dang ky_off'!$B$4:$B$4000=$B754),2),"")</f>
        <v>0</v>
      </c>
      <c r="AC754" s="130"/>
      <c r="AD754" s="130"/>
      <c r="AE754" s="179">
        <f t="shared" si="104"/>
        <v>3</v>
      </c>
      <c r="AF754" s="131" t="str" cm="1">
        <f t="array" ref="AF754">IFERROR(INDEX(_xlfn._xlws.FILTER('Dang ky_off'!$J$4:$J$43,'Dang ky_off'!$B$4:$B$43=$B754),3),"")</f>
        <v/>
      </c>
      <c r="AG754" s="154" t="str" cm="1">
        <f t="array" ref="AG754">IFERROR(INDEX(_xlfn._xlws.FILTER('Dang ky_off'!$H$4:$H$43,'Dang ky_off'!$B$4:$B$43=$B754),3),"")</f>
        <v/>
      </c>
      <c r="AH754" s="131" t="s">
        <v>1563</v>
      </c>
      <c r="AI754" s="131" t="str" cm="1">
        <f t="array" ref="AI754">IFERROR(INDEX(_xlfn._xlws.FILTER('Dang ky_off'!$L$4:$L$43,'Dang ky_off'!$B$4:$B$43=$B754),3),"")</f>
        <v/>
      </c>
      <c r="AJ754" s="131" t="str" cm="1">
        <f t="array" ref="AJ754">IFERROR(INDEX(_xlfn._xlws.FILTER('Dang ky_off'!$M$4:$M$43,'Dang ky_off'!$B$4:$B$43=$B754),3),"")</f>
        <v/>
      </c>
      <c r="AK754" s="130"/>
      <c r="AL754" s="130"/>
      <c r="AM754" s="131" t="e">
        <f t="shared" si="105"/>
        <v>#VALUE!</v>
      </c>
      <c r="AN754" s="182" t="str" cm="1">
        <f t="array" ref="AN754">IFERROR(INDEX(_xlfn._xlws.FILTER('Dang ky_onl'!$J$6:$J$4000,'Dang ky_onl'!$B$6:$B$4000=$B754),1),"")</f>
        <v/>
      </c>
      <c r="AO754" s="183" t="str" cm="1">
        <f t="array" ref="AO754">IFERROR(INDEX(_xlfn._xlws.FILTER('Dang ky_onl'!$H$6:$H$4000,'Dang ky_onl'!$B$6:$B$4000=$B754),1),"")</f>
        <v/>
      </c>
      <c r="AP754" s="184" t="s">
        <v>1564</v>
      </c>
      <c r="AQ754" s="182" t="str" cm="1">
        <f t="array" ref="AQ754">IFERROR(INDEX(_xlfn._xlws.FILTER('Dang ky_onl'!$L$6:$L$4000,'Dang ky_onl'!$B$6:$B$4000=$B754),1),"")</f>
        <v/>
      </c>
      <c r="AR754" s="182" t="str" cm="1">
        <f t="array" ref="AR754">IFERROR(INDEX(_xlfn._xlws.FILTER('Dang ky_onl'!$M$6:$M$4000,'Dang ky_onl'!$B$6:$B$4000=$B754),1),"")</f>
        <v/>
      </c>
      <c r="AS754" s="130"/>
      <c r="AT754" s="130"/>
      <c r="AU754" s="131" t="e">
        <f t="shared" si="106"/>
        <v>#VALUE!</v>
      </c>
      <c r="AV754" s="182" t="str" cm="1">
        <f t="array" ref="AV754">IFERROR(INDEX(_xlfn._xlws.FILTER('Dang ky_onl'!$J$6:$J$4000,'Dang ky_onl'!$B$6:$B$4000=$B754),2),"")</f>
        <v/>
      </c>
      <c r="AW754" s="183" t="str" cm="1">
        <f t="array" ref="AW754">IFERROR(INDEX(_xlfn._xlws.FILTER('Dang ky_onl'!$H$6:$H$4000,'Dang ky_onl'!$B$6:$B$4000=$B754),2),"")</f>
        <v/>
      </c>
      <c r="AX754" s="184" t="s">
        <v>1564</v>
      </c>
      <c r="AY754" s="182" t="str" cm="1">
        <f t="array" ref="AY754">IFERROR(INDEX(_xlfn._xlws.FILTER('Dang ky_onl'!$L$6:$L$4000,'Dang ky_onl'!$B$6:$B$4000=$B754),2),"")</f>
        <v/>
      </c>
      <c r="AZ754" s="182" t="str" cm="1">
        <f t="array" ref="AZ754">IFERROR(INDEX(_xlfn._xlws.FILTER('Dang ky_onl'!$M$6:$M$4000,'Dang ky_onl'!$B$6:$B$4000=$B754),2),"")</f>
        <v/>
      </c>
      <c r="BA754" s="130"/>
      <c r="BB754" s="130"/>
      <c r="BC754" s="131" t="e">
        <f t="shared" si="107"/>
        <v>#VALUE!</v>
      </c>
    </row>
    <row r="755" spans="1:55" ht="19.5" customHeight="1" x14ac:dyDescent="0.35">
      <c r="A755" s="135">
        <v>749</v>
      </c>
      <c r="B755" s="136">
        <v>2005230135</v>
      </c>
      <c r="C755" s="137" t="s">
        <v>624</v>
      </c>
      <c r="D755" s="138" t="s">
        <v>772</v>
      </c>
      <c r="E755" s="139"/>
      <c r="F755" s="141" t="s">
        <v>1248</v>
      </c>
      <c r="G755" s="142" t="s">
        <v>1361</v>
      </c>
      <c r="H755" s="143" t="s">
        <v>1374</v>
      </c>
      <c r="I755" s="140" t="str">
        <f t="shared" si="101"/>
        <v>Không đậu</v>
      </c>
      <c r="J755" s="144"/>
      <c r="K755" s="145" t="str">
        <f t="shared" si="102"/>
        <v>Không đủ</v>
      </c>
      <c r="L755" s="166">
        <f t="shared" si="108"/>
        <v>1</v>
      </c>
      <c r="M755" s="166" cm="1">
        <f t="array" ref="M755">SUMPRODUCT(--(LEN(CHOOSE({1,2,3},P755,X755,AF755))&gt;0))</f>
        <v>1</v>
      </c>
      <c r="N755" s="166" cm="1">
        <f t="array" ref="N755">SUMPRODUCT(--(LEN(CHOOSE({1,2},AN755,AV755))&gt;0))</f>
        <v>0</v>
      </c>
      <c r="O755" s="166">
        <f t="shared" si="109"/>
        <v>0</v>
      </c>
      <c r="P755" s="171" t="str" cm="1">
        <f t="array" ref="P755">IFERROR(INDEX(_xlfn._xlws.FILTER('Dang ky_off'!$J$4:$J$4000,'Dang ky_off'!$B$4:$B$4000=$B755),1),"")</f>
        <v>Công ty TNHH Yakult Việt Nam</v>
      </c>
      <c r="Q755" s="172" cm="1">
        <f t="array" ref="Q755">IFERROR(INDEX(_xlfn._xlws.FILTER('Dang ky_off'!$H$4:$H$4000,'Dang ky_off'!$B$4:$B$4000=$B755),1),"")</f>
        <v>45986</v>
      </c>
      <c r="R755" s="171" t="s">
        <v>1563</v>
      </c>
      <c r="S755" s="171" cm="1">
        <f t="array" ref="S755">IFERROR(INDEX(_xlfn._xlws.FILTER('Dang ky_off'!$L$4:$L$4000,'Dang ky_off'!$B$4:$B$4000=$B755),1),"")</f>
        <v>10</v>
      </c>
      <c r="T755" s="171" cm="1">
        <f t="array" ref="T755">IFERROR(INDEX(_xlfn._xlws.FILTER('Dang ky_off'!$M$4:$M$4000,'Dang ky_off'!$B$4:$B$4000=$B755),1),"")</f>
        <v>0</v>
      </c>
      <c r="U755" s="130"/>
      <c r="V755" s="130"/>
      <c r="W755" s="131">
        <f t="shared" si="103"/>
        <v>3</v>
      </c>
      <c r="X755" s="180" t="str" cm="1">
        <f t="array" ref="X755">IFERROR(INDEX(_xlfn._xlws.FILTER('Dang ky_off'!$J$4:$J$4000,'Dang ky_off'!$B$4:$B$4000=$B755),2),"")</f>
        <v/>
      </c>
      <c r="Y755" s="181" t="str" cm="1">
        <f t="array" ref="Y755">IFERROR(INDEX(_xlfn._xlws.FILTER('Dang ky_off'!$H$4:$H$4000,'Dang ky_off'!$B$4:$B$4000=$B755),2),"")</f>
        <v/>
      </c>
      <c r="Z755" s="180" t="s">
        <v>1563</v>
      </c>
      <c r="AA755" s="180" t="str" cm="1">
        <f t="array" ref="AA755">IFERROR(INDEX(_xlfn._xlws.FILTER('Dang ky_off'!$L$4:$L$4000,'Dang ky_off'!$B$4:$B$4000=$B755),2),"")</f>
        <v/>
      </c>
      <c r="AB755" s="180" t="str" cm="1">
        <f t="array" ref="AB755">IFERROR(INDEX(_xlfn._xlws.FILTER('Dang ky_off'!$M$4:$M$4000,'Dang ky_off'!$B$4:$B$4000=$B755),2),"")</f>
        <v/>
      </c>
      <c r="AC755" s="130"/>
      <c r="AD755" s="130"/>
      <c r="AE755" s="179" t="e">
        <f t="shared" si="104"/>
        <v>#VALUE!</v>
      </c>
      <c r="AF755" s="131" t="str" cm="1">
        <f t="array" ref="AF755">IFERROR(INDEX(_xlfn._xlws.FILTER('Dang ky_off'!$J$4:$J$43,'Dang ky_off'!$B$4:$B$43=$B755),3),"")</f>
        <v/>
      </c>
      <c r="AG755" s="154" t="str" cm="1">
        <f t="array" ref="AG755">IFERROR(INDEX(_xlfn._xlws.FILTER('Dang ky_off'!$H$4:$H$43,'Dang ky_off'!$B$4:$B$43=$B755),3),"")</f>
        <v/>
      </c>
      <c r="AH755" s="131" t="s">
        <v>1563</v>
      </c>
      <c r="AI755" s="131" t="str" cm="1">
        <f t="array" ref="AI755">IFERROR(INDEX(_xlfn._xlws.FILTER('Dang ky_off'!$L$4:$L$43,'Dang ky_off'!$B$4:$B$43=$B755),3),"")</f>
        <v/>
      </c>
      <c r="AJ755" s="131" t="str" cm="1">
        <f t="array" ref="AJ755">IFERROR(INDEX(_xlfn._xlws.FILTER('Dang ky_off'!$M$4:$M$43,'Dang ky_off'!$B$4:$B$43=$B755),3),"")</f>
        <v/>
      </c>
      <c r="AK755" s="130"/>
      <c r="AL755" s="130"/>
      <c r="AM755" s="131" t="e">
        <f t="shared" si="105"/>
        <v>#VALUE!</v>
      </c>
      <c r="AN755" s="182" t="str" cm="1">
        <f t="array" ref="AN755">IFERROR(INDEX(_xlfn._xlws.FILTER('Dang ky_onl'!$J$6:$J$4000,'Dang ky_onl'!$B$6:$B$4000=$B755),1),"")</f>
        <v/>
      </c>
      <c r="AO755" s="183" t="str" cm="1">
        <f t="array" ref="AO755">IFERROR(INDEX(_xlfn._xlws.FILTER('Dang ky_onl'!$H$6:$H$4000,'Dang ky_onl'!$B$6:$B$4000=$B755),1),"")</f>
        <v/>
      </c>
      <c r="AP755" s="184" t="s">
        <v>1564</v>
      </c>
      <c r="AQ755" s="182" t="str" cm="1">
        <f t="array" ref="AQ755">IFERROR(INDEX(_xlfn._xlws.FILTER('Dang ky_onl'!$L$6:$L$4000,'Dang ky_onl'!$B$6:$B$4000=$B755),1),"")</f>
        <v/>
      </c>
      <c r="AR755" s="182" t="str" cm="1">
        <f t="array" ref="AR755">IFERROR(INDEX(_xlfn._xlws.FILTER('Dang ky_onl'!$M$6:$M$4000,'Dang ky_onl'!$B$6:$B$4000=$B755),1),"")</f>
        <v/>
      </c>
      <c r="AS755" s="130"/>
      <c r="AT755" s="130"/>
      <c r="AU755" s="131" t="e">
        <f t="shared" si="106"/>
        <v>#VALUE!</v>
      </c>
      <c r="AV755" s="182" t="str" cm="1">
        <f t="array" ref="AV755">IFERROR(INDEX(_xlfn._xlws.FILTER('Dang ky_onl'!$J$6:$J$4000,'Dang ky_onl'!$B$6:$B$4000=$B755),2),"")</f>
        <v/>
      </c>
      <c r="AW755" s="183" t="str" cm="1">
        <f t="array" ref="AW755">IFERROR(INDEX(_xlfn._xlws.FILTER('Dang ky_onl'!$H$6:$H$4000,'Dang ky_onl'!$B$6:$B$4000=$B755),2),"")</f>
        <v/>
      </c>
      <c r="AX755" s="184" t="s">
        <v>1564</v>
      </c>
      <c r="AY755" s="182" t="str" cm="1">
        <f t="array" ref="AY755">IFERROR(INDEX(_xlfn._xlws.FILTER('Dang ky_onl'!$L$6:$L$4000,'Dang ky_onl'!$B$6:$B$4000=$B755),2),"")</f>
        <v/>
      </c>
      <c r="AZ755" s="182" t="str" cm="1">
        <f t="array" ref="AZ755">IFERROR(INDEX(_xlfn._xlws.FILTER('Dang ky_onl'!$M$6:$M$4000,'Dang ky_onl'!$B$6:$B$4000=$B755),2),"")</f>
        <v/>
      </c>
      <c r="BA755" s="130"/>
      <c r="BB755" s="130"/>
      <c r="BC755" s="131" t="e">
        <f t="shared" si="107"/>
        <v>#VALUE!</v>
      </c>
    </row>
    <row r="756" spans="1:55" ht="19.5" customHeight="1" x14ac:dyDescent="0.35">
      <c r="A756" s="135">
        <v>750</v>
      </c>
      <c r="B756" s="136">
        <v>2005230154</v>
      </c>
      <c r="C756" s="137" t="s">
        <v>28</v>
      </c>
      <c r="D756" s="138" t="s">
        <v>797</v>
      </c>
      <c r="E756" s="139"/>
      <c r="F756" s="141" t="s">
        <v>1136</v>
      </c>
      <c r="G756" s="142" t="s">
        <v>1361</v>
      </c>
      <c r="H756" s="143" t="s">
        <v>1374</v>
      </c>
      <c r="I756" s="140" t="str">
        <f t="shared" si="101"/>
        <v>Không đậu</v>
      </c>
      <c r="J756" s="144"/>
      <c r="K756" s="145" t="str">
        <f t="shared" si="102"/>
        <v>Không đủ</v>
      </c>
      <c r="L756" s="166">
        <f t="shared" si="108"/>
        <v>0</v>
      </c>
      <c r="M756" s="166" cm="1">
        <f t="array" ref="M756">SUMPRODUCT(--(LEN(CHOOSE({1,2,3},P756,X756,AF756))&gt;0))</f>
        <v>0</v>
      </c>
      <c r="N756" s="166" cm="1">
        <f t="array" ref="N756">SUMPRODUCT(--(LEN(CHOOSE({1,2},AN756,AV756))&gt;0))</f>
        <v>0</v>
      </c>
      <c r="O756" s="166">
        <f t="shared" si="109"/>
        <v>0</v>
      </c>
      <c r="P756" s="171" t="str" cm="1">
        <f t="array" ref="P756">IFERROR(INDEX(_xlfn._xlws.FILTER('Dang ky_off'!$J$4:$J$4000,'Dang ky_off'!$B$4:$B$4000=$B756),1),"")</f>
        <v/>
      </c>
      <c r="Q756" s="172" t="str" cm="1">
        <f t="array" ref="Q756">IFERROR(INDEX(_xlfn._xlws.FILTER('Dang ky_off'!$H$4:$H$4000,'Dang ky_off'!$B$4:$B$4000=$B756),1),"")</f>
        <v/>
      </c>
      <c r="R756" s="171" t="s">
        <v>1563</v>
      </c>
      <c r="S756" s="171" t="str" cm="1">
        <f t="array" ref="S756">IFERROR(INDEX(_xlfn._xlws.FILTER('Dang ky_off'!$L$4:$L$4000,'Dang ky_off'!$B$4:$B$4000=$B756),1),"")</f>
        <v/>
      </c>
      <c r="T756" s="171" t="str" cm="1">
        <f t="array" ref="T756">IFERROR(INDEX(_xlfn._xlws.FILTER('Dang ky_off'!$M$4:$M$4000,'Dang ky_off'!$B$4:$B$4000=$B756),1),"")</f>
        <v/>
      </c>
      <c r="U756" s="130"/>
      <c r="V756" s="130"/>
      <c r="W756" s="131" t="e">
        <f t="shared" si="103"/>
        <v>#VALUE!</v>
      </c>
      <c r="X756" s="180" t="str" cm="1">
        <f t="array" ref="X756">IFERROR(INDEX(_xlfn._xlws.FILTER('Dang ky_off'!$J$4:$J$4000,'Dang ky_off'!$B$4:$B$4000=$B756),2),"")</f>
        <v/>
      </c>
      <c r="Y756" s="181" t="str" cm="1">
        <f t="array" ref="Y756">IFERROR(INDEX(_xlfn._xlws.FILTER('Dang ky_off'!$H$4:$H$4000,'Dang ky_off'!$B$4:$B$4000=$B756),2),"")</f>
        <v/>
      </c>
      <c r="Z756" s="180" t="s">
        <v>1563</v>
      </c>
      <c r="AA756" s="180" t="str" cm="1">
        <f t="array" ref="AA756">IFERROR(INDEX(_xlfn._xlws.FILTER('Dang ky_off'!$L$4:$L$4000,'Dang ky_off'!$B$4:$B$4000=$B756),2),"")</f>
        <v/>
      </c>
      <c r="AB756" s="180" t="str" cm="1">
        <f t="array" ref="AB756">IFERROR(INDEX(_xlfn._xlws.FILTER('Dang ky_off'!$M$4:$M$4000,'Dang ky_off'!$B$4:$B$4000=$B756),2),"")</f>
        <v/>
      </c>
      <c r="AC756" s="130"/>
      <c r="AD756" s="130"/>
      <c r="AE756" s="179" t="e">
        <f t="shared" si="104"/>
        <v>#VALUE!</v>
      </c>
      <c r="AF756" s="131" t="str" cm="1">
        <f t="array" ref="AF756">IFERROR(INDEX(_xlfn._xlws.FILTER('Dang ky_off'!$J$4:$J$43,'Dang ky_off'!$B$4:$B$43=$B756),3),"")</f>
        <v/>
      </c>
      <c r="AG756" s="154" t="str" cm="1">
        <f t="array" ref="AG756">IFERROR(INDEX(_xlfn._xlws.FILTER('Dang ky_off'!$H$4:$H$43,'Dang ky_off'!$B$4:$B$43=$B756),3),"")</f>
        <v/>
      </c>
      <c r="AH756" s="131" t="s">
        <v>1563</v>
      </c>
      <c r="AI756" s="131" t="str" cm="1">
        <f t="array" ref="AI756">IFERROR(INDEX(_xlfn._xlws.FILTER('Dang ky_off'!$L$4:$L$43,'Dang ky_off'!$B$4:$B$43=$B756),3),"")</f>
        <v/>
      </c>
      <c r="AJ756" s="131" t="str" cm="1">
        <f t="array" ref="AJ756">IFERROR(INDEX(_xlfn._xlws.FILTER('Dang ky_off'!$M$4:$M$43,'Dang ky_off'!$B$4:$B$43=$B756),3),"")</f>
        <v/>
      </c>
      <c r="AK756" s="130"/>
      <c r="AL756" s="130"/>
      <c r="AM756" s="131" t="e">
        <f t="shared" si="105"/>
        <v>#VALUE!</v>
      </c>
      <c r="AN756" s="182" t="str" cm="1">
        <f t="array" ref="AN756">IFERROR(INDEX(_xlfn._xlws.FILTER('Dang ky_onl'!$J$6:$J$4000,'Dang ky_onl'!$B$6:$B$4000=$B756),1),"")</f>
        <v/>
      </c>
      <c r="AO756" s="183" t="str" cm="1">
        <f t="array" ref="AO756">IFERROR(INDEX(_xlfn._xlws.FILTER('Dang ky_onl'!$H$6:$H$4000,'Dang ky_onl'!$B$6:$B$4000=$B756),1),"")</f>
        <v/>
      </c>
      <c r="AP756" s="184" t="s">
        <v>1564</v>
      </c>
      <c r="AQ756" s="182" t="str" cm="1">
        <f t="array" ref="AQ756">IFERROR(INDEX(_xlfn._xlws.FILTER('Dang ky_onl'!$L$6:$L$4000,'Dang ky_onl'!$B$6:$B$4000=$B756),1),"")</f>
        <v/>
      </c>
      <c r="AR756" s="182" t="str" cm="1">
        <f t="array" ref="AR756">IFERROR(INDEX(_xlfn._xlws.FILTER('Dang ky_onl'!$M$6:$M$4000,'Dang ky_onl'!$B$6:$B$4000=$B756),1),"")</f>
        <v/>
      </c>
      <c r="AS756" s="130"/>
      <c r="AT756" s="130"/>
      <c r="AU756" s="131" t="e">
        <f t="shared" si="106"/>
        <v>#VALUE!</v>
      </c>
      <c r="AV756" s="182" t="str" cm="1">
        <f t="array" ref="AV756">IFERROR(INDEX(_xlfn._xlws.FILTER('Dang ky_onl'!$J$6:$J$4000,'Dang ky_onl'!$B$6:$B$4000=$B756),2),"")</f>
        <v/>
      </c>
      <c r="AW756" s="183" t="str" cm="1">
        <f t="array" ref="AW756">IFERROR(INDEX(_xlfn._xlws.FILTER('Dang ky_onl'!$H$6:$H$4000,'Dang ky_onl'!$B$6:$B$4000=$B756),2),"")</f>
        <v/>
      </c>
      <c r="AX756" s="184" t="s">
        <v>1564</v>
      </c>
      <c r="AY756" s="182" t="str" cm="1">
        <f t="array" ref="AY756">IFERROR(INDEX(_xlfn._xlws.FILTER('Dang ky_onl'!$L$6:$L$4000,'Dang ky_onl'!$B$6:$B$4000=$B756),2),"")</f>
        <v/>
      </c>
      <c r="AZ756" s="182" t="str" cm="1">
        <f t="array" ref="AZ756">IFERROR(INDEX(_xlfn._xlws.FILTER('Dang ky_onl'!$M$6:$M$4000,'Dang ky_onl'!$B$6:$B$4000=$B756),2),"")</f>
        <v/>
      </c>
      <c r="BA756" s="130"/>
      <c r="BB756" s="130"/>
      <c r="BC756" s="131" t="e">
        <f t="shared" si="107"/>
        <v>#VALUE!</v>
      </c>
    </row>
    <row r="757" spans="1:55" ht="19.5" customHeight="1" x14ac:dyDescent="0.35">
      <c r="A757" s="135">
        <v>751</v>
      </c>
      <c r="B757" s="136">
        <v>2005230192</v>
      </c>
      <c r="C757" s="137" t="s">
        <v>626</v>
      </c>
      <c r="D757" s="138" t="s">
        <v>960</v>
      </c>
      <c r="E757" s="139"/>
      <c r="F757" s="141" t="s">
        <v>1086</v>
      </c>
      <c r="G757" s="142" t="s">
        <v>1361</v>
      </c>
      <c r="H757" s="143" t="s">
        <v>1374</v>
      </c>
      <c r="I757" s="140" t="str">
        <f t="shared" si="101"/>
        <v>Không đậu</v>
      </c>
      <c r="J757" s="144"/>
      <c r="K757" s="145" t="str">
        <f t="shared" si="102"/>
        <v>Không đủ</v>
      </c>
      <c r="L757" s="166">
        <f t="shared" si="108"/>
        <v>0</v>
      </c>
      <c r="M757" s="166" cm="1">
        <f t="array" ref="M757">SUMPRODUCT(--(LEN(CHOOSE({1,2,3},P757,X757,AF757))&gt;0))</f>
        <v>0</v>
      </c>
      <c r="N757" s="166" cm="1">
        <f t="array" ref="N757">SUMPRODUCT(--(LEN(CHOOSE({1,2},AN757,AV757))&gt;0))</f>
        <v>0</v>
      </c>
      <c r="O757" s="166">
        <f t="shared" si="109"/>
        <v>0</v>
      </c>
      <c r="P757" s="171" t="str" cm="1">
        <f t="array" ref="P757">IFERROR(INDEX(_xlfn._xlws.FILTER('Dang ky_off'!$J$4:$J$4000,'Dang ky_off'!$B$4:$B$4000=$B757),1),"")</f>
        <v/>
      </c>
      <c r="Q757" s="172" t="str" cm="1">
        <f t="array" ref="Q757">IFERROR(INDEX(_xlfn._xlws.FILTER('Dang ky_off'!$H$4:$H$4000,'Dang ky_off'!$B$4:$B$4000=$B757),1),"")</f>
        <v/>
      </c>
      <c r="R757" s="171" t="s">
        <v>1563</v>
      </c>
      <c r="S757" s="171" t="str" cm="1">
        <f t="array" ref="S757">IFERROR(INDEX(_xlfn._xlws.FILTER('Dang ky_off'!$L$4:$L$4000,'Dang ky_off'!$B$4:$B$4000=$B757),1),"")</f>
        <v/>
      </c>
      <c r="T757" s="171" t="str" cm="1">
        <f t="array" ref="T757">IFERROR(INDEX(_xlfn._xlws.FILTER('Dang ky_off'!$M$4:$M$4000,'Dang ky_off'!$B$4:$B$4000=$B757),1),"")</f>
        <v/>
      </c>
      <c r="U757" s="130"/>
      <c r="V757" s="130"/>
      <c r="W757" s="131" t="e">
        <f t="shared" si="103"/>
        <v>#VALUE!</v>
      </c>
      <c r="X757" s="180" t="str" cm="1">
        <f t="array" ref="X757">IFERROR(INDEX(_xlfn._xlws.FILTER('Dang ky_off'!$J$4:$J$4000,'Dang ky_off'!$B$4:$B$4000=$B757),2),"")</f>
        <v/>
      </c>
      <c r="Y757" s="181" t="str" cm="1">
        <f t="array" ref="Y757">IFERROR(INDEX(_xlfn._xlws.FILTER('Dang ky_off'!$H$4:$H$4000,'Dang ky_off'!$B$4:$B$4000=$B757),2),"")</f>
        <v/>
      </c>
      <c r="Z757" s="180" t="s">
        <v>1563</v>
      </c>
      <c r="AA757" s="180" t="str" cm="1">
        <f t="array" ref="AA757">IFERROR(INDEX(_xlfn._xlws.FILTER('Dang ky_off'!$L$4:$L$4000,'Dang ky_off'!$B$4:$B$4000=$B757),2),"")</f>
        <v/>
      </c>
      <c r="AB757" s="180" t="str" cm="1">
        <f t="array" ref="AB757">IFERROR(INDEX(_xlfn._xlws.FILTER('Dang ky_off'!$M$4:$M$4000,'Dang ky_off'!$B$4:$B$4000=$B757),2),"")</f>
        <v/>
      </c>
      <c r="AC757" s="130"/>
      <c r="AD757" s="130"/>
      <c r="AE757" s="179" t="e">
        <f t="shared" si="104"/>
        <v>#VALUE!</v>
      </c>
      <c r="AF757" s="131" t="str" cm="1">
        <f t="array" ref="AF757">IFERROR(INDEX(_xlfn._xlws.FILTER('Dang ky_off'!$J$4:$J$43,'Dang ky_off'!$B$4:$B$43=$B757),3),"")</f>
        <v/>
      </c>
      <c r="AG757" s="154" t="str" cm="1">
        <f t="array" ref="AG757">IFERROR(INDEX(_xlfn._xlws.FILTER('Dang ky_off'!$H$4:$H$43,'Dang ky_off'!$B$4:$B$43=$B757),3),"")</f>
        <v/>
      </c>
      <c r="AH757" s="131" t="s">
        <v>1563</v>
      </c>
      <c r="AI757" s="131" t="str" cm="1">
        <f t="array" ref="AI757">IFERROR(INDEX(_xlfn._xlws.FILTER('Dang ky_off'!$L$4:$L$43,'Dang ky_off'!$B$4:$B$43=$B757),3),"")</f>
        <v/>
      </c>
      <c r="AJ757" s="131" t="str" cm="1">
        <f t="array" ref="AJ757">IFERROR(INDEX(_xlfn._xlws.FILTER('Dang ky_off'!$M$4:$M$43,'Dang ky_off'!$B$4:$B$43=$B757),3),"")</f>
        <v/>
      </c>
      <c r="AK757" s="130"/>
      <c r="AL757" s="130"/>
      <c r="AM757" s="131" t="e">
        <f t="shared" si="105"/>
        <v>#VALUE!</v>
      </c>
      <c r="AN757" s="182" t="str" cm="1">
        <f t="array" ref="AN757">IFERROR(INDEX(_xlfn._xlws.FILTER('Dang ky_onl'!$J$6:$J$4000,'Dang ky_onl'!$B$6:$B$4000=$B757),1),"")</f>
        <v/>
      </c>
      <c r="AO757" s="183" t="str" cm="1">
        <f t="array" ref="AO757">IFERROR(INDEX(_xlfn._xlws.FILTER('Dang ky_onl'!$H$6:$H$4000,'Dang ky_onl'!$B$6:$B$4000=$B757),1),"")</f>
        <v/>
      </c>
      <c r="AP757" s="184" t="s">
        <v>1564</v>
      </c>
      <c r="AQ757" s="182" t="str" cm="1">
        <f t="array" ref="AQ757">IFERROR(INDEX(_xlfn._xlws.FILTER('Dang ky_onl'!$L$6:$L$4000,'Dang ky_onl'!$B$6:$B$4000=$B757),1),"")</f>
        <v/>
      </c>
      <c r="AR757" s="182" t="str" cm="1">
        <f t="array" ref="AR757">IFERROR(INDEX(_xlfn._xlws.FILTER('Dang ky_onl'!$M$6:$M$4000,'Dang ky_onl'!$B$6:$B$4000=$B757),1),"")</f>
        <v/>
      </c>
      <c r="AS757" s="130"/>
      <c r="AT757" s="130"/>
      <c r="AU757" s="131" t="e">
        <f t="shared" si="106"/>
        <v>#VALUE!</v>
      </c>
      <c r="AV757" s="182" t="str" cm="1">
        <f t="array" ref="AV757">IFERROR(INDEX(_xlfn._xlws.FILTER('Dang ky_onl'!$J$6:$J$4000,'Dang ky_onl'!$B$6:$B$4000=$B757),2),"")</f>
        <v/>
      </c>
      <c r="AW757" s="183" t="str" cm="1">
        <f t="array" ref="AW757">IFERROR(INDEX(_xlfn._xlws.FILTER('Dang ky_onl'!$H$6:$H$4000,'Dang ky_onl'!$B$6:$B$4000=$B757),2),"")</f>
        <v/>
      </c>
      <c r="AX757" s="184" t="s">
        <v>1564</v>
      </c>
      <c r="AY757" s="182" t="str" cm="1">
        <f t="array" ref="AY757">IFERROR(INDEX(_xlfn._xlws.FILTER('Dang ky_onl'!$L$6:$L$4000,'Dang ky_onl'!$B$6:$B$4000=$B757),2),"")</f>
        <v/>
      </c>
      <c r="AZ757" s="182" t="str" cm="1">
        <f t="array" ref="AZ757">IFERROR(INDEX(_xlfn._xlws.FILTER('Dang ky_onl'!$M$6:$M$4000,'Dang ky_onl'!$B$6:$B$4000=$B757),2),"")</f>
        <v/>
      </c>
      <c r="BA757" s="130"/>
      <c r="BB757" s="130"/>
      <c r="BC757" s="131" t="e">
        <f t="shared" si="107"/>
        <v>#VALUE!</v>
      </c>
    </row>
    <row r="758" spans="1:55" ht="19.5" customHeight="1" x14ac:dyDescent="0.35">
      <c r="A758" s="135">
        <v>752</v>
      </c>
      <c r="B758" s="136">
        <v>2005230194</v>
      </c>
      <c r="C758" s="137" t="s">
        <v>627</v>
      </c>
      <c r="D758" s="138" t="s">
        <v>799</v>
      </c>
      <c r="E758" s="139"/>
      <c r="F758" s="141" t="s">
        <v>1010</v>
      </c>
      <c r="G758" s="142" t="s">
        <v>1361</v>
      </c>
      <c r="H758" s="143" t="s">
        <v>1374</v>
      </c>
      <c r="I758" s="140" t="str">
        <f t="shared" si="101"/>
        <v>Không đậu</v>
      </c>
      <c r="J758" s="144"/>
      <c r="K758" s="145" t="str">
        <f t="shared" si="102"/>
        <v>Không đủ</v>
      </c>
      <c r="L758" s="166">
        <f t="shared" si="108"/>
        <v>0</v>
      </c>
      <c r="M758" s="166" cm="1">
        <f t="array" ref="M758">SUMPRODUCT(--(LEN(CHOOSE({1,2,3},P758,X758,AF758))&gt;0))</f>
        <v>0</v>
      </c>
      <c r="N758" s="166" cm="1">
        <f t="array" ref="N758">SUMPRODUCT(--(LEN(CHOOSE({1,2},AN758,AV758))&gt;0))</f>
        <v>0</v>
      </c>
      <c r="O758" s="166">
        <f t="shared" si="109"/>
        <v>0</v>
      </c>
      <c r="P758" s="171" t="str" cm="1">
        <f t="array" ref="P758">IFERROR(INDEX(_xlfn._xlws.FILTER('Dang ky_off'!$J$4:$J$4000,'Dang ky_off'!$B$4:$B$4000=$B758),1),"")</f>
        <v/>
      </c>
      <c r="Q758" s="172" t="str" cm="1">
        <f t="array" ref="Q758">IFERROR(INDEX(_xlfn._xlws.FILTER('Dang ky_off'!$H$4:$H$4000,'Dang ky_off'!$B$4:$B$4000=$B758),1),"")</f>
        <v/>
      </c>
      <c r="R758" s="171" t="s">
        <v>1563</v>
      </c>
      <c r="S758" s="171" t="str" cm="1">
        <f t="array" ref="S758">IFERROR(INDEX(_xlfn._xlws.FILTER('Dang ky_off'!$L$4:$L$4000,'Dang ky_off'!$B$4:$B$4000=$B758),1),"")</f>
        <v/>
      </c>
      <c r="T758" s="171" t="str" cm="1">
        <f t="array" ref="T758">IFERROR(INDEX(_xlfn._xlws.FILTER('Dang ky_off'!$M$4:$M$4000,'Dang ky_off'!$B$4:$B$4000=$B758),1),"")</f>
        <v/>
      </c>
      <c r="U758" s="130"/>
      <c r="V758" s="130"/>
      <c r="W758" s="131" t="e">
        <f t="shared" si="103"/>
        <v>#VALUE!</v>
      </c>
      <c r="X758" s="180" t="str" cm="1">
        <f t="array" ref="X758">IFERROR(INDEX(_xlfn._xlws.FILTER('Dang ky_off'!$J$4:$J$4000,'Dang ky_off'!$B$4:$B$4000=$B758),2),"")</f>
        <v/>
      </c>
      <c r="Y758" s="181" t="str" cm="1">
        <f t="array" ref="Y758">IFERROR(INDEX(_xlfn._xlws.FILTER('Dang ky_off'!$H$4:$H$4000,'Dang ky_off'!$B$4:$B$4000=$B758),2),"")</f>
        <v/>
      </c>
      <c r="Z758" s="180" t="s">
        <v>1563</v>
      </c>
      <c r="AA758" s="180" t="str" cm="1">
        <f t="array" ref="AA758">IFERROR(INDEX(_xlfn._xlws.FILTER('Dang ky_off'!$L$4:$L$4000,'Dang ky_off'!$B$4:$B$4000=$B758),2),"")</f>
        <v/>
      </c>
      <c r="AB758" s="180" t="str" cm="1">
        <f t="array" ref="AB758">IFERROR(INDEX(_xlfn._xlws.FILTER('Dang ky_off'!$M$4:$M$4000,'Dang ky_off'!$B$4:$B$4000=$B758),2),"")</f>
        <v/>
      </c>
      <c r="AC758" s="130"/>
      <c r="AD758" s="130"/>
      <c r="AE758" s="179" t="e">
        <f t="shared" si="104"/>
        <v>#VALUE!</v>
      </c>
      <c r="AF758" s="131" t="str" cm="1">
        <f t="array" ref="AF758">IFERROR(INDEX(_xlfn._xlws.FILTER('Dang ky_off'!$J$4:$J$43,'Dang ky_off'!$B$4:$B$43=$B758),3),"")</f>
        <v/>
      </c>
      <c r="AG758" s="154" t="str" cm="1">
        <f t="array" ref="AG758">IFERROR(INDEX(_xlfn._xlws.FILTER('Dang ky_off'!$H$4:$H$43,'Dang ky_off'!$B$4:$B$43=$B758),3),"")</f>
        <v/>
      </c>
      <c r="AH758" s="131" t="s">
        <v>1563</v>
      </c>
      <c r="AI758" s="131" t="str" cm="1">
        <f t="array" ref="AI758">IFERROR(INDEX(_xlfn._xlws.FILTER('Dang ky_off'!$L$4:$L$43,'Dang ky_off'!$B$4:$B$43=$B758),3),"")</f>
        <v/>
      </c>
      <c r="AJ758" s="131" t="str" cm="1">
        <f t="array" ref="AJ758">IFERROR(INDEX(_xlfn._xlws.FILTER('Dang ky_off'!$M$4:$M$43,'Dang ky_off'!$B$4:$B$43=$B758),3),"")</f>
        <v/>
      </c>
      <c r="AK758" s="130"/>
      <c r="AL758" s="130"/>
      <c r="AM758" s="131" t="e">
        <f t="shared" si="105"/>
        <v>#VALUE!</v>
      </c>
      <c r="AN758" s="182" t="str" cm="1">
        <f t="array" ref="AN758">IFERROR(INDEX(_xlfn._xlws.FILTER('Dang ky_onl'!$J$6:$J$4000,'Dang ky_onl'!$B$6:$B$4000=$B758),1),"")</f>
        <v/>
      </c>
      <c r="AO758" s="183" t="str" cm="1">
        <f t="array" ref="AO758">IFERROR(INDEX(_xlfn._xlws.FILTER('Dang ky_onl'!$H$6:$H$4000,'Dang ky_onl'!$B$6:$B$4000=$B758),1),"")</f>
        <v/>
      </c>
      <c r="AP758" s="184" t="s">
        <v>1564</v>
      </c>
      <c r="AQ758" s="182" t="str" cm="1">
        <f t="array" ref="AQ758">IFERROR(INDEX(_xlfn._xlws.FILTER('Dang ky_onl'!$L$6:$L$4000,'Dang ky_onl'!$B$6:$B$4000=$B758),1),"")</f>
        <v/>
      </c>
      <c r="AR758" s="182" t="str" cm="1">
        <f t="array" ref="AR758">IFERROR(INDEX(_xlfn._xlws.FILTER('Dang ky_onl'!$M$6:$M$4000,'Dang ky_onl'!$B$6:$B$4000=$B758),1),"")</f>
        <v/>
      </c>
      <c r="AS758" s="130"/>
      <c r="AT758" s="130"/>
      <c r="AU758" s="131" t="e">
        <f t="shared" si="106"/>
        <v>#VALUE!</v>
      </c>
      <c r="AV758" s="182" t="str" cm="1">
        <f t="array" ref="AV758">IFERROR(INDEX(_xlfn._xlws.FILTER('Dang ky_onl'!$J$6:$J$4000,'Dang ky_onl'!$B$6:$B$4000=$B758),2),"")</f>
        <v/>
      </c>
      <c r="AW758" s="183" t="str" cm="1">
        <f t="array" ref="AW758">IFERROR(INDEX(_xlfn._xlws.FILTER('Dang ky_onl'!$H$6:$H$4000,'Dang ky_onl'!$B$6:$B$4000=$B758),2),"")</f>
        <v/>
      </c>
      <c r="AX758" s="184" t="s">
        <v>1564</v>
      </c>
      <c r="AY758" s="182" t="str" cm="1">
        <f t="array" ref="AY758">IFERROR(INDEX(_xlfn._xlws.FILTER('Dang ky_onl'!$L$6:$L$4000,'Dang ky_onl'!$B$6:$B$4000=$B758),2),"")</f>
        <v/>
      </c>
      <c r="AZ758" s="182" t="str" cm="1">
        <f t="array" ref="AZ758">IFERROR(INDEX(_xlfn._xlws.FILTER('Dang ky_onl'!$M$6:$M$4000,'Dang ky_onl'!$B$6:$B$4000=$B758),2),"")</f>
        <v/>
      </c>
      <c r="BA758" s="130"/>
      <c r="BB758" s="130"/>
      <c r="BC758" s="131" t="e">
        <f t="shared" si="107"/>
        <v>#VALUE!</v>
      </c>
    </row>
    <row r="759" spans="1:55" ht="19.5" customHeight="1" x14ac:dyDescent="0.35">
      <c r="A759" s="135">
        <v>753</v>
      </c>
      <c r="B759" s="136">
        <v>2005230208</v>
      </c>
      <c r="C759" s="137" t="s">
        <v>178</v>
      </c>
      <c r="D759" s="138" t="s">
        <v>959</v>
      </c>
      <c r="E759" s="139"/>
      <c r="F759" s="141" t="s">
        <v>988</v>
      </c>
      <c r="G759" s="142" t="s">
        <v>1361</v>
      </c>
      <c r="H759" s="143" t="s">
        <v>1374</v>
      </c>
      <c r="I759" s="140" t="str">
        <f t="shared" si="101"/>
        <v>Không đậu</v>
      </c>
      <c r="J759" s="144"/>
      <c r="K759" s="145" t="str">
        <f t="shared" si="102"/>
        <v>Không đủ</v>
      </c>
      <c r="L759" s="166">
        <f t="shared" si="108"/>
        <v>2</v>
      </c>
      <c r="M759" s="166" cm="1">
        <f t="array" ref="M759">SUMPRODUCT(--(LEN(CHOOSE({1,2,3},P759,X759,AF759))&gt;0))</f>
        <v>2</v>
      </c>
      <c r="N759" s="166" cm="1">
        <f t="array" ref="N759">SUMPRODUCT(--(LEN(CHOOSE({1,2},AN759,AV759))&gt;0))</f>
        <v>0</v>
      </c>
      <c r="O759" s="166">
        <f t="shared" si="109"/>
        <v>0</v>
      </c>
      <c r="P759" s="171" t="str" cm="1">
        <f t="array" ref="P759">IFERROR(INDEX(_xlfn._xlws.FILTER('Dang ky_off'!$J$4:$J$4000,'Dang ky_off'!$B$4:$B$4000=$B759),1),"")</f>
        <v>Công ty Cổ phần Acecook Việt Nam</v>
      </c>
      <c r="Q759" s="172" cm="1">
        <f t="array" ref="Q759">IFERROR(INDEX(_xlfn._xlws.FILTER('Dang ky_off'!$H$4:$H$4000,'Dang ky_off'!$B$4:$B$4000=$B759),1),"")</f>
        <v>46007</v>
      </c>
      <c r="R759" s="171" t="s">
        <v>1563</v>
      </c>
      <c r="S759" s="171" cm="1">
        <f t="array" ref="S759">IFERROR(INDEX(_xlfn._xlws.FILTER('Dang ky_off'!$L$4:$L$4000,'Dang ky_off'!$B$4:$B$4000=$B759),1),"")</f>
        <v>9.5</v>
      </c>
      <c r="T759" s="171" cm="1">
        <f t="array" ref="T759">IFERROR(INDEX(_xlfn._xlws.FILTER('Dang ky_off'!$M$4:$M$4000,'Dang ky_off'!$B$4:$B$4000=$B759),1),"")</f>
        <v>0</v>
      </c>
      <c r="U759" s="130"/>
      <c r="V759" s="130"/>
      <c r="W759" s="131">
        <f t="shared" si="103"/>
        <v>2.9</v>
      </c>
      <c r="X759" s="180" t="str" cm="1">
        <f t="array" ref="X759">IFERROR(INDEX(_xlfn._xlws.FILTER('Dang ky_off'!$J$4:$J$4000,'Dang ky_off'!$B$4:$B$4000=$B759),2),"")</f>
        <v>Công ty Cổ phần Đầu tư và Thương mại SATORI</v>
      </c>
      <c r="Y759" s="181" cm="1">
        <f t="array" ref="Y759">IFERROR(INDEX(_xlfn._xlws.FILTER('Dang ky_off'!$H$4:$H$4000,'Dang ky_off'!$B$4:$B$4000=$B759),2),"")</f>
        <v>45953</v>
      </c>
      <c r="Z759" s="180" t="s">
        <v>1563</v>
      </c>
      <c r="AA759" s="180" cm="1">
        <f t="array" ref="AA759">IFERROR(INDEX(_xlfn._xlws.FILTER('Dang ky_off'!$L$4:$L$4000,'Dang ky_off'!$B$4:$B$4000=$B759),2),"")</f>
        <v>10</v>
      </c>
      <c r="AB759" s="180" cm="1">
        <f t="array" ref="AB759">IFERROR(INDEX(_xlfn._xlws.FILTER('Dang ky_off'!$M$4:$M$4000,'Dang ky_off'!$B$4:$B$4000=$B759),2),"")</f>
        <v>0</v>
      </c>
      <c r="AC759" s="130"/>
      <c r="AD759" s="130"/>
      <c r="AE759" s="179">
        <f t="shared" si="104"/>
        <v>3</v>
      </c>
      <c r="AF759" s="131" t="str" cm="1">
        <f t="array" ref="AF759">IFERROR(INDEX(_xlfn._xlws.FILTER('Dang ky_off'!$J$4:$J$43,'Dang ky_off'!$B$4:$B$43=$B759),3),"")</f>
        <v/>
      </c>
      <c r="AG759" s="154" t="str" cm="1">
        <f t="array" ref="AG759">IFERROR(INDEX(_xlfn._xlws.FILTER('Dang ky_off'!$H$4:$H$43,'Dang ky_off'!$B$4:$B$43=$B759),3),"")</f>
        <v/>
      </c>
      <c r="AH759" s="131" t="s">
        <v>1563</v>
      </c>
      <c r="AI759" s="131" t="str" cm="1">
        <f t="array" ref="AI759">IFERROR(INDEX(_xlfn._xlws.FILTER('Dang ky_off'!$L$4:$L$43,'Dang ky_off'!$B$4:$B$43=$B759),3),"")</f>
        <v/>
      </c>
      <c r="AJ759" s="131" t="str" cm="1">
        <f t="array" ref="AJ759">IFERROR(INDEX(_xlfn._xlws.FILTER('Dang ky_off'!$M$4:$M$43,'Dang ky_off'!$B$4:$B$43=$B759),3),"")</f>
        <v/>
      </c>
      <c r="AK759" s="130"/>
      <c r="AL759" s="130"/>
      <c r="AM759" s="131" t="e">
        <f t="shared" si="105"/>
        <v>#VALUE!</v>
      </c>
      <c r="AN759" s="182" t="str" cm="1">
        <f t="array" ref="AN759">IFERROR(INDEX(_xlfn._xlws.FILTER('Dang ky_onl'!$J$6:$J$4000,'Dang ky_onl'!$B$6:$B$4000=$B759),1),"")</f>
        <v/>
      </c>
      <c r="AO759" s="183" t="str" cm="1">
        <f t="array" ref="AO759">IFERROR(INDEX(_xlfn._xlws.FILTER('Dang ky_onl'!$H$6:$H$4000,'Dang ky_onl'!$B$6:$B$4000=$B759),1),"")</f>
        <v/>
      </c>
      <c r="AP759" s="184" t="s">
        <v>1564</v>
      </c>
      <c r="AQ759" s="182" t="str" cm="1">
        <f t="array" ref="AQ759">IFERROR(INDEX(_xlfn._xlws.FILTER('Dang ky_onl'!$L$6:$L$4000,'Dang ky_onl'!$B$6:$B$4000=$B759),1),"")</f>
        <v/>
      </c>
      <c r="AR759" s="182" t="str" cm="1">
        <f t="array" ref="AR759">IFERROR(INDEX(_xlfn._xlws.FILTER('Dang ky_onl'!$M$6:$M$4000,'Dang ky_onl'!$B$6:$B$4000=$B759),1),"")</f>
        <v/>
      </c>
      <c r="AS759" s="130"/>
      <c r="AT759" s="130"/>
      <c r="AU759" s="131" t="e">
        <f t="shared" si="106"/>
        <v>#VALUE!</v>
      </c>
      <c r="AV759" s="182" t="str" cm="1">
        <f t="array" ref="AV759">IFERROR(INDEX(_xlfn._xlws.FILTER('Dang ky_onl'!$J$6:$J$4000,'Dang ky_onl'!$B$6:$B$4000=$B759),2),"")</f>
        <v/>
      </c>
      <c r="AW759" s="183" t="str" cm="1">
        <f t="array" ref="AW759">IFERROR(INDEX(_xlfn._xlws.FILTER('Dang ky_onl'!$H$6:$H$4000,'Dang ky_onl'!$B$6:$B$4000=$B759),2),"")</f>
        <v/>
      </c>
      <c r="AX759" s="184" t="s">
        <v>1564</v>
      </c>
      <c r="AY759" s="182" t="str" cm="1">
        <f t="array" ref="AY759">IFERROR(INDEX(_xlfn._xlws.FILTER('Dang ky_onl'!$L$6:$L$4000,'Dang ky_onl'!$B$6:$B$4000=$B759),2),"")</f>
        <v/>
      </c>
      <c r="AZ759" s="182" t="str" cm="1">
        <f t="array" ref="AZ759">IFERROR(INDEX(_xlfn._xlws.FILTER('Dang ky_onl'!$M$6:$M$4000,'Dang ky_onl'!$B$6:$B$4000=$B759),2),"")</f>
        <v/>
      </c>
      <c r="BA759" s="130"/>
      <c r="BB759" s="130"/>
      <c r="BC759" s="131" t="e">
        <f t="shared" si="107"/>
        <v>#VALUE!</v>
      </c>
    </row>
    <row r="760" spans="1:55" ht="19.5" customHeight="1" x14ac:dyDescent="0.35">
      <c r="A760" s="135">
        <v>754</v>
      </c>
      <c r="B760" s="136">
        <v>2005230249</v>
      </c>
      <c r="C760" s="137" t="s">
        <v>98</v>
      </c>
      <c r="D760" s="138" t="s">
        <v>803</v>
      </c>
      <c r="E760" s="139"/>
      <c r="F760" s="141" t="s">
        <v>1327</v>
      </c>
      <c r="G760" s="142" t="s">
        <v>1361</v>
      </c>
      <c r="H760" s="143" t="s">
        <v>1374</v>
      </c>
      <c r="I760" s="140" t="str">
        <f t="shared" si="101"/>
        <v>Không đậu</v>
      </c>
      <c r="J760" s="144"/>
      <c r="K760" s="145" t="str">
        <f t="shared" si="102"/>
        <v>Không đủ</v>
      </c>
      <c r="L760" s="166">
        <f t="shared" si="108"/>
        <v>1</v>
      </c>
      <c r="M760" s="166" cm="1">
        <f t="array" ref="M760">SUMPRODUCT(--(LEN(CHOOSE({1,2,3},P760,X760,AF760))&gt;0))</f>
        <v>1</v>
      </c>
      <c r="N760" s="166" cm="1">
        <f t="array" ref="N760">SUMPRODUCT(--(LEN(CHOOSE({1,2},AN760,AV760))&gt;0))</f>
        <v>0</v>
      </c>
      <c r="O760" s="166">
        <f t="shared" si="109"/>
        <v>0</v>
      </c>
      <c r="P760" s="171" t="str" cm="1">
        <f t="array" ref="P760">IFERROR(INDEX(_xlfn._xlws.FILTER('Dang ky_off'!$J$4:$J$4000,'Dang ky_off'!$B$4:$B$4000=$B760),1),"")</f>
        <v>Công ty TNHH Yakult Việt Nam</v>
      </c>
      <c r="Q760" s="172" cm="1">
        <f t="array" ref="Q760">IFERROR(INDEX(_xlfn._xlws.FILTER('Dang ky_off'!$H$4:$H$4000,'Dang ky_off'!$B$4:$B$4000=$B760),1),"")</f>
        <v>45986</v>
      </c>
      <c r="R760" s="171" t="s">
        <v>1563</v>
      </c>
      <c r="S760" s="171" cm="1">
        <f t="array" ref="S760">IFERROR(INDEX(_xlfn._xlws.FILTER('Dang ky_off'!$L$4:$L$4000,'Dang ky_off'!$B$4:$B$4000=$B760),1),"")</f>
        <v>9.5</v>
      </c>
      <c r="T760" s="171" cm="1">
        <f t="array" ref="T760">IFERROR(INDEX(_xlfn._xlws.FILTER('Dang ky_off'!$M$4:$M$4000,'Dang ky_off'!$B$4:$B$4000=$B760),1),"")</f>
        <v>0</v>
      </c>
      <c r="U760" s="130"/>
      <c r="V760" s="130"/>
      <c r="W760" s="131">
        <f t="shared" si="103"/>
        <v>2.9</v>
      </c>
      <c r="X760" s="180" t="str" cm="1">
        <f t="array" ref="X760">IFERROR(INDEX(_xlfn._xlws.FILTER('Dang ky_off'!$J$4:$J$4000,'Dang ky_off'!$B$4:$B$4000=$B760),2),"")</f>
        <v/>
      </c>
      <c r="Y760" s="181" t="str" cm="1">
        <f t="array" ref="Y760">IFERROR(INDEX(_xlfn._xlws.FILTER('Dang ky_off'!$H$4:$H$4000,'Dang ky_off'!$B$4:$B$4000=$B760),2),"")</f>
        <v/>
      </c>
      <c r="Z760" s="180" t="s">
        <v>1563</v>
      </c>
      <c r="AA760" s="180" t="str" cm="1">
        <f t="array" ref="AA760">IFERROR(INDEX(_xlfn._xlws.FILTER('Dang ky_off'!$L$4:$L$4000,'Dang ky_off'!$B$4:$B$4000=$B760),2),"")</f>
        <v/>
      </c>
      <c r="AB760" s="180" t="str" cm="1">
        <f t="array" ref="AB760">IFERROR(INDEX(_xlfn._xlws.FILTER('Dang ky_off'!$M$4:$M$4000,'Dang ky_off'!$B$4:$B$4000=$B760),2),"")</f>
        <v/>
      </c>
      <c r="AC760" s="130"/>
      <c r="AD760" s="130"/>
      <c r="AE760" s="179" t="e">
        <f t="shared" si="104"/>
        <v>#VALUE!</v>
      </c>
      <c r="AF760" s="131" t="str" cm="1">
        <f t="array" ref="AF760">IFERROR(INDEX(_xlfn._xlws.FILTER('Dang ky_off'!$J$4:$J$43,'Dang ky_off'!$B$4:$B$43=$B760),3),"")</f>
        <v/>
      </c>
      <c r="AG760" s="154" t="str" cm="1">
        <f t="array" ref="AG760">IFERROR(INDEX(_xlfn._xlws.FILTER('Dang ky_off'!$H$4:$H$43,'Dang ky_off'!$B$4:$B$43=$B760),3),"")</f>
        <v/>
      </c>
      <c r="AH760" s="131" t="s">
        <v>1563</v>
      </c>
      <c r="AI760" s="131" t="str" cm="1">
        <f t="array" ref="AI760">IFERROR(INDEX(_xlfn._xlws.FILTER('Dang ky_off'!$L$4:$L$43,'Dang ky_off'!$B$4:$B$43=$B760),3),"")</f>
        <v/>
      </c>
      <c r="AJ760" s="131" t="str" cm="1">
        <f t="array" ref="AJ760">IFERROR(INDEX(_xlfn._xlws.FILTER('Dang ky_off'!$M$4:$M$43,'Dang ky_off'!$B$4:$B$43=$B760),3),"")</f>
        <v/>
      </c>
      <c r="AK760" s="130"/>
      <c r="AL760" s="130"/>
      <c r="AM760" s="131" t="e">
        <f t="shared" si="105"/>
        <v>#VALUE!</v>
      </c>
      <c r="AN760" s="182" t="str" cm="1">
        <f t="array" ref="AN760">IFERROR(INDEX(_xlfn._xlws.FILTER('Dang ky_onl'!$J$6:$J$4000,'Dang ky_onl'!$B$6:$B$4000=$B760),1),"")</f>
        <v/>
      </c>
      <c r="AO760" s="183" t="str" cm="1">
        <f t="array" ref="AO760">IFERROR(INDEX(_xlfn._xlws.FILTER('Dang ky_onl'!$H$6:$H$4000,'Dang ky_onl'!$B$6:$B$4000=$B760),1),"")</f>
        <v/>
      </c>
      <c r="AP760" s="184" t="s">
        <v>1564</v>
      </c>
      <c r="AQ760" s="182" t="str" cm="1">
        <f t="array" ref="AQ760">IFERROR(INDEX(_xlfn._xlws.FILTER('Dang ky_onl'!$L$6:$L$4000,'Dang ky_onl'!$B$6:$B$4000=$B760),1),"")</f>
        <v/>
      </c>
      <c r="AR760" s="182" t="str" cm="1">
        <f t="array" ref="AR760">IFERROR(INDEX(_xlfn._xlws.FILTER('Dang ky_onl'!$M$6:$M$4000,'Dang ky_onl'!$B$6:$B$4000=$B760),1),"")</f>
        <v/>
      </c>
      <c r="AS760" s="130"/>
      <c r="AT760" s="130"/>
      <c r="AU760" s="131" t="e">
        <f t="shared" si="106"/>
        <v>#VALUE!</v>
      </c>
      <c r="AV760" s="182" t="str" cm="1">
        <f t="array" ref="AV760">IFERROR(INDEX(_xlfn._xlws.FILTER('Dang ky_onl'!$J$6:$J$4000,'Dang ky_onl'!$B$6:$B$4000=$B760),2),"")</f>
        <v/>
      </c>
      <c r="AW760" s="183" t="str" cm="1">
        <f t="array" ref="AW760">IFERROR(INDEX(_xlfn._xlws.FILTER('Dang ky_onl'!$H$6:$H$4000,'Dang ky_onl'!$B$6:$B$4000=$B760),2),"")</f>
        <v/>
      </c>
      <c r="AX760" s="184" t="s">
        <v>1564</v>
      </c>
      <c r="AY760" s="182" t="str" cm="1">
        <f t="array" ref="AY760">IFERROR(INDEX(_xlfn._xlws.FILTER('Dang ky_onl'!$L$6:$L$4000,'Dang ky_onl'!$B$6:$B$4000=$B760),2),"")</f>
        <v/>
      </c>
      <c r="AZ760" s="182" t="str" cm="1">
        <f t="array" ref="AZ760">IFERROR(INDEX(_xlfn._xlws.FILTER('Dang ky_onl'!$M$6:$M$4000,'Dang ky_onl'!$B$6:$B$4000=$B760),2),"")</f>
        <v/>
      </c>
      <c r="BA760" s="130"/>
      <c r="BB760" s="130"/>
      <c r="BC760" s="131" t="e">
        <f t="shared" si="107"/>
        <v>#VALUE!</v>
      </c>
    </row>
    <row r="761" spans="1:55" ht="19.5" customHeight="1" x14ac:dyDescent="0.35">
      <c r="A761" s="135">
        <v>755</v>
      </c>
      <c r="B761" s="136">
        <v>2005230262</v>
      </c>
      <c r="C761" s="137" t="s">
        <v>628</v>
      </c>
      <c r="D761" s="138" t="s">
        <v>777</v>
      </c>
      <c r="E761" s="139"/>
      <c r="F761" s="141" t="s">
        <v>1328</v>
      </c>
      <c r="G761" s="142" t="s">
        <v>1361</v>
      </c>
      <c r="H761" s="143" t="s">
        <v>1374</v>
      </c>
      <c r="I761" s="140" t="str">
        <f t="shared" si="101"/>
        <v>Không đậu</v>
      </c>
      <c r="J761" s="144"/>
      <c r="K761" s="145" t="str">
        <f t="shared" si="102"/>
        <v>Không đủ</v>
      </c>
      <c r="L761" s="166">
        <f t="shared" si="108"/>
        <v>0</v>
      </c>
      <c r="M761" s="166" cm="1">
        <f t="array" ref="M761">SUMPRODUCT(--(LEN(CHOOSE({1,2,3},P761,X761,AF761))&gt;0))</f>
        <v>0</v>
      </c>
      <c r="N761" s="166" cm="1">
        <f t="array" ref="N761">SUMPRODUCT(--(LEN(CHOOSE({1,2},AN761,AV761))&gt;0))</f>
        <v>0</v>
      </c>
      <c r="O761" s="166">
        <f t="shared" si="109"/>
        <v>0</v>
      </c>
      <c r="P761" s="171" t="str" cm="1">
        <f t="array" ref="P761">IFERROR(INDEX(_xlfn._xlws.FILTER('Dang ky_off'!$J$4:$J$4000,'Dang ky_off'!$B$4:$B$4000=$B761),1),"")</f>
        <v/>
      </c>
      <c r="Q761" s="172" t="str" cm="1">
        <f t="array" ref="Q761">IFERROR(INDEX(_xlfn._xlws.FILTER('Dang ky_off'!$H$4:$H$4000,'Dang ky_off'!$B$4:$B$4000=$B761),1),"")</f>
        <v/>
      </c>
      <c r="R761" s="171" t="s">
        <v>1563</v>
      </c>
      <c r="S761" s="171" t="str" cm="1">
        <f t="array" ref="S761">IFERROR(INDEX(_xlfn._xlws.FILTER('Dang ky_off'!$L$4:$L$4000,'Dang ky_off'!$B$4:$B$4000=$B761),1),"")</f>
        <v/>
      </c>
      <c r="T761" s="171" t="str" cm="1">
        <f t="array" ref="T761">IFERROR(INDEX(_xlfn._xlws.FILTER('Dang ky_off'!$M$4:$M$4000,'Dang ky_off'!$B$4:$B$4000=$B761),1),"")</f>
        <v/>
      </c>
      <c r="U761" s="130"/>
      <c r="V761" s="130"/>
      <c r="W761" s="131" t="e">
        <f t="shared" si="103"/>
        <v>#VALUE!</v>
      </c>
      <c r="X761" s="180" t="str" cm="1">
        <f t="array" ref="X761">IFERROR(INDEX(_xlfn._xlws.FILTER('Dang ky_off'!$J$4:$J$4000,'Dang ky_off'!$B$4:$B$4000=$B761),2),"")</f>
        <v/>
      </c>
      <c r="Y761" s="181" t="str" cm="1">
        <f t="array" ref="Y761">IFERROR(INDEX(_xlfn._xlws.FILTER('Dang ky_off'!$H$4:$H$4000,'Dang ky_off'!$B$4:$B$4000=$B761),2),"")</f>
        <v/>
      </c>
      <c r="Z761" s="180" t="s">
        <v>1563</v>
      </c>
      <c r="AA761" s="180" t="str" cm="1">
        <f t="array" ref="AA761">IFERROR(INDEX(_xlfn._xlws.FILTER('Dang ky_off'!$L$4:$L$4000,'Dang ky_off'!$B$4:$B$4000=$B761),2),"")</f>
        <v/>
      </c>
      <c r="AB761" s="180" t="str" cm="1">
        <f t="array" ref="AB761">IFERROR(INDEX(_xlfn._xlws.FILTER('Dang ky_off'!$M$4:$M$4000,'Dang ky_off'!$B$4:$B$4000=$B761),2),"")</f>
        <v/>
      </c>
      <c r="AC761" s="130"/>
      <c r="AD761" s="130"/>
      <c r="AE761" s="179" t="e">
        <f t="shared" si="104"/>
        <v>#VALUE!</v>
      </c>
      <c r="AF761" s="131" t="str" cm="1">
        <f t="array" ref="AF761">IFERROR(INDEX(_xlfn._xlws.FILTER('Dang ky_off'!$J$4:$J$43,'Dang ky_off'!$B$4:$B$43=$B761),3),"")</f>
        <v/>
      </c>
      <c r="AG761" s="154" t="str" cm="1">
        <f t="array" ref="AG761">IFERROR(INDEX(_xlfn._xlws.FILTER('Dang ky_off'!$H$4:$H$43,'Dang ky_off'!$B$4:$B$43=$B761),3),"")</f>
        <v/>
      </c>
      <c r="AH761" s="131" t="s">
        <v>1563</v>
      </c>
      <c r="AI761" s="131" t="str" cm="1">
        <f t="array" ref="AI761">IFERROR(INDEX(_xlfn._xlws.FILTER('Dang ky_off'!$L$4:$L$43,'Dang ky_off'!$B$4:$B$43=$B761),3),"")</f>
        <v/>
      </c>
      <c r="AJ761" s="131" t="str" cm="1">
        <f t="array" ref="AJ761">IFERROR(INDEX(_xlfn._xlws.FILTER('Dang ky_off'!$M$4:$M$43,'Dang ky_off'!$B$4:$B$43=$B761),3),"")</f>
        <v/>
      </c>
      <c r="AK761" s="130"/>
      <c r="AL761" s="130"/>
      <c r="AM761" s="131" t="e">
        <f t="shared" si="105"/>
        <v>#VALUE!</v>
      </c>
      <c r="AN761" s="182" t="str" cm="1">
        <f t="array" ref="AN761">IFERROR(INDEX(_xlfn._xlws.FILTER('Dang ky_onl'!$J$6:$J$4000,'Dang ky_onl'!$B$6:$B$4000=$B761),1),"")</f>
        <v/>
      </c>
      <c r="AO761" s="183" t="str" cm="1">
        <f t="array" ref="AO761">IFERROR(INDEX(_xlfn._xlws.FILTER('Dang ky_onl'!$H$6:$H$4000,'Dang ky_onl'!$B$6:$B$4000=$B761),1),"")</f>
        <v/>
      </c>
      <c r="AP761" s="184" t="s">
        <v>1564</v>
      </c>
      <c r="AQ761" s="182" t="str" cm="1">
        <f t="array" ref="AQ761">IFERROR(INDEX(_xlfn._xlws.FILTER('Dang ky_onl'!$L$6:$L$4000,'Dang ky_onl'!$B$6:$B$4000=$B761),1),"")</f>
        <v/>
      </c>
      <c r="AR761" s="182" t="str" cm="1">
        <f t="array" ref="AR761">IFERROR(INDEX(_xlfn._xlws.FILTER('Dang ky_onl'!$M$6:$M$4000,'Dang ky_onl'!$B$6:$B$4000=$B761),1),"")</f>
        <v/>
      </c>
      <c r="AS761" s="130"/>
      <c r="AT761" s="130"/>
      <c r="AU761" s="131" t="e">
        <f t="shared" si="106"/>
        <v>#VALUE!</v>
      </c>
      <c r="AV761" s="182" t="str" cm="1">
        <f t="array" ref="AV761">IFERROR(INDEX(_xlfn._xlws.FILTER('Dang ky_onl'!$J$6:$J$4000,'Dang ky_onl'!$B$6:$B$4000=$B761),2),"")</f>
        <v/>
      </c>
      <c r="AW761" s="183" t="str" cm="1">
        <f t="array" ref="AW761">IFERROR(INDEX(_xlfn._xlws.FILTER('Dang ky_onl'!$H$6:$H$4000,'Dang ky_onl'!$B$6:$B$4000=$B761),2),"")</f>
        <v/>
      </c>
      <c r="AX761" s="184" t="s">
        <v>1564</v>
      </c>
      <c r="AY761" s="182" t="str" cm="1">
        <f t="array" ref="AY761">IFERROR(INDEX(_xlfn._xlws.FILTER('Dang ky_onl'!$L$6:$L$4000,'Dang ky_onl'!$B$6:$B$4000=$B761),2),"")</f>
        <v/>
      </c>
      <c r="AZ761" s="182" t="str" cm="1">
        <f t="array" ref="AZ761">IFERROR(INDEX(_xlfn._xlws.FILTER('Dang ky_onl'!$M$6:$M$4000,'Dang ky_onl'!$B$6:$B$4000=$B761),2),"")</f>
        <v/>
      </c>
      <c r="BA761" s="130"/>
      <c r="BB761" s="130"/>
      <c r="BC761" s="131" t="e">
        <f t="shared" si="107"/>
        <v>#VALUE!</v>
      </c>
    </row>
    <row r="762" spans="1:55" ht="19.5" customHeight="1" x14ac:dyDescent="0.35">
      <c r="A762" s="135">
        <v>756</v>
      </c>
      <c r="B762" s="136">
        <v>2005230341</v>
      </c>
      <c r="C762" s="137" t="s">
        <v>629</v>
      </c>
      <c r="D762" s="138" t="s">
        <v>805</v>
      </c>
      <c r="E762" s="139"/>
      <c r="F762" s="141" t="s">
        <v>1135</v>
      </c>
      <c r="G762" s="142" t="s">
        <v>1361</v>
      </c>
      <c r="H762" s="143" t="s">
        <v>1374</v>
      </c>
      <c r="I762" s="140" t="str">
        <f t="shared" si="101"/>
        <v>Không đậu</v>
      </c>
      <c r="J762" s="144"/>
      <c r="K762" s="145" t="str">
        <f t="shared" si="102"/>
        <v>Không đủ</v>
      </c>
      <c r="L762" s="166">
        <f t="shared" si="108"/>
        <v>0</v>
      </c>
      <c r="M762" s="166" cm="1">
        <f t="array" ref="M762">SUMPRODUCT(--(LEN(CHOOSE({1,2,3},P762,X762,AF762))&gt;0))</f>
        <v>0</v>
      </c>
      <c r="N762" s="166" cm="1">
        <f t="array" ref="N762">SUMPRODUCT(--(LEN(CHOOSE({1,2},AN762,AV762))&gt;0))</f>
        <v>0</v>
      </c>
      <c r="O762" s="166">
        <f t="shared" si="109"/>
        <v>0</v>
      </c>
      <c r="P762" s="171" t="str" cm="1">
        <f t="array" ref="P762">IFERROR(INDEX(_xlfn._xlws.FILTER('Dang ky_off'!$J$4:$J$4000,'Dang ky_off'!$B$4:$B$4000=$B762),1),"")</f>
        <v/>
      </c>
      <c r="Q762" s="172" t="str" cm="1">
        <f t="array" ref="Q762">IFERROR(INDEX(_xlfn._xlws.FILTER('Dang ky_off'!$H$4:$H$4000,'Dang ky_off'!$B$4:$B$4000=$B762),1),"")</f>
        <v/>
      </c>
      <c r="R762" s="171" t="s">
        <v>1563</v>
      </c>
      <c r="S762" s="171" t="str" cm="1">
        <f t="array" ref="S762">IFERROR(INDEX(_xlfn._xlws.FILTER('Dang ky_off'!$L$4:$L$4000,'Dang ky_off'!$B$4:$B$4000=$B762),1),"")</f>
        <v/>
      </c>
      <c r="T762" s="171" t="str" cm="1">
        <f t="array" ref="T762">IFERROR(INDEX(_xlfn._xlws.FILTER('Dang ky_off'!$M$4:$M$4000,'Dang ky_off'!$B$4:$B$4000=$B762),1),"")</f>
        <v/>
      </c>
      <c r="U762" s="130"/>
      <c r="V762" s="130"/>
      <c r="W762" s="131" t="e">
        <f t="shared" si="103"/>
        <v>#VALUE!</v>
      </c>
      <c r="X762" s="180" t="str" cm="1">
        <f t="array" ref="X762">IFERROR(INDEX(_xlfn._xlws.FILTER('Dang ky_off'!$J$4:$J$4000,'Dang ky_off'!$B$4:$B$4000=$B762),2),"")</f>
        <v/>
      </c>
      <c r="Y762" s="181" t="str" cm="1">
        <f t="array" ref="Y762">IFERROR(INDEX(_xlfn._xlws.FILTER('Dang ky_off'!$H$4:$H$4000,'Dang ky_off'!$B$4:$B$4000=$B762),2),"")</f>
        <v/>
      </c>
      <c r="Z762" s="180" t="s">
        <v>1563</v>
      </c>
      <c r="AA762" s="180" t="str" cm="1">
        <f t="array" ref="AA762">IFERROR(INDEX(_xlfn._xlws.FILTER('Dang ky_off'!$L$4:$L$4000,'Dang ky_off'!$B$4:$B$4000=$B762),2),"")</f>
        <v/>
      </c>
      <c r="AB762" s="180" t="str" cm="1">
        <f t="array" ref="AB762">IFERROR(INDEX(_xlfn._xlws.FILTER('Dang ky_off'!$M$4:$M$4000,'Dang ky_off'!$B$4:$B$4000=$B762),2),"")</f>
        <v/>
      </c>
      <c r="AC762" s="130"/>
      <c r="AD762" s="130"/>
      <c r="AE762" s="179" t="e">
        <f t="shared" si="104"/>
        <v>#VALUE!</v>
      </c>
      <c r="AF762" s="131" t="str" cm="1">
        <f t="array" ref="AF762">IFERROR(INDEX(_xlfn._xlws.FILTER('Dang ky_off'!$J$4:$J$43,'Dang ky_off'!$B$4:$B$43=$B762),3),"")</f>
        <v/>
      </c>
      <c r="AG762" s="154" t="str" cm="1">
        <f t="array" ref="AG762">IFERROR(INDEX(_xlfn._xlws.FILTER('Dang ky_off'!$H$4:$H$43,'Dang ky_off'!$B$4:$B$43=$B762),3),"")</f>
        <v/>
      </c>
      <c r="AH762" s="131" t="s">
        <v>1563</v>
      </c>
      <c r="AI762" s="131" t="str" cm="1">
        <f t="array" ref="AI762">IFERROR(INDEX(_xlfn._xlws.FILTER('Dang ky_off'!$L$4:$L$43,'Dang ky_off'!$B$4:$B$43=$B762),3),"")</f>
        <v/>
      </c>
      <c r="AJ762" s="131" t="str" cm="1">
        <f t="array" ref="AJ762">IFERROR(INDEX(_xlfn._xlws.FILTER('Dang ky_off'!$M$4:$M$43,'Dang ky_off'!$B$4:$B$43=$B762),3),"")</f>
        <v/>
      </c>
      <c r="AK762" s="130"/>
      <c r="AL762" s="130"/>
      <c r="AM762" s="131" t="e">
        <f t="shared" si="105"/>
        <v>#VALUE!</v>
      </c>
      <c r="AN762" s="182" t="str" cm="1">
        <f t="array" ref="AN762">IFERROR(INDEX(_xlfn._xlws.FILTER('Dang ky_onl'!$J$6:$J$4000,'Dang ky_onl'!$B$6:$B$4000=$B762),1),"")</f>
        <v/>
      </c>
      <c r="AO762" s="183" t="str" cm="1">
        <f t="array" ref="AO762">IFERROR(INDEX(_xlfn._xlws.FILTER('Dang ky_onl'!$H$6:$H$4000,'Dang ky_onl'!$B$6:$B$4000=$B762),1),"")</f>
        <v/>
      </c>
      <c r="AP762" s="184" t="s">
        <v>1564</v>
      </c>
      <c r="AQ762" s="182" t="str" cm="1">
        <f t="array" ref="AQ762">IFERROR(INDEX(_xlfn._xlws.FILTER('Dang ky_onl'!$L$6:$L$4000,'Dang ky_onl'!$B$6:$B$4000=$B762),1),"")</f>
        <v/>
      </c>
      <c r="AR762" s="182" t="str" cm="1">
        <f t="array" ref="AR762">IFERROR(INDEX(_xlfn._xlws.FILTER('Dang ky_onl'!$M$6:$M$4000,'Dang ky_onl'!$B$6:$B$4000=$B762),1),"")</f>
        <v/>
      </c>
      <c r="AS762" s="130"/>
      <c r="AT762" s="130"/>
      <c r="AU762" s="131" t="e">
        <f t="shared" si="106"/>
        <v>#VALUE!</v>
      </c>
      <c r="AV762" s="182" t="str" cm="1">
        <f t="array" ref="AV762">IFERROR(INDEX(_xlfn._xlws.FILTER('Dang ky_onl'!$J$6:$J$4000,'Dang ky_onl'!$B$6:$B$4000=$B762),2),"")</f>
        <v/>
      </c>
      <c r="AW762" s="183" t="str" cm="1">
        <f t="array" ref="AW762">IFERROR(INDEX(_xlfn._xlws.FILTER('Dang ky_onl'!$H$6:$H$4000,'Dang ky_onl'!$B$6:$B$4000=$B762),2),"")</f>
        <v/>
      </c>
      <c r="AX762" s="184" t="s">
        <v>1564</v>
      </c>
      <c r="AY762" s="182" t="str" cm="1">
        <f t="array" ref="AY762">IFERROR(INDEX(_xlfn._xlws.FILTER('Dang ky_onl'!$L$6:$L$4000,'Dang ky_onl'!$B$6:$B$4000=$B762),2),"")</f>
        <v/>
      </c>
      <c r="AZ762" s="182" t="str" cm="1">
        <f t="array" ref="AZ762">IFERROR(INDEX(_xlfn._xlws.FILTER('Dang ky_onl'!$M$6:$M$4000,'Dang ky_onl'!$B$6:$B$4000=$B762),2),"")</f>
        <v/>
      </c>
      <c r="BA762" s="130"/>
      <c r="BB762" s="130"/>
      <c r="BC762" s="131" t="e">
        <f t="shared" si="107"/>
        <v>#VALUE!</v>
      </c>
    </row>
    <row r="763" spans="1:55" ht="19.5" customHeight="1" x14ac:dyDescent="0.35">
      <c r="A763" s="135">
        <v>757</v>
      </c>
      <c r="B763" s="136">
        <v>2005230365</v>
      </c>
      <c r="C763" s="137" t="s">
        <v>630</v>
      </c>
      <c r="D763" s="138" t="s">
        <v>832</v>
      </c>
      <c r="E763" s="139"/>
      <c r="F763" s="141" t="s">
        <v>1077</v>
      </c>
      <c r="G763" s="142" t="s">
        <v>1361</v>
      </c>
      <c r="H763" s="143" t="s">
        <v>1374</v>
      </c>
      <c r="I763" s="140" t="str">
        <f t="shared" si="101"/>
        <v>Không đậu</v>
      </c>
      <c r="J763" s="144"/>
      <c r="K763" s="145" t="str">
        <f t="shared" si="102"/>
        <v>Không đủ</v>
      </c>
      <c r="L763" s="166">
        <f t="shared" si="108"/>
        <v>1</v>
      </c>
      <c r="M763" s="166" cm="1">
        <f t="array" ref="M763">SUMPRODUCT(--(LEN(CHOOSE({1,2,3},P763,X763,AF763))&gt;0))</f>
        <v>1</v>
      </c>
      <c r="N763" s="166" cm="1">
        <f t="array" ref="N763">SUMPRODUCT(--(LEN(CHOOSE({1,2},AN763,AV763))&gt;0))</f>
        <v>0</v>
      </c>
      <c r="O763" s="166">
        <f t="shared" si="109"/>
        <v>0</v>
      </c>
      <c r="P763" s="171" t="str" cm="1">
        <f t="array" ref="P763">IFERROR(INDEX(_xlfn._xlws.FILTER('Dang ky_off'!$J$4:$J$4000,'Dang ky_off'!$B$4:$B$4000=$B763),1),"")</f>
        <v>Công ty Cổ phần Acecook Việt Nam</v>
      </c>
      <c r="Q763" s="172" cm="1">
        <f t="array" ref="Q763">IFERROR(INDEX(_xlfn._xlws.FILTER('Dang ky_off'!$H$4:$H$4000,'Dang ky_off'!$B$4:$B$4000=$B763),1),"")</f>
        <v>45944</v>
      </c>
      <c r="R763" s="171" t="s">
        <v>1563</v>
      </c>
      <c r="S763" s="171" cm="1">
        <f t="array" ref="S763">IFERROR(INDEX(_xlfn._xlws.FILTER('Dang ky_off'!$L$4:$L$4000,'Dang ky_off'!$B$4:$B$4000=$B763),1),"")</f>
        <v>9.5</v>
      </c>
      <c r="T763" s="171" cm="1">
        <f t="array" ref="T763">IFERROR(INDEX(_xlfn._xlws.FILTER('Dang ky_off'!$M$4:$M$4000,'Dang ky_off'!$B$4:$B$4000=$B763),1),"")</f>
        <v>0</v>
      </c>
      <c r="U763" s="130"/>
      <c r="V763" s="130"/>
      <c r="W763" s="131">
        <f t="shared" si="103"/>
        <v>2.9</v>
      </c>
      <c r="X763" s="180" t="str" cm="1">
        <f t="array" ref="X763">IFERROR(INDEX(_xlfn._xlws.FILTER('Dang ky_off'!$J$4:$J$4000,'Dang ky_off'!$B$4:$B$4000=$B763),2),"")</f>
        <v/>
      </c>
      <c r="Y763" s="181" t="str" cm="1">
        <f t="array" ref="Y763">IFERROR(INDEX(_xlfn._xlws.FILTER('Dang ky_off'!$H$4:$H$4000,'Dang ky_off'!$B$4:$B$4000=$B763),2),"")</f>
        <v/>
      </c>
      <c r="Z763" s="180" t="s">
        <v>1563</v>
      </c>
      <c r="AA763" s="180" t="str" cm="1">
        <f t="array" ref="AA763">IFERROR(INDEX(_xlfn._xlws.FILTER('Dang ky_off'!$L$4:$L$4000,'Dang ky_off'!$B$4:$B$4000=$B763),2),"")</f>
        <v/>
      </c>
      <c r="AB763" s="180" t="str" cm="1">
        <f t="array" ref="AB763">IFERROR(INDEX(_xlfn._xlws.FILTER('Dang ky_off'!$M$4:$M$4000,'Dang ky_off'!$B$4:$B$4000=$B763),2),"")</f>
        <v/>
      </c>
      <c r="AC763" s="130"/>
      <c r="AD763" s="130"/>
      <c r="AE763" s="179" t="e">
        <f t="shared" si="104"/>
        <v>#VALUE!</v>
      </c>
      <c r="AF763" s="131" t="str" cm="1">
        <f t="array" ref="AF763">IFERROR(INDEX(_xlfn._xlws.FILTER('Dang ky_off'!$J$4:$J$43,'Dang ky_off'!$B$4:$B$43=$B763),3),"")</f>
        <v/>
      </c>
      <c r="AG763" s="154" t="str" cm="1">
        <f t="array" ref="AG763">IFERROR(INDEX(_xlfn._xlws.FILTER('Dang ky_off'!$H$4:$H$43,'Dang ky_off'!$B$4:$B$43=$B763),3),"")</f>
        <v/>
      </c>
      <c r="AH763" s="131" t="s">
        <v>1563</v>
      </c>
      <c r="AI763" s="131" t="str" cm="1">
        <f t="array" ref="AI763">IFERROR(INDEX(_xlfn._xlws.FILTER('Dang ky_off'!$L$4:$L$43,'Dang ky_off'!$B$4:$B$43=$B763),3),"")</f>
        <v/>
      </c>
      <c r="AJ763" s="131" t="str" cm="1">
        <f t="array" ref="AJ763">IFERROR(INDEX(_xlfn._xlws.FILTER('Dang ky_off'!$M$4:$M$43,'Dang ky_off'!$B$4:$B$43=$B763),3),"")</f>
        <v/>
      </c>
      <c r="AK763" s="130"/>
      <c r="AL763" s="130"/>
      <c r="AM763" s="131" t="e">
        <f t="shared" si="105"/>
        <v>#VALUE!</v>
      </c>
      <c r="AN763" s="182" t="str" cm="1">
        <f t="array" ref="AN763">IFERROR(INDEX(_xlfn._xlws.FILTER('Dang ky_onl'!$J$6:$J$4000,'Dang ky_onl'!$B$6:$B$4000=$B763),1),"")</f>
        <v/>
      </c>
      <c r="AO763" s="183" t="str" cm="1">
        <f t="array" ref="AO763">IFERROR(INDEX(_xlfn._xlws.FILTER('Dang ky_onl'!$H$6:$H$4000,'Dang ky_onl'!$B$6:$B$4000=$B763),1),"")</f>
        <v/>
      </c>
      <c r="AP763" s="184" t="s">
        <v>1564</v>
      </c>
      <c r="AQ763" s="182" t="str" cm="1">
        <f t="array" ref="AQ763">IFERROR(INDEX(_xlfn._xlws.FILTER('Dang ky_onl'!$L$6:$L$4000,'Dang ky_onl'!$B$6:$B$4000=$B763),1),"")</f>
        <v/>
      </c>
      <c r="AR763" s="182" t="str" cm="1">
        <f t="array" ref="AR763">IFERROR(INDEX(_xlfn._xlws.FILTER('Dang ky_onl'!$M$6:$M$4000,'Dang ky_onl'!$B$6:$B$4000=$B763),1),"")</f>
        <v/>
      </c>
      <c r="AS763" s="130"/>
      <c r="AT763" s="130"/>
      <c r="AU763" s="131" t="e">
        <f t="shared" si="106"/>
        <v>#VALUE!</v>
      </c>
      <c r="AV763" s="182" t="str" cm="1">
        <f t="array" ref="AV763">IFERROR(INDEX(_xlfn._xlws.FILTER('Dang ky_onl'!$J$6:$J$4000,'Dang ky_onl'!$B$6:$B$4000=$B763),2),"")</f>
        <v/>
      </c>
      <c r="AW763" s="183" t="str" cm="1">
        <f t="array" ref="AW763">IFERROR(INDEX(_xlfn._xlws.FILTER('Dang ky_onl'!$H$6:$H$4000,'Dang ky_onl'!$B$6:$B$4000=$B763),2),"")</f>
        <v/>
      </c>
      <c r="AX763" s="184" t="s">
        <v>1564</v>
      </c>
      <c r="AY763" s="182" t="str" cm="1">
        <f t="array" ref="AY763">IFERROR(INDEX(_xlfn._xlws.FILTER('Dang ky_onl'!$L$6:$L$4000,'Dang ky_onl'!$B$6:$B$4000=$B763),2),"")</f>
        <v/>
      </c>
      <c r="AZ763" s="182" t="str" cm="1">
        <f t="array" ref="AZ763">IFERROR(INDEX(_xlfn._xlws.FILTER('Dang ky_onl'!$M$6:$M$4000,'Dang ky_onl'!$B$6:$B$4000=$B763),2),"")</f>
        <v/>
      </c>
      <c r="BA763" s="130"/>
      <c r="BB763" s="130"/>
      <c r="BC763" s="131" t="e">
        <f t="shared" si="107"/>
        <v>#VALUE!</v>
      </c>
    </row>
    <row r="764" spans="1:55" ht="19.5" customHeight="1" x14ac:dyDescent="0.35">
      <c r="A764" s="135">
        <v>758</v>
      </c>
      <c r="B764" s="136">
        <v>2005230370</v>
      </c>
      <c r="C764" s="137" t="s">
        <v>73</v>
      </c>
      <c r="D764" s="138" t="s">
        <v>914</v>
      </c>
      <c r="E764" s="139"/>
      <c r="F764" s="141" t="s">
        <v>1124</v>
      </c>
      <c r="G764" s="142" t="s">
        <v>1361</v>
      </c>
      <c r="H764" s="143" t="s">
        <v>1374</v>
      </c>
      <c r="I764" s="140" t="str">
        <f t="shared" si="101"/>
        <v>Không đậu</v>
      </c>
      <c r="J764" s="144"/>
      <c r="K764" s="145" t="str">
        <f t="shared" si="102"/>
        <v>Không đủ</v>
      </c>
      <c r="L764" s="166">
        <f t="shared" si="108"/>
        <v>0</v>
      </c>
      <c r="M764" s="166" cm="1">
        <f t="array" ref="M764">SUMPRODUCT(--(LEN(CHOOSE({1,2,3},P764,X764,AF764))&gt;0))</f>
        <v>0</v>
      </c>
      <c r="N764" s="166" cm="1">
        <f t="array" ref="N764">SUMPRODUCT(--(LEN(CHOOSE({1,2},AN764,AV764))&gt;0))</f>
        <v>0</v>
      </c>
      <c r="O764" s="166">
        <f t="shared" si="109"/>
        <v>0</v>
      </c>
      <c r="P764" s="171" t="str" cm="1">
        <f t="array" ref="P764">IFERROR(INDEX(_xlfn._xlws.FILTER('Dang ky_off'!$J$4:$J$4000,'Dang ky_off'!$B$4:$B$4000=$B764),1),"")</f>
        <v/>
      </c>
      <c r="Q764" s="172" t="str" cm="1">
        <f t="array" ref="Q764">IFERROR(INDEX(_xlfn._xlws.FILTER('Dang ky_off'!$H$4:$H$4000,'Dang ky_off'!$B$4:$B$4000=$B764),1),"")</f>
        <v/>
      </c>
      <c r="R764" s="171" t="s">
        <v>1563</v>
      </c>
      <c r="S764" s="171" t="str" cm="1">
        <f t="array" ref="S764">IFERROR(INDEX(_xlfn._xlws.FILTER('Dang ky_off'!$L$4:$L$4000,'Dang ky_off'!$B$4:$B$4000=$B764),1),"")</f>
        <v/>
      </c>
      <c r="T764" s="171" t="str" cm="1">
        <f t="array" ref="T764">IFERROR(INDEX(_xlfn._xlws.FILTER('Dang ky_off'!$M$4:$M$4000,'Dang ky_off'!$B$4:$B$4000=$B764),1),"")</f>
        <v/>
      </c>
      <c r="U764" s="130"/>
      <c r="V764" s="130"/>
      <c r="W764" s="131" t="e">
        <f t="shared" si="103"/>
        <v>#VALUE!</v>
      </c>
      <c r="X764" s="180" t="str" cm="1">
        <f t="array" ref="X764">IFERROR(INDEX(_xlfn._xlws.FILTER('Dang ky_off'!$J$4:$J$4000,'Dang ky_off'!$B$4:$B$4000=$B764),2),"")</f>
        <v/>
      </c>
      <c r="Y764" s="181" t="str" cm="1">
        <f t="array" ref="Y764">IFERROR(INDEX(_xlfn._xlws.FILTER('Dang ky_off'!$H$4:$H$4000,'Dang ky_off'!$B$4:$B$4000=$B764),2),"")</f>
        <v/>
      </c>
      <c r="Z764" s="180" t="s">
        <v>1563</v>
      </c>
      <c r="AA764" s="180" t="str" cm="1">
        <f t="array" ref="AA764">IFERROR(INDEX(_xlfn._xlws.FILTER('Dang ky_off'!$L$4:$L$4000,'Dang ky_off'!$B$4:$B$4000=$B764),2),"")</f>
        <v/>
      </c>
      <c r="AB764" s="180" t="str" cm="1">
        <f t="array" ref="AB764">IFERROR(INDEX(_xlfn._xlws.FILTER('Dang ky_off'!$M$4:$M$4000,'Dang ky_off'!$B$4:$B$4000=$B764),2),"")</f>
        <v/>
      </c>
      <c r="AC764" s="130"/>
      <c r="AD764" s="130"/>
      <c r="AE764" s="179" t="e">
        <f t="shared" si="104"/>
        <v>#VALUE!</v>
      </c>
      <c r="AF764" s="131" t="str" cm="1">
        <f t="array" ref="AF764">IFERROR(INDEX(_xlfn._xlws.FILTER('Dang ky_off'!$J$4:$J$43,'Dang ky_off'!$B$4:$B$43=$B764),3),"")</f>
        <v/>
      </c>
      <c r="AG764" s="154" t="str" cm="1">
        <f t="array" ref="AG764">IFERROR(INDEX(_xlfn._xlws.FILTER('Dang ky_off'!$H$4:$H$43,'Dang ky_off'!$B$4:$B$43=$B764),3),"")</f>
        <v/>
      </c>
      <c r="AH764" s="131" t="s">
        <v>1563</v>
      </c>
      <c r="AI764" s="131" t="str" cm="1">
        <f t="array" ref="AI764">IFERROR(INDEX(_xlfn._xlws.FILTER('Dang ky_off'!$L$4:$L$43,'Dang ky_off'!$B$4:$B$43=$B764),3),"")</f>
        <v/>
      </c>
      <c r="AJ764" s="131" t="str" cm="1">
        <f t="array" ref="AJ764">IFERROR(INDEX(_xlfn._xlws.FILTER('Dang ky_off'!$M$4:$M$43,'Dang ky_off'!$B$4:$B$43=$B764),3),"")</f>
        <v/>
      </c>
      <c r="AK764" s="130"/>
      <c r="AL764" s="130"/>
      <c r="AM764" s="131" t="e">
        <f t="shared" si="105"/>
        <v>#VALUE!</v>
      </c>
      <c r="AN764" s="182" t="str" cm="1">
        <f t="array" ref="AN764">IFERROR(INDEX(_xlfn._xlws.FILTER('Dang ky_onl'!$J$6:$J$4000,'Dang ky_onl'!$B$6:$B$4000=$B764),1),"")</f>
        <v/>
      </c>
      <c r="AO764" s="183" t="str" cm="1">
        <f t="array" ref="AO764">IFERROR(INDEX(_xlfn._xlws.FILTER('Dang ky_onl'!$H$6:$H$4000,'Dang ky_onl'!$B$6:$B$4000=$B764),1),"")</f>
        <v/>
      </c>
      <c r="AP764" s="184" t="s">
        <v>1564</v>
      </c>
      <c r="AQ764" s="182" t="str" cm="1">
        <f t="array" ref="AQ764">IFERROR(INDEX(_xlfn._xlws.FILTER('Dang ky_onl'!$L$6:$L$4000,'Dang ky_onl'!$B$6:$B$4000=$B764),1),"")</f>
        <v/>
      </c>
      <c r="AR764" s="182" t="str" cm="1">
        <f t="array" ref="AR764">IFERROR(INDEX(_xlfn._xlws.FILTER('Dang ky_onl'!$M$6:$M$4000,'Dang ky_onl'!$B$6:$B$4000=$B764),1),"")</f>
        <v/>
      </c>
      <c r="AS764" s="130"/>
      <c r="AT764" s="130"/>
      <c r="AU764" s="131" t="e">
        <f t="shared" si="106"/>
        <v>#VALUE!</v>
      </c>
      <c r="AV764" s="182" t="str" cm="1">
        <f t="array" ref="AV764">IFERROR(INDEX(_xlfn._xlws.FILTER('Dang ky_onl'!$J$6:$J$4000,'Dang ky_onl'!$B$6:$B$4000=$B764),2),"")</f>
        <v/>
      </c>
      <c r="AW764" s="183" t="str" cm="1">
        <f t="array" ref="AW764">IFERROR(INDEX(_xlfn._xlws.FILTER('Dang ky_onl'!$H$6:$H$4000,'Dang ky_onl'!$B$6:$B$4000=$B764),2),"")</f>
        <v/>
      </c>
      <c r="AX764" s="184" t="s">
        <v>1564</v>
      </c>
      <c r="AY764" s="182" t="str" cm="1">
        <f t="array" ref="AY764">IFERROR(INDEX(_xlfn._xlws.FILTER('Dang ky_onl'!$L$6:$L$4000,'Dang ky_onl'!$B$6:$B$4000=$B764),2),"")</f>
        <v/>
      </c>
      <c r="AZ764" s="182" t="str" cm="1">
        <f t="array" ref="AZ764">IFERROR(INDEX(_xlfn._xlws.FILTER('Dang ky_onl'!$M$6:$M$4000,'Dang ky_onl'!$B$6:$B$4000=$B764),2),"")</f>
        <v/>
      </c>
      <c r="BA764" s="130"/>
      <c r="BB764" s="130"/>
      <c r="BC764" s="131" t="e">
        <f t="shared" si="107"/>
        <v>#VALUE!</v>
      </c>
    </row>
    <row r="765" spans="1:55" ht="19.5" customHeight="1" x14ac:dyDescent="0.35">
      <c r="A765" s="135">
        <v>759</v>
      </c>
      <c r="B765" s="136">
        <v>2005230390</v>
      </c>
      <c r="C765" s="137" t="s">
        <v>293</v>
      </c>
      <c r="D765" s="138" t="s">
        <v>806</v>
      </c>
      <c r="E765" s="139"/>
      <c r="F765" s="141" t="s">
        <v>1147</v>
      </c>
      <c r="G765" s="142" t="s">
        <v>1361</v>
      </c>
      <c r="H765" s="143" t="s">
        <v>1374</v>
      </c>
      <c r="I765" s="140" t="str">
        <f t="shared" si="101"/>
        <v>Không đậu</v>
      </c>
      <c r="J765" s="144"/>
      <c r="K765" s="145" t="str">
        <f t="shared" si="102"/>
        <v>Không đủ</v>
      </c>
      <c r="L765" s="166">
        <f t="shared" si="108"/>
        <v>1</v>
      </c>
      <c r="M765" s="166" cm="1">
        <f t="array" ref="M765">SUMPRODUCT(--(LEN(CHOOSE({1,2,3},P765,X765,AF765))&gt;0))</f>
        <v>1</v>
      </c>
      <c r="N765" s="166" cm="1">
        <f t="array" ref="N765">SUMPRODUCT(--(LEN(CHOOSE({1,2},AN765,AV765))&gt;0))</f>
        <v>0</v>
      </c>
      <c r="O765" s="166">
        <f t="shared" si="109"/>
        <v>0</v>
      </c>
      <c r="P765" s="171" t="str" cm="1">
        <f t="array" ref="P765">IFERROR(INDEX(_xlfn._xlws.FILTER('Dang ky_off'!$J$4:$J$4000,'Dang ky_off'!$B$4:$B$4000=$B765),1),"")</f>
        <v>Công ty TNHH Yakult Việt Nam</v>
      </c>
      <c r="Q765" s="172" cm="1">
        <f t="array" ref="Q765">IFERROR(INDEX(_xlfn._xlws.FILTER('Dang ky_off'!$H$4:$H$4000,'Dang ky_off'!$B$4:$B$4000=$B765),1),"")</f>
        <v>45936</v>
      </c>
      <c r="R765" s="171" t="s">
        <v>1563</v>
      </c>
      <c r="S765" s="171" cm="1">
        <f t="array" ref="S765">IFERROR(INDEX(_xlfn._xlws.FILTER('Dang ky_off'!$L$4:$L$4000,'Dang ky_off'!$B$4:$B$4000=$B765),1),"")</f>
        <v>9.5</v>
      </c>
      <c r="T765" s="171" cm="1">
        <f t="array" ref="T765">IFERROR(INDEX(_xlfn._xlws.FILTER('Dang ky_off'!$M$4:$M$4000,'Dang ky_off'!$B$4:$B$4000=$B765),1),"")</f>
        <v>0</v>
      </c>
      <c r="U765" s="130"/>
      <c r="V765" s="130"/>
      <c r="W765" s="131">
        <f t="shared" si="103"/>
        <v>2.9</v>
      </c>
      <c r="X765" s="180" t="str" cm="1">
        <f t="array" ref="X765">IFERROR(INDEX(_xlfn._xlws.FILTER('Dang ky_off'!$J$4:$J$4000,'Dang ky_off'!$B$4:$B$4000=$B765),2),"")</f>
        <v/>
      </c>
      <c r="Y765" s="181" t="str" cm="1">
        <f t="array" ref="Y765">IFERROR(INDEX(_xlfn._xlws.FILTER('Dang ky_off'!$H$4:$H$4000,'Dang ky_off'!$B$4:$B$4000=$B765),2),"")</f>
        <v/>
      </c>
      <c r="Z765" s="180" t="s">
        <v>1563</v>
      </c>
      <c r="AA765" s="180" t="str" cm="1">
        <f t="array" ref="AA765">IFERROR(INDEX(_xlfn._xlws.FILTER('Dang ky_off'!$L$4:$L$4000,'Dang ky_off'!$B$4:$B$4000=$B765),2),"")</f>
        <v/>
      </c>
      <c r="AB765" s="180" t="str" cm="1">
        <f t="array" ref="AB765">IFERROR(INDEX(_xlfn._xlws.FILTER('Dang ky_off'!$M$4:$M$4000,'Dang ky_off'!$B$4:$B$4000=$B765),2),"")</f>
        <v/>
      </c>
      <c r="AC765" s="130"/>
      <c r="AD765" s="130"/>
      <c r="AE765" s="179" t="e">
        <f t="shared" si="104"/>
        <v>#VALUE!</v>
      </c>
      <c r="AF765" s="131" t="str" cm="1">
        <f t="array" ref="AF765">IFERROR(INDEX(_xlfn._xlws.FILTER('Dang ky_off'!$J$4:$J$43,'Dang ky_off'!$B$4:$B$43=$B765),3),"")</f>
        <v/>
      </c>
      <c r="AG765" s="154" t="str" cm="1">
        <f t="array" ref="AG765">IFERROR(INDEX(_xlfn._xlws.FILTER('Dang ky_off'!$H$4:$H$43,'Dang ky_off'!$B$4:$B$43=$B765),3),"")</f>
        <v/>
      </c>
      <c r="AH765" s="131" t="s">
        <v>1563</v>
      </c>
      <c r="AI765" s="131" t="str" cm="1">
        <f t="array" ref="AI765">IFERROR(INDEX(_xlfn._xlws.FILTER('Dang ky_off'!$L$4:$L$43,'Dang ky_off'!$B$4:$B$43=$B765),3),"")</f>
        <v/>
      </c>
      <c r="AJ765" s="131" t="str" cm="1">
        <f t="array" ref="AJ765">IFERROR(INDEX(_xlfn._xlws.FILTER('Dang ky_off'!$M$4:$M$43,'Dang ky_off'!$B$4:$B$43=$B765),3),"")</f>
        <v/>
      </c>
      <c r="AK765" s="130"/>
      <c r="AL765" s="130"/>
      <c r="AM765" s="131" t="e">
        <f t="shared" si="105"/>
        <v>#VALUE!</v>
      </c>
      <c r="AN765" s="182" t="str" cm="1">
        <f t="array" ref="AN765">IFERROR(INDEX(_xlfn._xlws.FILTER('Dang ky_onl'!$J$6:$J$4000,'Dang ky_onl'!$B$6:$B$4000=$B765),1),"")</f>
        <v/>
      </c>
      <c r="AO765" s="183" t="str" cm="1">
        <f t="array" ref="AO765">IFERROR(INDEX(_xlfn._xlws.FILTER('Dang ky_onl'!$H$6:$H$4000,'Dang ky_onl'!$B$6:$B$4000=$B765),1),"")</f>
        <v/>
      </c>
      <c r="AP765" s="184" t="s">
        <v>1564</v>
      </c>
      <c r="AQ765" s="182" t="str" cm="1">
        <f t="array" ref="AQ765">IFERROR(INDEX(_xlfn._xlws.FILTER('Dang ky_onl'!$L$6:$L$4000,'Dang ky_onl'!$B$6:$B$4000=$B765),1),"")</f>
        <v/>
      </c>
      <c r="AR765" s="182" t="str" cm="1">
        <f t="array" ref="AR765">IFERROR(INDEX(_xlfn._xlws.FILTER('Dang ky_onl'!$M$6:$M$4000,'Dang ky_onl'!$B$6:$B$4000=$B765),1),"")</f>
        <v/>
      </c>
      <c r="AS765" s="130"/>
      <c r="AT765" s="130"/>
      <c r="AU765" s="131" t="e">
        <f t="shared" si="106"/>
        <v>#VALUE!</v>
      </c>
      <c r="AV765" s="182" t="str" cm="1">
        <f t="array" ref="AV765">IFERROR(INDEX(_xlfn._xlws.FILTER('Dang ky_onl'!$J$6:$J$4000,'Dang ky_onl'!$B$6:$B$4000=$B765),2),"")</f>
        <v/>
      </c>
      <c r="AW765" s="183" t="str" cm="1">
        <f t="array" ref="AW765">IFERROR(INDEX(_xlfn._xlws.FILTER('Dang ky_onl'!$H$6:$H$4000,'Dang ky_onl'!$B$6:$B$4000=$B765),2),"")</f>
        <v/>
      </c>
      <c r="AX765" s="184" t="s">
        <v>1564</v>
      </c>
      <c r="AY765" s="182" t="str" cm="1">
        <f t="array" ref="AY765">IFERROR(INDEX(_xlfn._xlws.FILTER('Dang ky_onl'!$L$6:$L$4000,'Dang ky_onl'!$B$6:$B$4000=$B765),2),"")</f>
        <v/>
      </c>
      <c r="AZ765" s="182" t="str" cm="1">
        <f t="array" ref="AZ765">IFERROR(INDEX(_xlfn._xlws.FILTER('Dang ky_onl'!$M$6:$M$4000,'Dang ky_onl'!$B$6:$B$4000=$B765),2),"")</f>
        <v/>
      </c>
      <c r="BA765" s="130"/>
      <c r="BB765" s="130"/>
      <c r="BC765" s="131" t="e">
        <f t="shared" si="107"/>
        <v>#VALUE!</v>
      </c>
    </row>
    <row r="766" spans="1:55" ht="19.5" customHeight="1" x14ac:dyDescent="0.35">
      <c r="A766" s="135">
        <v>760</v>
      </c>
      <c r="B766" s="136">
        <v>2005230394</v>
      </c>
      <c r="C766" s="137" t="s">
        <v>634</v>
      </c>
      <c r="D766" s="138" t="s">
        <v>806</v>
      </c>
      <c r="E766" s="139"/>
      <c r="F766" s="141" t="s">
        <v>1090</v>
      </c>
      <c r="G766" s="142" t="s">
        <v>1361</v>
      </c>
      <c r="H766" s="143" t="s">
        <v>1374</v>
      </c>
      <c r="I766" s="140" t="str">
        <f t="shared" si="101"/>
        <v>Không đậu</v>
      </c>
      <c r="J766" s="144"/>
      <c r="K766" s="145" t="str">
        <f t="shared" si="102"/>
        <v>Không đủ</v>
      </c>
      <c r="L766" s="166">
        <f t="shared" si="108"/>
        <v>0</v>
      </c>
      <c r="M766" s="166" cm="1">
        <f t="array" ref="M766">SUMPRODUCT(--(LEN(CHOOSE({1,2,3},P766,X766,AF766))&gt;0))</f>
        <v>0</v>
      </c>
      <c r="N766" s="166" cm="1">
        <f t="array" ref="N766">SUMPRODUCT(--(LEN(CHOOSE({1,2},AN766,AV766))&gt;0))</f>
        <v>0</v>
      </c>
      <c r="O766" s="166">
        <f t="shared" si="109"/>
        <v>0</v>
      </c>
      <c r="P766" s="171" t="str" cm="1">
        <f t="array" ref="P766">IFERROR(INDEX(_xlfn._xlws.FILTER('Dang ky_off'!$J$4:$J$4000,'Dang ky_off'!$B$4:$B$4000=$B766),1),"")</f>
        <v/>
      </c>
      <c r="Q766" s="172" t="str" cm="1">
        <f t="array" ref="Q766">IFERROR(INDEX(_xlfn._xlws.FILTER('Dang ky_off'!$H$4:$H$4000,'Dang ky_off'!$B$4:$B$4000=$B766),1),"")</f>
        <v/>
      </c>
      <c r="R766" s="171" t="s">
        <v>1563</v>
      </c>
      <c r="S766" s="171" t="str" cm="1">
        <f t="array" ref="S766">IFERROR(INDEX(_xlfn._xlws.FILTER('Dang ky_off'!$L$4:$L$4000,'Dang ky_off'!$B$4:$B$4000=$B766),1),"")</f>
        <v/>
      </c>
      <c r="T766" s="171" t="str" cm="1">
        <f t="array" ref="T766">IFERROR(INDEX(_xlfn._xlws.FILTER('Dang ky_off'!$M$4:$M$4000,'Dang ky_off'!$B$4:$B$4000=$B766),1),"")</f>
        <v/>
      </c>
      <c r="U766" s="130"/>
      <c r="V766" s="130"/>
      <c r="W766" s="131" t="e">
        <f t="shared" si="103"/>
        <v>#VALUE!</v>
      </c>
      <c r="X766" s="180" t="str" cm="1">
        <f t="array" ref="X766">IFERROR(INDEX(_xlfn._xlws.FILTER('Dang ky_off'!$J$4:$J$4000,'Dang ky_off'!$B$4:$B$4000=$B766),2),"")</f>
        <v/>
      </c>
      <c r="Y766" s="181" t="str" cm="1">
        <f t="array" ref="Y766">IFERROR(INDEX(_xlfn._xlws.FILTER('Dang ky_off'!$H$4:$H$4000,'Dang ky_off'!$B$4:$B$4000=$B766),2),"")</f>
        <v/>
      </c>
      <c r="Z766" s="180" t="s">
        <v>1563</v>
      </c>
      <c r="AA766" s="180" t="str" cm="1">
        <f t="array" ref="AA766">IFERROR(INDEX(_xlfn._xlws.FILTER('Dang ky_off'!$L$4:$L$4000,'Dang ky_off'!$B$4:$B$4000=$B766),2),"")</f>
        <v/>
      </c>
      <c r="AB766" s="180" t="str" cm="1">
        <f t="array" ref="AB766">IFERROR(INDEX(_xlfn._xlws.FILTER('Dang ky_off'!$M$4:$M$4000,'Dang ky_off'!$B$4:$B$4000=$B766),2),"")</f>
        <v/>
      </c>
      <c r="AC766" s="130"/>
      <c r="AD766" s="130"/>
      <c r="AE766" s="179" t="e">
        <f t="shared" si="104"/>
        <v>#VALUE!</v>
      </c>
      <c r="AF766" s="131" t="str" cm="1">
        <f t="array" ref="AF766">IFERROR(INDEX(_xlfn._xlws.FILTER('Dang ky_off'!$J$4:$J$43,'Dang ky_off'!$B$4:$B$43=$B766),3),"")</f>
        <v/>
      </c>
      <c r="AG766" s="154" t="str" cm="1">
        <f t="array" ref="AG766">IFERROR(INDEX(_xlfn._xlws.FILTER('Dang ky_off'!$H$4:$H$43,'Dang ky_off'!$B$4:$B$43=$B766),3),"")</f>
        <v/>
      </c>
      <c r="AH766" s="131" t="s">
        <v>1563</v>
      </c>
      <c r="AI766" s="131" t="str" cm="1">
        <f t="array" ref="AI766">IFERROR(INDEX(_xlfn._xlws.FILTER('Dang ky_off'!$L$4:$L$43,'Dang ky_off'!$B$4:$B$43=$B766),3),"")</f>
        <v/>
      </c>
      <c r="AJ766" s="131" t="str" cm="1">
        <f t="array" ref="AJ766">IFERROR(INDEX(_xlfn._xlws.FILTER('Dang ky_off'!$M$4:$M$43,'Dang ky_off'!$B$4:$B$43=$B766),3),"")</f>
        <v/>
      </c>
      <c r="AK766" s="130"/>
      <c r="AL766" s="130"/>
      <c r="AM766" s="131" t="e">
        <f t="shared" si="105"/>
        <v>#VALUE!</v>
      </c>
      <c r="AN766" s="182" t="str" cm="1">
        <f t="array" ref="AN766">IFERROR(INDEX(_xlfn._xlws.FILTER('Dang ky_onl'!$J$6:$J$4000,'Dang ky_onl'!$B$6:$B$4000=$B766),1),"")</f>
        <v/>
      </c>
      <c r="AO766" s="183" t="str" cm="1">
        <f t="array" ref="AO766">IFERROR(INDEX(_xlfn._xlws.FILTER('Dang ky_onl'!$H$6:$H$4000,'Dang ky_onl'!$B$6:$B$4000=$B766),1),"")</f>
        <v/>
      </c>
      <c r="AP766" s="184" t="s">
        <v>1564</v>
      </c>
      <c r="AQ766" s="182" t="str" cm="1">
        <f t="array" ref="AQ766">IFERROR(INDEX(_xlfn._xlws.FILTER('Dang ky_onl'!$L$6:$L$4000,'Dang ky_onl'!$B$6:$B$4000=$B766),1),"")</f>
        <v/>
      </c>
      <c r="AR766" s="182" t="str" cm="1">
        <f t="array" ref="AR766">IFERROR(INDEX(_xlfn._xlws.FILTER('Dang ky_onl'!$M$6:$M$4000,'Dang ky_onl'!$B$6:$B$4000=$B766),1),"")</f>
        <v/>
      </c>
      <c r="AS766" s="130"/>
      <c r="AT766" s="130"/>
      <c r="AU766" s="131" t="e">
        <f t="shared" si="106"/>
        <v>#VALUE!</v>
      </c>
      <c r="AV766" s="182" t="str" cm="1">
        <f t="array" ref="AV766">IFERROR(INDEX(_xlfn._xlws.FILTER('Dang ky_onl'!$J$6:$J$4000,'Dang ky_onl'!$B$6:$B$4000=$B766),2),"")</f>
        <v/>
      </c>
      <c r="AW766" s="183" t="str" cm="1">
        <f t="array" ref="AW766">IFERROR(INDEX(_xlfn._xlws.FILTER('Dang ky_onl'!$H$6:$H$4000,'Dang ky_onl'!$B$6:$B$4000=$B766),2),"")</f>
        <v/>
      </c>
      <c r="AX766" s="184" t="s">
        <v>1564</v>
      </c>
      <c r="AY766" s="182" t="str" cm="1">
        <f t="array" ref="AY766">IFERROR(INDEX(_xlfn._xlws.FILTER('Dang ky_onl'!$L$6:$L$4000,'Dang ky_onl'!$B$6:$B$4000=$B766),2),"")</f>
        <v/>
      </c>
      <c r="AZ766" s="182" t="str" cm="1">
        <f t="array" ref="AZ766">IFERROR(INDEX(_xlfn._xlws.FILTER('Dang ky_onl'!$M$6:$M$4000,'Dang ky_onl'!$B$6:$B$4000=$B766),2),"")</f>
        <v/>
      </c>
      <c r="BA766" s="130"/>
      <c r="BB766" s="130"/>
      <c r="BC766" s="131" t="e">
        <f t="shared" si="107"/>
        <v>#VALUE!</v>
      </c>
    </row>
    <row r="767" spans="1:55" ht="19.5" customHeight="1" x14ac:dyDescent="0.35">
      <c r="A767" s="135">
        <v>761</v>
      </c>
      <c r="B767" s="136">
        <v>2005230386</v>
      </c>
      <c r="C767" s="137" t="s">
        <v>635</v>
      </c>
      <c r="D767" s="138" t="s">
        <v>806</v>
      </c>
      <c r="E767" s="139"/>
      <c r="F767" s="141" t="s">
        <v>1209</v>
      </c>
      <c r="G767" s="142" t="s">
        <v>1361</v>
      </c>
      <c r="H767" s="143" t="s">
        <v>1374</v>
      </c>
      <c r="I767" s="140" t="str">
        <f t="shared" si="101"/>
        <v>Không đậu</v>
      </c>
      <c r="J767" s="144"/>
      <c r="K767" s="145" t="str">
        <f t="shared" si="102"/>
        <v>Không đủ</v>
      </c>
      <c r="L767" s="166">
        <f t="shared" si="108"/>
        <v>0</v>
      </c>
      <c r="M767" s="166" cm="1">
        <f t="array" ref="M767">SUMPRODUCT(--(LEN(CHOOSE({1,2,3},P767,X767,AF767))&gt;0))</f>
        <v>0</v>
      </c>
      <c r="N767" s="166" cm="1">
        <f t="array" ref="N767">SUMPRODUCT(--(LEN(CHOOSE({1,2},AN767,AV767))&gt;0))</f>
        <v>0</v>
      </c>
      <c r="O767" s="166">
        <f t="shared" si="109"/>
        <v>0</v>
      </c>
      <c r="P767" s="171" t="str" cm="1">
        <f t="array" ref="P767">IFERROR(INDEX(_xlfn._xlws.FILTER('Dang ky_off'!$J$4:$J$4000,'Dang ky_off'!$B$4:$B$4000=$B767),1),"")</f>
        <v/>
      </c>
      <c r="Q767" s="172" t="str" cm="1">
        <f t="array" ref="Q767">IFERROR(INDEX(_xlfn._xlws.FILTER('Dang ky_off'!$H$4:$H$4000,'Dang ky_off'!$B$4:$B$4000=$B767),1),"")</f>
        <v/>
      </c>
      <c r="R767" s="171" t="s">
        <v>1563</v>
      </c>
      <c r="S767" s="171" t="str" cm="1">
        <f t="array" ref="S767">IFERROR(INDEX(_xlfn._xlws.FILTER('Dang ky_off'!$L$4:$L$4000,'Dang ky_off'!$B$4:$B$4000=$B767),1),"")</f>
        <v/>
      </c>
      <c r="T767" s="171" t="str" cm="1">
        <f t="array" ref="T767">IFERROR(INDEX(_xlfn._xlws.FILTER('Dang ky_off'!$M$4:$M$4000,'Dang ky_off'!$B$4:$B$4000=$B767),1),"")</f>
        <v/>
      </c>
      <c r="U767" s="130"/>
      <c r="V767" s="130"/>
      <c r="W767" s="131" t="e">
        <f t="shared" si="103"/>
        <v>#VALUE!</v>
      </c>
      <c r="X767" s="180" t="str" cm="1">
        <f t="array" ref="X767">IFERROR(INDEX(_xlfn._xlws.FILTER('Dang ky_off'!$J$4:$J$4000,'Dang ky_off'!$B$4:$B$4000=$B767),2),"")</f>
        <v/>
      </c>
      <c r="Y767" s="181" t="str" cm="1">
        <f t="array" ref="Y767">IFERROR(INDEX(_xlfn._xlws.FILTER('Dang ky_off'!$H$4:$H$4000,'Dang ky_off'!$B$4:$B$4000=$B767),2),"")</f>
        <v/>
      </c>
      <c r="Z767" s="180" t="s">
        <v>1563</v>
      </c>
      <c r="AA767" s="180" t="str" cm="1">
        <f t="array" ref="AA767">IFERROR(INDEX(_xlfn._xlws.FILTER('Dang ky_off'!$L$4:$L$4000,'Dang ky_off'!$B$4:$B$4000=$B767),2),"")</f>
        <v/>
      </c>
      <c r="AB767" s="180" t="str" cm="1">
        <f t="array" ref="AB767">IFERROR(INDEX(_xlfn._xlws.FILTER('Dang ky_off'!$M$4:$M$4000,'Dang ky_off'!$B$4:$B$4000=$B767),2),"")</f>
        <v/>
      </c>
      <c r="AC767" s="130"/>
      <c r="AD767" s="130"/>
      <c r="AE767" s="179" t="e">
        <f t="shared" si="104"/>
        <v>#VALUE!</v>
      </c>
      <c r="AF767" s="131" t="str" cm="1">
        <f t="array" ref="AF767">IFERROR(INDEX(_xlfn._xlws.FILTER('Dang ky_off'!$J$4:$J$43,'Dang ky_off'!$B$4:$B$43=$B767),3),"")</f>
        <v/>
      </c>
      <c r="AG767" s="154" t="str" cm="1">
        <f t="array" ref="AG767">IFERROR(INDEX(_xlfn._xlws.FILTER('Dang ky_off'!$H$4:$H$43,'Dang ky_off'!$B$4:$B$43=$B767),3),"")</f>
        <v/>
      </c>
      <c r="AH767" s="131" t="s">
        <v>1563</v>
      </c>
      <c r="AI767" s="131" t="str" cm="1">
        <f t="array" ref="AI767">IFERROR(INDEX(_xlfn._xlws.FILTER('Dang ky_off'!$L$4:$L$43,'Dang ky_off'!$B$4:$B$43=$B767),3),"")</f>
        <v/>
      </c>
      <c r="AJ767" s="131" t="str" cm="1">
        <f t="array" ref="AJ767">IFERROR(INDEX(_xlfn._xlws.FILTER('Dang ky_off'!$M$4:$M$43,'Dang ky_off'!$B$4:$B$43=$B767),3),"")</f>
        <v/>
      </c>
      <c r="AK767" s="130"/>
      <c r="AL767" s="130"/>
      <c r="AM767" s="131" t="e">
        <f t="shared" si="105"/>
        <v>#VALUE!</v>
      </c>
      <c r="AN767" s="182" t="str" cm="1">
        <f t="array" ref="AN767">IFERROR(INDEX(_xlfn._xlws.FILTER('Dang ky_onl'!$J$6:$J$4000,'Dang ky_onl'!$B$6:$B$4000=$B767),1),"")</f>
        <v/>
      </c>
      <c r="AO767" s="183" t="str" cm="1">
        <f t="array" ref="AO767">IFERROR(INDEX(_xlfn._xlws.FILTER('Dang ky_onl'!$H$6:$H$4000,'Dang ky_onl'!$B$6:$B$4000=$B767),1),"")</f>
        <v/>
      </c>
      <c r="AP767" s="184" t="s">
        <v>1564</v>
      </c>
      <c r="AQ767" s="182" t="str" cm="1">
        <f t="array" ref="AQ767">IFERROR(INDEX(_xlfn._xlws.FILTER('Dang ky_onl'!$L$6:$L$4000,'Dang ky_onl'!$B$6:$B$4000=$B767),1),"")</f>
        <v/>
      </c>
      <c r="AR767" s="182" t="str" cm="1">
        <f t="array" ref="AR767">IFERROR(INDEX(_xlfn._xlws.FILTER('Dang ky_onl'!$M$6:$M$4000,'Dang ky_onl'!$B$6:$B$4000=$B767),1),"")</f>
        <v/>
      </c>
      <c r="AS767" s="130"/>
      <c r="AT767" s="130"/>
      <c r="AU767" s="131" t="e">
        <f t="shared" si="106"/>
        <v>#VALUE!</v>
      </c>
      <c r="AV767" s="182" t="str" cm="1">
        <f t="array" ref="AV767">IFERROR(INDEX(_xlfn._xlws.FILTER('Dang ky_onl'!$J$6:$J$4000,'Dang ky_onl'!$B$6:$B$4000=$B767),2),"")</f>
        <v/>
      </c>
      <c r="AW767" s="183" t="str" cm="1">
        <f t="array" ref="AW767">IFERROR(INDEX(_xlfn._xlws.FILTER('Dang ky_onl'!$H$6:$H$4000,'Dang ky_onl'!$B$6:$B$4000=$B767),2),"")</f>
        <v/>
      </c>
      <c r="AX767" s="184" t="s">
        <v>1564</v>
      </c>
      <c r="AY767" s="182" t="str" cm="1">
        <f t="array" ref="AY767">IFERROR(INDEX(_xlfn._xlws.FILTER('Dang ky_onl'!$L$6:$L$4000,'Dang ky_onl'!$B$6:$B$4000=$B767),2),"")</f>
        <v/>
      </c>
      <c r="AZ767" s="182" t="str" cm="1">
        <f t="array" ref="AZ767">IFERROR(INDEX(_xlfn._xlws.FILTER('Dang ky_onl'!$M$6:$M$4000,'Dang ky_onl'!$B$6:$B$4000=$B767),2),"")</f>
        <v/>
      </c>
      <c r="BA767" s="130"/>
      <c r="BB767" s="130"/>
      <c r="BC767" s="131" t="e">
        <f t="shared" si="107"/>
        <v>#VALUE!</v>
      </c>
    </row>
    <row r="768" spans="1:55" ht="19.5" customHeight="1" x14ac:dyDescent="0.35">
      <c r="A768" s="135">
        <v>762</v>
      </c>
      <c r="B768" s="136">
        <v>2005230398</v>
      </c>
      <c r="C768" s="137" t="s">
        <v>633</v>
      </c>
      <c r="D768" s="138" t="s">
        <v>806</v>
      </c>
      <c r="E768" s="139"/>
      <c r="F768" s="141" t="s">
        <v>1147</v>
      </c>
      <c r="G768" s="142" t="s">
        <v>1361</v>
      </c>
      <c r="H768" s="143" t="s">
        <v>1374</v>
      </c>
      <c r="I768" s="140" t="str">
        <f t="shared" si="101"/>
        <v>Không đậu</v>
      </c>
      <c r="J768" s="144"/>
      <c r="K768" s="145" t="str">
        <f t="shared" si="102"/>
        <v>Không đủ</v>
      </c>
      <c r="L768" s="166">
        <f t="shared" si="108"/>
        <v>1</v>
      </c>
      <c r="M768" s="166" cm="1">
        <f t="array" ref="M768">SUMPRODUCT(--(LEN(CHOOSE({1,2,3},P768,X768,AF768))&gt;0))</f>
        <v>1</v>
      </c>
      <c r="N768" s="166" cm="1">
        <f t="array" ref="N768">SUMPRODUCT(--(LEN(CHOOSE({1,2},AN768,AV768))&gt;0))</f>
        <v>0</v>
      </c>
      <c r="O768" s="166">
        <f t="shared" si="109"/>
        <v>0</v>
      </c>
      <c r="P768" s="171" t="str" cm="1">
        <f t="array" ref="P768">IFERROR(INDEX(_xlfn._xlws.FILTER('Dang ky_off'!$J$4:$J$4000,'Dang ky_off'!$B$4:$B$4000=$B768),1),"")</f>
        <v>Công ty TNHH Yakult Việt Nam</v>
      </c>
      <c r="Q768" s="172" cm="1">
        <f t="array" ref="Q768">IFERROR(INDEX(_xlfn._xlws.FILTER('Dang ky_off'!$H$4:$H$4000,'Dang ky_off'!$B$4:$B$4000=$B768),1),"")</f>
        <v>45946</v>
      </c>
      <c r="R768" s="171" t="s">
        <v>1563</v>
      </c>
      <c r="S768" s="171" cm="1">
        <f t="array" ref="S768">IFERROR(INDEX(_xlfn._xlws.FILTER('Dang ky_off'!$L$4:$L$4000,'Dang ky_off'!$B$4:$B$4000=$B768),1),"")</f>
        <v>9.5</v>
      </c>
      <c r="T768" s="171" cm="1">
        <f t="array" ref="T768">IFERROR(INDEX(_xlfn._xlws.FILTER('Dang ky_off'!$M$4:$M$4000,'Dang ky_off'!$B$4:$B$4000=$B768),1),"")</f>
        <v>0</v>
      </c>
      <c r="U768" s="130"/>
      <c r="V768" s="130"/>
      <c r="W768" s="131">
        <f t="shared" si="103"/>
        <v>2.9</v>
      </c>
      <c r="X768" s="180" t="str" cm="1">
        <f t="array" ref="X768">IFERROR(INDEX(_xlfn._xlws.FILTER('Dang ky_off'!$J$4:$J$4000,'Dang ky_off'!$B$4:$B$4000=$B768),2),"")</f>
        <v/>
      </c>
      <c r="Y768" s="181" t="str" cm="1">
        <f t="array" ref="Y768">IFERROR(INDEX(_xlfn._xlws.FILTER('Dang ky_off'!$H$4:$H$4000,'Dang ky_off'!$B$4:$B$4000=$B768),2),"")</f>
        <v/>
      </c>
      <c r="Z768" s="180" t="s">
        <v>1563</v>
      </c>
      <c r="AA768" s="180" t="str" cm="1">
        <f t="array" ref="AA768">IFERROR(INDEX(_xlfn._xlws.FILTER('Dang ky_off'!$L$4:$L$4000,'Dang ky_off'!$B$4:$B$4000=$B768),2),"")</f>
        <v/>
      </c>
      <c r="AB768" s="180" t="str" cm="1">
        <f t="array" ref="AB768">IFERROR(INDEX(_xlfn._xlws.FILTER('Dang ky_off'!$M$4:$M$4000,'Dang ky_off'!$B$4:$B$4000=$B768),2),"")</f>
        <v/>
      </c>
      <c r="AC768" s="130"/>
      <c r="AD768" s="130"/>
      <c r="AE768" s="179" t="e">
        <f t="shared" si="104"/>
        <v>#VALUE!</v>
      </c>
      <c r="AF768" s="131" t="str" cm="1">
        <f t="array" ref="AF768">IFERROR(INDEX(_xlfn._xlws.FILTER('Dang ky_off'!$J$4:$J$43,'Dang ky_off'!$B$4:$B$43=$B768),3),"")</f>
        <v/>
      </c>
      <c r="AG768" s="154" t="str" cm="1">
        <f t="array" ref="AG768">IFERROR(INDEX(_xlfn._xlws.FILTER('Dang ky_off'!$H$4:$H$43,'Dang ky_off'!$B$4:$B$43=$B768),3),"")</f>
        <v/>
      </c>
      <c r="AH768" s="131" t="s">
        <v>1563</v>
      </c>
      <c r="AI768" s="131" t="str" cm="1">
        <f t="array" ref="AI768">IFERROR(INDEX(_xlfn._xlws.FILTER('Dang ky_off'!$L$4:$L$43,'Dang ky_off'!$B$4:$B$43=$B768),3),"")</f>
        <v/>
      </c>
      <c r="AJ768" s="131" t="str" cm="1">
        <f t="array" ref="AJ768">IFERROR(INDEX(_xlfn._xlws.FILTER('Dang ky_off'!$M$4:$M$43,'Dang ky_off'!$B$4:$B$43=$B768),3),"")</f>
        <v/>
      </c>
      <c r="AK768" s="130"/>
      <c r="AL768" s="130"/>
      <c r="AM768" s="131" t="e">
        <f t="shared" si="105"/>
        <v>#VALUE!</v>
      </c>
      <c r="AN768" s="182" t="str" cm="1">
        <f t="array" ref="AN768">IFERROR(INDEX(_xlfn._xlws.FILTER('Dang ky_onl'!$J$6:$J$4000,'Dang ky_onl'!$B$6:$B$4000=$B768),1),"")</f>
        <v/>
      </c>
      <c r="AO768" s="183" t="str" cm="1">
        <f t="array" ref="AO768">IFERROR(INDEX(_xlfn._xlws.FILTER('Dang ky_onl'!$H$6:$H$4000,'Dang ky_onl'!$B$6:$B$4000=$B768),1),"")</f>
        <v/>
      </c>
      <c r="AP768" s="184" t="s">
        <v>1564</v>
      </c>
      <c r="AQ768" s="182" t="str" cm="1">
        <f t="array" ref="AQ768">IFERROR(INDEX(_xlfn._xlws.FILTER('Dang ky_onl'!$L$6:$L$4000,'Dang ky_onl'!$B$6:$B$4000=$B768),1),"")</f>
        <v/>
      </c>
      <c r="AR768" s="182" t="str" cm="1">
        <f t="array" ref="AR768">IFERROR(INDEX(_xlfn._xlws.FILTER('Dang ky_onl'!$M$6:$M$4000,'Dang ky_onl'!$B$6:$B$4000=$B768),1),"")</f>
        <v/>
      </c>
      <c r="AS768" s="130"/>
      <c r="AT768" s="130"/>
      <c r="AU768" s="131" t="e">
        <f t="shared" si="106"/>
        <v>#VALUE!</v>
      </c>
      <c r="AV768" s="182" t="str" cm="1">
        <f t="array" ref="AV768">IFERROR(INDEX(_xlfn._xlws.FILTER('Dang ky_onl'!$J$6:$J$4000,'Dang ky_onl'!$B$6:$B$4000=$B768),2),"")</f>
        <v/>
      </c>
      <c r="AW768" s="183" t="str" cm="1">
        <f t="array" ref="AW768">IFERROR(INDEX(_xlfn._xlws.FILTER('Dang ky_onl'!$H$6:$H$4000,'Dang ky_onl'!$B$6:$B$4000=$B768),2),"")</f>
        <v/>
      </c>
      <c r="AX768" s="184" t="s">
        <v>1564</v>
      </c>
      <c r="AY768" s="182" t="str" cm="1">
        <f t="array" ref="AY768">IFERROR(INDEX(_xlfn._xlws.FILTER('Dang ky_onl'!$L$6:$L$4000,'Dang ky_onl'!$B$6:$B$4000=$B768),2),"")</f>
        <v/>
      </c>
      <c r="AZ768" s="182" t="str" cm="1">
        <f t="array" ref="AZ768">IFERROR(INDEX(_xlfn._xlws.FILTER('Dang ky_onl'!$M$6:$M$4000,'Dang ky_onl'!$B$6:$B$4000=$B768),2),"")</f>
        <v/>
      </c>
      <c r="BA768" s="130"/>
      <c r="BB768" s="130"/>
      <c r="BC768" s="131" t="e">
        <f t="shared" si="107"/>
        <v>#VALUE!</v>
      </c>
    </row>
    <row r="769" spans="1:55" ht="19.5" customHeight="1" x14ac:dyDescent="0.35">
      <c r="A769" s="135">
        <v>763</v>
      </c>
      <c r="B769" s="136">
        <v>2005230399</v>
      </c>
      <c r="C769" s="137" t="s">
        <v>636</v>
      </c>
      <c r="D769" s="138" t="s">
        <v>806</v>
      </c>
      <c r="E769" s="139"/>
      <c r="F769" s="141" t="s">
        <v>1046</v>
      </c>
      <c r="G769" s="142" t="s">
        <v>1361</v>
      </c>
      <c r="H769" s="143" t="s">
        <v>1374</v>
      </c>
      <c r="I769" s="140" t="str">
        <f t="shared" si="101"/>
        <v>Không đậu</v>
      </c>
      <c r="J769" s="144"/>
      <c r="K769" s="145" t="str">
        <f t="shared" si="102"/>
        <v>Không đủ</v>
      </c>
      <c r="L769" s="166">
        <f t="shared" si="108"/>
        <v>0</v>
      </c>
      <c r="M769" s="166" cm="1">
        <f t="array" ref="M769">SUMPRODUCT(--(LEN(CHOOSE({1,2,3},P769,X769,AF769))&gt;0))</f>
        <v>0</v>
      </c>
      <c r="N769" s="166" cm="1">
        <f t="array" ref="N769">SUMPRODUCT(--(LEN(CHOOSE({1,2},AN769,AV769))&gt;0))</f>
        <v>0</v>
      </c>
      <c r="O769" s="166">
        <f t="shared" si="109"/>
        <v>0</v>
      </c>
      <c r="P769" s="171" t="str" cm="1">
        <f t="array" ref="P769">IFERROR(INDEX(_xlfn._xlws.FILTER('Dang ky_off'!$J$4:$J$4000,'Dang ky_off'!$B$4:$B$4000=$B769),1),"")</f>
        <v/>
      </c>
      <c r="Q769" s="172" t="str" cm="1">
        <f t="array" ref="Q769">IFERROR(INDEX(_xlfn._xlws.FILTER('Dang ky_off'!$H$4:$H$4000,'Dang ky_off'!$B$4:$B$4000=$B769),1),"")</f>
        <v/>
      </c>
      <c r="R769" s="171" t="s">
        <v>1563</v>
      </c>
      <c r="S769" s="171" t="str" cm="1">
        <f t="array" ref="S769">IFERROR(INDEX(_xlfn._xlws.FILTER('Dang ky_off'!$L$4:$L$4000,'Dang ky_off'!$B$4:$B$4000=$B769),1),"")</f>
        <v/>
      </c>
      <c r="T769" s="171" t="str" cm="1">
        <f t="array" ref="T769">IFERROR(INDEX(_xlfn._xlws.FILTER('Dang ky_off'!$M$4:$M$4000,'Dang ky_off'!$B$4:$B$4000=$B769),1),"")</f>
        <v/>
      </c>
      <c r="U769" s="130"/>
      <c r="V769" s="130"/>
      <c r="W769" s="131" t="e">
        <f t="shared" si="103"/>
        <v>#VALUE!</v>
      </c>
      <c r="X769" s="180" t="str" cm="1">
        <f t="array" ref="X769">IFERROR(INDEX(_xlfn._xlws.FILTER('Dang ky_off'!$J$4:$J$4000,'Dang ky_off'!$B$4:$B$4000=$B769),2),"")</f>
        <v/>
      </c>
      <c r="Y769" s="181" t="str" cm="1">
        <f t="array" ref="Y769">IFERROR(INDEX(_xlfn._xlws.FILTER('Dang ky_off'!$H$4:$H$4000,'Dang ky_off'!$B$4:$B$4000=$B769),2),"")</f>
        <v/>
      </c>
      <c r="Z769" s="180" t="s">
        <v>1563</v>
      </c>
      <c r="AA769" s="180" t="str" cm="1">
        <f t="array" ref="AA769">IFERROR(INDEX(_xlfn._xlws.FILTER('Dang ky_off'!$L$4:$L$4000,'Dang ky_off'!$B$4:$B$4000=$B769),2),"")</f>
        <v/>
      </c>
      <c r="AB769" s="180" t="str" cm="1">
        <f t="array" ref="AB769">IFERROR(INDEX(_xlfn._xlws.FILTER('Dang ky_off'!$M$4:$M$4000,'Dang ky_off'!$B$4:$B$4000=$B769),2),"")</f>
        <v/>
      </c>
      <c r="AC769" s="130"/>
      <c r="AD769" s="130"/>
      <c r="AE769" s="179" t="e">
        <f t="shared" si="104"/>
        <v>#VALUE!</v>
      </c>
      <c r="AF769" s="131" t="str" cm="1">
        <f t="array" ref="AF769">IFERROR(INDEX(_xlfn._xlws.FILTER('Dang ky_off'!$J$4:$J$43,'Dang ky_off'!$B$4:$B$43=$B769),3),"")</f>
        <v/>
      </c>
      <c r="AG769" s="154" t="str" cm="1">
        <f t="array" ref="AG769">IFERROR(INDEX(_xlfn._xlws.FILTER('Dang ky_off'!$H$4:$H$43,'Dang ky_off'!$B$4:$B$43=$B769),3),"")</f>
        <v/>
      </c>
      <c r="AH769" s="131" t="s">
        <v>1563</v>
      </c>
      <c r="AI769" s="131" t="str" cm="1">
        <f t="array" ref="AI769">IFERROR(INDEX(_xlfn._xlws.FILTER('Dang ky_off'!$L$4:$L$43,'Dang ky_off'!$B$4:$B$43=$B769),3),"")</f>
        <v/>
      </c>
      <c r="AJ769" s="131" t="str" cm="1">
        <f t="array" ref="AJ769">IFERROR(INDEX(_xlfn._xlws.FILTER('Dang ky_off'!$M$4:$M$43,'Dang ky_off'!$B$4:$B$43=$B769),3),"")</f>
        <v/>
      </c>
      <c r="AK769" s="130"/>
      <c r="AL769" s="130"/>
      <c r="AM769" s="131" t="e">
        <f t="shared" si="105"/>
        <v>#VALUE!</v>
      </c>
      <c r="AN769" s="182" t="str" cm="1">
        <f t="array" ref="AN769">IFERROR(INDEX(_xlfn._xlws.FILTER('Dang ky_onl'!$J$6:$J$4000,'Dang ky_onl'!$B$6:$B$4000=$B769),1),"")</f>
        <v/>
      </c>
      <c r="AO769" s="183" t="str" cm="1">
        <f t="array" ref="AO769">IFERROR(INDEX(_xlfn._xlws.FILTER('Dang ky_onl'!$H$6:$H$4000,'Dang ky_onl'!$B$6:$B$4000=$B769),1),"")</f>
        <v/>
      </c>
      <c r="AP769" s="184" t="s">
        <v>1564</v>
      </c>
      <c r="AQ769" s="182" t="str" cm="1">
        <f t="array" ref="AQ769">IFERROR(INDEX(_xlfn._xlws.FILTER('Dang ky_onl'!$L$6:$L$4000,'Dang ky_onl'!$B$6:$B$4000=$B769),1),"")</f>
        <v/>
      </c>
      <c r="AR769" s="182" t="str" cm="1">
        <f t="array" ref="AR769">IFERROR(INDEX(_xlfn._xlws.FILTER('Dang ky_onl'!$M$6:$M$4000,'Dang ky_onl'!$B$6:$B$4000=$B769),1),"")</f>
        <v/>
      </c>
      <c r="AS769" s="130"/>
      <c r="AT769" s="130"/>
      <c r="AU769" s="131" t="e">
        <f t="shared" si="106"/>
        <v>#VALUE!</v>
      </c>
      <c r="AV769" s="182" t="str" cm="1">
        <f t="array" ref="AV769">IFERROR(INDEX(_xlfn._xlws.FILTER('Dang ky_onl'!$J$6:$J$4000,'Dang ky_onl'!$B$6:$B$4000=$B769),2),"")</f>
        <v/>
      </c>
      <c r="AW769" s="183" t="str" cm="1">
        <f t="array" ref="AW769">IFERROR(INDEX(_xlfn._xlws.FILTER('Dang ky_onl'!$H$6:$H$4000,'Dang ky_onl'!$B$6:$B$4000=$B769),2),"")</f>
        <v/>
      </c>
      <c r="AX769" s="184" t="s">
        <v>1564</v>
      </c>
      <c r="AY769" s="182" t="str" cm="1">
        <f t="array" ref="AY769">IFERROR(INDEX(_xlfn._xlws.FILTER('Dang ky_onl'!$L$6:$L$4000,'Dang ky_onl'!$B$6:$B$4000=$B769),2),"")</f>
        <v/>
      </c>
      <c r="AZ769" s="182" t="str" cm="1">
        <f t="array" ref="AZ769">IFERROR(INDEX(_xlfn._xlws.FILTER('Dang ky_onl'!$M$6:$M$4000,'Dang ky_onl'!$B$6:$B$4000=$B769),2),"")</f>
        <v/>
      </c>
      <c r="BA769" s="130"/>
      <c r="BB769" s="130"/>
      <c r="BC769" s="131" t="e">
        <f t="shared" si="107"/>
        <v>#VALUE!</v>
      </c>
    </row>
    <row r="770" spans="1:55" ht="19.5" customHeight="1" x14ac:dyDescent="0.35">
      <c r="A770" s="135">
        <v>764</v>
      </c>
      <c r="B770" s="136">
        <v>2005230406</v>
      </c>
      <c r="C770" s="137" t="s">
        <v>307</v>
      </c>
      <c r="D770" s="138" t="s">
        <v>961</v>
      </c>
      <c r="E770" s="139"/>
      <c r="F770" s="141" t="s">
        <v>1328</v>
      </c>
      <c r="G770" s="142" t="s">
        <v>1361</v>
      </c>
      <c r="H770" s="143" t="s">
        <v>1374</v>
      </c>
      <c r="I770" s="140" t="str">
        <f t="shared" si="101"/>
        <v>Không đậu</v>
      </c>
      <c r="J770" s="144"/>
      <c r="K770" s="145" t="str">
        <f t="shared" si="102"/>
        <v>Không đủ</v>
      </c>
      <c r="L770" s="166">
        <f t="shared" si="108"/>
        <v>2</v>
      </c>
      <c r="M770" s="166" cm="1">
        <f t="array" ref="M770">SUMPRODUCT(--(LEN(CHOOSE({1,2,3},P770,X770,AF770))&gt;0))</f>
        <v>2</v>
      </c>
      <c r="N770" s="166" cm="1">
        <f t="array" ref="N770">SUMPRODUCT(--(LEN(CHOOSE({1,2},AN770,AV770))&gt;0))</f>
        <v>0</v>
      </c>
      <c r="O770" s="166">
        <f t="shared" si="109"/>
        <v>0</v>
      </c>
      <c r="P770" s="171" t="str" cm="1">
        <f t="array" ref="P770">IFERROR(INDEX(_xlfn._xlws.FILTER('Dang ky_off'!$J$4:$J$4000,'Dang ky_off'!$B$4:$B$4000=$B770),1),"")</f>
        <v>Công ty Cổ phần Acecook Việt Nam</v>
      </c>
      <c r="Q770" s="172" cm="1">
        <f t="array" ref="Q770">IFERROR(INDEX(_xlfn._xlws.FILTER('Dang ky_off'!$H$4:$H$4000,'Dang ky_off'!$B$4:$B$4000=$B770),1),"")</f>
        <v>45972</v>
      </c>
      <c r="R770" s="171" t="s">
        <v>1563</v>
      </c>
      <c r="S770" s="171" cm="1">
        <f t="array" ref="S770">IFERROR(INDEX(_xlfn._xlws.FILTER('Dang ky_off'!$L$4:$L$4000,'Dang ky_off'!$B$4:$B$4000=$B770),1),"")</f>
        <v>6</v>
      </c>
      <c r="T770" s="171" cm="1">
        <f t="array" ref="T770">IFERROR(INDEX(_xlfn._xlws.FILTER('Dang ky_off'!$M$4:$M$4000,'Dang ky_off'!$B$4:$B$4000=$B770),1),"")</f>
        <v>0</v>
      </c>
      <c r="U770" s="130"/>
      <c r="V770" s="130"/>
      <c r="W770" s="131">
        <f t="shared" si="103"/>
        <v>1.8</v>
      </c>
      <c r="X770" s="180" t="str" cm="1">
        <f t="array" ref="X770">IFERROR(INDEX(_xlfn._xlws.FILTER('Dang ky_off'!$J$4:$J$4000,'Dang ky_off'!$B$4:$B$4000=$B770),2),"")</f>
        <v>Công ty TNHH Yakult Việt Nam</v>
      </c>
      <c r="Y770" s="181" cm="1">
        <f t="array" ref="Y770">IFERROR(INDEX(_xlfn._xlws.FILTER('Dang ky_off'!$H$4:$H$4000,'Dang ky_off'!$B$4:$B$4000=$B770),2),"")</f>
        <v>46022</v>
      </c>
      <c r="Z770" s="180" t="s">
        <v>1563</v>
      </c>
      <c r="AA770" s="180" cm="1">
        <f t="array" ref="AA770">IFERROR(INDEX(_xlfn._xlws.FILTER('Dang ky_off'!$L$4:$L$4000,'Dang ky_off'!$B$4:$B$4000=$B770),2),"")</f>
        <v>9</v>
      </c>
      <c r="AB770" s="180" cm="1">
        <f t="array" ref="AB770">IFERROR(INDEX(_xlfn._xlws.FILTER('Dang ky_off'!$M$4:$M$4000,'Dang ky_off'!$B$4:$B$4000=$B770),2),"")</f>
        <v>0</v>
      </c>
      <c r="AC770" s="130"/>
      <c r="AD770" s="130"/>
      <c r="AE770" s="179">
        <f t="shared" si="104"/>
        <v>2.7</v>
      </c>
      <c r="AF770" s="131" t="str" cm="1">
        <f t="array" ref="AF770">IFERROR(INDEX(_xlfn._xlws.FILTER('Dang ky_off'!$J$4:$J$43,'Dang ky_off'!$B$4:$B$43=$B770),3),"")</f>
        <v/>
      </c>
      <c r="AG770" s="154" t="str" cm="1">
        <f t="array" ref="AG770">IFERROR(INDEX(_xlfn._xlws.FILTER('Dang ky_off'!$H$4:$H$43,'Dang ky_off'!$B$4:$B$43=$B770),3),"")</f>
        <v/>
      </c>
      <c r="AH770" s="131" t="s">
        <v>1563</v>
      </c>
      <c r="AI770" s="131" t="str" cm="1">
        <f t="array" ref="AI770">IFERROR(INDEX(_xlfn._xlws.FILTER('Dang ky_off'!$L$4:$L$43,'Dang ky_off'!$B$4:$B$43=$B770),3),"")</f>
        <v/>
      </c>
      <c r="AJ770" s="131" t="str" cm="1">
        <f t="array" ref="AJ770">IFERROR(INDEX(_xlfn._xlws.FILTER('Dang ky_off'!$M$4:$M$43,'Dang ky_off'!$B$4:$B$43=$B770),3),"")</f>
        <v/>
      </c>
      <c r="AK770" s="130"/>
      <c r="AL770" s="130"/>
      <c r="AM770" s="131" t="e">
        <f t="shared" si="105"/>
        <v>#VALUE!</v>
      </c>
      <c r="AN770" s="182" t="str" cm="1">
        <f t="array" ref="AN770">IFERROR(INDEX(_xlfn._xlws.FILTER('Dang ky_onl'!$J$6:$J$4000,'Dang ky_onl'!$B$6:$B$4000=$B770),1),"")</f>
        <v/>
      </c>
      <c r="AO770" s="183" t="str" cm="1">
        <f t="array" ref="AO770">IFERROR(INDEX(_xlfn._xlws.FILTER('Dang ky_onl'!$H$6:$H$4000,'Dang ky_onl'!$B$6:$B$4000=$B770),1),"")</f>
        <v/>
      </c>
      <c r="AP770" s="184" t="s">
        <v>1564</v>
      </c>
      <c r="AQ770" s="182" t="str" cm="1">
        <f t="array" ref="AQ770">IFERROR(INDEX(_xlfn._xlws.FILTER('Dang ky_onl'!$L$6:$L$4000,'Dang ky_onl'!$B$6:$B$4000=$B770),1),"")</f>
        <v/>
      </c>
      <c r="AR770" s="182" t="str" cm="1">
        <f t="array" ref="AR770">IFERROR(INDEX(_xlfn._xlws.FILTER('Dang ky_onl'!$M$6:$M$4000,'Dang ky_onl'!$B$6:$B$4000=$B770),1),"")</f>
        <v/>
      </c>
      <c r="AS770" s="130"/>
      <c r="AT770" s="130"/>
      <c r="AU770" s="131" t="e">
        <f t="shared" si="106"/>
        <v>#VALUE!</v>
      </c>
      <c r="AV770" s="182" t="str" cm="1">
        <f t="array" ref="AV770">IFERROR(INDEX(_xlfn._xlws.FILTER('Dang ky_onl'!$J$6:$J$4000,'Dang ky_onl'!$B$6:$B$4000=$B770),2),"")</f>
        <v/>
      </c>
      <c r="AW770" s="183" t="str" cm="1">
        <f t="array" ref="AW770">IFERROR(INDEX(_xlfn._xlws.FILTER('Dang ky_onl'!$H$6:$H$4000,'Dang ky_onl'!$B$6:$B$4000=$B770),2),"")</f>
        <v/>
      </c>
      <c r="AX770" s="184" t="s">
        <v>1564</v>
      </c>
      <c r="AY770" s="182" t="str" cm="1">
        <f t="array" ref="AY770">IFERROR(INDEX(_xlfn._xlws.FILTER('Dang ky_onl'!$L$6:$L$4000,'Dang ky_onl'!$B$6:$B$4000=$B770),2),"")</f>
        <v/>
      </c>
      <c r="AZ770" s="182" t="str" cm="1">
        <f t="array" ref="AZ770">IFERROR(INDEX(_xlfn._xlws.FILTER('Dang ky_onl'!$M$6:$M$4000,'Dang ky_onl'!$B$6:$B$4000=$B770),2),"")</f>
        <v/>
      </c>
      <c r="BA770" s="130"/>
      <c r="BB770" s="130"/>
      <c r="BC770" s="131" t="e">
        <f t="shared" si="107"/>
        <v>#VALUE!</v>
      </c>
    </row>
    <row r="771" spans="1:55" ht="19.5" customHeight="1" x14ac:dyDescent="0.35">
      <c r="A771" s="135">
        <v>765</v>
      </c>
      <c r="B771" s="136">
        <v>2005230410</v>
      </c>
      <c r="C771" s="137" t="s">
        <v>637</v>
      </c>
      <c r="D771" s="138" t="s">
        <v>833</v>
      </c>
      <c r="E771" s="139"/>
      <c r="F771" s="141" t="s">
        <v>1055</v>
      </c>
      <c r="G771" s="142" t="s">
        <v>1361</v>
      </c>
      <c r="H771" s="143" t="s">
        <v>1374</v>
      </c>
      <c r="I771" s="140" t="str">
        <f t="shared" si="101"/>
        <v>Không đậu</v>
      </c>
      <c r="J771" s="144"/>
      <c r="K771" s="145" t="str">
        <f t="shared" si="102"/>
        <v>Không đủ</v>
      </c>
      <c r="L771" s="166">
        <f t="shared" si="108"/>
        <v>0</v>
      </c>
      <c r="M771" s="166" cm="1">
        <f t="array" ref="M771">SUMPRODUCT(--(LEN(CHOOSE({1,2,3},P771,X771,AF771))&gt;0))</f>
        <v>0</v>
      </c>
      <c r="N771" s="166" cm="1">
        <f t="array" ref="N771">SUMPRODUCT(--(LEN(CHOOSE({1,2},AN771,AV771))&gt;0))</f>
        <v>0</v>
      </c>
      <c r="O771" s="166">
        <f t="shared" si="109"/>
        <v>0</v>
      </c>
      <c r="P771" s="171" t="str" cm="1">
        <f t="array" ref="P771">IFERROR(INDEX(_xlfn._xlws.FILTER('Dang ky_off'!$J$4:$J$4000,'Dang ky_off'!$B$4:$B$4000=$B771),1),"")</f>
        <v/>
      </c>
      <c r="Q771" s="172" t="str" cm="1">
        <f t="array" ref="Q771">IFERROR(INDEX(_xlfn._xlws.FILTER('Dang ky_off'!$H$4:$H$4000,'Dang ky_off'!$B$4:$B$4000=$B771),1),"")</f>
        <v/>
      </c>
      <c r="R771" s="171" t="s">
        <v>1563</v>
      </c>
      <c r="S771" s="171" t="str" cm="1">
        <f t="array" ref="S771">IFERROR(INDEX(_xlfn._xlws.FILTER('Dang ky_off'!$L$4:$L$4000,'Dang ky_off'!$B$4:$B$4000=$B771),1),"")</f>
        <v/>
      </c>
      <c r="T771" s="171" t="str" cm="1">
        <f t="array" ref="T771">IFERROR(INDEX(_xlfn._xlws.FILTER('Dang ky_off'!$M$4:$M$4000,'Dang ky_off'!$B$4:$B$4000=$B771),1),"")</f>
        <v/>
      </c>
      <c r="U771" s="130"/>
      <c r="V771" s="130"/>
      <c r="W771" s="131" t="e">
        <f t="shared" si="103"/>
        <v>#VALUE!</v>
      </c>
      <c r="X771" s="180" t="str" cm="1">
        <f t="array" ref="X771">IFERROR(INDEX(_xlfn._xlws.FILTER('Dang ky_off'!$J$4:$J$4000,'Dang ky_off'!$B$4:$B$4000=$B771),2),"")</f>
        <v/>
      </c>
      <c r="Y771" s="181" t="str" cm="1">
        <f t="array" ref="Y771">IFERROR(INDEX(_xlfn._xlws.FILTER('Dang ky_off'!$H$4:$H$4000,'Dang ky_off'!$B$4:$B$4000=$B771),2),"")</f>
        <v/>
      </c>
      <c r="Z771" s="180" t="s">
        <v>1563</v>
      </c>
      <c r="AA771" s="180" t="str" cm="1">
        <f t="array" ref="AA771">IFERROR(INDEX(_xlfn._xlws.FILTER('Dang ky_off'!$L$4:$L$4000,'Dang ky_off'!$B$4:$B$4000=$B771),2),"")</f>
        <v/>
      </c>
      <c r="AB771" s="180" t="str" cm="1">
        <f t="array" ref="AB771">IFERROR(INDEX(_xlfn._xlws.FILTER('Dang ky_off'!$M$4:$M$4000,'Dang ky_off'!$B$4:$B$4000=$B771),2),"")</f>
        <v/>
      </c>
      <c r="AC771" s="130"/>
      <c r="AD771" s="130"/>
      <c r="AE771" s="179" t="e">
        <f t="shared" si="104"/>
        <v>#VALUE!</v>
      </c>
      <c r="AF771" s="131" t="str" cm="1">
        <f t="array" ref="AF771">IFERROR(INDEX(_xlfn._xlws.FILTER('Dang ky_off'!$J$4:$J$43,'Dang ky_off'!$B$4:$B$43=$B771),3),"")</f>
        <v/>
      </c>
      <c r="AG771" s="154" t="str" cm="1">
        <f t="array" ref="AG771">IFERROR(INDEX(_xlfn._xlws.FILTER('Dang ky_off'!$H$4:$H$43,'Dang ky_off'!$B$4:$B$43=$B771),3),"")</f>
        <v/>
      </c>
      <c r="AH771" s="131" t="s">
        <v>1563</v>
      </c>
      <c r="AI771" s="131" t="str" cm="1">
        <f t="array" ref="AI771">IFERROR(INDEX(_xlfn._xlws.FILTER('Dang ky_off'!$L$4:$L$43,'Dang ky_off'!$B$4:$B$43=$B771),3),"")</f>
        <v/>
      </c>
      <c r="AJ771" s="131" t="str" cm="1">
        <f t="array" ref="AJ771">IFERROR(INDEX(_xlfn._xlws.FILTER('Dang ky_off'!$M$4:$M$43,'Dang ky_off'!$B$4:$B$43=$B771),3),"")</f>
        <v/>
      </c>
      <c r="AK771" s="130"/>
      <c r="AL771" s="130"/>
      <c r="AM771" s="131" t="e">
        <f t="shared" si="105"/>
        <v>#VALUE!</v>
      </c>
      <c r="AN771" s="182" t="str" cm="1">
        <f t="array" ref="AN771">IFERROR(INDEX(_xlfn._xlws.FILTER('Dang ky_onl'!$J$6:$J$4000,'Dang ky_onl'!$B$6:$B$4000=$B771),1),"")</f>
        <v/>
      </c>
      <c r="AO771" s="183" t="str" cm="1">
        <f t="array" ref="AO771">IFERROR(INDEX(_xlfn._xlws.FILTER('Dang ky_onl'!$H$6:$H$4000,'Dang ky_onl'!$B$6:$B$4000=$B771),1),"")</f>
        <v/>
      </c>
      <c r="AP771" s="184" t="s">
        <v>1564</v>
      </c>
      <c r="AQ771" s="182" t="str" cm="1">
        <f t="array" ref="AQ771">IFERROR(INDEX(_xlfn._xlws.FILTER('Dang ky_onl'!$L$6:$L$4000,'Dang ky_onl'!$B$6:$B$4000=$B771),1),"")</f>
        <v/>
      </c>
      <c r="AR771" s="182" t="str" cm="1">
        <f t="array" ref="AR771">IFERROR(INDEX(_xlfn._xlws.FILTER('Dang ky_onl'!$M$6:$M$4000,'Dang ky_onl'!$B$6:$B$4000=$B771),1),"")</f>
        <v/>
      </c>
      <c r="AS771" s="130"/>
      <c r="AT771" s="130"/>
      <c r="AU771" s="131" t="e">
        <f t="shared" si="106"/>
        <v>#VALUE!</v>
      </c>
      <c r="AV771" s="182" t="str" cm="1">
        <f t="array" ref="AV771">IFERROR(INDEX(_xlfn._xlws.FILTER('Dang ky_onl'!$J$6:$J$4000,'Dang ky_onl'!$B$6:$B$4000=$B771),2),"")</f>
        <v/>
      </c>
      <c r="AW771" s="183" t="str" cm="1">
        <f t="array" ref="AW771">IFERROR(INDEX(_xlfn._xlws.FILTER('Dang ky_onl'!$H$6:$H$4000,'Dang ky_onl'!$B$6:$B$4000=$B771),2),"")</f>
        <v/>
      </c>
      <c r="AX771" s="184" t="s">
        <v>1564</v>
      </c>
      <c r="AY771" s="182" t="str" cm="1">
        <f t="array" ref="AY771">IFERROR(INDEX(_xlfn._xlws.FILTER('Dang ky_onl'!$L$6:$L$4000,'Dang ky_onl'!$B$6:$B$4000=$B771),2),"")</f>
        <v/>
      </c>
      <c r="AZ771" s="182" t="str" cm="1">
        <f t="array" ref="AZ771">IFERROR(INDEX(_xlfn._xlws.FILTER('Dang ky_onl'!$M$6:$M$4000,'Dang ky_onl'!$B$6:$B$4000=$B771),2),"")</f>
        <v/>
      </c>
      <c r="BA771" s="130"/>
      <c r="BB771" s="130"/>
      <c r="BC771" s="131" t="e">
        <f t="shared" si="107"/>
        <v>#VALUE!</v>
      </c>
    </row>
    <row r="772" spans="1:55" ht="19.5" customHeight="1" x14ac:dyDescent="0.35">
      <c r="A772" s="135">
        <v>766</v>
      </c>
      <c r="B772" s="136">
        <v>2005230436</v>
      </c>
      <c r="C772" s="137" t="s">
        <v>383</v>
      </c>
      <c r="D772" s="138" t="s">
        <v>852</v>
      </c>
      <c r="E772" s="139"/>
      <c r="F772" s="141" t="s">
        <v>1258</v>
      </c>
      <c r="G772" s="142" t="s">
        <v>1361</v>
      </c>
      <c r="H772" s="143" t="s">
        <v>1374</v>
      </c>
      <c r="I772" s="140" t="str">
        <f t="shared" si="101"/>
        <v>Không đậu</v>
      </c>
      <c r="J772" s="144"/>
      <c r="K772" s="145" t="str">
        <f t="shared" si="102"/>
        <v>Không đủ</v>
      </c>
      <c r="L772" s="166">
        <f t="shared" si="108"/>
        <v>1</v>
      </c>
      <c r="M772" s="166" cm="1">
        <f t="array" ref="M772">SUMPRODUCT(--(LEN(CHOOSE({1,2,3},P772,X772,AF772))&gt;0))</f>
        <v>1</v>
      </c>
      <c r="N772" s="166" cm="1">
        <f t="array" ref="N772">SUMPRODUCT(--(LEN(CHOOSE({1,2},AN772,AV772))&gt;0))</f>
        <v>0</v>
      </c>
      <c r="O772" s="166">
        <f t="shared" si="109"/>
        <v>0</v>
      </c>
      <c r="P772" s="171" t="str" cm="1">
        <f t="array" ref="P772">IFERROR(INDEX(_xlfn._xlws.FILTER('Dang ky_off'!$J$4:$J$4000,'Dang ky_off'!$B$4:$B$4000=$B772),1),"")</f>
        <v>Công ty Cổ phần Acecook Việt Nam</v>
      </c>
      <c r="Q772" s="172" cm="1">
        <f t="array" ref="Q772">IFERROR(INDEX(_xlfn._xlws.FILTER('Dang ky_off'!$H$4:$H$4000,'Dang ky_off'!$B$4:$B$4000=$B772),1),"")</f>
        <v>45909</v>
      </c>
      <c r="R772" s="171" t="s">
        <v>1563</v>
      </c>
      <c r="S772" s="171" cm="1">
        <f t="array" ref="S772">IFERROR(INDEX(_xlfn._xlws.FILTER('Dang ky_off'!$L$4:$L$4000,'Dang ky_off'!$B$4:$B$4000=$B772),1),"")</f>
        <v>7</v>
      </c>
      <c r="T772" s="171" cm="1">
        <f t="array" ref="T772">IFERROR(INDEX(_xlfn._xlws.FILTER('Dang ky_off'!$M$4:$M$4000,'Dang ky_off'!$B$4:$B$4000=$B772),1),"")</f>
        <v>0</v>
      </c>
      <c r="U772" s="130"/>
      <c r="V772" s="130"/>
      <c r="W772" s="131">
        <f t="shared" si="103"/>
        <v>2.1</v>
      </c>
      <c r="X772" s="180" t="str" cm="1">
        <f t="array" ref="X772">IFERROR(INDEX(_xlfn._xlws.FILTER('Dang ky_off'!$J$4:$J$4000,'Dang ky_off'!$B$4:$B$4000=$B772),2),"")</f>
        <v/>
      </c>
      <c r="Y772" s="181" t="str" cm="1">
        <f t="array" ref="Y772">IFERROR(INDEX(_xlfn._xlws.FILTER('Dang ky_off'!$H$4:$H$4000,'Dang ky_off'!$B$4:$B$4000=$B772),2),"")</f>
        <v/>
      </c>
      <c r="Z772" s="180" t="s">
        <v>1563</v>
      </c>
      <c r="AA772" s="180" t="str" cm="1">
        <f t="array" ref="AA772">IFERROR(INDEX(_xlfn._xlws.FILTER('Dang ky_off'!$L$4:$L$4000,'Dang ky_off'!$B$4:$B$4000=$B772),2),"")</f>
        <v/>
      </c>
      <c r="AB772" s="180" t="str" cm="1">
        <f t="array" ref="AB772">IFERROR(INDEX(_xlfn._xlws.FILTER('Dang ky_off'!$M$4:$M$4000,'Dang ky_off'!$B$4:$B$4000=$B772),2),"")</f>
        <v/>
      </c>
      <c r="AC772" s="130"/>
      <c r="AD772" s="130"/>
      <c r="AE772" s="179" t="e">
        <f t="shared" si="104"/>
        <v>#VALUE!</v>
      </c>
      <c r="AF772" s="131" t="str" cm="1">
        <f t="array" ref="AF772">IFERROR(INDEX(_xlfn._xlws.FILTER('Dang ky_off'!$J$4:$J$43,'Dang ky_off'!$B$4:$B$43=$B772),3),"")</f>
        <v/>
      </c>
      <c r="AG772" s="154" t="str" cm="1">
        <f t="array" ref="AG772">IFERROR(INDEX(_xlfn._xlws.FILTER('Dang ky_off'!$H$4:$H$43,'Dang ky_off'!$B$4:$B$43=$B772),3),"")</f>
        <v/>
      </c>
      <c r="AH772" s="131" t="s">
        <v>1563</v>
      </c>
      <c r="AI772" s="131" t="str" cm="1">
        <f t="array" ref="AI772">IFERROR(INDEX(_xlfn._xlws.FILTER('Dang ky_off'!$L$4:$L$43,'Dang ky_off'!$B$4:$B$43=$B772),3),"")</f>
        <v/>
      </c>
      <c r="AJ772" s="131" t="str" cm="1">
        <f t="array" ref="AJ772">IFERROR(INDEX(_xlfn._xlws.FILTER('Dang ky_off'!$M$4:$M$43,'Dang ky_off'!$B$4:$B$43=$B772),3),"")</f>
        <v/>
      </c>
      <c r="AK772" s="130"/>
      <c r="AL772" s="130"/>
      <c r="AM772" s="131" t="e">
        <f t="shared" si="105"/>
        <v>#VALUE!</v>
      </c>
      <c r="AN772" s="182" t="str" cm="1">
        <f t="array" ref="AN772">IFERROR(INDEX(_xlfn._xlws.FILTER('Dang ky_onl'!$J$6:$J$4000,'Dang ky_onl'!$B$6:$B$4000=$B772),1),"")</f>
        <v/>
      </c>
      <c r="AO772" s="183" t="str" cm="1">
        <f t="array" ref="AO772">IFERROR(INDEX(_xlfn._xlws.FILTER('Dang ky_onl'!$H$6:$H$4000,'Dang ky_onl'!$B$6:$B$4000=$B772),1),"")</f>
        <v/>
      </c>
      <c r="AP772" s="184" t="s">
        <v>1564</v>
      </c>
      <c r="AQ772" s="182" t="str" cm="1">
        <f t="array" ref="AQ772">IFERROR(INDEX(_xlfn._xlws.FILTER('Dang ky_onl'!$L$6:$L$4000,'Dang ky_onl'!$B$6:$B$4000=$B772),1),"")</f>
        <v/>
      </c>
      <c r="AR772" s="182" t="str" cm="1">
        <f t="array" ref="AR772">IFERROR(INDEX(_xlfn._xlws.FILTER('Dang ky_onl'!$M$6:$M$4000,'Dang ky_onl'!$B$6:$B$4000=$B772),1),"")</f>
        <v/>
      </c>
      <c r="AS772" s="130"/>
      <c r="AT772" s="130"/>
      <c r="AU772" s="131" t="e">
        <f t="shared" si="106"/>
        <v>#VALUE!</v>
      </c>
      <c r="AV772" s="182" t="str" cm="1">
        <f t="array" ref="AV772">IFERROR(INDEX(_xlfn._xlws.FILTER('Dang ky_onl'!$J$6:$J$4000,'Dang ky_onl'!$B$6:$B$4000=$B772),2),"")</f>
        <v/>
      </c>
      <c r="AW772" s="183" t="str" cm="1">
        <f t="array" ref="AW772">IFERROR(INDEX(_xlfn._xlws.FILTER('Dang ky_onl'!$H$6:$H$4000,'Dang ky_onl'!$B$6:$B$4000=$B772),2),"")</f>
        <v/>
      </c>
      <c r="AX772" s="184" t="s">
        <v>1564</v>
      </c>
      <c r="AY772" s="182" t="str" cm="1">
        <f t="array" ref="AY772">IFERROR(INDEX(_xlfn._xlws.FILTER('Dang ky_onl'!$L$6:$L$4000,'Dang ky_onl'!$B$6:$B$4000=$B772),2),"")</f>
        <v/>
      </c>
      <c r="AZ772" s="182" t="str" cm="1">
        <f t="array" ref="AZ772">IFERROR(INDEX(_xlfn._xlws.FILTER('Dang ky_onl'!$M$6:$M$4000,'Dang ky_onl'!$B$6:$B$4000=$B772),2),"")</f>
        <v/>
      </c>
      <c r="BA772" s="130"/>
      <c r="BB772" s="130"/>
      <c r="BC772" s="131" t="e">
        <f t="shared" si="107"/>
        <v>#VALUE!</v>
      </c>
    </row>
    <row r="773" spans="1:55" ht="19.5" customHeight="1" x14ac:dyDescent="0.35">
      <c r="A773" s="135">
        <v>767</v>
      </c>
      <c r="B773" s="136">
        <v>2005230446</v>
      </c>
      <c r="C773" s="137" t="s">
        <v>638</v>
      </c>
      <c r="D773" s="138" t="s">
        <v>807</v>
      </c>
      <c r="E773" s="139"/>
      <c r="F773" s="141" t="s">
        <v>1329</v>
      </c>
      <c r="G773" s="142" t="s">
        <v>1361</v>
      </c>
      <c r="H773" s="143" t="s">
        <v>1374</v>
      </c>
      <c r="I773" s="140" t="str">
        <f t="shared" si="101"/>
        <v>Không đậu</v>
      </c>
      <c r="J773" s="144"/>
      <c r="K773" s="145" t="str">
        <f t="shared" si="102"/>
        <v>Không đủ</v>
      </c>
      <c r="L773" s="166">
        <f t="shared" si="108"/>
        <v>0</v>
      </c>
      <c r="M773" s="166" cm="1">
        <f t="array" ref="M773">SUMPRODUCT(--(LEN(CHOOSE({1,2,3},P773,X773,AF773))&gt;0))</f>
        <v>0</v>
      </c>
      <c r="N773" s="166" cm="1">
        <f t="array" ref="N773">SUMPRODUCT(--(LEN(CHOOSE({1,2},AN773,AV773))&gt;0))</f>
        <v>0</v>
      </c>
      <c r="O773" s="166">
        <f t="shared" si="109"/>
        <v>0</v>
      </c>
      <c r="P773" s="171" t="str" cm="1">
        <f t="array" ref="P773">IFERROR(INDEX(_xlfn._xlws.FILTER('Dang ky_off'!$J$4:$J$4000,'Dang ky_off'!$B$4:$B$4000=$B773),1),"")</f>
        <v/>
      </c>
      <c r="Q773" s="172" t="str" cm="1">
        <f t="array" ref="Q773">IFERROR(INDEX(_xlfn._xlws.FILTER('Dang ky_off'!$H$4:$H$4000,'Dang ky_off'!$B$4:$B$4000=$B773),1),"")</f>
        <v/>
      </c>
      <c r="R773" s="171" t="s">
        <v>1563</v>
      </c>
      <c r="S773" s="171" t="str" cm="1">
        <f t="array" ref="S773">IFERROR(INDEX(_xlfn._xlws.FILTER('Dang ky_off'!$L$4:$L$4000,'Dang ky_off'!$B$4:$B$4000=$B773),1),"")</f>
        <v/>
      </c>
      <c r="T773" s="171" t="str" cm="1">
        <f t="array" ref="T773">IFERROR(INDEX(_xlfn._xlws.FILTER('Dang ky_off'!$M$4:$M$4000,'Dang ky_off'!$B$4:$B$4000=$B773),1),"")</f>
        <v/>
      </c>
      <c r="U773" s="130"/>
      <c r="V773" s="130"/>
      <c r="W773" s="131" t="e">
        <f t="shared" si="103"/>
        <v>#VALUE!</v>
      </c>
      <c r="X773" s="180" t="str" cm="1">
        <f t="array" ref="X773">IFERROR(INDEX(_xlfn._xlws.FILTER('Dang ky_off'!$J$4:$J$4000,'Dang ky_off'!$B$4:$B$4000=$B773),2),"")</f>
        <v/>
      </c>
      <c r="Y773" s="181" t="str" cm="1">
        <f t="array" ref="Y773">IFERROR(INDEX(_xlfn._xlws.FILTER('Dang ky_off'!$H$4:$H$4000,'Dang ky_off'!$B$4:$B$4000=$B773),2),"")</f>
        <v/>
      </c>
      <c r="Z773" s="180" t="s">
        <v>1563</v>
      </c>
      <c r="AA773" s="180" t="str" cm="1">
        <f t="array" ref="AA773">IFERROR(INDEX(_xlfn._xlws.FILTER('Dang ky_off'!$L$4:$L$4000,'Dang ky_off'!$B$4:$B$4000=$B773),2),"")</f>
        <v/>
      </c>
      <c r="AB773" s="180" t="str" cm="1">
        <f t="array" ref="AB773">IFERROR(INDEX(_xlfn._xlws.FILTER('Dang ky_off'!$M$4:$M$4000,'Dang ky_off'!$B$4:$B$4000=$B773),2),"")</f>
        <v/>
      </c>
      <c r="AC773" s="130"/>
      <c r="AD773" s="130"/>
      <c r="AE773" s="179" t="e">
        <f t="shared" si="104"/>
        <v>#VALUE!</v>
      </c>
      <c r="AF773" s="131" t="str" cm="1">
        <f t="array" ref="AF773">IFERROR(INDEX(_xlfn._xlws.FILTER('Dang ky_off'!$J$4:$J$43,'Dang ky_off'!$B$4:$B$43=$B773),3),"")</f>
        <v/>
      </c>
      <c r="AG773" s="154" t="str" cm="1">
        <f t="array" ref="AG773">IFERROR(INDEX(_xlfn._xlws.FILTER('Dang ky_off'!$H$4:$H$43,'Dang ky_off'!$B$4:$B$43=$B773),3),"")</f>
        <v/>
      </c>
      <c r="AH773" s="131" t="s">
        <v>1563</v>
      </c>
      <c r="AI773" s="131" t="str" cm="1">
        <f t="array" ref="AI773">IFERROR(INDEX(_xlfn._xlws.FILTER('Dang ky_off'!$L$4:$L$43,'Dang ky_off'!$B$4:$B$43=$B773),3),"")</f>
        <v/>
      </c>
      <c r="AJ773" s="131" t="str" cm="1">
        <f t="array" ref="AJ773">IFERROR(INDEX(_xlfn._xlws.FILTER('Dang ky_off'!$M$4:$M$43,'Dang ky_off'!$B$4:$B$43=$B773),3),"")</f>
        <v/>
      </c>
      <c r="AK773" s="130"/>
      <c r="AL773" s="130"/>
      <c r="AM773" s="131" t="e">
        <f t="shared" si="105"/>
        <v>#VALUE!</v>
      </c>
      <c r="AN773" s="182" t="str" cm="1">
        <f t="array" ref="AN773">IFERROR(INDEX(_xlfn._xlws.FILTER('Dang ky_onl'!$J$6:$J$4000,'Dang ky_onl'!$B$6:$B$4000=$B773),1),"")</f>
        <v/>
      </c>
      <c r="AO773" s="183" t="str" cm="1">
        <f t="array" ref="AO773">IFERROR(INDEX(_xlfn._xlws.FILTER('Dang ky_onl'!$H$6:$H$4000,'Dang ky_onl'!$B$6:$B$4000=$B773),1),"")</f>
        <v/>
      </c>
      <c r="AP773" s="184" t="s">
        <v>1564</v>
      </c>
      <c r="AQ773" s="182" t="str" cm="1">
        <f t="array" ref="AQ773">IFERROR(INDEX(_xlfn._xlws.FILTER('Dang ky_onl'!$L$6:$L$4000,'Dang ky_onl'!$B$6:$B$4000=$B773),1),"")</f>
        <v/>
      </c>
      <c r="AR773" s="182" t="str" cm="1">
        <f t="array" ref="AR773">IFERROR(INDEX(_xlfn._xlws.FILTER('Dang ky_onl'!$M$6:$M$4000,'Dang ky_onl'!$B$6:$B$4000=$B773),1),"")</f>
        <v/>
      </c>
      <c r="AS773" s="130"/>
      <c r="AT773" s="130"/>
      <c r="AU773" s="131" t="e">
        <f t="shared" si="106"/>
        <v>#VALUE!</v>
      </c>
      <c r="AV773" s="182" t="str" cm="1">
        <f t="array" ref="AV773">IFERROR(INDEX(_xlfn._xlws.FILTER('Dang ky_onl'!$J$6:$J$4000,'Dang ky_onl'!$B$6:$B$4000=$B773),2),"")</f>
        <v/>
      </c>
      <c r="AW773" s="183" t="str" cm="1">
        <f t="array" ref="AW773">IFERROR(INDEX(_xlfn._xlws.FILTER('Dang ky_onl'!$H$6:$H$4000,'Dang ky_onl'!$B$6:$B$4000=$B773),2),"")</f>
        <v/>
      </c>
      <c r="AX773" s="184" t="s">
        <v>1564</v>
      </c>
      <c r="AY773" s="182" t="str" cm="1">
        <f t="array" ref="AY773">IFERROR(INDEX(_xlfn._xlws.FILTER('Dang ky_onl'!$L$6:$L$4000,'Dang ky_onl'!$B$6:$B$4000=$B773),2),"")</f>
        <v/>
      </c>
      <c r="AZ773" s="182" t="str" cm="1">
        <f t="array" ref="AZ773">IFERROR(INDEX(_xlfn._xlws.FILTER('Dang ky_onl'!$M$6:$M$4000,'Dang ky_onl'!$B$6:$B$4000=$B773),2),"")</f>
        <v/>
      </c>
      <c r="BA773" s="130"/>
      <c r="BB773" s="130"/>
      <c r="BC773" s="131" t="e">
        <f t="shared" si="107"/>
        <v>#VALUE!</v>
      </c>
    </row>
    <row r="774" spans="1:55" ht="19.5" customHeight="1" x14ac:dyDescent="0.35">
      <c r="A774" s="135">
        <v>768</v>
      </c>
      <c r="B774" s="136">
        <v>2005230451</v>
      </c>
      <c r="C774" s="137" t="s">
        <v>178</v>
      </c>
      <c r="D774" s="138" t="s">
        <v>808</v>
      </c>
      <c r="E774" s="139"/>
      <c r="F774" s="141" t="s">
        <v>1218</v>
      </c>
      <c r="G774" s="142" t="s">
        <v>1361</v>
      </c>
      <c r="H774" s="143" t="s">
        <v>1374</v>
      </c>
      <c r="I774" s="140" t="str">
        <f t="shared" si="101"/>
        <v>Không đậu</v>
      </c>
      <c r="J774" s="144"/>
      <c r="K774" s="145" t="str">
        <f t="shared" si="102"/>
        <v>Không đủ</v>
      </c>
      <c r="L774" s="166">
        <f t="shared" si="108"/>
        <v>0</v>
      </c>
      <c r="M774" s="166" cm="1">
        <f t="array" ref="M774">SUMPRODUCT(--(LEN(CHOOSE({1,2,3},P774,X774,AF774))&gt;0))</f>
        <v>0</v>
      </c>
      <c r="N774" s="166" cm="1">
        <f t="array" ref="N774">SUMPRODUCT(--(LEN(CHOOSE({1,2},AN774,AV774))&gt;0))</f>
        <v>0</v>
      </c>
      <c r="O774" s="166">
        <f t="shared" si="109"/>
        <v>0</v>
      </c>
      <c r="P774" s="171" t="str" cm="1">
        <f t="array" ref="P774">IFERROR(INDEX(_xlfn._xlws.FILTER('Dang ky_off'!$J$4:$J$4000,'Dang ky_off'!$B$4:$B$4000=$B774),1),"")</f>
        <v/>
      </c>
      <c r="Q774" s="172" t="str" cm="1">
        <f t="array" ref="Q774">IFERROR(INDEX(_xlfn._xlws.FILTER('Dang ky_off'!$H$4:$H$4000,'Dang ky_off'!$B$4:$B$4000=$B774),1),"")</f>
        <v/>
      </c>
      <c r="R774" s="171" t="s">
        <v>1563</v>
      </c>
      <c r="S774" s="171" t="str" cm="1">
        <f t="array" ref="S774">IFERROR(INDEX(_xlfn._xlws.FILTER('Dang ky_off'!$L$4:$L$4000,'Dang ky_off'!$B$4:$B$4000=$B774),1),"")</f>
        <v/>
      </c>
      <c r="T774" s="171" t="str" cm="1">
        <f t="array" ref="T774">IFERROR(INDEX(_xlfn._xlws.FILTER('Dang ky_off'!$M$4:$M$4000,'Dang ky_off'!$B$4:$B$4000=$B774),1),"")</f>
        <v/>
      </c>
      <c r="U774" s="130"/>
      <c r="V774" s="130"/>
      <c r="W774" s="131" t="e">
        <f t="shared" si="103"/>
        <v>#VALUE!</v>
      </c>
      <c r="X774" s="180" t="str" cm="1">
        <f t="array" ref="X774">IFERROR(INDEX(_xlfn._xlws.FILTER('Dang ky_off'!$J$4:$J$4000,'Dang ky_off'!$B$4:$B$4000=$B774),2),"")</f>
        <v/>
      </c>
      <c r="Y774" s="181" t="str" cm="1">
        <f t="array" ref="Y774">IFERROR(INDEX(_xlfn._xlws.FILTER('Dang ky_off'!$H$4:$H$4000,'Dang ky_off'!$B$4:$B$4000=$B774),2),"")</f>
        <v/>
      </c>
      <c r="Z774" s="180" t="s">
        <v>1563</v>
      </c>
      <c r="AA774" s="180" t="str" cm="1">
        <f t="array" ref="AA774">IFERROR(INDEX(_xlfn._xlws.FILTER('Dang ky_off'!$L$4:$L$4000,'Dang ky_off'!$B$4:$B$4000=$B774),2),"")</f>
        <v/>
      </c>
      <c r="AB774" s="180" t="str" cm="1">
        <f t="array" ref="AB774">IFERROR(INDEX(_xlfn._xlws.FILTER('Dang ky_off'!$M$4:$M$4000,'Dang ky_off'!$B$4:$B$4000=$B774),2),"")</f>
        <v/>
      </c>
      <c r="AC774" s="130"/>
      <c r="AD774" s="130"/>
      <c r="AE774" s="179" t="e">
        <f t="shared" si="104"/>
        <v>#VALUE!</v>
      </c>
      <c r="AF774" s="131" t="str" cm="1">
        <f t="array" ref="AF774">IFERROR(INDEX(_xlfn._xlws.FILTER('Dang ky_off'!$J$4:$J$43,'Dang ky_off'!$B$4:$B$43=$B774),3),"")</f>
        <v/>
      </c>
      <c r="AG774" s="154" t="str" cm="1">
        <f t="array" ref="AG774">IFERROR(INDEX(_xlfn._xlws.FILTER('Dang ky_off'!$H$4:$H$43,'Dang ky_off'!$B$4:$B$43=$B774),3),"")</f>
        <v/>
      </c>
      <c r="AH774" s="131" t="s">
        <v>1563</v>
      </c>
      <c r="AI774" s="131" t="str" cm="1">
        <f t="array" ref="AI774">IFERROR(INDEX(_xlfn._xlws.FILTER('Dang ky_off'!$L$4:$L$43,'Dang ky_off'!$B$4:$B$43=$B774),3),"")</f>
        <v/>
      </c>
      <c r="AJ774" s="131" t="str" cm="1">
        <f t="array" ref="AJ774">IFERROR(INDEX(_xlfn._xlws.FILTER('Dang ky_off'!$M$4:$M$43,'Dang ky_off'!$B$4:$B$43=$B774),3),"")</f>
        <v/>
      </c>
      <c r="AK774" s="130"/>
      <c r="AL774" s="130"/>
      <c r="AM774" s="131" t="e">
        <f t="shared" si="105"/>
        <v>#VALUE!</v>
      </c>
      <c r="AN774" s="182" t="str" cm="1">
        <f t="array" ref="AN774">IFERROR(INDEX(_xlfn._xlws.FILTER('Dang ky_onl'!$J$6:$J$4000,'Dang ky_onl'!$B$6:$B$4000=$B774),1),"")</f>
        <v/>
      </c>
      <c r="AO774" s="183" t="str" cm="1">
        <f t="array" ref="AO774">IFERROR(INDEX(_xlfn._xlws.FILTER('Dang ky_onl'!$H$6:$H$4000,'Dang ky_onl'!$B$6:$B$4000=$B774),1),"")</f>
        <v/>
      </c>
      <c r="AP774" s="184" t="s">
        <v>1564</v>
      </c>
      <c r="AQ774" s="182" t="str" cm="1">
        <f t="array" ref="AQ774">IFERROR(INDEX(_xlfn._xlws.FILTER('Dang ky_onl'!$L$6:$L$4000,'Dang ky_onl'!$B$6:$B$4000=$B774),1),"")</f>
        <v/>
      </c>
      <c r="AR774" s="182" t="str" cm="1">
        <f t="array" ref="AR774">IFERROR(INDEX(_xlfn._xlws.FILTER('Dang ky_onl'!$M$6:$M$4000,'Dang ky_onl'!$B$6:$B$4000=$B774),1),"")</f>
        <v/>
      </c>
      <c r="AS774" s="130"/>
      <c r="AT774" s="130"/>
      <c r="AU774" s="131" t="e">
        <f t="shared" si="106"/>
        <v>#VALUE!</v>
      </c>
      <c r="AV774" s="182" t="str" cm="1">
        <f t="array" ref="AV774">IFERROR(INDEX(_xlfn._xlws.FILTER('Dang ky_onl'!$J$6:$J$4000,'Dang ky_onl'!$B$6:$B$4000=$B774),2),"")</f>
        <v/>
      </c>
      <c r="AW774" s="183" t="str" cm="1">
        <f t="array" ref="AW774">IFERROR(INDEX(_xlfn._xlws.FILTER('Dang ky_onl'!$H$6:$H$4000,'Dang ky_onl'!$B$6:$B$4000=$B774),2),"")</f>
        <v/>
      </c>
      <c r="AX774" s="184" t="s">
        <v>1564</v>
      </c>
      <c r="AY774" s="182" t="str" cm="1">
        <f t="array" ref="AY774">IFERROR(INDEX(_xlfn._xlws.FILTER('Dang ky_onl'!$L$6:$L$4000,'Dang ky_onl'!$B$6:$B$4000=$B774),2),"")</f>
        <v/>
      </c>
      <c r="AZ774" s="182" t="str" cm="1">
        <f t="array" ref="AZ774">IFERROR(INDEX(_xlfn._xlws.FILTER('Dang ky_onl'!$M$6:$M$4000,'Dang ky_onl'!$B$6:$B$4000=$B774),2),"")</f>
        <v/>
      </c>
      <c r="BA774" s="130"/>
      <c r="BB774" s="130"/>
      <c r="BC774" s="131" t="e">
        <f t="shared" si="107"/>
        <v>#VALUE!</v>
      </c>
    </row>
    <row r="775" spans="1:55" ht="19.5" customHeight="1" x14ac:dyDescent="0.35">
      <c r="A775" s="135">
        <v>769</v>
      </c>
      <c r="B775" s="136">
        <v>2005230475</v>
      </c>
      <c r="C775" s="137" t="s">
        <v>639</v>
      </c>
      <c r="D775" s="138" t="s">
        <v>962</v>
      </c>
      <c r="E775" s="139"/>
      <c r="F775" s="141" t="s">
        <v>1119</v>
      </c>
      <c r="G775" s="142" t="s">
        <v>1361</v>
      </c>
      <c r="H775" s="143" t="s">
        <v>1374</v>
      </c>
      <c r="I775" s="140" t="str">
        <f t="shared" si="101"/>
        <v>Không đậu</v>
      </c>
      <c r="J775" s="144"/>
      <c r="K775" s="145" t="str">
        <f t="shared" si="102"/>
        <v>Không đủ</v>
      </c>
      <c r="L775" s="166">
        <f t="shared" si="108"/>
        <v>1</v>
      </c>
      <c r="M775" s="166" cm="1">
        <f t="array" ref="M775">SUMPRODUCT(--(LEN(CHOOSE({1,2,3},P775,X775,AF775))&gt;0))</f>
        <v>1</v>
      </c>
      <c r="N775" s="166" cm="1">
        <f t="array" ref="N775">SUMPRODUCT(--(LEN(CHOOSE({1,2},AN775,AV775))&gt;0))</f>
        <v>0</v>
      </c>
      <c r="O775" s="166">
        <f t="shared" si="109"/>
        <v>0</v>
      </c>
      <c r="P775" s="171" t="str" cm="1">
        <f t="array" ref="P775">IFERROR(INDEX(_xlfn._xlws.FILTER('Dang ky_off'!$J$4:$J$4000,'Dang ky_off'!$B$4:$B$4000=$B775),1),"")</f>
        <v>Công ty Cổ phần Acecook Việt Nam</v>
      </c>
      <c r="Q775" s="172" cm="1">
        <f t="array" ref="Q775">IFERROR(INDEX(_xlfn._xlws.FILTER('Dang ky_off'!$H$4:$H$4000,'Dang ky_off'!$B$4:$B$4000=$B775),1),"")</f>
        <v>45944</v>
      </c>
      <c r="R775" s="171" t="s">
        <v>1563</v>
      </c>
      <c r="S775" s="171" cm="1">
        <f t="array" ref="S775">IFERROR(INDEX(_xlfn._xlws.FILTER('Dang ky_off'!$L$4:$L$4000,'Dang ky_off'!$B$4:$B$4000=$B775),1),"")</f>
        <v>10</v>
      </c>
      <c r="T775" s="171" cm="1">
        <f t="array" ref="T775">IFERROR(INDEX(_xlfn._xlws.FILTER('Dang ky_off'!$M$4:$M$4000,'Dang ky_off'!$B$4:$B$4000=$B775),1),"")</f>
        <v>0</v>
      </c>
      <c r="U775" s="130"/>
      <c r="V775" s="130"/>
      <c r="W775" s="131">
        <f t="shared" si="103"/>
        <v>3</v>
      </c>
      <c r="X775" s="180" t="str" cm="1">
        <f t="array" ref="X775">IFERROR(INDEX(_xlfn._xlws.FILTER('Dang ky_off'!$J$4:$J$4000,'Dang ky_off'!$B$4:$B$4000=$B775),2),"")</f>
        <v/>
      </c>
      <c r="Y775" s="181" t="str" cm="1">
        <f t="array" ref="Y775">IFERROR(INDEX(_xlfn._xlws.FILTER('Dang ky_off'!$H$4:$H$4000,'Dang ky_off'!$B$4:$B$4000=$B775),2),"")</f>
        <v/>
      </c>
      <c r="Z775" s="180" t="s">
        <v>1563</v>
      </c>
      <c r="AA775" s="180" t="str" cm="1">
        <f t="array" ref="AA775">IFERROR(INDEX(_xlfn._xlws.FILTER('Dang ky_off'!$L$4:$L$4000,'Dang ky_off'!$B$4:$B$4000=$B775),2),"")</f>
        <v/>
      </c>
      <c r="AB775" s="180" t="str" cm="1">
        <f t="array" ref="AB775">IFERROR(INDEX(_xlfn._xlws.FILTER('Dang ky_off'!$M$4:$M$4000,'Dang ky_off'!$B$4:$B$4000=$B775),2),"")</f>
        <v/>
      </c>
      <c r="AC775" s="130"/>
      <c r="AD775" s="130"/>
      <c r="AE775" s="179" t="e">
        <f t="shared" si="104"/>
        <v>#VALUE!</v>
      </c>
      <c r="AF775" s="131" t="str" cm="1">
        <f t="array" ref="AF775">IFERROR(INDEX(_xlfn._xlws.FILTER('Dang ky_off'!$J$4:$J$43,'Dang ky_off'!$B$4:$B$43=$B775),3),"")</f>
        <v/>
      </c>
      <c r="AG775" s="154" t="str" cm="1">
        <f t="array" ref="AG775">IFERROR(INDEX(_xlfn._xlws.FILTER('Dang ky_off'!$H$4:$H$43,'Dang ky_off'!$B$4:$B$43=$B775),3),"")</f>
        <v/>
      </c>
      <c r="AH775" s="131" t="s">
        <v>1563</v>
      </c>
      <c r="AI775" s="131" t="str" cm="1">
        <f t="array" ref="AI775">IFERROR(INDEX(_xlfn._xlws.FILTER('Dang ky_off'!$L$4:$L$43,'Dang ky_off'!$B$4:$B$43=$B775),3),"")</f>
        <v/>
      </c>
      <c r="AJ775" s="131" t="str" cm="1">
        <f t="array" ref="AJ775">IFERROR(INDEX(_xlfn._xlws.FILTER('Dang ky_off'!$M$4:$M$43,'Dang ky_off'!$B$4:$B$43=$B775),3),"")</f>
        <v/>
      </c>
      <c r="AK775" s="130"/>
      <c r="AL775" s="130"/>
      <c r="AM775" s="131" t="e">
        <f t="shared" si="105"/>
        <v>#VALUE!</v>
      </c>
      <c r="AN775" s="182" t="str" cm="1">
        <f t="array" ref="AN775">IFERROR(INDEX(_xlfn._xlws.FILTER('Dang ky_onl'!$J$6:$J$4000,'Dang ky_onl'!$B$6:$B$4000=$B775),1),"")</f>
        <v/>
      </c>
      <c r="AO775" s="183" t="str" cm="1">
        <f t="array" ref="AO775">IFERROR(INDEX(_xlfn._xlws.FILTER('Dang ky_onl'!$H$6:$H$4000,'Dang ky_onl'!$B$6:$B$4000=$B775),1),"")</f>
        <v/>
      </c>
      <c r="AP775" s="184" t="s">
        <v>1564</v>
      </c>
      <c r="AQ775" s="182" t="str" cm="1">
        <f t="array" ref="AQ775">IFERROR(INDEX(_xlfn._xlws.FILTER('Dang ky_onl'!$L$6:$L$4000,'Dang ky_onl'!$B$6:$B$4000=$B775),1),"")</f>
        <v/>
      </c>
      <c r="AR775" s="182" t="str" cm="1">
        <f t="array" ref="AR775">IFERROR(INDEX(_xlfn._xlws.FILTER('Dang ky_onl'!$M$6:$M$4000,'Dang ky_onl'!$B$6:$B$4000=$B775),1),"")</f>
        <v/>
      </c>
      <c r="AS775" s="130"/>
      <c r="AT775" s="130"/>
      <c r="AU775" s="131" t="e">
        <f t="shared" si="106"/>
        <v>#VALUE!</v>
      </c>
      <c r="AV775" s="182" t="str" cm="1">
        <f t="array" ref="AV775">IFERROR(INDEX(_xlfn._xlws.FILTER('Dang ky_onl'!$J$6:$J$4000,'Dang ky_onl'!$B$6:$B$4000=$B775),2),"")</f>
        <v/>
      </c>
      <c r="AW775" s="183" t="str" cm="1">
        <f t="array" ref="AW775">IFERROR(INDEX(_xlfn._xlws.FILTER('Dang ky_onl'!$H$6:$H$4000,'Dang ky_onl'!$B$6:$B$4000=$B775),2),"")</f>
        <v/>
      </c>
      <c r="AX775" s="184" t="s">
        <v>1564</v>
      </c>
      <c r="AY775" s="182" t="str" cm="1">
        <f t="array" ref="AY775">IFERROR(INDEX(_xlfn._xlws.FILTER('Dang ky_onl'!$L$6:$L$4000,'Dang ky_onl'!$B$6:$B$4000=$B775),2),"")</f>
        <v/>
      </c>
      <c r="AZ775" s="182" t="str" cm="1">
        <f t="array" ref="AZ775">IFERROR(INDEX(_xlfn._xlws.FILTER('Dang ky_onl'!$M$6:$M$4000,'Dang ky_onl'!$B$6:$B$4000=$B775),2),"")</f>
        <v/>
      </c>
      <c r="BA775" s="130"/>
      <c r="BB775" s="130"/>
      <c r="BC775" s="131" t="e">
        <f t="shared" si="107"/>
        <v>#VALUE!</v>
      </c>
    </row>
    <row r="776" spans="1:55" ht="19.5" customHeight="1" x14ac:dyDescent="0.35">
      <c r="A776" s="135">
        <v>770</v>
      </c>
      <c r="B776" s="136">
        <v>2005230495</v>
      </c>
      <c r="C776" s="137" t="s">
        <v>645</v>
      </c>
      <c r="D776" s="138" t="s">
        <v>786</v>
      </c>
      <c r="E776" s="139"/>
      <c r="F776" s="141" t="s">
        <v>1147</v>
      </c>
      <c r="G776" s="142" t="s">
        <v>1361</v>
      </c>
      <c r="H776" s="143" t="s">
        <v>1374</v>
      </c>
      <c r="I776" s="140" t="str">
        <f t="shared" ref="I776:I787" si="110">IF(AND(J776&gt;=4,K776="Đủ"), "Đậu", "Không đậu")</f>
        <v>Không đậu</v>
      </c>
      <c r="J776" s="144"/>
      <c r="K776" s="145" t="str">
        <f t="shared" ref="K776:K787" si="111">IF(AND(L776&gt;=3,M776&gt;=2),"Đủ","Không đủ")</f>
        <v>Không đủ</v>
      </c>
      <c r="L776" s="166">
        <f t="shared" si="108"/>
        <v>0</v>
      </c>
      <c r="M776" s="166" cm="1">
        <f t="array" ref="M776">SUMPRODUCT(--(LEN(CHOOSE({1,2,3},P776,X776,AF776))&gt;0))</f>
        <v>0</v>
      </c>
      <c r="N776" s="166" cm="1">
        <f t="array" ref="N776">SUMPRODUCT(--(LEN(CHOOSE({1,2},AN776,AV776))&gt;0))</f>
        <v>0</v>
      </c>
      <c r="O776" s="166">
        <f t="shared" si="109"/>
        <v>0</v>
      </c>
      <c r="P776" s="171" t="str" cm="1">
        <f t="array" ref="P776">IFERROR(INDEX(_xlfn._xlws.FILTER('Dang ky_off'!$J$4:$J$4000,'Dang ky_off'!$B$4:$B$4000=$B776),1),"")</f>
        <v/>
      </c>
      <c r="Q776" s="172" t="str" cm="1">
        <f t="array" ref="Q776">IFERROR(INDEX(_xlfn._xlws.FILTER('Dang ky_off'!$H$4:$H$4000,'Dang ky_off'!$B$4:$B$4000=$B776),1),"")</f>
        <v/>
      </c>
      <c r="R776" s="171" t="s">
        <v>1563</v>
      </c>
      <c r="S776" s="171" t="str" cm="1">
        <f t="array" ref="S776">IFERROR(INDEX(_xlfn._xlws.FILTER('Dang ky_off'!$L$4:$L$4000,'Dang ky_off'!$B$4:$B$4000=$B776),1),"")</f>
        <v/>
      </c>
      <c r="T776" s="171" t="str" cm="1">
        <f t="array" ref="T776">IFERROR(INDEX(_xlfn._xlws.FILTER('Dang ky_off'!$M$4:$M$4000,'Dang ky_off'!$B$4:$B$4000=$B776),1),"")</f>
        <v/>
      </c>
      <c r="U776" s="130"/>
      <c r="V776" s="130"/>
      <c r="W776" s="131" t="e">
        <f t="shared" ref="W776:W787" si="112">ROUND(MIN(S776*0.3+U776*0.3+V776*0.4+T776,10),1)</f>
        <v>#VALUE!</v>
      </c>
      <c r="X776" s="180" t="str" cm="1">
        <f t="array" ref="X776">IFERROR(INDEX(_xlfn._xlws.FILTER('Dang ky_off'!$J$4:$J$4000,'Dang ky_off'!$B$4:$B$4000=$B776),2),"")</f>
        <v/>
      </c>
      <c r="Y776" s="181" t="str" cm="1">
        <f t="array" ref="Y776">IFERROR(INDEX(_xlfn._xlws.FILTER('Dang ky_off'!$H$4:$H$4000,'Dang ky_off'!$B$4:$B$4000=$B776),2),"")</f>
        <v/>
      </c>
      <c r="Z776" s="180" t="s">
        <v>1563</v>
      </c>
      <c r="AA776" s="180" t="str" cm="1">
        <f t="array" ref="AA776">IFERROR(INDEX(_xlfn._xlws.FILTER('Dang ky_off'!$L$4:$L$4000,'Dang ky_off'!$B$4:$B$4000=$B776),2),"")</f>
        <v/>
      </c>
      <c r="AB776" s="180" t="str" cm="1">
        <f t="array" ref="AB776">IFERROR(INDEX(_xlfn._xlws.FILTER('Dang ky_off'!$M$4:$M$4000,'Dang ky_off'!$B$4:$B$4000=$B776),2),"")</f>
        <v/>
      </c>
      <c r="AC776" s="130"/>
      <c r="AD776" s="130"/>
      <c r="AE776" s="179" t="e">
        <f t="shared" ref="AE776:AE787" si="113">ROUND(MIN(AA776*0.3+AC776*0.3+AD776*0.4+AB776,10),1)</f>
        <v>#VALUE!</v>
      </c>
      <c r="AF776" s="131" t="str" cm="1">
        <f t="array" ref="AF776">IFERROR(INDEX(_xlfn._xlws.FILTER('Dang ky_off'!$J$4:$J$43,'Dang ky_off'!$B$4:$B$43=$B776),3),"")</f>
        <v/>
      </c>
      <c r="AG776" s="154" t="str" cm="1">
        <f t="array" ref="AG776">IFERROR(INDEX(_xlfn._xlws.FILTER('Dang ky_off'!$H$4:$H$43,'Dang ky_off'!$B$4:$B$43=$B776),3),"")</f>
        <v/>
      </c>
      <c r="AH776" s="131" t="s">
        <v>1563</v>
      </c>
      <c r="AI776" s="131" t="str" cm="1">
        <f t="array" ref="AI776">IFERROR(INDEX(_xlfn._xlws.FILTER('Dang ky_off'!$L$4:$L$43,'Dang ky_off'!$B$4:$B$43=$B776),3),"")</f>
        <v/>
      </c>
      <c r="AJ776" s="131" t="str" cm="1">
        <f t="array" ref="AJ776">IFERROR(INDEX(_xlfn._xlws.FILTER('Dang ky_off'!$M$4:$M$43,'Dang ky_off'!$B$4:$B$43=$B776),3),"")</f>
        <v/>
      </c>
      <c r="AK776" s="130"/>
      <c r="AL776" s="130"/>
      <c r="AM776" s="131" t="e">
        <f t="shared" ref="AM776:AM787" si="114">ROUND(MIN(AI776*0.3+AK776*0.3+AL776*0.4+AJ776,10),1)</f>
        <v>#VALUE!</v>
      </c>
      <c r="AN776" s="182" t="str" cm="1">
        <f t="array" ref="AN776">IFERROR(INDEX(_xlfn._xlws.FILTER('Dang ky_onl'!$J$6:$J$4000,'Dang ky_onl'!$B$6:$B$4000=$B776),1),"")</f>
        <v/>
      </c>
      <c r="AO776" s="183" t="str" cm="1">
        <f t="array" ref="AO776">IFERROR(INDEX(_xlfn._xlws.FILTER('Dang ky_onl'!$H$6:$H$4000,'Dang ky_onl'!$B$6:$B$4000=$B776),1),"")</f>
        <v/>
      </c>
      <c r="AP776" s="184" t="s">
        <v>1564</v>
      </c>
      <c r="AQ776" s="182" t="str" cm="1">
        <f t="array" ref="AQ776">IFERROR(INDEX(_xlfn._xlws.FILTER('Dang ky_onl'!$L$6:$L$4000,'Dang ky_onl'!$B$6:$B$4000=$B776),1),"")</f>
        <v/>
      </c>
      <c r="AR776" s="182" t="str" cm="1">
        <f t="array" ref="AR776">IFERROR(INDEX(_xlfn._xlws.FILTER('Dang ky_onl'!$M$6:$M$4000,'Dang ky_onl'!$B$6:$B$4000=$B776),1),"")</f>
        <v/>
      </c>
      <c r="AS776" s="130"/>
      <c r="AT776" s="130"/>
      <c r="AU776" s="131" t="e">
        <f t="shared" ref="AU776:AU787" si="115">ROUND(MIN(AQ776*0.3+AS776*0.3+AT776*0.4+AR776,10),1)</f>
        <v>#VALUE!</v>
      </c>
      <c r="AV776" s="182" t="str" cm="1">
        <f t="array" ref="AV776">IFERROR(INDEX(_xlfn._xlws.FILTER('Dang ky_onl'!$J$6:$J$4000,'Dang ky_onl'!$B$6:$B$4000=$B776),2),"")</f>
        <v/>
      </c>
      <c r="AW776" s="183" t="str" cm="1">
        <f t="array" ref="AW776">IFERROR(INDEX(_xlfn._xlws.FILTER('Dang ky_onl'!$H$6:$H$4000,'Dang ky_onl'!$B$6:$B$4000=$B776),2),"")</f>
        <v/>
      </c>
      <c r="AX776" s="184" t="s">
        <v>1564</v>
      </c>
      <c r="AY776" s="182" t="str" cm="1">
        <f t="array" ref="AY776">IFERROR(INDEX(_xlfn._xlws.FILTER('Dang ky_onl'!$L$6:$L$4000,'Dang ky_onl'!$B$6:$B$4000=$B776),2),"")</f>
        <v/>
      </c>
      <c r="AZ776" s="182" t="str" cm="1">
        <f t="array" ref="AZ776">IFERROR(INDEX(_xlfn._xlws.FILTER('Dang ky_onl'!$M$6:$M$4000,'Dang ky_onl'!$B$6:$B$4000=$B776),2),"")</f>
        <v/>
      </c>
      <c r="BA776" s="130"/>
      <c r="BB776" s="130"/>
      <c r="BC776" s="131" t="e">
        <f t="shared" ref="BC776:BC787" si="116">ROUND(MIN(AY776*0.3+BA776*0.3+BB776*0.4+AZ776,10),1)</f>
        <v>#VALUE!</v>
      </c>
    </row>
    <row r="777" spans="1:55" ht="19.5" customHeight="1" x14ac:dyDescent="0.35">
      <c r="A777" s="135">
        <v>771</v>
      </c>
      <c r="B777" s="136">
        <v>2005230532</v>
      </c>
      <c r="C777" s="137" t="s">
        <v>67</v>
      </c>
      <c r="D777" s="138" t="s">
        <v>812</v>
      </c>
      <c r="E777" s="139"/>
      <c r="F777" s="141" t="s">
        <v>1277</v>
      </c>
      <c r="G777" s="142" t="s">
        <v>1361</v>
      </c>
      <c r="H777" s="143" t="s">
        <v>1374</v>
      </c>
      <c r="I777" s="140" t="str">
        <f t="shared" si="110"/>
        <v>Không đậu</v>
      </c>
      <c r="J777" s="144"/>
      <c r="K777" s="145" t="str">
        <f t="shared" si="111"/>
        <v>Không đủ</v>
      </c>
      <c r="L777" s="166">
        <f t="shared" ref="L777:L787" si="117">M777+N777-O777</f>
        <v>0</v>
      </c>
      <c r="M777" s="166" cm="1">
        <f t="array" ref="M777">SUMPRODUCT(--(LEN(CHOOSE({1,2,3},P777,X777,AF777))&gt;0))</f>
        <v>0</v>
      </c>
      <c r="N777" s="166" cm="1">
        <f t="array" ref="N777">SUMPRODUCT(--(LEN(CHOOSE({1,2},AN777,AV777))&gt;0))</f>
        <v>0</v>
      </c>
      <c r="O777" s="166">
        <f t="shared" ref="O777:O787" si="118">(IF(P777&lt;&gt;"",P777=X777,0))
+(IF(P777&lt;&gt;"",P777=AF777,0))
+(IF(P777&lt;&gt;"",P777=AN777,0))
+(IF(P777&lt;&gt;"",P777=AV777,0))
+(IF(X777&lt;&gt;"",X777=AF777,0))
+(IF(X777&lt;&gt;"",X777=AN777,0))
+(IF(X777&lt;&gt;"",X777=AV777,0))
+(IF(AF777&lt;&gt;"",AF777=AN777,0))
+(IF(AF777&lt;&gt;"",AF777=AV777,0))
+(IF(AN777&lt;&gt;"",AN777=AV777,0))</f>
        <v>0</v>
      </c>
      <c r="P777" s="171" t="str" cm="1">
        <f t="array" ref="P777">IFERROR(INDEX(_xlfn._xlws.FILTER('Dang ky_off'!$J$4:$J$4000,'Dang ky_off'!$B$4:$B$4000=$B777),1),"")</f>
        <v/>
      </c>
      <c r="Q777" s="172" t="str" cm="1">
        <f t="array" ref="Q777">IFERROR(INDEX(_xlfn._xlws.FILTER('Dang ky_off'!$H$4:$H$4000,'Dang ky_off'!$B$4:$B$4000=$B777),1),"")</f>
        <v/>
      </c>
      <c r="R777" s="171" t="s">
        <v>1563</v>
      </c>
      <c r="S777" s="171" t="str" cm="1">
        <f t="array" ref="S777">IFERROR(INDEX(_xlfn._xlws.FILTER('Dang ky_off'!$L$4:$L$4000,'Dang ky_off'!$B$4:$B$4000=$B777),1),"")</f>
        <v/>
      </c>
      <c r="T777" s="171" t="str" cm="1">
        <f t="array" ref="T777">IFERROR(INDEX(_xlfn._xlws.FILTER('Dang ky_off'!$M$4:$M$4000,'Dang ky_off'!$B$4:$B$4000=$B777),1),"")</f>
        <v/>
      </c>
      <c r="U777" s="130"/>
      <c r="V777" s="130"/>
      <c r="W777" s="131" t="e">
        <f t="shared" si="112"/>
        <v>#VALUE!</v>
      </c>
      <c r="X777" s="180" t="str" cm="1">
        <f t="array" ref="X777">IFERROR(INDEX(_xlfn._xlws.FILTER('Dang ky_off'!$J$4:$J$4000,'Dang ky_off'!$B$4:$B$4000=$B777),2),"")</f>
        <v/>
      </c>
      <c r="Y777" s="181" t="str" cm="1">
        <f t="array" ref="Y777">IFERROR(INDEX(_xlfn._xlws.FILTER('Dang ky_off'!$H$4:$H$4000,'Dang ky_off'!$B$4:$B$4000=$B777),2),"")</f>
        <v/>
      </c>
      <c r="Z777" s="180" t="s">
        <v>1563</v>
      </c>
      <c r="AA777" s="180" t="str" cm="1">
        <f t="array" ref="AA777">IFERROR(INDEX(_xlfn._xlws.FILTER('Dang ky_off'!$L$4:$L$4000,'Dang ky_off'!$B$4:$B$4000=$B777),2),"")</f>
        <v/>
      </c>
      <c r="AB777" s="180" t="str" cm="1">
        <f t="array" ref="AB777">IFERROR(INDEX(_xlfn._xlws.FILTER('Dang ky_off'!$M$4:$M$4000,'Dang ky_off'!$B$4:$B$4000=$B777),2),"")</f>
        <v/>
      </c>
      <c r="AC777" s="130"/>
      <c r="AD777" s="130"/>
      <c r="AE777" s="179" t="e">
        <f t="shared" si="113"/>
        <v>#VALUE!</v>
      </c>
      <c r="AF777" s="131" t="str" cm="1">
        <f t="array" ref="AF777">IFERROR(INDEX(_xlfn._xlws.FILTER('Dang ky_off'!$J$4:$J$43,'Dang ky_off'!$B$4:$B$43=$B777),3),"")</f>
        <v/>
      </c>
      <c r="AG777" s="154" t="str" cm="1">
        <f t="array" ref="AG777">IFERROR(INDEX(_xlfn._xlws.FILTER('Dang ky_off'!$H$4:$H$43,'Dang ky_off'!$B$4:$B$43=$B777),3),"")</f>
        <v/>
      </c>
      <c r="AH777" s="131" t="s">
        <v>1563</v>
      </c>
      <c r="AI777" s="131" t="str" cm="1">
        <f t="array" ref="AI777">IFERROR(INDEX(_xlfn._xlws.FILTER('Dang ky_off'!$L$4:$L$43,'Dang ky_off'!$B$4:$B$43=$B777),3),"")</f>
        <v/>
      </c>
      <c r="AJ777" s="131" t="str" cm="1">
        <f t="array" ref="AJ777">IFERROR(INDEX(_xlfn._xlws.FILTER('Dang ky_off'!$M$4:$M$43,'Dang ky_off'!$B$4:$B$43=$B777),3),"")</f>
        <v/>
      </c>
      <c r="AK777" s="130"/>
      <c r="AL777" s="130"/>
      <c r="AM777" s="131" t="e">
        <f t="shared" si="114"/>
        <v>#VALUE!</v>
      </c>
      <c r="AN777" s="182" t="str" cm="1">
        <f t="array" ref="AN777">IFERROR(INDEX(_xlfn._xlws.FILTER('Dang ky_onl'!$J$6:$J$4000,'Dang ky_onl'!$B$6:$B$4000=$B777),1),"")</f>
        <v/>
      </c>
      <c r="AO777" s="183" t="str" cm="1">
        <f t="array" ref="AO777">IFERROR(INDEX(_xlfn._xlws.FILTER('Dang ky_onl'!$H$6:$H$4000,'Dang ky_onl'!$B$6:$B$4000=$B777),1),"")</f>
        <v/>
      </c>
      <c r="AP777" s="184" t="s">
        <v>1564</v>
      </c>
      <c r="AQ777" s="182" t="str" cm="1">
        <f t="array" ref="AQ777">IFERROR(INDEX(_xlfn._xlws.FILTER('Dang ky_onl'!$L$6:$L$4000,'Dang ky_onl'!$B$6:$B$4000=$B777),1),"")</f>
        <v/>
      </c>
      <c r="AR777" s="182" t="str" cm="1">
        <f t="array" ref="AR777">IFERROR(INDEX(_xlfn._xlws.FILTER('Dang ky_onl'!$M$6:$M$4000,'Dang ky_onl'!$B$6:$B$4000=$B777),1),"")</f>
        <v/>
      </c>
      <c r="AS777" s="130"/>
      <c r="AT777" s="130"/>
      <c r="AU777" s="131" t="e">
        <f t="shared" si="115"/>
        <v>#VALUE!</v>
      </c>
      <c r="AV777" s="182" t="str" cm="1">
        <f t="array" ref="AV777">IFERROR(INDEX(_xlfn._xlws.FILTER('Dang ky_onl'!$J$6:$J$4000,'Dang ky_onl'!$B$6:$B$4000=$B777),2),"")</f>
        <v/>
      </c>
      <c r="AW777" s="183" t="str" cm="1">
        <f t="array" ref="AW777">IFERROR(INDEX(_xlfn._xlws.FILTER('Dang ky_onl'!$H$6:$H$4000,'Dang ky_onl'!$B$6:$B$4000=$B777),2),"")</f>
        <v/>
      </c>
      <c r="AX777" s="184" t="s">
        <v>1564</v>
      </c>
      <c r="AY777" s="182" t="str" cm="1">
        <f t="array" ref="AY777">IFERROR(INDEX(_xlfn._xlws.FILTER('Dang ky_onl'!$L$6:$L$4000,'Dang ky_onl'!$B$6:$B$4000=$B777),2),"")</f>
        <v/>
      </c>
      <c r="AZ777" s="182" t="str" cm="1">
        <f t="array" ref="AZ777">IFERROR(INDEX(_xlfn._xlws.FILTER('Dang ky_onl'!$M$6:$M$4000,'Dang ky_onl'!$B$6:$B$4000=$B777),2),"")</f>
        <v/>
      </c>
      <c r="BA777" s="130"/>
      <c r="BB777" s="130"/>
      <c r="BC777" s="131" t="e">
        <f t="shared" si="116"/>
        <v>#VALUE!</v>
      </c>
    </row>
    <row r="778" spans="1:55" ht="19.5" customHeight="1" x14ac:dyDescent="0.35">
      <c r="A778" s="135">
        <v>772</v>
      </c>
      <c r="B778" s="136">
        <v>2005230545</v>
      </c>
      <c r="C778" s="137" t="s">
        <v>641</v>
      </c>
      <c r="D778" s="138" t="s">
        <v>885</v>
      </c>
      <c r="E778" s="139"/>
      <c r="F778" s="141" t="s">
        <v>1088</v>
      </c>
      <c r="G778" s="142" t="s">
        <v>1361</v>
      </c>
      <c r="H778" s="143" t="s">
        <v>1374</v>
      </c>
      <c r="I778" s="140" t="str">
        <f t="shared" si="110"/>
        <v>Không đậu</v>
      </c>
      <c r="J778" s="144"/>
      <c r="K778" s="145" t="str">
        <f t="shared" si="111"/>
        <v>Không đủ</v>
      </c>
      <c r="L778" s="166">
        <f t="shared" si="117"/>
        <v>1</v>
      </c>
      <c r="M778" s="166" cm="1">
        <f t="array" ref="M778">SUMPRODUCT(--(LEN(CHOOSE({1,2,3},P778,X778,AF778))&gt;0))</f>
        <v>1</v>
      </c>
      <c r="N778" s="166" cm="1">
        <f t="array" ref="N778">SUMPRODUCT(--(LEN(CHOOSE({1,2},AN778,AV778))&gt;0))</f>
        <v>0</v>
      </c>
      <c r="O778" s="166">
        <f t="shared" si="118"/>
        <v>0</v>
      </c>
      <c r="P778" s="171" t="str" cm="1">
        <f t="array" ref="P778">IFERROR(INDEX(_xlfn._xlws.FILTER('Dang ky_off'!$J$4:$J$4000,'Dang ky_off'!$B$4:$B$4000=$B778),1),"")</f>
        <v>Công ty TNHH Yakult Việt Nam</v>
      </c>
      <c r="Q778" s="172" cm="1">
        <f t="array" ref="Q778">IFERROR(INDEX(_xlfn._xlws.FILTER('Dang ky_off'!$H$4:$H$4000,'Dang ky_off'!$B$4:$B$4000=$B778),1),"")</f>
        <v>46022</v>
      </c>
      <c r="R778" s="171" t="s">
        <v>1563</v>
      </c>
      <c r="S778" s="171" cm="1">
        <f t="array" ref="S778">IFERROR(INDEX(_xlfn._xlws.FILTER('Dang ky_off'!$L$4:$L$4000,'Dang ky_off'!$B$4:$B$4000=$B778),1),"")</f>
        <v>8.5</v>
      </c>
      <c r="T778" s="171" cm="1">
        <f t="array" ref="T778">IFERROR(INDEX(_xlfn._xlws.FILTER('Dang ky_off'!$M$4:$M$4000,'Dang ky_off'!$B$4:$B$4000=$B778),1),"")</f>
        <v>0.5</v>
      </c>
      <c r="U778" s="130"/>
      <c r="V778" s="130"/>
      <c r="W778" s="131">
        <f t="shared" si="112"/>
        <v>3.1</v>
      </c>
      <c r="X778" s="180" t="str" cm="1">
        <f t="array" ref="X778">IFERROR(INDEX(_xlfn._xlws.FILTER('Dang ky_off'!$J$4:$J$4000,'Dang ky_off'!$B$4:$B$4000=$B778),2),"")</f>
        <v/>
      </c>
      <c r="Y778" s="181" t="str" cm="1">
        <f t="array" ref="Y778">IFERROR(INDEX(_xlfn._xlws.FILTER('Dang ky_off'!$H$4:$H$4000,'Dang ky_off'!$B$4:$B$4000=$B778),2),"")</f>
        <v/>
      </c>
      <c r="Z778" s="180" t="s">
        <v>1563</v>
      </c>
      <c r="AA778" s="180" t="str" cm="1">
        <f t="array" ref="AA778">IFERROR(INDEX(_xlfn._xlws.FILTER('Dang ky_off'!$L$4:$L$4000,'Dang ky_off'!$B$4:$B$4000=$B778),2),"")</f>
        <v/>
      </c>
      <c r="AB778" s="180" t="str" cm="1">
        <f t="array" ref="AB778">IFERROR(INDEX(_xlfn._xlws.FILTER('Dang ky_off'!$M$4:$M$4000,'Dang ky_off'!$B$4:$B$4000=$B778),2),"")</f>
        <v/>
      </c>
      <c r="AC778" s="130"/>
      <c r="AD778" s="130"/>
      <c r="AE778" s="179" t="e">
        <f t="shared" si="113"/>
        <v>#VALUE!</v>
      </c>
      <c r="AF778" s="131" t="str" cm="1">
        <f t="array" ref="AF778">IFERROR(INDEX(_xlfn._xlws.FILTER('Dang ky_off'!$J$4:$J$43,'Dang ky_off'!$B$4:$B$43=$B778),3),"")</f>
        <v/>
      </c>
      <c r="AG778" s="154" t="str" cm="1">
        <f t="array" ref="AG778">IFERROR(INDEX(_xlfn._xlws.FILTER('Dang ky_off'!$H$4:$H$43,'Dang ky_off'!$B$4:$B$43=$B778),3),"")</f>
        <v/>
      </c>
      <c r="AH778" s="131" t="s">
        <v>1563</v>
      </c>
      <c r="AI778" s="131" t="str" cm="1">
        <f t="array" ref="AI778">IFERROR(INDEX(_xlfn._xlws.FILTER('Dang ky_off'!$L$4:$L$43,'Dang ky_off'!$B$4:$B$43=$B778),3),"")</f>
        <v/>
      </c>
      <c r="AJ778" s="131" t="str" cm="1">
        <f t="array" ref="AJ778">IFERROR(INDEX(_xlfn._xlws.FILTER('Dang ky_off'!$M$4:$M$43,'Dang ky_off'!$B$4:$B$43=$B778),3),"")</f>
        <v/>
      </c>
      <c r="AK778" s="130"/>
      <c r="AL778" s="130"/>
      <c r="AM778" s="131" t="e">
        <f t="shared" si="114"/>
        <v>#VALUE!</v>
      </c>
      <c r="AN778" s="182" t="str" cm="1">
        <f t="array" ref="AN778">IFERROR(INDEX(_xlfn._xlws.FILTER('Dang ky_onl'!$J$6:$J$4000,'Dang ky_onl'!$B$6:$B$4000=$B778),1),"")</f>
        <v/>
      </c>
      <c r="AO778" s="183" t="str" cm="1">
        <f t="array" ref="AO778">IFERROR(INDEX(_xlfn._xlws.FILTER('Dang ky_onl'!$H$6:$H$4000,'Dang ky_onl'!$B$6:$B$4000=$B778),1),"")</f>
        <v/>
      </c>
      <c r="AP778" s="184" t="s">
        <v>1564</v>
      </c>
      <c r="AQ778" s="182" t="str" cm="1">
        <f t="array" ref="AQ778">IFERROR(INDEX(_xlfn._xlws.FILTER('Dang ky_onl'!$L$6:$L$4000,'Dang ky_onl'!$B$6:$B$4000=$B778),1),"")</f>
        <v/>
      </c>
      <c r="AR778" s="182" t="str" cm="1">
        <f t="array" ref="AR778">IFERROR(INDEX(_xlfn._xlws.FILTER('Dang ky_onl'!$M$6:$M$4000,'Dang ky_onl'!$B$6:$B$4000=$B778),1),"")</f>
        <v/>
      </c>
      <c r="AS778" s="130"/>
      <c r="AT778" s="130"/>
      <c r="AU778" s="131" t="e">
        <f t="shared" si="115"/>
        <v>#VALUE!</v>
      </c>
      <c r="AV778" s="182" t="str" cm="1">
        <f t="array" ref="AV778">IFERROR(INDEX(_xlfn._xlws.FILTER('Dang ky_onl'!$J$6:$J$4000,'Dang ky_onl'!$B$6:$B$4000=$B778),2),"")</f>
        <v/>
      </c>
      <c r="AW778" s="183" t="str" cm="1">
        <f t="array" ref="AW778">IFERROR(INDEX(_xlfn._xlws.FILTER('Dang ky_onl'!$H$6:$H$4000,'Dang ky_onl'!$B$6:$B$4000=$B778),2),"")</f>
        <v/>
      </c>
      <c r="AX778" s="184" t="s">
        <v>1564</v>
      </c>
      <c r="AY778" s="182" t="str" cm="1">
        <f t="array" ref="AY778">IFERROR(INDEX(_xlfn._xlws.FILTER('Dang ky_onl'!$L$6:$L$4000,'Dang ky_onl'!$B$6:$B$4000=$B778),2),"")</f>
        <v/>
      </c>
      <c r="AZ778" s="182" t="str" cm="1">
        <f t="array" ref="AZ778">IFERROR(INDEX(_xlfn._xlws.FILTER('Dang ky_onl'!$M$6:$M$4000,'Dang ky_onl'!$B$6:$B$4000=$B778),2),"")</f>
        <v/>
      </c>
      <c r="BA778" s="130"/>
      <c r="BB778" s="130"/>
      <c r="BC778" s="131" t="e">
        <f t="shared" si="116"/>
        <v>#VALUE!</v>
      </c>
    </row>
    <row r="779" spans="1:55" ht="19.5" customHeight="1" x14ac:dyDescent="0.35">
      <c r="A779" s="135">
        <v>773</v>
      </c>
      <c r="B779" s="136">
        <v>2005230551</v>
      </c>
      <c r="C779" s="137" t="s">
        <v>16</v>
      </c>
      <c r="D779" s="138" t="s">
        <v>868</v>
      </c>
      <c r="E779" s="139"/>
      <c r="F779" s="141" t="s">
        <v>1244</v>
      </c>
      <c r="G779" s="142" t="s">
        <v>1361</v>
      </c>
      <c r="H779" s="143" t="s">
        <v>1374</v>
      </c>
      <c r="I779" s="140" t="str">
        <f t="shared" si="110"/>
        <v>Không đậu</v>
      </c>
      <c r="J779" s="144"/>
      <c r="K779" s="145" t="str">
        <f t="shared" si="111"/>
        <v>Không đủ</v>
      </c>
      <c r="L779" s="166">
        <f t="shared" si="117"/>
        <v>0</v>
      </c>
      <c r="M779" s="166" cm="1">
        <f t="array" ref="M779">SUMPRODUCT(--(LEN(CHOOSE({1,2,3},P779,X779,AF779))&gt;0))</f>
        <v>0</v>
      </c>
      <c r="N779" s="166" cm="1">
        <f t="array" ref="N779">SUMPRODUCT(--(LEN(CHOOSE({1,2},AN779,AV779))&gt;0))</f>
        <v>0</v>
      </c>
      <c r="O779" s="166">
        <f t="shared" si="118"/>
        <v>0</v>
      </c>
      <c r="P779" s="171" t="str" cm="1">
        <f t="array" ref="P779">IFERROR(INDEX(_xlfn._xlws.FILTER('Dang ky_off'!$J$4:$J$4000,'Dang ky_off'!$B$4:$B$4000=$B779),1),"")</f>
        <v/>
      </c>
      <c r="Q779" s="172" t="str" cm="1">
        <f t="array" ref="Q779">IFERROR(INDEX(_xlfn._xlws.FILTER('Dang ky_off'!$H$4:$H$4000,'Dang ky_off'!$B$4:$B$4000=$B779),1),"")</f>
        <v/>
      </c>
      <c r="R779" s="171" t="s">
        <v>1563</v>
      </c>
      <c r="S779" s="171" t="str" cm="1">
        <f t="array" ref="S779">IFERROR(INDEX(_xlfn._xlws.FILTER('Dang ky_off'!$L$4:$L$4000,'Dang ky_off'!$B$4:$B$4000=$B779),1),"")</f>
        <v/>
      </c>
      <c r="T779" s="171" t="str" cm="1">
        <f t="array" ref="T779">IFERROR(INDEX(_xlfn._xlws.FILTER('Dang ky_off'!$M$4:$M$4000,'Dang ky_off'!$B$4:$B$4000=$B779),1),"")</f>
        <v/>
      </c>
      <c r="U779" s="130"/>
      <c r="V779" s="130"/>
      <c r="W779" s="131" t="e">
        <f t="shared" si="112"/>
        <v>#VALUE!</v>
      </c>
      <c r="X779" s="180" t="str" cm="1">
        <f t="array" ref="X779">IFERROR(INDEX(_xlfn._xlws.FILTER('Dang ky_off'!$J$4:$J$4000,'Dang ky_off'!$B$4:$B$4000=$B779),2),"")</f>
        <v/>
      </c>
      <c r="Y779" s="181" t="str" cm="1">
        <f t="array" ref="Y779">IFERROR(INDEX(_xlfn._xlws.FILTER('Dang ky_off'!$H$4:$H$4000,'Dang ky_off'!$B$4:$B$4000=$B779),2),"")</f>
        <v/>
      </c>
      <c r="Z779" s="180" t="s">
        <v>1563</v>
      </c>
      <c r="AA779" s="180" t="str" cm="1">
        <f t="array" ref="AA779">IFERROR(INDEX(_xlfn._xlws.FILTER('Dang ky_off'!$L$4:$L$4000,'Dang ky_off'!$B$4:$B$4000=$B779),2),"")</f>
        <v/>
      </c>
      <c r="AB779" s="180" t="str" cm="1">
        <f t="array" ref="AB779">IFERROR(INDEX(_xlfn._xlws.FILTER('Dang ky_off'!$M$4:$M$4000,'Dang ky_off'!$B$4:$B$4000=$B779),2),"")</f>
        <v/>
      </c>
      <c r="AC779" s="130"/>
      <c r="AD779" s="130"/>
      <c r="AE779" s="179" t="e">
        <f t="shared" si="113"/>
        <v>#VALUE!</v>
      </c>
      <c r="AF779" s="131" t="str" cm="1">
        <f t="array" ref="AF779">IFERROR(INDEX(_xlfn._xlws.FILTER('Dang ky_off'!$J$4:$J$43,'Dang ky_off'!$B$4:$B$43=$B779),3),"")</f>
        <v/>
      </c>
      <c r="AG779" s="154" t="str" cm="1">
        <f t="array" ref="AG779">IFERROR(INDEX(_xlfn._xlws.FILTER('Dang ky_off'!$H$4:$H$43,'Dang ky_off'!$B$4:$B$43=$B779),3),"")</f>
        <v/>
      </c>
      <c r="AH779" s="131" t="s">
        <v>1563</v>
      </c>
      <c r="AI779" s="131" t="str" cm="1">
        <f t="array" ref="AI779">IFERROR(INDEX(_xlfn._xlws.FILTER('Dang ky_off'!$L$4:$L$43,'Dang ky_off'!$B$4:$B$43=$B779),3),"")</f>
        <v/>
      </c>
      <c r="AJ779" s="131" t="str" cm="1">
        <f t="array" ref="AJ779">IFERROR(INDEX(_xlfn._xlws.FILTER('Dang ky_off'!$M$4:$M$43,'Dang ky_off'!$B$4:$B$43=$B779),3),"")</f>
        <v/>
      </c>
      <c r="AK779" s="130"/>
      <c r="AL779" s="130"/>
      <c r="AM779" s="131" t="e">
        <f t="shared" si="114"/>
        <v>#VALUE!</v>
      </c>
      <c r="AN779" s="182" t="str" cm="1">
        <f t="array" ref="AN779">IFERROR(INDEX(_xlfn._xlws.FILTER('Dang ky_onl'!$J$6:$J$4000,'Dang ky_onl'!$B$6:$B$4000=$B779),1),"")</f>
        <v/>
      </c>
      <c r="AO779" s="183" t="str" cm="1">
        <f t="array" ref="AO779">IFERROR(INDEX(_xlfn._xlws.FILTER('Dang ky_onl'!$H$6:$H$4000,'Dang ky_onl'!$B$6:$B$4000=$B779),1),"")</f>
        <v/>
      </c>
      <c r="AP779" s="184" t="s">
        <v>1564</v>
      </c>
      <c r="AQ779" s="182" t="str" cm="1">
        <f t="array" ref="AQ779">IFERROR(INDEX(_xlfn._xlws.FILTER('Dang ky_onl'!$L$6:$L$4000,'Dang ky_onl'!$B$6:$B$4000=$B779),1),"")</f>
        <v/>
      </c>
      <c r="AR779" s="182" t="str" cm="1">
        <f t="array" ref="AR779">IFERROR(INDEX(_xlfn._xlws.FILTER('Dang ky_onl'!$M$6:$M$4000,'Dang ky_onl'!$B$6:$B$4000=$B779),1),"")</f>
        <v/>
      </c>
      <c r="AS779" s="130"/>
      <c r="AT779" s="130"/>
      <c r="AU779" s="131" t="e">
        <f t="shared" si="115"/>
        <v>#VALUE!</v>
      </c>
      <c r="AV779" s="182" t="str" cm="1">
        <f t="array" ref="AV779">IFERROR(INDEX(_xlfn._xlws.FILTER('Dang ky_onl'!$J$6:$J$4000,'Dang ky_onl'!$B$6:$B$4000=$B779),2),"")</f>
        <v/>
      </c>
      <c r="AW779" s="183" t="str" cm="1">
        <f t="array" ref="AW779">IFERROR(INDEX(_xlfn._xlws.FILTER('Dang ky_onl'!$H$6:$H$4000,'Dang ky_onl'!$B$6:$B$4000=$B779),2),"")</f>
        <v/>
      </c>
      <c r="AX779" s="184" t="s">
        <v>1564</v>
      </c>
      <c r="AY779" s="182" t="str" cm="1">
        <f t="array" ref="AY779">IFERROR(INDEX(_xlfn._xlws.FILTER('Dang ky_onl'!$L$6:$L$4000,'Dang ky_onl'!$B$6:$B$4000=$B779),2),"")</f>
        <v/>
      </c>
      <c r="AZ779" s="182" t="str" cm="1">
        <f t="array" ref="AZ779">IFERROR(INDEX(_xlfn._xlws.FILTER('Dang ky_onl'!$M$6:$M$4000,'Dang ky_onl'!$B$6:$B$4000=$B779),2),"")</f>
        <v/>
      </c>
      <c r="BA779" s="130"/>
      <c r="BB779" s="130"/>
      <c r="BC779" s="131" t="e">
        <f t="shared" si="116"/>
        <v>#VALUE!</v>
      </c>
    </row>
    <row r="780" spans="1:55" ht="19.5" customHeight="1" x14ac:dyDescent="0.35">
      <c r="A780" s="135">
        <v>774</v>
      </c>
      <c r="B780" s="136">
        <v>2005230547</v>
      </c>
      <c r="C780" s="137" t="s">
        <v>640</v>
      </c>
      <c r="D780" s="138" t="s">
        <v>868</v>
      </c>
      <c r="E780" s="139"/>
      <c r="F780" s="141" t="s">
        <v>1200</v>
      </c>
      <c r="G780" s="142" t="s">
        <v>1361</v>
      </c>
      <c r="H780" s="143" t="s">
        <v>1374</v>
      </c>
      <c r="I780" s="140" t="str">
        <f t="shared" si="110"/>
        <v>Không đậu</v>
      </c>
      <c r="J780" s="144"/>
      <c r="K780" s="145" t="str">
        <f t="shared" si="111"/>
        <v>Không đủ</v>
      </c>
      <c r="L780" s="166">
        <f t="shared" si="117"/>
        <v>0</v>
      </c>
      <c r="M780" s="166" cm="1">
        <f t="array" ref="M780">SUMPRODUCT(--(LEN(CHOOSE({1,2,3},P780,X780,AF780))&gt;0))</f>
        <v>0</v>
      </c>
      <c r="N780" s="166" cm="1">
        <f t="array" ref="N780">SUMPRODUCT(--(LEN(CHOOSE({1,2},AN780,AV780))&gt;0))</f>
        <v>0</v>
      </c>
      <c r="O780" s="166">
        <f t="shared" si="118"/>
        <v>0</v>
      </c>
      <c r="P780" s="171" t="str" cm="1">
        <f t="array" ref="P780">IFERROR(INDEX(_xlfn._xlws.FILTER('Dang ky_off'!$J$4:$J$4000,'Dang ky_off'!$B$4:$B$4000=$B780),1),"")</f>
        <v/>
      </c>
      <c r="Q780" s="172" t="str" cm="1">
        <f t="array" ref="Q780">IFERROR(INDEX(_xlfn._xlws.FILTER('Dang ky_off'!$H$4:$H$4000,'Dang ky_off'!$B$4:$B$4000=$B780),1),"")</f>
        <v/>
      </c>
      <c r="R780" s="171" t="s">
        <v>1563</v>
      </c>
      <c r="S780" s="171" t="str" cm="1">
        <f t="array" ref="S780">IFERROR(INDEX(_xlfn._xlws.FILTER('Dang ky_off'!$L$4:$L$4000,'Dang ky_off'!$B$4:$B$4000=$B780),1),"")</f>
        <v/>
      </c>
      <c r="T780" s="171" t="str" cm="1">
        <f t="array" ref="T780">IFERROR(INDEX(_xlfn._xlws.FILTER('Dang ky_off'!$M$4:$M$4000,'Dang ky_off'!$B$4:$B$4000=$B780),1),"")</f>
        <v/>
      </c>
      <c r="U780" s="130"/>
      <c r="V780" s="130"/>
      <c r="W780" s="131" t="e">
        <f t="shared" si="112"/>
        <v>#VALUE!</v>
      </c>
      <c r="X780" s="180" t="str" cm="1">
        <f t="array" ref="X780">IFERROR(INDEX(_xlfn._xlws.FILTER('Dang ky_off'!$J$4:$J$4000,'Dang ky_off'!$B$4:$B$4000=$B780),2),"")</f>
        <v/>
      </c>
      <c r="Y780" s="181" t="str" cm="1">
        <f t="array" ref="Y780">IFERROR(INDEX(_xlfn._xlws.FILTER('Dang ky_off'!$H$4:$H$4000,'Dang ky_off'!$B$4:$B$4000=$B780),2),"")</f>
        <v/>
      </c>
      <c r="Z780" s="180" t="s">
        <v>1563</v>
      </c>
      <c r="AA780" s="180" t="str" cm="1">
        <f t="array" ref="AA780">IFERROR(INDEX(_xlfn._xlws.FILTER('Dang ky_off'!$L$4:$L$4000,'Dang ky_off'!$B$4:$B$4000=$B780),2),"")</f>
        <v/>
      </c>
      <c r="AB780" s="180" t="str" cm="1">
        <f t="array" ref="AB780">IFERROR(INDEX(_xlfn._xlws.FILTER('Dang ky_off'!$M$4:$M$4000,'Dang ky_off'!$B$4:$B$4000=$B780),2),"")</f>
        <v/>
      </c>
      <c r="AC780" s="130"/>
      <c r="AD780" s="130"/>
      <c r="AE780" s="179" t="e">
        <f t="shared" si="113"/>
        <v>#VALUE!</v>
      </c>
      <c r="AF780" s="131" t="str" cm="1">
        <f t="array" ref="AF780">IFERROR(INDEX(_xlfn._xlws.FILTER('Dang ky_off'!$J$4:$J$43,'Dang ky_off'!$B$4:$B$43=$B780),3),"")</f>
        <v/>
      </c>
      <c r="AG780" s="154" t="str" cm="1">
        <f t="array" ref="AG780">IFERROR(INDEX(_xlfn._xlws.FILTER('Dang ky_off'!$H$4:$H$43,'Dang ky_off'!$B$4:$B$43=$B780),3),"")</f>
        <v/>
      </c>
      <c r="AH780" s="131" t="s">
        <v>1563</v>
      </c>
      <c r="AI780" s="131" t="str" cm="1">
        <f t="array" ref="AI780">IFERROR(INDEX(_xlfn._xlws.FILTER('Dang ky_off'!$L$4:$L$43,'Dang ky_off'!$B$4:$B$43=$B780),3),"")</f>
        <v/>
      </c>
      <c r="AJ780" s="131" t="str" cm="1">
        <f t="array" ref="AJ780">IFERROR(INDEX(_xlfn._xlws.FILTER('Dang ky_off'!$M$4:$M$43,'Dang ky_off'!$B$4:$B$43=$B780),3),"")</f>
        <v/>
      </c>
      <c r="AK780" s="130"/>
      <c r="AL780" s="130"/>
      <c r="AM780" s="131" t="e">
        <f t="shared" si="114"/>
        <v>#VALUE!</v>
      </c>
      <c r="AN780" s="182" t="str" cm="1">
        <f t="array" ref="AN780">IFERROR(INDEX(_xlfn._xlws.FILTER('Dang ky_onl'!$J$6:$J$4000,'Dang ky_onl'!$B$6:$B$4000=$B780),1),"")</f>
        <v/>
      </c>
      <c r="AO780" s="183" t="str" cm="1">
        <f t="array" ref="AO780">IFERROR(INDEX(_xlfn._xlws.FILTER('Dang ky_onl'!$H$6:$H$4000,'Dang ky_onl'!$B$6:$B$4000=$B780),1),"")</f>
        <v/>
      </c>
      <c r="AP780" s="184" t="s">
        <v>1564</v>
      </c>
      <c r="AQ780" s="182" t="str" cm="1">
        <f t="array" ref="AQ780">IFERROR(INDEX(_xlfn._xlws.FILTER('Dang ky_onl'!$L$6:$L$4000,'Dang ky_onl'!$B$6:$B$4000=$B780),1),"")</f>
        <v/>
      </c>
      <c r="AR780" s="182" t="str" cm="1">
        <f t="array" ref="AR780">IFERROR(INDEX(_xlfn._xlws.FILTER('Dang ky_onl'!$M$6:$M$4000,'Dang ky_onl'!$B$6:$B$4000=$B780),1),"")</f>
        <v/>
      </c>
      <c r="AS780" s="130"/>
      <c r="AT780" s="130"/>
      <c r="AU780" s="131" t="e">
        <f t="shared" si="115"/>
        <v>#VALUE!</v>
      </c>
      <c r="AV780" s="182" t="str" cm="1">
        <f t="array" ref="AV780">IFERROR(INDEX(_xlfn._xlws.FILTER('Dang ky_onl'!$J$6:$J$4000,'Dang ky_onl'!$B$6:$B$4000=$B780),2),"")</f>
        <v/>
      </c>
      <c r="AW780" s="183" t="str" cm="1">
        <f t="array" ref="AW780">IFERROR(INDEX(_xlfn._xlws.FILTER('Dang ky_onl'!$H$6:$H$4000,'Dang ky_onl'!$B$6:$B$4000=$B780),2),"")</f>
        <v/>
      </c>
      <c r="AX780" s="184" t="s">
        <v>1564</v>
      </c>
      <c r="AY780" s="182" t="str" cm="1">
        <f t="array" ref="AY780">IFERROR(INDEX(_xlfn._xlws.FILTER('Dang ky_onl'!$L$6:$L$4000,'Dang ky_onl'!$B$6:$B$4000=$B780),2),"")</f>
        <v/>
      </c>
      <c r="AZ780" s="182" t="str" cm="1">
        <f t="array" ref="AZ780">IFERROR(INDEX(_xlfn._xlws.FILTER('Dang ky_onl'!$M$6:$M$4000,'Dang ky_onl'!$B$6:$B$4000=$B780),2),"")</f>
        <v/>
      </c>
      <c r="BA780" s="130"/>
      <c r="BB780" s="130"/>
      <c r="BC780" s="131" t="e">
        <f t="shared" si="116"/>
        <v>#VALUE!</v>
      </c>
    </row>
    <row r="781" spans="1:55" ht="19.5" customHeight="1" x14ac:dyDescent="0.35">
      <c r="A781" s="135">
        <v>775</v>
      </c>
      <c r="B781" s="136">
        <v>2005230565</v>
      </c>
      <c r="C781" s="137" t="s">
        <v>40</v>
      </c>
      <c r="D781" s="138" t="s">
        <v>916</v>
      </c>
      <c r="E781" s="139"/>
      <c r="F781" s="141" t="s">
        <v>1286</v>
      </c>
      <c r="G781" s="142" t="s">
        <v>1361</v>
      </c>
      <c r="H781" s="143" t="s">
        <v>1374</v>
      </c>
      <c r="I781" s="140" t="str">
        <f t="shared" si="110"/>
        <v>Không đậu</v>
      </c>
      <c r="J781" s="144"/>
      <c r="K781" s="145" t="str">
        <f t="shared" si="111"/>
        <v>Không đủ</v>
      </c>
      <c r="L781" s="166">
        <f t="shared" si="117"/>
        <v>1</v>
      </c>
      <c r="M781" s="166" cm="1">
        <f t="array" ref="M781">SUMPRODUCT(--(LEN(CHOOSE({1,2,3},P781,X781,AF781))&gt;0))</f>
        <v>1</v>
      </c>
      <c r="N781" s="166" cm="1">
        <f t="array" ref="N781">SUMPRODUCT(--(LEN(CHOOSE({1,2},AN781,AV781))&gt;0))</f>
        <v>0</v>
      </c>
      <c r="O781" s="166">
        <f t="shared" si="118"/>
        <v>0</v>
      </c>
      <c r="P781" s="171" t="str" cm="1">
        <f t="array" ref="P781">IFERROR(INDEX(_xlfn._xlws.FILTER('Dang ky_off'!$J$4:$J$4000,'Dang ky_off'!$B$4:$B$4000=$B781),1),"")</f>
        <v>Công ty TNHH Yakult Việt Nam</v>
      </c>
      <c r="Q781" s="172" cm="1">
        <f t="array" ref="Q781">IFERROR(INDEX(_xlfn._xlws.FILTER('Dang ky_off'!$H$4:$H$4000,'Dang ky_off'!$B$4:$B$4000=$B781),1),"")</f>
        <v>46022</v>
      </c>
      <c r="R781" s="171" t="s">
        <v>1563</v>
      </c>
      <c r="S781" s="171" cm="1">
        <f t="array" ref="S781">IFERROR(INDEX(_xlfn._xlws.FILTER('Dang ky_off'!$L$4:$L$4000,'Dang ky_off'!$B$4:$B$4000=$B781),1),"")</f>
        <v>8</v>
      </c>
      <c r="T781" s="171" cm="1">
        <f t="array" ref="T781">IFERROR(INDEX(_xlfn._xlws.FILTER('Dang ky_off'!$M$4:$M$4000,'Dang ky_off'!$B$4:$B$4000=$B781),1),"")</f>
        <v>0</v>
      </c>
      <c r="U781" s="130"/>
      <c r="V781" s="130"/>
      <c r="W781" s="131">
        <f t="shared" si="112"/>
        <v>2.4</v>
      </c>
      <c r="X781" s="180" t="str" cm="1">
        <f t="array" ref="X781">IFERROR(INDEX(_xlfn._xlws.FILTER('Dang ky_off'!$J$4:$J$4000,'Dang ky_off'!$B$4:$B$4000=$B781),2),"")</f>
        <v/>
      </c>
      <c r="Y781" s="181" t="str" cm="1">
        <f t="array" ref="Y781">IFERROR(INDEX(_xlfn._xlws.FILTER('Dang ky_off'!$H$4:$H$4000,'Dang ky_off'!$B$4:$B$4000=$B781),2),"")</f>
        <v/>
      </c>
      <c r="Z781" s="180" t="s">
        <v>1563</v>
      </c>
      <c r="AA781" s="180" t="str" cm="1">
        <f t="array" ref="AA781">IFERROR(INDEX(_xlfn._xlws.FILTER('Dang ky_off'!$L$4:$L$4000,'Dang ky_off'!$B$4:$B$4000=$B781),2),"")</f>
        <v/>
      </c>
      <c r="AB781" s="180" t="str" cm="1">
        <f t="array" ref="AB781">IFERROR(INDEX(_xlfn._xlws.FILTER('Dang ky_off'!$M$4:$M$4000,'Dang ky_off'!$B$4:$B$4000=$B781),2),"")</f>
        <v/>
      </c>
      <c r="AC781" s="130"/>
      <c r="AD781" s="130"/>
      <c r="AE781" s="179" t="e">
        <f t="shared" si="113"/>
        <v>#VALUE!</v>
      </c>
      <c r="AF781" s="131" t="str" cm="1">
        <f t="array" ref="AF781">IFERROR(INDEX(_xlfn._xlws.FILTER('Dang ky_off'!$J$4:$J$43,'Dang ky_off'!$B$4:$B$43=$B781),3),"")</f>
        <v/>
      </c>
      <c r="AG781" s="154" t="str" cm="1">
        <f t="array" ref="AG781">IFERROR(INDEX(_xlfn._xlws.FILTER('Dang ky_off'!$H$4:$H$43,'Dang ky_off'!$B$4:$B$43=$B781),3),"")</f>
        <v/>
      </c>
      <c r="AH781" s="131" t="s">
        <v>1563</v>
      </c>
      <c r="AI781" s="131" t="str" cm="1">
        <f t="array" ref="AI781">IFERROR(INDEX(_xlfn._xlws.FILTER('Dang ky_off'!$L$4:$L$43,'Dang ky_off'!$B$4:$B$43=$B781),3),"")</f>
        <v/>
      </c>
      <c r="AJ781" s="131" t="str" cm="1">
        <f t="array" ref="AJ781">IFERROR(INDEX(_xlfn._xlws.FILTER('Dang ky_off'!$M$4:$M$43,'Dang ky_off'!$B$4:$B$43=$B781),3),"")</f>
        <v/>
      </c>
      <c r="AK781" s="130"/>
      <c r="AL781" s="130"/>
      <c r="AM781" s="131" t="e">
        <f t="shared" si="114"/>
        <v>#VALUE!</v>
      </c>
      <c r="AN781" s="182" t="str" cm="1">
        <f t="array" ref="AN781">IFERROR(INDEX(_xlfn._xlws.FILTER('Dang ky_onl'!$J$6:$J$4000,'Dang ky_onl'!$B$6:$B$4000=$B781),1),"")</f>
        <v/>
      </c>
      <c r="AO781" s="183" t="str" cm="1">
        <f t="array" ref="AO781">IFERROR(INDEX(_xlfn._xlws.FILTER('Dang ky_onl'!$H$6:$H$4000,'Dang ky_onl'!$B$6:$B$4000=$B781),1),"")</f>
        <v/>
      </c>
      <c r="AP781" s="184" t="s">
        <v>1564</v>
      </c>
      <c r="AQ781" s="182" t="str" cm="1">
        <f t="array" ref="AQ781">IFERROR(INDEX(_xlfn._xlws.FILTER('Dang ky_onl'!$L$6:$L$4000,'Dang ky_onl'!$B$6:$B$4000=$B781),1),"")</f>
        <v/>
      </c>
      <c r="AR781" s="182" t="str" cm="1">
        <f t="array" ref="AR781">IFERROR(INDEX(_xlfn._xlws.FILTER('Dang ky_onl'!$M$6:$M$4000,'Dang ky_onl'!$B$6:$B$4000=$B781),1),"")</f>
        <v/>
      </c>
      <c r="AS781" s="130"/>
      <c r="AT781" s="130"/>
      <c r="AU781" s="131" t="e">
        <f t="shared" si="115"/>
        <v>#VALUE!</v>
      </c>
      <c r="AV781" s="182" t="str" cm="1">
        <f t="array" ref="AV781">IFERROR(INDEX(_xlfn._xlws.FILTER('Dang ky_onl'!$J$6:$J$4000,'Dang ky_onl'!$B$6:$B$4000=$B781),2),"")</f>
        <v/>
      </c>
      <c r="AW781" s="183" t="str" cm="1">
        <f t="array" ref="AW781">IFERROR(INDEX(_xlfn._xlws.FILTER('Dang ky_onl'!$H$6:$H$4000,'Dang ky_onl'!$B$6:$B$4000=$B781),2),"")</f>
        <v/>
      </c>
      <c r="AX781" s="184" t="s">
        <v>1564</v>
      </c>
      <c r="AY781" s="182" t="str" cm="1">
        <f t="array" ref="AY781">IFERROR(INDEX(_xlfn._xlws.FILTER('Dang ky_onl'!$L$6:$L$4000,'Dang ky_onl'!$B$6:$B$4000=$B781),2),"")</f>
        <v/>
      </c>
      <c r="AZ781" s="182" t="str" cm="1">
        <f t="array" ref="AZ781">IFERROR(INDEX(_xlfn._xlws.FILTER('Dang ky_onl'!$M$6:$M$4000,'Dang ky_onl'!$B$6:$B$4000=$B781),2),"")</f>
        <v/>
      </c>
      <c r="BA781" s="130"/>
      <c r="BB781" s="130"/>
      <c r="BC781" s="131" t="e">
        <f t="shared" si="116"/>
        <v>#VALUE!</v>
      </c>
    </row>
    <row r="782" spans="1:55" ht="19.5" customHeight="1" x14ac:dyDescent="0.35">
      <c r="A782" s="135">
        <v>776</v>
      </c>
      <c r="B782" s="136">
        <v>2005230561</v>
      </c>
      <c r="C782" s="137" t="s">
        <v>134</v>
      </c>
      <c r="D782" s="138" t="s">
        <v>916</v>
      </c>
      <c r="E782" s="139"/>
      <c r="F782" s="141" t="s">
        <v>1232</v>
      </c>
      <c r="G782" s="142" t="s">
        <v>1361</v>
      </c>
      <c r="H782" s="143" t="s">
        <v>1374</v>
      </c>
      <c r="I782" s="140" t="str">
        <f t="shared" si="110"/>
        <v>Không đậu</v>
      </c>
      <c r="J782" s="144"/>
      <c r="K782" s="145" t="str">
        <f t="shared" si="111"/>
        <v>Không đủ</v>
      </c>
      <c r="L782" s="166">
        <f t="shared" si="117"/>
        <v>2</v>
      </c>
      <c r="M782" s="166" cm="1">
        <f t="array" ref="M782">SUMPRODUCT(--(LEN(CHOOSE({1,2,3},P782,X782,AF782))&gt;0))</f>
        <v>2</v>
      </c>
      <c r="N782" s="166" cm="1">
        <f t="array" ref="N782">SUMPRODUCT(--(LEN(CHOOSE({1,2},AN782,AV782))&gt;0))</f>
        <v>0</v>
      </c>
      <c r="O782" s="166">
        <f t="shared" si="118"/>
        <v>0</v>
      </c>
      <c r="P782" s="171" t="str" cm="1">
        <f t="array" ref="P782">IFERROR(INDEX(_xlfn._xlws.FILTER('Dang ky_off'!$J$4:$J$4000,'Dang ky_off'!$B$4:$B$4000=$B782),1),"")</f>
        <v>Công ty Cổ phần Acecook Việt Nam</v>
      </c>
      <c r="Q782" s="172" cm="1">
        <f t="array" ref="Q782">IFERROR(INDEX(_xlfn._xlws.FILTER('Dang ky_off'!$H$4:$H$4000,'Dang ky_off'!$B$4:$B$4000=$B782),1),"")</f>
        <v>46007</v>
      </c>
      <c r="R782" s="171" t="s">
        <v>1563</v>
      </c>
      <c r="S782" s="171" cm="1">
        <f t="array" ref="S782">IFERROR(INDEX(_xlfn._xlws.FILTER('Dang ky_off'!$L$4:$L$4000,'Dang ky_off'!$B$4:$B$4000=$B782),1),"")</f>
        <v>9.5</v>
      </c>
      <c r="T782" s="171" cm="1">
        <f t="array" ref="T782">IFERROR(INDEX(_xlfn._xlws.FILTER('Dang ky_off'!$M$4:$M$4000,'Dang ky_off'!$B$4:$B$4000=$B782),1),"")</f>
        <v>0</v>
      </c>
      <c r="U782" s="130"/>
      <c r="V782" s="130"/>
      <c r="W782" s="131">
        <f t="shared" si="112"/>
        <v>2.9</v>
      </c>
      <c r="X782" s="180" t="str" cm="1">
        <f t="array" ref="X782">IFERROR(INDEX(_xlfn._xlws.FILTER('Dang ky_off'!$J$4:$J$4000,'Dang ky_off'!$B$4:$B$4000=$B782),2),"")</f>
        <v>Công ty Cổ phần Đầu tư và Thương mại SATORI</v>
      </c>
      <c r="Y782" s="181" cm="1">
        <f t="array" ref="Y782">IFERROR(INDEX(_xlfn._xlws.FILTER('Dang ky_off'!$H$4:$H$4000,'Dang ky_off'!$B$4:$B$4000=$B782),2),"")</f>
        <v>45953</v>
      </c>
      <c r="Z782" s="180" t="s">
        <v>1563</v>
      </c>
      <c r="AA782" s="180" cm="1">
        <f t="array" ref="AA782">IFERROR(INDEX(_xlfn._xlws.FILTER('Dang ky_off'!$L$4:$L$4000,'Dang ky_off'!$B$4:$B$4000=$B782),2),"")</f>
        <v>10</v>
      </c>
      <c r="AB782" s="180" cm="1">
        <f t="array" ref="AB782">IFERROR(INDEX(_xlfn._xlws.FILTER('Dang ky_off'!$M$4:$M$4000,'Dang ky_off'!$B$4:$B$4000=$B782),2),"")</f>
        <v>0</v>
      </c>
      <c r="AC782" s="130"/>
      <c r="AD782" s="130"/>
      <c r="AE782" s="179">
        <f t="shared" si="113"/>
        <v>3</v>
      </c>
      <c r="AF782" s="131" t="str" cm="1">
        <f t="array" ref="AF782">IFERROR(INDEX(_xlfn._xlws.FILTER('Dang ky_off'!$J$4:$J$43,'Dang ky_off'!$B$4:$B$43=$B782),3),"")</f>
        <v/>
      </c>
      <c r="AG782" s="154" t="str" cm="1">
        <f t="array" ref="AG782">IFERROR(INDEX(_xlfn._xlws.FILTER('Dang ky_off'!$H$4:$H$43,'Dang ky_off'!$B$4:$B$43=$B782),3),"")</f>
        <v/>
      </c>
      <c r="AH782" s="131" t="s">
        <v>1563</v>
      </c>
      <c r="AI782" s="131" t="str" cm="1">
        <f t="array" ref="AI782">IFERROR(INDEX(_xlfn._xlws.FILTER('Dang ky_off'!$L$4:$L$43,'Dang ky_off'!$B$4:$B$43=$B782),3),"")</f>
        <v/>
      </c>
      <c r="AJ782" s="131" t="str" cm="1">
        <f t="array" ref="AJ782">IFERROR(INDEX(_xlfn._xlws.FILTER('Dang ky_off'!$M$4:$M$43,'Dang ky_off'!$B$4:$B$43=$B782),3),"")</f>
        <v/>
      </c>
      <c r="AK782" s="130"/>
      <c r="AL782" s="130"/>
      <c r="AM782" s="131" t="e">
        <f t="shared" si="114"/>
        <v>#VALUE!</v>
      </c>
      <c r="AN782" s="182" t="str" cm="1">
        <f t="array" ref="AN782">IFERROR(INDEX(_xlfn._xlws.FILTER('Dang ky_onl'!$J$6:$J$4000,'Dang ky_onl'!$B$6:$B$4000=$B782),1),"")</f>
        <v/>
      </c>
      <c r="AO782" s="183" t="str" cm="1">
        <f t="array" ref="AO782">IFERROR(INDEX(_xlfn._xlws.FILTER('Dang ky_onl'!$H$6:$H$4000,'Dang ky_onl'!$B$6:$B$4000=$B782),1),"")</f>
        <v/>
      </c>
      <c r="AP782" s="184" t="s">
        <v>1564</v>
      </c>
      <c r="AQ782" s="182" t="str" cm="1">
        <f t="array" ref="AQ782">IFERROR(INDEX(_xlfn._xlws.FILTER('Dang ky_onl'!$L$6:$L$4000,'Dang ky_onl'!$B$6:$B$4000=$B782),1),"")</f>
        <v/>
      </c>
      <c r="AR782" s="182" t="str" cm="1">
        <f t="array" ref="AR782">IFERROR(INDEX(_xlfn._xlws.FILTER('Dang ky_onl'!$M$6:$M$4000,'Dang ky_onl'!$B$6:$B$4000=$B782),1),"")</f>
        <v/>
      </c>
      <c r="AS782" s="130"/>
      <c r="AT782" s="130"/>
      <c r="AU782" s="131" t="e">
        <f t="shared" si="115"/>
        <v>#VALUE!</v>
      </c>
      <c r="AV782" s="182" t="str" cm="1">
        <f t="array" ref="AV782">IFERROR(INDEX(_xlfn._xlws.FILTER('Dang ky_onl'!$J$6:$J$4000,'Dang ky_onl'!$B$6:$B$4000=$B782),2),"")</f>
        <v/>
      </c>
      <c r="AW782" s="183" t="str" cm="1">
        <f t="array" ref="AW782">IFERROR(INDEX(_xlfn._xlws.FILTER('Dang ky_onl'!$H$6:$H$4000,'Dang ky_onl'!$B$6:$B$4000=$B782),2),"")</f>
        <v/>
      </c>
      <c r="AX782" s="184" t="s">
        <v>1564</v>
      </c>
      <c r="AY782" s="182" t="str" cm="1">
        <f t="array" ref="AY782">IFERROR(INDEX(_xlfn._xlws.FILTER('Dang ky_onl'!$L$6:$L$4000,'Dang ky_onl'!$B$6:$B$4000=$B782),2),"")</f>
        <v/>
      </c>
      <c r="AZ782" s="182" t="str" cm="1">
        <f t="array" ref="AZ782">IFERROR(INDEX(_xlfn._xlws.FILTER('Dang ky_onl'!$M$6:$M$4000,'Dang ky_onl'!$B$6:$B$4000=$B782),2),"")</f>
        <v/>
      </c>
      <c r="BA782" s="130"/>
      <c r="BB782" s="130"/>
      <c r="BC782" s="131" t="e">
        <f t="shared" si="116"/>
        <v>#VALUE!</v>
      </c>
    </row>
    <row r="783" spans="1:55" ht="19.5" customHeight="1" x14ac:dyDescent="0.35">
      <c r="A783" s="135">
        <v>777</v>
      </c>
      <c r="B783" s="136">
        <v>2005230566</v>
      </c>
      <c r="C783" s="137" t="s">
        <v>644</v>
      </c>
      <c r="D783" s="138" t="s">
        <v>815</v>
      </c>
      <c r="E783" s="139"/>
      <c r="F783" s="141" t="s">
        <v>1304</v>
      </c>
      <c r="G783" s="142" t="s">
        <v>1361</v>
      </c>
      <c r="H783" s="143" t="s">
        <v>1374</v>
      </c>
      <c r="I783" s="140" t="str">
        <f t="shared" si="110"/>
        <v>Không đậu</v>
      </c>
      <c r="J783" s="144"/>
      <c r="K783" s="145" t="str">
        <f t="shared" si="111"/>
        <v>Không đủ</v>
      </c>
      <c r="L783" s="166">
        <f t="shared" si="117"/>
        <v>0</v>
      </c>
      <c r="M783" s="166" cm="1">
        <f t="array" ref="M783">SUMPRODUCT(--(LEN(CHOOSE({1,2,3},P783,X783,AF783))&gt;0))</f>
        <v>0</v>
      </c>
      <c r="N783" s="166" cm="1">
        <f t="array" ref="N783">SUMPRODUCT(--(LEN(CHOOSE({1,2},AN783,AV783))&gt;0))</f>
        <v>0</v>
      </c>
      <c r="O783" s="166">
        <f t="shared" si="118"/>
        <v>0</v>
      </c>
      <c r="P783" s="171" t="str" cm="1">
        <f t="array" ref="P783">IFERROR(INDEX(_xlfn._xlws.FILTER('Dang ky_off'!$J$4:$J$4000,'Dang ky_off'!$B$4:$B$4000=$B783),1),"")</f>
        <v/>
      </c>
      <c r="Q783" s="172" t="str" cm="1">
        <f t="array" ref="Q783">IFERROR(INDEX(_xlfn._xlws.FILTER('Dang ky_off'!$H$4:$H$4000,'Dang ky_off'!$B$4:$B$4000=$B783),1),"")</f>
        <v/>
      </c>
      <c r="R783" s="171" t="s">
        <v>1563</v>
      </c>
      <c r="S783" s="171" t="str" cm="1">
        <f t="array" ref="S783">IFERROR(INDEX(_xlfn._xlws.FILTER('Dang ky_off'!$L$4:$L$4000,'Dang ky_off'!$B$4:$B$4000=$B783),1),"")</f>
        <v/>
      </c>
      <c r="T783" s="171" t="str" cm="1">
        <f t="array" ref="T783">IFERROR(INDEX(_xlfn._xlws.FILTER('Dang ky_off'!$M$4:$M$4000,'Dang ky_off'!$B$4:$B$4000=$B783),1),"")</f>
        <v/>
      </c>
      <c r="U783" s="130"/>
      <c r="V783" s="130"/>
      <c r="W783" s="131" t="e">
        <f t="shared" si="112"/>
        <v>#VALUE!</v>
      </c>
      <c r="X783" s="180" t="str" cm="1">
        <f t="array" ref="X783">IFERROR(INDEX(_xlfn._xlws.FILTER('Dang ky_off'!$J$4:$J$4000,'Dang ky_off'!$B$4:$B$4000=$B783),2),"")</f>
        <v/>
      </c>
      <c r="Y783" s="181" t="str" cm="1">
        <f t="array" ref="Y783">IFERROR(INDEX(_xlfn._xlws.FILTER('Dang ky_off'!$H$4:$H$4000,'Dang ky_off'!$B$4:$B$4000=$B783),2),"")</f>
        <v/>
      </c>
      <c r="Z783" s="180" t="s">
        <v>1563</v>
      </c>
      <c r="AA783" s="180" t="str" cm="1">
        <f t="array" ref="AA783">IFERROR(INDEX(_xlfn._xlws.FILTER('Dang ky_off'!$L$4:$L$4000,'Dang ky_off'!$B$4:$B$4000=$B783),2),"")</f>
        <v/>
      </c>
      <c r="AB783" s="180" t="str" cm="1">
        <f t="array" ref="AB783">IFERROR(INDEX(_xlfn._xlws.FILTER('Dang ky_off'!$M$4:$M$4000,'Dang ky_off'!$B$4:$B$4000=$B783),2),"")</f>
        <v/>
      </c>
      <c r="AC783" s="130"/>
      <c r="AD783" s="130"/>
      <c r="AE783" s="179" t="e">
        <f t="shared" si="113"/>
        <v>#VALUE!</v>
      </c>
      <c r="AF783" s="131" t="str" cm="1">
        <f t="array" ref="AF783">IFERROR(INDEX(_xlfn._xlws.FILTER('Dang ky_off'!$J$4:$J$43,'Dang ky_off'!$B$4:$B$43=$B783),3),"")</f>
        <v/>
      </c>
      <c r="AG783" s="154" t="str" cm="1">
        <f t="array" ref="AG783">IFERROR(INDEX(_xlfn._xlws.FILTER('Dang ky_off'!$H$4:$H$43,'Dang ky_off'!$B$4:$B$43=$B783),3),"")</f>
        <v/>
      </c>
      <c r="AH783" s="131" t="s">
        <v>1563</v>
      </c>
      <c r="AI783" s="131" t="str" cm="1">
        <f t="array" ref="AI783">IFERROR(INDEX(_xlfn._xlws.FILTER('Dang ky_off'!$L$4:$L$43,'Dang ky_off'!$B$4:$B$43=$B783),3),"")</f>
        <v/>
      </c>
      <c r="AJ783" s="131" t="str" cm="1">
        <f t="array" ref="AJ783">IFERROR(INDEX(_xlfn._xlws.FILTER('Dang ky_off'!$M$4:$M$43,'Dang ky_off'!$B$4:$B$43=$B783),3),"")</f>
        <v/>
      </c>
      <c r="AK783" s="130"/>
      <c r="AL783" s="130"/>
      <c r="AM783" s="131" t="e">
        <f t="shared" si="114"/>
        <v>#VALUE!</v>
      </c>
      <c r="AN783" s="182" t="str" cm="1">
        <f t="array" ref="AN783">IFERROR(INDEX(_xlfn._xlws.FILTER('Dang ky_onl'!$J$6:$J$4000,'Dang ky_onl'!$B$6:$B$4000=$B783),1),"")</f>
        <v/>
      </c>
      <c r="AO783" s="183" t="str" cm="1">
        <f t="array" ref="AO783">IFERROR(INDEX(_xlfn._xlws.FILTER('Dang ky_onl'!$H$6:$H$4000,'Dang ky_onl'!$B$6:$B$4000=$B783),1),"")</f>
        <v/>
      </c>
      <c r="AP783" s="184" t="s">
        <v>1564</v>
      </c>
      <c r="AQ783" s="182" t="str" cm="1">
        <f t="array" ref="AQ783">IFERROR(INDEX(_xlfn._xlws.FILTER('Dang ky_onl'!$L$6:$L$4000,'Dang ky_onl'!$B$6:$B$4000=$B783),1),"")</f>
        <v/>
      </c>
      <c r="AR783" s="182" t="str" cm="1">
        <f t="array" ref="AR783">IFERROR(INDEX(_xlfn._xlws.FILTER('Dang ky_onl'!$M$6:$M$4000,'Dang ky_onl'!$B$6:$B$4000=$B783),1),"")</f>
        <v/>
      </c>
      <c r="AS783" s="130"/>
      <c r="AT783" s="130"/>
      <c r="AU783" s="131" t="e">
        <f t="shared" si="115"/>
        <v>#VALUE!</v>
      </c>
      <c r="AV783" s="182" t="str" cm="1">
        <f t="array" ref="AV783">IFERROR(INDEX(_xlfn._xlws.FILTER('Dang ky_onl'!$J$6:$J$4000,'Dang ky_onl'!$B$6:$B$4000=$B783),2),"")</f>
        <v/>
      </c>
      <c r="AW783" s="183" t="str" cm="1">
        <f t="array" ref="AW783">IFERROR(INDEX(_xlfn._xlws.FILTER('Dang ky_onl'!$H$6:$H$4000,'Dang ky_onl'!$B$6:$B$4000=$B783),2),"")</f>
        <v/>
      </c>
      <c r="AX783" s="184" t="s">
        <v>1564</v>
      </c>
      <c r="AY783" s="182" t="str" cm="1">
        <f t="array" ref="AY783">IFERROR(INDEX(_xlfn._xlws.FILTER('Dang ky_onl'!$L$6:$L$4000,'Dang ky_onl'!$B$6:$B$4000=$B783),2),"")</f>
        <v/>
      </c>
      <c r="AZ783" s="182" t="str" cm="1">
        <f t="array" ref="AZ783">IFERROR(INDEX(_xlfn._xlws.FILTER('Dang ky_onl'!$M$6:$M$4000,'Dang ky_onl'!$B$6:$B$4000=$B783),2),"")</f>
        <v/>
      </c>
      <c r="BA783" s="130"/>
      <c r="BB783" s="130"/>
      <c r="BC783" s="131" t="e">
        <f t="shared" si="116"/>
        <v>#VALUE!</v>
      </c>
    </row>
    <row r="784" spans="1:55" ht="19.5" customHeight="1" x14ac:dyDescent="0.35">
      <c r="A784" s="135">
        <v>778</v>
      </c>
      <c r="B784" s="136">
        <v>2005230569</v>
      </c>
      <c r="C784" s="137" t="s">
        <v>643</v>
      </c>
      <c r="D784" s="138" t="s">
        <v>814</v>
      </c>
      <c r="E784" s="139"/>
      <c r="F784" s="141" t="s">
        <v>1155</v>
      </c>
      <c r="G784" s="142" t="s">
        <v>1361</v>
      </c>
      <c r="H784" s="143" t="s">
        <v>1374</v>
      </c>
      <c r="I784" s="140" t="str">
        <f t="shared" si="110"/>
        <v>Không đậu</v>
      </c>
      <c r="J784" s="144"/>
      <c r="K784" s="145" t="str">
        <f t="shared" si="111"/>
        <v>Không đủ</v>
      </c>
      <c r="L784" s="166">
        <f t="shared" si="117"/>
        <v>1</v>
      </c>
      <c r="M784" s="166" cm="1">
        <f t="array" ref="M784">SUMPRODUCT(--(LEN(CHOOSE({1,2,3},P784,X784,AF784))&gt;0))</f>
        <v>1</v>
      </c>
      <c r="N784" s="166" cm="1">
        <f t="array" ref="N784">SUMPRODUCT(--(LEN(CHOOSE({1,2},AN784,AV784))&gt;0))</f>
        <v>0</v>
      </c>
      <c r="O784" s="166">
        <f t="shared" si="118"/>
        <v>0</v>
      </c>
      <c r="P784" s="171" t="str" cm="1">
        <f t="array" ref="P784">IFERROR(INDEX(_xlfn._xlws.FILTER('Dang ky_off'!$J$4:$J$4000,'Dang ky_off'!$B$4:$B$4000=$B784),1),"")</f>
        <v>Công ty TNHH Yakult Việt Nam</v>
      </c>
      <c r="Q784" s="172" cm="1">
        <f t="array" ref="Q784">IFERROR(INDEX(_xlfn._xlws.FILTER('Dang ky_off'!$H$4:$H$4000,'Dang ky_off'!$B$4:$B$4000=$B784),1),"")</f>
        <v>46022</v>
      </c>
      <c r="R784" s="171" t="s">
        <v>1563</v>
      </c>
      <c r="S784" s="171" cm="1">
        <f t="array" ref="S784">IFERROR(INDEX(_xlfn._xlws.FILTER('Dang ky_off'!$L$4:$L$4000,'Dang ky_off'!$B$4:$B$4000=$B784),1),"")</f>
        <v>7.5</v>
      </c>
      <c r="T784" s="171" cm="1">
        <f t="array" ref="T784">IFERROR(INDEX(_xlfn._xlws.FILTER('Dang ky_off'!$M$4:$M$4000,'Dang ky_off'!$B$4:$B$4000=$B784),1),"")</f>
        <v>0</v>
      </c>
      <c r="U784" s="130"/>
      <c r="V784" s="130"/>
      <c r="W784" s="131">
        <f t="shared" si="112"/>
        <v>2.2999999999999998</v>
      </c>
      <c r="X784" s="180" t="str" cm="1">
        <f t="array" ref="X784">IFERROR(INDEX(_xlfn._xlws.FILTER('Dang ky_off'!$J$4:$J$4000,'Dang ky_off'!$B$4:$B$4000=$B784),2),"")</f>
        <v/>
      </c>
      <c r="Y784" s="181" t="str" cm="1">
        <f t="array" ref="Y784">IFERROR(INDEX(_xlfn._xlws.FILTER('Dang ky_off'!$H$4:$H$4000,'Dang ky_off'!$B$4:$B$4000=$B784),2),"")</f>
        <v/>
      </c>
      <c r="Z784" s="180" t="s">
        <v>1563</v>
      </c>
      <c r="AA784" s="180" t="str" cm="1">
        <f t="array" ref="AA784">IFERROR(INDEX(_xlfn._xlws.FILTER('Dang ky_off'!$L$4:$L$4000,'Dang ky_off'!$B$4:$B$4000=$B784),2),"")</f>
        <v/>
      </c>
      <c r="AB784" s="180" t="str" cm="1">
        <f t="array" ref="AB784">IFERROR(INDEX(_xlfn._xlws.FILTER('Dang ky_off'!$M$4:$M$4000,'Dang ky_off'!$B$4:$B$4000=$B784),2),"")</f>
        <v/>
      </c>
      <c r="AC784" s="130"/>
      <c r="AD784" s="130"/>
      <c r="AE784" s="179" t="e">
        <f t="shared" si="113"/>
        <v>#VALUE!</v>
      </c>
      <c r="AF784" s="131" t="str" cm="1">
        <f t="array" ref="AF784">IFERROR(INDEX(_xlfn._xlws.FILTER('Dang ky_off'!$J$4:$J$43,'Dang ky_off'!$B$4:$B$43=$B784),3),"")</f>
        <v/>
      </c>
      <c r="AG784" s="154" t="str" cm="1">
        <f t="array" ref="AG784">IFERROR(INDEX(_xlfn._xlws.FILTER('Dang ky_off'!$H$4:$H$43,'Dang ky_off'!$B$4:$B$43=$B784),3),"")</f>
        <v/>
      </c>
      <c r="AH784" s="131" t="s">
        <v>1563</v>
      </c>
      <c r="AI784" s="131" t="str" cm="1">
        <f t="array" ref="AI784">IFERROR(INDEX(_xlfn._xlws.FILTER('Dang ky_off'!$L$4:$L$43,'Dang ky_off'!$B$4:$B$43=$B784),3),"")</f>
        <v/>
      </c>
      <c r="AJ784" s="131" t="str" cm="1">
        <f t="array" ref="AJ784">IFERROR(INDEX(_xlfn._xlws.FILTER('Dang ky_off'!$M$4:$M$43,'Dang ky_off'!$B$4:$B$43=$B784),3),"")</f>
        <v/>
      </c>
      <c r="AK784" s="130"/>
      <c r="AL784" s="130"/>
      <c r="AM784" s="131" t="e">
        <f t="shared" si="114"/>
        <v>#VALUE!</v>
      </c>
      <c r="AN784" s="182" t="str" cm="1">
        <f t="array" ref="AN784">IFERROR(INDEX(_xlfn._xlws.FILTER('Dang ky_onl'!$J$6:$J$4000,'Dang ky_onl'!$B$6:$B$4000=$B784),1),"")</f>
        <v/>
      </c>
      <c r="AO784" s="183" t="str" cm="1">
        <f t="array" ref="AO784">IFERROR(INDEX(_xlfn._xlws.FILTER('Dang ky_onl'!$H$6:$H$4000,'Dang ky_onl'!$B$6:$B$4000=$B784),1),"")</f>
        <v/>
      </c>
      <c r="AP784" s="184" t="s">
        <v>1564</v>
      </c>
      <c r="AQ784" s="182" t="str" cm="1">
        <f t="array" ref="AQ784">IFERROR(INDEX(_xlfn._xlws.FILTER('Dang ky_onl'!$L$6:$L$4000,'Dang ky_onl'!$B$6:$B$4000=$B784),1),"")</f>
        <v/>
      </c>
      <c r="AR784" s="182" t="str" cm="1">
        <f t="array" ref="AR784">IFERROR(INDEX(_xlfn._xlws.FILTER('Dang ky_onl'!$M$6:$M$4000,'Dang ky_onl'!$B$6:$B$4000=$B784),1),"")</f>
        <v/>
      </c>
      <c r="AS784" s="130"/>
      <c r="AT784" s="130"/>
      <c r="AU784" s="131" t="e">
        <f t="shared" si="115"/>
        <v>#VALUE!</v>
      </c>
      <c r="AV784" s="182" t="str" cm="1">
        <f t="array" ref="AV784">IFERROR(INDEX(_xlfn._xlws.FILTER('Dang ky_onl'!$J$6:$J$4000,'Dang ky_onl'!$B$6:$B$4000=$B784),2),"")</f>
        <v/>
      </c>
      <c r="AW784" s="183" t="str" cm="1">
        <f t="array" ref="AW784">IFERROR(INDEX(_xlfn._xlws.FILTER('Dang ky_onl'!$H$6:$H$4000,'Dang ky_onl'!$B$6:$B$4000=$B784),2),"")</f>
        <v/>
      </c>
      <c r="AX784" s="184" t="s">
        <v>1564</v>
      </c>
      <c r="AY784" s="182" t="str" cm="1">
        <f t="array" ref="AY784">IFERROR(INDEX(_xlfn._xlws.FILTER('Dang ky_onl'!$L$6:$L$4000,'Dang ky_onl'!$B$6:$B$4000=$B784),2),"")</f>
        <v/>
      </c>
      <c r="AZ784" s="182" t="str" cm="1">
        <f t="array" ref="AZ784">IFERROR(INDEX(_xlfn._xlws.FILTER('Dang ky_onl'!$M$6:$M$4000,'Dang ky_onl'!$B$6:$B$4000=$B784),2),"")</f>
        <v/>
      </c>
      <c r="BA784" s="130"/>
      <c r="BB784" s="130"/>
      <c r="BC784" s="131" t="e">
        <f t="shared" si="116"/>
        <v>#VALUE!</v>
      </c>
    </row>
    <row r="785" spans="1:55" ht="19.5" customHeight="1" x14ac:dyDescent="0.35">
      <c r="A785" s="135">
        <v>779</v>
      </c>
      <c r="B785" s="136">
        <v>2005230578</v>
      </c>
      <c r="C785" s="137" t="s">
        <v>642</v>
      </c>
      <c r="D785" s="138" t="s">
        <v>814</v>
      </c>
      <c r="E785" s="139"/>
      <c r="F785" s="141" t="s">
        <v>1137</v>
      </c>
      <c r="G785" s="142" t="s">
        <v>1361</v>
      </c>
      <c r="H785" s="143" t="s">
        <v>1374</v>
      </c>
      <c r="I785" s="140" t="str">
        <f t="shared" si="110"/>
        <v>Không đậu</v>
      </c>
      <c r="J785" s="144"/>
      <c r="K785" s="145" t="str">
        <f t="shared" si="111"/>
        <v>Không đủ</v>
      </c>
      <c r="L785" s="166">
        <f t="shared" si="117"/>
        <v>2</v>
      </c>
      <c r="M785" s="166" cm="1">
        <f t="array" ref="M785">SUMPRODUCT(--(LEN(CHOOSE({1,2,3},P785,X785,AF785))&gt;0))</f>
        <v>2</v>
      </c>
      <c r="N785" s="166" cm="1">
        <f t="array" ref="N785">SUMPRODUCT(--(LEN(CHOOSE({1,2},AN785,AV785))&gt;0))</f>
        <v>0</v>
      </c>
      <c r="O785" s="166">
        <f t="shared" si="118"/>
        <v>0</v>
      </c>
      <c r="P785" s="171" t="str" cm="1">
        <f t="array" ref="P785">IFERROR(INDEX(_xlfn._xlws.FILTER('Dang ky_off'!$J$4:$J$4000,'Dang ky_off'!$B$4:$B$4000=$B785),1),"")</f>
        <v>Công ty Cổ phần Acecook Việt Nam</v>
      </c>
      <c r="Q785" s="172" cm="1">
        <f t="array" ref="Q785">IFERROR(INDEX(_xlfn._xlws.FILTER('Dang ky_off'!$H$4:$H$4000,'Dang ky_off'!$B$4:$B$4000=$B785),1),"")</f>
        <v>46000</v>
      </c>
      <c r="R785" s="171" t="s">
        <v>1563</v>
      </c>
      <c r="S785" s="171" cm="1">
        <f t="array" ref="S785">IFERROR(INDEX(_xlfn._xlws.FILTER('Dang ky_off'!$L$4:$L$4000,'Dang ky_off'!$B$4:$B$4000=$B785),1),"")</f>
        <v>10</v>
      </c>
      <c r="T785" s="171" cm="1">
        <f t="array" ref="T785">IFERROR(INDEX(_xlfn._xlws.FILTER('Dang ky_off'!$M$4:$M$4000,'Dang ky_off'!$B$4:$B$4000=$B785),1),"")</f>
        <v>0</v>
      </c>
      <c r="U785" s="130"/>
      <c r="V785" s="130"/>
      <c r="W785" s="131">
        <f t="shared" si="112"/>
        <v>3</v>
      </c>
      <c r="X785" s="180" t="str" cm="1">
        <f t="array" ref="X785">IFERROR(INDEX(_xlfn._xlws.FILTER('Dang ky_off'!$J$4:$J$4000,'Dang ky_off'!$B$4:$B$4000=$B785),2),"")</f>
        <v>Công ty TNHH Yakult Việt Nam</v>
      </c>
      <c r="Y785" s="181" cm="1">
        <f t="array" ref="Y785">IFERROR(INDEX(_xlfn._xlws.FILTER('Dang ky_off'!$H$4:$H$4000,'Dang ky_off'!$B$4:$B$4000=$B785),2),"")</f>
        <v>46022</v>
      </c>
      <c r="Z785" s="180" t="s">
        <v>1563</v>
      </c>
      <c r="AA785" s="180" cm="1">
        <f t="array" ref="AA785">IFERROR(INDEX(_xlfn._xlws.FILTER('Dang ky_off'!$L$4:$L$4000,'Dang ky_off'!$B$4:$B$4000=$B785),2),"")</f>
        <v>9.5</v>
      </c>
      <c r="AB785" s="180" cm="1">
        <f t="array" ref="AB785">IFERROR(INDEX(_xlfn._xlws.FILTER('Dang ky_off'!$M$4:$M$4000,'Dang ky_off'!$B$4:$B$4000=$B785),2),"")</f>
        <v>0</v>
      </c>
      <c r="AC785" s="130"/>
      <c r="AD785" s="130"/>
      <c r="AE785" s="179">
        <f t="shared" si="113"/>
        <v>2.9</v>
      </c>
      <c r="AF785" s="131" t="str" cm="1">
        <f t="array" ref="AF785">IFERROR(INDEX(_xlfn._xlws.FILTER('Dang ky_off'!$J$4:$J$43,'Dang ky_off'!$B$4:$B$43=$B785),3),"")</f>
        <v/>
      </c>
      <c r="AG785" s="154" t="str" cm="1">
        <f t="array" ref="AG785">IFERROR(INDEX(_xlfn._xlws.FILTER('Dang ky_off'!$H$4:$H$43,'Dang ky_off'!$B$4:$B$43=$B785),3),"")</f>
        <v/>
      </c>
      <c r="AH785" s="131" t="s">
        <v>1563</v>
      </c>
      <c r="AI785" s="131" t="str" cm="1">
        <f t="array" ref="AI785">IFERROR(INDEX(_xlfn._xlws.FILTER('Dang ky_off'!$L$4:$L$43,'Dang ky_off'!$B$4:$B$43=$B785),3),"")</f>
        <v/>
      </c>
      <c r="AJ785" s="131" t="str" cm="1">
        <f t="array" ref="AJ785">IFERROR(INDEX(_xlfn._xlws.FILTER('Dang ky_off'!$M$4:$M$43,'Dang ky_off'!$B$4:$B$43=$B785),3),"")</f>
        <v/>
      </c>
      <c r="AK785" s="130"/>
      <c r="AL785" s="130"/>
      <c r="AM785" s="131" t="e">
        <f t="shared" si="114"/>
        <v>#VALUE!</v>
      </c>
      <c r="AN785" s="182" t="str" cm="1">
        <f t="array" ref="AN785">IFERROR(INDEX(_xlfn._xlws.FILTER('Dang ky_onl'!$J$6:$J$4000,'Dang ky_onl'!$B$6:$B$4000=$B785),1),"")</f>
        <v/>
      </c>
      <c r="AO785" s="183" t="str" cm="1">
        <f t="array" ref="AO785">IFERROR(INDEX(_xlfn._xlws.FILTER('Dang ky_onl'!$H$6:$H$4000,'Dang ky_onl'!$B$6:$B$4000=$B785),1),"")</f>
        <v/>
      </c>
      <c r="AP785" s="184" t="s">
        <v>1564</v>
      </c>
      <c r="AQ785" s="182" t="str" cm="1">
        <f t="array" ref="AQ785">IFERROR(INDEX(_xlfn._xlws.FILTER('Dang ky_onl'!$L$6:$L$4000,'Dang ky_onl'!$B$6:$B$4000=$B785),1),"")</f>
        <v/>
      </c>
      <c r="AR785" s="182" t="str" cm="1">
        <f t="array" ref="AR785">IFERROR(INDEX(_xlfn._xlws.FILTER('Dang ky_onl'!$M$6:$M$4000,'Dang ky_onl'!$B$6:$B$4000=$B785),1),"")</f>
        <v/>
      </c>
      <c r="AS785" s="130"/>
      <c r="AT785" s="130"/>
      <c r="AU785" s="131" t="e">
        <f t="shared" si="115"/>
        <v>#VALUE!</v>
      </c>
      <c r="AV785" s="182" t="str" cm="1">
        <f t="array" ref="AV785">IFERROR(INDEX(_xlfn._xlws.FILTER('Dang ky_onl'!$J$6:$J$4000,'Dang ky_onl'!$B$6:$B$4000=$B785),2),"")</f>
        <v/>
      </c>
      <c r="AW785" s="183" t="str" cm="1">
        <f t="array" ref="AW785">IFERROR(INDEX(_xlfn._xlws.FILTER('Dang ky_onl'!$H$6:$H$4000,'Dang ky_onl'!$B$6:$B$4000=$B785),2),"")</f>
        <v/>
      </c>
      <c r="AX785" s="184" t="s">
        <v>1564</v>
      </c>
      <c r="AY785" s="182" t="str" cm="1">
        <f t="array" ref="AY785">IFERROR(INDEX(_xlfn._xlws.FILTER('Dang ky_onl'!$L$6:$L$4000,'Dang ky_onl'!$B$6:$B$4000=$B785),2),"")</f>
        <v/>
      </c>
      <c r="AZ785" s="182" t="str" cm="1">
        <f t="array" ref="AZ785">IFERROR(INDEX(_xlfn._xlws.FILTER('Dang ky_onl'!$M$6:$M$4000,'Dang ky_onl'!$B$6:$B$4000=$B785),2),"")</f>
        <v/>
      </c>
      <c r="BA785" s="130"/>
      <c r="BB785" s="130"/>
      <c r="BC785" s="131" t="e">
        <f t="shared" si="116"/>
        <v>#VALUE!</v>
      </c>
    </row>
    <row r="786" spans="1:55" ht="19.5" customHeight="1" x14ac:dyDescent="0.35">
      <c r="A786" s="135">
        <v>780</v>
      </c>
      <c r="B786" s="136">
        <v>2005230583</v>
      </c>
      <c r="C786" s="137" t="s">
        <v>185</v>
      </c>
      <c r="D786" s="138" t="s">
        <v>924</v>
      </c>
      <c r="E786" s="139"/>
      <c r="F786" s="141" t="s">
        <v>1073</v>
      </c>
      <c r="G786" s="142" t="s">
        <v>1361</v>
      </c>
      <c r="H786" s="143" t="s">
        <v>1374</v>
      </c>
      <c r="I786" s="140" t="str">
        <f t="shared" si="110"/>
        <v>Không đậu</v>
      </c>
      <c r="J786" s="144"/>
      <c r="K786" s="145" t="str">
        <f t="shared" si="111"/>
        <v>Không đủ</v>
      </c>
      <c r="L786" s="166">
        <f t="shared" si="117"/>
        <v>1</v>
      </c>
      <c r="M786" s="166" cm="1">
        <f t="array" ref="M786">SUMPRODUCT(--(LEN(CHOOSE({1,2,3},P786,X786,AF786))&gt;0))</f>
        <v>1</v>
      </c>
      <c r="N786" s="166" cm="1">
        <f t="array" ref="N786">SUMPRODUCT(--(LEN(CHOOSE({1,2},AN786,AV786))&gt;0))</f>
        <v>0</v>
      </c>
      <c r="O786" s="166">
        <f t="shared" si="118"/>
        <v>0</v>
      </c>
      <c r="P786" s="171" t="str" cm="1">
        <f t="array" ref="P786">IFERROR(INDEX(_xlfn._xlws.FILTER('Dang ky_off'!$J$4:$J$4000,'Dang ky_off'!$B$4:$B$4000=$B786),1),"")</f>
        <v>Công ty TNHH Yakult Việt Nam</v>
      </c>
      <c r="Q786" s="172" cm="1">
        <f t="array" ref="Q786">IFERROR(INDEX(_xlfn._xlws.FILTER('Dang ky_off'!$H$4:$H$4000,'Dang ky_off'!$B$4:$B$4000=$B786),1),"")</f>
        <v>46022</v>
      </c>
      <c r="R786" s="171" t="s">
        <v>1563</v>
      </c>
      <c r="S786" s="171" cm="1">
        <f t="array" ref="S786">IFERROR(INDEX(_xlfn._xlws.FILTER('Dang ky_off'!$L$4:$L$4000,'Dang ky_off'!$B$4:$B$4000=$B786),1),"")</f>
        <v>9.5</v>
      </c>
      <c r="T786" s="171" cm="1">
        <f t="array" ref="T786">IFERROR(INDEX(_xlfn._xlws.FILTER('Dang ky_off'!$M$4:$M$4000,'Dang ky_off'!$B$4:$B$4000=$B786),1),"")</f>
        <v>0</v>
      </c>
      <c r="U786" s="130"/>
      <c r="V786" s="130"/>
      <c r="W786" s="131">
        <f t="shared" si="112"/>
        <v>2.9</v>
      </c>
      <c r="X786" s="180" t="str" cm="1">
        <f t="array" ref="X786">IFERROR(INDEX(_xlfn._xlws.FILTER('Dang ky_off'!$J$4:$J$4000,'Dang ky_off'!$B$4:$B$4000=$B786),2),"")</f>
        <v/>
      </c>
      <c r="Y786" s="181" t="str" cm="1">
        <f t="array" ref="Y786">IFERROR(INDEX(_xlfn._xlws.FILTER('Dang ky_off'!$H$4:$H$4000,'Dang ky_off'!$B$4:$B$4000=$B786),2),"")</f>
        <v/>
      </c>
      <c r="Z786" s="180" t="s">
        <v>1563</v>
      </c>
      <c r="AA786" s="180" t="str" cm="1">
        <f t="array" ref="AA786">IFERROR(INDEX(_xlfn._xlws.FILTER('Dang ky_off'!$L$4:$L$4000,'Dang ky_off'!$B$4:$B$4000=$B786),2),"")</f>
        <v/>
      </c>
      <c r="AB786" s="180" t="str" cm="1">
        <f t="array" ref="AB786">IFERROR(INDEX(_xlfn._xlws.FILTER('Dang ky_off'!$M$4:$M$4000,'Dang ky_off'!$B$4:$B$4000=$B786),2),"")</f>
        <v/>
      </c>
      <c r="AC786" s="130"/>
      <c r="AD786" s="130"/>
      <c r="AE786" s="179" t="e">
        <f t="shared" si="113"/>
        <v>#VALUE!</v>
      </c>
      <c r="AF786" s="131" t="str" cm="1">
        <f t="array" ref="AF786">IFERROR(INDEX(_xlfn._xlws.FILTER('Dang ky_off'!$J$4:$J$43,'Dang ky_off'!$B$4:$B$43=$B786),3),"")</f>
        <v/>
      </c>
      <c r="AG786" s="154" t="str" cm="1">
        <f t="array" ref="AG786">IFERROR(INDEX(_xlfn._xlws.FILTER('Dang ky_off'!$H$4:$H$43,'Dang ky_off'!$B$4:$B$43=$B786),3),"")</f>
        <v/>
      </c>
      <c r="AH786" s="131" t="s">
        <v>1563</v>
      </c>
      <c r="AI786" s="131" t="str" cm="1">
        <f t="array" ref="AI786">IFERROR(INDEX(_xlfn._xlws.FILTER('Dang ky_off'!$L$4:$L$43,'Dang ky_off'!$B$4:$B$43=$B786),3),"")</f>
        <v/>
      </c>
      <c r="AJ786" s="131" t="str" cm="1">
        <f t="array" ref="AJ786">IFERROR(INDEX(_xlfn._xlws.FILTER('Dang ky_off'!$M$4:$M$43,'Dang ky_off'!$B$4:$B$43=$B786),3),"")</f>
        <v/>
      </c>
      <c r="AK786" s="130"/>
      <c r="AL786" s="130"/>
      <c r="AM786" s="131" t="e">
        <f t="shared" si="114"/>
        <v>#VALUE!</v>
      </c>
      <c r="AN786" s="182" t="str" cm="1">
        <f t="array" ref="AN786">IFERROR(INDEX(_xlfn._xlws.FILTER('Dang ky_onl'!$J$6:$J$4000,'Dang ky_onl'!$B$6:$B$4000=$B786),1),"")</f>
        <v/>
      </c>
      <c r="AO786" s="183" t="str" cm="1">
        <f t="array" ref="AO786">IFERROR(INDEX(_xlfn._xlws.FILTER('Dang ky_onl'!$H$6:$H$4000,'Dang ky_onl'!$B$6:$B$4000=$B786),1),"")</f>
        <v/>
      </c>
      <c r="AP786" s="184" t="s">
        <v>1564</v>
      </c>
      <c r="AQ786" s="182" t="str" cm="1">
        <f t="array" ref="AQ786">IFERROR(INDEX(_xlfn._xlws.FILTER('Dang ky_onl'!$L$6:$L$4000,'Dang ky_onl'!$B$6:$B$4000=$B786),1),"")</f>
        <v/>
      </c>
      <c r="AR786" s="182" t="str" cm="1">
        <f t="array" ref="AR786">IFERROR(INDEX(_xlfn._xlws.FILTER('Dang ky_onl'!$M$6:$M$4000,'Dang ky_onl'!$B$6:$B$4000=$B786),1),"")</f>
        <v/>
      </c>
      <c r="AS786" s="130"/>
      <c r="AT786" s="130"/>
      <c r="AU786" s="131" t="e">
        <f t="shared" si="115"/>
        <v>#VALUE!</v>
      </c>
      <c r="AV786" s="182" t="str" cm="1">
        <f t="array" ref="AV786">IFERROR(INDEX(_xlfn._xlws.FILTER('Dang ky_onl'!$J$6:$J$4000,'Dang ky_onl'!$B$6:$B$4000=$B786),2),"")</f>
        <v/>
      </c>
      <c r="AW786" s="183" t="str" cm="1">
        <f t="array" ref="AW786">IFERROR(INDEX(_xlfn._xlws.FILTER('Dang ky_onl'!$H$6:$H$4000,'Dang ky_onl'!$B$6:$B$4000=$B786),2),"")</f>
        <v/>
      </c>
      <c r="AX786" s="184" t="s">
        <v>1564</v>
      </c>
      <c r="AY786" s="182" t="str" cm="1">
        <f t="array" ref="AY786">IFERROR(INDEX(_xlfn._xlws.FILTER('Dang ky_onl'!$L$6:$L$4000,'Dang ky_onl'!$B$6:$B$4000=$B786),2),"")</f>
        <v/>
      </c>
      <c r="AZ786" s="182" t="str" cm="1">
        <f t="array" ref="AZ786">IFERROR(INDEX(_xlfn._xlws.FILTER('Dang ky_onl'!$M$6:$M$4000,'Dang ky_onl'!$B$6:$B$4000=$B786),2),"")</f>
        <v/>
      </c>
      <c r="BA786" s="130"/>
      <c r="BB786" s="130"/>
      <c r="BC786" s="131" t="e">
        <f t="shared" si="116"/>
        <v>#VALUE!</v>
      </c>
    </row>
    <row r="787" spans="1:55" ht="19.5" customHeight="1" x14ac:dyDescent="0.35">
      <c r="A787" s="135">
        <v>781</v>
      </c>
      <c r="B787" s="136">
        <v>2005230603</v>
      </c>
      <c r="C787" s="137" t="s">
        <v>646</v>
      </c>
      <c r="D787" s="138" t="s">
        <v>788</v>
      </c>
      <c r="E787" s="139"/>
      <c r="F787" s="141" t="s">
        <v>1305</v>
      </c>
      <c r="G787" s="142" t="s">
        <v>1361</v>
      </c>
      <c r="H787" s="143" t="s">
        <v>1374</v>
      </c>
      <c r="I787" s="140" t="str">
        <f t="shared" si="110"/>
        <v>Không đậu</v>
      </c>
      <c r="J787" s="144"/>
      <c r="K787" s="145" t="str">
        <f t="shared" si="111"/>
        <v>Không đủ</v>
      </c>
      <c r="L787" s="166">
        <f t="shared" si="117"/>
        <v>1</v>
      </c>
      <c r="M787" s="166" cm="1">
        <f t="array" ref="M787">SUMPRODUCT(--(LEN(CHOOSE({1,2,3},P787,X787,AF787))&gt;0))</f>
        <v>1</v>
      </c>
      <c r="N787" s="166" cm="1">
        <f t="array" ref="N787">SUMPRODUCT(--(LEN(CHOOSE({1,2},AN787,AV787))&gt;0))</f>
        <v>0</v>
      </c>
      <c r="O787" s="166">
        <f t="shared" si="118"/>
        <v>0</v>
      </c>
      <c r="P787" s="171" t="str" cm="1">
        <f t="array" ref="P787">IFERROR(INDEX(_xlfn._xlws.FILTER('Dang ky_off'!$J$4:$J$4000,'Dang ky_off'!$B$4:$B$4000=$B787),1),"")</f>
        <v>Công ty Cổ phần Acecook Việt Nam</v>
      </c>
      <c r="Q787" s="172" cm="1">
        <f t="array" ref="Q787">IFERROR(INDEX(_xlfn._xlws.FILTER('Dang ky_off'!$H$4:$H$4000,'Dang ky_off'!$B$4:$B$4000=$B787),1),"")</f>
        <v>45944</v>
      </c>
      <c r="R787" s="171" t="s">
        <v>1563</v>
      </c>
      <c r="S787" s="171" cm="1">
        <f t="array" ref="S787">IFERROR(INDEX(_xlfn._xlws.FILTER('Dang ky_off'!$L$4:$L$4000,'Dang ky_off'!$B$4:$B$4000=$B787),1),"")</f>
        <v>10</v>
      </c>
      <c r="T787" s="171" cm="1">
        <f t="array" ref="T787">IFERROR(INDEX(_xlfn._xlws.FILTER('Dang ky_off'!$M$4:$M$4000,'Dang ky_off'!$B$4:$B$4000=$B787),1),"")</f>
        <v>0</v>
      </c>
      <c r="U787" s="130"/>
      <c r="V787" s="130"/>
      <c r="W787" s="131">
        <f t="shared" si="112"/>
        <v>3</v>
      </c>
      <c r="X787" s="180" t="str" cm="1">
        <f t="array" ref="X787">IFERROR(INDEX(_xlfn._xlws.FILTER('Dang ky_off'!$J$4:$J$4000,'Dang ky_off'!$B$4:$B$4000=$B787),2),"")</f>
        <v/>
      </c>
      <c r="Y787" s="181" t="str" cm="1">
        <f t="array" ref="Y787">IFERROR(INDEX(_xlfn._xlws.FILTER('Dang ky_off'!$H$4:$H$4000,'Dang ky_off'!$B$4:$B$4000=$B787),2),"")</f>
        <v/>
      </c>
      <c r="Z787" s="180" t="s">
        <v>1563</v>
      </c>
      <c r="AA787" s="180" t="str" cm="1">
        <f t="array" ref="AA787">IFERROR(INDEX(_xlfn._xlws.FILTER('Dang ky_off'!$L$4:$L$4000,'Dang ky_off'!$B$4:$B$4000=$B787),2),"")</f>
        <v/>
      </c>
      <c r="AB787" s="180" t="str" cm="1">
        <f t="array" ref="AB787">IFERROR(INDEX(_xlfn._xlws.FILTER('Dang ky_off'!$M$4:$M$4000,'Dang ky_off'!$B$4:$B$4000=$B787),2),"")</f>
        <v/>
      </c>
      <c r="AC787" s="130"/>
      <c r="AD787" s="130"/>
      <c r="AE787" s="179" t="e">
        <f t="shared" si="113"/>
        <v>#VALUE!</v>
      </c>
      <c r="AF787" s="131" t="str" cm="1">
        <f t="array" ref="AF787">IFERROR(INDEX(_xlfn._xlws.FILTER('Dang ky_off'!$J$4:$J$43,'Dang ky_off'!$B$4:$B$43=$B787),3),"")</f>
        <v/>
      </c>
      <c r="AG787" s="154" t="str" cm="1">
        <f t="array" ref="AG787">IFERROR(INDEX(_xlfn._xlws.FILTER('Dang ky_off'!$H$4:$H$43,'Dang ky_off'!$B$4:$B$43=$B787),3),"")</f>
        <v/>
      </c>
      <c r="AH787" s="131" t="s">
        <v>1563</v>
      </c>
      <c r="AI787" s="131" t="str" cm="1">
        <f t="array" ref="AI787">IFERROR(INDEX(_xlfn._xlws.FILTER('Dang ky_off'!$L$4:$L$43,'Dang ky_off'!$B$4:$B$43=$B787),3),"")</f>
        <v/>
      </c>
      <c r="AJ787" s="131" t="str" cm="1">
        <f t="array" ref="AJ787">IFERROR(INDEX(_xlfn._xlws.FILTER('Dang ky_off'!$M$4:$M$43,'Dang ky_off'!$B$4:$B$43=$B787),3),"")</f>
        <v/>
      </c>
      <c r="AK787" s="130"/>
      <c r="AL787" s="130"/>
      <c r="AM787" s="131" t="e">
        <f t="shared" si="114"/>
        <v>#VALUE!</v>
      </c>
      <c r="AN787" s="182" t="str" cm="1">
        <f t="array" ref="AN787">IFERROR(INDEX(_xlfn._xlws.FILTER('Dang ky_onl'!$J$6:$J$4000,'Dang ky_onl'!$B$6:$B$4000=$B787),1),"")</f>
        <v/>
      </c>
      <c r="AO787" s="183" t="str" cm="1">
        <f t="array" ref="AO787">IFERROR(INDEX(_xlfn._xlws.FILTER('Dang ky_onl'!$H$6:$H$4000,'Dang ky_onl'!$B$6:$B$4000=$B787),1),"")</f>
        <v/>
      </c>
      <c r="AP787" s="184" t="s">
        <v>1564</v>
      </c>
      <c r="AQ787" s="182" t="str" cm="1">
        <f t="array" ref="AQ787">IFERROR(INDEX(_xlfn._xlws.FILTER('Dang ky_onl'!$L$6:$L$4000,'Dang ky_onl'!$B$6:$B$4000=$B787),1),"")</f>
        <v/>
      </c>
      <c r="AR787" s="182" t="str" cm="1">
        <f t="array" ref="AR787">IFERROR(INDEX(_xlfn._xlws.FILTER('Dang ky_onl'!$M$6:$M$4000,'Dang ky_onl'!$B$6:$B$4000=$B787),1),"")</f>
        <v/>
      </c>
      <c r="AS787" s="130"/>
      <c r="AT787" s="130"/>
      <c r="AU787" s="131" t="e">
        <f t="shared" si="115"/>
        <v>#VALUE!</v>
      </c>
      <c r="AV787" s="182" t="str" cm="1">
        <f t="array" ref="AV787">IFERROR(INDEX(_xlfn._xlws.FILTER('Dang ky_onl'!$J$6:$J$4000,'Dang ky_onl'!$B$6:$B$4000=$B787),2),"")</f>
        <v/>
      </c>
      <c r="AW787" s="183" t="str" cm="1">
        <f t="array" ref="AW787">IFERROR(INDEX(_xlfn._xlws.FILTER('Dang ky_onl'!$H$6:$H$4000,'Dang ky_onl'!$B$6:$B$4000=$B787),2),"")</f>
        <v/>
      </c>
      <c r="AX787" s="184" t="s">
        <v>1564</v>
      </c>
      <c r="AY787" s="182" t="str" cm="1">
        <f t="array" ref="AY787">IFERROR(INDEX(_xlfn._xlws.FILTER('Dang ky_onl'!$L$6:$L$4000,'Dang ky_onl'!$B$6:$B$4000=$B787),2),"")</f>
        <v/>
      </c>
      <c r="AZ787" s="182" t="str" cm="1">
        <f t="array" ref="AZ787">IFERROR(INDEX(_xlfn._xlws.FILTER('Dang ky_onl'!$M$6:$M$4000,'Dang ky_onl'!$B$6:$B$4000=$B787),2),"")</f>
        <v/>
      </c>
      <c r="BA787" s="130"/>
      <c r="BB787" s="130"/>
      <c r="BC787" s="131" t="e">
        <f t="shared" si="116"/>
        <v>#VALUE!</v>
      </c>
    </row>
  </sheetData>
  <mergeCells count="6">
    <mergeCell ref="AV5:BC5"/>
    <mergeCell ref="A4:H4"/>
    <mergeCell ref="X5:AE5"/>
    <mergeCell ref="AF5:AM5"/>
    <mergeCell ref="P5:W5"/>
    <mergeCell ref="AN5:AU5"/>
  </mergeCells>
  <printOptions horizontalCentered="1"/>
  <pageMargins left="0.35" right="0.2" top="0.35" bottom="0.5" header="0" footer="0.3"/>
  <pageSetup paperSize="9" scale="70" fitToHeight="0" orientation="portrait" useFirstPageNumber="1" r:id="rId1"/>
  <headerFooter alignWithMargins="0">
    <oddHeader>&amp;R&amp;IE2124</oddHeader>
    <oddFooter>&amp;CPage &amp;P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B1F1-124B-41F0-B55E-D04336B53E4C}">
  <dimension ref="A1:D24"/>
  <sheetViews>
    <sheetView workbookViewId="0">
      <selection activeCell="B11" sqref="B11"/>
    </sheetView>
  </sheetViews>
  <sheetFormatPr defaultRowHeight="14.5" x14ac:dyDescent="0.35"/>
  <cols>
    <col min="1" max="1" width="5.54296875" style="27" customWidth="1"/>
    <col min="2" max="2" width="20.36328125" style="27" bestFit="1" customWidth="1"/>
    <col min="3" max="3" width="79.36328125" customWidth="1"/>
    <col min="4" max="4" width="25.6328125" style="27" bestFit="1" customWidth="1"/>
  </cols>
  <sheetData>
    <row r="1" spans="1:4" s="22" customFormat="1" x14ac:dyDescent="0.35">
      <c r="A1" s="20" t="s">
        <v>0</v>
      </c>
      <c r="B1" s="20" t="s">
        <v>1502</v>
      </c>
      <c r="C1" s="21" t="s">
        <v>1501</v>
      </c>
      <c r="D1" s="20" t="s">
        <v>1503</v>
      </c>
    </row>
    <row r="2" spans="1:4" ht="17" x14ac:dyDescent="0.4">
      <c r="A2" s="23">
        <v>1</v>
      </c>
      <c r="B2" s="23" t="s">
        <v>1505</v>
      </c>
      <c r="C2" s="24" t="s">
        <v>1504</v>
      </c>
      <c r="D2" s="23" t="s">
        <v>1506</v>
      </c>
    </row>
    <row r="3" spans="1:4" ht="17" x14ac:dyDescent="0.4">
      <c r="A3" s="23">
        <v>2</v>
      </c>
      <c r="B3" s="23" t="s">
        <v>1508</v>
      </c>
      <c r="C3" s="24" t="s">
        <v>1507</v>
      </c>
      <c r="D3" s="23" t="s">
        <v>1509</v>
      </c>
    </row>
    <row r="4" spans="1:4" ht="17" x14ac:dyDescent="0.4">
      <c r="A4" s="23">
        <v>3</v>
      </c>
      <c r="B4" s="23" t="s">
        <v>1511</v>
      </c>
      <c r="C4" s="24" t="s">
        <v>1510</v>
      </c>
      <c r="D4" s="23" t="s">
        <v>1512</v>
      </c>
    </row>
    <row r="5" spans="1:4" ht="17" x14ac:dyDescent="0.4">
      <c r="A5" s="23">
        <v>4</v>
      </c>
      <c r="B5" s="23" t="s">
        <v>1514</v>
      </c>
      <c r="C5" s="24" t="s">
        <v>1513</v>
      </c>
      <c r="D5" s="23" t="s">
        <v>1515</v>
      </c>
    </row>
    <row r="6" spans="1:4" ht="17" x14ac:dyDescent="0.4">
      <c r="A6" s="23">
        <v>5</v>
      </c>
      <c r="B6" s="23" t="s">
        <v>1517</v>
      </c>
      <c r="C6" s="24" t="s">
        <v>1516</v>
      </c>
      <c r="D6" s="23" t="s">
        <v>1518</v>
      </c>
    </row>
    <row r="7" spans="1:4" ht="17" x14ac:dyDescent="0.4">
      <c r="A7" s="23">
        <v>6</v>
      </c>
      <c r="B7" s="23" t="s">
        <v>1520</v>
      </c>
      <c r="C7" s="24" t="s">
        <v>1519</v>
      </c>
      <c r="D7" s="23" t="s">
        <v>1521</v>
      </c>
    </row>
    <row r="8" spans="1:4" ht="17" x14ac:dyDescent="0.4">
      <c r="A8" s="23">
        <v>7</v>
      </c>
      <c r="B8" s="23" t="s">
        <v>1523</v>
      </c>
      <c r="C8" s="24" t="s">
        <v>1522</v>
      </c>
      <c r="D8" s="23" t="s">
        <v>1524</v>
      </c>
    </row>
    <row r="9" spans="1:4" ht="17" x14ac:dyDescent="0.4">
      <c r="A9" s="23">
        <v>8</v>
      </c>
      <c r="B9" s="23" t="s">
        <v>1526</v>
      </c>
      <c r="C9" s="24" t="s">
        <v>1525</v>
      </c>
      <c r="D9" s="23" t="s">
        <v>1527</v>
      </c>
    </row>
    <row r="10" spans="1:4" ht="17" x14ac:dyDescent="0.4">
      <c r="A10" s="23">
        <v>9</v>
      </c>
      <c r="B10" s="23" t="s">
        <v>1529</v>
      </c>
      <c r="C10" s="24" t="s">
        <v>1528</v>
      </c>
      <c r="D10" s="23" t="s">
        <v>1530</v>
      </c>
    </row>
    <row r="11" spans="1:4" ht="17" x14ac:dyDescent="0.4">
      <c r="A11" s="23">
        <v>10</v>
      </c>
      <c r="B11" s="23" t="s">
        <v>1532</v>
      </c>
      <c r="C11" s="24" t="s">
        <v>1531</v>
      </c>
      <c r="D11" s="23" t="s">
        <v>1533</v>
      </c>
    </row>
    <row r="12" spans="1:4" ht="17" x14ac:dyDescent="0.4">
      <c r="A12" s="23">
        <v>11</v>
      </c>
      <c r="B12" s="23" t="s">
        <v>1535</v>
      </c>
      <c r="C12" s="24" t="s">
        <v>1534</v>
      </c>
      <c r="D12" s="23" t="s">
        <v>1536</v>
      </c>
    </row>
    <row r="13" spans="1:4" ht="17" x14ac:dyDescent="0.4">
      <c r="A13" s="23">
        <v>12</v>
      </c>
      <c r="B13" s="23" t="s">
        <v>1538</v>
      </c>
      <c r="C13" s="24" t="s">
        <v>1537</v>
      </c>
      <c r="D13" s="23" t="s">
        <v>1539</v>
      </c>
    </row>
    <row r="14" spans="1:4" ht="17" x14ac:dyDescent="0.4">
      <c r="A14" s="23">
        <v>13</v>
      </c>
      <c r="B14" s="23" t="s">
        <v>1541</v>
      </c>
      <c r="C14" s="24" t="s">
        <v>1540</v>
      </c>
      <c r="D14" s="23" t="s">
        <v>1542</v>
      </c>
    </row>
    <row r="15" spans="1:4" ht="17" x14ac:dyDescent="0.4">
      <c r="A15" s="23">
        <v>14</v>
      </c>
      <c r="B15" s="23" t="s">
        <v>1544</v>
      </c>
      <c r="C15" s="24" t="s">
        <v>1543</v>
      </c>
      <c r="D15" s="23" t="s">
        <v>1545</v>
      </c>
    </row>
    <row r="16" spans="1:4" ht="17" x14ac:dyDescent="0.4">
      <c r="A16" s="23">
        <v>15</v>
      </c>
      <c r="B16" s="23" t="s">
        <v>1547</v>
      </c>
      <c r="C16" s="24" t="s">
        <v>1546</v>
      </c>
      <c r="D16" s="23" t="s">
        <v>1548</v>
      </c>
    </row>
    <row r="17" spans="1:4" ht="17" x14ac:dyDescent="0.4">
      <c r="A17" s="23">
        <v>16</v>
      </c>
      <c r="B17" s="23" t="s">
        <v>1550</v>
      </c>
      <c r="C17" s="24" t="s">
        <v>1549</v>
      </c>
      <c r="D17" s="23" t="s">
        <v>1551</v>
      </c>
    </row>
    <row r="18" spans="1:4" ht="17" x14ac:dyDescent="0.4">
      <c r="A18" s="23">
        <v>17</v>
      </c>
      <c r="B18" s="23" t="s">
        <v>1553</v>
      </c>
      <c r="C18" s="24" t="s">
        <v>1552</v>
      </c>
      <c r="D18" s="23" t="s">
        <v>1554</v>
      </c>
    </row>
    <row r="19" spans="1:4" ht="17" x14ac:dyDescent="0.4">
      <c r="A19" s="25"/>
      <c r="B19" s="25"/>
      <c r="C19" s="26"/>
      <c r="D19" s="25"/>
    </row>
    <row r="20" spans="1:4" ht="17" x14ac:dyDescent="0.4">
      <c r="A20" s="25"/>
      <c r="B20" s="25"/>
      <c r="C20" s="26"/>
      <c r="D20" s="25"/>
    </row>
    <row r="21" spans="1:4" ht="17" x14ac:dyDescent="0.4">
      <c r="A21" s="25"/>
      <c r="B21" s="25"/>
      <c r="C21" s="26"/>
      <c r="D21" s="25"/>
    </row>
    <row r="22" spans="1:4" ht="17" x14ac:dyDescent="0.4">
      <c r="A22" s="25"/>
      <c r="B22" s="25"/>
      <c r="C22" s="26"/>
      <c r="D22" s="25"/>
    </row>
    <row r="23" spans="1:4" ht="17" x14ac:dyDescent="0.4">
      <c r="A23" s="25"/>
      <c r="B23" s="25"/>
      <c r="C23" s="26"/>
      <c r="D23" s="25"/>
    </row>
    <row r="24" spans="1:4" ht="16.5" x14ac:dyDescent="0.35">
      <c r="C24" s="2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B4544-F2C7-434B-BD78-3CA621202DDF}">
  <sheetPr>
    <pageSetUpPr fitToPage="1"/>
  </sheetPr>
  <dimension ref="A4:I1066"/>
  <sheetViews>
    <sheetView showGridLines="0" view="pageBreakPreview" zoomScaleNormal="100" zoomScaleSheetLayoutView="100" workbookViewId="0">
      <selection activeCell="B829" sqref="B829"/>
    </sheetView>
  </sheetViews>
  <sheetFormatPr defaultColWidth="9.1796875" defaultRowHeight="19.5" customHeight="1" x14ac:dyDescent="0.3"/>
  <cols>
    <col min="1" max="1" width="6.90625" style="2" customWidth="1"/>
    <col min="2" max="2" width="15.453125" style="3" customWidth="1"/>
    <col min="3" max="3" width="22.36328125" style="2" customWidth="1"/>
    <col min="4" max="4" width="9" style="2" customWidth="1"/>
    <col min="5" max="5" width="8.6328125" style="3" customWidth="1"/>
    <col min="6" max="6" width="11.81640625" style="2" customWidth="1"/>
    <col min="7" max="7" width="14.90625" style="3" customWidth="1"/>
    <col min="8" max="8" width="27.6328125" style="3" customWidth="1"/>
    <col min="9" max="9" width="0.81640625" style="2" customWidth="1"/>
    <col min="10" max="16384" width="9.1796875" style="2"/>
  </cols>
  <sheetData>
    <row r="4" spans="1:9" ht="26" customHeight="1" x14ac:dyDescent="0.3">
      <c r="A4" s="204" t="s">
        <v>1367</v>
      </c>
      <c r="B4" s="204"/>
      <c r="C4" s="204"/>
      <c r="D4" s="204"/>
      <c r="E4" s="204"/>
      <c r="F4" s="204"/>
      <c r="G4" s="204"/>
      <c r="H4" s="204"/>
    </row>
    <row r="5" spans="1:9" ht="4" customHeight="1" x14ac:dyDescent="0.3">
      <c r="A5" s="4"/>
      <c r="B5" s="4"/>
      <c r="C5" s="53"/>
      <c r="D5" s="53"/>
      <c r="E5" s="4"/>
      <c r="F5" s="4"/>
      <c r="G5" s="4"/>
      <c r="H5" s="4"/>
    </row>
    <row r="6" spans="1:9" ht="32" customHeight="1" x14ac:dyDescent="0.3">
      <c r="A6" s="7" t="s">
        <v>0</v>
      </c>
      <c r="B6" s="8" t="s">
        <v>1</v>
      </c>
      <c r="C6" s="9" t="s">
        <v>2</v>
      </c>
      <c r="D6" s="10" t="s">
        <v>3</v>
      </c>
      <c r="E6" s="11" t="s">
        <v>4</v>
      </c>
      <c r="F6" s="7" t="s">
        <v>5</v>
      </c>
      <c r="G6" s="7" t="s">
        <v>6</v>
      </c>
      <c r="H6" s="7" t="s">
        <v>1368</v>
      </c>
      <c r="I6" s="1"/>
    </row>
    <row r="7" spans="1:9" ht="19.5" customHeight="1" x14ac:dyDescent="0.3">
      <c r="A7" s="6">
        <v>1</v>
      </c>
      <c r="B7" s="54">
        <v>2022231140</v>
      </c>
      <c r="C7" s="63" t="s">
        <v>32</v>
      </c>
      <c r="D7" s="64" t="s">
        <v>768</v>
      </c>
      <c r="E7" s="57" t="s">
        <v>984</v>
      </c>
      <c r="F7" s="54" t="s">
        <v>1009</v>
      </c>
      <c r="G7" s="57" t="s">
        <v>1348</v>
      </c>
      <c r="H7" s="58" t="s">
        <v>1369</v>
      </c>
      <c r="I7" s="59"/>
    </row>
    <row r="8" spans="1:9" ht="19.5" customHeight="1" x14ac:dyDescent="0.3">
      <c r="A8" s="6">
        <v>2</v>
      </c>
      <c r="B8" s="54">
        <v>2022230005</v>
      </c>
      <c r="C8" s="63" t="s">
        <v>33</v>
      </c>
      <c r="D8" s="64" t="s">
        <v>793</v>
      </c>
      <c r="E8" s="57" t="s">
        <v>984</v>
      </c>
      <c r="F8" s="54" t="s">
        <v>1010</v>
      </c>
      <c r="G8" s="57" t="s">
        <v>1348</v>
      </c>
      <c r="H8" s="58" t="s">
        <v>1369</v>
      </c>
      <c r="I8" s="59"/>
    </row>
    <row r="9" spans="1:9" ht="19.5" customHeight="1" x14ac:dyDescent="0.3">
      <c r="A9" s="6">
        <v>3</v>
      </c>
      <c r="B9" s="54">
        <v>2022230002</v>
      </c>
      <c r="C9" s="63" t="s">
        <v>34</v>
      </c>
      <c r="D9" s="64" t="s">
        <v>793</v>
      </c>
      <c r="E9" s="57" t="s">
        <v>984</v>
      </c>
      <c r="F9" s="54" t="s">
        <v>1011</v>
      </c>
      <c r="G9" s="57" t="s">
        <v>1348</v>
      </c>
      <c r="H9" s="58" t="s">
        <v>1369</v>
      </c>
      <c r="I9" s="59"/>
    </row>
    <row r="10" spans="1:9" ht="19.5" customHeight="1" x14ac:dyDescent="0.3">
      <c r="A10" s="6">
        <v>4</v>
      </c>
      <c r="B10" s="54">
        <v>2022230006</v>
      </c>
      <c r="C10" s="63" t="s">
        <v>35</v>
      </c>
      <c r="D10" s="64" t="s">
        <v>793</v>
      </c>
      <c r="E10" s="57" t="s">
        <v>984</v>
      </c>
      <c r="F10" s="54" t="s">
        <v>1012</v>
      </c>
      <c r="G10" s="57" t="s">
        <v>1348</v>
      </c>
      <c r="H10" s="58" t="s">
        <v>1369</v>
      </c>
      <c r="I10" s="59"/>
    </row>
    <row r="11" spans="1:9" ht="19.5" customHeight="1" x14ac:dyDescent="0.3">
      <c r="A11" s="6">
        <v>5</v>
      </c>
      <c r="B11" s="54">
        <v>2022230012</v>
      </c>
      <c r="C11" s="63" t="s">
        <v>36</v>
      </c>
      <c r="D11" s="64" t="s">
        <v>794</v>
      </c>
      <c r="E11" s="57" t="s">
        <v>830</v>
      </c>
      <c r="F11" s="54" t="s">
        <v>1013</v>
      </c>
      <c r="G11" s="57" t="s">
        <v>1348</v>
      </c>
      <c r="H11" s="58" t="s">
        <v>1369</v>
      </c>
      <c r="I11" s="59"/>
    </row>
    <row r="12" spans="1:9" ht="19.5" customHeight="1" x14ac:dyDescent="0.3">
      <c r="A12" s="6">
        <v>6</v>
      </c>
      <c r="B12" s="54">
        <v>2022231288</v>
      </c>
      <c r="C12" s="63" t="s">
        <v>37</v>
      </c>
      <c r="D12" s="64" t="s">
        <v>795</v>
      </c>
      <c r="E12" s="57" t="s">
        <v>830</v>
      </c>
      <c r="F12" s="54" t="s">
        <v>1014</v>
      </c>
      <c r="G12" s="57" t="s">
        <v>1348</v>
      </c>
      <c r="H12" s="58" t="s">
        <v>1369</v>
      </c>
      <c r="I12" s="59"/>
    </row>
    <row r="13" spans="1:9" ht="19.5" customHeight="1" x14ac:dyDescent="0.3">
      <c r="A13" s="6">
        <v>7</v>
      </c>
      <c r="B13" s="54">
        <v>2022230015</v>
      </c>
      <c r="C13" s="63" t="s">
        <v>38</v>
      </c>
      <c r="D13" s="64" t="s">
        <v>796</v>
      </c>
      <c r="E13" s="57" t="s">
        <v>830</v>
      </c>
      <c r="F13" s="54" t="s">
        <v>1015</v>
      </c>
      <c r="G13" s="57" t="s">
        <v>1348</v>
      </c>
      <c r="H13" s="58" t="s">
        <v>1369</v>
      </c>
      <c r="I13" s="59"/>
    </row>
    <row r="14" spans="1:9" ht="19.5" customHeight="1" x14ac:dyDescent="0.3">
      <c r="A14" s="6">
        <v>8</v>
      </c>
      <c r="B14" s="54">
        <v>2022231682</v>
      </c>
      <c r="C14" s="63" t="s">
        <v>39</v>
      </c>
      <c r="D14" s="64" t="s">
        <v>797</v>
      </c>
      <c r="E14" s="57" t="s">
        <v>984</v>
      </c>
      <c r="F14" s="54" t="s">
        <v>1016</v>
      </c>
      <c r="G14" s="57" t="s">
        <v>1348</v>
      </c>
      <c r="H14" s="58" t="s">
        <v>1369</v>
      </c>
      <c r="I14" s="59"/>
    </row>
    <row r="15" spans="1:9" ht="19.5" customHeight="1" x14ac:dyDescent="0.3">
      <c r="A15" s="6">
        <v>9</v>
      </c>
      <c r="B15" s="54">
        <v>2022231651</v>
      </c>
      <c r="C15" s="63" t="s">
        <v>40</v>
      </c>
      <c r="D15" s="64" t="s">
        <v>798</v>
      </c>
      <c r="E15" s="57" t="s">
        <v>984</v>
      </c>
      <c r="F15" s="54" t="s">
        <v>1017</v>
      </c>
      <c r="G15" s="57" t="s">
        <v>1348</v>
      </c>
      <c r="H15" s="58" t="s">
        <v>1369</v>
      </c>
      <c r="I15" s="59"/>
    </row>
    <row r="16" spans="1:9" ht="19.5" customHeight="1" x14ac:dyDescent="0.3">
      <c r="A16" s="6">
        <v>10</v>
      </c>
      <c r="B16" s="54">
        <v>2022230023</v>
      </c>
      <c r="C16" s="63" t="s">
        <v>41</v>
      </c>
      <c r="D16" s="64" t="s">
        <v>799</v>
      </c>
      <c r="E16" s="57" t="s">
        <v>984</v>
      </c>
      <c r="F16" s="54" t="s">
        <v>1018</v>
      </c>
      <c r="G16" s="57" t="s">
        <v>1348</v>
      </c>
      <c r="H16" s="58" t="s">
        <v>1369</v>
      </c>
      <c r="I16" s="59"/>
    </row>
    <row r="17" spans="1:9" ht="19.5" customHeight="1" x14ac:dyDescent="0.3">
      <c r="A17" s="6">
        <v>11</v>
      </c>
      <c r="B17" s="54">
        <v>2022230024</v>
      </c>
      <c r="C17" s="63" t="s">
        <v>29</v>
      </c>
      <c r="D17" s="64" t="s">
        <v>799</v>
      </c>
      <c r="E17" s="57" t="s">
        <v>984</v>
      </c>
      <c r="F17" s="54" t="s">
        <v>1019</v>
      </c>
      <c r="G17" s="57" t="s">
        <v>1348</v>
      </c>
      <c r="H17" s="58" t="s">
        <v>1369</v>
      </c>
      <c r="I17" s="59"/>
    </row>
    <row r="18" spans="1:9" ht="19.5" customHeight="1" x14ac:dyDescent="0.3">
      <c r="A18" s="6">
        <v>12</v>
      </c>
      <c r="B18" s="54">
        <v>2022230028</v>
      </c>
      <c r="C18" s="63" t="s">
        <v>42</v>
      </c>
      <c r="D18" s="64" t="s">
        <v>800</v>
      </c>
      <c r="E18" s="57" t="s">
        <v>830</v>
      </c>
      <c r="F18" s="54" t="s">
        <v>1020</v>
      </c>
      <c r="G18" s="57" t="s">
        <v>1348</v>
      </c>
      <c r="H18" s="58" t="s">
        <v>1369</v>
      </c>
      <c r="I18" s="59"/>
    </row>
    <row r="19" spans="1:9" ht="19.5" customHeight="1" x14ac:dyDescent="0.3">
      <c r="A19" s="6">
        <v>13</v>
      </c>
      <c r="B19" s="54">
        <v>2022230030</v>
      </c>
      <c r="C19" s="63" t="s">
        <v>43</v>
      </c>
      <c r="D19" s="64" t="s">
        <v>801</v>
      </c>
      <c r="E19" s="57" t="s">
        <v>830</v>
      </c>
      <c r="F19" s="54" t="s">
        <v>1021</v>
      </c>
      <c r="G19" s="57" t="s">
        <v>1348</v>
      </c>
      <c r="H19" s="58" t="s">
        <v>1369</v>
      </c>
      <c r="I19" s="59"/>
    </row>
    <row r="20" spans="1:9" ht="19.5" customHeight="1" x14ac:dyDescent="0.3">
      <c r="A20" s="6">
        <v>14</v>
      </c>
      <c r="B20" s="54">
        <v>2022230029</v>
      </c>
      <c r="C20" s="63" t="s">
        <v>44</v>
      </c>
      <c r="D20" s="64" t="s">
        <v>801</v>
      </c>
      <c r="E20" s="57" t="s">
        <v>830</v>
      </c>
      <c r="F20" s="54" t="s">
        <v>1022</v>
      </c>
      <c r="G20" s="57" t="s">
        <v>1348</v>
      </c>
      <c r="H20" s="58" t="s">
        <v>1369</v>
      </c>
      <c r="I20" s="59"/>
    </row>
    <row r="21" spans="1:9" ht="19.5" customHeight="1" x14ac:dyDescent="0.3">
      <c r="A21" s="6">
        <v>15</v>
      </c>
      <c r="B21" s="54">
        <v>2022230031</v>
      </c>
      <c r="C21" s="63" t="s">
        <v>45</v>
      </c>
      <c r="D21" s="64" t="s">
        <v>802</v>
      </c>
      <c r="E21" s="57" t="s">
        <v>984</v>
      </c>
      <c r="F21" s="54" t="s">
        <v>1019</v>
      </c>
      <c r="G21" s="57" t="s">
        <v>1348</v>
      </c>
      <c r="H21" s="58" t="s">
        <v>1369</v>
      </c>
      <c r="I21" s="59"/>
    </row>
    <row r="22" spans="1:9" ht="19.5" customHeight="1" x14ac:dyDescent="0.3">
      <c r="A22" s="6">
        <v>16</v>
      </c>
      <c r="B22" s="54">
        <v>2022230032</v>
      </c>
      <c r="C22" s="63" t="s">
        <v>46</v>
      </c>
      <c r="D22" s="64" t="s">
        <v>803</v>
      </c>
      <c r="E22" s="57" t="s">
        <v>984</v>
      </c>
      <c r="F22" s="54" t="s">
        <v>1023</v>
      </c>
      <c r="G22" s="57" t="s">
        <v>1348</v>
      </c>
      <c r="H22" s="58" t="s">
        <v>1369</v>
      </c>
      <c r="I22" s="59"/>
    </row>
    <row r="23" spans="1:9" ht="19.5" customHeight="1" x14ac:dyDescent="0.3">
      <c r="A23" s="6">
        <v>17</v>
      </c>
      <c r="B23" s="54">
        <v>2022230036</v>
      </c>
      <c r="C23" s="63" t="s">
        <v>47</v>
      </c>
      <c r="D23" s="64" t="s">
        <v>777</v>
      </c>
      <c r="E23" s="57" t="s">
        <v>984</v>
      </c>
      <c r="F23" s="54" t="s">
        <v>1024</v>
      </c>
      <c r="G23" s="57" t="s">
        <v>1348</v>
      </c>
      <c r="H23" s="58" t="s">
        <v>1369</v>
      </c>
      <c r="I23" s="59"/>
    </row>
    <row r="24" spans="1:9" ht="19.5" customHeight="1" x14ac:dyDescent="0.3">
      <c r="A24" s="6">
        <v>18</v>
      </c>
      <c r="B24" s="54">
        <v>2022230035</v>
      </c>
      <c r="C24" s="63" t="s">
        <v>48</v>
      </c>
      <c r="D24" s="64" t="s">
        <v>777</v>
      </c>
      <c r="E24" s="57" t="s">
        <v>984</v>
      </c>
      <c r="F24" s="54" t="s">
        <v>1025</v>
      </c>
      <c r="G24" s="57" t="s">
        <v>1348</v>
      </c>
      <c r="H24" s="58" t="s">
        <v>1369</v>
      </c>
      <c r="I24" s="59"/>
    </row>
    <row r="25" spans="1:9" ht="19.5" customHeight="1" x14ac:dyDescent="0.3">
      <c r="A25" s="6">
        <v>19</v>
      </c>
      <c r="B25" s="54">
        <v>2022230037</v>
      </c>
      <c r="C25" s="63" t="s">
        <v>49</v>
      </c>
      <c r="D25" s="64" t="s">
        <v>777</v>
      </c>
      <c r="E25" s="57" t="s">
        <v>984</v>
      </c>
      <c r="F25" s="54" t="s">
        <v>1026</v>
      </c>
      <c r="G25" s="57" t="s">
        <v>1348</v>
      </c>
      <c r="H25" s="58" t="s">
        <v>1369</v>
      </c>
      <c r="I25" s="59"/>
    </row>
    <row r="26" spans="1:9" ht="19.5" customHeight="1" x14ac:dyDescent="0.3">
      <c r="A26" s="6">
        <v>20</v>
      </c>
      <c r="B26" s="54">
        <v>2022230051</v>
      </c>
      <c r="C26" s="63" t="s">
        <v>50</v>
      </c>
      <c r="D26" s="64" t="s">
        <v>779</v>
      </c>
      <c r="E26" s="57" t="s">
        <v>984</v>
      </c>
      <c r="F26" s="54" t="s">
        <v>1011</v>
      </c>
      <c r="G26" s="57" t="s">
        <v>1348</v>
      </c>
      <c r="H26" s="58" t="s">
        <v>1369</v>
      </c>
      <c r="I26" s="59"/>
    </row>
    <row r="27" spans="1:9" ht="19.5" customHeight="1" x14ac:dyDescent="0.3">
      <c r="A27" s="6">
        <v>21</v>
      </c>
      <c r="B27" s="54">
        <v>2022230055</v>
      </c>
      <c r="C27" s="63" t="s">
        <v>51</v>
      </c>
      <c r="D27" s="64" t="s">
        <v>804</v>
      </c>
      <c r="E27" s="57" t="s">
        <v>984</v>
      </c>
      <c r="F27" s="54" t="s">
        <v>1027</v>
      </c>
      <c r="G27" s="57" t="s">
        <v>1348</v>
      </c>
      <c r="H27" s="58" t="s">
        <v>1369</v>
      </c>
      <c r="I27" s="59"/>
    </row>
    <row r="28" spans="1:9" ht="19.5" customHeight="1" x14ac:dyDescent="0.3">
      <c r="A28" s="6">
        <v>22</v>
      </c>
      <c r="B28" s="54">
        <v>2022231292</v>
      </c>
      <c r="C28" s="63" t="s">
        <v>52</v>
      </c>
      <c r="D28" s="64" t="s">
        <v>805</v>
      </c>
      <c r="E28" s="57" t="s">
        <v>984</v>
      </c>
      <c r="F28" s="54" t="s">
        <v>1028</v>
      </c>
      <c r="G28" s="57" t="s">
        <v>1348</v>
      </c>
      <c r="H28" s="58" t="s">
        <v>1369</v>
      </c>
      <c r="I28" s="59"/>
    </row>
    <row r="29" spans="1:9" ht="19.5" customHeight="1" x14ac:dyDescent="0.3">
      <c r="A29" s="6">
        <v>23</v>
      </c>
      <c r="B29" s="54">
        <v>2022230056</v>
      </c>
      <c r="C29" s="63" t="s">
        <v>53</v>
      </c>
      <c r="D29" s="64" t="s">
        <v>805</v>
      </c>
      <c r="E29" s="57" t="s">
        <v>984</v>
      </c>
      <c r="F29" s="54" t="s">
        <v>1029</v>
      </c>
      <c r="G29" s="57" t="s">
        <v>1348</v>
      </c>
      <c r="H29" s="58" t="s">
        <v>1369</v>
      </c>
      <c r="I29" s="59"/>
    </row>
    <row r="30" spans="1:9" ht="19.5" customHeight="1" x14ac:dyDescent="0.3">
      <c r="A30" s="6">
        <v>24</v>
      </c>
      <c r="B30" s="54">
        <v>2022230059</v>
      </c>
      <c r="C30" s="63" t="s">
        <v>54</v>
      </c>
      <c r="D30" s="64" t="s">
        <v>781</v>
      </c>
      <c r="E30" s="57" t="s">
        <v>830</v>
      </c>
      <c r="F30" s="54" t="s">
        <v>1011</v>
      </c>
      <c r="G30" s="57" t="s">
        <v>1348</v>
      </c>
      <c r="H30" s="58" t="s">
        <v>1369</v>
      </c>
      <c r="I30" s="59"/>
    </row>
    <row r="31" spans="1:9" ht="19.5" customHeight="1" x14ac:dyDescent="0.3">
      <c r="A31" s="6">
        <v>25</v>
      </c>
      <c r="B31" s="54">
        <v>2022230061</v>
      </c>
      <c r="C31" s="63" t="s">
        <v>55</v>
      </c>
      <c r="D31" s="64" t="s">
        <v>806</v>
      </c>
      <c r="E31" s="57" t="s">
        <v>984</v>
      </c>
      <c r="F31" s="54" t="s">
        <v>1030</v>
      </c>
      <c r="G31" s="57" t="s">
        <v>1348</v>
      </c>
      <c r="H31" s="58" t="s">
        <v>1369</v>
      </c>
      <c r="I31" s="59"/>
    </row>
    <row r="32" spans="1:9" ht="19.5" customHeight="1" x14ac:dyDescent="0.3">
      <c r="A32" s="6">
        <v>26</v>
      </c>
      <c r="B32" s="54">
        <v>2022231684</v>
      </c>
      <c r="C32" s="63" t="s">
        <v>56</v>
      </c>
      <c r="D32" s="64" t="s">
        <v>806</v>
      </c>
      <c r="E32" s="57" t="s">
        <v>984</v>
      </c>
      <c r="F32" s="54" t="s">
        <v>995</v>
      </c>
      <c r="G32" s="57" t="s">
        <v>1348</v>
      </c>
      <c r="H32" s="58" t="s">
        <v>1369</v>
      </c>
      <c r="I32" s="59"/>
    </row>
    <row r="33" spans="1:9" ht="19.5" customHeight="1" x14ac:dyDescent="0.3">
      <c r="A33" s="6">
        <v>27</v>
      </c>
      <c r="B33" s="54">
        <v>2022230066</v>
      </c>
      <c r="C33" s="63" t="s">
        <v>57</v>
      </c>
      <c r="D33" s="64" t="s">
        <v>782</v>
      </c>
      <c r="E33" s="57" t="s">
        <v>984</v>
      </c>
      <c r="F33" s="54" t="s">
        <v>1031</v>
      </c>
      <c r="G33" s="57" t="s">
        <v>1348</v>
      </c>
      <c r="H33" s="58" t="s">
        <v>1369</v>
      </c>
      <c r="I33" s="59"/>
    </row>
    <row r="34" spans="1:9" ht="19.5" customHeight="1" x14ac:dyDescent="0.3">
      <c r="A34" s="6">
        <v>28</v>
      </c>
      <c r="B34" s="54">
        <v>2022230071</v>
      </c>
      <c r="C34" s="63" t="s">
        <v>58</v>
      </c>
      <c r="D34" s="64" t="s">
        <v>807</v>
      </c>
      <c r="E34" s="57" t="s">
        <v>984</v>
      </c>
      <c r="F34" s="54" t="s">
        <v>1032</v>
      </c>
      <c r="G34" s="57" t="s">
        <v>1348</v>
      </c>
      <c r="H34" s="58" t="s">
        <v>1369</v>
      </c>
      <c r="I34" s="59"/>
    </row>
    <row r="35" spans="1:9" ht="19.5" customHeight="1" x14ac:dyDescent="0.3">
      <c r="A35" s="6">
        <v>29</v>
      </c>
      <c r="B35" s="54">
        <v>2022231510</v>
      </c>
      <c r="C35" s="63" t="s">
        <v>59</v>
      </c>
      <c r="D35" s="64" t="s">
        <v>808</v>
      </c>
      <c r="E35" s="57" t="s">
        <v>984</v>
      </c>
      <c r="F35" s="54" t="s">
        <v>1033</v>
      </c>
      <c r="G35" s="57" t="s">
        <v>1348</v>
      </c>
      <c r="H35" s="58" t="s">
        <v>1369</v>
      </c>
      <c r="I35" s="59"/>
    </row>
    <row r="36" spans="1:9" ht="19.5" customHeight="1" x14ac:dyDescent="0.3">
      <c r="A36" s="6">
        <v>30</v>
      </c>
      <c r="B36" s="54">
        <v>2022230074</v>
      </c>
      <c r="C36" s="63" t="s">
        <v>60</v>
      </c>
      <c r="D36" s="64" t="s">
        <v>809</v>
      </c>
      <c r="E36" s="57" t="s">
        <v>984</v>
      </c>
      <c r="F36" s="54" t="s">
        <v>1034</v>
      </c>
      <c r="G36" s="57" t="s">
        <v>1348</v>
      </c>
      <c r="H36" s="58" t="s">
        <v>1369</v>
      </c>
      <c r="I36" s="59"/>
    </row>
    <row r="37" spans="1:9" ht="19.5" customHeight="1" x14ac:dyDescent="0.3">
      <c r="A37" s="6">
        <v>31</v>
      </c>
      <c r="B37" s="54">
        <v>2022230077</v>
      </c>
      <c r="C37" s="63" t="s">
        <v>61</v>
      </c>
      <c r="D37" s="64" t="s">
        <v>810</v>
      </c>
      <c r="E37" s="57" t="s">
        <v>830</v>
      </c>
      <c r="F37" s="54" t="s">
        <v>1035</v>
      </c>
      <c r="G37" s="57" t="s">
        <v>1348</v>
      </c>
      <c r="H37" s="58" t="s">
        <v>1369</v>
      </c>
      <c r="I37" s="59"/>
    </row>
    <row r="38" spans="1:9" ht="19.5" customHeight="1" x14ac:dyDescent="0.3">
      <c r="A38" s="6">
        <v>32</v>
      </c>
      <c r="B38" s="54">
        <v>2022231185</v>
      </c>
      <c r="C38" s="63" t="s">
        <v>62</v>
      </c>
      <c r="D38" s="64" t="s">
        <v>811</v>
      </c>
      <c r="E38" s="57" t="s">
        <v>830</v>
      </c>
      <c r="F38" s="54" t="s">
        <v>1036</v>
      </c>
      <c r="G38" s="57" t="s">
        <v>1348</v>
      </c>
      <c r="H38" s="58" t="s">
        <v>1369</v>
      </c>
      <c r="I38" s="59"/>
    </row>
    <row r="39" spans="1:9" ht="19.5" customHeight="1" x14ac:dyDescent="0.3">
      <c r="A39" s="6">
        <v>33</v>
      </c>
      <c r="B39" s="54">
        <v>2022230084</v>
      </c>
      <c r="C39" s="63" t="s">
        <v>63</v>
      </c>
      <c r="D39" s="64" t="s">
        <v>812</v>
      </c>
      <c r="E39" s="57" t="s">
        <v>984</v>
      </c>
      <c r="F39" s="54" t="s">
        <v>1029</v>
      </c>
      <c r="G39" s="57" t="s">
        <v>1348</v>
      </c>
      <c r="H39" s="58" t="s">
        <v>1369</v>
      </c>
      <c r="I39" s="59"/>
    </row>
    <row r="40" spans="1:9" ht="19.5" customHeight="1" x14ac:dyDescent="0.3">
      <c r="A40" s="6">
        <v>34</v>
      </c>
      <c r="B40" s="54">
        <v>2022230087</v>
      </c>
      <c r="C40" s="63" t="s">
        <v>64</v>
      </c>
      <c r="D40" s="64" t="s">
        <v>813</v>
      </c>
      <c r="E40" s="57" t="s">
        <v>830</v>
      </c>
      <c r="F40" s="54" t="s">
        <v>1037</v>
      </c>
      <c r="G40" s="57" t="s">
        <v>1348</v>
      </c>
      <c r="H40" s="58" t="s">
        <v>1369</v>
      </c>
      <c r="I40" s="59"/>
    </row>
    <row r="41" spans="1:9" ht="19.5" customHeight="1" x14ac:dyDescent="0.3">
      <c r="A41" s="6">
        <v>35</v>
      </c>
      <c r="B41" s="54">
        <v>2022230092</v>
      </c>
      <c r="C41" s="63" t="s">
        <v>65</v>
      </c>
      <c r="D41" s="64" t="s">
        <v>814</v>
      </c>
      <c r="E41" s="57" t="s">
        <v>984</v>
      </c>
      <c r="F41" s="54" t="s">
        <v>1022</v>
      </c>
      <c r="G41" s="57" t="s">
        <v>1348</v>
      </c>
      <c r="H41" s="58" t="s">
        <v>1369</v>
      </c>
      <c r="I41" s="59"/>
    </row>
    <row r="42" spans="1:9" ht="19.5" customHeight="1" x14ac:dyDescent="0.3">
      <c r="A42" s="6">
        <v>36</v>
      </c>
      <c r="B42" s="54">
        <v>2022230089</v>
      </c>
      <c r="C42" s="63" t="s">
        <v>66</v>
      </c>
      <c r="D42" s="64" t="s">
        <v>815</v>
      </c>
      <c r="E42" s="57" t="s">
        <v>984</v>
      </c>
      <c r="F42" s="54" t="s">
        <v>1038</v>
      </c>
      <c r="G42" s="57" t="s">
        <v>1348</v>
      </c>
      <c r="H42" s="58" t="s">
        <v>1369</v>
      </c>
      <c r="I42" s="59"/>
    </row>
    <row r="43" spans="1:9" ht="19.5" customHeight="1" x14ac:dyDescent="0.3">
      <c r="A43" s="6">
        <v>37</v>
      </c>
      <c r="B43" s="54">
        <v>2022231244</v>
      </c>
      <c r="C43" s="63" t="s">
        <v>67</v>
      </c>
      <c r="D43" s="64" t="s">
        <v>785</v>
      </c>
      <c r="E43" s="57" t="s">
        <v>984</v>
      </c>
      <c r="F43" s="54" t="s">
        <v>1033</v>
      </c>
      <c r="G43" s="57" t="s">
        <v>1348</v>
      </c>
      <c r="H43" s="58" t="s">
        <v>1369</v>
      </c>
      <c r="I43" s="59"/>
    </row>
    <row r="44" spans="1:9" ht="19.5" customHeight="1" x14ac:dyDescent="0.3">
      <c r="A44" s="6">
        <v>38</v>
      </c>
      <c r="B44" s="54">
        <v>2022231657</v>
      </c>
      <c r="C44" s="63" t="s">
        <v>68</v>
      </c>
      <c r="D44" s="64" t="s">
        <v>816</v>
      </c>
      <c r="E44" s="57" t="s">
        <v>984</v>
      </c>
      <c r="F44" s="54" t="s">
        <v>1039</v>
      </c>
      <c r="G44" s="57" t="s">
        <v>1348</v>
      </c>
      <c r="H44" s="58" t="s">
        <v>1369</v>
      </c>
      <c r="I44" s="59"/>
    </row>
    <row r="45" spans="1:9" ht="19.5" customHeight="1" x14ac:dyDescent="0.3">
      <c r="A45" s="6">
        <v>39</v>
      </c>
      <c r="B45" s="54">
        <v>2022230097</v>
      </c>
      <c r="C45" s="63" t="s">
        <v>28</v>
      </c>
      <c r="D45" s="64" t="s">
        <v>788</v>
      </c>
      <c r="E45" s="57" t="s">
        <v>984</v>
      </c>
      <c r="F45" s="54" t="s">
        <v>1040</v>
      </c>
      <c r="G45" s="57" t="s">
        <v>1348</v>
      </c>
      <c r="H45" s="58" t="s">
        <v>1369</v>
      </c>
      <c r="I45" s="59"/>
    </row>
    <row r="46" spans="1:9" ht="19.5" customHeight="1" x14ac:dyDescent="0.3">
      <c r="A46" s="6">
        <v>40</v>
      </c>
      <c r="B46" s="54">
        <v>2022230095</v>
      </c>
      <c r="C46" s="63" t="s">
        <v>69</v>
      </c>
      <c r="D46" s="64" t="s">
        <v>817</v>
      </c>
      <c r="E46" s="57" t="s">
        <v>984</v>
      </c>
      <c r="F46" s="54" t="s">
        <v>1041</v>
      </c>
      <c r="G46" s="57" t="s">
        <v>1348</v>
      </c>
      <c r="H46" s="58" t="s">
        <v>1369</v>
      </c>
      <c r="I46" s="59"/>
    </row>
    <row r="47" spans="1:9" ht="19.5" customHeight="1" x14ac:dyDescent="0.3">
      <c r="A47" s="6">
        <v>41</v>
      </c>
      <c r="B47" s="54">
        <v>2022230101</v>
      </c>
      <c r="C47" s="63" t="s">
        <v>70</v>
      </c>
      <c r="D47" s="64" t="s">
        <v>818</v>
      </c>
      <c r="E47" s="57" t="s">
        <v>830</v>
      </c>
      <c r="F47" s="54" t="s">
        <v>1042</v>
      </c>
      <c r="G47" s="57" t="s">
        <v>1348</v>
      </c>
      <c r="H47" s="58" t="s">
        <v>1369</v>
      </c>
      <c r="I47" s="59"/>
    </row>
    <row r="48" spans="1:9" ht="19.5" customHeight="1" x14ac:dyDescent="0.3">
      <c r="A48" s="6">
        <v>42</v>
      </c>
      <c r="B48" s="54">
        <v>2022231183</v>
      </c>
      <c r="C48" s="63" t="s">
        <v>71</v>
      </c>
      <c r="D48" s="64" t="s">
        <v>819</v>
      </c>
      <c r="E48" s="57" t="s">
        <v>984</v>
      </c>
      <c r="F48" s="54" t="s">
        <v>1043</v>
      </c>
      <c r="G48" s="57" t="s">
        <v>1348</v>
      </c>
      <c r="H48" s="58" t="s">
        <v>1369</v>
      </c>
      <c r="I48" s="59"/>
    </row>
    <row r="49" spans="1:9" ht="19.5" customHeight="1" x14ac:dyDescent="0.3">
      <c r="A49" s="6">
        <v>43</v>
      </c>
      <c r="B49" s="54">
        <v>2022230078</v>
      </c>
      <c r="C49" s="63" t="s">
        <v>72</v>
      </c>
      <c r="D49" s="64" t="s">
        <v>819</v>
      </c>
      <c r="E49" s="57" t="s">
        <v>830</v>
      </c>
      <c r="F49" s="54" t="s">
        <v>1044</v>
      </c>
      <c r="G49" s="57" t="s">
        <v>1348</v>
      </c>
      <c r="H49" s="58" t="s">
        <v>1369</v>
      </c>
      <c r="I49" s="59"/>
    </row>
    <row r="50" spans="1:9" ht="19.5" customHeight="1" x14ac:dyDescent="0.3">
      <c r="A50" s="6">
        <v>44</v>
      </c>
      <c r="B50" s="54">
        <v>2022230079</v>
      </c>
      <c r="C50" s="63" t="s">
        <v>73</v>
      </c>
      <c r="D50" s="64" t="s">
        <v>820</v>
      </c>
      <c r="E50" s="57" t="s">
        <v>984</v>
      </c>
      <c r="F50" s="54" t="s">
        <v>1045</v>
      </c>
      <c r="G50" s="57" t="s">
        <v>1348</v>
      </c>
      <c r="H50" s="58" t="s">
        <v>1369</v>
      </c>
      <c r="I50" s="59"/>
    </row>
    <row r="51" spans="1:9" ht="19.5" customHeight="1" x14ac:dyDescent="0.3">
      <c r="A51" s="6">
        <v>45</v>
      </c>
      <c r="B51" s="54">
        <v>2022230105</v>
      </c>
      <c r="C51" s="63" t="s">
        <v>74</v>
      </c>
      <c r="D51" s="64" t="s">
        <v>821</v>
      </c>
      <c r="E51" s="57" t="s">
        <v>984</v>
      </c>
      <c r="F51" s="54" t="s">
        <v>1046</v>
      </c>
      <c r="G51" s="57" t="s">
        <v>1348</v>
      </c>
      <c r="H51" s="58" t="s">
        <v>1369</v>
      </c>
      <c r="I51" s="59"/>
    </row>
    <row r="52" spans="1:9" ht="19.5" customHeight="1" x14ac:dyDescent="0.3">
      <c r="A52" s="6">
        <v>46</v>
      </c>
      <c r="B52" s="54">
        <v>2022230111</v>
      </c>
      <c r="C52" s="63" t="s">
        <v>75</v>
      </c>
      <c r="D52" s="64" t="s">
        <v>791</v>
      </c>
      <c r="E52" s="57" t="s">
        <v>984</v>
      </c>
      <c r="F52" s="54" t="s">
        <v>1047</v>
      </c>
      <c r="G52" s="57" t="s">
        <v>1348</v>
      </c>
      <c r="H52" s="58" t="s">
        <v>1369</v>
      </c>
      <c r="I52" s="59"/>
    </row>
    <row r="53" spans="1:9" ht="19.5" customHeight="1" x14ac:dyDescent="0.3">
      <c r="A53" s="6">
        <v>47</v>
      </c>
      <c r="B53" s="54">
        <v>2022230109</v>
      </c>
      <c r="C53" s="63" t="s">
        <v>76</v>
      </c>
      <c r="D53" s="64" t="s">
        <v>791</v>
      </c>
      <c r="E53" s="57" t="s">
        <v>984</v>
      </c>
      <c r="F53" s="54" t="s">
        <v>1048</v>
      </c>
      <c r="G53" s="57" t="s">
        <v>1348</v>
      </c>
      <c r="H53" s="58" t="s">
        <v>1369</v>
      </c>
      <c r="I53" s="59"/>
    </row>
    <row r="54" spans="1:9" ht="19.5" customHeight="1" x14ac:dyDescent="0.3">
      <c r="A54" s="6">
        <v>48</v>
      </c>
      <c r="B54" s="54">
        <v>2022230108</v>
      </c>
      <c r="C54" s="63" t="s">
        <v>77</v>
      </c>
      <c r="D54" s="64" t="s">
        <v>791</v>
      </c>
      <c r="E54" s="57" t="s">
        <v>984</v>
      </c>
      <c r="F54" s="54" t="s">
        <v>1049</v>
      </c>
      <c r="G54" s="57" t="s">
        <v>1348</v>
      </c>
      <c r="H54" s="58" t="s">
        <v>1369</v>
      </c>
      <c r="I54" s="59"/>
    </row>
    <row r="55" spans="1:9" ht="19.5" customHeight="1" x14ac:dyDescent="0.3">
      <c r="A55" s="6">
        <v>49</v>
      </c>
      <c r="B55" s="54">
        <v>2022230112</v>
      </c>
      <c r="C55" s="63" t="s">
        <v>78</v>
      </c>
      <c r="D55" s="64" t="s">
        <v>822</v>
      </c>
      <c r="E55" s="57" t="s">
        <v>984</v>
      </c>
      <c r="F55" s="54" t="s">
        <v>1050</v>
      </c>
      <c r="G55" s="57" t="s">
        <v>1348</v>
      </c>
      <c r="H55" s="58" t="s">
        <v>1369</v>
      </c>
      <c r="I55" s="59"/>
    </row>
    <row r="56" spans="1:9" ht="19.5" customHeight="1" x14ac:dyDescent="0.3">
      <c r="A56" s="6">
        <v>50</v>
      </c>
      <c r="B56" s="54">
        <v>2022230004</v>
      </c>
      <c r="C56" s="63" t="s">
        <v>79</v>
      </c>
      <c r="D56" s="64" t="s">
        <v>793</v>
      </c>
      <c r="E56" s="57" t="s">
        <v>830</v>
      </c>
      <c r="F56" s="54" t="s">
        <v>1051</v>
      </c>
      <c r="G56" s="57" t="s">
        <v>1349</v>
      </c>
      <c r="H56" s="58" t="s">
        <v>1369</v>
      </c>
      <c r="I56" s="59"/>
    </row>
    <row r="57" spans="1:9" ht="19.5" customHeight="1" x14ac:dyDescent="0.3">
      <c r="A57" s="6">
        <v>51</v>
      </c>
      <c r="B57" s="54">
        <v>2022231110</v>
      </c>
      <c r="C57" s="63" t="s">
        <v>80</v>
      </c>
      <c r="D57" s="64" t="s">
        <v>823</v>
      </c>
      <c r="E57" s="57" t="s">
        <v>984</v>
      </c>
      <c r="F57" s="54" t="s">
        <v>1052</v>
      </c>
      <c r="G57" s="57" t="s">
        <v>1349</v>
      </c>
      <c r="H57" s="58" t="s">
        <v>1369</v>
      </c>
      <c r="I57" s="59"/>
    </row>
    <row r="58" spans="1:9" ht="19.5" customHeight="1" x14ac:dyDescent="0.3">
      <c r="A58" s="6">
        <v>52</v>
      </c>
      <c r="B58" s="54">
        <v>2022230011</v>
      </c>
      <c r="C58" s="63" t="s">
        <v>81</v>
      </c>
      <c r="D58" s="64" t="s">
        <v>794</v>
      </c>
      <c r="E58" s="57" t="s">
        <v>830</v>
      </c>
      <c r="F58" s="54" t="s">
        <v>1053</v>
      </c>
      <c r="G58" s="57" t="s">
        <v>1349</v>
      </c>
      <c r="H58" s="58" t="s">
        <v>1369</v>
      </c>
      <c r="I58" s="59"/>
    </row>
    <row r="59" spans="1:9" ht="19.5" customHeight="1" x14ac:dyDescent="0.3">
      <c r="A59" s="6">
        <v>53</v>
      </c>
      <c r="B59" s="54">
        <v>2022231520</v>
      </c>
      <c r="C59" s="63" t="s">
        <v>82</v>
      </c>
      <c r="D59" s="64" t="s">
        <v>824</v>
      </c>
      <c r="E59" s="57" t="s">
        <v>984</v>
      </c>
      <c r="F59" s="54" t="s">
        <v>1054</v>
      </c>
      <c r="G59" s="57" t="s">
        <v>1349</v>
      </c>
      <c r="H59" s="58" t="s">
        <v>1369</v>
      </c>
      <c r="I59" s="59"/>
    </row>
    <row r="60" spans="1:9" ht="19.5" customHeight="1" x14ac:dyDescent="0.3">
      <c r="A60" s="6">
        <v>54</v>
      </c>
      <c r="B60" s="54">
        <v>2022230008</v>
      </c>
      <c r="C60" s="63" t="s">
        <v>83</v>
      </c>
      <c r="D60" s="64" t="s">
        <v>795</v>
      </c>
      <c r="E60" s="57" t="s">
        <v>830</v>
      </c>
      <c r="F60" s="54" t="s">
        <v>1055</v>
      </c>
      <c r="G60" s="57" t="s">
        <v>1349</v>
      </c>
      <c r="H60" s="58" t="s">
        <v>1369</v>
      </c>
      <c r="I60" s="59"/>
    </row>
    <row r="61" spans="1:9" ht="19.5" customHeight="1" x14ac:dyDescent="0.3">
      <c r="A61" s="6">
        <v>55</v>
      </c>
      <c r="B61" s="54">
        <v>2022231234</v>
      </c>
      <c r="C61" s="63" t="s">
        <v>84</v>
      </c>
      <c r="D61" s="64" t="s">
        <v>771</v>
      </c>
      <c r="E61" s="57" t="s">
        <v>984</v>
      </c>
      <c r="F61" s="54" t="s">
        <v>1056</v>
      </c>
      <c r="G61" s="57" t="s">
        <v>1349</v>
      </c>
      <c r="H61" s="58" t="s">
        <v>1369</v>
      </c>
      <c r="I61" s="59"/>
    </row>
    <row r="62" spans="1:9" ht="19.5" customHeight="1" x14ac:dyDescent="0.3">
      <c r="A62" s="6">
        <v>56</v>
      </c>
      <c r="B62" s="54">
        <v>2022230019</v>
      </c>
      <c r="C62" s="63" t="s">
        <v>85</v>
      </c>
      <c r="D62" s="64" t="s">
        <v>797</v>
      </c>
      <c r="E62" s="57" t="s">
        <v>984</v>
      </c>
      <c r="F62" s="54" t="s">
        <v>1057</v>
      </c>
      <c r="G62" s="57" t="s">
        <v>1349</v>
      </c>
      <c r="H62" s="58" t="s">
        <v>1369</v>
      </c>
      <c r="I62" s="59"/>
    </row>
    <row r="63" spans="1:9" ht="19.5" customHeight="1" x14ac:dyDescent="0.3">
      <c r="A63" s="6">
        <v>57</v>
      </c>
      <c r="B63" s="54">
        <v>2022231646</v>
      </c>
      <c r="C63" s="63" t="s">
        <v>86</v>
      </c>
      <c r="D63" s="64" t="s">
        <v>797</v>
      </c>
      <c r="E63" s="57" t="s">
        <v>984</v>
      </c>
      <c r="F63" s="54" t="s">
        <v>1058</v>
      </c>
      <c r="G63" s="57" t="s">
        <v>1349</v>
      </c>
      <c r="H63" s="58" t="s">
        <v>1369</v>
      </c>
      <c r="I63" s="59"/>
    </row>
    <row r="64" spans="1:9" ht="19.5" customHeight="1" x14ac:dyDescent="0.3">
      <c r="A64" s="6">
        <v>58</v>
      </c>
      <c r="B64" s="54">
        <v>2022231172</v>
      </c>
      <c r="C64" s="63" t="s">
        <v>87</v>
      </c>
      <c r="D64" s="64" t="s">
        <v>797</v>
      </c>
      <c r="E64" s="57" t="s">
        <v>984</v>
      </c>
      <c r="F64" s="54" t="s">
        <v>1059</v>
      </c>
      <c r="G64" s="57" t="s">
        <v>1349</v>
      </c>
      <c r="H64" s="58" t="s">
        <v>1369</v>
      </c>
      <c r="I64" s="59"/>
    </row>
    <row r="65" spans="1:9" ht="19.5" customHeight="1" x14ac:dyDescent="0.3">
      <c r="A65" s="6">
        <v>59</v>
      </c>
      <c r="B65" s="54">
        <v>2022231178</v>
      </c>
      <c r="C65" s="63" t="s">
        <v>88</v>
      </c>
      <c r="D65" s="64" t="s">
        <v>797</v>
      </c>
      <c r="E65" s="57" t="s">
        <v>984</v>
      </c>
      <c r="F65" s="54" t="s">
        <v>1023</v>
      </c>
      <c r="G65" s="57" t="s">
        <v>1349</v>
      </c>
      <c r="H65" s="58" t="s">
        <v>1369</v>
      </c>
      <c r="I65" s="59"/>
    </row>
    <row r="66" spans="1:9" ht="19.5" customHeight="1" x14ac:dyDescent="0.3">
      <c r="A66" s="6">
        <v>60</v>
      </c>
      <c r="B66" s="54">
        <v>2022230025</v>
      </c>
      <c r="C66" s="63" t="s">
        <v>89</v>
      </c>
      <c r="D66" s="64" t="s">
        <v>825</v>
      </c>
      <c r="E66" s="57" t="s">
        <v>830</v>
      </c>
      <c r="F66" s="54" t="s">
        <v>1060</v>
      </c>
      <c r="G66" s="57" t="s">
        <v>1349</v>
      </c>
      <c r="H66" s="58" t="s">
        <v>1369</v>
      </c>
      <c r="I66" s="59"/>
    </row>
    <row r="67" spans="1:9" ht="19.5" customHeight="1" x14ac:dyDescent="0.3">
      <c r="A67" s="6">
        <v>61</v>
      </c>
      <c r="B67" s="54">
        <v>2022230022</v>
      </c>
      <c r="C67" s="63" t="s">
        <v>90</v>
      </c>
      <c r="D67" s="64" t="s">
        <v>826</v>
      </c>
      <c r="E67" s="57" t="s">
        <v>830</v>
      </c>
      <c r="F67" s="54" t="s">
        <v>1019</v>
      </c>
      <c r="G67" s="57" t="s">
        <v>1349</v>
      </c>
      <c r="H67" s="58" t="s">
        <v>1369</v>
      </c>
      <c r="I67" s="59"/>
    </row>
    <row r="68" spans="1:9" ht="19.5" customHeight="1" x14ac:dyDescent="0.3">
      <c r="A68" s="6">
        <v>62</v>
      </c>
      <c r="B68" s="54">
        <v>2022230041</v>
      </c>
      <c r="C68" s="63" t="s">
        <v>91</v>
      </c>
      <c r="D68" s="64" t="s">
        <v>827</v>
      </c>
      <c r="E68" s="57" t="s">
        <v>830</v>
      </c>
      <c r="F68" s="54" t="s">
        <v>1061</v>
      </c>
      <c r="G68" s="57" t="s">
        <v>1349</v>
      </c>
      <c r="H68" s="58" t="s">
        <v>1369</v>
      </c>
      <c r="I68" s="59"/>
    </row>
    <row r="69" spans="1:9" ht="19.5" customHeight="1" x14ac:dyDescent="0.3">
      <c r="A69" s="6">
        <v>63</v>
      </c>
      <c r="B69" s="54">
        <v>2022230044</v>
      </c>
      <c r="C69" s="63" t="s">
        <v>92</v>
      </c>
      <c r="D69" s="64" t="s">
        <v>828</v>
      </c>
      <c r="E69" s="57" t="s">
        <v>984</v>
      </c>
      <c r="F69" s="54" t="s">
        <v>1062</v>
      </c>
      <c r="G69" s="57" t="s">
        <v>1349</v>
      </c>
      <c r="H69" s="58" t="s">
        <v>1369</v>
      </c>
      <c r="I69" s="59"/>
    </row>
    <row r="70" spans="1:9" ht="19.5" customHeight="1" x14ac:dyDescent="0.3">
      <c r="A70" s="6">
        <v>64</v>
      </c>
      <c r="B70" s="54">
        <v>2022231675</v>
      </c>
      <c r="C70" s="63" t="s">
        <v>93</v>
      </c>
      <c r="D70" s="64" t="s">
        <v>829</v>
      </c>
      <c r="E70" s="57" t="s">
        <v>984</v>
      </c>
      <c r="F70" s="54" t="s">
        <v>1063</v>
      </c>
      <c r="G70" s="57" t="s">
        <v>1349</v>
      </c>
      <c r="H70" s="58" t="s">
        <v>1369</v>
      </c>
      <c r="I70" s="59"/>
    </row>
    <row r="71" spans="1:9" ht="19.5" customHeight="1" x14ac:dyDescent="0.3">
      <c r="A71" s="6">
        <v>65</v>
      </c>
      <c r="B71" s="54">
        <v>2022230047</v>
      </c>
      <c r="C71" s="63" t="s">
        <v>94</v>
      </c>
      <c r="D71" s="64" t="s">
        <v>830</v>
      </c>
      <c r="E71" s="57" t="s">
        <v>830</v>
      </c>
      <c r="F71" s="54" t="s">
        <v>1061</v>
      </c>
      <c r="G71" s="57" t="s">
        <v>1349</v>
      </c>
      <c r="H71" s="58" t="s">
        <v>1369</v>
      </c>
      <c r="I71" s="59"/>
    </row>
    <row r="72" spans="1:9" ht="19.5" customHeight="1" x14ac:dyDescent="0.3">
      <c r="A72" s="6">
        <v>66</v>
      </c>
      <c r="B72" s="54">
        <v>2022230049</v>
      </c>
      <c r="C72" s="63" t="s">
        <v>95</v>
      </c>
      <c r="D72" s="64" t="s">
        <v>831</v>
      </c>
      <c r="E72" s="57" t="s">
        <v>984</v>
      </c>
      <c r="F72" s="54" t="s">
        <v>1064</v>
      </c>
      <c r="G72" s="57" t="s">
        <v>1349</v>
      </c>
      <c r="H72" s="58" t="s">
        <v>1369</v>
      </c>
      <c r="I72" s="59"/>
    </row>
    <row r="73" spans="1:9" ht="19.5" customHeight="1" x14ac:dyDescent="0.3">
      <c r="A73" s="6">
        <v>67</v>
      </c>
      <c r="B73" s="54">
        <v>2022231677</v>
      </c>
      <c r="C73" s="63" t="s">
        <v>96</v>
      </c>
      <c r="D73" s="64" t="s">
        <v>779</v>
      </c>
      <c r="E73" s="57" t="s">
        <v>984</v>
      </c>
      <c r="F73" s="54" t="s">
        <v>1065</v>
      </c>
      <c r="G73" s="57" t="s">
        <v>1349</v>
      </c>
      <c r="H73" s="58" t="s">
        <v>1369</v>
      </c>
      <c r="I73" s="59"/>
    </row>
    <row r="74" spans="1:9" ht="19.5" customHeight="1" x14ac:dyDescent="0.3">
      <c r="A74" s="6">
        <v>68</v>
      </c>
      <c r="B74" s="54">
        <v>2022231116</v>
      </c>
      <c r="C74" s="63" t="s">
        <v>97</v>
      </c>
      <c r="D74" s="64" t="s">
        <v>804</v>
      </c>
      <c r="E74" s="57" t="s">
        <v>984</v>
      </c>
      <c r="F74" s="54" t="s">
        <v>1066</v>
      </c>
      <c r="G74" s="57" t="s">
        <v>1349</v>
      </c>
      <c r="H74" s="58" t="s">
        <v>1369</v>
      </c>
      <c r="I74" s="59"/>
    </row>
    <row r="75" spans="1:9" ht="19.5" customHeight="1" x14ac:dyDescent="0.3">
      <c r="A75" s="6">
        <v>69</v>
      </c>
      <c r="B75" s="54">
        <v>2022231608</v>
      </c>
      <c r="C75" s="63" t="s">
        <v>98</v>
      </c>
      <c r="D75" s="64" t="s">
        <v>805</v>
      </c>
      <c r="E75" s="57" t="s">
        <v>984</v>
      </c>
      <c r="F75" s="54" t="s">
        <v>1067</v>
      </c>
      <c r="G75" s="57" t="s">
        <v>1349</v>
      </c>
      <c r="H75" s="58" t="s">
        <v>1369</v>
      </c>
      <c r="I75" s="59"/>
    </row>
    <row r="76" spans="1:9" ht="19.5" customHeight="1" x14ac:dyDescent="0.3">
      <c r="A76" s="6">
        <v>70</v>
      </c>
      <c r="B76" s="54">
        <v>2022231237</v>
      </c>
      <c r="C76" s="63" t="s">
        <v>99</v>
      </c>
      <c r="D76" s="64" t="s">
        <v>832</v>
      </c>
      <c r="E76" s="57" t="s">
        <v>830</v>
      </c>
      <c r="F76" s="54" t="s">
        <v>1068</v>
      </c>
      <c r="G76" s="57" t="s">
        <v>1349</v>
      </c>
      <c r="H76" s="58" t="s">
        <v>1369</v>
      </c>
      <c r="I76" s="59"/>
    </row>
    <row r="77" spans="1:9" ht="19.5" customHeight="1" x14ac:dyDescent="0.3">
      <c r="A77" s="6">
        <v>71</v>
      </c>
      <c r="B77" s="54">
        <v>2022230062</v>
      </c>
      <c r="C77" s="63" t="s">
        <v>100</v>
      </c>
      <c r="D77" s="64" t="s">
        <v>806</v>
      </c>
      <c r="E77" s="57" t="s">
        <v>984</v>
      </c>
      <c r="F77" s="54" t="s">
        <v>1069</v>
      </c>
      <c r="G77" s="57" t="s">
        <v>1349</v>
      </c>
      <c r="H77" s="58" t="s">
        <v>1369</v>
      </c>
      <c r="I77" s="59"/>
    </row>
    <row r="78" spans="1:9" ht="19.5" customHeight="1" x14ac:dyDescent="0.3">
      <c r="A78" s="6">
        <v>72</v>
      </c>
      <c r="B78" s="54">
        <v>2022230060</v>
      </c>
      <c r="C78" s="63" t="s">
        <v>101</v>
      </c>
      <c r="D78" s="64" t="s">
        <v>806</v>
      </c>
      <c r="E78" s="57" t="s">
        <v>984</v>
      </c>
      <c r="F78" s="54" t="s">
        <v>1063</v>
      </c>
      <c r="G78" s="57" t="s">
        <v>1349</v>
      </c>
      <c r="H78" s="58" t="s">
        <v>1369</v>
      </c>
      <c r="I78" s="59"/>
    </row>
    <row r="79" spans="1:9" ht="19.5" customHeight="1" x14ac:dyDescent="0.3">
      <c r="A79" s="6">
        <v>73</v>
      </c>
      <c r="B79" s="54">
        <v>2022230064</v>
      </c>
      <c r="C79" s="63" t="s">
        <v>102</v>
      </c>
      <c r="D79" s="64" t="s">
        <v>833</v>
      </c>
      <c r="E79" s="57" t="s">
        <v>984</v>
      </c>
      <c r="F79" s="54" t="s">
        <v>1070</v>
      </c>
      <c r="G79" s="57" t="s">
        <v>1349</v>
      </c>
      <c r="H79" s="58" t="s">
        <v>1369</v>
      </c>
      <c r="I79" s="59"/>
    </row>
    <row r="80" spans="1:9" ht="19.5" customHeight="1" x14ac:dyDescent="0.3">
      <c r="A80" s="6">
        <v>74</v>
      </c>
      <c r="B80" s="54">
        <v>2022230048</v>
      </c>
      <c r="C80" s="63" t="s">
        <v>103</v>
      </c>
      <c r="D80" s="64" t="s">
        <v>834</v>
      </c>
      <c r="E80" s="57" t="s">
        <v>984</v>
      </c>
      <c r="F80" s="54" t="s">
        <v>1071</v>
      </c>
      <c r="G80" s="57" t="s">
        <v>1349</v>
      </c>
      <c r="H80" s="58" t="s">
        <v>1369</v>
      </c>
      <c r="I80" s="59"/>
    </row>
    <row r="81" spans="1:9" ht="19.5" customHeight="1" x14ac:dyDescent="0.3">
      <c r="A81" s="6">
        <v>75</v>
      </c>
      <c r="B81" s="54">
        <v>2022230068</v>
      </c>
      <c r="C81" s="63" t="s">
        <v>104</v>
      </c>
      <c r="D81" s="64" t="s">
        <v>835</v>
      </c>
      <c r="E81" s="57" t="s">
        <v>984</v>
      </c>
      <c r="F81" s="54" t="s">
        <v>1064</v>
      </c>
      <c r="G81" s="57" t="s">
        <v>1349</v>
      </c>
      <c r="H81" s="58" t="s">
        <v>1369</v>
      </c>
      <c r="I81" s="59"/>
    </row>
    <row r="82" spans="1:9" ht="19.5" customHeight="1" x14ac:dyDescent="0.3">
      <c r="A82" s="6">
        <v>76</v>
      </c>
      <c r="B82" s="54">
        <v>2022231478</v>
      </c>
      <c r="C82" s="63" t="s">
        <v>105</v>
      </c>
      <c r="D82" s="64" t="s">
        <v>836</v>
      </c>
      <c r="E82" s="57" t="s">
        <v>984</v>
      </c>
      <c r="F82" s="54" t="s">
        <v>1072</v>
      </c>
      <c r="G82" s="57" t="s">
        <v>1349</v>
      </c>
      <c r="H82" s="58" t="s">
        <v>1369</v>
      </c>
      <c r="I82" s="59"/>
    </row>
    <row r="83" spans="1:9" ht="19.5" customHeight="1" x14ac:dyDescent="0.3">
      <c r="A83" s="6">
        <v>77</v>
      </c>
      <c r="B83" s="54">
        <v>2022231402</v>
      </c>
      <c r="C83" s="63" t="s">
        <v>106</v>
      </c>
      <c r="D83" s="64" t="s">
        <v>809</v>
      </c>
      <c r="E83" s="57" t="s">
        <v>984</v>
      </c>
      <c r="F83" s="54" t="s">
        <v>1073</v>
      </c>
      <c r="G83" s="57" t="s">
        <v>1349</v>
      </c>
      <c r="H83" s="58" t="s">
        <v>1369</v>
      </c>
      <c r="I83" s="59"/>
    </row>
    <row r="84" spans="1:9" ht="19.5" customHeight="1" x14ac:dyDescent="0.3">
      <c r="A84" s="6">
        <v>78</v>
      </c>
      <c r="B84" s="54">
        <v>2022231277</v>
      </c>
      <c r="C84" s="63" t="s">
        <v>107</v>
      </c>
      <c r="D84" s="64" t="s">
        <v>809</v>
      </c>
      <c r="E84" s="57" t="s">
        <v>984</v>
      </c>
      <c r="F84" s="54" t="s">
        <v>1058</v>
      </c>
      <c r="G84" s="57" t="s">
        <v>1349</v>
      </c>
      <c r="H84" s="58" t="s">
        <v>1369</v>
      </c>
      <c r="I84" s="59"/>
    </row>
    <row r="85" spans="1:9" ht="19.5" customHeight="1" x14ac:dyDescent="0.3">
      <c r="A85" s="6">
        <v>79</v>
      </c>
      <c r="B85" s="54">
        <v>2022230091</v>
      </c>
      <c r="C85" s="63" t="s">
        <v>108</v>
      </c>
      <c r="D85" s="64" t="s">
        <v>814</v>
      </c>
      <c r="E85" s="57" t="s">
        <v>984</v>
      </c>
      <c r="F85" s="54" t="s">
        <v>1074</v>
      </c>
      <c r="G85" s="57" t="s">
        <v>1349</v>
      </c>
      <c r="H85" s="58" t="s">
        <v>1369</v>
      </c>
      <c r="I85" s="59"/>
    </row>
    <row r="86" spans="1:9" ht="19.5" customHeight="1" x14ac:dyDescent="0.3">
      <c r="A86" s="6">
        <v>80</v>
      </c>
      <c r="B86" s="54">
        <v>2022230093</v>
      </c>
      <c r="C86" s="63" t="s">
        <v>109</v>
      </c>
      <c r="D86" s="64" t="s">
        <v>814</v>
      </c>
      <c r="E86" s="57" t="s">
        <v>984</v>
      </c>
      <c r="F86" s="54" t="s">
        <v>1075</v>
      </c>
      <c r="G86" s="57" t="s">
        <v>1349</v>
      </c>
      <c r="H86" s="58" t="s">
        <v>1369</v>
      </c>
      <c r="I86" s="59"/>
    </row>
    <row r="87" spans="1:9" ht="19.5" customHeight="1" x14ac:dyDescent="0.3">
      <c r="A87" s="6">
        <v>81</v>
      </c>
      <c r="B87" s="54">
        <v>2022230094</v>
      </c>
      <c r="C87" s="63" t="s">
        <v>110</v>
      </c>
      <c r="D87" s="64" t="s">
        <v>837</v>
      </c>
      <c r="E87" s="57" t="s">
        <v>830</v>
      </c>
      <c r="F87" s="54" t="s">
        <v>1076</v>
      </c>
      <c r="G87" s="57" t="s">
        <v>1349</v>
      </c>
      <c r="H87" s="58" t="s">
        <v>1369</v>
      </c>
      <c r="I87" s="59"/>
    </row>
    <row r="88" spans="1:9" ht="19.5" customHeight="1" x14ac:dyDescent="0.3">
      <c r="A88" s="6">
        <v>82</v>
      </c>
      <c r="B88" s="54">
        <v>2022230090</v>
      </c>
      <c r="C88" s="63" t="s">
        <v>111</v>
      </c>
      <c r="D88" s="64" t="s">
        <v>838</v>
      </c>
      <c r="E88" s="57" t="s">
        <v>984</v>
      </c>
      <c r="F88" s="54" t="s">
        <v>1077</v>
      </c>
      <c r="G88" s="57" t="s">
        <v>1349</v>
      </c>
      <c r="H88" s="58" t="s">
        <v>1369</v>
      </c>
      <c r="I88" s="59"/>
    </row>
    <row r="89" spans="1:9" ht="19.5" customHeight="1" x14ac:dyDescent="0.3">
      <c r="A89" s="6">
        <v>83</v>
      </c>
      <c r="B89" s="54">
        <v>2022231602</v>
      </c>
      <c r="C89" s="63" t="s">
        <v>112</v>
      </c>
      <c r="D89" s="64" t="s">
        <v>788</v>
      </c>
      <c r="E89" s="57" t="s">
        <v>984</v>
      </c>
      <c r="F89" s="54" t="s">
        <v>993</v>
      </c>
      <c r="G89" s="57" t="s">
        <v>1349</v>
      </c>
      <c r="H89" s="58" t="s">
        <v>1369</v>
      </c>
      <c r="I89" s="59"/>
    </row>
    <row r="90" spans="1:9" ht="19.5" customHeight="1" x14ac:dyDescent="0.3">
      <c r="A90" s="6">
        <v>84</v>
      </c>
      <c r="B90" s="54">
        <v>2022230099</v>
      </c>
      <c r="C90" s="63" t="s">
        <v>113</v>
      </c>
      <c r="D90" s="64" t="s">
        <v>788</v>
      </c>
      <c r="E90" s="57" t="s">
        <v>984</v>
      </c>
      <c r="F90" s="54" t="s">
        <v>1036</v>
      </c>
      <c r="G90" s="57" t="s">
        <v>1349</v>
      </c>
      <c r="H90" s="58" t="s">
        <v>1369</v>
      </c>
      <c r="I90" s="59"/>
    </row>
    <row r="91" spans="1:9" ht="19.5" customHeight="1" x14ac:dyDescent="0.3">
      <c r="A91" s="6">
        <v>85</v>
      </c>
      <c r="B91" s="54">
        <v>2022230096</v>
      </c>
      <c r="C91" s="63" t="s">
        <v>16</v>
      </c>
      <c r="D91" s="64" t="s">
        <v>817</v>
      </c>
      <c r="E91" s="57" t="s">
        <v>984</v>
      </c>
      <c r="F91" s="54" t="s">
        <v>1062</v>
      </c>
      <c r="G91" s="57" t="s">
        <v>1349</v>
      </c>
      <c r="H91" s="58" t="s">
        <v>1369</v>
      </c>
      <c r="I91" s="59"/>
    </row>
    <row r="92" spans="1:9" ht="19.5" customHeight="1" x14ac:dyDescent="0.3">
      <c r="A92" s="6">
        <v>86</v>
      </c>
      <c r="B92" s="54">
        <v>2022230100</v>
      </c>
      <c r="C92" s="63" t="s">
        <v>114</v>
      </c>
      <c r="D92" s="64" t="s">
        <v>839</v>
      </c>
      <c r="E92" s="57" t="s">
        <v>830</v>
      </c>
      <c r="F92" s="54" t="s">
        <v>1078</v>
      </c>
      <c r="G92" s="57" t="s">
        <v>1349</v>
      </c>
      <c r="H92" s="58" t="s">
        <v>1369</v>
      </c>
      <c r="I92" s="59"/>
    </row>
    <row r="93" spans="1:9" ht="19.5" customHeight="1" x14ac:dyDescent="0.3">
      <c r="A93" s="6">
        <v>87</v>
      </c>
      <c r="B93" s="54">
        <v>2022230080</v>
      </c>
      <c r="C93" s="63" t="s">
        <v>115</v>
      </c>
      <c r="D93" s="64" t="s">
        <v>840</v>
      </c>
      <c r="E93" s="57" t="s">
        <v>984</v>
      </c>
      <c r="F93" s="54" t="s">
        <v>1079</v>
      </c>
      <c r="G93" s="57" t="s">
        <v>1349</v>
      </c>
      <c r="H93" s="58" t="s">
        <v>1369</v>
      </c>
      <c r="I93" s="59"/>
    </row>
    <row r="94" spans="1:9" ht="19.5" customHeight="1" x14ac:dyDescent="0.3">
      <c r="A94" s="6">
        <v>88</v>
      </c>
      <c r="B94" s="54">
        <v>2022231436</v>
      </c>
      <c r="C94" s="63" t="s">
        <v>116</v>
      </c>
      <c r="D94" s="64" t="s">
        <v>820</v>
      </c>
      <c r="E94" s="57" t="s">
        <v>984</v>
      </c>
      <c r="F94" s="54" t="s">
        <v>1080</v>
      </c>
      <c r="G94" s="57" t="s">
        <v>1349</v>
      </c>
      <c r="H94" s="58" t="s">
        <v>1369</v>
      </c>
      <c r="I94" s="59"/>
    </row>
    <row r="95" spans="1:9" ht="19.5" customHeight="1" x14ac:dyDescent="0.3">
      <c r="A95" s="6">
        <v>89</v>
      </c>
      <c r="B95" s="54">
        <v>2022230106</v>
      </c>
      <c r="C95" s="63" t="s">
        <v>117</v>
      </c>
      <c r="D95" s="64" t="s">
        <v>821</v>
      </c>
      <c r="E95" s="57" t="s">
        <v>984</v>
      </c>
      <c r="F95" s="54" t="s">
        <v>1053</v>
      </c>
      <c r="G95" s="57" t="s">
        <v>1349</v>
      </c>
      <c r="H95" s="58" t="s">
        <v>1369</v>
      </c>
      <c r="I95" s="59"/>
    </row>
    <row r="96" spans="1:9" ht="19.5" customHeight="1" x14ac:dyDescent="0.3">
      <c r="A96" s="6">
        <v>90</v>
      </c>
      <c r="B96" s="54">
        <v>2022231471</v>
      </c>
      <c r="C96" s="63" t="s">
        <v>118</v>
      </c>
      <c r="D96" s="64" t="s">
        <v>821</v>
      </c>
      <c r="E96" s="57" t="s">
        <v>984</v>
      </c>
      <c r="F96" s="54" t="s">
        <v>1081</v>
      </c>
      <c r="G96" s="57" t="s">
        <v>1349</v>
      </c>
      <c r="H96" s="58" t="s">
        <v>1369</v>
      </c>
      <c r="I96" s="59"/>
    </row>
    <row r="97" spans="1:9" ht="19.5" customHeight="1" x14ac:dyDescent="0.3">
      <c r="A97" s="6">
        <v>91</v>
      </c>
      <c r="B97" s="54">
        <v>2022230110</v>
      </c>
      <c r="C97" s="63" t="s">
        <v>119</v>
      </c>
      <c r="D97" s="64" t="s">
        <v>791</v>
      </c>
      <c r="E97" s="57" t="s">
        <v>984</v>
      </c>
      <c r="F97" s="54" t="s">
        <v>1082</v>
      </c>
      <c r="G97" s="57" t="s">
        <v>1349</v>
      </c>
      <c r="H97" s="58" t="s">
        <v>1369</v>
      </c>
      <c r="I97" s="59"/>
    </row>
    <row r="98" spans="1:9" ht="19.5" customHeight="1" x14ac:dyDescent="0.3">
      <c r="A98" s="6">
        <v>92</v>
      </c>
      <c r="B98" s="54">
        <v>2022231678</v>
      </c>
      <c r="C98" s="63" t="s">
        <v>120</v>
      </c>
      <c r="D98" s="64" t="s">
        <v>791</v>
      </c>
      <c r="E98" s="57" t="s">
        <v>984</v>
      </c>
      <c r="F98" s="54" t="s">
        <v>1083</v>
      </c>
      <c r="G98" s="57" t="s">
        <v>1349</v>
      </c>
      <c r="H98" s="58" t="s">
        <v>1369</v>
      </c>
      <c r="I98" s="59"/>
    </row>
    <row r="99" spans="1:9" ht="19.5" customHeight="1" x14ac:dyDescent="0.3">
      <c r="A99" s="6">
        <v>93</v>
      </c>
      <c r="B99" s="54">
        <v>2022230107</v>
      </c>
      <c r="C99" s="63" t="s">
        <v>121</v>
      </c>
      <c r="D99" s="64" t="s">
        <v>791</v>
      </c>
      <c r="E99" s="57" t="s">
        <v>984</v>
      </c>
      <c r="F99" s="54" t="s">
        <v>1084</v>
      </c>
      <c r="G99" s="57" t="s">
        <v>1349</v>
      </c>
      <c r="H99" s="58" t="s">
        <v>1369</v>
      </c>
      <c r="I99" s="59"/>
    </row>
    <row r="100" spans="1:9" ht="19.5" customHeight="1" x14ac:dyDescent="0.3">
      <c r="A100" s="6">
        <v>94</v>
      </c>
      <c r="B100" s="54">
        <v>2022231404</v>
      </c>
      <c r="C100" s="63" t="s">
        <v>122</v>
      </c>
      <c r="D100" s="64" t="s">
        <v>841</v>
      </c>
      <c r="E100" s="57" t="s">
        <v>984</v>
      </c>
      <c r="F100" s="54" t="s">
        <v>1085</v>
      </c>
      <c r="G100" s="57" t="s">
        <v>1349</v>
      </c>
      <c r="H100" s="58" t="s">
        <v>1369</v>
      </c>
      <c r="I100" s="59"/>
    </row>
    <row r="101" spans="1:9" ht="19.5" customHeight="1" x14ac:dyDescent="0.3">
      <c r="A101" s="6">
        <v>95</v>
      </c>
      <c r="B101" s="54">
        <v>2022230117</v>
      </c>
      <c r="C101" s="63" t="s">
        <v>28</v>
      </c>
      <c r="D101" s="64" t="s">
        <v>841</v>
      </c>
      <c r="E101" s="57" t="s">
        <v>984</v>
      </c>
      <c r="F101" s="54" t="s">
        <v>1086</v>
      </c>
      <c r="G101" s="57" t="s">
        <v>1349</v>
      </c>
      <c r="H101" s="58" t="s">
        <v>1369</v>
      </c>
      <c r="I101" s="59"/>
    </row>
    <row r="102" spans="1:9" ht="19.5" customHeight="1" x14ac:dyDescent="0.3">
      <c r="A102" s="6">
        <v>96</v>
      </c>
      <c r="B102" s="54">
        <v>2022230003</v>
      </c>
      <c r="C102" s="63" t="s">
        <v>123</v>
      </c>
      <c r="D102" s="64" t="s">
        <v>793</v>
      </c>
      <c r="E102" s="57" t="s">
        <v>984</v>
      </c>
      <c r="F102" s="54" t="s">
        <v>1087</v>
      </c>
      <c r="G102" s="57" t="s">
        <v>1350</v>
      </c>
      <c r="H102" s="58" t="s">
        <v>1371</v>
      </c>
      <c r="I102" s="59"/>
    </row>
    <row r="103" spans="1:9" ht="19.5" customHeight="1" x14ac:dyDescent="0.3">
      <c r="A103" s="6">
        <v>97</v>
      </c>
      <c r="B103" s="54">
        <v>2022231628</v>
      </c>
      <c r="C103" s="63" t="s">
        <v>124</v>
      </c>
      <c r="D103" s="64" t="s">
        <v>842</v>
      </c>
      <c r="E103" s="57" t="s">
        <v>984</v>
      </c>
      <c r="F103" s="54" t="s">
        <v>1088</v>
      </c>
      <c r="G103" s="57" t="s">
        <v>1350</v>
      </c>
      <c r="H103" s="58" t="s">
        <v>1371</v>
      </c>
      <c r="I103" s="59"/>
    </row>
    <row r="104" spans="1:9" ht="19.5" customHeight="1" x14ac:dyDescent="0.3">
      <c r="A104" s="6">
        <v>98</v>
      </c>
      <c r="B104" s="54">
        <v>2022230007</v>
      </c>
      <c r="C104" s="63" t="s">
        <v>39</v>
      </c>
      <c r="D104" s="64" t="s">
        <v>843</v>
      </c>
      <c r="E104" s="57" t="s">
        <v>830</v>
      </c>
      <c r="F104" s="54" t="s">
        <v>1089</v>
      </c>
      <c r="G104" s="57" t="s">
        <v>1350</v>
      </c>
      <c r="H104" s="58" t="s">
        <v>1371</v>
      </c>
      <c r="I104" s="59"/>
    </row>
    <row r="105" spans="1:9" ht="19.5" customHeight="1" x14ac:dyDescent="0.3">
      <c r="A105" s="6">
        <v>99</v>
      </c>
      <c r="B105" s="54">
        <v>2022231136</v>
      </c>
      <c r="C105" s="63" t="s">
        <v>125</v>
      </c>
      <c r="D105" s="64" t="s">
        <v>843</v>
      </c>
      <c r="E105" s="57" t="s">
        <v>830</v>
      </c>
      <c r="F105" s="54" t="s">
        <v>1078</v>
      </c>
      <c r="G105" s="57" t="s">
        <v>1350</v>
      </c>
      <c r="H105" s="58" t="s">
        <v>1371</v>
      </c>
      <c r="I105" s="59"/>
    </row>
    <row r="106" spans="1:9" ht="19.5" customHeight="1" x14ac:dyDescent="0.3">
      <c r="A106" s="6">
        <v>100</v>
      </c>
      <c r="B106" s="54">
        <v>2022231243</v>
      </c>
      <c r="C106" s="63" t="s">
        <v>126</v>
      </c>
      <c r="D106" s="64" t="s">
        <v>844</v>
      </c>
      <c r="E106" s="57" t="s">
        <v>984</v>
      </c>
      <c r="F106" s="54" t="s">
        <v>1090</v>
      </c>
      <c r="G106" s="57" t="s">
        <v>1350</v>
      </c>
      <c r="H106" s="58" t="s">
        <v>1371</v>
      </c>
      <c r="I106" s="59"/>
    </row>
    <row r="107" spans="1:9" ht="19.5" customHeight="1" x14ac:dyDescent="0.3">
      <c r="A107" s="6">
        <v>101</v>
      </c>
      <c r="B107" s="54">
        <v>2022230009</v>
      </c>
      <c r="C107" s="63" t="s">
        <v>127</v>
      </c>
      <c r="D107" s="64" t="s">
        <v>770</v>
      </c>
      <c r="E107" s="57" t="s">
        <v>830</v>
      </c>
      <c r="F107" s="54" t="s">
        <v>1091</v>
      </c>
      <c r="G107" s="57" t="s">
        <v>1350</v>
      </c>
      <c r="H107" s="58" t="s">
        <v>1371</v>
      </c>
      <c r="I107" s="59"/>
    </row>
    <row r="108" spans="1:9" ht="19.5" customHeight="1" x14ac:dyDescent="0.3">
      <c r="A108" s="6">
        <v>102</v>
      </c>
      <c r="B108" s="54">
        <v>2022231419</v>
      </c>
      <c r="C108" s="63" t="s">
        <v>128</v>
      </c>
      <c r="D108" s="64" t="s">
        <v>770</v>
      </c>
      <c r="E108" s="57" t="s">
        <v>984</v>
      </c>
      <c r="F108" s="54" t="s">
        <v>1092</v>
      </c>
      <c r="G108" s="57" t="s">
        <v>1350</v>
      </c>
      <c r="H108" s="58" t="s">
        <v>1371</v>
      </c>
      <c r="I108" s="59"/>
    </row>
    <row r="109" spans="1:9" ht="19.5" customHeight="1" x14ac:dyDescent="0.3">
      <c r="A109" s="6">
        <v>103</v>
      </c>
      <c r="B109" s="54">
        <v>2022230010</v>
      </c>
      <c r="C109" s="63" t="s">
        <v>115</v>
      </c>
      <c r="D109" s="64" t="s">
        <v>771</v>
      </c>
      <c r="E109" s="57" t="s">
        <v>984</v>
      </c>
      <c r="F109" s="54" t="s">
        <v>1093</v>
      </c>
      <c r="G109" s="57" t="s">
        <v>1350</v>
      </c>
      <c r="H109" s="58" t="s">
        <v>1371</v>
      </c>
      <c r="I109" s="59"/>
    </row>
    <row r="110" spans="1:9" ht="19.5" customHeight="1" x14ac:dyDescent="0.3">
      <c r="A110" s="6">
        <v>104</v>
      </c>
      <c r="B110" s="54">
        <v>2022230016</v>
      </c>
      <c r="C110" s="63" t="s">
        <v>129</v>
      </c>
      <c r="D110" s="64" t="s">
        <v>796</v>
      </c>
      <c r="E110" s="57" t="s">
        <v>984</v>
      </c>
      <c r="F110" s="54" t="s">
        <v>1062</v>
      </c>
      <c r="G110" s="57" t="s">
        <v>1350</v>
      </c>
      <c r="H110" s="58" t="s">
        <v>1371</v>
      </c>
      <c r="I110" s="59"/>
    </row>
    <row r="111" spans="1:9" ht="19.5" customHeight="1" x14ac:dyDescent="0.3">
      <c r="A111" s="6">
        <v>105</v>
      </c>
      <c r="B111" s="54">
        <v>2022231694</v>
      </c>
      <c r="C111" s="63" t="s">
        <v>130</v>
      </c>
      <c r="D111" s="64" t="s">
        <v>796</v>
      </c>
      <c r="E111" s="57" t="s">
        <v>984</v>
      </c>
      <c r="F111" s="54" t="s">
        <v>1094</v>
      </c>
      <c r="G111" s="57" t="s">
        <v>1350</v>
      </c>
      <c r="H111" s="58" t="s">
        <v>1371</v>
      </c>
      <c r="I111" s="59"/>
    </row>
    <row r="112" spans="1:9" ht="19.5" customHeight="1" x14ac:dyDescent="0.3">
      <c r="A112" s="6">
        <v>106</v>
      </c>
      <c r="B112" s="54">
        <v>2022230018</v>
      </c>
      <c r="C112" s="63" t="s">
        <v>131</v>
      </c>
      <c r="D112" s="64" t="s">
        <v>845</v>
      </c>
      <c r="E112" s="57" t="s">
        <v>984</v>
      </c>
      <c r="F112" s="54" t="s">
        <v>1048</v>
      </c>
      <c r="G112" s="57" t="s">
        <v>1350</v>
      </c>
      <c r="H112" s="58" t="s">
        <v>1371</v>
      </c>
      <c r="I112" s="59"/>
    </row>
    <row r="113" spans="1:9" ht="19.5" customHeight="1" x14ac:dyDescent="0.3">
      <c r="A113" s="6">
        <v>107</v>
      </c>
      <c r="B113" s="54">
        <v>2022231303</v>
      </c>
      <c r="C113" s="63" t="s">
        <v>132</v>
      </c>
      <c r="D113" s="64" t="s">
        <v>846</v>
      </c>
      <c r="E113" s="57" t="s">
        <v>984</v>
      </c>
      <c r="F113" s="54" t="s">
        <v>1095</v>
      </c>
      <c r="G113" s="57" t="s">
        <v>1350</v>
      </c>
      <c r="H113" s="58" t="s">
        <v>1371</v>
      </c>
      <c r="I113" s="59"/>
    </row>
    <row r="114" spans="1:9" ht="19.5" customHeight="1" x14ac:dyDescent="0.3">
      <c r="A114" s="6">
        <v>108</v>
      </c>
      <c r="B114" s="54">
        <v>2022230026</v>
      </c>
      <c r="C114" s="63" t="s">
        <v>133</v>
      </c>
      <c r="D114" s="64" t="s">
        <v>825</v>
      </c>
      <c r="E114" s="57" t="s">
        <v>830</v>
      </c>
      <c r="F114" s="54" t="s">
        <v>1096</v>
      </c>
      <c r="G114" s="57" t="s">
        <v>1350</v>
      </c>
      <c r="H114" s="58" t="s">
        <v>1371</v>
      </c>
      <c r="I114" s="59"/>
    </row>
    <row r="115" spans="1:9" ht="19.5" customHeight="1" x14ac:dyDescent="0.3">
      <c r="A115" s="6">
        <v>109</v>
      </c>
      <c r="B115" s="54">
        <v>2022230027</v>
      </c>
      <c r="C115" s="63" t="s">
        <v>134</v>
      </c>
      <c r="D115" s="64" t="s">
        <v>847</v>
      </c>
      <c r="E115" s="57" t="s">
        <v>984</v>
      </c>
      <c r="F115" s="54" t="s">
        <v>1097</v>
      </c>
      <c r="G115" s="57" t="s">
        <v>1350</v>
      </c>
      <c r="H115" s="58" t="s">
        <v>1371</v>
      </c>
      <c r="I115" s="59"/>
    </row>
    <row r="116" spans="1:9" ht="19.5" customHeight="1" x14ac:dyDescent="0.3">
      <c r="A116" s="6">
        <v>110</v>
      </c>
      <c r="B116" s="54">
        <v>2022231093</v>
      </c>
      <c r="C116" s="63" t="s">
        <v>135</v>
      </c>
      <c r="D116" s="64" t="s">
        <v>848</v>
      </c>
      <c r="E116" s="57" t="s">
        <v>830</v>
      </c>
      <c r="F116" s="54" t="s">
        <v>1098</v>
      </c>
      <c r="G116" s="57" t="s">
        <v>1350</v>
      </c>
      <c r="H116" s="58" t="s">
        <v>1371</v>
      </c>
      <c r="I116" s="59"/>
    </row>
    <row r="117" spans="1:9" ht="19.5" customHeight="1" x14ac:dyDescent="0.3">
      <c r="A117" s="6">
        <v>111</v>
      </c>
      <c r="B117" s="54">
        <v>2022230033</v>
      </c>
      <c r="C117" s="63" t="s">
        <v>136</v>
      </c>
      <c r="D117" s="64" t="s">
        <v>849</v>
      </c>
      <c r="E117" s="57" t="s">
        <v>984</v>
      </c>
      <c r="F117" s="54" t="s">
        <v>1099</v>
      </c>
      <c r="G117" s="57" t="s">
        <v>1350</v>
      </c>
      <c r="H117" s="58" t="s">
        <v>1371</v>
      </c>
      <c r="I117" s="59"/>
    </row>
    <row r="118" spans="1:9" ht="19.5" customHeight="1" x14ac:dyDescent="0.3">
      <c r="A118" s="6">
        <v>112</v>
      </c>
      <c r="B118" s="54">
        <v>2022230034</v>
      </c>
      <c r="C118" s="63" t="s">
        <v>137</v>
      </c>
      <c r="D118" s="64" t="s">
        <v>777</v>
      </c>
      <c r="E118" s="57" t="s">
        <v>984</v>
      </c>
      <c r="F118" s="54" t="s">
        <v>1087</v>
      </c>
      <c r="G118" s="57" t="s">
        <v>1350</v>
      </c>
      <c r="H118" s="58" t="s">
        <v>1371</v>
      </c>
      <c r="I118" s="59"/>
    </row>
    <row r="119" spans="1:9" ht="19.5" customHeight="1" x14ac:dyDescent="0.3">
      <c r="A119" s="6">
        <v>113</v>
      </c>
      <c r="B119" s="54">
        <v>2022230039</v>
      </c>
      <c r="C119" s="63" t="s">
        <v>138</v>
      </c>
      <c r="D119" s="64" t="s">
        <v>778</v>
      </c>
      <c r="E119" s="57" t="s">
        <v>984</v>
      </c>
      <c r="F119" s="54" t="s">
        <v>1100</v>
      </c>
      <c r="G119" s="57" t="s">
        <v>1350</v>
      </c>
      <c r="H119" s="58" t="s">
        <v>1371</v>
      </c>
      <c r="I119" s="59"/>
    </row>
    <row r="120" spans="1:9" ht="19.5" customHeight="1" x14ac:dyDescent="0.3">
      <c r="A120" s="6">
        <v>114</v>
      </c>
      <c r="B120" s="54">
        <v>2022231681</v>
      </c>
      <c r="C120" s="63" t="s">
        <v>139</v>
      </c>
      <c r="D120" s="64" t="s">
        <v>778</v>
      </c>
      <c r="E120" s="57" t="s">
        <v>984</v>
      </c>
      <c r="F120" s="54" t="s">
        <v>1101</v>
      </c>
      <c r="G120" s="57" t="s">
        <v>1350</v>
      </c>
      <c r="H120" s="58" t="s">
        <v>1371</v>
      </c>
      <c r="I120" s="59"/>
    </row>
    <row r="121" spans="1:9" ht="19.5" customHeight="1" x14ac:dyDescent="0.3">
      <c r="A121" s="6">
        <v>115</v>
      </c>
      <c r="B121" s="54">
        <v>2022230040</v>
      </c>
      <c r="C121" s="63" t="s">
        <v>140</v>
      </c>
      <c r="D121" s="64" t="s">
        <v>778</v>
      </c>
      <c r="E121" s="57" t="s">
        <v>984</v>
      </c>
      <c r="F121" s="54" t="s">
        <v>1102</v>
      </c>
      <c r="G121" s="57" t="s">
        <v>1350</v>
      </c>
      <c r="H121" s="58" t="s">
        <v>1371</v>
      </c>
      <c r="I121" s="59"/>
    </row>
    <row r="122" spans="1:9" ht="19.5" customHeight="1" x14ac:dyDescent="0.3">
      <c r="A122" s="6">
        <v>116</v>
      </c>
      <c r="B122" s="54">
        <v>2022230042</v>
      </c>
      <c r="C122" s="63" t="s">
        <v>141</v>
      </c>
      <c r="D122" s="64" t="s">
        <v>828</v>
      </c>
      <c r="E122" s="57" t="s">
        <v>830</v>
      </c>
      <c r="F122" s="54" t="s">
        <v>1103</v>
      </c>
      <c r="G122" s="57" t="s">
        <v>1350</v>
      </c>
      <c r="H122" s="58" t="s">
        <v>1371</v>
      </c>
      <c r="I122" s="59"/>
    </row>
    <row r="123" spans="1:9" ht="19.5" customHeight="1" x14ac:dyDescent="0.3">
      <c r="A123" s="6">
        <v>117</v>
      </c>
      <c r="B123" s="54">
        <v>2022230043</v>
      </c>
      <c r="C123" s="63" t="s">
        <v>142</v>
      </c>
      <c r="D123" s="64" t="s">
        <v>828</v>
      </c>
      <c r="E123" s="57" t="s">
        <v>984</v>
      </c>
      <c r="F123" s="54" t="s">
        <v>1104</v>
      </c>
      <c r="G123" s="57" t="s">
        <v>1350</v>
      </c>
      <c r="H123" s="58" t="s">
        <v>1371</v>
      </c>
      <c r="I123" s="59"/>
    </row>
    <row r="124" spans="1:9" ht="19.5" customHeight="1" x14ac:dyDescent="0.3">
      <c r="A124" s="6">
        <v>118</v>
      </c>
      <c r="B124" s="54">
        <v>2022230046</v>
      </c>
      <c r="C124" s="63" t="s">
        <v>143</v>
      </c>
      <c r="D124" s="64" t="s">
        <v>850</v>
      </c>
      <c r="E124" s="57" t="s">
        <v>984</v>
      </c>
      <c r="F124" s="54" t="s">
        <v>1105</v>
      </c>
      <c r="G124" s="57" t="s">
        <v>1350</v>
      </c>
      <c r="H124" s="58" t="s">
        <v>1371</v>
      </c>
      <c r="I124" s="59"/>
    </row>
    <row r="125" spans="1:9" ht="19.5" customHeight="1" x14ac:dyDescent="0.3">
      <c r="A125" s="6">
        <v>119</v>
      </c>
      <c r="B125" s="54">
        <v>2022230050</v>
      </c>
      <c r="C125" s="63" t="s">
        <v>144</v>
      </c>
      <c r="D125" s="64" t="s">
        <v>779</v>
      </c>
      <c r="E125" s="57" t="s">
        <v>984</v>
      </c>
      <c r="F125" s="54" t="s">
        <v>1106</v>
      </c>
      <c r="G125" s="57" t="s">
        <v>1350</v>
      </c>
      <c r="H125" s="58" t="s">
        <v>1371</v>
      </c>
      <c r="I125" s="59"/>
    </row>
    <row r="126" spans="1:9" ht="19.5" customHeight="1" x14ac:dyDescent="0.3">
      <c r="A126" s="6">
        <v>120</v>
      </c>
      <c r="B126" s="54">
        <v>2022231519</v>
      </c>
      <c r="C126" s="63" t="s">
        <v>145</v>
      </c>
      <c r="D126" s="64" t="s">
        <v>779</v>
      </c>
      <c r="E126" s="57" t="s">
        <v>984</v>
      </c>
      <c r="F126" s="54" t="s">
        <v>1107</v>
      </c>
      <c r="G126" s="57" t="s">
        <v>1350</v>
      </c>
      <c r="H126" s="58" t="s">
        <v>1371</v>
      </c>
      <c r="I126" s="59"/>
    </row>
    <row r="127" spans="1:9" ht="19.5" customHeight="1" x14ac:dyDescent="0.3">
      <c r="A127" s="6">
        <v>121</v>
      </c>
      <c r="B127" s="54">
        <v>2022230053</v>
      </c>
      <c r="C127" s="63" t="s">
        <v>146</v>
      </c>
      <c r="D127" s="64" t="s">
        <v>779</v>
      </c>
      <c r="E127" s="57" t="s">
        <v>984</v>
      </c>
      <c r="F127" s="54" t="s">
        <v>1108</v>
      </c>
      <c r="G127" s="57" t="s">
        <v>1350</v>
      </c>
      <c r="H127" s="58" t="s">
        <v>1371</v>
      </c>
      <c r="I127" s="59"/>
    </row>
    <row r="128" spans="1:9" ht="19.5" customHeight="1" x14ac:dyDescent="0.3">
      <c r="A128" s="6">
        <v>122</v>
      </c>
      <c r="B128" s="54">
        <v>2022230058</v>
      </c>
      <c r="C128" s="63" t="s">
        <v>147</v>
      </c>
      <c r="D128" s="64" t="s">
        <v>832</v>
      </c>
      <c r="E128" s="57" t="s">
        <v>984</v>
      </c>
      <c r="F128" s="54" t="s">
        <v>1109</v>
      </c>
      <c r="G128" s="57" t="s">
        <v>1350</v>
      </c>
      <c r="H128" s="58" t="s">
        <v>1371</v>
      </c>
      <c r="I128" s="59"/>
    </row>
    <row r="129" spans="1:9" ht="19.5" customHeight="1" x14ac:dyDescent="0.3">
      <c r="A129" s="6">
        <v>123</v>
      </c>
      <c r="B129" s="54">
        <v>2022231692</v>
      </c>
      <c r="C129" s="63" t="s">
        <v>148</v>
      </c>
      <c r="D129" s="64" t="s">
        <v>835</v>
      </c>
      <c r="E129" s="57" t="s">
        <v>984</v>
      </c>
      <c r="F129" s="54" t="s">
        <v>1110</v>
      </c>
      <c r="G129" s="57" t="s">
        <v>1350</v>
      </c>
      <c r="H129" s="58" t="s">
        <v>1371</v>
      </c>
      <c r="I129" s="59"/>
    </row>
    <row r="130" spans="1:9" ht="19.5" customHeight="1" x14ac:dyDescent="0.3">
      <c r="A130" s="6">
        <v>124</v>
      </c>
      <c r="B130" s="54">
        <v>2022231685</v>
      </c>
      <c r="C130" s="63" t="s">
        <v>64</v>
      </c>
      <c r="D130" s="64" t="s">
        <v>851</v>
      </c>
      <c r="E130" s="57" t="s">
        <v>830</v>
      </c>
      <c r="F130" s="54" t="s">
        <v>1047</v>
      </c>
      <c r="G130" s="57" t="s">
        <v>1350</v>
      </c>
      <c r="H130" s="58" t="s">
        <v>1371</v>
      </c>
      <c r="I130" s="59"/>
    </row>
    <row r="131" spans="1:9" ht="19.5" customHeight="1" x14ac:dyDescent="0.3">
      <c r="A131" s="6">
        <v>125</v>
      </c>
      <c r="B131" s="54">
        <v>2022230069</v>
      </c>
      <c r="C131" s="63" t="s">
        <v>149</v>
      </c>
      <c r="D131" s="64" t="s">
        <v>852</v>
      </c>
      <c r="E131" s="57" t="s">
        <v>984</v>
      </c>
      <c r="F131" s="54" t="s">
        <v>1111</v>
      </c>
      <c r="G131" s="57" t="s">
        <v>1350</v>
      </c>
      <c r="H131" s="58" t="s">
        <v>1371</v>
      </c>
      <c r="I131" s="59"/>
    </row>
    <row r="132" spans="1:9" ht="19.5" customHeight="1" x14ac:dyDescent="0.3">
      <c r="A132" s="6">
        <v>126</v>
      </c>
      <c r="B132" s="54">
        <v>2022230072</v>
      </c>
      <c r="C132" s="63" t="s">
        <v>150</v>
      </c>
      <c r="D132" s="64" t="s">
        <v>807</v>
      </c>
      <c r="E132" s="57" t="s">
        <v>984</v>
      </c>
      <c r="F132" s="54" t="s">
        <v>1112</v>
      </c>
      <c r="G132" s="57" t="s">
        <v>1350</v>
      </c>
      <c r="H132" s="58" t="s">
        <v>1371</v>
      </c>
      <c r="I132" s="59"/>
    </row>
    <row r="133" spans="1:9" ht="19.5" customHeight="1" x14ac:dyDescent="0.3">
      <c r="A133" s="6">
        <v>127</v>
      </c>
      <c r="B133" s="54">
        <v>2022230070</v>
      </c>
      <c r="C133" s="63" t="s">
        <v>151</v>
      </c>
      <c r="D133" s="64" t="s">
        <v>807</v>
      </c>
      <c r="E133" s="57" t="s">
        <v>984</v>
      </c>
      <c r="F133" s="54" t="s">
        <v>1113</v>
      </c>
      <c r="G133" s="57" t="s">
        <v>1350</v>
      </c>
      <c r="H133" s="58" t="s">
        <v>1371</v>
      </c>
      <c r="I133" s="59"/>
    </row>
    <row r="134" spans="1:9" ht="19.5" customHeight="1" x14ac:dyDescent="0.3">
      <c r="A134" s="6">
        <v>128</v>
      </c>
      <c r="B134" s="54">
        <v>2022230073</v>
      </c>
      <c r="C134" s="63" t="s">
        <v>152</v>
      </c>
      <c r="D134" s="64" t="s">
        <v>853</v>
      </c>
      <c r="E134" s="57" t="s">
        <v>830</v>
      </c>
      <c r="F134" s="54" t="s">
        <v>1114</v>
      </c>
      <c r="G134" s="57" t="s">
        <v>1350</v>
      </c>
      <c r="H134" s="58" t="s">
        <v>1371</v>
      </c>
      <c r="I134" s="59"/>
    </row>
    <row r="135" spans="1:9" ht="19.5" customHeight="1" x14ac:dyDescent="0.3">
      <c r="A135" s="6">
        <v>129</v>
      </c>
      <c r="B135" s="54">
        <v>2022231687</v>
      </c>
      <c r="C135" s="63" t="s">
        <v>70</v>
      </c>
      <c r="D135" s="64" t="s">
        <v>854</v>
      </c>
      <c r="E135" s="57" t="s">
        <v>830</v>
      </c>
      <c r="F135" s="54" t="s">
        <v>1115</v>
      </c>
      <c r="G135" s="57" t="s">
        <v>1350</v>
      </c>
      <c r="H135" s="58" t="s">
        <v>1371</v>
      </c>
      <c r="I135" s="59"/>
    </row>
    <row r="136" spans="1:9" ht="19.5" customHeight="1" x14ac:dyDescent="0.3">
      <c r="A136" s="6">
        <v>130</v>
      </c>
      <c r="B136" s="54">
        <v>2022231467</v>
      </c>
      <c r="C136" s="63" t="s">
        <v>153</v>
      </c>
      <c r="D136" s="64" t="s">
        <v>854</v>
      </c>
      <c r="E136" s="57" t="s">
        <v>830</v>
      </c>
      <c r="F136" s="54" t="s">
        <v>1116</v>
      </c>
      <c r="G136" s="57" t="s">
        <v>1350</v>
      </c>
      <c r="H136" s="58" t="s">
        <v>1371</v>
      </c>
      <c r="I136" s="59"/>
    </row>
    <row r="137" spans="1:9" ht="19.5" customHeight="1" x14ac:dyDescent="0.3">
      <c r="A137" s="6">
        <v>131</v>
      </c>
      <c r="B137" s="54">
        <v>2022230076</v>
      </c>
      <c r="C137" s="63" t="s">
        <v>154</v>
      </c>
      <c r="D137" s="64" t="s">
        <v>855</v>
      </c>
      <c r="E137" s="57" t="s">
        <v>984</v>
      </c>
      <c r="F137" s="54" t="s">
        <v>1117</v>
      </c>
      <c r="G137" s="57" t="s">
        <v>1350</v>
      </c>
      <c r="H137" s="58" t="s">
        <v>1371</v>
      </c>
      <c r="I137" s="59"/>
    </row>
    <row r="138" spans="1:9" ht="19.5" customHeight="1" x14ac:dyDescent="0.3">
      <c r="A138" s="6">
        <v>132</v>
      </c>
      <c r="B138" s="54">
        <v>2022230082</v>
      </c>
      <c r="C138" s="63" t="s">
        <v>155</v>
      </c>
      <c r="D138" s="64" t="s">
        <v>856</v>
      </c>
      <c r="E138" s="57" t="s">
        <v>984</v>
      </c>
      <c r="F138" s="54" t="s">
        <v>1118</v>
      </c>
      <c r="G138" s="57" t="s">
        <v>1350</v>
      </c>
      <c r="H138" s="58" t="s">
        <v>1371</v>
      </c>
      <c r="I138" s="59"/>
    </row>
    <row r="139" spans="1:9" ht="19.5" customHeight="1" x14ac:dyDescent="0.3">
      <c r="A139" s="6">
        <v>133</v>
      </c>
      <c r="B139" s="54">
        <v>2022231500</v>
      </c>
      <c r="C139" s="63" t="s">
        <v>156</v>
      </c>
      <c r="D139" s="64" t="s">
        <v>812</v>
      </c>
      <c r="E139" s="57" t="s">
        <v>984</v>
      </c>
      <c r="F139" s="54" t="s">
        <v>1102</v>
      </c>
      <c r="G139" s="57" t="s">
        <v>1350</v>
      </c>
      <c r="H139" s="58" t="s">
        <v>1371</v>
      </c>
      <c r="I139" s="59"/>
    </row>
    <row r="140" spans="1:9" ht="19.5" customHeight="1" x14ac:dyDescent="0.3">
      <c r="A140" s="6">
        <v>134</v>
      </c>
      <c r="B140" s="54">
        <v>2022230085</v>
      </c>
      <c r="C140" s="63" t="s">
        <v>157</v>
      </c>
      <c r="D140" s="64" t="s">
        <v>857</v>
      </c>
      <c r="E140" s="57" t="s">
        <v>984</v>
      </c>
      <c r="F140" s="54" t="s">
        <v>1092</v>
      </c>
      <c r="G140" s="57" t="s">
        <v>1350</v>
      </c>
      <c r="H140" s="58" t="s">
        <v>1371</v>
      </c>
      <c r="I140" s="59"/>
    </row>
    <row r="141" spans="1:9" ht="19.5" customHeight="1" x14ac:dyDescent="0.3">
      <c r="A141" s="6">
        <v>135</v>
      </c>
      <c r="B141" s="54">
        <v>2022230086</v>
      </c>
      <c r="C141" s="63" t="s">
        <v>158</v>
      </c>
      <c r="D141" s="64" t="s">
        <v>813</v>
      </c>
      <c r="E141" s="57" t="s">
        <v>830</v>
      </c>
      <c r="F141" s="54" t="s">
        <v>1119</v>
      </c>
      <c r="G141" s="57" t="s">
        <v>1350</v>
      </c>
      <c r="H141" s="58" t="s">
        <v>1371</v>
      </c>
      <c r="I141" s="59"/>
    </row>
    <row r="142" spans="1:9" ht="19.5" customHeight="1" x14ac:dyDescent="0.3">
      <c r="A142" s="6">
        <v>136</v>
      </c>
      <c r="B142" s="54">
        <v>2022230103</v>
      </c>
      <c r="C142" s="63" t="s">
        <v>159</v>
      </c>
      <c r="D142" s="64" t="s">
        <v>858</v>
      </c>
      <c r="E142" s="57" t="s">
        <v>984</v>
      </c>
      <c r="F142" s="54" t="s">
        <v>1120</v>
      </c>
      <c r="G142" s="57" t="s">
        <v>1350</v>
      </c>
      <c r="H142" s="58" t="s">
        <v>1371</v>
      </c>
      <c r="I142" s="59"/>
    </row>
    <row r="143" spans="1:9" ht="19.5" customHeight="1" x14ac:dyDescent="0.3">
      <c r="A143" s="6">
        <v>137</v>
      </c>
      <c r="B143" s="54">
        <v>2022230104</v>
      </c>
      <c r="C143" s="63" t="s">
        <v>160</v>
      </c>
      <c r="D143" s="64" t="s">
        <v>821</v>
      </c>
      <c r="E143" s="57" t="s">
        <v>984</v>
      </c>
      <c r="F143" s="54" t="s">
        <v>1121</v>
      </c>
      <c r="G143" s="57" t="s">
        <v>1350</v>
      </c>
      <c r="H143" s="58" t="s">
        <v>1371</v>
      </c>
      <c r="I143" s="59"/>
    </row>
    <row r="144" spans="1:9" ht="19.5" customHeight="1" x14ac:dyDescent="0.3">
      <c r="A144" s="6">
        <v>138</v>
      </c>
      <c r="B144" s="54">
        <v>2022230113</v>
      </c>
      <c r="C144" s="63" t="s">
        <v>161</v>
      </c>
      <c r="D144" s="64" t="s">
        <v>792</v>
      </c>
      <c r="E144" s="57" t="s">
        <v>984</v>
      </c>
      <c r="F144" s="54" t="s">
        <v>1122</v>
      </c>
      <c r="G144" s="57" t="s">
        <v>1350</v>
      </c>
      <c r="H144" s="58" t="s">
        <v>1371</v>
      </c>
      <c r="I144" s="59"/>
    </row>
    <row r="145" spans="1:9" ht="19.5" customHeight="1" x14ac:dyDescent="0.3">
      <c r="A145" s="6">
        <v>139</v>
      </c>
      <c r="B145" s="54">
        <v>2022230116</v>
      </c>
      <c r="C145" s="63" t="s">
        <v>162</v>
      </c>
      <c r="D145" s="64" t="s">
        <v>841</v>
      </c>
      <c r="E145" s="57" t="s">
        <v>984</v>
      </c>
      <c r="F145" s="54" t="s">
        <v>1043</v>
      </c>
      <c r="G145" s="57" t="s">
        <v>1350</v>
      </c>
      <c r="H145" s="58" t="s">
        <v>1371</v>
      </c>
      <c r="I145" s="59"/>
    </row>
    <row r="146" spans="1:9" ht="19.5" customHeight="1" x14ac:dyDescent="0.3">
      <c r="A146" s="6">
        <v>140</v>
      </c>
      <c r="B146" s="54">
        <v>2022230115</v>
      </c>
      <c r="C146" s="63" t="s">
        <v>163</v>
      </c>
      <c r="D146" s="64" t="s">
        <v>841</v>
      </c>
      <c r="E146" s="57" t="s">
        <v>984</v>
      </c>
      <c r="F146" s="54" t="s">
        <v>1049</v>
      </c>
      <c r="G146" s="57" t="s">
        <v>1350</v>
      </c>
      <c r="H146" s="58" t="s">
        <v>1371</v>
      </c>
      <c r="I146" s="59"/>
    </row>
    <row r="147" spans="1:9" ht="19.5" customHeight="1" x14ac:dyDescent="0.3">
      <c r="A147" s="6">
        <v>141</v>
      </c>
      <c r="B147" s="54">
        <v>2041230099</v>
      </c>
      <c r="C147" s="63" t="s">
        <v>164</v>
      </c>
      <c r="D147" s="64" t="s">
        <v>793</v>
      </c>
      <c r="E147" s="57" t="s">
        <v>984</v>
      </c>
      <c r="F147" s="54" t="s">
        <v>1123</v>
      </c>
      <c r="G147" s="57" t="s">
        <v>1351</v>
      </c>
      <c r="H147" s="58" t="s">
        <v>1371</v>
      </c>
      <c r="I147" s="59"/>
    </row>
    <row r="148" spans="1:9" ht="19.5" customHeight="1" x14ac:dyDescent="0.3">
      <c r="A148" s="6">
        <v>142</v>
      </c>
      <c r="B148" s="54">
        <v>2041230097</v>
      </c>
      <c r="C148" s="63" t="s">
        <v>165</v>
      </c>
      <c r="D148" s="64" t="s">
        <v>793</v>
      </c>
      <c r="E148" s="57" t="s">
        <v>984</v>
      </c>
      <c r="F148" s="54" t="s">
        <v>1124</v>
      </c>
      <c r="G148" s="57" t="s">
        <v>1351</v>
      </c>
      <c r="H148" s="58" t="s">
        <v>1371</v>
      </c>
      <c r="I148" s="59"/>
    </row>
    <row r="149" spans="1:9" ht="19.5" customHeight="1" x14ac:dyDescent="0.3">
      <c r="A149" s="6">
        <v>143</v>
      </c>
      <c r="B149" s="54">
        <v>2041230108</v>
      </c>
      <c r="C149" s="63" t="s">
        <v>166</v>
      </c>
      <c r="D149" s="64" t="s">
        <v>859</v>
      </c>
      <c r="E149" s="57" t="s">
        <v>984</v>
      </c>
      <c r="F149" s="54" t="s">
        <v>1038</v>
      </c>
      <c r="G149" s="57" t="s">
        <v>1351</v>
      </c>
      <c r="H149" s="58" t="s">
        <v>1371</v>
      </c>
      <c r="I149" s="59"/>
    </row>
    <row r="150" spans="1:9" ht="19.5" customHeight="1" x14ac:dyDescent="0.3">
      <c r="A150" s="6">
        <v>144</v>
      </c>
      <c r="B150" s="54">
        <v>2041230111</v>
      </c>
      <c r="C150" s="63" t="s">
        <v>167</v>
      </c>
      <c r="D150" s="64" t="s">
        <v>860</v>
      </c>
      <c r="E150" s="57" t="s">
        <v>984</v>
      </c>
      <c r="F150" s="54" t="s">
        <v>1125</v>
      </c>
      <c r="G150" s="57" t="s">
        <v>1351</v>
      </c>
      <c r="H150" s="58" t="s">
        <v>1371</v>
      </c>
      <c r="I150" s="59"/>
    </row>
    <row r="151" spans="1:9" ht="19.5" customHeight="1" x14ac:dyDescent="0.3">
      <c r="A151" s="6">
        <v>145</v>
      </c>
      <c r="B151" s="54">
        <v>2041230112</v>
      </c>
      <c r="C151" s="63" t="s">
        <v>29</v>
      </c>
      <c r="D151" s="64" t="s">
        <v>861</v>
      </c>
      <c r="E151" s="57" t="s">
        <v>984</v>
      </c>
      <c r="F151" s="54" t="s">
        <v>1126</v>
      </c>
      <c r="G151" s="57" t="s">
        <v>1351</v>
      </c>
      <c r="H151" s="58" t="s">
        <v>1371</v>
      </c>
      <c r="I151" s="59"/>
    </row>
    <row r="152" spans="1:9" ht="19.5" customHeight="1" x14ac:dyDescent="0.3">
      <c r="A152" s="6">
        <v>146</v>
      </c>
      <c r="B152" s="54">
        <v>2041230125</v>
      </c>
      <c r="C152" s="63" t="s">
        <v>168</v>
      </c>
      <c r="D152" s="64" t="s">
        <v>796</v>
      </c>
      <c r="E152" s="57" t="s">
        <v>984</v>
      </c>
      <c r="F152" s="54" t="s">
        <v>1099</v>
      </c>
      <c r="G152" s="57" t="s">
        <v>1351</v>
      </c>
      <c r="H152" s="58" t="s">
        <v>1371</v>
      </c>
      <c r="I152" s="59"/>
    </row>
    <row r="153" spans="1:9" ht="19.5" customHeight="1" x14ac:dyDescent="0.3">
      <c r="A153" s="6">
        <v>147</v>
      </c>
      <c r="B153" s="54">
        <v>2041230127</v>
      </c>
      <c r="C153" s="63" t="s">
        <v>169</v>
      </c>
      <c r="D153" s="64" t="s">
        <v>862</v>
      </c>
      <c r="E153" s="57" t="s">
        <v>984</v>
      </c>
      <c r="F153" s="54" t="s">
        <v>1032</v>
      </c>
      <c r="G153" s="57" t="s">
        <v>1351</v>
      </c>
      <c r="H153" s="58" t="s">
        <v>1371</v>
      </c>
      <c r="I153" s="59"/>
    </row>
    <row r="154" spans="1:9" ht="19.5" customHeight="1" x14ac:dyDescent="0.3">
      <c r="A154" s="6">
        <v>148</v>
      </c>
      <c r="B154" s="54">
        <v>2041230143</v>
      </c>
      <c r="C154" s="63" t="s">
        <v>170</v>
      </c>
      <c r="D154" s="64" t="s">
        <v>825</v>
      </c>
      <c r="E154" s="57" t="s">
        <v>830</v>
      </c>
      <c r="F154" s="54" t="s">
        <v>1038</v>
      </c>
      <c r="G154" s="57" t="s">
        <v>1351</v>
      </c>
      <c r="H154" s="58" t="s">
        <v>1371</v>
      </c>
      <c r="I154" s="59"/>
    </row>
    <row r="155" spans="1:9" ht="19.5" customHeight="1" x14ac:dyDescent="0.3">
      <c r="A155" s="6">
        <v>149</v>
      </c>
      <c r="B155" s="54">
        <v>2041230144</v>
      </c>
      <c r="C155" s="63" t="s">
        <v>171</v>
      </c>
      <c r="D155" s="64" t="s">
        <v>847</v>
      </c>
      <c r="E155" s="57" t="s">
        <v>984</v>
      </c>
      <c r="F155" s="54" t="s">
        <v>1018</v>
      </c>
      <c r="G155" s="57" t="s">
        <v>1351</v>
      </c>
      <c r="H155" s="58" t="s">
        <v>1371</v>
      </c>
      <c r="I155" s="59"/>
    </row>
    <row r="156" spans="1:9" ht="19.5" customHeight="1" x14ac:dyDescent="0.3">
      <c r="A156" s="6">
        <v>150</v>
      </c>
      <c r="B156" s="54">
        <v>2041230145</v>
      </c>
      <c r="C156" s="63" t="s">
        <v>172</v>
      </c>
      <c r="D156" s="64" t="s">
        <v>847</v>
      </c>
      <c r="E156" s="57" t="s">
        <v>984</v>
      </c>
      <c r="F156" s="54" t="s">
        <v>1127</v>
      </c>
      <c r="G156" s="57" t="s">
        <v>1351</v>
      </c>
      <c r="H156" s="58" t="s">
        <v>1371</v>
      </c>
      <c r="I156" s="59"/>
    </row>
    <row r="157" spans="1:9" ht="19.5" customHeight="1" x14ac:dyDescent="0.3">
      <c r="A157" s="6">
        <v>151</v>
      </c>
      <c r="B157" s="54">
        <v>2041230137</v>
      </c>
      <c r="C157" s="63" t="s">
        <v>173</v>
      </c>
      <c r="D157" s="64" t="s">
        <v>826</v>
      </c>
      <c r="E157" s="57" t="s">
        <v>830</v>
      </c>
      <c r="F157" s="54" t="s">
        <v>1084</v>
      </c>
      <c r="G157" s="57" t="s">
        <v>1351</v>
      </c>
      <c r="H157" s="58" t="s">
        <v>1371</v>
      </c>
      <c r="I157" s="59"/>
    </row>
    <row r="158" spans="1:9" ht="19.5" customHeight="1" x14ac:dyDescent="0.3">
      <c r="A158" s="6">
        <v>152</v>
      </c>
      <c r="B158" s="54">
        <v>2041230150</v>
      </c>
      <c r="C158" s="63" t="s">
        <v>174</v>
      </c>
      <c r="D158" s="64" t="s">
        <v>800</v>
      </c>
      <c r="E158" s="57" t="s">
        <v>830</v>
      </c>
      <c r="F158" s="54" t="s">
        <v>1128</v>
      </c>
      <c r="G158" s="57" t="s">
        <v>1351</v>
      </c>
      <c r="H158" s="58" t="s">
        <v>1371</v>
      </c>
      <c r="I158" s="59"/>
    </row>
    <row r="159" spans="1:9" ht="19.5" customHeight="1" x14ac:dyDescent="0.3">
      <c r="A159" s="6">
        <v>153</v>
      </c>
      <c r="B159" s="54">
        <v>2041230149</v>
      </c>
      <c r="C159" s="63" t="s">
        <v>175</v>
      </c>
      <c r="D159" s="64" t="s">
        <v>800</v>
      </c>
      <c r="E159" s="57" t="s">
        <v>830</v>
      </c>
      <c r="F159" s="54" t="s">
        <v>1129</v>
      </c>
      <c r="G159" s="57" t="s">
        <v>1351</v>
      </c>
      <c r="H159" s="58" t="s">
        <v>1371</v>
      </c>
      <c r="I159" s="59"/>
    </row>
    <row r="160" spans="1:9" ht="19.5" customHeight="1" x14ac:dyDescent="0.3">
      <c r="A160" s="6">
        <v>154</v>
      </c>
      <c r="B160" s="54">
        <v>2041230147</v>
      </c>
      <c r="C160" s="63" t="s">
        <v>176</v>
      </c>
      <c r="D160" s="64" t="s">
        <v>775</v>
      </c>
      <c r="E160" s="57" t="s">
        <v>984</v>
      </c>
      <c r="F160" s="54" t="s">
        <v>1130</v>
      </c>
      <c r="G160" s="57" t="s">
        <v>1351</v>
      </c>
      <c r="H160" s="58" t="s">
        <v>1371</v>
      </c>
      <c r="I160" s="59"/>
    </row>
    <row r="161" spans="1:9" ht="19.5" customHeight="1" x14ac:dyDescent="0.3">
      <c r="A161" s="6">
        <v>155</v>
      </c>
      <c r="B161" s="54">
        <v>2041230154</v>
      </c>
      <c r="C161" s="63" t="s">
        <v>177</v>
      </c>
      <c r="D161" s="64" t="s">
        <v>863</v>
      </c>
      <c r="E161" s="57" t="s">
        <v>830</v>
      </c>
      <c r="F161" s="54" t="s">
        <v>1033</v>
      </c>
      <c r="G161" s="57" t="s">
        <v>1351</v>
      </c>
      <c r="H161" s="58" t="s">
        <v>1371</v>
      </c>
      <c r="I161" s="59"/>
    </row>
    <row r="162" spans="1:9" ht="19.5" customHeight="1" x14ac:dyDescent="0.3">
      <c r="A162" s="6">
        <v>156</v>
      </c>
      <c r="B162" s="54">
        <v>2041230155</v>
      </c>
      <c r="C162" s="63" t="s">
        <v>178</v>
      </c>
      <c r="D162" s="64" t="s">
        <v>864</v>
      </c>
      <c r="E162" s="57" t="s">
        <v>984</v>
      </c>
      <c r="F162" s="54" t="s">
        <v>1131</v>
      </c>
      <c r="G162" s="57" t="s">
        <v>1351</v>
      </c>
      <c r="H162" s="58" t="s">
        <v>1371</v>
      </c>
      <c r="I162" s="59"/>
    </row>
    <row r="163" spans="1:9" ht="19.5" customHeight="1" x14ac:dyDescent="0.3">
      <c r="A163" s="6">
        <v>157</v>
      </c>
      <c r="B163" s="54">
        <v>2041230159</v>
      </c>
      <c r="C163" s="63" t="s">
        <v>179</v>
      </c>
      <c r="D163" s="64" t="s">
        <v>777</v>
      </c>
      <c r="E163" s="57" t="s">
        <v>984</v>
      </c>
      <c r="F163" s="54" t="s">
        <v>1132</v>
      </c>
      <c r="G163" s="57" t="s">
        <v>1351</v>
      </c>
      <c r="H163" s="58" t="s">
        <v>1371</v>
      </c>
      <c r="I163" s="59"/>
    </row>
    <row r="164" spans="1:9" ht="19.5" customHeight="1" x14ac:dyDescent="0.3">
      <c r="A164" s="6">
        <v>158</v>
      </c>
      <c r="B164" s="54">
        <v>2041230162</v>
      </c>
      <c r="C164" s="63" t="s">
        <v>180</v>
      </c>
      <c r="D164" s="64" t="s">
        <v>777</v>
      </c>
      <c r="E164" s="57" t="s">
        <v>984</v>
      </c>
      <c r="F164" s="54" t="s">
        <v>1133</v>
      </c>
      <c r="G164" s="57" t="s">
        <v>1351</v>
      </c>
      <c r="H164" s="58" t="s">
        <v>1371</v>
      </c>
      <c r="I164" s="59"/>
    </row>
    <row r="165" spans="1:9" ht="19.5" customHeight="1" x14ac:dyDescent="0.3">
      <c r="A165" s="6">
        <v>159</v>
      </c>
      <c r="B165" s="54">
        <v>2041230163</v>
      </c>
      <c r="C165" s="63" t="s">
        <v>181</v>
      </c>
      <c r="D165" s="64" t="s">
        <v>777</v>
      </c>
      <c r="E165" s="57" t="s">
        <v>984</v>
      </c>
      <c r="F165" s="54" t="s">
        <v>1134</v>
      </c>
      <c r="G165" s="57" t="s">
        <v>1351</v>
      </c>
      <c r="H165" s="58" t="s">
        <v>1371</v>
      </c>
      <c r="I165" s="59"/>
    </row>
    <row r="166" spans="1:9" ht="19.5" customHeight="1" x14ac:dyDescent="0.3">
      <c r="A166" s="6">
        <v>160</v>
      </c>
      <c r="B166" s="54">
        <v>2041230164</v>
      </c>
      <c r="C166" s="63" t="s">
        <v>182</v>
      </c>
      <c r="D166" s="64" t="s">
        <v>777</v>
      </c>
      <c r="E166" s="57" t="s">
        <v>984</v>
      </c>
      <c r="F166" s="54" t="s">
        <v>1103</v>
      </c>
      <c r="G166" s="57" t="s">
        <v>1351</v>
      </c>
      <c r="H166" s="58" t="s">
        <v>1371</v>
      </c>
      <c r="I166" s="59"/>
    </row>
    <row r="167" spans="1:9" ht="19.5" customHeight="1" x14ac:dyDescent="0.3">
      <c r="A167" s="6">
        <v>161</v>
      </c>
      <c r="B167" s="54">
        <v>2041230167</v>
      </c>
      <c r="C167" s="63" t="s">
        <v>183</v>
      </c>
      <c r="D167" s="64" t="s">
        <v>865</v>
      </c>
      <c r="E167" s="57" t="s">
        <v>830</v>
      </c>
      <c r="F167" s="54" t="s">
        <v>1135</v>
      </c>
      <c r="G167" s="57" t="s">
        <v>1351</v>
      </c>
      <c r="H167" s="58" t="s">
        <v>1371</v>
      </c>
      <c r="I167" s="59"/>
    </row>
    <row r="168" spans="1:9" ht="19.5" customHeight="1" x14ac:dyDescent="0.3">
      <c r="A168" s="6">
        <v>162</v>
      </c>
      <c r="B168" s="54">
        <v>2041230171</v>
      </c>
      <c r="C168" s="63" t="s">
        <v>184</v>
      </c>
      <c r="D168" s="64" t="s">
        <v>778</v>
      </c>
      <c r="E168" s="57" t="s">
        <v>984</v>
      </c>
      <c r="F168" s="54" t="s">
        <v>1136</v>
      </c>
      <c r="G168" s="57" t="s">
        <v>1351</v>
      </c>
      <c r="H168" s="58" t="s">
        <v>1371</v>
      </c>
      <c r="I168" s="59"/>
    </row>
    <row r="169" spans="1:9" ht="19.5" customHeight="1" x14ac:dyDescent="0.3">
      <c r="A169" s="6">
        <v>163</v>
      </c>
      <c r="B169" s="54">
        <v>2041230172</v>
      </c>
      <c r="C169" s="63" t="s">
        <v>185</v>
      </c>
      <c r="D169" s="64" t="s">
        <v>778</v>
      </c>
      <c r="E169" s="57" t="s">
        <v>984</v>
      </c>
      <c r="F169" s="54" t="s">
        <v>1061</v>
      </c>
      <c r="G169" s="57" t="s">
        <v>1351</v>
      </c>
      <c r="H169" s="58" t="s">
        <v>1371</v>
      </c>
      <c r="I169" s="59"/>
    </row>
    <row r="170" spans="1:9" ht="19.5" customHeight="1" x14ac:dyDescent="0.3">
      <c r="A170" s="6">
        <v>164</v>
      </c>
      <c r="B170" s="54">
        <v>2041230177</v>
      </c>
      <c r="C170" s="63" t="s">
        <v>186</v>
      </c>
      <c r="D170" s="64" t="s">
        <v>829</v>
      </c>
      <c r="E170" s="57" t="s">
        <v>984</v>
      </c>
      <c r="F170" s="54" t="s">
        <v>988</v>
      </c>
      <c r="G170" s="57" t="s">
        <v>1351</v>
      </c>
      <c r="H170" s="58" t="s">
        <v>1371</v>
      </c>
      <c r="I170" s="59"/>
    </row>
    <row r="171" spans="1:9" ht="19.5" customHeight="1" x14ac:dyDescent="0.3">
      <c r="A171" s="6">
        <v>165</v>
      </c>
      <c r="B171" s="54">
        <v>2041230180</v>
      </c>
      <c r="C171" s="63" t="s">
        <v>187</v>
      </c>
      <c r="D171" s="64" t="s">
        <v>779</v>
      </c>
      <c r="E171" s="57" t="s">
        <v>984</v>
      </c>
      <c r="F171" s="54" t="s">
        <v>986</v>
      </c>
      <c r="G171" s="57" t="s">
        <v>1351</v>
      </c>
      <c r="H171" s="58" t="s">
        <v>1371</v>
      </c>
      <c r="I171" s="59"/>
    </row>
    <row r="172" spans="1:9" ht="19.5" customHeight="1" x14ac:dyDescent="0.3">
      <c r="A172" s="6">
        <v>166</v>
      </c>
      <c r="B172" s="54">
        <v>2041230189</v>
      </c>
      <c r="C172" s="63" t="s">
        <v>188</v>
      </c>
      <c r="D172" s="64" t="s">
        <v>805</v>
      </c>
      <c r="E172" s="57" t="s">
        <v>984</v>
      </c>
      <c r="F172" s="54" t="s">
        <v>1137</v>
      </c>
      <c r="G172" s="57" t="s">
        <v>1351</v>
      </c>
      <c r="H172" s="58" t="s">
        <v>1371</v>
      </c>
      <c r="I172" s="59"/>
    </row>
    <row r="173" spans="1:9" ht="19.5" customHeight="1" x14ac:dyDescent="0.3">
      <c r="A173" s="6">
        <v>167</v>
      </c>
      <c r="B173" s="54">
        <v>2041230200</v>
      </c>
      <c r="C173" s="63" t="s">
        <v>189</v>
      </c>
      <c r="D173" s="64" t="s">
        <v>806</v>
      </c>
      <c r="E173" s="57" t="s">
        <v>984</v>
      </c>
      <c r="F173" s="54" t="s">
        <v>1138</v>
      </c>
      <c r="G173" s="57" t="s">
        <v>1351</v>
      </c>
      <c r="H173" s="58" t="s">
        <v>1371</v>
      </c>
      <c r="I173" s="59"/>
    </row>
    <row r="174" spans="1:9" ht="19.5" customHeight="1" x14ac:dyDescent="0.3">
      <c r="A174" s="6">
        <v>168</v>
      </c>
      <c r="B174" s="54">
        <v>2041230201</v>
      </c>
      <c r="C174" s="63" t="s">
        <v>190</v>
      </c>
      <c r="D174" s="64" t="s">
        <v>866</v>
      </c>
      <c r="E174" s="57" t="s">
        <v>984</v>
      </c>
      <c r="F174" s="54" t="s">
        <v>1139</v>
      </c>
      <c r="G174" s="57" t="s">
        <v>1351</v>
      </c>
      <c r="H174" s="58" t="s">
        <v>1371</v>
      </c>
      <c r="I174" s="59"/>
    </row>
    <row r="175" spans="1:9" ht="19.5" customHeight="1" x14ac:dyDescent="0.3">
      <c r="A175" s="6">
        <v>169</v>
      </c>
      <c r="B175" s="54">
        <v>2041230202</v>
      </c>
      <c r="C175" s="63" t="s">
        <v>191</v>
      </c>
      <c r="D175" s="64" t="s">
        <v>782</v>
      </c>
      <c r="E175" s="57" t="s">
        <v>984</v>
      </c>
      <c r="F175" s="54" t="s">
        <v>1056</v>
      </c>
      <c r="G175" s="57" t="s">
        <v>1351</v>
      </c>
      <c r="H175" s="58" t="s">
        <v>1371</v>
      </c>
      <c r="I175" s="59"/>
    </row>
    <row r="176" spans="1:9" ht="19.5" customHeight="1" x14ac:dyDescent="0.3">
      <c r="A176" s="6">
        <v>170</v>
      </c>
      <c r="B176" s="54">
        <v>2041230207</v>
      </c>
      <c r="C176" s="63" t="s">
        <v>192</v>
      </c>
      <c r="D176" s="64" t="s">
        <v>852</v>
      </c>
      <c r="E176" s="57" t="s">
        <v>830</v>
      </c>
      <c r="F176" s="54" t="s">
        <v>1140</v>
      </c>
      <c r="G176" s="57" t="s">
        <v>1351</v>
      </c>
      <c r="H176" s="58" t="s">
        <v>1371</v>
      </c>
      <c r="I176" s="59"/>
    </row>
    <row r="177" spans="1:9" ht="19.5" customHeight="1" x14ac:dyDescent="0.3">
      <c r="A177" s="6">
        <v>171</v>
      </c>
      <c r="B177" s="54">
        <v>2041230211</v>
      </c>
      <c r="C177" s="63" t="s">
        <v>193</v>
      </c>
      <c r="D177" s="64" t="s">
        <v>783</v>
      </c>
      <c r="E177" s="57" t="s">
        <v>830</v>
      </c>
      <c r="F177" s="54" t="s">
        <v>1141</v>
      </c>
      <c r="G177" s="57" t="s">
        <v>1351</v>
      </c>
      <c r="H177" s="58" t="s">
        <v>1371</v>
      </c>
      <c r="I177" s="59"/>
    </row>
    <row r="178" spans="1:9" ht="19.5" customHeight="1" x14ac:dyDescent="0.3">
      <c r="A178" s="6">
        <v>172</v>
      </c>
      <c r="B178" s="54">
        <v>2041230212</v>
      </c>
      <c r="C178" s="63" t="s">
        <v>194</v>
      </c>
      <c r="D178" s="64" t="s">
        <v>783</v>
      </c>
      <c r="E178" s="57" t="s">
        <v>830</v>
      </c>
      <c r="F178" s="54" t="s">
        <v>1142</v>
      </c>
      <c r="G178" s="57" t="s">
        <v>1351</v>
      </c>
      <c r="H178" s="58" t="s">
        <v>1371</v>
      </c>
      <c r="I178" s="59"/>
    </row>
    <row r="179" spans="1:9" ht="19.5" customHeight="1" x14ac:dyDescent="0.3">
      <c r="A179" s="6">
        <v>173</v>
      </c>
      <c r="B179" s="54">
        <v>2041230219</v>
      </c>
      <c r="C179" s="63" t="s">
        <v>192</v>
      </c>
      <c r="D179" s="64" t="s">
        <v>867</v>
      </c>
      <c r="E179" s="57" t="s">
        <v>830</v>
      </c>
      <c r="F179" s="54" t="s">
        <v>1143</v>
      </c>
      <c r="G179" s="57" t="s">
        <v>1351</v>
      </c>
      <c r="H179" s="58" t="s">
        <v>1371</v>
      </c>
      <c r="I179" s="59"/>
    </row>
    <row r="180" spans="1:9" ht="19.5" customHeight="1" x14ac:dyDescent="0.3">
      <c r="A180" s="6">
        <v>174</v>
      </c>
      <c r="B180" s="54">
        <v>2041230240</v>
      </c>
      <c r="C180" s="63" t="s">
        <v>195</v>
      </c>
      <c r="D180" s="64" t="s">
        <v>856</v>
      </c>
      <c r="E180" s="57" t="s">
        <v>984</v>
      </c>
      <c r="F180" s="54" t="s">
        <v>1141</v>
      </c>
      <c r="G180" s="57" t="s">
        <v>1351</v>
      </c>
      <c r="H180" s="58" t="s">
        <v>1371</v>
      </c>
      <c r="I180" s="59"/>
    </row>
    <row r="181" spans="1:9" ht="19.5" customHeight="1" x14ac:dyDescent="0.3">
      <c r="A181" s="6">
        <v>175</v>
      </c>
      <c r="B181" s="54">
        <v>2041230239</v>
      </c>
      <c r="C181" s="63" t="s">
        <v>196</v>
      </c>
      <c r="D181" s="64" t="s">
        <v>856</v>
      </c>
      <c r="E181" s="57" t="s">
        <v>984</v>
      </c>
      <c r="F181" s="54" t="s">
        <v>1144</v>
      </c>
      <c r="G181" s="57" t="s">
        <v>1351</v>
      </c>
      <c r="H181" s="58" t="s">
        <v>1371</v>
      </c>
      <c r="I181" s="59"/>
    </row>
    <row r="182" spans="1:9" ht="19.5" customHeight="1" x14ac:dyDescent="0.3">
      <c r="A182" s="6">
        <v>176</v>
      </c>
      <c r="B182" s="54">
        <v>2041230241</v>
      </c>
      <c r="C182" s="63" t="s">
        <v>197</v>
      </c>
      <c r="D182" s="64" t="s">
        <v>856</v>
      </c>
      <c r="E182" s="57" t="s">
        <v>984</v>
      </c>
      <c r="F182" s="54" t="s">
        <v>1116</v>
      </c>
      <c r="G182" s="57" t="s">
        <v>1351</v>
      </c>
      <c r="H182" s="58" t="s">
        <v>1371</v>
      </c>
      <c r="I182" s="59"/>
    </row>
    <row r="183" spans="1:9" ht="19.5" customHeight="1" x14ac:dyDescent="0.3">
      <c r="A183" s="6">
        <v>177</v>
      </c>
      <c r="B183" s="54">
        <v>2041230242</v>
      </c>
      <c r="C183" s="63" t="s">
        <v>198</v>
      </c>
      <c r="D183" s="64" t="s">
        <v>812</v>
      </c>
      <c r="E183" s="57" t="s">
        <v>984</v>
      </c>
      <c r="F183" s="54" t="s">
        <v>1145</v>
      </c>
      <c r="G183" s="57" t="s">
        <v>1351</v>
      </c>
      <c r="H183" s="58" t="s">
        <v>1371</v>
      </c>
      <c r="I183" s="59"/>
    </row>
    <row r="184" spans="1:9" ht="19.5" customHeight="1" x14ac:dyDescent="0.3">
      <c r="A184" s="6">
        <v>178</v>
      </c>
      <c r="B184" s="54">
        <v>2041230250</v>
      </c>
      <c r="C184" s="63" t="s">
        <v>199</v>
      </c>
      <c r="D184" s="64" t="s">
        <v>868</v>
      </c>
      <c r="E184" s="57" t="s">
        <v>984</v>
      </c>
      <c r="F184" s="54" t="s">
        <v>1146</v>
      </c>
      <c r="G184" s="57" t="s">
        <v>1351</v>
      </c>
      <c r="H184" s="58" t="s">
        <v>1371</v>
      </c>
      <c r="I184" s="59"/>
    </row>
    <row r="185" spans="1:9" ht="19.5" customHeight="1" x14ac:dyDescent="0.3">
      <c r="A185" s="6">
        <v>179</v>
      </c>
      <c r="B185" s="54">
        <v>2041230258</v>
      </c>
      <c r="C185" s="63" t="s">
        <v>200</v>
      </c>
      <c r="D185" s="64" t="s">
        <v>814</v>
      </c>
      <c r="E185" s="57" t="s">
        <v>984</v>
      </c>
      <c r="F185" s="54" t="s">
        <v>1147</v>
      </c>
      <c r="G185" s="57" t="s">
        <v>1351</v>
      </c>
      <c r="H185" s="58" t="s">
        <v>1371</v>
      </c>
      <c r="I185" s="59"/>
    </row>
    <row r="186" spans="1:9" ht="19.5" customHeight="1" x14ac:dyDescent="0.3">
      <c r="A186" s="6">
        <v>180</v>
      </c>
      <c r="B186" s="54">
        <v>2041230267</v>
      </c>
      <c r="C186" s="63" t="s">
        <v>201</v>
      </c>
      <c r="D186" s="64" t="s">
        <v>788</v>
      </c>
      <c r="E186" s="57" t="s">
        <v>984</v>
      </c>
      <c r="F186" s="54" t="s">
        <v>1129</v>
      </c>
      <c r="G186" s="57" t="s">
        <v>1351</v>
      </c>
      <c r="H186" s="58" t="s">
        <v>1371</v>
      </c>
      <c r="I186" s="59"/>
    </row>
    <row r="187" spans="1:9" ht="19.5" customHeight="1" x14ac:dyDescent="0.3">
      <c r="A187" s="6">
        <v>181</v>
      </c>
      <c r="B187" s="54">
        <v>2041230268</v>
      </c>
      <c r="C187" s="63" t="s">
        <v>159</v>
      </c>
      <c r="D187" s="64" t="s">
        <v>788</v>
      </c>
      <c r="E187" s="57" t="s">
        <v>984</v>
      </c>
      <c r="F187" s="54" t="s">
        <v>1148</v>
      </c>
      <c r="G187" s="57" t="s">
        <v>1351</v>
      </c>
      <c r="H187" s="58" t="s">
        <v>1371</v>
      </c>
      <c r="I187" s="59"/>
    </row>
    <row r="188" spans="1:9" ht="19.5" customHeight="1" x14ac:dyDescent="0.3">
      <c r="A188" s="6">
        <v>182</v>
      </c>
      <c r="B188" s="54">
        <v>2041230266</v>
      </c>
      <c r="C188" s="63" t="s">
        <v>202</v>
      </c>
      <c r="D188" s="64" t="s">
        <v>788</v>
      </c>
      <c r="E188" s="57" t="s">
        <v>984</v>
      </c>
      <c r="F188" s="54" t="s">
        <v>1149</v>
      </c>
      <c r="G188" s="57" t="s">
        <v>1351</v>
      </c>
      <c r="H188" s="58" t="s">
        <v>1371</v>
      </c>
      <c r="I188" s="59"/>
    </row>
    <row r="189" spans="1:9" ht="19.5" customHeight="1" x14ac:dyDescent="0.3">
      <c r="A189" s="6">
        <v>183</v>
      </c>
      <c r="B189" s="54">
        <v>2041230270</v>
      </c>
      <c r="C189" s="63" t="s">
        <v>28</v>
      </c>
      <c r="D189" s="64" t="s">
        <v>788</v>
      </c>
      <c r="E189" s="57" t="s">
        <v>984</v>
      </c>
      <c r="F189" s="54" t="s">
        <v>1042</v>
      </c>
      <c r="G189" s="57" t="s">
        <v>1351</v>
      </c>
      <c r="H189" s="58" t="s">
        <v>1371</v>
      </c>
      <c r="I189" s="59"/>
    </row>
    <row r="190" spans="1:9" ht="19.5" customHeight="1" x14ac:dyDescent="0.3">
      <c r="A190" s="6">
        <v>184</v>
      </c>
      <c r="B190" s="54">
        <v>2041230264</v>
      </c>
      <c r="C190" s="63" t="s">
        <v>203</v>
      </c>
      <c r="D190" s="64" t="s">
        <v>817</v>
      </c>
      <c r="E190" s="57" t="s">
        <v>984</v>
      </c>
      <c r="F190" s="54" t="s">
        <v>1150</v>
      </c>
      <c r="G190" s="57" t="s">
        <v>1351</v>
      </c>
      <c r="H190" s="58" t="s">
        <v>1371</v>
      </c>
      <c r="I190" s="59"/>
    </row>
    <row r="191" spans="1:9" ht="19.5" customHeight="1" x14ac:dyDescent="0.3">
      <c r="A191" s="6">
        <v>185</v>
      </c>
      <c r="B191" s="54">
        <v>2041230232</v>
      </c>
      <c r="C191" s="63" t="s">
        <v>197</v>
      </c>
      <c r="D191" s="64" t="s">
        <v>819</v>
      </c>
      <c r="E191" s="57" t="s">
        <v>984</v>
      </c>
      <c r="F191" s="54" t="s">
        <v>1116</v>
      </c>
      <c r="G191" s="57" t="s">
        <v>1351</v>
      </c>
      <c r="H191" s="58" t="s">
        <v>1371</v>
      </c>
      <c r="I191" s="59"/>
    </row>
    <row r="192" spans="1:9" ht="19.5" customHeight="1" x14ac:dyDescent="0.3">
      <c r="A192" s="6">
        <v>186</v>
      </c>
      <c r="B192" s="54">
        <v>2041230233</v>
      </c>
      <c r="C192" s="63" t="s">
        <v>204</v>
      </c>
      <c r="D192" s="64" t="s">
        <v>869</v>
      </c>
      <c r="E192" s="57" t="s">
        <v>830</v>
      </c>
      <c r="F192" s="54" t="s">
        <v>1151</v>
      </c>
      <c r="G192" s="57" t="s">
        <v>1351</v>
      </c>
      <c r="H192" s="58" t="s">
        <v>1371</v>
      </c>
      <c r="I192" s="59"/>
    </row>
    <row r="193" spans="1:9" ht="19.5" customHeight="1" x14ac:dyDescent="0.3">
      <c r="A193" s="6">
        <v>187</v>
      </c>
      <c r="B193" s="54">
        <v>2041230274</v>
      </c>
      <c r="C193" s="63" t="s">
        <v>205</v>
      </c>
      <c r="D193" s="64" t="s">
        <v>858</v>
      </c>
      <c r="E193" s="57" t="s">
        <v>984</v>
      </c>
      <c r="F193" s="54" t="s">
        <v>1092</v>
      </c>
      <c r="G193" s="57" t="s">
        <v>1351</v>
      </c>
      <c r="H193" s="58" t="s">
        <v>1371</v>
      </c>
      <c r="I193" s="59"/>
    </row>
    <row r="194" spans="1:9" ht="19.5" customHeight="1" x14ac:dyDescent="0.3">
      <c r="A194" s="6">
        <v>188</v>
      </c>
      <c r="B194" s="54">
        <v>2041230275</v>
      </c>
      <c r="C194" s="63" t="s">
        <v>206</v>
      </c>
      <c r="D194" s="64" t="s">
        <v>858</v>
      </c>
      <c r="E194" s="57" t="s">
        <v>984</v>
      </c>
      <c r="F194" s="54" t="s">
        <v>1152</v>
      </c>
      <c r="G194" s="57" t="s">
        <v>1351</v>
      </c>
      <c r="H194" s="58" t="s">
        <v>1371</v>
      </c>
      <c r="I194" s="59"/>
    </row>
    <row r="195" spans="1:9" ht="19.5" customHeight="1" x14ac:dyDescent="0.3">
      <c r="A195" s="6">
        <v>189</v>
      </c>
      <c r="B195" s="54">
        <v>2041230281</v>
      </c>
      <c r="C195" s="63" t="s">
        <v>207</v>
      </c>
      <c r="D195" s="64" t="s">
        <v>870</v>
      </c>
      <c r="E195" s="57" t="s">
        <v>830</v>
      </c>
      <c r="F195" s="54" t="s">
        <v>1119</v>
      </c>
      <c r="G195" s="57" t="s">
        <v>1351</v>
      </c>
      <c r="H195" s="58" t="s">
        <v>1371</v>
      </c>
      <c r="I195" s="59"/>
    </row>
    <row r="196" spans="1:9" ht="19.5" customHeight="1" x14ac:dyDescent="0.3">
      <c r="A196" s="6">
        <v>190</v>
      </c>
      <c r="B196" s="54">
        <v>2041230280</v>
      </c>
      <c r="C196" s="63" t="s">
        <v>208</v>
      </c>
      <c r="D196" s="64" t="s">
        <v>870</v>
      </c>
      <c r="E196" s="57" t="s">
        <v>830</v>
      </c>
      <c r="F196" s="54" t="s">
        <v>1143</v>
      </c>
      <c r="G196" s="57" t="s">
        <v>1351</v>
      </c>
      <c r="H196" s="58" t="s">
        <v>1371</v>
      </c>
      <c r="I196" s="59"/>
    </row>
    <row r="197" spans="1:9" ht="19.5" customHeight="1" x14ac:dyDescent="0.3">
      <c r="A197" s="6">
        <v>191</v>
      </c>
      <c r="B197" s="54">
        <v>2041230282</v>
      </c>
      <c r="C197" s="63" t="s">
        <v>192</v>
      </c>
      <c r="D197" s="64" t="s">
        <v>871</v>
      </c>
      <c r="E197" s="57" t="s">
        <v>830</v>
      </c>
      <c r="F197" s="54" t="s">
        <v>1153</v>
      </c>
      <c r="G197" s="57" t="s">
        <v>1351</v>
      </c>
      <c r="H197" s="58" t="s">
        <v>1365</v>
      </c>
      <c r="I197" s="59"/>
    </row>
    <row r="198" spans="1:9" ht="19.5" customHeight="1" x14ac:dyDescent="0.3">
      <c r="A198" s="6">
        <v>192</v>
      </c>
      <c r="B198" s="54">
        <v>2041230289</v>
      </c>
      <c r="C198" s="63" t="s">
        <v>209</v>
      </c>
      <c r="D198" s="64" t="s">
        <v>791</v>
      </c>
      <c r="E198" s="57" t="s">
        <v>984</v>
      </c>
      <c r="F198" s="54" t="s">
        <v>1107</v>
      </c>
      <c r="G198" s="57" t="s">
        <v>1351</v>
      </c>
      <c r="H198" s="58" t="s">
        <v>1365</v>
      </c>
      <c r="I198" s="59"/>
    </row>
    <row r="199" spans="1:9" ht="19.5" customHeight="1" x14ac:dyDescent="0.3">
      <c r="A199" s="6">
        <v>193</v>
      </c>
      <c r="B199" s="54">
        <v>2041230290</v>
      </c>
      <c r="C199" s="63" t="s">
        <v>210</v>
      </c>
      <c r="D199" s="64" t="s">
        <v>791</v>
      </c>
      <c r="E199" s="57" t="s">
        <v>984</v>
      </c>
      <c r="F199" s="54" t="s">
        <v>1154</v>
      </c>
      <c r="G199" s="57" t="s">
        <v>1351</v>
      </c>
      <c r="H199" s="58" t="s">
        <v>1365</v>
      </c>
      <c r="I199" s="59"/>
    </row>
    <row r="200" spans="1:9" ht="19.5" customHeight="1" x14ac:dyDescent="0.3">
      <c r="A200" s="6">
        <v>194</v>
      </c>
      <c r="B200" s="54">
        <v>2041230291</v>
      </c>
      <c r="C200" s="63" t="s">
        <v>211</v>
      </c>
      <c r="D200" s="64" t="s">
        <v>872</v>
      </c>
      <c r="E200" s="57" t="s">
        <v>984</v>
      </c>
      <c r="F200" s="54" t="s">
        <v>1124</v>
      </c>
      <c r="G200" s="57" t="s">
        <v>1351</v>
      </c>
      <c r="H200" s="58" t="s">
        <v>1365</v>
      </c>
      <c r="I200" s="59"/>
    </row>
    <row r="201" spans="1:9" ht="19.5" customHeight="1" x14ac:dyDescent="0.3">
      <c r="A201" s="6">
        <v>195</v>
      </c>
      <c r="B201" s="54">
        <v>2041230292</v>
      </c>
      <c r="C201" s="63" t="s">
        <v>106</v>
      </c>
      <c r="D201" s="64" t="s">
        <v>792</v>
      </c>
      <c r="E201" s="57" t="s">
        <v>984</v>
      </c>
      <c r="F201" s="54" t="s">
        <v>1001</v>
      </c>
      <c r="G201" s="57" t="s">
        <v>1351</v>
      </c>
      <c r="H201" s="58" t="s">
        <v>1365</v>
      </c>
      <c r="I201" s="59"/>
    </row>
    <row r="202" spans="1:9" ht="19.5" customHeight="1" x14ac:dyDescent="0.3">
      <c r="A202" s="6">
        <v>196</v>
      </c>
      <c r="B202" s="54">
        <v>2041230298</v>
      </c>
      <c r="C202" s="63" t="s">
        <v>212</v>
      </c>
      <c r="D202" s="64" t="s">
        <v>841</v>
      </c>
      <c r="E202" s="57" t="s">
        <v>984</v>
      </c>
      <c r="F202" s="54" t="s">
        <v>1071</v>
      </c>
      <c r="G202" s="57" t="s">
        <v>1351</v>
      </c>
      <c r="H202" s="58" t="s">
        <v>1365</v>
      </c>
      <c r="I202" s="59"/>
    </row>
    <row r="203" spans="1:9" ht="19.5" customHeight="1" x14ac:dyDescent="0.3">
      <c r="A203" s="6">
        <v>197</v>
      </c>
      <c r="B203" s="54">
        <v>2041230295</v>
      </c>
      <c r="C203" s="63" t="s">
        <v>213</v>
      </c>
      <c r="D203" s="64" t="s">
        <v>841</v>
      </c>
      <c r="E203" s="57" t="s">
        <v>984</v>
      </c>
      <c r="F203" s="54" t="s">
        <v>986</v>
      </c>
      <c r="G203" s="57" t="s">
        <v>1351</v>
      </c>
      <c r="H203" s="58" t="s">
        <v>1365</v>
      </c>
      <c r="I203" s="59"/>
    </row>
    <row r="204" spans="1:9" ht="19.5" customHeight="1" x14ac:dyDescent="0.3">
      <c r="A204" s="6">
        <v>198</v>
      </c>
      <c r="B204" s="54">
        <v>2041230091</v>
      </c>
      <c r="C204" s="63" t="s">
        <v>214</v>
      </c>
      <c r="D204" s="64" t="s">
        <v>768</v>
      </c>
      <c r="E204" s="57" t="s">
        <v>830</v>
      </c>
      <c r="F204" s="54" t="s">
        <v>1018</v>
      </c>
      <c r="G204" s="57" t="s">
        <v>1352</v>
      </c>
      <c r="H204" s="58" t="s">
        <v>1365</v>
      </c>
      <c r="I204" s="59"/>
    </row>
    <row r="205" spans="1:9" ht="19.5" customHeight="1" x14ac:dyDescent="0.3">
      <c r="A205" s="6">
        <v>199</v>
      </c>
      <c r="B205" s="54">
        <v>2041230098</v>
      </c>
      <c r="C205" s="63" t="s">
        <v>215</v>
      </c>
      <c r="D205" s="64" t="s">
        <v>793</v>
      </c>
      <c r="E205" s="57" t="s">
        <v>984</v>
      </c>
      <c r="F205" s="54" t="s">
        <v>1155</v>
      </c>
      <c r="G205" s="57" t="s">
        <v>1352</v>
      </c>
      <c r="H205" s="58" t="s">
        <v>1365</v>
      </c>
      <c r="I205" s="59"/>
    </row>
    <row r="206" spans="1:9" ht="19.5" customHeight="1" x14ac:dyDescent="0.3">
      <c r="A206" s="6">
        <v>200</v>
      </c>
      <c r="B206" s="54">
        <v>2041230102</v>
      </c>
      <c r="C206" s="63" t="s">
        <v>216</v>
      </c>
      <c r="D206" s="64" t="s">
        <v>843</v>
      </c>
      <c r="E206" s="57" t="s">
        <v>830</v>
      </c>
      <c r="F206" s="54" t="s">
        <v>1156</v>
      </c>
      <c r="G206" s="57" t="s">
        <v>1352</v>
      </c>
      <c r="H206" s="58" t="s">
        <v>1365</v>
      </c>
      <c r="I206" s="59"/>
    </row>
    <row r="207" spans="1:9" ht="19.5" customHeight="1" x14ac:dyDescent="0.3">
      <c r="A207" s="6">
        <v>201</v>
      </c>
      <c r="B207" s="54">
        <v>2041230104</v>
      </c>
      <c r="C207" s="63" t="s">
        <v>49</v>
      </c>
      <c r="D207" s="64" t="s">
        <v>873</v>
      </c>
      <c r="E207" s="57" t="s">
        <v>984</v>
      </c>
      <c r="F207" s="54" t="s">
        <v>1157</v>
      </c>
      <c r="G207" s="57" t="s">
        <v>1352</v>
      </c>
      <c r="H207" s="58" t="s">
        <v>1365</v>
      </c>
      <c r="I207" s="59"/>
    </row>
    <row r="208" spans="1:9" ht="19.5" customHeight="1" x14ac:dyDescent="0.3">
      <c r="A208" s="6">
        <v>202</v>
      </c>
      <c r="B208" s="54">
        <v>2041230105</v>
      </c>
      <c r="C208" s="63" t="s">
        <v>217</v>
      </c>
      <c r="D208" s="64" t="s">
        <v>873</v>
      </c>
      <c r="E208" s="57" t="s">
        <v>984</v>
      </c>
      <c r="F208" s="54" t="s">
        <v>1158</v>
      </c>
      <c r="G208" s="57" t="s">
        <v>1352</v>
      </c>
      <c r="H208" s="58" t="s">
        <v>1365</v>
      </c>
      <c r="I208" s="59"/>
    </row>
    <row r="209" spans="1:9" ht="19.5" customHeight="1" x14ac:dyDescent="0.3">
      <c r="A209" s="6">
        <v>203</v>
      </c>
      <c r="B209" s="54">
        <v>2041230109</v>
      </c>
      <c r="C209" s="63" t="s">
        <v>218</v>
      </c>
      <c r="D209" s="64" t="s">
        <v>859</v>
      </c>
      <c r="E209" s="57" t="s">
        <v>984</v>
      </c>
      <c r="F209" s="54" t="s">
        <v>1159</v>
      </c>
      <c r="G209" s="57" t="s">
        <v>1352</v>
      </c>
      <c r="H209" s="58" t="s">
        <v>1365</v>
      </c>
      <c r="I209" s="59"/>
    </row>
    <row r="210" spans="1:9" ht="19.5" customHeight="1" x14ac:dyDescent="0.3">
      <c r="A210" s="6">
        <v>204</v>
      </c>
      <c r="B210" s="54">
        <v>2041230110</v>
      </c>
      <c r="C210" s="63" t="s">
        <v>219</v>
      </c>
      <c r="D210" s="64" t="s">
        <v>844</v>
      </c>
      <c r="E210" s="57" t="s">
        <v>984</v>
      </c>
      <c r="F210" s="54" t="s">
        <v>1160</v>
      </c>
      <c r="G210" s="57" t="s">
        <v>1352</v>
      </c>
      <c r="H210" s="58" t="s">
        <v>1365</v>
      </c>
      <c r="I210" s="59"/>
    </row>
    <row r="211" spans="1:9" ht="19.5" customHeight="1" x14ac:dyDescent="0.3">
      <c r="A211" s="6">
        <v>205</v>
      </c>
      <c r="B211" s="54">
        <v>2041230117</v>
      </c>
      <c r="C211" s="63" t="s">
        <v>220</v>
      </c>
      <c r="D211" s="64" t="s">
        <v>874</v>
      </c>
      <c r="E211" s="57" t="s">
        <v>984</v>
      </c>
      <c r="F211" s="54" t="s">
        <v>1161</v>
      </c>
      <c r="G211" s="57" t="s">
        <v>1352</v>
      </c>
      <c r="H211" s="58" t="s">
        <v>1365</v>
      </c>
      <c r="I211" s="59"/>
    </row>
    <row r="212" spans="1:9" ht="19.5" customHeight="1" x14ac:dyDescent="0.3">
      <c r="A212" s="6">
        <v>206</v>
      </c>
      <c r="B212" s="54">
        <v>2041230119</v>
      </c>
      <c r="C212" s="63" t="s">
        <v>221</v>
      </c>
      <c r="D212" s="64" t="s">
        <v>875</v>
      </c>
      <c r="E212" s="57" t="s">
        <v>830</v>
      </c>
      <c r="F212" s="54" t="s">
        <v>1119</v>
      </c>
      <c r="G212" s="57" t="s">
        <v>1352</v>
      </c>
      <c r="H212" s="58" t="s">
        <v>1365</v>
      </c>
      <c r="I212" s="59"/>
    </row>
    <row r="213" spans="1:9" ht="19.5" customHeight="1" x14ac:dyDescent="0.3">
      <c r="A213" s="6">
        <v>207</v>
      </c>
      <c r="B213" s="54">
        <v>2041230114</v>
      </c>
      <c r="C213" s="63" t="s">
        <v>222</v>
      </c>
      <c r="D213" s="64" t="s">
        <v>876</v>
      </c>
      <c r="E213" s="57" t="s">
        <v>984</v>
      </c>
      <c r="F213" s="54" t="s">
        <v>1162</v>
      </c>
      <c r="G213" s="57" t="s">
        <v>1352</v>
      </c>
      <c r="H213" s="58" t="s">
        <v>1365</v>
      </c>
      <c r="I213" s="59"/>
    </row>
    <row r="214" spans="1:9" ht="19.5" customHeight="1" x14ac:dyDescent="0.3">
      <c r="A214" s="6">
        <v>208</v>
      </c>
      <c r="B214" s="54">
        <v>2041230121</v>
      </c>
      <c r="C214" s="63" t="s">
        <v>223</v>
      </c>
      <c r="D214" s="64" t="s">
        <v>877</v>
      </c>
      <c r="E214" s="57" t="s">
        <v>984</v>
      </c>
      <c r="F214" s="54" t="s">
        <v>1163</v>
      </c>
      <c r="G214" s="57" t="s">
        <v>1352</v>
      </c>
      <c r="H214" s="58" t="s">
        <v>1365</v>
      </c>
      <c r="I214" s="59"/>
    </row>
    <row r="215" spans="1:9" ht="19.5" customHeight="1" x14ac:dyDescent="0.3">
      <c r="A215" s="6">
        <v>209</v>
      </c>
      <c r="B215" s="54">
        <v>2041230122</v>
      </c>
      <c r="C215" s="63" t="s">
        <v>224</v>
      </c>
      <c r="D215" s="64" t="s">
        <v>878</v>
      </c>
      <c r="E215" s="57" t="s">
        <v>984</v>
      </c>
      <c r="F215" s="54" t="s">
        <v>1149</v>
      </c>
      <c r="G215" s="57" t="s">
        <v>1352</v>
      </c>
      <c r="H215" s="58" t="s">
        <v>1365</v>
      </c>
      <c r="I215" s="59"/>
    </row>
    <row r="216" spans="1:9" ht="19.5" customHeight="1" x14ac:dyDescent="0.3">
      <c r="A216" s="6">
        <v>210</v>
      </c>
      <c r="B216" s="54">
        <v>2041230130</v>
      </c>
      <c r="C216" s="63" t="s">
        <v>225</v>
      </c>
      <c r="D216" s="64" t="s">
        <v>797</v>
      </c>
      <c r="E216" s="57" t="s">
        <v>984</v>
      </c>
      <c r="F216" s="54" t="s">
        <v>987</v>
      </c>
      <c r="G216" s="57" t="s">
        <v>1352</v>
      </c>
      <c r="H216" s="58" t="s">
        <v>1365</v>
      </c>
      <c r="I216" s="59"/>
    </row>
    <row r="217" spans="1:9" ht="19.5" customHeight="1" x14ac:dyDescent="0.3">
      <c r="A217" s="6">
        <v>211</v>
      </c>
      <c r="B217" s="54">
        <v>2041230128</v>
      </c>
      <c r="C217" s="63" t="s">
        <v>61</v>
      </c>
      <c r="D217" s="64" t="s">
        <v>879</v>
      </c>
      <c r="E217" s="57" t="s">
        <v>830</v>
      </c>
      <c r="F217" s="54" t="s">
        <v>1164</v>
      </c>
      <c r="G217" s="57" t="s">
        <v>1352</v>
      </c>
      <c r="H217" s="58" t="s">
        <v>1365</v>
      </c>
      <c r="I217" s="59"/>
    </row>
    <row r="218" spans="1:9" ht="19.5" customHeight="1" x14ac:dyDescent="0.3">
      <c r="A218" s="6">
        <v>212</v>
      </c>
      <c r="B218" s="54">
        <v>2041230131</v>
      </c>
      <c r="C218" s="63" t="s">
        <v>111</v>
      </c>
      <c r="D218" s="64" t="s">
        <v>846</v>
      </c>
      <c r="E218" s="57" t="s">
        <v>984</v>
      </c>
      <c r="F218" s="54" t="s">
        <v>1165</v>
      </c>
      <c r="G218" s="57" t="s">
        <v>1352</v>
      </c>
      <c r="H218" s="58" t="s">
        <v>1365</v>
      </c>
      <c r="I218" s="59"/>
    </row>
    <row r="219" spans="1:9" ht="19.5" customHeight="1" x14ac:dyDescent="0.3">
      <c r="A219" s="6">
        <v>213</v>
      </c>
      <c r="B219" s="54">
        <v>2041230138</v>
      </c>
      <c r="C219" s="63" t="s">
        <v>28</v>
      </c>
      <c r="D219" s="64" t="s">
        <v>826</v>
      </c>
      <c r="E219" s="57" t="s">
        <v>984</v>
      </c>
      <c r="F219" s="54" t="s">
        <v>1166</v>
      </c>
      <c r="G219" s="57" t="s">
        <v>1352</v>
      </c>
      <c r="H219" s="58" t="s">
        <v>1365</v>
      </c>
      <c r="I219" s="59"/>
    </row>
    <row r="220" spans="1:9" ht="19.5" customHeight="1" x14ac:dyDescent="0.3">
      <c r="A220" s="6">
        <v>214</v>
      </c>
      <c r="B220" s="54">
        <v>2041230151</v>
      </c>
      <c r="C220" s="63" t="s">
        <v>226</v>
      </c>
      <c r="D220" s="64" t="s">
        <v>880</v>
      </c>
      <c r="E220" s="57" t="s">
        <v>830</v>
      </c>
      <c r="F220" s="54" t="s">
        <v>1150</v>
      </c>
      <c r="G220" s="57" t="s">
        <v>1352</v>
      </c>
      <c r="H220" s="58" t="s">
        <v>1365</v>
      </c>
      <c r="I220" s="59"/>
    </row>
    <row r="221" spans="1:9" ht="19.5" customHeight="1" x14ac:dyDescent="0.3">
      <c r="A221" s="6">
        <v>215</v>
      </c>
      <c r="B221" s="54">
        <v>2041230152</v>
      </c>
      <c r="C221" s="63" t="s">
        <v>227</v>
      </c>
      <c r="D221" s="64" t="s">
        <v>881</v>
      </c>
      <c r="E221" s="57" t="s">
        <v>984</v>
      </c>
      <c r="F221" s="54" t="s">
        <v>1167</v>
      </c>
      <c r="G221" s="57" t="s">
        <v>1352</v>
      </c>
      <c r="H221" s="58" t="s">
        <v>1365</v>
      </c>
      <c r="I221" s="59"/>
    </row>
    <row r="222" spans="1:9" ht="19.5" customHeight="1" x14ac:dyDescent="0.3">
      <c r="A222" s="6">
        <v>216</v>
      </c>
      <c r="B222" s="54">
        <v>2041230148</v>
      </c>
      <c r="C222" s="63" t="s">
        <v>228</v>
      </c>
      <c r="D222" s="64" t="s">
        <v>882</v>
      </c>
      <c r="E222" s="57" t="s">
        <v>984</v>
      </c>
      <c r="F222" s="54" t="s">
        <v>1133</v>
      </c>
      <c r="G222" s="57" t="s">
        <v>1352</v>
      </c>
      <c r="H222" s="58" t="s">
        <v>1365</v>
      </c>
      <c r="I222" s="59"/>
    </row>
    <row r="223" spans="1:9" ht="19.5" customHeight="1" x14ac:dyDescent="0.3">
      <c r="A223" s="6">
        <v>217</v>
      </c>
      <c r="B223" s="54">
        <v>2041230158</v>
      </c>
      <c r="C223" s="63" t="s">
        <v>229</v>
      </c>
      <c r="D223" s="64" t="s">
        <v>777</v>
      </c>
      <c r="E223" s="57" t="s">
        <v>984</v>
      </c>
      <c r="F223" s="54" t="s">
        <v>1168</v>
      </c>
      <c r="G223" s="57" t="s">
        <v>1352</v>
      </c>
      <c r="H223" s="58" t="s">
        <v>1365</v>
      </c>
      <c r="I223" s="59"/>
    </row>
    <row r="224" spans="1:9" ht="19.5" customHeight="1" x14ac:dyDescent="0.3">
      <c r="A224" s="6">
        <v>218</v>
      </c>
      <c r="B224" s="54">
        <v>2041230161</v>
      </c>
      <c r="C224" s="63" t="s">
        <v>230</v>
      </c>
      <c r="D224" s="64" t="s">
        <v>777</v>
      </c>
      <c r="E224" s="57" t="s">
        <v>984</v>
      </c>
      <c r="F224" s="54" t="s">
        <v>1169</v>
      </c>
      <c r="G224" s="57" t="s">
        <v>1352</v>
      </c>
      <c r="H224" s="58" t="s">
        <v>1365</v>
      </c>
      <c r="I224" s="59"/>
    </row>
    <row r="225" spans="1:9" ht="19.5" customHeight="1" x14ac:dyDescent="0.3">
      <c r="A225" s="6">
        <v>219</v>
      </c>
      <c r="B225" s="54">
        <v>2041230174</v>
      </c>
      <c r="C225" s="63" t="s">
        <v>231</v>
      </c>
      <c r="D225" s="64" t="s">
        <v>828</v>
      </c>
      <c r="E225" s="57" t="s">
        <v>830</v>
      </c>
      <c r="F225" s="54" t="s">
        <v>1153</v>
      </c>
      <c r="G225" s="57" t="s">
        <v>1352</v>
      </c>
      <c r="H225" s="58" t="s">
        <v>1365</v>
      </c>
      <c r="I225" s="59"/>
    </row>
    <row r="226" spans="1:9" ht="19.5" customHeight="1" x14ac:dyDescent="0.3">
      <c r="A226" s="6">
        <v>220</v>
      </c>
      <c r="B226" s="54">
        <v>2041230181</v>
      </c>
      <c r="C226" s="63" t="s">
        <v>232</v>
      </c>
      <c r="D226" s="64" t="s">
        <v>779</v>
      </c>
      <c r="E226" s="57" t="s">
        <v>984</v>
      </c>
      <c r="F226" s="54" t="s">
        <v>1029</v>
      </c>
      <c r="G226" s="57" t="s">
        <v>1352</v>
      </c>
      <c r="H226" s="58" t="s">
        <v>1365</v>
      </c>
      <c r="I226" s="59"/>
    </row>
    <row r="227" spans="1:9" ht="19.5" customHeight="1" x14ac:dyDescent="0.3">
      <c r="A227" s="6">
        <v>221</v>
      </c>
      <c r="B227" s="54">
        <v>2041230185</v>
      </c>
      <c r="C227" s="63" t="s">
        <v>233</v>
      </c>
      <c r="D227" s="64" t="s">
        <v>804</v>
      </c>
      <c r="E227" s="57" t="s">
        <v>984</v>
      </c>
      <c r="F227" s="54" t="s">
        <v>1170</v>
      </c>
      <c r="G227" s="57" t="s">
        <v>1352</v>
      </c>
      <c r="H227" s="58" t="s">
        <v>1365</v>
      </c>
      <c r="I227" s="59"/>
    </row>
    <row r="228" spans="1:9" ht="19.5" customHeight="1" x14ac:dyDescent="0.3">
      <c r="A228" s="6">
        <v>222</v>
      </c>
      <c r="B228" s="54">
        <v>2041230188</v>
      </c>
      <c r="C228" s="63" t="s">
        <v>234</v>
      </c>
      <c r="D228" s="64" t="s">
        <v>805</v>
      </c>
      <c r="E228" s="57" t="s">
        <v>984</v>
      </c>
      <c r="F228" s="54" t="s">
        <v>1096</v>
      </c>
      <c r="G228" s="57" t="s">
        <v>1352</v>
      </c>
      <c r="H228" s="58" t="s">
        <v>1365</v>
      </c>
      <c r="I228" s="59"/>
    </row>
    <row r="229" spans="1:9" ht="19.5" customHeight="1" x14ac:dyDescent="0.3">
      <c r="A229" s="6">
        <v>223</v>
      </c>
      <c r="B229" s="54">
        <v>2041230186</v>
      </c>
      <c r="C229" s="63" t="s">
        <v>235</v>
      </c>
      <c r="D229" s="64" t="s">
        <v>805</v>
      </c>
      <c r="E229" s="57" t="s">
        <v>984</v>
      </c>
      <c r="F229" s="54" t="s">
        <v>1033</v>
      </c>
      <c r="G229" s="57" t="s">
        <v>1352</v>
      </c>
      <c r="H229" s="58" t="s">
        <v>1365</v>
      </c>
      <c r="I229" s="59"/>
    </row>
    <row r="230" spans="1:9" ht="19.5" customHeight="1" x14ac:dyDescent="0.3">
      <c r="A230" s="6">
        <v>224</v>
      </c>
      <c r="B230" s="54">
        <v>2041230187</v>
      </c>
      <c r="C230" s="63" t="s">
        <v>236</v>
      </c>
      <c r="D230" s="64" t="s">
        <v>805</v>
      </c>
      <c r="E230" s="57" t="s">
        <v>984</v>
      </c>
      <c r="F230" s="54" t="s">
        <v>1032</v>
      </c>
      <c r="G230" s="57" t="s">
        <v>1352</v>
      </c>
      <c r="H230" s="58" t="s">
        <v>1365</v>
      </c>
      <c r="I230" s="59"/>
    </row>
    <row r="231" spans="1:9" ht="19.5" customHeight="1" x14ac:dyDescent="0.3">
      <c r="A231" s="6">
        <v>225</v>
      </c>
      <c r="B231" s="54">
        <v>2041230194</v>
      </c>
      <c r="C231" s="63" t="s">
        <v>237</v>
      </c>
      <c r="D231" s="64" t="s">
        <v>883</v>
      </c>
      <c r="E231" s="57" t="s">
        <v>830</v>
      </c>
      <c r="F231" s="54" t="s">
        <v>1160</v>
      </c>
      <c r="G231" s="57" t="s">
        <v>1352</v>
      </c>
      <c r="H231" s="58" t="s">
        <v>1365</v>
      </c>
      <c r="I231" s="59"/>
    </row>
    <row r="232" spans="1:9" ht="19.5" customHeight="1" x14ac:dyDescent="0.3">
      <c r="A232" s="6">
        <v>226</v>
      </c>
      <c r="B232" s="54">
        <v>2041230196</v>
      </c>
      <c r="C232" s="63" t="s">
        <v>238</v>
      </c>
      <c r="D232" s="64" t="s">
        <v>806</v>
      </c>
      <c r="E232" s="57" t="s">
        <v>984</v>
      </c>
      <c r="F232" s="54" t="s">
        <v>1028</v>
      </c>
      <c r="G232" s="57" t="s">
        <v>1352</v>
      </c>
      <c r="H232" s="58" t="s">
        <v>1365</v>
      </c>
      <c r="I232" s="59"/>
    </row>
    <row r="233" spans="1:9" ht="19.5" customHeight="1" x14ac:dyDescent="0.3">
      <c r="A233" s="6">
        <v>227</v>
      </c>
      <c r="B233" s="54">
        <v>2041230204</v>
      </c>
      <c r="C233" s="63" t="s">
        <v>239</v>
      </c>
      <c r="D233" s="64" t="s">
        <v>782</v>
      </c>
      <c r="E233" s="57" t="s">
        <v>984</v>
      </c>
      <c r="F233" s="54" t="s">
        <v>1171</v>
      </c>
      <c r="G233" s="57" t="s">
        <v>1352</v>
      </c>
      <c r="H233" s="58" t="s">
        <v>1365</v>
      </c>
      <c r="I233" s="59"/>
    </row>
    <row r="234" spans="1:9" ht="19.5" customHeight="1" x14ac:dyDescent="0.3">
      <c r="A234" s="6">
        <v>228</v>
      </c>
      <c r="B234" s="54">
        <v>2041230209</v>
      </c>
      <c r="C234" s="63" t="s">
        <v>240</v>
      </c>
      <c r="D234" s="64" t="s">
        <v>884</v>
      </c>
      <c r="E234" s="57" t="s">
        <v>984</v>
      </c>
      <c r="F234" s="54" t="s">
        <v>1172</v>
      </c>
      <c r="G234" s="57" t="s">
        <v>1352</v>
      </c>
      <c r="H234" s="58" t="s">
        <v>1365</v>
      </c>
      <c r="I234" s="59"/>
    </row>
    <row r="235" spans="1:9" ht="19.5" customHeight="1" x14ac:dyDescent="0.3">
      <c r="A235" s="6">
        <v>229</v>
      </c>
      <c r="B235" s="54">
        <v>2041230216</v>
      </c>
      <c r="C235" s="63" t="s">
        <v>73</v>
      </c>
      <c r="D235" s="64" t="s">
        <v>807</v>
      </c>
      <c r="E235" s="57" t="s">
        <v>830</v>
      </c>
      <c r="F235" s="54" t="s">
        <v>1083</v>
      </c>
      <c r="G235" s="57" t="s">
        <v>1352</v>
      </c>
      <c r="H235" s="58" t="s">
        <v>1365</v>
      </c>
      <c r="I235" s="59"/>
    </row>
    <row r="236" spans="1:9" ht="19.5" customHeight="1" x14ac:dyDescent="0.3">
      <c r="A236" s="6">
        <v>230</v>
      </c>
      <c r="B236" s="54">
        <v>2041230213</v>
      </c>
      <c r="C236" s="63" t="s">
        <v>241</v>
      </c>
      <c r="D236" s="64" t="s">
        <v>807</v>
      </c>
      <c r="E236" s="57" t="s">
        <v>984</v>
      </c>
      <c r="F236" s="54" t="s">
        <v>1071</v>
      </c>
      <c r="G236" s="57" t="s">
        <v>1352</v>
      </c>
      <c r="H236" s="58" t="s">
        <v>1365</v>
      </c>
      <c r="I236" s="59"/>
    </row>
    <row r="237" spans="1:9" ht="19.5" customHeight="1" x14ac:dyDescent="0.3">
      <c r="A237" s="6">
        <v>231</v>
      </c>
      <c r="B237" s="54">
        <v>2041230222</v>
      </c>
      <c r="C237" s="63" t="s">
        <v>242</v>
      </c>
      <c r="D237" s="64" t="s">
        <v>809</v>
      </c>
      <c r="E237" s="57" t="s">
        <v>984</v>
      </c>
      <c r="F237" s="54" t="s">
        <v>1173</v>
      </c>
      <c r="G237" s="57" t="s">
        <v>1352</v>
      </c>
      <c r="H237" s="58" t="s">
        <v>1365</v>
      </c>
      <c r="I237" s="59"/>
    </row>
    <row r="238" spans="1:9" ht="19.5" customHeight="1" x14ac:dyDescent="0.3">
      <c r="A238" s="6">
        <v>232</v>
      </c>
      <c r="B238" s="54">
        <v>2041230224</v>
      </c>
      <c r="C238" s="63" t="s">
        <v>73</v>
      </c>
      <c r="D238" s="64" t="s">
        <v>809</v>
      </c>
      <c r="E238" s="57" t="s">
        <v>984</v>
      </c>
      <c r="F238" s="54" t="s">
        <v>1028</v>
      </c>
      <c r="G238" s="57" t="s">
        <v>1352</v>
      </c>
      <c r="H238" s="58" t="s">
        <v>1365</v>
      </c>
      <c r="I238" s="59"/>
    </row>
    <row r="239" spans="1:9" ht="19.5" customHeight="1" x14ac:dyDescent="0.3">
      <c r="A239" s="6">
        <v>233</v>
      </c>
      <c r="B239" s="54">
        <v>2041230223</v>
      </c>
      <c r="C239" s="63" t="s">
        <v>243</v>
      </c>
      <c r="D239" s="64" t="s">
        <v>809</v>
      </c>
      <c r="E239" s="57" t="s">
        <v>984</v>
      </c>
      <c r="F239" s="54" t="s">
        <v>1066</v>
      </c>
      <c r="G239" s="57" t="s">
        <v>1352</v>
      </c>
      <c r="H239" s="58" t="s">
        <v>1365</v>
      </c>
      <c r="I239" s="59"/>
    </row>
    <row r="240" spans="1:9" ht="19.5" customHeight="1" x14ac:dyDescent="0.3">
      <c r="A240" s="6">
        <v>234</v>
      </c>
      <c r="B240" s="54">
        <v>2041230251</v>
      </c>
      <c r="C240" s="63" t="s">
        <v>244</v>
      </c>
      <c r="D240" s="64" t="s">
        <v>868</v>
      </c>
      <c r="E240" s="57" t="s">
        <v>984</v>
      </c>
      <c r="F240" s="54" t="s">
        <v>1042</v>
      </c>
      <c r="G240" s="57" t="s">
        <v>1352</v>
      </c>
      <c r="H240" s="58" t="s">
        <v>1365</v>
      </c>
      <c r="I240" s="59"/>
    </row>
    <row r="241" spans="1:9" ht="19.5" customHeight="1" x14ac:dyDescent="0.3">
      <c r="A241" s="6">
        <v>235</v>
      </c>
      <c r="B241" s="54">
        <v>2041230249</v>
      </c>
      <c r="C241" s="63" t="s">
        <v>98</v>
      </c>
      <c r="D241" s="64" t="s">
        <v>885</v>
      </c>
      <c r="E241" s="57" t="s">
        <v>984</v>
      </c>
      <c r="F241" s="54" t="s">
        <v>1174</v>
      </c>
      <c r="G241" s="57" t="s">
        <v>1352</v>
      </c>
      <c r="H241" s="58" t="s">
        <v>1365</v>
      </c>
      <c r="I241" s="59"/>
    </row>
    <row r="242" spans="1:9" ht="19.5" customHeight="1" x14ac:dyDescent="0.3">
      <c r="A242" s="6">
        <v>236</v>
      </c>
      <c r="B242" s="54">
        <v>2041230259</v>
      </c>
      <c r="C242" s="63" t="s">
        <v>245</v>
      </c>
      <c r="D242" s="64" t="s">
        <v>814</v>
      </c>
      <c r="E242" s="57" t="s">
        <v>984</v>
      </c>
      <c r="F242" s="54" t="s">
        <v>1011</v>
      </c>
      <c r="G242" s="57" t="s">
        <v>1352</v>
      </c>
      <c r="H242" s="58" t="s">
        <v>1365</v>
      </c>
      <c r="I242" s="59"/>
    </row>
    <row r="243" spans="1:9" ht="19.5" customHeight="1" x14ac:dyDescent="0.3">
      <c r="A243" s="6">
        <v>237</v>
      </c>
      <c r="B243" s="54">
        <v>2041230261</v>
      </c>
      <c r="C243" s="63" t="s">
        <v>13</v>
      </c>
      <c r="D243" s="64" t="s">
        <v>814</v>
      </c>
      <c r="E243" s="57" t="s">
        <v>984</v>
      </c>
      <c r="F243" s="54" t="s">
        <v>1175</v>
      </c>
      <c r="G243" s="57" t="s">
        <v>1352</v>
      </c>
      <c r="H243" s="58" t="s">
        <v>1365</v>
      </c>
      <c r="I243" s="59"/>
    </row>
    <row r="244" spans="1:9" ht="19.5" customHeight="1" x14ac:dyDescent="0.3">
      <c r="A244" s="6">
        <v>238</v>
      </c>
      <c r="B244" s="54">
        <v>2041230256</v>
      </c>
      <c r="C244" s="63" t="s">
        <v>246</v>
      </c>
      <c r="D244" s="64" t="s">
        <v>814</v>
      </c>
      <c r="E244" s="57" t="s">
        <v>984</v>
      </c>
      <c r="F244" s="54" t="s">
        <v>1176</v>
      </c>
      <c r="G244" s="57" t="s">
        <v>1352</v>
      </c>
      <c r="H244" s="58" t="s">
        <v>1365</v>
      </c>
      <c r="I244" s="59"/>
    </row>
    <row r="245" spans="1:9" ht="19.5" customHeight="1" x14ac:dyDescent="0.3">
      <c r="A245" s="6">
        <v>239</v>
      </c>
      <c r="B245" s="54">
        <v>2041230260</v>
      </c>
      <c r="C245" s="63" t="s">
        <v>65</v>
      </c>
      <c r="D245" s="64" t="s">
        <v>814</v>
      </c>
      <c r="E245" s="57" t="s">
        <v>984</v>
      </c>
      <c r="F245" s="54" t="s">
        <v>1177</v>
      </c>
      <c r="G245" s="57" t="s">
        <v>1352</v>
      </c>
      <c r="H245" s="58" t="s">
        <v>1365</v>
      </c>
      <c r="I245" s="59"/>
    </row>
    <row r="246" spans="1:9" ht="19.5" customHeight="1" x14ac:dyDescent="0.3">
      <c r="A246" s="6">
        <v>240</v>
      </c>
      <c r="B246" s="54">
        <v>2041230255</v>
      </c>
      <c r="C246" s="63" t="s">
        <v>122</v>
      </c>
      <c r="D246" s="64" t="s">
        <v>814</v>
      </c>
      <c r="E246" s="57" t="s">
        <v>984</v>
      </c>
      <c r="F246" s="54" t="s">
        <v>1178</v>
      </c>
      <c r="G246" s="57" t="s">
        <v>1352</v>
      </c>
      <c r="H246" s="58" t="s">
        <v>1365</v>
      </c>
      <c r="I246" s="59"/>
    </row>
    <row r="247" spans="1:9" ht="19.5" customHeight="1" x14ac:dyDescent="0.3">
      <c r="A247" s="6">
        <v>241</v>
      </c>
      <c r="B247" s="54">
        <v>2041230252</v>
      </c>
      <c r="C247" s="63" t="s">
        <v>247</v>
      </c>
      <c r="D247" s="64" t="s">
        <v>886</v>
      </c>
      <c r="E247" s="57" t="s">
        <v>984</v>
      </c>
      <c r="F247" s="54" t="s">
        <v>1051</v>
      </c>
      <c r="G247" s="57" t="s">
        <v>1352</v>
      </c>
      <c r="H247" s="58" t="s">
        <v>1365</v>
      </c>
      <c r="I247" s="59"/>
    </row>
    <row r="248" spans="1:9" ht="19.5" customHeight="1" x14ac:dyDescent="0.3">
      <c r="A248" s="6">
        <v>242</v>
      </c>
      <c r="B248" s="54">
        <v>2041230227</v>
      </c>
      <c r="C248" s="63" t="s">
        <v>248</v>
      </c>
      <c r="D248" s="64" t="s">
        <v>786</v>
      </c>
      <c r="E248" s="57" t="s">
        <v>984</v>
      </c>
      <c r="F248" s="54" t="s">
        <v>1179</v>
      </c>
      <c r="G248" s="57" t="s">
        <v>1352</v>
      </c>
      <c r="H248" s="58" t="s">
        <v>1365</v>
      </c>
      <c r="I248" s="59"/>
    </row>
    <row r="249" spans="1:9" ht="19.5" customHeight="1" x14ac:dyDescent="0.3">
      <c r="A249" s="6">
        <v>243</v>
      </c>
      <c r="B249" s="54">
        <v>2041230226</v>
      </c>
      <c r="C249" s="63" t="s">
        <v>249</v>
      </c>
      <c r="D249" s="64" t="s">
        <v>786</v>
      </c>
      <c r="E249" s="57" t="s">
        <v>984</v>
      </c>
      <c r="F249" s="54" t="s">
        <v>1180</v>
      </c>
      <c r="G249" s="57" t="s">
        <v>1352</v>
      </c>
      <c r="H249" s="58" t="s">
        <v>1365</v>
      </c>
      <c r="I249" s="59"/>
    </row>
    <row r="250" spans="1:9" ht="19.5" customHeight="1" x14ac:dyDescent="0.3">
      <c r="A250" s="6">
        <v>244</v>
      </c>
      <c r="B250" s="54">
        <v>2041230228</v>
      </c>
      <c r="C250" s="63" t="s">
        <v>250</v>
      </c>
      <c r="D250" s="64" t="s">
        <v>786</v>
      </c>
      <c r="E250" s="57" t="s">
        <v>984</v>
      </c>
      <c r="F250" s="54" t="s">
        <v>1114</v>
      </c>
      <c r="G250" s="57" t="s">
        <v>1352</v>
      </c>
      <c r="H250" s="58" t="s">
        <v>1365</v>
      </c>
      <c r="I250" s="59"/>
    </row>
    <row r="251" spans="1:9" ht="19.5" customHeight="1" x14ac:dyDescent="0.3">
      <c r="A251" s="6">
        <v>245</v>
      </c>
      <c r="B251" s="54">
        <v>2041230269</v>
      </c>
      <c r="C251" s="63" t="s">
        <v>251</v>
      </c>
      <c r="D251" s="64" t="s">
        <v>788</v>
      </c>
      <c r="E251" s="57" t="s">
        <v>984</v>
      </c>
      <c r="F251" s="54" t="s">
        <v>1117</v>
      </c>
      <c r="G251" s="57" t="s">
        <v>1352</v>
      </c>
      <c r="H251" s="58" t="s">
        <v>1365</v>
      </c>
      <c r="I251" s="59"/>
    </row>
    <row r="252" spans="1:9" ht="19.5" customHeight="1" x14ac:dyDescent="0.3">
      <c r="A252" s="6">
        <v>246</v>
      </c>
      <c r="B252" s="54">
        <v>2041230262</v>
      </c>
      <c r="C252" s="63" t="s">
        <v>252</v>
      </c>
      <c r="D252" s="64" t="s">
        <v>817</v>
      </c>
      <c r="E252" s="57" t="s">
        <v>984</v>
      </c>
      <c r="F252" s="54" t="s">
        <v>1181</v>
      </c>
      <c r="G252" s="57" t="s">
        <v>1352</v>
      </c>
      <c r="H252" s="58" t="s">
        <v>1365</v>
      </c>
      <c r="I252" s="59"/>
    </row>
    <row r="253" spans="1:9" ht="19.5" customHeight="1" x14ac:dyDescent="0.3">
      <c r="A253" s="6">
        <v>247</v>
      </c>
      <c r="B253" s="54">
        <v>2041230272</v>
      </c>
      <c r="C253" s="63" t="s">
        <v>253</v>
      </c>
      <c r="D253" s="64" t="s">
        <v>858</v>
      </c>
      <c r="E253" s="57" t="s">
        <v>984</v>
      </c>
      <c r="F253" s="54" t="s">
        <v>1182</v>
      </c>
      <c r="G253" s="57" t="s">
        <v>1352</v>
      </c>
      <c r="H253" s="58" t="s">
        <v>1365</v>
      </c>
      <c r="I253" s="59"/>
    </row>
    <row r="254" spans="1:9" ht="19.5" customHeight="1" x14ac:dyDescent="0.3">
      <c r="A254" s="6">
        <v>248</v>
      </c>
      <c r="B254" s="54">
        <v>2041230278</v>
      </c>
      <c r="C254" s="63" t="s">
        <v>254</v>
      </c>
      <c r="D254" s="64" t="s">
        <v>887</v>
      </c>
      <c r="E254" s="57" t="s">
        <v>984</v>
      </c>
      <c r="F254" s="54" t="s">
        <v>1156</v>
      </c>
      <c r="G254" s="57" t="s">
        <v>1352</v>
      </c>
      <c r="H254" s="58" t="s">
        <v>1365</v>
      </c>
      <c r="I254" s="59"/>
    </row>
    <row r="255" spans="1:9" ht="19.5" customHeight="1" x14ac:dyDescent="0.3">
      <c r="A255" s="6">
        <v>249</v>
      </c>
      <c r="B255" s="54">
        <v>2041230279</v>
      </c>
      <c r="C255" s="63" t="s">
        <v>255</v>
      </c>
      <c r="D255" s="64" t="s">
        <v>888</v>
      </c>
      <c r="E255" s="57" t="s">
        <v>830</v>
      </c>
      <c r="F255" s="54" t="s">
        <v>1183</v>
      </c>
      <c r="G255" s="57" t="s">
        <v>1352</v>
      </c>
      <c r="H255" s="58" t="s">
        <v>1365</v>
      </c>
      <c r="I255" s="59"/>
    </row>
    <row r="256" spans="1:9" ht="19.5" customHeight="1" x14ac:dyDescent="0.3">
      <c r="A256" s="6">
        <v>250</v>
      </c>
      <c r="B256" s="54">
        <v>2041230283</v>
      </c>
      <c r="C256" s="63" t="s">
        <v>256</v>
      </c>
      <c r="D256" s="64" t="s">
        <v>791</v>
      </c>
      <c r="E256" s="57" t="s">
        <v>984</v>
      </c>
      <c r="F256" s="54" t="s">
        <v>1184</v>
      </c>
      <c r="G256" s="57" t="s">
        <v>1352</v>
      </c>
      <c r="H256" s="58" t="s">
        <v>1365</v>
      </c>
      <c r="I256" s="59"/>
    </row>
    <row r="257" spans="1:9" ht="19.5" customHeight="1" x14ac:dyDescent="0.3">
      <c r="A257" s="6">
        <v>251</v>
      </c>
      <c r="B257" s="54">
        <v>2041230286</v>
      </c>
      <c r="C257" s="63" t="s">
        <v>257</v>
      </c>
      <c r="D257" s="64" t="s">
        <v>791</v>
      </c>
      <c r="E257" s="57" t="s">
        <v>984</v>
      </c>
      <c r="F257" s="54" t="s">
        <v>1185</v>
      </c>
      <c r="G257" s="57" t="s">
        <v>1352</v>
      </c>
      <c r="H257" s="58" t="s">
        <v>1365</v>
      </c>
      <c r="I257" s="59"/>
    </row>
    <row r="258" spans="1:9" ht="19.5" customHeight="1" x14ac:dyDescent="0.3">
      <c r="A258" s="6">
        <v>252</v>
      </c>
      <c r="B258" s="54">
        <v>2041230284</v>
      </c>
      <c r="C258" s="63" t="s">
        <v>258</v>
      </c>
      <c r="D258" s="64" t="s">
        <v>791</v>
      </c>
      <c r="E258" s="57" t="s">
        <v>984</v>
      </c>
      <c r="F258" s="54" t="s">
        <v>1186</v>
      </c>
      <c r="G258" s="57" t="s">
        <v>1352</v>
      </c>
      <c r="H258" s="58" t="s">
        <v>1365</v>
      </c>
      <c r="I258" s="59"/>
    </row>
    <row r="259" spans="1:9" ht="19.5" customHeight="1" x14ac:dyDescent="0.3">
      <c r="A259" s="6">
        <v>253</v>
      </c>
      <c r="B259" s="54">
        <v>2041230294</v>
      </c>
      <c r="C259" s="63" t="s">
        <v>259</v>
      </c>
      <c r="D259" s="64" t="s">
        <v>841</v>
      </c>
      <c r="E259" s="57" t="s">
        <v>984</v>
      </c>
      <c r="F259" s="54" t="s">
        <v>1112</v>
      </c>
      <c r="G259" s="57" t="s">
        <v>1352</v>
      </c>
      <c r="H259" s="58" t="s">
        <v>1365</v>
      </c>
      <c r="I259" s="59"/>
    </row>
    <row r="260" spans="1:9" ht="19.5" customHeight="1" x14ac:dyDescent="0.3">
      <c r="A260" s="6">
        <v>254</v>
      </c>
      <c r="B260" s="54">
        <v>2041230296</v>
      </c>
      <c r="C260" s="63" t="s">
        <v>260</v>
      </c>
      <c r="D260" s="64" t="s">
        <v>841</v>
      </c>
      <c r="E260" s="57" t="s">
        <v>984</v>
      </c>
      <c r="F260" s="54" t="s">
        <v>1187</v>
      </c>
      <c r="G260" s="57" t="s">
        <v>1352</v>
      </c>
      <c r="H260" s="58" t="s">
        <v>1365</v>
      </c>
      <c r="I260" s="59"/>
    </row>
    <row r="261" spans="1:9" ht="19.5" customHeight="1" x14ac:dyDescent="0.3">
      <c r="A261" s="6">
        <v>255</v>
      </c>
      <c r="B261" s="54">
        <v>2041230297</v>
      </c>
      <c r="C261" s="63" t="s">
        <v>261</v>
      </c>
      <c r="D261" s="64" t="s">
        <v>841</v>
      </c>
      <c r="E261" s="57" t="s">
        <v>984</v>
      </c>
      <c r="F261" s="54" t="s">
        <v>1188</v>
      </c>
      <c r="G261" s="57" t="s">
        <v>1352</v>
      </c>
      <c r="H261" s="58" t="s">
        <v>1365</v>
      </c>
      <c r="I261" s="59"/>
    </row>
    <row r="262" spans="1:9" ht="19.5" customHeight="1" x14ac:dyDescent="0.3">
      <c r="A262" s="6">
        <v>256</v>
      </c>
      <c r="B262" s="54">
        <v>2041230092</v>
      </c>
      <c r="C262" s="63" t="s">
        <v>262</v>
      </c>
      <c r="D262" s="64" t="s">
        <v>768</v>
      </c>
      <c r="E262" s="57" t="s">
        <v>984</v>
      </c>
      <c r="F262" s="54" t="s">
        <v>1059</v>
      </c>
      <c r="G262" s="57" t="s">
        <v>1353</v>
      </c>
      <c r="H262" s="58" t="s">
        <v>1365</v>
      </c>
      <c r="I262" s="59"/>
    </row>
    <row r="263" spans="1:9" ht="19.5" customHeight="1" x14ac:dyDescent="0.3">
      <c r="A263" s="6">
        <v>257</v>
      </c>
      <c r="B263" s="54">
        <v>2041230094</v>
      </c>
      <c r="C263" s="63" t="s">
        <v>263</v>
      </c>
      <c r="D263" s="64" t="s">
        <v>793</v>
      </c>
      <c r="E263" s="57" t="s">
        <v>830</v>
      </c>
      <c r="F263" s="54" t="s">
        <v>1189</v>
      </c>
      <c r="G263" s="57" t="s">
        <v>1353</v>
      </c>
      <c r="H263" s="58" t="s">
        <v>1365</v>
      </c>
      <c r="I263" s="59"/>
    </row>
    <row r="264" spans="1:9" ht="19.5" customHeight="1" x14ac:dyDescent="0.3">
      <c r="A264" s="6">
        <v>258</v>
      </c>
      <c r="B264" s="54">
        <v>2041230096</v>
      </c>
      <c r="C264" s="63" t="s">
        <v>264</v>
      </c>
      <c r="D264" s="64" t="s">
        <v>793</v>
      </c>
      <c r="E264" s="57" t="s">
        <v>984</v>
      </c>
      <c r="F264" s="54" t="s">
        <v>1190</v>
      </c>
      <c r="G264" s="57" t="s">
        <v>1353</v>
      </c>
      <c r="H264" s="58" t="s">
        <v>1365</v>
      </c>
      <c r="I264" s="59"/>
    </row>
    <row r="265" spans="1:9" ht="19.5" customHeight="1" x14ac:dyDescent="0.3">
      <c r="A265" s="6">
        <v>259</v>
      </c>
      <c r="B265" s="54">
        <v>2041230100</v>
      </c>
      <c r="C265" s="63" t="s">
        <v>265</v>
      </c>
      <c r="D265" s="64" t="s">
        <v>823</v>
      </c>
      <c r="E265" s="57" t="s">
        <v>984</v>
      </c>
      <c r="F265" s="54" t="s">
        <v>1124</v>
      </c>
      <c r="G265" s="57" t="s">
        <v>1353</v>
      </c>
      <c r="H265" s="58" t="s">
        <v>1365</v>
      </c>
      <c r="I265" s="59"/>
    </row>
    <row r="266" spans="1:9" ht="19.5" customHeight="1" x14ac:dyDescent="0.3">
      <c r="A266" s="6">
        <v>260</v>
      </c>
      <c r="B266" s="54">
        <v>2041230101</v>
      </c>
      <c r="C266" s="63" t="s">
        <v>266</v>
      </c>
      <c r="D266" s="64" t="s">
        <v>843</v>
      </c>
      <c r="E266" s="57" t="s">
        <v>830</v>
      </c>
      <c r="F266" s="54" t="s">
        <v>1067</v>
      </c>
      <c r="G266" s="57" t="s">
        <v>1353</v>
      </c>
      <c r="H266" s="58" t="s">
        <v>1365</v>
      </c>
      <c r="I266" s="59"/>
    </row>
    <row r="267" spans="1:9" ht="19.5" customHeight="1" x14ac:dyDescent="0.3">
      <c r="A267" s="6">
        <v>261</v>
      </c>
      <c r="B267" s="54">
        <v>2041230103</v>
      </c>
      <c r="C267" s="63" t="s">
        <v>267</v>
      </c>
      <c r="D267" s="64" t="s">
        <v>843</v>
      </c>
      <c r="E267" s="57" t="s">
        <v>830</v>
      </c>
      <c r="F267" s="54" t="s">
        <v>1180</v>
      </c>
      <c r="G267" s="57" t="s">
        <v>1353</v>
      </c>
      <c r="H267" s="58" t="s">
        <v>1365</v>
      </c>
      <c r="I267" s="59"/>
    </row>
    <row r="268" spans="1:9" ht="19.5" customHeight="1" x14ac:dyDescent="0.3">
      <c r="A268" s="6">
        <v>262</v>
      </c>
      <c r="B268" s="54">
        <v>2041230106</v>
      </c>
      <c r="C268" s="63" t="s">
        <v>268</v>
      </c>
      <c r="D268" s="64" t="s">
        <v>889</v>
      </c>
      <c r="E268" s="57" t="s">
        <v>830</v>
      </c>
      <c r="F268" s="54" t="s">
        <v>1191</v>
      </c>
      <c r="G268" s="57" t="s">
        <v>1353</v>
      </c>
      <c r="H268" s="58" t="s">
        <v>1365</v>
      </c>
      <c r="I268" s="59"/>
    </row>
    <row r="269" spans="1:9" ht="19.5" customHeight="1" x14ac:dyDescent="0.3">
      <c r="A269" s="6">
        <v>263</v>
      </c>
      <c r="B269" s="54">
        <v>2041230107</v>
      </c>
      <c r="C269" s="63" t="s">
        <v>269</v>
      </c>
      <c r="D269" s="64" t="s">
        <v>890</v>
      </c>
      <c r="E269" s="57" t="s">
        <v>830</v>
      </c>
      <c r="F269" s="54" t="s">
        <v>1051</v>
      </c>
      <c r="G269" s="57" t="s">
        <v>1353</v>
      </c>
      <c r="H269" s="58" t="s">
        <v>1365</v>
      </c>
      <c r="I269" s="59"/>
    </row>
    <row r="270" spans="1:9" ht="19.5" customHeight="1" x14ac:dyDescent="0.3">
      <c r="A270" s="6">
        <v>264</v>
      </c>
      <c r="B270" s="54">
        <v>2041230116</v>
      </c>
      <c r="C270" s="63" t="s">
        <v>270</v>
      </c>
      <c r="D270" s="64" t="s">
        <v>874</v>
      </c>
      <c r="E270" s="57" t="s">
        <v>984</v>
      </c>
      <c r="F270" s="54" t="s">
        <v>1057</v>
      </c>
      <c r="G270" s="57" t="s">
        <v>1353</v>
      </c>
      <c r="H270" s="58" t="s">
        <v>1365</v>
      </c>
      <c r="I270" s="59"/>
    </row>
    <row r="271" spans="1:9" ht="19.5" customHeight="1" x14ac:dyDescent="0.3">
      <c r="A271" s="6">
        <v>265</v>
      </c>
      <c r="B271" s="54">
        <v>2041230115</v>
      </c>
      <c r="C271" s="63" t="s">
        <v>271</v>
      </c>
      <c r="D271" s="64" t="s">
        <v>876</v>
      </c>
      <c r="E271" s="57" t="s">
        <v>984</v>
      </c>
      <c r="F271" s="54" t="s">
        <v>1120</v>
      </c>
      <c r="G271" s="57" t="s">
        <v>1353</v>
      </c>
      <c r="H271" s="58" t="s">
        <v>1365</v>
      </c>
      <c r="I271" s="59"/>
    </row>
    <row r="272" spans="1:9" ht="19.5" customHeight="1" x14ac:dyDescent="0.3">
      <c r="A272" s="6">
        <v>266</v>
      </c>
      <c r="B272" s="54">
        <v>2041230123</v>
      </c>
      <c r="C272" s="63" t="s">
        <v>272</v>
      </c>
      <c r="D272" s="64" t="s">
        <v>878</v>
      </c>
      <c r="E272" s="57" t="s">
        <v>984</v>
      </c>
      <c r="F272" s="54" t="s">
        <v>997</v>
      </c>
      <c r="G272" s="57" t="s">
        <v>1353</v>
      </c>
      <c r="H272" s="58" t="s">
        <v>1365</v>
      </c>
      <c r="I272" s="59"/>
    </row>
    <row r="273" spans="1:9" ht="19.5" customHeight="1" x14ac:dyDescent="0.3">
      <c r="A273" s="6">
        <v>267</v>
      </c>
      <c r="B273" s="54">
        <v>2041230124</v>
      </c>
      <c r="C273" s="63" t="s">
        <v>273</v>
      </c>
      <c r="D273" s="64" t="s">
        <v>796</v>
      </c>
      <c r="E273" s="57" t="s">
        <v>984</v>
      </c>
      <c r="F273" s="54" t="s">
        <v>1192</v>
      </c>
      <c r="G273" s="57" t="s">
        <v>1353</v>
      </c>
      <c r="H273" s="58" t="s">
        <v>1365</v>
      </c>
      <c r="I273" s="59"/>
    </row>
    <row r="274" spans="1:9" ht="19.5" customHeight="1" x14ac:dyDescent="0.3">
      <c r="A274" s="6">
        <v>268</v>
      </c>
      <c r="B274" s="54">
        <v>2041230126</v>
      </c>
      <c r="C274" s="63" t="s">
        <v>274</v>
      </c>
      <c r="D274" s="64" t="s">
        <v>891</v>
      </c>
      <c r="E274" s="57" t="s">
        <v>984</v>
      </c>
      <c r="F274" s="54" t="s">
        <v>1019</v>
      </c>
      <c r="G274" s="57" t="s">
        <v>1353</v>
      </c>
      <c r="H274" s="58" t="s">
        <v>1365</v>
      </c>
      <c r="I274" s="59"/>
    </row>
    <row r="275" spans="1:9" ht="19.5" customHeight="1" x14ac:dyDescent="0.3">
      <c r="A275" s="6">
        <v>269</v>
      </c>
      <c r="B275" s="54">
        <v>2041230132</v>
      </c>
      <c r="C275" s="63" t="s">
        <v>275</v>
      </c>
      <c r="D275" s="64" t="s">
        <v>846</v>
      </c>
      <c r="E275" s="57" t="s">
        <v>830</v>
      </c>
      <c r="F275" s="54" t="s">
        <v>1030</v>
      </c>
      <c r="G275" s="57" t="s">
        <v>1353</v>
      </c>
      <c r="H275" s="58" t="s">
        <v>1365</v>
      </c>
      <c r="I275" s="59"/>
    </row>
    <row r="276" spans="1:9" ht="19.5" customHeight="1" x14ac:dyDescent="0.3">
      <c r="A276" s="6">
        <v>270</v>
      </c>
      <c r="B276" s="54">
        <v>2041230133</v>
      </c>
      <c r="C276" s="63" t="s">
        <v>276</v>
      </c>
      <c r="D276" s="64" t="s">
        <v>892</v>
      </c>
      <c r="E276" s="57" t="s">
        <v>984</v>
      </c>
      <c r="F276" s="54" t="s">
        <v>1193</v>
      </c>
      <c r="G276" s="57" t="s">
        <v>1353</v>
      </c>
      <c r="H276" s="58" t="s">
        <v>1365</v>
      </c>
      <c r="I276" s="59"/>
    </row>
    <row r="277" spans="1:9" ht="19.5" customHeight="1" x14ac:dyDescent="0.3">
      <c r="A277" s="6">
        <v>271</v>
      </c>
      <c r="B277" s="54">
        <v>2041230135</v>
      </c>
      <c r="C277" s="63" t="s">
        <v>277</v>
      </c>
      <c r="D277" s="64" t="s">
        <v>893</v>
      </c>
      <c r="E277" s="57" t="s">
        <v>984</v>
      </c>
      <c r="F277" s="54" t="s">
        <v>1194</v>
      </c>
      <c r="G277" s="57" t="s">
        <v>1353</v>
      </c>
      <c r="H277" s="58" t="s">
        <v>1365</v>
      </c>
      <c r="I277" s="59"/>
    </row>
    <row r="278" spans="1:9" ht="19.5" customHeight="1" x14ac:dyDescent="0.3">
      <c r="A278" s="6">
        <v>272</v>
      </c>
      <c r="B278" s="54">
        <v>2041230146</v>
      </c>
      <c r="C278" s="63" t="s">
        <v>278</v>
      </c>
      <c r="D278" s="64" t="s">
        <v>847</v>
      </c>
      <c r="E278" s="57" t="s">
        <v>984</v>
      </c>
      <c r="F278" s="54" t="s">
        <v>1195</v>
      </c>
      <c r="G278" s="57" t="s">
        <v>1353</v>
      </c>
      <c r="H278" s="58" t="s">
        <v>1365</v>
      </c>
      <c r="I278" s="59"/>
    </row>
    <row r="279" spans="1:9" ht="19.5" customHeight="1" x14ac:dyDescent="0.3">
      <c r="A279" s="6">
        <v>273</v>
      </c>
      <c r="B279" s="54">
        <v>2041230140</v>
      </c>
      <c r="C279" s="63" t="s">
        <v>279</v>
      </c>
      <c r="D279" s="64" t="s">
        <v>799</v>
      </c>
      <c r="E279" s="57" t="s">
        <v>984</v>
      </c>
      <c r="F279" s="54" t="s">
        <v>1196</v>
      </c>
      <c r="G279" s="57" t="s">
        <v>1353</v>
      </c>
      <c r="H279" s="58" t="s">
        <v>1365</v>
      </c>
      <c r="I279" s="59"/>
    </row>
    <row r="280" spans="1:9" ht="19.5" customHeight="1" x14ac:dyDescent="0.3">
      <c r="A280" s="6">
        <v>274</v>
      </c>
      <c r="B280" s="54">
        <v>2041230139</v>
      </c>
      <c r="C280" s="63" t="s">
        <v>137</v>
      </c>
      <c r="D280" s="64" t="s">
        <v>799</v>
      </c>
      <c r="E280" s="57" t="s">
        <v>984</v>
      </c>
      <c r="F280" s="54" t="s">
        <v>996</v>
      </c>
      <c r="G280" s="57" t="s">
        <v>1353</v>
      </c>
      <c r="H280" s="58" t="s">
        <v>1365</v>
      </c>
      <c r="I280" s="59"/>
    </row>
    <row r="281" spans="1:9" ht="19.5" customHeight="1" x14ac:dyDescent="0.3">
      <c r="A281" s="6">
        <v>275</v>
      </c>
      <c r="B281" s="54">
        <v>2041230153</v>
      </c>
      <c r="C281" s="63" t="s">
        <v>211</v>
      </c>
      <c r="D281" s="64" t="s">
        <v>508</v>
      </c>
      <c r="E281" s="57" t="s">
        <v>830</v>
      </c>
      <c r="F281" s="54" t="s">
        <v>1197</v>
      </c>
      <c r="G281" s="57" t="s">
        <v>1353</v>
      </c>
      <c r="H281" s="58" t="s">
        <v>1365</v>
      </c>
      <c r="I281" s="59"/>
    </row>
    <row r="282" spans="1:9" ht="19.5" customHeight="1" x14ac:dyDescent="0.3">
      <c r="A282" s="6">
        <v>276</v>
      </c>
      <c r="B282" s="54">
        <v>2041230160</v>
      </c>
      <c r="C282" s="63" t="s">
        <v>280</v>
      </c>
      <c r="D282" s="64" t="s">
        <v>777</v>
      </c>
      <c r="E282" s="57" t="s">
        <v>984</v>
      </c>
      <c r="F282" s="54" t="s">
        <v>1197</v>
      </c>
      <c r="G282" s="57" t="s">
        <v>1353</v>
      </c>
      <c r="H282" s="58" t="s">
        <v>1365</v>
      </c>
      <c r="I282" s="59"/>
    </row>
    <row r="283" spans="1:9" ht="19.5" customHeight="1" x14ac:dyDescent="0.3">
      <c r="A283" s="6">
        <v>277</v>
      </c>
      <c r="B283" s="54">
        <v>2041230165</v>
      </c>
      <c r="C283" s="63" t="s">
        <v>112</v>
      </c>
      <c r="D283" s="64" t="s">
        <v>777</v>
      </c>
      <c r="E283" s="57" t="s">
        <v>984</v>
      </c>
      <c r="F283" s="54" t="s">
        <v>1065</v>
      </c>
      <c r="G283" s="57" t="s">
        <v>1353</v>
      </c>
      <c r="H283" s="58" t="s">
        <v>1365</v>
      </c>
      <c r="I283" s="59"/>
    </row>
    <row r="284" spans="1:9" ht="19.5" customHeight="1" x14ac:dyDescent="0.3">
      <c r="A284" s="6">
        <v>278</v>
      </c>
      <c r="B284" s="54">
        <v>2041230156</v>
      </c>
      <c r="C284" s="63" t="s">
        <v>281</v>
      </c>
      <c r="D284" s="64" t="s">
        <v>777</v>
      </c>
      <c r="E284" s="57" t="s">
        <v>984</v>
      </c>
      <c r="F284" s="54" t="s">
        <v>1169</v>
      </c>
      <c r="G284" s="57" t="s">
        <v>1353</v>
      </c>
      <c r="H284" s="58" t="s">
        <v>1365</v>
      </c>
      <c r="I284" s="59"/>
    </row>
    <row r="285" spans="1:9" ht="19.5" customHeight="1" x14ac:dyDescent="0.3">
      <c r="A285" s="6">
        <v>279</v>
      </c>
      <c r="B285" s="54">
        <v>2041230157</v>
      </c>
      <c r="C285" s="63" t="s">
        <v>282</v>
      </c>
      <c r="D285" s="64" t="s">
        <v>777</v>
      </c>
      <c r="E285" s="57" t="s">
        <v>984</v>
      </c>
      <c r="F285" s="54" t="s">
        <v>1198</v>
      </c>
      <c r="G285" s="57" t="s">
        <v>1353</v>
      </c>
      <c r="H285" s="58" t="s">
        <v>1365</v>
      </c>
      <c r="I285" s="59"/>
    </row>
    <row r="286" spans="1:9" ht="19.5" customHeight="1" x14ac:dyDescent="0.3">
      <c r="A286" s="6">
        <v>280</v>
      </c>
      <c r="B286" s="54">
        <v>2041230166</v>
      </c>
      <c r="C286" s="63" t="s">
        <v>121</v>
      </c>
      <c r="D286" s="64" t="s">
        <v>894</v>
      </c>
      <c r="E286" s="57" t="s">
        <v>984</v>
      </c>
      <c r="F286" s="54" t="s">
        <v>1127</v>
      </c>
      <c r="G286" s="57" t="s">
        <v>1353</v>
      </c>
      <c r="H286" s="58" t="s">
        <v>1365</v>
      </c>
      <c r="I286" s="59"/>
    </row>
    <row r="287" spans="1:9" ht="19.5" customHeight="1" x14ac:dyDescent="0.3">
      <c r="A287" s="6">
        <v>281</v>
      </c>
      <c r="B287" s="54">
        <v>2041230168</v>
      </c>
      <c r="C287" s="63" t="s">
        <v>94</v>
      </c>
      <c r="D287" s="64" t="s">
        <v>865</v>
      </c>
      <c r="E287" s="57" t="s">
        <v>830</v>
      </c>
      <c r="F287" s="54" t="s">
        <v>1098</v>
      </c>
      <c r="G287" s="57" t="s">
        <v>1353</v>
      </c>
      <c r="H287" s="58" t="s">
        <v>1365</v>
      </c>
      <c r="I287" s="59"/>
    </row>
    <row r="288" spans="1:9" ht="19.5" customHeight="1" x14ac:dyDescent="0.3">
      <c r="A288" s="6">
        <v>282</v>
      </c>
      <c r="B288" s="54">
        <v>2041230169</v>
      </c>
      <c r="C288" s="63" t="s">
        <v>283</v>
      </c>
      <c r="D288" s="64" t="s">
        <v>895</v>
      </c>
      <c r="E288" s="57" t="s">
        <v>830</v>
      </c>
      <c r="F288" s="54" t="s">
        <v>1143</v>
      </c>
      <c r="G288" s="57" t="s">
        <v>1353</v>
      </c>
      <c r="H288" s="58" t="s">
        <v>1365</v>
      </c>
      <c r="I288" s="59"/>
    </row>
    <row r="289" spans="1:9" ht="19.5" customHeight="1" x14ac:dyDescent="0.3">
      <c r="A289" s="6">
        <v>283</v>
      </c>
      <c r="B289" s="54">
        <v>2041230173</v>
      </c>
      <c r="C289" s="63" t="s">
        <v>284</v>
      </c>
      <c r="D289" s="64" t="s">
        <v>896</v>
      </c>
      <c r="E289" s="57" t="s">
        <v>830</v>
      </c>
      <c r="F289" s="54" t="s">
        <v>1199</v>
      </c>
      <c r="G289" s="57" t="s">
        <v>1353</v>
      </c>
      <c r="H289" s="58" t="s">
        <v>1365</v>
      </c>
      <c r="I289" s="59"/>
    </row>
    <row r="290" spans="1:9" ht="19.5" customHeight="1" x14ac:dyDescent="0.3">
      <c r="A290" s="6">
        <v>284</v>
      </c>
      <c r="B290" s="54">
        <v>2041230176</v>
      </c>
      <c r="C290" s="63" t="s">
        <v>285</v>
      </c>
      <c r="D290" s="64" t="s">
        <v>829</v>
      </c>
      <c r="E290" s="57" t="s">
        <v>984</v>
      </c>
      <c r="F290" s="54" t="s">
        <v>1200</v>
      </c>
      <c r="G290" s="57" t="s">
        <v>1353</v>
      </c>
      <c r="H290" s="58" t="s">
        <v>1365</v>
      </c>
      <c r="I290" s="59"/>
    </row>
    <row r="291" spans="1:9" ht="19.5" customHeight="1" x14ac:dyDescent="0.3">
      <c r="A291" s="6">
        <v>285</v>
      </c>
      <c r="B291" s="54">
        <v>2041230178</v>
      </c>
      <c r="C291" s="63" t="s">
        <v>286</v>
      </c>
      <c r="D291" s="64" t="s">
        <v>897</v>
      </c>
      <c r="E291" s="57" t="s">
        <v>984</v>
      </c>
      <c r="F291" s="54" t="s">
        <v>1201</v>
      </c>
      <c r="G291" s="57" t="s">
        <v>1353</v>
      </c>
      <c r="H291" s="58" t="s">
        <v>1365</v>
      </c>
      <c r="I291" s="59"/>
    </row>
    <row r="292" spans="1:9" ht="19.5" customHeight="1" x14ac:dyDescent="0.3">
      <c r="A292" s="6">
        <v>286</v>
      </c>
      <c r="B292" s="54">
        <v>2041230179</v>
      </c>
      <c r="C292" s="63" t="s">
        <v>287</v>
      </c>
      <c r="D292" s="64" t="s">
        <v>830</v>
      </c>
      <c r="E292" s="57" t="s">
        <v>830</v>
      </c>
      <c r="F292" s="54" t="s">
        <v>1016</v>
      </c>
      <c r="G292" s="57" t="s">
        <v>1353</v>
      </c>
      <c r="H292" s="58" t="s">
        <v>1370</v>
      </c>
      <c r="I292" s="59"/>
    </row>
    <row r="293" spans="1:9" ht="19.5" customHeight="1" x14ac:dyDescent="0.3">
      <c r="A293" s="6">
        <v>287</v>
      </c>
      <c r="B293" s="54">
        <v>2041230182</v>
      </c>
      <c r="C293" s="63" t="s">
        <v>288</v>
      </c>
      <c r="D293" s="64" t="s">
        <v>779</v>
      </c>
      <c r="E293" s="57" t="s">
        <v>984</v>
      </c>
      <c r="F293" s="54" t="s">
        <v>1202</v>
      </c>
      <c r="G293" s="57" t="s">
        <v>1353</v>
      </c>
      <c r="H293" s="58" t="s">
        <v>1370</v>
      </c>
      <c r="I293" s="59"/>
    </row>
    <row r="294" spans="1:9" ht="19.5" customHeight="1" x14ac:dyDescent="0.3">
      <c r="A294" s="6">
        <v>288</v>
      </c>
      <c r="B294" s="54">
        <v>2041230184</v>
      </c>
      <c r="C294" s="63" t="s">
        <v>289</v>
      </c>
      <c r="D294" s="64" t="s">
        <v>804</v>
      </c>
      <c r="E294" s="57" t="s">
        <v>984</v>
      </c>
      <c r="F294" s="54" t="s">
        <v>1001</v>
      </c>
      <c r="G294" s="57" t="s">
        <v>1353</v>
      </c>
      <c r="H294" s="58" t="s">
        <v>1370</v>
      </c>
      <c r="I294" s="59"/>
    </row>
    <row r="295" spans="1:9" ht="19.5" customHeight="1" x14ac:dyDescent="0.3">
      <c r="A295" s="6">
        <v>289</v>
      </c>
      <c r="B295" s="54">
        <v>2041230191</v>
      </c>
      <c r="C295" s="63" t="s">
        <v>290</v>
      </c>
      <c r="D295" s="64" t="s">
        <v>805</v>
      </c>
      <c r="E295" s="57" t="s">
        <v>984</v>
      </c>
      <c r="F295" s="54" t="s">
        <v>1064</v>
      </c>
      <c r="G295" s="57" t="s">
        <v>1353</v>
      </c>
      <c r="H295" s="58" t="s">
        <v>1370</v>
      </c>
      <c r="I295" s="59"/>
    </row>
    <row r="296" spans="1:9" ht="19.5" customHeight="1" x14ac:dyDescent="0.3">
      <c r="A296" s="6">
        <v>290</v>
      </c>
      <c r="B296" s="54">
        <v>2041230193</v>
      </c>
      <c r="C296" s="63" t="s">
        <v>291</v>
      </c>
      <c r="D296" s="64" t="s">
        <v>832</v>
      </c>
      <c r="E296" s="57" t="s">
        <v>984</v>
      </c>
      <c r="F296" s="54" t="s">
        <v>1203</v>
      </c>
      <c r="G296" s="57" t="s">
        <v>1353</v>
      </c>
      <c r="H296" s="58" t="s">
        <v>1370</v>
      </c>
      <c r="I296" s="59"/>
    </row>
    <row r="297" spans="1:9" ht="19.5" customHeight="1" x14ac:dyDescent="0.3">
      <c r="A297" s="6">
        <v>291</v>
      </c>
      <c r="B297" s="54">
        <v>2041230195</v>
      </c>
      <c r="C297" s="63" t="s">
        <v>292</v>
      </c>
      <c r="D297" s="64" t="s">
        <v>806</v>
      </c>
      <c r="E297" s="57" t="s">
        <v>984</v>
      </c>
      <c r="F297" s="54" t="s">
        <v>1044</v>
      </c>
      <c r="G297" s="57" t="s">
        <v>1353</v>
      </c>
      <c r="H297" s="58" t="s">
        <v>1370</v>
      </c>
      <c r="I297" s="59"/>
    </row>
    <row r="298" spans="1:9" ht="19.5" customHeight="1" x14ac:dyDescent="0.3">
      <c r="A298" s="6">
        <v>292</v>
      </c>
      <c r="B298" s="54">
        <v>2041230199</v>
      </c>
      <c r="C298" s="63" t="s">
        <v>293</v>
      </c>
      <c r="D298" s="64" t="s">
        <v>806</v>
      </c>
      <c r="E298" s="57" t="s">
        <v>984</v>
      </c>
      <c r="F298" s="54" t="s">
        <v>1204</v>
      </c>
      <c r="G298" s="57" t="s">
        <v>1353</v>
      </c>
      <c r="H298" s="58" t="s">
        <v>1370</v>
      </c>
      <c r="I298" s="59"/>
    </row>
    <row r="299" spans="1:9" ht="19.5" customHeight="1" x14ac:dyDescent="0.3">
      <c r="A299" s="6">
        <v>293</v>
      </c>
      <c r="B299" s="54">
        <v>2041230198</v>
      </c>
      <c r="C299" s="63" t="s">
        <v>294</v>
      </c>
      <c r="D299" s="64" t="s">
        <v>806</v>
      </c>
      <c r="E299" s="57" t="s">
        <v>984</v>
      </c>
      <c r="F299" s="54" t="s">
        <v>1171</v>
      </c>
      <c r="G299" s="57" t="s">
        <v>1353</v>
      </c>
      <c r="H299" s="58" t="s">
        <v>1370</v>
      </c>
      <c r="I299" s="59"/>
    </row>
    <row r="300" spans="1:9" ht="19.5" customHeight="1" x14ac:dyDescent="0.3">
      <c r="A300" s="6">
        <v>294</v>
      </c>
      <c r="B300" s="54">
        <v>2041230197</v>
      </c>
      <c r="C300" s="63" t="s">
        <v>295</v>
      </c>
      <c r="D300" s="64" t="s">
        <v>806</v>
      </c>
      <c r="E300" s="57" t="s">
        <v>984</v>
      </c>
      <c r="F300" s="54" t="s">
        <v>1014</v>
      </c>
      <c r="G300" s="57" t="s">
        <v>1353</v>
      </c>
      <c r="H300" s="58" t="s">
        <v>1370</v>
      </c>
      <c r="I300" s="59"/>
    </row>
    <row r="301" spans="1:9" ht="19.5" customHeight="1" x14ac:dyDescent="0.3">
      <c r="A301" s="6">
        <v>295</v>
      </c>
      <c r="B301" s="54">
        <v>2041230205</v>
      </c>
      <c r="C301" s="63" t="s">
        <v>296</v>
      </c>
      <c r="D301" s="64" t="s">
        <v>782</v>
      </c>
      <c r="E301" s="57" t="s">
        <v>984</v>
      </c>
      <c r="F301" s="54" t="s">
        <v>1134</v>
      </c>
      <c r="G301" s="57" t="s">
        <v>1353</v>
      </c>
      <c r="H301" s="58" t="s">
        <v>1370</v>
      </c>
      <c r="I301" s="59"/>
    </row>
    <row r="302" spans="1:9" ht="19.5" customHeight="1" x14ac:dyDescent="0.3">
      <c r="A302" s="6">
        <v>296</v>
      </c>
      <c r="B302" s="54">
        <v>2041230203</v>
      </c>
      <c r="C302" s="63" t="s">
        <v>297</v>
      </c>
      <c r="D302" s="64" t="s">
        <v>782</v>
      </c>
      <c r="E302" s="57" t="s">
        <v>984</v>
      </c>
      <c r="F302" s="54" t="s">
        <v>1039</v>
      </c>
      <c r="G302" s="57" t="s">
        <v>1353</v>
      </c>
      <c r="H302" s="58" t="s">
        <v>1370</v>
      </c>
      <c r="I302" s="59"/>
    </row>
    <row r="303" spans="1:9" ht="19.5" customHeight="1" x14ac:dyDescent="0.3">
      <c r="A303" s="6">
        <v>297</v>
      </c>
      <c r="B303" s="54">
        <v>2041230210</v>
      </c>
      <c r="C303" s="63" t="s">
        <v>298</v>
      </c>
      <c r="D303" s="64" t="s">
        <v>884</v>
      </c>
      <c r="E303" s="57" t="s">
        <v>984</v>
      </c>
      <c r="F303" s="54" t="s">
        <v>1028</v>
      </c>
      <c r="G303" s="57" t="s">
        <v>1353</v>
      </c>
      <c r="H303" s="58" t="s">
        <v>1370</v>
      </c>
      <c r="I303" s="59"/>
    </row>
    <row r="304" spans="1:9" ht="19.5" customHeight="1" x14ac:dyDescent="0.3">
      <c r="A304" s="6">
        <v>298</v>
      </c>
      <c r="B304" s="54">
        <v>2041230217</v>
      </c>
      <c r="C304" s="63" t="s">
        <v>299</v>
      </c>
      <c r="D304" s="64" t="s">
        <v>807</v>
      </c>
      <c r="E304" s="57" t="s">
        <v>984</v>
      </c>
      <c r="F304" s="54" t="s">
        <v>1051</v>
      </c>
      <c r="G304" s="57" t="s">
        <v>1353</v>
      </c>
      <c r="H304" s="58" t="s">
        <v>1370</v>
      </c>
      <c r="I304" s="59"/>
    </row>
    <row r="305" spans="1:9" ht="19.5" customHeight="1" x14ac:dyDescent="0.3">
      <c r="A305" s="6">
        <v>299</v>
      </c>
      <c r="B305" s="54">
        <v>2041230218</v>
      </c>
      <c r="C305" s="63" t="s">
        <v>300</v>
      </c>
      <c r="D305" s="64" t="s">
        <v>807</v>
      </c>
      <c r="E305" s="57" t="s">
        <v>984</v>
      </c>
      <c r="F305" s="54" t="s">
        <v>1084</v>
      </c>
      <c r="G305" s="57" t="s">
        <v>1353</v>
      </c>
      <c r="H305" s="58" t="s">
        <v>1370</v>
      </c>
      <c r="I305" s="59"/>
    </row>
    <row r="306" spans="1:9" ht="19.5" customHeight="1" x14ac:dyDescent="0.3">
      <c r="A306" s="6">
        <v>300</v>
      </c>
      <c r="B306" s="54">
        <v>2041230214</v>
      </c>
      <c r="C306" s="63" t="s">
        <v>301</v>
      </c>
      <c r="D306" s="64" t="s">
        <v>807</v>
      </c>
      <c r="E306" s="57" t="s">
        <v>984</v>
      </c>
      <c r="F306" s="54" t="s">
        <v>1002</v>
      </c>
      <c r="G306" s="57" t="s">
        <v>1353</v>
      </c>
      <c r="H306" s="58" t="s">
        <v>1370</v>
      </c>
      <c r="I306" s="59"/>
    </row>
    <row r="307" spans="1:9" ht="19.5" customHeight="1" x14ac:dyDescent="0.3">
      <c r="A307" s="6">
        <v>301</v>
      </c>
      <c r="B307" s="54">
        <v>2041230215</v>
      </c>
      <c r="C307" s="63" t="s">
        <v>302</v>
      </c>
      <c r="D307" s="64" t="s">
        <v>807</v>
      </c>
      <c r="E307" s="57" t="s">
        <v>984</v>
      </c>
      <c r="F307" s="54" t="s">
        <v>1015</v>
      </c>
      <c r="G307" s="57" t="s">
        <v>1353</v>
      </c>
      <c r="H307" s="58" t="s">
        <v>1370</v>
      </c>
      <c r="I307" s="59"/>
    </row>
    <row r="308" spans="1:9" ht="19.5" customHeight="1" x14ac:dyDescent="0.3">
      <c r="A308" s="6">
        <v>302</v>
      </c>
      <c r="B308" s="54">
        <v>2041230220</v>
      </c>
      <c r="C308" s="63" t="s">
        <v>114</v>
      </c>
      <c r="D308" s="64" t="s">
        <v>853</v>
      </c>
      <c r="E308" s="57" t="s">
        <v>830</v>
      </c>
      <c r="F308" s="54" t="s">
        <v>1124</v>
      </c>
      <c r="G308" s="57" t="s">
        <v>1353</v>
      </c>
      <c r="H308" s="58" t="s">
        <v>1370</v>
      </c>
      <c r="I308" s="59"/>
    </row>
    <row r="309" spans="1:9" ht="19.5" customHeight="1" x14ac:dyDescent="0.3">
      <c r="A309" s="6">
        <v>303</v>
      </c>
      <c r="B309" s="54">
        <v>2041230221</v>
      </c>
      <c r="C309" s="63" t="s">
        <v>303</v>
      </c>
      <c r="D309" s="64" t="s">
        <v>836</v>
      </c>
      <c r="E309" s="57" t="s">
        <v>984</v>
      </c>
      <c r="F309" s="54" t="s">
        <v>1068</v>
      </c>
      <c r="G309" s="57" t="s">
        <v>1353</v>
      </c>
      <c r="H309" s="58" t="s">
        <v>1370</v>
      </c>
      <c r="I309" s="59"/>
    </row>
    <row r="310" spans="1:9" ht="19.5" customHeight="1" x14ac:dyDescent="0.3">
      <c r="A310" s="6">
        <v>304</v>
      </c>
      <c r="B310" s="54">
        <v>2041230225</v>
      </c>
      <c r="C310" s="63" t="s">
        <v>304</v>
      </c>
      <c r="D310" s="64" t="s">
        <v>854</v>
      </c>
      <c r="E310" s="57" t="s">
        <v>830</v>
      </c>
      <c r="F310" s="54" t="s">
        <v>1201</v>
      </c>
      <c r="G310" s="57" t="s">
        <v>1353</v>
      </c>
      <c r="H310" s="58" t="s">
        <v>1370</v>
      </c>
      <c r="I310" s="59"/>
    </row>
    <row r="311" spans="1:9" ht="19.5" customHeight="1" x14ac:dyDescent="0.3">
      <c r="A311" s="6">
        <v>305</v>
      </c>
      <c r="B311" s="54">
        <v>2041230238</v>
      </c>
      <c r="C311" s="63" t="s">
        <v>9</v>
      </c>
      <c r="D311" s="64" t="s">
        <v>811</v>
      </c>
      <c r="E311" s="57" t="s">
        <v>830</v>
      </c>
      <c r="F311" s="54" t="s">
        <v>1144</v>
      </c>
      <c r="G311" s="57" t="s">
        <v>1353</v>
      </c>
      <c r="H311" s="58" t="s">
        <v>1370</v>
      </c>
      <c r="I311" s="59"/>
    </row>
    <row r="312" spans="1:9" ht="19.5" customHeight="1" x14ac:dyDescent="0.3">
      <c r="A312" s="6">
        <v>306</v>
      </c>
      <c r="B312" s="54">
        <v>2041230244</v>
      </c>
      <c r="C312" s="63" t="s">
        <v>305</v>
      </c>
      <c r="D312" s="64" t="s">
        <v>812</v>
      </c>
      <c r="E312" s="57" t="s">
        <v>984</v>
      </c>
      <c r="F312" s="54" t="s">
        <v>1205</v>
      </c>
      <c r="G312" s="57" t="s">
        <v>1353</v>
      </c>
      <c r="H312" s="58" t="s">
        <v>1370</v>
      </c>
      <c r="I312" s="59"/>
    </row>
    <row r="313" spans="1:9" ht="19.5" customHeight="1" x14ac:dyDescent="0.3">
      <c r="A313" s="6">
        <v>307</v>
      </c>
      <c r="B313" s="54">
        <v>2041230243</v>
      </c>
      <c r="C313" s="63" t="s">
        <v>306</v>
      </c>
      <c r="D313" s="64" t="s">
        <v>812</v>
      </c>
      <c r="E313" s="57" t="s">
        <v>984</v>
      </c>
      <c r="F313" s="54" t="s">
        <v>1025</v>
      </c>
      <c r="G313" s="57" t="s">
        <v>1353</v>
      </c>
      <c r="H313" s="58" t="s">
        <v>1370</v>
      </c>
      <c r="I313" s="59"/>
    </row>
    <row r="314" spans="1:9" ht="19.5" customHeight="1" x14ac:dyDescent="0.3">
      <c r="A314" s="6">
        <v>308</v>
      </c>
      <c r="B314" s="54">
        <v>2041230248</v>
      </c>
      <c r="C314" s="63" t="s">
        <v>307</v>
      </c>
      <c r="D314" s="64" t="s">
        <v>813</v>
      </c>
      <c r="E314" s="57" t="s">
        <v>830</v>
      </c>
      <c r="F314" s="54" t="s">
        <v>1206</v>
      </c>
      <c r="G314" s="57" t="s">
        <v>1353</v>
      </c>
      <c r="H314" s="58" t="s">
        <v>1370</v>
      </c>
      <c r="I314" s="59"/>
    </row>
    <row r="315" spans="1:9" ht="19.5" customHeight="1" x14ac:dyDescent="0.3">
      <c r="A315" s="6">
        <v>309</v>
      </c>
      <c r="B315" s="54">
        <v>2041230253</v>
      </c>
      <c r="C315" s="63" t="s">
        <v>308</v>
      </c>
      <c r="D315" s="64" t="s">
        <v>898</v>
      </c>
      <c r="E315" s="57" t="s">
        <v>984</v>
      </c>
      <c r="F315" s="54" t="s">
        <v>1207</v>
      </c>
      <c r="G315" s="57" t="s">
        <v>1353</v>
      </c>
      <c r="H315" s="58" t="s">
        <v>1370</v>
      </c>
      <c r="I315" s="59"/>
    </row>
    <row r="316" spans="1:9" ht="19.5" customHeight="1" x14ac:dyDescent="0.3">
      <c r="A316" s="6">
        <v>310</v>
      </c>
      <c r="B316" s="54">
        <v>2041230254</v>
      </c>
      <c r="C316" s="63" t="s">
        <v>309</v>
      </c>
      <c r="D316" s="64" t="s">
        <v>785</v>
      </c>
      <c r="E316" s="57" t="s">
        <v>984</v>
      </c>
      <c r="F316" s="54" t="s">
        <v>1178</v>
      </c>
      <c r="G316" s="57" t="s">
        <v>1353</v>
      </c>
      <c r="H316" s="58" t="s">
        <v>1370</v>
      </c>
      <c r="I316" s="59"/>
    </row>
    <row r="317" spans="1:9" ht="19.5" customHeight="1" x14ac:dyDescent="0.3">
      <c r="A317" s="6">
        <v>311</v>
      </c>
      <c r="B317" s="54">
        <v>2041230271</v>
      </c>
      <c r="C317" s="63" t="s">
        <v>310</v>
      </c>
      <c r="D317" s="64" t="s">
        <v>788</v>
      </c>
      <c r="E317" s="57" t="s">
        <v>984</v>
      </c>
      <c r="F317" s="54" t="s">
        <v>1208</v>
      </c>
      <c r="G317" s="57" t="s">
        <v>1353</v>
      </c>
      <c r="H317" s="58" t="s">
        <v>1370</v>
      </c>
      <c r="I317" s="59"/>
    </row>
    <row r="318" spans="1:9" ht="19.5" customHeight="1" x14ac:dyDescent="0.3">
      <c r="A318" s="6">
        <v>312</v>
      </c>
      <c r="B318" s="54">
        <v>2041230231</v>
      </c>
      <c r="C318" s="63" t="s">
        <v>311</v>
      </c>
      <c r="D318" s="64" t="s">
        <v>819</v>
      </c>
      <c r="E318" s="57" t="s">
        <v>984</v>
      </c>
      <c r="F318" s="54" t="s">
        <v>1129</v>
      </c>
      <c r="G318" s="57" t="s">
        <v>1353</v>
      </c>
      <c r="H318" s="58" t="s">
        <v>1370</v>
      </c>
      <c r="I318" s="59"/>
    </row>
    <row r="319" spans="1:9" ht="19.5" customHeight="1" x14ac:dyDescent="0.3">
      <c r="A319" s="6">
        <v>313</v>
      </c>
      <c r="B319" s="54">
        <v>2041230236</v>
      </c>
      <c r="C319" s="63" t="s">
        <v>98</v>
      </c>
      <c r="D319" s="64" t="s">
        <v>899</v>
      </c>
      <c r="E319" s="57" t="s">
        <v>984</v>
      </c>
      <c r="F319" s="54" t="s">
        <v>1209</v>
      </c>
      <c r="G319" s="57" t="s">
        <v>1353</v>
      </c>
      <c r="H319" s="58" t="s">
        <v>1370</v>
      </c>
      <c r="I319" s="59"/>
    </row>
    <row r="320" spans="1:9" ht="19.5" customHeight="1" x14ac:dyDescent="0.3">
      <c r="A320" s="6">
        <v>314</v>
      </c>
      <c r="B320" s="54">
        <v>2041230235</v>
      </c>
      <c r="C320" s="63" t="s">
        <v>312</v>
      </c>
      <c r="D320" s="64" t="s">
        <v>820</v>
      </c>
      <c r="E320" s="57" t="s">
        <v>984</v>
      </c>
      <c r="F320" s="54" t="s">
        <v>1023</v>
      </c>
      <c r="G320" s="57" t="s">
        <v>1353</v>
      </c>
      <c r="H320" s="58" t="s">
        <v>1370</v>
      </c>
      <c r="I320" s="59"/>
    </row>
    <row r="321" spans="1:9" ht="19.5" customHeight="1" x14ac:dyDescent="0.3">
      <c r="A321" s="6">
        <v>315</v>
      </c>
      <c r="B321" s="54">
        <v>2041230234</v>
      </c>
      <c r="C321" s="63" t="s">
        <v>313</v>
      </c>
      <c r="D321" s="64" t="s">
        <v>820</v>
      </c>
      <c r="E321" s="57" t="s">
        <v>984</v>
      </c>
      <c r="F321" s="54" t="s">
        <v>1210</v>
      </c>
      <c r="G321" s="57" t="s">
        <v>1353</v>
      </c>
      <c r="H321" s="58" t="s">
        <v>1370</v>
      </c>
      <c r="I321" s="59"/>
    </row>
    <row r="322" spans="1:9" ht="19.5" customHeight="1" x14ac:dyDescent="0.3">
      <c r="A322" s="6">
        <v>316</v>
      </c>
      <c r="B322" s="54">
        <v>2041230273</v>
      </c>
      <c r="C322" s="63" t="s">
        <v>314</v>
      </c>
      <c r="D322" s="64" t="s">
        <v>858</v>
      </c>
      <c r="E322" s="57" t="s">
        <v>984</v>
      </c>
      <c r="F322" s="54" t="s">
        <v>1211</v>
      </c>
      <c r="G322" s="57" t="s">
        <v>1353</v>
      </c>
      <c r="H322" s="58" t="s">
        <v>1370</v>
      </c>
      <c r="I322" s="59"/>
    </row>
    <row r="323" spans="1:9" ht="19.5" customHeight="1" x14ac:dyDescent="0.3">
      <c r="A323" s="6">
        <v>317</v>
      </c>
      <c r="B323" s="54">
        <v>2041230277</v>
      </c>
      <c r="C323" s="63" t="s">
        <v>315</v>
      </c>
      <c r="D323" s="64" t="s">
        <v>858</v>
      </c>
      <c r="E323" s="57" t="s">
        <v>984</v>
      </c>
      <c r="F323" s="54" t="s">
        <v>1126</v>
      </c>
      <c r="G323" s="57" t="s">
        <v>1353</v>
      </c>
      <c r="H323" s="58" t="s">
        <v>1370</v>
      </c>
      <c r="I323" s="59"/>
    </row>
    <row r="324" spans="1:9" ht="19.5" customHeight="1" x14ac:dyDescent="0.3">
      <c r="A324" s="6">
        <v>318</v>
      </c>
      <c r="B324" s="54">
        <v>2041230276</v>
      </c>
      <c r="C324" s="63" t="s">
        <v>316</v>
      </c>
      <c r="D324" s="64" t="s">
        <v>858</v>
      </c>
      <c r="E324" s="57" t="s">
        <v>984</v>
      </c>
      <c r="F324" s="54" t="s">
        <v>1212</v>
      </c>
      <c r="G324" s="57" t="s">
        <v>1353</v>
      </c>
      <c r="H324" s="58" t="s">
        <v>1370</v>
      </c>
      <c r="I324" s="59"/>
    </row>
    <row r="325" spans="1:9" ht="19.5" customHeight="1" x14ac:dyDescent="0.3">
      <c r="A325" s="6">
        <v>319</v>
      </c>
      <c r="B325" s="54">
        <v>2041230285</v>
      </c>
      <c r="C325" s="63" t="s">
        <v>317</v>
      </c>
      <c r="D325" s="64" t="s">
        <v>791</v>
      </c>
      <c r="E325" s="57" t="s">
        <v>984</v>
      </c>
      <c r="F325" s="54" t="s">
        <v>1213</v>
      </c>
      <c r="G325" s="57" t="s">
        <v>1353</v>
      </c>
      <c r="H325" s="58" t="s">
        <v>1370</v>
      </c>
      <c r="I325" s="59"/>
    </row>
    <row r="326" spans="1:9" ht="19.5" customHeight="1" x14ac:dyDescent="0.3">
      <c r="A326" s="6">
        <v>320</v>
      </c>
      <c r="B326" s="54">
        <v>2041230287</v>
      </c>
      <c r="C326" s="63" t="s">
        <v>61</v>
      </c>
      <c r="D326" s="64" t="s">
        <v>791</v>
      </c>
      <c r="E326" s="57" t="s">
        <v>984</v>
      </c>
      <c r="F326" s="54" t="s">
        <v>1152</v>
      </c>
      <c r="G326" s="57" t="s">
        <v>1353</v>
      </c>
      <c r="H326" s="58" t="s">
        <v>1370</v>
      </c>
      <c r="I326" s="59"/>
    </row>
    <row r="327" spans="1:9" ht="19.5" customHeight="1" x14ac:dyDescent="0.3">
      <c r="A327" s="6">
        <v>321</v>
      </c>
      <c r="B327" s="54">
        <v>2041230288</v>
      </c>
      <c r="C327" s="63" t="s">
        <v>318</v>
      </c>
      <c r="D327" s="64" t="s">
        <v>791</v>
      </c>
      <c r="E327" s="57" t="s">
        <v>984</v>
      </c>
      <c r="F327" s="54" t="s">
        <v>1077</v>
      </c>
      <c r="G327" s="57" t="s">
        <v>1353</v>
      </c>
      <c r="H327" s="58" t="s">
        <v>1370</v>
      </c>
      <c r="I327" s="59"/>
    </row>
    <row r="328" spans="1:9" ht="19.5" customHeight="1" x14ac:dyDescent="0.3">
      <c r="A328" s="6">
        <v>322</v>
      </c>
      <c r="B328" s="54">
        <v>2022230001</v>
      </c>
      <c r="C328" s="63" t="s">
        <v>319</v>
      </c>
      <c r="D328" s="64" t="s">
        <v>793</v>
      </c>
      <c r="E328" s="57" t="s">
        <v>984</v>
      </c>
      <c r="F328" s="54" t="s">
        <v>1137</v>
      </c>
      <c r="G328" s="57" t="s">
        <v>1354</v>
      </c>
      <c r="H328" s="58" t="s">
        <v>1370</v>
      </c>
      <c r="I328" s="59"/>
    </row>
    <row r="329" spans="1:9" ht="19.5" customHeight="1" x14ac:dyDescent="0.3">
      <c r="A329" s="6">
        <v>323</v>
      </c>
      <c r="B329" s="54">
        <v>2005230038</v>
      </c>
      <c r="C329" s="63" t="s">
        <v>67</v>
      </c>
      <c r="D329" s="64" t="s">
        <v>793</v>
      </c>
      <c r="E329" s="57" t="s">
        <v>984</v>
      </c>
      <c r="F329" s="54" t="s">
        <v>1140</v>
      </c>
      <c r="G329" s="57" t="s">
        <v>1354</v>
      </c>
      <c r="H329" s="58" t="s">
        <v>1370</v>
      </c>
      <c r="I329" s="59"/>
    </row>
    <row r="330" spans="1:9" ht="19.5" customHeight="1" x14ac:dyDescent="0.3">
      <c r="A330" s="6">
        <v>324</v>
      </c>
      <c r="B330" s="54">
        <v>2005230039</v>
      </c>
      <c r="C330" s="63" t="s">
        <v>320</v>
      </c>
      <c r="D330" s="64" t="s">
        <v>793</v>
      </c>
      <c r="E330" s="57" t="s">
        <v>984</v>
      </c>
      <c r="F330" s="54" t="s">
        <v>1010</v>
      </c>
      <c r="G330" s="57" t="s">
        <v>1354</v>
      </c>
      <c r="H330" s="58" t="s">
        <v>1370</v>
      </c>
      <c r="I330" s="59"/>
    </row>
    <row r="331" spans="1:9" ht="19.5" customHeight="1" x14ac:dyDescent="0.3">
      <c r="A331" s="6">
        <v>325</v>
      </c>
      <c r="B331" s="54">
        <v>2005230036</v>
      </c>
      <c r="C331" s="63" t="s">
        <v>16</v>
      </c>
      <c r="D331" s="64" t="s">
        <v>793</v>
      </c>
      <c r="E331" s="57" t="s">
        <v>984</v>
      </c>
      <c r="F331" s="54" t="s">
        <v>1214</v>
      </c>
      <c r="G331" s="57" t="s">
        <v>1354</v>
      </c>
      <c r="H331" s="58" t="s">
        <v>1370</v>
      </c>
      <c r="I331" s="59"/>
    </row>
    <row r="332" spans="1:9" ht="19.5" customHeight="1" x14ac:dyDescent="0.3">
      <c r="A332" s="6">
        <v>326</v>
      </c>
      <c r="B332" s="54">
        <v>2005230030</v>
      </c>
      <c r="C332" s="63" t="s">
        <v>114</v>
      </c>
      <c r="D332" s="64" t="s">
        <v>793</v>
      </c>
      <c r="E332" s="57" t="s">
        <v>984</v>
      </c>
      <c r="F332" s="54" t="s">
        <v>1195</v>
      </c>
      <c r="G332" s="57" t="s">
        <v>1354</v>
      </c>
      <c r="H332" s="58" t="s">
        <v>1370</v>
      </c>
      <c r="I332" s="59"/>
    </row>
    <row r="333" spans="1:9" ht="19.5" customHeight="1" x14ac:dyDescent="0.3">
      <c r="A333" s="6">
        <v>327</v>
      </c>
      <c r="B333" s="54">
        <v>2005230022</v>
      </c>
      <c r="C333" s="63" t="s">
        <v>321</v>
      </c>
      <c r="D333" s="64" t="s">
        <v>793</v>
      </c>
      <c r="E333" s="57" t="s">
        <v>984</v>
      </c>
      <c r="F333" s="54" t="s">
        <v>1141</v>
      </c>
      <c r="G333" s="57" t="s">
        <v>1354</v>
      </c>
      <c r="H333" s="58" t="s">
        <v>1370</v>
      </c>
      <c r="I333" s="59"/>
    </row>
    <row r="334" spans="1:9" ht="19.5" customHeight="1" x14ac:dyDescent="0.3">
      <c r="A334" s="6">
        <v>328</v>
      </c>
      <c r="B334" s="54">
        <v>2005230031</v>
      </c>
      <c r="C334" s="63" t="s">
        <v>322</v>
      </c>
      <c r="D334" s="64" t="s">
        <v>793</v>
      </c>
      <c r="E334" s="57" t="s">
        <v>984</v>
      </c>
      <c r="F334" s="54" t="s">
        <v>1215</v>
      </c>
      <c r="G334" s="57" t="s">
        <v>1354</v>
      </c>
      <c r="H334" s="58" t="s">
        <v>1370</v>
      </c>
      <c r="I334" s="59"/>
    </row>
    <row r="335" spans="1:9" ht="19.5" customHeight="1" x14ac:dyDescent="0.3">
      <c r="A335" s="6">
        <v>329</v>
      </c>
      <c r="B335" s="54">
        <v>2005230040</v>
      </c>
      <c r="C335" s="63" t="s">
        <v>108</v>
      </c>
      <c r="D335" s="64" t="s">
        <v>823</v>
      </c>
      <c r="E335" s="57" t="s">
        <v>984</v>
      </c>
      <c r="F335" s="54" t="s">
        <v>1120</v>
      </c>
      <c r="G335" s="57" t="s">
        <v>1354</v>
      </c>
      <c r="H335" s="58" t="s">
        <v>1370</v>
      </c>
      <c r="I335" s="59"/>
    </row>
    <row r="336" spans="1:9" ht="19.5" customHeight="1" x14ac:dyDescent="0.3">
      <c r="A336" s="6">
        <v>330</v>
      </c>
      <c r="B336" s="54">
        <v>2005230063</v>
      </c>
      <c r="C336" s="63" t="s">
        <v>323</v>
      </c>
      <c r="D336" s="64" t="s">
        <v>900</v>
      </c>
      <c r="E336" s="57" t="s">
        <v>830</v>
      </c>
      <c r="F336" s="54" t="s">
        <v>1216</v>
      </c>
      <c r="G336" s="57" t="s">
        <v>1354</v>
      </c>
      <c r="H336" s="58" t="s">
        <v>1370</v>
      </c>
      <c r="I336" s="59"/>
    </row>
    <row r="337" spans="1:9" ht="19.5" customHeight="1" x14ac:dyDescent="0.3">
      <c r="A337" s="6">
        <v>331</v>
      </c>
      <c r="B337" s="54">
        <v>2005230112</v>
      </c>
      <c r="C337" s="63" t="s">
        <v>324</v>
      </c>
      <c r="D337" s="64" t="s">
        <v>794</v>
      </c>
      <c r="E337" s="57" t="s">
        <v>830</v>
      </c>
      <c r="F337" s="54" t="s">
        <v>1167</v>
      </c>
      <c r="G337" s="57" t="s">
        <v>1354</v>
      </c>
      <c r="H337" s="58" t="s">
        <v>1370</v>
      </c>
      <c r="I337" s="59"/>
    </row>
    <row r="338" spans="1:9" ht="19.5" customHeight="1" x14ac:dyDescent="0.3">
      <c r="A338" s="6">
        <v>332</v>
      </c>
      <c r="B338" s="54">
        <v>2005230111</v>
      </c>
      <c r="C338" s="63" t="s">
        <v>208</v>
      </c>
      <c r="D338" s="64" t="s">
        <v>794</v>
      </c>
      <c r="E338" s="57" t="s">
        <v>830</v>
      </c>
      <c r="F338" s="54" t="s">
        <v>1127</v>
      </c>
      <c r="G338" s="57" t="s">
        <v>1354</v>
      </c>
      <c r="H338" s="58" t="s">
        <v>1370</v>
      </c>
      <c r="I338" s="59"/>
    </row>
    <row r="339" spans="1:9" ht="19.5" customHeight="1" x14ac:dyDescent="0.3">
      <c r="A339" s="6">
        <v>333</v>
      </c>
      <c r="B339" s="54">
        <v>2005230088</v>
      </c>
      <c r="C339" s="63" t="s">
        <v>325</v>
      </c>
      <c r="D339" s="64" t="s">
        <v>770</v>
      </c>
      <c r="E339" s="57" t="s">
        <v>830</v>
      </c>
      <c r="F339" s="54" t="s">
        <v>1217</v>
      </c>
      <c r="G339" s="57" t="s">
        <v>1354</v>
      </c>
      <c r="H339" s="58" t="s">
        <v>1370</v>
      </c>
      <c r="I339" s="59"/>
    </row>
    <row r="340" spans="1:9" ht="19.5" customHeight="1" x14ac:dyDescent="0.3">
      <c r="A340" s="6">
        <v>334</v>
      </c>
      <c r="B340" s="54">
        <v>2005230084</v>
      </c>
      <c r="C340" s="63" t="s">
        <v>188</v>
      </c>
      <c r="D340" s="64" t="s">
        <v>770</v>
      </c>
      <c r="E340" s="57" t="s">
        <v>830</v>
      </c>
      <c r="F340" s="54" t="s">
        <v>1071</v>
      </c>
      <c r="G340" s="57" t="s">
        <v>1354</v>
      </c>
      <c r="H340" s="58" t="s">
        <v>1370</v>
      </c>
      <c r="I340" s="59"/>
    </row>
    <row r="341" spans="1:9" ht="19.5" customHeight="1" x14ac:dyDescent="0.3">
      <c r="A341" s="6">
        <v>335</v>
      </c>
      <c r="B341" s="54">
        <v>2005230168</v>
      </c>
      <c r="C341" s="63" t="s">
        <v>326</v>
      </c>
      <c r="D341" s="64" t="s">
        <v>901</v>
      </c>
      <c r="E341" s="57" t="s">
        <v>830</v>
      </c>
      <c r="F341" s="54" t="s">
        <v>1057</v>
      </c>
      <c r="G341" s="57" t="s">
        <v>1354</v>
      </c>
      <c r="H341" s="58" t="s">
        <v>1370</v>
      </c>
      <c r="I341" s="59"/>
    </row>
    <row r="342" spans="1:9" ht="19.5" customHeight="1" x14ac:dyDescent="0.3">
      <c r="A342" s="6">
        <v>336</v>
      </c>
      <c r="B342" s="54">
        <v>2005230201</v>
      </c>
      <c r="C342" s="63" t="s">
        <v>327</v>
      </c>
      <c r="D342" s="64" t="s">
        <v>825</v>
      </c>
      <c r="E342" s="57" t="s">
        <v>830</v>
      </c>
      <c r="F342" s="54" t="s">
        <v>1218</v>
      </c>
      <c r="G342" s="57" t="s">
        <v>1354</v>
      </c>
      <c r="H342" s="58" t="s">
        <v>1370</v>
      </c>
      <c r="I342" s="59"/>
    </row>
    <row r="343" spans="1:9" ht="19.5" customHeight="1" x14ac:dyDescent="0.3">
      <c r="A343" s="6">
        <v>337</v>
      </c>
      <c r="B343" s="54">
        <v>2005230204</v>
      </c>
      <c r="C343" s="63" t="s">
        <v>328</v>
      </c>
      <c r="D343" s="64" t="s">
        <v>847</v>
      </c>
      <c r="E343" s="57" t="s">
        <v>984</v>
      </c>
      <c r="F343" s="54" t="s">
        <v>1219</v>
      </c>
      <c r="G343" s="57" t="s">
        <v>1354</v>
      </c>
      <c r="H343" s="58" t="s">
        <v>1370</v>
      </c>
      <c r="I343" s="59"/>
    </row>
    <row r="344" spans="1:9" ht="19.5" customHeight="1" x14ac:dyDescent="0.3">
      <c r="A344" s="6">
        <v>338</v>
      </c>
      <c r="B344" s="54">
        <v>2005230191</v>
      </c>
      <c r="C344" s="63" t="s">
        <v>22</v>
      </c>
      <c r="D344" s="64" t="s">
        <v>826</v>
      </c>
      <c r="E344" s="57" t="s">
        <v>830</v>
      </c>
      <c r="F344" s="54" t="s">
        <v>1220</v>
      </c>
      <c r="G344" s="57" t="s">
        <v>1354</v>
      </c>
      <c r="H344" s="58" t="s">
        <v>1370</v>
      </c>
      <c r="I344" s="59"/>
    </row>
    <row r="345" spans="1:9" ht="19.5" customHeight="1" x14ac:dyDescent="0.3">
      <c r="A345" s="6">
        <v>339</v>
      </c>
      <c r="B345" s="54">
        <v>2005230212</v>
      </c>
      <c r="C345" s="63" t="s">
        <v>329</v>
      </c>
      <c r="D345" s="64" t="s">
        <v>902</v>
      </c>
      <c r="E345" s="57" t="s">
        <v>830</v>
      </c>
      <c r="F345" s="54" t="s">
        <v>1221</v>
      </c>
      <c r="G345" s="57" t="s">
        <v>1354</v>
      </c>
      <c r="H345" s="58" t="s">
        <v>1370</v>
      </c>
      <c r="I345" s="59"/>
    </row>
    <row r="346" spans="1:9" ht="19.5" customHeight="1" x14ac:dyDescent="0.3">
      <c r="A346" s="6">
        <v>340</v>
      </c>
      <c r="B346" s="54">
        <v>2005230237</v>
      </c>
      <c r="C346" s="63" t="s">
        <v>330</v>
      </c>
      <c r="D346" s="64" t="s">
        <v>880</v>
      </c>
      <c r="E346" s="57" t="s">
        <v>830</v>
      </c>
      <c r="F346" s="54" t="s">
        <v>1222</v>
      </c>
      <c r="G346" s="57" t="s">
        <v>1354</v>
      </c>
      <c r="H346" s="58" t="s">
        <v>1370</v>
      </c>
      <c r="I346" s="59"/>
    </row>
    <row r="347" spans="1:9" ht="19.5" customHeight="1" x14ac:dyDescent="0.3">
      <c r="A347" s="6">
        <v>341</v>
      </c>
      <c r="B347" s="54">
        <v>2005230284</v>
      </c>
      <c r="C347" s="63" t="s">
        <v>331</v>
      </c>
      <c r="D347" s="64" t="s">
        <v>778</v>
      </c>
      <c r="E347" s="57" t="s">
        <v>984</v>
      </c>
      <c r="F347" s="54" t="s">
        <v>1183</v>
      </c>
      <c r="G347" s="57" t="s">
        <v>1354</v>
      </c>
      <c r="H347" s="58" t="s">
        <v>1370</v>
      </c>
      <c r="I347" s="59"/>
    </row>
    <row r="348" spans="1:9" ht="19.5" customHeight="1" x14ac:dyDescent="0.3">
      <c r="A348" s="6">
        <v>342</v>
      </c>
      <c r="B348" s="54">
        <v>2005230292</v>
      </c>
      <c r="C348" s="63" t="s">
        <v>332</v>
      </c>
      <c r="D348" s="64" t="s">
        <v>828</v>
      </c>
      <c r="E348" s="57" t="s">
        <v>984</v>
      </c>
      <c r="F348" s="54" t="s">
        <v>1000</v>
      </c>
      <c r="G348" s="57" t="s">
        <v>1354</v>
      </c>
      <c r="H348" s="58" t="s">
        <v>1370</v>
      </c>
      <c r="I348" s="59"/>
    </row>
    <row r="349" spans="1:9" ht="19.5" customHeight="1" x14ac:dyDescent="0.3">
      <c r="A349" s="6">
        <v>343</v>
      </c>
      <c r="B349" s="54">
        <v>2005230303</v>
      </c>
      <c r="C349" s="63" t="s">
        <v>333</v>
      </c>
      <c r="D349" s="64" t="s">
        <v>829</v>
      </c>
      <c r="E349" s="57" t="s">
        <v>984</v>
      </c>
      <c r="F349" s="54" t="s">
        <v>1114</v>
      </c>
      <c r="G349" s="57" t="s">
        <v>1354</v>
      </c>
      <c r="H349" s="58" t="s">
        <v>1370</v>
      </c>
      <c r="I349" s="59"/>
    </row>
    <row r="350" spans="1:9" ht="19.5" customHeight="1" x14ac:dyDescent="0.3">
      <c r="A350" s="6">
        <v>344</v>
      </c>
      <c r="B350" s="54">
        <v>2005230323</v>
      </c>
      <c r="C350" s="63" t="s">
        <v>334</v>
      </c>
      <c r="D350" s="64" t="s">
        <v>779</v>
      </c>
      <c r="E350" s="57" t="s">
        <v>984</v>
      </c>
      <c r="F350" s="54" t="s">
        <v>1116</v>
      </c>
      <c r="G350" s="57" t="s">
        <v>1354</v>
      </c>
      <c r="H350" s="58" t="s">
        <v>1370</v>
      </c>
      <c r="I350" s="59"/>
    </row>
    <row r="351" spans="1:9" ht="19.5" customHeight="1" x14ac:dyDescent="0.3">
      <c r="A351" s="6">
        <v>345</v>
      </c>
      <c r="B351" s="54">
        <v>2005230333</v>
      </c>
      <c r="C351" s="63" t="s">
        <v>335</v>
      </c>
      <c r="D351" s="64" t="s">
        <v>804</v>
      </c>
      <c r="E351" s="57" t="s">
        <v>984</v>
      </c>
      <c r="F351" s="54" t="s">
        <v>1223</v>
      </c>
      <c r="G351" s="57" t="s">
        <v>1354</v>
      </c>
      <c r="H351" s="58" t="s">
        <v>1370</v>
      </c>
      <c r="I351" s="59"/>
    </row>
    <row r="352" spans="1:9" ht="19.5" customHeight="1" x14ac:dyDescent="0.3">
      <c r="A352" s="6">
        <v>346</v>
      </c>
      <c r="B352" s="54">
        <v>2005230335</v>
      </c>
      <c r="C352" s="63" t="s">
        <v>336</v>
      </c>
      <c r="D352" s="64" t="s">
        <v>804</v>
      </c>
      <c r="E352" s="57" t="s">
        <v>984</v>
      </c>
      <c r="F352" s="54" t="s">
        <v>1224</v>
      </c>
      <c r="G352" s="57" t="s">
        <v>1354</v>
      </c>
      <c r="H352" s="58" t="s">
        <v>1370</v>
      </c>
      <c r="I352" s="59"/>
    </row>
    <row r="353" spans="1:9" ht="19.5" customHeight="1" x14ac:dyDescent="0.3">
      <c r="A353" s="6">
        <v>347</v>
      </c>
      <c r="B353" s="54">
        <v>2005230338</v>
      </c>
      <c r="C353" s="63" t="s">
        <v>337</v>
      </c>
      <c r="D353" s="64" t="s">
        <v>903</v>
      </c>
      <c r="E353" s="57" t="s">
        <v>830</v>
      </c>
      <c r="F353" s="54" t="s">
        <v>1225</v>
      </c>
      <c r="G353" s="57" t="s">
        <v>1354</v>
      </c>
      <c r="H353" s="58" t="s">
        <v>1370</v>
      </c>
      <c r="I353" s="59"/>
    </row>
    <row r="354" spans="1:9" ht="19.5" customHeight="1" x14ac:dyDescent="0.3">
      <c r="A354" s="6">
        <v>348</v>
      </c>
      <c r="B354" s="54">
        <v>2005230344</v>
      </c>
      <c r="C354" s="63" t="s">
        <v>338</v>
      </c>
      <c r="D354" s="64" t="s">
        <v>805</v>
      </c>
      <c r="E354" s="57" t="s">
        <v>984</v>
      </c>
      <c r="F354" s="54" t="s">
        <v>1160</v>
      </c>
      <c r="G354" s="57" t="s">
        <v>1354</v>
      </c>
      <c r="H354" s="58" t="s">
        <v>1370</v>
      </c>
      <c r="I354" s="59"/>
    </row>
    <row r="355" spans="1:9" ht="19.5" customHeight="1" x14ac:dyDescent="0.3">
      <c r="A355" s="6">
        <v>349</v>
      </c>
      <c r="B355" s="54">
        <v>2005230367</v>
      </c>
      <c r="C355" s="63" t="s">
        <v>339</v>
      </c>
      <c r="D355" s="64" t="s">
        <v>832</v>
      </c>
      <c r="E355" s="57" t="s">
        <v>984</v>
      </c>
      <c r="F355" s="54" t="s">
        <v>1226</v>
      </c>
      <c r="G355" s="57" t="s">
        <v>1354</v>
      </c>
      <c r="H355" s="58" t="s">
        <v>1370</v>
      </c>
      <c r="I355" s="59"/>
    </row>
    <row r="356" spans="1:9" ht="19.5" customHeight="1" x14ac:dyDescent="0.3">
      <c r="A356" s="6">
        <v>350</v>
      </c>
      <c r="B356" s="54">
        <v>2005230369</v>
      </c>
      <c r="C356" s="63" t="s">
        <v>114</v>
      </c>
      <c r="D356" s="64" t="s">
        <v>904</v>
      </c>
      <c r="E356" s="57" t="s">
        <v>984</v>
      </c>
      <c r="F356" s="54" t="s">
        <v>1227</v>
      </c>
      <c r="G356" s="57" t="s">
        <v>1354</v>
      </c>
      <c r="H356" s="58" t="s">
        <v>1370</v>
      </c>
      <c r="I356" s="59"/>
    </row>
    <row r="357" spans="1:9" ht="19.5" customHeight="1" x14ac:dyDescent="0.3">
      <c r="A357" s="6">
        <v>351</v>
      </c>
      <c r="B357" s="54">
        <v>2005230387</v>
      </c>
      <c r="C357" s="63" t="s">
        <v>340</v>
      </c>
      <c r="D357" s="64" t="s">
        <v>806</v>
      </c>
      <c r="E357" s="57" t="s">
        <v>984</v>
      </c>
      <c r="F357" s="54" t="s">
        <v>1228</v>
      </c>
      <c r="G357" s="57" t="s">
        <v>1354</v>
      </c>
      <c r="H357" s="58" t="s">
        <v>1370</v>
      </c>
      <c r="I357" s="59"/>
    </row>
    <row r="358" spans="1:9" ht="19.5" customHeight="1" x14ac:dyDescent="0.3">
      <c r="A358" s="6">
        <v>352</v>
      </c>
      <c r="B358" s="54">
        <v>2005230400</v>
      </c>
      <c r="C358" s="63" t="s">
        <v>341</v>
      </c>
      <c r="D358" s="64" t="s">
        <v>806</v>
      </c>
      <c r="E358" s="57" t="s">
        <v>984</v>
      </c>
      <c r="F358" s="54" t="s">
        <v>1167</v>
      </c>
      <c r="G358" s="57" t="s">
        <v>1354</v>
      </c>
      <c r="H358" s="58" t="s">
        <v>1370</v>
      </c>
      <c r="I358" s="59"/>
    </row>
    <row r="359" spans="1:9" ht="19.5" customHeight="1" x14ac:dyDescent="0.3">
      <c r="A359" s="6">
        <v>353</v>
      </c>
      <c r="B359" s="54">
        <v>2005230382</v>
      </c>
      <c r="C359" s="63" t="s">
        <v>342</v>
      </c>
      <c r="D359" s="64" t="s">
        <v>806</v>
      </c>
      <c r="E359" s="57" t="s">
        <v>984</v>
      </c>
      <c r="F359" s="54" t="s">
        <v>1229</v>
      </c>
      <c r="G359" s="57" t="s">
        <v>1354</v>
      </c>
      <c r="H359" s="58" t="s">
        <v>1370</v>
      </c>
      <c r="I359" s="59"/>
    </row>
    <row r="360" spans="1:9" ht="19.5" customHeight="1" x14ac:dyDescent="0.3">
      <c r="A360" s="6">
        <v>354</v>
      </c>
      <c r="B360" s="54">
        <v>2005230437</v>
      </c>
      <c r="C360" s="63" t="s">
        <v>343</v>
      </c>
      <c r="D360" s="64" t="s">
        <v>852</v>
      </c>
      <c r="E360" s="57" t="s">
        <v>984</v>
      </c>
      <c r="F360" s="54" t="s">
        <v>1011</v>
      </c>
      <c r="G360" s="57" t="s">
        <v>1354</v>
      </c>
      <c r="H360" s="58" t="s">
        <v>1370</v>
      </c>
      <c r="I360" s="59"/>
    </row>
    <row r="361" spans="1:9" ht="19.5" customHeight="1" x14ac:dyDescent="0.3">
      <c r="A361" s="6">
        <v>355</v>
      </c>
      <c r="B361" s="54">
        <v>2005230442</v>
      </c>
      <c r="C361" s="63" t="s">
        <v>344</v>
      </c>
      <c r="D361" s="64" t="s">
        <v>884</v>
      </c>
      <c r="E361" s="57" t="s">
        <v>984</v>
      </c>
      <c r="F361" s="54" t="s">
        <v>1107</v>
      </c>
      <c r="G361" s="57" t="s">
        <v>1354</v>
      </c>
      <c r="H361" s="58" t="s">
        <v>1370</v>
      </c>
      <c r="I361" s="59"/>
    </row>
    <row r="362" spans="1:9" ht="19.5" customHeight="1" x14ac:dyDescent="0.3">
      <c r="A362" s="6">
        <v>356</v>
      </c>
      <c r="B362" s="54">
        <v>2005230443</v>
      </c>
      <c r="C362" s="63" t="s">
        <v>345</v>
      </c>
      <c r="D362" s="64" t="s">
        <v>783</v>
      </c>
      <c r="E362" s="57" t="s">
        <v>830</v>
      </c>
      <c r="F362" s="54" t="s">
        <v>1230</v>
      </c>
      <c r="G362" s="57" t="s">
        <v>1354</v>
      </c>
      <c r="H362" s="58" t="s">
        <v>1370</v>
      </c>
      <c r="I362" s="59"/>
    </row>
    <row r="363" spans="1:9" ht="19.5" customHeight="1" x14ac:dyDescent="0.3">
      <c r="A363" s="6">
        <v>357</v>
      </c>
      <c r="B363" s="54">
        <v>2005230452</v>
      </c>
      <c r="C363" s="63" t="s">
        <v>346</v>
      </c>
      <c r="D363" s="64" t="s">
        <v>808</v>
      </c>
      <c r="E363" s="57" t="s">
        <v>984</v>
      </c>
      <c r="F363" s="54" t="s">
        <v>1178</v>
      </c>
      <c r="G363" s="57" t="s">
        <v>1354</v>
      </c>
      <c r="H363" s="58" t="s">
        <v>1370</v>
      </c>
      <c r="I363" s="59"/>
    </row>
    <row r="364" spans="1:9" ht="19.5" customHeight="1" x14ac:dyDescent="0.3">
      <c r="A364" s="6">
        <v>358</v>
      </c>
      <c r="B364" s="54">
        <v>2005230464</v>
      </c>
      <c r="C364" s="63" t="s">
        <v>347</v>
      </c>
      <c r="D364" s="64" t="s">
        <v>905</v>
      </c>
      <c r="E364" s="57" t="s">
        <v>830</v>
      </c>
      <c r="F364" s="54" t="s">
        <v>1115</v>
      </c>
      <c r="G364" s="57" t="s">
        <v>1354</v>
      </c>
      <c r="H364" s="58" t="s">
        <v>1370</v>
      </c>
      <c r="I364" s="59"/>
    </row>
    <row r="365" spans="1:9" ht="19.5" customHeight="1" x14ac:dyDescent="0.3">
      <c r="A365" s="6">
        <v>359</v>
      </c>
      <c r="B365" s="54">
        <v>2005230472</v>
      </c>
      <c r="C365" s="63" t="s">
        <v>348</v>
      </c>
      <c r="D365" s="64" t="s">
        <v>906</v>
      </c>
      <c r="E365" s="57" t="s">
        <v>830</v>
      </c>
      <c r="F365" s="54" t="s">
        <v>1231</v>
      </c>
      <c r="G365" s="57" t="s">
        <v>1354</v>
      </c>
      <c r="H365" s="58" t="s">
        <v>1370</v>
      </c>
      <c r="I365" s="59"/>
    </row>
    <row r="366" spans="1:9" ht="19.5" customHeight="1" x14ac:dyDescent="0.3">
      <c r="A366" s="6">
        <v>360</v>
      </c>
      <c r="B366" s="54">
        <v>2005230479</v>
      </c>
      <c r="C366" s="63" t="s">
        <v>349</v>
      </c>
      <c r="D366" s="64" t="s">
        <v>854</v>
      </c>
      <c r="E366" s="57" t="s">
        <v>830</v>
      </c>
      <c r="F366" s="54" t="s">
        <v>1232</v>
      </c>
      <c r="G366" s="57" t="s">
        <v>1354</v>
      </c>
      <c r="H366" s="58" t="s">
        <v>1370</v>
      </c>
      <c r="I366" s="59"/>
    </row>
    <row r="367" spans="1:9" ht="19.5" customHeight="1" x14ac:dyDescent="0.3">
      <c r="A367" s="6">
        <v>361</v>
      </c>
      <c r="B367" s="54">
        <v>2005230525</v>
      </c>
      <c r="C367" s="63" t="s">
        <v>267</v>
      </c>
      <c r="D367" s="64" t="s">
        <v>784</v>
      </c>
      <c r="E367" s="57" t="s">
        <v>830</v>
      </c>
      <c r="F367" s="54" t="s">
        <v>1104</v>
      </c>
      <c r="G367" s="57" t="s">
        <v>1354</v>
      </c>
      <c r="H367" s="58" t="s">
        <v>1370</v>
      </c>
      <c r="I367" s="59"/>
    </row>
    <row r="368" spans="1:9" ht="19.5" customHeight="1" x14ac:dyDescent="0.3">
      <c r="A368" s="6">
        <v>362</v>
      </c>
      <c r="B368" s="54">
        <v>2005230531</v>
      </c>
      <c r="C368" s="63" t="s">
        <v>67</v>
      </c>
      <c r="D368" s="64" t="s">
        <v>812</v>
      </c>
      <c r="E368" s="57" t="s">
        <v>984</v>
      </c>
      <c r="F368" s="54" t="s">
        <v>1073</v>
      </c>
      <c r="G368" s="57" t="s">
        <v>1354</v>
      </c>
      <c r="H368" s="58" t="s">
        <v>1370</v>
      </c>
      <c r="I368" s="59"/>
    </row>
    <row r="369" spans="1:9" ht="19.5" customHeight="1" x14ac:dyDescent="0.3">
      <c r="A369" s="6">
        <v>363</v>
      </c>
      <c r="B369" s="54">
        <v>2005230577</v>
      </c>
      <c r="C369" s="63" t="s">
        <v>152</v>
      </c>
      <c r="D369" s="64" t="s">
        <v>814</v>
      </c>
      <c r="E369" s="57" t="s">
        <v>984</v>
      </c>
      <c r="F369" s="54" t="s">
        <v>1233</v>
      </c>
      <c r="G369" s="57" t="s">
        <v>1354</v>
      </c>
      <c r="H369" s="58" t="s">
        <v>1370</v>
      </c>
      <c r="I369" s="59"/>
    </row>
    <row r="370" spans="1:9" ht="19.5" customHeight="1" x14ac:dyDescent="0.3">
      <c r="A370" s="6">
        <v>364</v>
      </c>
      <c r="B370" s="54">
        <v>2005230588</v>
      </c>
      <c r="C370" s="63" t="s">
        <v>350</v>
      </c>
      <c r="D370" s="64" t="s">
        <v>816</v>
      </c>
      <c r="E370" s="57" t="s">
        <v>984</v>
      </c>
      <c r="F370" s="54" t="s">
        <v>1234</v>
      </c>
      <c r="G370" s="57" t="s">
        <v>1354</v>
      </c>
      <c r="H370" s="58" t="s">
        <v>1370</v>
      </c>
      <c r="I370" s="59"/>
    </row>
    <row r="371" spans="1:9" ht="19.5" customHeight="1" x14ac:dyDescent="0.3">
      <c r="A371" s="6">
        <v>365</v>
      </c>
      <c r="B371" s="54">
        <v>2005230500</v>
      </c>
      <c r="C371" s="63" t="s">
        <v>351</v>
      </c>
      <c r="D371" s="64" t="s">
        <v>786</v>
      </c>
      <c r="E371" s="57" t="s">
        <v>984</v>
      </c>
      <c r="F371" s="54" t="s">
        <v>1123</v>
      </c>
      <c r="G371" s="57" t="s">
        <v>1354</v>
      </c>
      <c r="H371" s="58" t="s">
        <v>1370</v>
      </c>
      <c r="I371" s="59"/>
    </row>
    <row r="372" spans="1:9" ht="19.5" customHeight="1" x14ac:dyDescent="0.3">
      <c r="A372" s="6">
        <v>366</v>
      </c>
      <c r="B372" s="54">
        <v>2005230608</v>
      </c>
      <c r="C372" s="63" t="s">
        <v>352</v>
      </c>
      <c r="D372" s="64" t="s">
        <v>788</v>
      </c>
      <c r="E372" s="57" t="s">
        <v>984</v>
      </c>
      <c r="F372" s="54" t="s">
        <v>1076</v>
      </c>
      <c r="G372" s="57" t="s">
        <v>1354</v>
      </c>
      <c r="H372" s="58" t="s">
        <v>1370</v>
      </c>
      <c r="I372" s="59"/>
    </row>
    <row r="373" spans="1:9" ht="19.5" customHeight="1" x14ac:dyDescent="0.3">
      <c r="A373" s="6">
        <v>367</v>
      </c>
      <c r="B373" s="54">
        <v>2005230602</v>
      </c>
      <c r="C373" s="63" t="s">
        <v>353</v>
      </c>
      <c r="D373" s="64" t="s">
        <v>817</v>
      </c>
      <c r="E373" s="57" t="s">
        <v>984</v>
      </c>
      <c r="F373" s="54" t="s">
        <v>1169</v>
      </c>
      <c r="G373" s="57" t="s">
        <v>1354</v>
      </c>
      <c r="H373" s="58" t="s">
        <v>1370</v>
      </c>
      <c r="I373" s="59"/>
    </row>
    <row r="374" spans="1:9" ht="19.5" customHeight="1" x14ac:dyDescent="0.3">
      <c r="A374" s="6">
        <v>368</v>
      </c>
      <c r="B374" s="54">
        <v>2005230637</v>
      </c>
      <c r="C374" s="63" t="s">
        <v>40</v>
      </c>
      <c r="D374" s="64" t="s">
        <v>907</v>
      </c>
      <c r="E374" s="57" t="s">
        <v>984</v>
      </c>
      <c r="F374" s="54" t="s">
        <v>1235</v>
      </c>
      <c r="G374" s="57" t="s">
        <v>1354</v>
      </c>
      <c r="H374" s="58" t="s">
        <v>1370</v>
      </c>
      <c r="I374" s="59"/>
    </row>
    <row r="375" spans="1:9" ht="19.5" customHeight="1" x14ac:dyDescent="0.3">
      <c r="A375" s="6">
        <v>369</v>
      </c>
      <c r="B375" s="54">
        <v>2005230509</v>
      </c>
      <c r="C375" s="63" t="s">
        <v>354</v>
      </c>
      <c r="D375" s="64" t="s">
        <v>819</v>
      </c>
      <c r="E375" s="57" t="s">
        <v>984</v>
      </c>
      <c r="F375" s="54" t="s">
        <v>1091</v>
      </c>
      <c r="G375" s="57" t="s">
        <v>1354</v>
      </c>
      <c r="H375" s="58" t="s">
        <v>1370</v>
      </c>
      <c r="I375" s="59"/>
    </row>
    <row r="376" spans="1:9" ht="19.5" customHeight="1" x14ac:dyDescent="0.3">
      <c r="A376" s="6">
        <v>370</v>
      </c>
      <c r="B376" s="54">
        <v>2005230513</v>
      </c>
      <c r="C376" s="63" t="s">
        <v>355</v>
      </c>
      <c r="D376" s="64" t="s">
        <v>908</v>
      </c>
      <c r="E376" s="57" t="s">
        <v>830</v>
      </c>
      <c r="F376" s="54" t="s">
        <v>1097</v>
      </c>
      <c r="G376" s="57" t="s">
        <v>1354</v>
      </c>
      <c r="H376" s="58" t="s">
        <v>1370</v>
      </c>
      <c r="I376" s="59"/>
    </row>
    <row r="377" spans="1:9" ht="19.5" customHeight="1" x14ac:dyDescent="0.3">
      <c r="A377" s="6">
        <v>371</v>
      </c>
      <c r="B377" s="54">
        <v>2005230680</v>
      </c>
      <c r="C377" s="63" t="s">
        <v>356</v>
      </c>
      <c r="D377" s="64" t="s">
        <v>791</v>
      </c>
      <c r="E377" s="57" t="s">
        <v>984</v>
      </c>
      <c r="F377" s="54" t="s">
        <v>1236</v>
      </c>
      <c r="G377" s="57" t="s">
        <v>1354</v>
      </c>
      <c r="H377" s="58" t="s">
        <v>1370</v>
      </c>
      <c r="I377" s="59"/>
    </row>
    <row r="378" spans="1:9" ht="19.5" customHeight="1" x14ac:dyDescent="0.3">
      <c r="A378" s="6">
        <v>372</v>
      </c>
      <c r="B378" s="54">
        <v>2005230695</v>
      </c>
      <c r="C378" s="63" t="s">
        <v>357</v>
      </c>
      <c r="D378" s="64" t="s">
        <v>822</v>
      </c>
      <c r="E378" s="57" t="s">
        <v>984</v>
      </c>
      <c r="F378" s="54" t="s">
        <v>1100</v>
      </c>
      <c r="G378" s="57" t="s">
        <v>1354</v>
      </c>
      <c r="H378" s="58" t="s">
        <v>1370</v>
      </c>
      <c r="I378" s="59"/>
    </row>
    <row r="379" spans="1:9" ht="19.5" customHeight="1" x14ac:dyDescent="0.3">
      <c r="A379" s="6">
        <v>373</v>
      </c>
      <c r="B379" s="54">
        <v>2005230705</v>
      </c>
      <c r="C379" s="63" t="s">
        <v>358</v>
      </c>
      <c r="D379" s="64" t="s">
        <v>841</v>
      </c>
      <c r="E379" s="57" t="s">
        <v>984</v>
      </c>
      <c r="F379" s="54" t="s">
        <v>1237</v>
      </c>
      <c r="G379" s="57" t="s">
        <v>1354</v>
      </c>
      <c r="H379" s="58" t="s">
        <v>1370</v>
      </c>
      <c r="I379" s="59"/>
    </row>
    <row r="380" spans="1:9" ht="19.5" customHeight="1" x14ac:dyDescent="0.3">
      <c r="A380" s="6">
        <v>374</v>
      </c>
      <c r="B380" s="54">
        <v>2005230046</v>
      </c>
      <c r="C380" s="63" t="s">
        <v>359</v>
      </c>
      <c r="D380" s="64" t="s">
        <v>909</v>
      </c>
      <c r="E380" s="57" t="s">
        <v>984</v>
      </c>
      <c r="F380" s="54" t="s">
        <v>1085</v>
      </c>
      <c r="G380" s="57" t="s">
        <v>1355</v>
      </c>
      <c r="H380" s="58" t="s">
        <v>1370</v>
      </c>
      <c r="I380" s="59"/>
    </row>
    <row r="381" spans="1:9" ht="19.5" customHeight="1" x14ac:dyDescent="0.3">
      <c r="A381" s="6">
        <v>375</v>
      </c>
      <c r="B381" s="54">
        <v>2005230023</v>
      </c>
      <c r="C381" s="63" t="s">
        <v>360</v>
      </c>
      <c r="D381" s="64" t="s">
        <v>793</v>
      </c>
      <c r="E381" s="57" t="s">
        <v>984</v>
      </c>
      <c r="F381" s="54" t="s">
        <v>1102</v>
      </c>
      <c r="G381" s="57" t="s">
        <v>1355</v>
      </c>
      <c r="H381" s="58" t="s">
        <v>1370</v>
      </c>
      <c r="I381" s="59"/>
    </row>
    <row r="382" spans="1:9" ht="19.5" customHeight="1" x14ac:dyDescent="0.3">
      <c r="A382" s="6">
        <v>376</v>
      </c>
      <c r="B382" s="54">
        <v>2005230018</v>
      </c>
      <c r="C382" s="63" t="s">
        <v>361</v>
      </c>
      <c r="D382" s="64" t="s">
        <v>793</v>
      </c>
      <c r="E382" s="57" t="s">
        <v>830</v>
      </c>
      <c r="F382" s="54" t="s">
        <v>1150</v>
      </c>
      <c r="G382" s="57" t="s">
        <v>1355</v>
      </c>
      <c r="H382" s="58" t="s">
        <v>1370</v>
      </c>
      <c r="I382" s="59"/>
    </row>
    <row r="383" spans="1:9" ht="19.5" customHeight="1" x14ac:dyDescent="0.3">
      <c r="A383" s="6">
        <v>377</v>
      </c>
      <c r="B383" s="54">
        <v>2005230024</v>
      </c>
      <c r="C383" s="63" t="s">
        <v>362</v>
      </c>
      <c r="D383" s="64" t="s">
        <v>793</v>
      </c>
      <c r="E383" s="57" t="s">
        <v>984</v>
      </c>
      <c r="F383" s="54" t="s">
        <v>1199</v>
      </c>
      <c r="G383" s="57" t="s">
        <v>1355</v>
      </c>
      <c r="H383" s="58" t="s">
        <v>1370</v>
      </c>
      <c r="I383" s="59"/>
    </row>
    <row r="384" spans="1:9" ht="19.5" customHeight="1" x14ac:dyDescent="0.3">
      <c r="A384" s="6">
        <v>378</v>
      </c>
      <c r="B384" s="54">
        <v>2005230021</v>
      </c>
      <c r="C384" s="63" t="s">
        <v>363</v>
      </c>
      <c r="D384" s="64" t="s">
        <v>793</v>
      </c>
      <c r="E384" s="57" t="s">
        <v>984</v>
      </c>
      <c r="F384" s="54" t="s">
        <v>1063</v>
      </c>
      <c r="G384" s="57" t="s">
        <v>1355</v>
      </c>
      <c r="H384" s="58" t="s">
        <v>1370</v>
      </c>
      <c r="I384" s="59"/>
    </row>
    <row r="385" spans="1:9" ht="19.5" customHeight="1" x14ac:dyDescent="0.3">
      <c r="A385" s="6">
        <v>379</v>
      </c>
      <c r="B385" s="54">
        <v>2005230059</v>
      </c>
      <c r="C385" s="63" t="s">
        <v>188</v>
      </c>
      <c r="D385" s="64" t="s">
        <v>859</v>
      </c>
      <c r="E385" s="57" t="s">
        <v>984</v>
      </c>
      <c r="F385" s="54" t="s">
        <v>1079</v>
      </c>
      <c r="G385" s="57" t="s">
        <v>1355</v>
      </c>
      <c r="H385" s="58" t="s">
        <v>1370</v>
      </c>
      <c r="I385" s="59"/>
    </row>
    <row r="386" spans="1:9" ht="19.5" customHeight="1" x14ac:dyDescent="0.3">
      <c r="A386" s="6">
        <v>380</v>
      </c>
      <c r="B386" s="54">
        <v>2005230061</v>
      </c>
      <c r="C386" s="63" t="s">
        <v>364</v>
      </c>
      <c r="D386" s="64" t="s">
        <v>844</v>
      </c>
      <c r="E386" s="57" t="s">
        <v>984</v>
      </c>
      <c r="F386" s="54" t="s">
        <v>1238</v>
      </c>
      <c r="G386" s="57" t="s">
        <v>1355</v>
      </c>
      <c r="H386" s="58" t="s">
        <v>1370</v>
      </c>
      <c r="I386" s="59"/>
    </row>
    <row r="387" spans="1:9" ht="19.5" customHeight="1" x14ac:dyDescent="0.3">
      <c r="A387" s="6">
        <v>381</v>
      </c>
      <c r="B387" s="54">
        <v>2005230107</v>
      </c>
      <c r="C387" s="63" t="s">
        <v>65</v>
      </c>
      <c r="D387" s="64" t="s">
        <v>874</v>
      </c>
      <c r="E387" s="57" t="s">
        <v>984</v>
      </c>
      <c r="F387" s="54" t="s">
        <v>1160</v>
      </c>
      <c r="G387" s="57" t="s">
        <v>1355</v>
      </c>
      <c r="H387" s="58" t="s">
        <v>1373</v>
      </c>
      <c r="I387" s="59"/>
    </row>
    <row r="388" spans="1:9" ht="19.5" customHeight="1" x14ac:dyDescent="0.3">
      <c r="A388" s="6">
        <v>382</v>
      </c>
      <c r="B388" s="54">
        <v>2005230119</v>
      </c>
      <c r="C388" s="63" t="s">
        <v>365</v>
      </c>
      <c r="D388" s="64" t="s">
        <v>875</v>
      </c>
      <c r="E388" s="57" t="s">
        <v>830</v>
      </c>
      <c r="F388" s="54" t="s">
        <v>1003</v>
      </c>
      <c r="G388" s="57" t="s">
        <v>1355</v>
      </c>
      <c r="H388" s="58" t="s">
        <v>1373</v>
      </c>
      <c r="I388" s="59"/>
    </row>
    <row r="389" spans="1:9" ht="19.5" customHeight="1" x14ac:dyDescent="0.3">
      <c r="A389" s="6">
        <v>383</v>
      </c>
      <c r="B389" s="54">
        <v>2005230083</v>
      </c>
      <c r="C389" s="63" t="s">
        <v>366</v>
      </c>
      <c r="D389" s="64" t="s">
        <v>795</v>
      </c>
      <c r="E389" s="57" t="s">
        <v>830</v>
      </c>
      <c r="F389" s="54" t="s">
        <v>1239</v>
      </c>
      <c r="G389" s="57" t="s">
        <v>1355</v>
      </c>
      <c r="H389" s="58" t="s">
        <v>1373</v>
      </c>
      <c r="I389" s="59"/>
    </row>
    <row r="390" spans="1:9" ht="19.5" customHeight="1" x14ac:dyDescent="0.3">
      <c r="A390" s="6">
        <v>384</v>
      </c>
      <c r="B390" s="54">
        <v>2005230086</v>
      </c>
      <c r="C390" s="63" t="s">
        <v>367</v>
      </c>
      <c r="D390" s="64" t="s">
        <v>770</v>
      </c>
      <c r="E390" s="57" t="s">
        <v>830</v>
      </c>
      <c r="F390" s="54" t="s">
        <v>1240</v>
      </c>
      <c r="G390" s="57" t="s">
        <v>1355</v>
      </c>
      <c r="H390" s="58" t="s">
        <v>1373</v>
      </c>
      <c r="I390" s="59"/>
    </row>
    <row r="391" spans="1:9" ht="19.5" customHeight="1" x14ac:dyDescent="0.3">
      <c r="A391" s="6">
        <v>385</v>
      </c>
      <c r="B391" s="54">
        <v>2005230098</v>
      </c>
      <c r="C391" s="63" t="s">
        <v>368</v>
      </c>
      <c r="D391" s="64" t="s">
        <v>771</v>
      </c>
      <c r="E391" s="57" t="s">
        <v>984</v>
      </c>
      <c r="F391" s="54" t="s">
        <v>1130</v>
      </c>
      <c r="G391" s="57" t="s">
        <v>1355</v>
      </c>
      <c r="H391" s="58" t="s">
        <v>1373</v>
      </c>
      <c r="I391" s="59"/>
    </row>
    <row r="392" spans="1:9" ht="19.5" customHeight="1" x14ac:dyDescent="0.3">
      <c r="A392" s="6">
        <v>386</v>
      </c>
      <c r="B392" s="54">
        <v>2005230157</v>
      </c>
      <c r="C392" s="63" t="s">
        <v>369</v>
      </c>
      <c r="D392" s="64" t="s">
        <v>797</v>
      </c>
      <c r="E392" s="57" t="s">
        <v>984</v>
      </c>
      <c r="F392" s="54" t="s">
        <v>1156</v>
      </c>
      <c r="G392" s="57" t="s">
        <v>1355</v>
      </c>
      <c r="H392" s="58" t="s">
        <v>1373</v>
      </c>
      <c r="I392" s="59"/>
    </row>
    <row r="393" spans="1:9" ht="19.5" customHeight="1" x14ac:dyDescent="0.3">
      <c r="A393" s="6">
        <v>387</v>
      </c>
      <c r="B393" s="54">
        <v>2005230138</v>
      </c>
      <c r="C393" s="63" t="s">
        <v>370</v>
      </c>
      <c r="D393" s="64" t="s">
        <v>862</v>
      </c>
      <c r="E393" s="57" t="s">
        <v>984</v>
      </c>
      <c r="F393" s="54" t="s">
        <v>1241</v>
      </c>
      <c r="G393" s="57" t="s">
        <v>1355</v>
      </c>
      <c r="H393" s="58" t="s">
        <v>1373</v>
      </c>
      <c r="I393" s="59"/>
    </row>
    <row r="394" spans="1:9" ht="19.5" customHeight="1" x14ac:dyDescent="0.3">
      <c r="A394" s="6">
        <v>388</v>
      </c>
      <c r="B394" s="54">
        <v>2005230142</v>
      </c>
      <c r="C394" s="63" t="s">
        <v>371</v>
      </c>
      <c r="D394" s="64" t="s">
        <v>879</v>
      </c>
      <c r="E394" s="57" t="s">
        <v>830</v>
      </c>
      <c r="F394" s="54" t="s">
        <v>1075</v>
      </c>
      <c r="G394" s="57" t="s">
        <v>1355</v>
      </c>
      <c r="H394" s="58" t="s">
        <v>1373</v>
      </c>
      <c r="I394" s="59"/>
    </row>
    <row r="395" spans="1:9" ht="19.5" customHeight="1" x14ac:dyDescent="0.3">
      <c r="A395" s="6">
        <v>389</v>
      </c>
      <c r="B395" s="54">
        <v>2005230166</v>
      </c>
      <c r="C395" s="63" t="s">
        <v>372</v>
      </c>
      <c r="D395" s="64" t="s">
        <v>910</v>
      </c>
      <c r="E395" s="57" t="s">
        <v>984</v>
      </c>
      <c r="F395" s="54" t="s">
        <v>1012</v>
      </c>
      <c r="G395" s="57" t="s">
        <v>1355</v>
      </c>
      <c r="H395" s="58" t="s">
        <v>1373</v>
      </c>
      <c r="I395" s="59"/>
    </row>
    <row r="396" spans="1:9" ht="19.5" customHeight="1" x14ac:dyDescent="0.3">
      <c r="A396" s="6">
        <v>390</v>
      </c>
      <c r="B396" s="54">
        <v>2005230175</v>
      </c>
      <c r="C396" s="63" t="s">
        <v>373</v>
      </c>
      <c r="D396" s="64" t="s">
        <v>846</v>
      </c>
      <c r="E396" s="57" t="s">
        <v>984</v>
      </c>
      <c r="F396" s="54" t="s">
        <v>1201</v>
      </c>
      <c r="G396" s="57" t="s">
        <v>1355</v>
      </c>
      <c r="H396" s="58" t="s">
        <v>1373</v>
      </c>
      <c r="I396" s="59"/>
    </row>
    <row r="397" spans="1:9" ht="19.5" customHeight="1" x14ac:dyDescent="0.3">
      <c r="A397" s="6">
        <v>391</v>
      </c>
      <c r="B397" s="54">
        <v>2005230174</v>
      </c>
      <c r="C397" s="63" t="s">
        <v>374</v>
      </c>
      <c r="D397" s="64" t="s">
        <v>846</v>
      </c>
      <c r="E397" s="57" t="s">
        <v>984</v>
      </c>
      <c r="F397" s="54" t="s">
        <v>1242</v>
      </c>
      <c r="G397" s="57" t="s">
        <v>1355</v>
      </c>
      <c r="H397" s="58" t="s">
        <v>1373</v>
      </c>
      <c r="I397" s="59"/>
    </row>
    <row r="398" spans="1:9" ht="19.5" customHeight="1" x14ac:dyDescent="0.3">
      <c r="A398" s="6">
        <v>392</v>
      </c>
      <c r="B398" s="54">
        <v>2005230227</v>
      </c>
      <c r="C398" s="63" t="s">
        <v>375</v>
      </c>
      <c r="D398" s="64" t="s">
        <v>800</v>
      </c>
      <c r="E398" s="57" t="s">
        <v>830</v>
      </c>
      <c r="F398" s="54" t="s">
        <v>1243</v>
      </c>
      <c r="G398" s="57" t="s">
        <v>1355</v>
      </c>
      <c r="H398" s="58" t="s">
        <v>1373</v>
      </c>
      <c r="I398" s="59"/>
    </row>
    <row r="399" spans="1:9" ht="19.5" customHeight="1" x14ac:dyDescent="0.3">
      <c r="A399" s="6">
        <v>393</v>
      </c>
      <c r="B399" s="54">
        <v>2005230228</v>
      </c>
      <c r="C399" s="63" t="s">
        <v>376</v>
      </c>
      <c r="D399" s="64" t="s">
        <v>911</v>
      </c>
      <c r="E399" s="57" t="s">
        <v>830</v>
      </c>
      <c r="F399" s="54" t="s">
        <v>1123</v>
      </c>
      <c r="G399" s="57" t="s">
        <v>1355</v>
      </c>
      <c r="H399" s="58" t="s">
        <v>1373</v>
      </c>
      <c r="I399" s="59"/>
    </row>
    <row r="400" spans="1:9" ht="19.5" customHeight="1" x14ac:dyDescent="0.3">
      <c r="A400" s="6">
        <v>394</v>
      </c>
      <c r="B400" s="54">
        <v>2005230235</v>
      </c>
      <c r="C400" s="63" t="s">
        <v>377</v>
      </c>
      <c r="D400" s="64" t="s">
        <v>880</v>
      </c>
      <c r="E400" s="57" t="s">
        <v>830</v>
      </c>
      <c r="F400" s="54" t="s">
        <v>1153</v>
      </c>
      <c r="G400" s="57" t="s">
        <v>1355</v>
      </c>
      <c r="H400" s="58" t="s">
        <v>1373</v>
      </c>
      <c r="I400" s="59"/>
    </row>
    <row r="401" spans="1:9" ht="19.5" customHeight="1" x14ac:dyDescent="0.3">
      <c r="A401" s="6">
        <v>395</v>
      </c>
      <c r="B401" s="54">
        <v>2005230217</v>
      </c>
      <c r="C401" s="63" t="s">
        <v>378</v>
      </c>
      <c r="D401" s="64" t="s">
        <v>775</v>
      </c>
      <c r="E401" s="57" t="s">
        <v>984</v>
      </c>
      <c r="F401" s="54" t="s">
        <v>1078</v>
      </c>
      <c r="G401" s="57" t="s">
        <v>1355</v>
      </c>
      <c r="H401" s="58" t="s">
        <v>1373</v>
      </c>
      <c r="I401" s="59"/>
    </row>
    <row r="402" spans="1:9" ht="19.5" customHeight="1" x14ac:dyDescent="0.3">
      <c r="A402" s="6">
        <v>396</v>
      </c>
      <c r="B402" s="54">
        <v>2005230245</v>
      </c>
      <c r="C402" s="63" t="s">
        <v>379</v>
      </c>
      <c r="D402" s="64" t="s">
        <v>912</v>
      </c>
      <c r="E402" s="57" t="s">
        <v>984</v>
      </c>
      <c r="F402" s="54" t="s">
        <v>1021</v>
      </c>
      <c r="G402" s="57" t="s">
        <v>1355</v>
      </c>
      <c r="H402" s="58" t="s">
        <v>1373</v>
      </c>
      <c r="I402" s="59"/>
    </row>
    <row r="403" spans="1:9" ht="19.5" customHeight="1" x14ac:dyDescent="0.3">
      <c r="A403" s="6">
        <v>397</v>
      </c>
      <c r="B403" s="54">
        <v>2005230253</v>
      </c>
      <c r="C403" s="63" t="s">
        <v>380</v>
      </c>
      <c r="D403" s="64" t="s">
        <v>508</v>
      </c>
      <c r="E403" s="57" t="s">
        <v>830</v>
      </c>
      <c r="F403" s="54" t="s">
        <v>1174</v>
      </c>
      <c r="G403" s="57" t="s">
        <v>1355</v>
      </c>
      <c r="H403" s="58" t="s">
        <v>1373</v>
      </c>
      <c r="I403" s="59"/>
    </row>
    <row r="404" spans="1:9" ht="19.5" customHeight="1" x14ac:dyDescent="0.3">
      <c r="A404" s="6">
        <v>398</v>
      </c>
      <c r="B404" s="54">
        <v>2005230252</v>
      </c>
      <c r="C404" s="63" t="s">
        <v>381</v>
      </c>
      <c r="D404" s="64" t="s">
        <v>508</v>
      </c>
      <c r="E404" s="57" t="s">
        <v>830</v>
      </c>
      <c r="F404" s="54" t="s">
        <v>1244</v>
      </c>
      <c r="G404" s="57" t="s">
        <v>1355</v>
      </c>
      <c r="H404" s="58" t="s">
        <v>1373</v>
      </c>
      <c r="I404" s="59"/>
    </row>
    <row r="405" spans="1:9" ht="19.5" customHeight="1" x14ac:dyDescent="0.3">
      <c r="A405" s="6">
        <v>399</v>
      </c>
      <c r="B405" s="54">
        <v>2005230274</v>
      </c>
      <c r="C405" s="63" t="s">
        <v>382</v>
      </c>
      <c r="D405" s="64" t="s">
        <v>913</v>
      </c>
      <c r="E405" s="57" t="s">
        <v>830</v>
      </c>
      <c r="F405" s="54" t="s">
        <v>1173</v>
      </c>
      <c r="G405" s="57" t="s">
        <v>1355</v>
      </c>
      <c r="H405" s="58" t="s">
        <v>1373</v>
      </c>
      <c r="I405" s="59"/>
    </row>
    <row r="406" spans="1:9" ht="19.5" customHeight="1" x14ac:dyDescent="0.3">
      <c r="A406" s="6">
        <v>400</v>
      </c>
      <c r="B406" s="54">
        <v>2005230271</v>
      </c>
      <c r="C406" s="63" t="s">
        <v>383</v>
      </c>
      <c r="D406" s="64" t="s">
        <v>865</v>
      </c>
      <c r="E406" s="57" t="s">
        <v>830</v>
      </c>
      <c r="F406" s="54" t="s">
        <v>1245</v>
      </c>
      <c r="G406" s="57" t="s">
        <v>1355</v>
      </c>
      <c r="H406" s="58" t="s">
        <v>1373</v>
      </c>
      <c r="I406" s="59"/>
    </row>
    <row r="407" spans="1:9" ht="19.5" customHeight="1" x14ac:dyDescent="0.3">
      <c r="A407" s="6">
        <v>401</v>
      </c>
      <c r="B407" s="54">
        <v>2005230287</v>
      </c>
      <c r="C407" s="63" t="s">
        <v>384</v>
      </c>
      <c r="D407" s="64" t="s">
        <v>896</v>
      </c>
      <c r="E407" s="57" t="s">
        <v>984</v>
      </c>
      <c r="F407" s="54" t="s">
        <v>1145</v>
      </c>
      <c r="G407" s="57" t="s">
        <v>1355</v>
      </c>
      <c r="H407" s="58" t="s">
        <v>1373</v>
      </c>
      <c r="I407" s="59"/>
    </row>
    <row r="408" spans="1:9" ht="19.5" customHeight="1" x14ac:dyDescent="0.3">
      <c r="A408" s="6">
        <v>402</v>
      </c>
      <c r="B408" s="54">
        <v>2005230305</v>
      </c>
      <c r="C408" s="63" t="s">
        <v>281</v>
      </c>
      <c r="D408" s="64" t="s">
        <v>850</v>
      </c>
      <c r="E408" s="57" t="s">
        <v>984</v>
      </c>
      <c r="F408" s="54" t="s">
        <v>1173</v>
      </c>
      <c r="G408" s="57" t="s">
        <v>1355</v>
      </c>
      <c r="H408" s="58" t="s">
        <v>1373</v>
      </c>
      <c r="I408" s="59"/>
    </row>
    <row r="409" spans="1:9" ht="19.5" customHeight="1" x14ac:dyDescent="0.3">
      <c r="A409" s="6">
        <v>403</v>
      </c>
      <c r="B409" s="54">
        <v>2005230327</v>
      </c>
      <c r="C409" s="63" t="s">
        <v>385</v>
      </c>
      <c r="D409" s="64" t="s">
        <v>779</v>
      </c>
      <c r="E409" s="57" t="s">
        <v>984</v>
      </c>
      <c r="F409" s="54" t="s">
        <v>1078</v>
      </c>
      <c r="G409" s="57" t="s">
        <v>1355</v>
      </c>
      <c r="H409" s="58" t="s">
        <v>1373</v>
      </c>
      <c r="I409" s="59"/>
    </row>
    <row r="410" spans="1:9" ht="19.5" customHeight="1" x14ac:dyDescent="0.3">
      <c r="A410" s="6">
        <v>404</v>
      </c>
      <c r="B410" s="54">
        <v>2005230325</v>
      </c>
      <c r="C410" s="63" t="s">
        <v>136</v>
      </c>
      <c r="D410" s="64" t="s">
        <v>779</v>
      </c>
      <c r="E410" s="57" t="s">
        <v>984</v>
      </c>
      <c r="F410" s="54" t="s">
        <v>1030</v>
      </c>
      <c r="G410" s="57" t="s">
        <v>1355</v>
      </c>
      <c r="H410" s="58" t="s">
        <v>1373</v>
      </c>
      <c r="I410" s="59"/>
    </row>
    <row r="411" spans="1:9" ht="19.5" customHeight="1" x14ac:dyDescent="0.3">
      <c r="A411" s="6">
        <v>405</v>
      </c>
      <c r="B411" s="54">
        <v>2005230346</v>
      </c>
      <c r="C411" s="63" t="s">
        <v>386</v>
      </c>
      <c r="D411" s="64" t="s">
        <v>805</v>
      </c>
      <c r="E411" s="57" t="s">
        <v>984</v>
      </c>
      <c r="F411" s="54" t="s">
        <v>1032</v>
      </c>
      <c r="G411" s="57" t="s">
        <v>1355</v>
      </c>
      <c r="H411" s="58" t="s">
        <v>1373</v>
      </c>
      <c r="I411" s="59"/>
    </row>
    <row r="412" spans="1:9" ht="19.5" customHeight="1" x14ac:dyDescent="0.3">
      <c r="A412" s="6">
        <v>406</v>
      </c>
      <c r="B412" s="54">
        <v>2005230342</v>
      </c>
      <c r="C412" s="63" t="s">
        <v>387</v>
      </c>
      <c r="D412" s="64" t="s">
        <v>805</v>
      </c>
      <c r="E412" s="57" t="s">
        <v>984</v>
      </c>
      <c r="F412" s="54" t="s">
        <v>1246</v>
      </c>
      <c r="G412" s="57" t="s">
        <v>1355</v>
      </c>
      <c r="H412" s="58" t="s">
        <v>1373</v>
      </c>
      <c r="I412" s="59"/>
    </row>
    <row r="413" spans="1:9" ht="19.5" customHeight="1" x14ac:dyDescent="0.3">
      <c r="A413" s="6">
        <v>407</v>
      </c>
      <c r="B413" s="54">
        <v>2005230362</v>
      </c>
      <c r="C413" s="63" t="s">
        <v>388</v>
      </c>
      <c r="D413" s="64" t="s">
        <v>832</v>
      </c>
      <c r="E413" s="57" t="s">
        <v>984</v>
      </c>
      <c r="F413" s="54" t="s">
        <v>1036</v>
      </c>
      <c r="G413" s="57" t="s">
        <v>1355</v>
      </c>
      <c r="H413" s="58" t="s">
        <v>1373</v>
      </c>
      <c r="I413" s="59"/>
    </row>
    <row r="414" spans="1:9" ht="19.5" customHeight="1" x14ac:dyDescent="0.3">
      <c r="A414" s="6">
        <v>408</v>
      </c>
      <c r="B414" s="54">
        <v>2005230363</v>
      </c>
      <c r="C414" s="63" t="s">
        <v>389</v>
      </c>
      <c r="D414" s="64" t="s">
        <v>832</v>
      </c>
      <c r="E414" s="57" t="s">
        <v>984</v>
      </c>
      <c r="F414" s="54" t="s">
        <v>1247</v>
      </c>
      <c r="G414" s="57" t="s">
        <v>1355</v>
      </c>
      <c r="H414" s="58" t="s">
        <v>1373</v>
      </c>
      <c r="I414" s="59"/>
    </row>
    <row r="415" spans="1:9" ht="19.5" customHeight="1" x14ac:dyDescent="0.3">
      <c r="A415" s="6">
        <v>409</v>
      </c>
      <c r="B415" s="54">
        <v>2005230360</v>
      </c>
      <c r="C415" s="63" t="s">
        <v>390</v>
      </c>
      <c r="D415" s="64" t="s">
        <v>832</v>
      </c>
      <c r="E415" s="57" t="s">
        <v>830</v>
      </c>
      <c r="F415" s="54" t="s">
        <v>1173</v>
      </c>
      <c r="G415" s="57" t="s">
        <v>1355</v>
      </c>
      <c r="H415" s="58" t="s">
        <v>1373</v>
      </c>
      <c r="I415" s="59"/>
    </row>
    <row r="416" spans="1:9" ht="19.5" customHeight="1" x14ac:dyDescent="0.3">
      <c r="A416" s="6">
        <v>410</v>
      </c>
      <c r="B416" s="54">
        <v>2005230371</v>
      </c>
      <c r="C416" s="63" t="s">
        <v>391</v>
      </c>
      <c r="D416" s="64" t="s">
        <v>914</v>
      </c>
      <c r="E416" s="57" t="s">
        <v>984</v>
      </c>
      <c r="F416" s="54" t="s">
        <v>1248</v>
      </c>
      <c r="G416" s="57" t="s">
        <v>1355</v>
      </c>
      <c r="H416" s="58" t="s">
        <v>1373</v>
      </c>
      <c r="I416" s="59"/>
    </row>
    <row r="417" spans="1:9" ht="19.5" customHeight="1" x14ac:dyDescent="0.3">
      <c r="A417" s="6">
        <v>411</v>
      </c>
      <c r="B417" s="54">
        <v>2005230377</v>
      </c>
      <c r="C417" s="63" t="s">
        <v>392</v>
      </c>
      <c r="D417" s="64" t="s">
        <v>781</v>
      </c>
      <c r="E417" s="57" t="s">
        <v>830</v>
      </c>
      <c r="F417" s="54" t="s">
        <v>1249</v>
      </c>
      <c r="G417" s="57" t="s">
        <v>1355</v>
      </c>
      <c r="H417" s="58" t="s">
        <v>1373</v>
      </c>
      <c r="I417" s="59"/>
    </row>
    <row r="418" spans="1:9" ht="19.5" customHeight="1" x14ac:dyDescent="0.3">
      <c r="A418" s="6">
        <v>412</v>
      </c>
      <c r="B418" s="54">
        <v>2005230378</v>
      </c>
      <c r="C418" s="63" t="s">
        <v>393</v>
      </c>
      <c r="D418" s="64" t="s">
        <v>781</v>
      </c>
      <c r="E418" s="57" t="s">
        <v>830</v>
      </c>
      <c r="F418" s="54" t="s">
        <v>1032</v>
      </c>
      <c r="G418" s="57" t="s">
        <v>1355</v>
      </c>
      <c r="H418" s="58" t="s">
        <v>1373</v>
      </c>
      <c r="I418" s="59"/>
    </row>
    <row r="419" spans="1:9" ht="19.5" customHeight="1" x14ac:dyDescent="0.3">
      <c r="A419" s="6">
        <v>413</v>
      </c>
      <c r="B419" s="54">
        <v>2005230388</v>
      </c>
      <c r="C419" s="63" t="s">
        <v>394</v>
      </c>
      <c r="D419" s="64" t="s">
        <v>806</v>
      </c>
      <c r="E419" s="57" t="s">
        <v>984</v>
      </c>
      <c r="F419" s="54" t="s">
        <v>1065</v>
      </c>
      <c r="G419" s="57" t="s">
        <v>1355</v>
      </c>
      <c r="H419" s="58" t="s">
        <v>1373</v>
      </c>
      <c r="I419" s="59"/>
    </row>
    <row r="420" spans="1:9" ht="19.5" customHeight="1" x14ac:dyDescent="0.3">
      <c r="A420" s="6">
        <v>414</v>
      </c>
      <c r="B420" s="54">
        <v>2005230381</v>
      </c>
      <c r="C420" s="63" t="s">
        <v>395</v>
      </c>
      <c r="D420" s="64" t="s">
        <v>806</v>
      </c>
      <c r="E420" s="57" t="s">
        <v>984</v>
      </c>
      <c r="F420" s="54" t="s">
        <v>1037</v>
      </c>
      <c r="G420" s="57" t="s">
        <v>1355</v>
      </c>
      <c r="H420" s="58" t="s">
        <v>1373</v>
      </c>
      <c r="I420" s="59"/>
    </row>
    <row r="421" spans="1:9" ht="19.5" customHeight="1" x14ac:dyDescent="0.3">
      <c r="A421" s="6">
        <v>415</v>
      </c>
      <c r="B421" s="54">
        <v>2005230405</v>
      </c>
      <c r="C421" s="63" t="s">
        <v>396</v>
      </c>
      <c r="D421" s="64" t="s">
        <v>866</v>
      </c>
      <c r="E421" s="57" t="s">
        <v>984</v>
      </c>
      <c r="F421" s="54" t="s">
        <v>1086</v>
      </c>
      <c r="G421" s="57" t="s">
        <v>1355</v>
      </c>
      <c r="H421" s="58" t="s">
        <v>1373</v>
      </c>
      <c r="I421" s="59"/>
    </row>
    <row r="422" spans="1:9" ht="19.5" customHeight="1" x14ac:dyDescent="0.3">
      <c r="A422" s="6">
        <v>416</v>
      </c>
      <c r="B422" s="54">
        <v>2005230430</v>
      </c>
      <c r="C422" s="63" t="s">
        <v>397</v>
      </c>
      <c r="D422" s="64" t="s">
        <v>915</v>
      </c>
      <c r="E422" s="57" t="s">
        <v>830</v>
      </c>
      <c r="F422" s="54" t="s">
        <v>1250</v>
      </c>
      <c r="G422" s="57" t="s">
        <v>1355</v>
      </c>
      <c r="H422" s="58" t="s">
        <v>1373</v>
      </c>
      <c r="I422" s="59"/>
    </row>
    <row r="423" spans="1:9" ht="19.5" customHeight="1" x14ac:dyDescent="0.3">
      <c r="A423" s="6">
        <v>417</v>
      </c>
      <c r="B423" s="54">
        <v>2005230429</v>
      </c>
      <c r="C423" s="63" t="s">
        <v>398</v>
      </c>
      <c r="D423" s="64" t="s">
        <v>915</v>
      </c>
      <c r="E423" s="57" t="s">
        <v>830</v>
      </c>
      <c r="F423" s="54" t="s">
        <v>1078</v>
      </c>
      <c r="G423" s="57" t="s">
        <v>1355</v>
      </c>
      <c r="H423" s="58" t="s">
        <v>1373</v>
      </c>
      <c r="I423" s="59"/>
    </row>
    <row r="424" spans="1:9" ht="19.5" customHeight="1" x14ac:dyDescent="0.3">
      <c r="A424" s="6">
        <v>418</v>
      </c>
      <c r="B424" s="54">
        <v>2005230450</v>
      </c>
      <c r="C424" s="63" t="s">
        <v>399</v>
      </c>
      <c r="D424" s="64" t="s">
        <v>807</v>
      </c>
      <c r="E424" s="57" t="s">
        <v>984</v>
      </c>
      <c r="F424" s="54" t="s">
        <v>1078</v>
      </c>
      <c r="G424" s="57" t="s">
        <v>1355</v>
      </c>
      <c r="H424" s="58" t="s">
        <v>1373</v>
      </c>
      <c r="I424" s="59"/>
    </row>
    <row r="425" spans="1:9" ht="19.5" customHeight="1" x14ac:dyDescent="0.3">
      <c r="A425" s="6">
        <v>419</v>
      </c>
      <c r="B425" s="54">
        <v>2005232510</v>
      </c>
      <c r="C425" s="63" t="s">
        <v>67</v>
      </c>
      <c r="D425" s="64" t="s">
        <v>836</v>
      </c>
      <c r="E425" s="57" t="s">
        <v>984</v>
      </c>
      <c r="F425" s="54" t="s">
        <v>1089</v>
      </c>
      <c r="G425" s="57" t="s">
        <v>1355</v>
      </c>
      <c r="H425" s="58" t="s">
        <v>1373</v>
      </c>
      <c r="I425" s="59"/>
    </row>
    <row r="426" spans="1:9" ht="19.5" customHeight="1" x14ac:dyDescent="0.3">
      <c r="A426" s="6">
        <v>420</v>
      </c>
      <c r="B426" s="54">
        <v>2005230485</v>
      </c>
      <c r="C426" s="63" t="s">
        <v>44</v>
      </c>
      <c r="D426" s="64" t="s">
        <v>855</v>
      </c>
      <c r="E426" s="57" t="s">
        <v>984</v>
      </c>
      <c r="F426" s="54" t="s">
        <v>1251</v>
      </c>
      <c r="G426" s="57" t="s">
        <v>1355</v>
      </c>
      <c r="H426" s="58" t="s">
        <v>1373</v>
      </c>
      <c r="I426" s="59"/>
    </row>
    <row r="427" spans="1:9" ht="19.5" customHeight="1" x14ac:dyDescent="0.3">
      <c r="A427" s="6">
        <v>421</v>
      </c>
      <c r="B427" s="54">
        <v>2005230492</v>
      </c>
      <c r="C427" s="63" t="s">
        <v>400</v>
      </c>
      <c r="D427" s="64" t="s">
        <v>810</v>
      </c>
      <c r="E427" s="57" t="s">
        <v>830</v>
      </c>
      <c r="F427" s="54" t="s">
        <v>1129</v>
      </c>
      <c r="G427" s="57" t="s">
        <v>1355</v>
      </c>
      <c r="H427" s="58" t="s">
        <v>1373</v>
      </c>
      <c r="I427" s="59"/>
    </row>
    <row r="428" spans="1:9" ht="19.5" customHeight="1" x14ac:dyDescent="0.3">
      <c r="A428" s="6">
        <v>422</v>
      </c>
      <c r="B428" s="54">
        <v>2005230523</v>
      </c>
      <c r="C428" s="63" t="s">
        <v>401</v>
      </c>
      <c r="D428" s="64" t="s">
        <v>856</v>
      </c>
      <c r="E428" s="57" t="s">
        <v>984</v>
      </c>
      <c r="F428" s="54" t="s">
        <v>1039</v>
      </c>
      <c r="G428" s="57" t="s">
        <v>1355</v>
      </c>
      <c r="H428" s="58" t="s">
        <v>1373</v>
      </c>
      <c r="I428" s="59"/>
    </row>
    <row r="429" spans="1:9" ht="19.5" customHeight="1" x14ac:dyDescent="0.3">
      <c r="A429" s="6">
        <v>423</v>
      </c>
      <c r="B429" s="54">
        <v>2005230579</v>
      </c>
      <c r="C429" s="63" t="s">
        <v>402</v>
      </c>
      <c r="D429" s="64" t="s">
        <v>814</v>
      </c>
      <c r="E429" s="57" t="s">
        <v>984</v>
      </c>
      <c r="F429" s="54" t="s">
        <v>1252</v>
      </c>
      <c r="G429" s="57" t="s">
        <v>1355</v>
      </c>
      <c r="H429" s="58" t="s">
        <v>1373</v>
      </c>
      <c r="I429" s="59"/>
    </row>
    <row r="430" spans="1:9" ht="19.5" customHeight="1" x14ac:dyDescent="0.3">
      <c r="A430" s="6">
        <v>424</v>
      </c>
      <c r="B430" s="54">
        <v>2005230581</v>
      </c>
      <c r="C430" s="63" t="s">
        <v>403</v>
      </c>
      <c r="D430" s="64" t="s">
        <v>814</v>
      </c>
      <c r="E430" s="57" t="s">
        <v>984</v>
      </c>
      <c r="F430" s="54" t="s">
        <v>1226</v>
      </c>
      <c r="G430" s="57" t="s">
        <v>1355</v>
      </c>
      <c r="H430" s="58" t="s">
        <v>1373</v>
      </c>
      <c r="I430" s="59"/>
    </row>
    <row r="431" spans="1:9" ht="19.5" customHeight="1" x14ac:dyDescent="0.3">
      <c r="A431" s="6">
        <v>425</v>
      </c>
      <c r="B431" s="54">
        <v>2005230564</v>
      </c>
      <c r="C431" s="63" t="s">
        <v>404</v>
      </c>
      <c r="D431" s="64" t="s">
        <v>916</v>
      </c>
      <c r="E431" s="57" t="s">
        <v>984</v>
      </c>
      <c r="F431" s="54" t="s">
        <v>1070</v>
      </c>
      <c r="G431" s="57" t="s">
        <v>1355</v>
      </c>
      <c r="H431" s="58" t="s">
        <v>1373</v>
      </c>
      <c r="I431" s="59"/>
    </row>
    <row r="432" spans="1:9" ht="19.5" customHeight="1" x14ac:dyDescent="0.3">
      <c r="A432" s="6">
        <v>426</v>
      </c>
      <c r="B432" s="54">
        <v>2005230605</v>
      </c>
      <c r="C432" s="63" t="s">
        <v>405</v>
      </c>
      <c r="D432" s="64" t="s">
        <v>788</v>
      </c>
      <c r="E432" s="57" t="s">
        <v>984</v>
      </c>
      <c r="F432" s="54" t="s">
        <v>1253</v>
      </c>
      <c r="G432" s="57" t="s">
        <v>1355</v>
      </c>
      <c r="H432" s="58" t="s">
        <v>1373</v>
      </c>
      <c r="I432" s="59"/>
    </row>
    <row r="433" spans="1:9" ht="19.5" customHeight="1" x14ac:dyDescent="0.3">
      <c r="A433" s="6">
        <v>427</v>
      </c>
      <c r="B433" s="54">
        <v>2005230611</v>
      </c>
      <c r="C433" s="63" t="s">
        <v>169</v>
      </c>
      <c r="D433" s="64" t="s">
        <v>788</v>
      </c>
      <c r="E433" s="57" t="s">
        <v>984</v>
      </c>
      <c r="F433" s="54" t="s">
        <v>1045</v>
      </c>
      <c r="G433" s="57" t="s">
        <v>1355</v>
      </c>
      <c r="H433" s="58" t="s">
        <v>1373</v>
      </c>
      <c r="I433" s="59"/>
    </row>
    <row r="434" spans="1:9" ht="19.5" customHeight="1" x14ac:dyDescent="0.3">
      <c r="A434" s="6">
        <v>428</v>
      </c>
      <c r="B434" s="54">
        <v>2005230604</v>
      </c>
      <c r="C434" s="63" t="s">
        <v>48</v>
      </c>
      <c r="D434" s="64" t="s">
        <v>788</v>
      </c>
      <c r="E434" s="57" t="s">
        <v>984</v>
      </c>
      <c r="F434" s="54" t="s">
        <v>1149</v>
      </c>
      <c r="G434" s="57" t="s">
        <v>1355</v>
      </c>
      <c r="H434" s="58" t="s">
        <v>1373</v>
      </c>
      <c r="I434" s="59"/>
    </row>
    <row r="435" spans="1:9" ht="19.5" customHeight="1" x14ac:dyDescent="0.3">
      <c r="A435" s="6">
        <v>429</v>
      </c>
      <c r="B435" s="54">
        <v>2005230624</v>
      </c>
      <c r="C435" s="63" t="s">
        <v>406</v>
      </c>
      <c r="D435" s="64" t="s">
        <v>839</v>
      </c>
      <c r="E435" s="57" t="s">
        <v>830</v>
      </c>
      <c r="F435" s="54" t="s">
        <v>1254</v>
      </c>
      <c r="G435" s="57" t="s">
        <v>1355</v>
      </c>
      <c r="H435" s="58" t="s">
        <v>1373</v>
      </c>
      <c r="I435" s="59"/>
    </row>
    <row r="436" spans="1:9" ht="19.5" customHeight="1" x14ac:dyDescent="0.3">
      <c r="A436" s="6">
        <v>430</v>
      </c>
      <c r="B436" s="54">
        <v>2005230649</v>
      </c>
      <c r="C436" s="63" t="s">
        <v>407</v>
      </c>
      <c r="D436" s="64" t="s">
        <v>858</v>
      </c>
      <c r="E436" s="57" t="s">
        <v>984</v>
      </c>
      <c r="F436" s="54" t="s">
        <v>1148</v>
      </c>
      <c r="G436" s="57" t="s">
        <v>1355</v>
      </c>
      <c r="H436" s="58" t="s">
        <v>1373</v>
      </c>
      <c r="I436" s="59"/>
    </row>
    <row r="437" spans="1:9" ht="19.5" customHeight="1" x14ac:dyDescent="0.3">
      <c r="A437" s="6">
        <v>431</v>
      </c>
      <c r="B437" s="54">
        <v>2005230675</v>
      </c>
      <c r="C437" s="63" t="s">
        <v>408</v>
      </c>
      <c r="D437" s="64" t="s">
        <v>791</v>
      </c>
      <c r="E437" s="57" t="s">
        <v>984</v>
      </c>
      <c r="F437" s="54" t="s">
        <v>1109</v>
      </c>
      <c r="G437" s="57" t="s">
        <v>1355</v>
      </c>
      <c r="H437" s="58" t="s">
        <v>1373</v>
      </c>
      <c r="I437" s="59"/>
    </row>
    <row r="438" spans="1:9" ht="19.5" customHeight="1" x14ac:dyDescent="0.3">
      <c r="A438" s="6">
        <v>432</v>
      </c>
      <c r="B438" s="54">
        <v>2005230682</v>
      </c>
      <c r="C438" s="63" t="s">
        <v>409</v>
      </c>
      <c r="D438" s="64" t="s">
        <v>791</v>
      </c>
      <c r="E438" s="57" t="s">
        <v>984</v>
      </c>
      <c r="F438" s="54" t="s">
        <v>1085</v>
      </c>
      <c r="G438" s="57" t="s">
        <v>1355</v>
      </c>
      <c r="H438" s="58" t="s">
        <v>1373</v>
      </c>
      <c r="I438" s="59"/>
    </row>
    <row r="439" spans="1:9" ht="19.5" customHeight="1" x14ac:dyDescent="0.3">
      <c r="A439" s="6">
        <v>433</v>
      </c>
      <c r="B439" s="54">
        <v>2005230005</v>
      </c>
      <c r="C439" s="63" t="s">
        <v>410</v>
      </c>
      <c r="D439" s="64" t="s">
        <v>768</v>
      </c>
      <c r="E439" s="57" t="s">
        <v>984</v>
      </c>
      <c r="F439" s="54" t="s">
        <v>1049</v>
      </c>
      <c r="G439" s="57" t="s">
        <v>1356</v>
      </c>
      <c r="H439" s="58" t="s">
        <v>1373</v>
      </c>
      <c r="I439" s="59"/>
    </row>
    <row r="440" spans="1:9" ht="19.5" customHeight="1" x14ac:dyDescent="0.3">
      <c r="A440" s="6">
        <v>434</v>
      </c>
      <c r="B440" s="54">
        <v>2005230042</v>
      </c>
      <c r="C440" s="63" t="s">
        <v>411</v>
      </c>
      <c r="D440" s="64" t="s">
        <v>909</v>
      </c>
      <c r="E440" s="57" t="s">
        <v>984</v>
      </c>
      <c r="F440" s="54" t="s">
        <v>1255</v>
      </c>
      <c r="G440" s="57" t="s">
        <v>1356</v>
      </c>
      <c r="H440" s="58" t="s">
        <v>1373</v>
      </c>
      <c r="I440" s="59"/>
    </row>
    <row r="441" spans="1:9" ht="19.5" customHeight="1" x14ac:dyDescent="0.3">
      <c r="A441" s="6">
        <v>435</v>
      </c>
      <c r="B441" s="54">
        <v>2005230033</v>
      </c>
      <c r="C441" s="63" t="s">
        <v>412</v>
      </c>
      <c r="D441" s="64" t="s">
        <v>793</v>
      </c>
      <c r="E441" s="57" t="s">
        <v>984</v>
      </c>
      <c r="F441" s="54" t="s">
        <v>1034</v>
      </c>
      <c r="G441" s="57" t="s">
        <v>1356</v>
      </c>
      <c r="H441" s="58" t="s">
        <v>1373</v>
      </c>
      <c r="I441" s="59"/>
    </row>
    <row r="442" spans="1:9" ht="19.5" customHeight="1" x14ac:dyDescent="0.3">
      <c r="A442" s="6">
        <v>436</v>
      </c>
      <c r="B442" s="54">
        <v>2005230058</v>
      </c>
      <c r="C442" s="63" t="s">
        <v>413</v>
      </c>
      <c r="D442" s="64" t="s">
        <v>859</v>
      </c>
      <c r="E442" s="57" t="s">
        <v>984</v>
      </c>
      <c r="F442" s="54" t="s">
        <v>1256</v>
      </c>
      <c r="G442" s="57" t="s">
        <v>1356</v>
      </c>
      <c r="H442" s="58" t="s">
        <v>1373</v>
      </c>
      <c r="I442" s="59"/>
    </row>
    <row r="443" spans="1:9" ht="19.5" customHeight="1" x14ac:dyDescent="0.3">
      <c r="A443" s="6">
        <v>437</v>
      </c>
      <c r="B443" s="54">
        <v>2005230114</v>
      </c>
      <c r="C443" s="63" t="s">
        <v>414</v>
      </c>
      <c r="D443" s="64" t="s">
        <v>917</v>
      </c>
      <c r="E443" s="57" t="s">
        <v>830</v>
      </c>
      <c r="F443" s="54" t="s">
        <v>1063</v>
      </c>
      <c r="G443" s="57" t="s">
        <v>1356</v>
      </c>
      <c r="H443" s="58" t="s">
        <v>1373</v>
      </c>
      <c r="I443" s="59"/>
    </row>
    <row r="444" spans="1:9" ht="19.5" customHeight="1" x14ac:dyDescent="0.3">
      <c r="A444" s="6">
        <v>438</v>
      </c>
      <c r="B444" s="54">
        <v>2005230073</v>
      </c>
      <c r="C444" s="63" t="s">
        <v>415</v>
      </c>
      <c r="D444" s="64" t="s">
        <v>918</v>
      </c>
      <c r="E444" s="57" t="s">
        <v>984</v>
      </c>
      <c r="F444" s="54" t="s">
        <v>1057</v>
      </c>
      <c r="G444" s="57" t="s">
        <v>1356</v>
      </c>
      <c r="H444" s="58" t="s">
        <v>1373</v>
      </c>
      <c r="I444" s="59"/>
    </row>
    <row r="445" spans="1:9" ht="19.5" customHeight="1" x14ac:dyDescent="0.3">
      <c r="A445" s="6">
        <v>439</v>
      </c>
      <c r="B445" s="54">
        <v>2005230103</v>
      </c>
      <c r="C445" s="63" t="s">
        <v>416</v>
      </c>
      <c r="D445" s="64" t="s">
        <v>876</v>
      </c>
      <c r="E445" s="57" t="s">
        <v>984</v>
      </c>
      <c r="F445" s="54" t="s">
        <v>1087</v>
      </c>
      <c r="G445" s="57" t="s">
        <v>1356</v>
      </c>
      <c r="H445" s="58" t="s">
        <v>1373</v>
      </c>
      <c r="I445" s="59"/>
    </row>
    <row r="446" spans="1:9" ht="19.5" customHeight="1" x14ac:dyDescent="0.3">
      <c r="A446" s="6">
        <v>440</v>
      </c>
      <c r="B446" s="54">
        <v>2005230102</v>
      </c>
      <c r="C446" s="63" t="s">
        <v>417</v>
      </c>
      <c r="D446" s="64" t="s">
        <v>876</v>
      </c>
      <c r="E446" s="57" t="s">
        <v>830</v>
      </c>
      <c r="F446" s="54" t="s">
        <v>1178</v>
      </c>
      <c r="G446" s="57" t="s">
        <v>1356</v>
      </c>
      <c r="H446" s="58" t="s">
        <v>1373</v>
      </c>
      <c r="I446" s="59"/>
    </row>
    <row r="447" spans="1:9" ht="19.5" customHeight="1" x14ac:dyDescent="0.3">
      <c r="A447" s="6">
        <v>441</v>
      </c>
      <c r="B447" s="54">
        <v>2005230090</v>
      </c>
      <c r="C447" s="63" t="s">
        <v>418</v>
      </c>
      <c r="D447" s="64" t="s">
        <v>770</v>
      </c>
      <c r="E447" s="57" t="s">
        <v>830</v>
      </c>
      <c r="F447" s="54" t="s">
        <v>1034</v>
      </c>
      <c r="G447" s="57" t="s">
        <v>1356</v>
      </c>
      <c r="H447" s="58" t="s">
        <v>1373</v>
      </c>
      <c r="I447" s="59"/>
    </row>
    <row r="448" spans="1:9" ht="19.5" customHeight="1" x14ac:dyDescent="0.3">
      <c r="A448" s="6">
        <v>442</v>
      </c>
      <c r="B448" s="54">
        <v>2005230093</v>
      </c>
      <c r="C448" s="63" t="s">
        <v>419</v>
      </c>
      <c r="D448" s="64" t="s">
        <v>771</v>
      </c>
      <c r="E448" s="57" t="s">
        <v>984</v>
      </c>
      <c r="F448" s="54" t="s">
        <v>1257</v>
      </c>
      <c r="G448" s="57" t="s">
        <v>1356</v>
      </c>
      <c r="H448" s="58" t="s">
        <v>1373</v>
      </c>
      <c r="I448" s="59"/>
    </row>
    <row r="449" spans="1:9" ht="19.5" customHeight="1" x14ac:dyDescent="0.3">
      <c r="A449" s="6">
        <v>443</v>
      </c>
      <c r="B449" s="54">
        <v>2005230095</v>
      </c>
      <c r="C449" s="63" t="s">
        <v>420</v>
      </c>
      <c r="D449" s="64" t="s">
        <v>771</v>
      </c>
      <c r="E449" s="57" t="s">
        <v>984</v>
      </c>
      <c r="F449" s="54" t="s">
        <v>1258</v>
      </c>
      <c r="G449" s="57" t="s">
        <v>1356</v>
      </c>
      <c r="H449" s="58" t="s">
        <v>1373</v>
      </c>
      <c r="I449" s="59"/>
    </row>
    <row r="450" spans="1:9" ht="19.5" customHeight="1" x14ac:dyDescent="0.3">
      <c r="A450" s="6">
        <v>444</v>
      </c>
      <c r="B450" s="54">
        <v>2005230099</v>
      </c>
      <c r="C450" s="63" t="s">
        <v>421</v>
      </c>
      <c r="D450" s="64" t="s">
        <v>771</v>
      </c>
      <c r="E450" s="57" t="s">
        <v>984</v>
      </c>
      <c r="F450" s="54" t="s">
        <v>1259</v>
      </c>
      <c r="G450" s="57" t="s">
        <v>1356</v>
      </c>
      <c r="H450" s="58" t="s">
        <v>1373</v>
      </c>
      <c r="I450" s="59"/>
    </row>
    <row r="451" spans="1:9" ht="19.5" customHeight="1" x14ac:dyDescent="0.3">
      <c r="A451" s="6">
        <v>445</v>
      </c>
      <c r="B451" s="54">
        <v>2005230124</v>
      </c>
      <c r="C451" s="63" t="s">
        <v>422</v>
      </c>
      <c r="D451" s="64" t="s">
        <v>877</v>
      </c>
      <c r="E451" s="57" t="s">
        <v>984</v>
      </c>
      <c r="F451" s="54" t="s">
        <v>1260</v>
      </c>
      <c r="G451" s="57" t="s">
        <v>1356</v>
      </c>
      <c r="H451" s="58" t="s">
        <v>1373</v>
      </c>
      <c r="I451" s="59"/>
    </row>
    <row r="452" spans="1:9" ht="19.5" customHeight="1" x14ac:dyDescent="0.3">
      <c r="A452" s="6">
        <v>446</v>
      </c>
      <c r="B452" s="54">
        <v>2005230136</v>
      </c>
      <c r="C452" s="63" t="s">
        <v>423</v>
      </c>
      <c r="D452" s="64" t="s">
        <v>772</v>
      </c>
      <c r="E452" s="57" t="s">
        <v>984</v>
      </c>
      <c r="F452" s="54" t="s">
        <v>1081</v>
      </c>
      <c r="G452" s="57" t="s">
        <v>1356</v>
      </c>
      <c r="H452" s="58" t="s">
        <v>1373</v>
      </c>
      <c r="I452" s="59"/>
    </row>
    <row r="453" spans="1:9" ht="19.5" customHeight="1" x14ac:dyDescent="0.3">
      <c r="A453" s="6">
        <v>447</v>
      </c>
      <c r="B453" s="54">
        <v>2005230164</v>
      </c>
      <c r="C453" s="63" t="s">
        <v>424</v>
      </c>
      <c r="D453" s="64" t="s">
        <v>910</v>
      </c>
      <c r="E453" s="57" t="s">
        <v>984</v>
      </c>
      <c r="F453" s="54" t="s">
        <v>1227</v>
      </c>
      <c r="G453" s="57" t="s">
        <v>1356</v>
      </c>
      <c r="H453" s="58" t="s">
        <v>1373</v>
      </c>
      <c r="I453" s="59"/>
    </row>
    <row r="454" spans="1:9" ht="19.5" customHeight="1" x14ac:dyDescent="0.3">
      <c r="A454" s="6">
        <v>448</v>
      </c>
      <c r="B454" s="54">
        <v>2005230163</v>
      </c>
      <c r="C454" s="63" t="s">
        <v>374</v>
      </c>
      <c r="D454" s="64" t="s">
        <v>910</v>
      </c>
      <c r="E454" s="57" t="s">
        <v>984</v>
      </c>
      <c r="F454" s="54" t="s">
        <v>1261</v>
      </c>
      <c r="G454" s="57" t="s">
        <v>1356</v>
      </c>
      <c r="H454" s="58" t="s">
        <v>1373</v>
      </c>
      <c r="I454" s="59"/>
    </row>
    <row r="455" spans="1:9" ht="19.5" customHeight="1" x14ac:dyDescent="0.3">
      <c r="A455" s="6">
        <v>449</v>
      </c>
      <c r="B455" s="54">
        <v>2005230159</v>
      </c>
      <c r="C455" s="63" t="s">
        <v>274</v>
      </c>
      <c r="D455" s="64" t="s">
        <v>910</v>
      </c>
      <c r="E455" s="57" t="s">
        <v>984</v>
      </c>
      <c r="F455" s="54" t="s">
        <v>1117</v>
      </c>
      <c r="G455" s="57" t="s">
        <v>1356</v>
      </c>
      <c r="H455" s="58" t="s">
        <v>1373</v>
      </c>
      <c r="I455" s="59"/>
    </row>
    <row r="456" spans="1:9" ht="19.5" customHeight="1" x14ac:dyDescent="0.3">
      <c r="A456" s="6">
        <v>450</v>
      </c>
      <c r="B456" s="54">
        <v>2005230172</v>
      </c>
      <c r="C456" s="63" t="s">
        <v>425</v>
      </c>
      <c r="D456" s="64" t="s">
        <v>798</v>
      </c>
      <c r="E456" s="57" t="s">
        <v>984</v>
      </c>
      <c r="F456" s="54" t="s">
        <v>999</v>
      </c>
      <c r="G456" s="57" t="s">
        <v>1356</v>
      </c>
      <c r="H456" s="58" t="s">
        <v>1373</v>
      </c>
      <c r="I456" s="59"/>
    </row>
    <row r="457" spans="1:9" ht="19.5" customHeight="1" x14ac:dyDescent="0.3">
      <c r="A457" s="6">
        <v>451</v>
      </c>
      <c r="B457" s="54">
        <v>2005230178</v>
      </c>
      <c r="C457" s="63" t="s">
        <v>426</v>
      </c>
      <c r="D457" s="64" t="s">
        <v>774</v>
      </c>
      <c r="E457" s="57" t="s">
        <v>830</v>
      </c>
      <c r="F457" s="54" t="s">
        <v>1166</v>
      </c>
      <c r="G457" s="57" t="s">
        <v>1356</v>
      </c>
      <c r="H457" s="58" t="s">
        <v>1373</v>
      </c>
      <c r="I457" s="59"/>
    </row>
    <row r="458" spans="1:9" ht="19.5" customHeight="1" x14ac:dyDescent="0.3">
      <c r="A458" s="6">
        <v>452</v>
      </c>
      <c r="B458" s="54">
        <v>2005230182</v>
      </c>
      <c r="C458" s="63" t="s">
        <v>427</v>
      </c>
      <c r="D458" s="64" t="s">
        <v>893</v>
      </c>
      <c r="E458" s="57" t="s">
        <v>984</v>
      </c>
      <c r="F458" s="54" t="s">
        <v>1197</v>
      </c>
      <c r="G458" s="57" t="s">
        <v>1356</v>
      </c>
      <c r="H458" s="58" t="s">
        <v>1373</v>
      </c>
      <c r="I458" s="59"/>
    </row>
    <row r="459" spans="1:9" ht="19.5" customHeight="1" x14ac:dyDescent="0.3">
      <c r="A459" s="6">
        <v>453</v>
      </c>
      <c r="B459" s="54">
        <v>2005230205</v>
      </c>
      <c r="C459" s="63" t="s">
        <v>428</v>
      </c>
      <c r="D459" s="64" t="s">
        <v>847</v>
      </c>
      <c r="E459" s="57" t="s">
        <v>984</v>
      </c>
      <c r="F459" s="54" t="s">
        <v>1262</v>
      </c>
      <c r="G459" s="57" t="s">
        <v>1356</v>
      </c>
      <c r="H459" s="58" t="s">
        <v>1373</v>
      </c>
      <c r="I459" s="59"/>
    </row>
    <row r="460" spans="1:9" ht="19.5" customHeight="1" x14ac:dyDescent="0.3">
      <c r="A460" s="6">
        <v>454</v>
      </c>
      <c r="B460" s="54">
        <v>2005230210</v>
      </c>
      <c r="C460" s="63" t="s">
        <v>429</v>
      </c>
      <c r="D460" s="64" t="s">
        <v>919</v>
      </c>
      <c r="E460" s="57" t="s">
        <v>984</v>
      </c>
      <c r="F460" s="54" t="s">
        <v>1263</v>
      </c>
      <c r="G460" s="57" t="s">
        <v>1356</v>
      </c>
      <c r="H460" s="58" t="s">
        <v>1373</v>
      </c>
      <c r="I460" s="59"/>
    </row>
    <row r="461" spans="1:9" ht="19.5" customHeight="1" x14ac:dyDescent="0.3">
      <c r="A461" s="6">
        <v>455</v>
      </c>
      <c r="B461" s="54">
        <v>2005230193</v>
      </c>
      <c r="C461" s="63" t="s">
        <v>258</v>
      </c>
      <c r="D461" s="64" t="s">
        <v>799</v>
      </c>
      <c r="E461" s="57" t="s">
        <v>984</v>
      </c>
      <c r="F461" s="54" t="s">
        <v>1170</v>
      </c>
      <c r="G461" s="57" t="s">
        <v>1356</v>
      </c>
      <c r="H461" s="58" t="s">
        <v>1373</v>
      </c>
      <c r="I461" s="59"/>
    </row>
    <row r="462" spans="1:9" ht="19.5" customHeight="1" x14ac:dyDescent="0.3">
      <c r="A462" s="6">
        <v>456</v>
      </c>
      <c r="B462" s="54">
        <v>2005230221</v>
      </c>
      <c r="C462" s="63" t="s">
        <v>430</v>
      </c>
      <c r="D462" s="64" t="s">
        <v>800</v>
      </c>
      <c r="E462" s="57" t="s">
        <v>830</v>
      </c>
      <c r="F462" s="54" t="s">
        <v>1246</v>
      </c>
      <c r="G462" s="57" t="s">
        <v>1356</v>
      </c>
      <c r="H462" s="58" t="s">
        <v>1373</v>
      </c>
      <c r="I462" s="59"/>
    </row>
    <row r="463" spans="1:9" ht="19.5" customHeight="1" x14ac:dyDescent="0.3">
      <c r="A463" s="6">
        <v>457</v>
      </c>
      <c r="B463" s="54">
        <v>2005230232</v>
      </c>
      <c r="C463" s="63" t="s">
        <v>240</v>
      </c>
      <c r="D463" s="64" t="s">
        <v>920</v>
      </c>
      <c r="E463" s="57" t="s">
        <v>984</v>
      </c>
      <c r="F463" s="54" t="s">
        <v>1045</v>
      </c>
      <c r="G463" s="57" t="s">
        <v>1356</v>
      </c>
      <c r="H463" s="58" t="s">
        <v>1373</v>
      </c>
      <c r="I463" s="59"/>
    </row>
    <row r="464" spans="1:9" ht="19.5" customHeight="1" x14ac:dyDescent="0.3">
      <c r="A464" s="6">
        <v>458</v>
      </c>
      <c r="B464" s="54">
        <v>2005230236</v>
      </c>
      <c r="C464" s="63" t="s">
        <v>43</v>
      </c>
      <c r="D464" s="64" t="s">
        <v>880</v>
      </c>
      <c r="E464" s="57" t="s">
        <v>830</v>
      </c>
      <c r="F464" s="54" t="s">
        <v>1038</v>
      </c>
      <c r="G464" s="57" t="s">
        <v>1356</v>
      </c>
      <c r="H464" s="58" t="s">
        <v>1373</v>
      </c>
      <c r="I464" s="59"/>
    </row>
    <row r="465" spans="1:9" ht="19.5" customHeight="1" x14ac:dyDescent="0.3">
      <c r="A465" s="6">
        <v>459</v>
      </c>
      <c r="B465" s="54">
        <v>2005230239</v>
      </c>
      <c r="C465" s="63" t="s">
        <v>431</v>
      </c>
      <c r="D465" s="64" t="s">
        <v>880</v>
      </c>
      <c r="E465" s="57" t="s">
        <v>984</v>
      </c>
      <c r="F465" s="54" t="s">
        <v>1175</v>
      </c>
      <c r="G465" s="57" t="s">
        <v>1356</v>
      </c>
      <c r="H465" s="58" t="s">
        <v>1373</v>
      </c>
      <c r="I465" s="59"/>
    </row>
    <row r="466" spans="1:9" ht="19.5" customHeight="1" x14ac:dyDescent="0.3">
      <c r="A466" s="6">
        <v>460</v>
      </c>
      <c r="B466" s="54">
        <v>2005230240</v>
      </c>
      <c r="C466" s="63" t="s">
        <v>432</v>
      </c>
      <c r="D466" s="64" t="s">
        <v>801</v>
      </c>
      <c r="E466" s="57" t="s">
        <v>830</v>
      </c>
      <c r="F466" s="54" t="s">
        <v>1197</v>
      </c>
      <c r="G466" s="57" t="s">
        <v>1356</v>
      </c>
      <c r="H466" s="58" t="s">
        <v>1373</v>
      </c>
      <c r="I466" s="59"/>
    </row>
    <row r="467" spans="1:9" ht="19.5" customHeight="1" x14ac:dyDescent="0.3">
      <c r="A467" s="6">
        <v>461</v>
      </c>
      <c r="B467" s="54">
        <v>2005230276</v>
      </c>
      <c r="C467" s="63" t="s">
        <v>433</v>
      </c>
      <c r="D467" s="64" t="s">
        <v>921</v>
      </c>
      <c r="E467" s="57" t="s">
        <v>830</v>
      </c>
      <c r="F467" s="54" t="s">
        <v>1264</v>
      </c>
      <c r="G467" s="57" t="s">
        <v>1356</v>
      </c>
      <c r="H467" s="58" t="s">
        <v>1373</v>
      </c>
      <c r="I467" s="59"/>
    </row>
    <row r="468" spans="1:9" ht="19.5" customHeight="1" x14ac:dyDescent="0.3">
      <c r="A468" s="6">
        <v>462</v>
      </c>
      <c r="B468" s="54">
        <v>2005230282</v>
      </c>
      <c r="C468" s="63" t="s">
        <v>213</v>
      </c>
      <c r="D468" s="64" t="s">
        <v>922</v>
      </c>
      <c r="E468" s="57" t="s">
        <v>984</v>
      </c>
      <c r="F468" s="54" t="s">
        <v>1265</v>
      </c>
      <c r="G468" s="57" t="s">
        <v>1356</v>
      </c>
      <c r="H468" s="58" t="s">
        <v>1373</v>
      </c>
      <c r="I468" s="59"/>
    </row>
    <row r="469" spans="1:9" ht="19.5" customHeight="1" x14ac:dyDescent="0.3">
      <c r="A469" s="6">
        <v>463</v>
      </c>
      <c r="B469" s="54">
        <v>2005230285</v>
      </c>
      <c r="C469" s="63" t="s">
        <v>434</v>
      </c>
      <c r="D469" s="64" t="s">
        <v>778</v>
      </c>
      <c r="E469" s="57" t="s">
        <v>984</v>
      </c>
      <c r="F469" s="54" t="s">
        <v>1037</v>
      </c>
      <c r="G469" s="57" t="s">
        <v>1356</v>
      </c>
      <c r="H469" s="58" t="s">
        <v>1373</v>
      </c>
      <c r="I469" s="59"/>
    </row>
    <row r="470" spans="1:9" ht="19.5" customHeight="1" x14ac:dyDescent="0.3">
      <c r="A470" s="6">
        <v>464</v>
      </c>
      <c r="B470" s="54">
        <v>2005230313</v>
      </c>
      <c r="C470" s="63" t="s">
        <v>276</v>
      </c>
      <c r="D470" s="64" t="s">
        <v>831</v>
      </c>
      <c r="E470" s="57" t="s">
        <v>984</v>
      </c>
      <c r="F470" s="54" t="s">
        <v>1133</v>
      </c>
      <c r="G470" s="57" t="s">
        <v>1356</v>
      </c>
      <c r="H470" s="58" t="s">
        <v>1373</v>
      </c>
      <c r="I470" s="59"/>
    </row>
    <row r="471" spans="1:9" ht="19.5" customHeight="1" x14ac:dyDescent="0.3">
      <c r="A471" s="6">
        <v>465</v>
      </c>
      <c r="B471" s="54">
        <v>2005230337</v>
      </c>
      <c r="C471" s="63" t="s">
        <v>435</v>
      </c>
      <c r="D471" s="64" t="s">
        <v>903</v>
      </c>
      <c r="E471" s="57" t="s">
        <v>984</v>
      </c>
      <c r="F471" s="54" t="s">
        <v>1266</v>
      </c>
      <c r="G471" s="57" t="s">
        <v>1356</v>
      </c>
      <c r="H471" s="58" t="s">
        <v>1373</v>
      </c>
      <c r="I471" s="59"/>
    </row>
    <row r="472" spans="1:9" ht="19.5" customHeight="1" x14ac:dyDescent="0.3">
      <c r="A472" s="6">
        <v>466</v>
      </c>
      <c r="B472" s="54">
        <v>2005230343</v>
      </c>
      <c r="C472" s="63" t="s">
        <v>436</v>
      </c>
      <c r="D472" s="64" t="s">
        <v>805</v>
      </c>
      <c r="E472" s="57" t="s">
        <v>984</v>
      </c>
      <c r="F472" s="54" t="s">
        <v>1267</v>
      </c>
      <c r="G472" s="57" t="s">
        <v>1356</v>
      </c>
      <c r="H472" s="58" t="s">
        <v>1373</v>
      </c>
      <c r="I472" s="59"/>
    </row>
    <row r="473" spans="1:9" ht="19.5" customHeight="1" x14ac:dyDescent="0.3">
      <c r="A473" s="6">
        <v>467</v>
      </c>
      <c r="B473" s="54">
        <v>2005230351</v>
      </c>
      <c r="C473" s="63" t="s">
        <v>437</v>
      </c>
      <c r="D473" s="64" t="s">
        <v>805</v>
      </c>
      <c r="E473" s="57" t="s">
        <v>984</v>
      </c>
      <c r="F473" s="54" t="s">
        <v>1268</v>
      </c>
      <c r="G473" s="57" t="s">
        <v>1356</v>
      </c>
      <c r="H473" s="58" t="s">
        <v>1373</v>
      </c>
      <c r="I473" s="59"/>
    </row>
    <row r="474" spans="1:9" ht="19.5" customHeight="1" x14ac:dyDescent="0.3">
      <c r="A474" s="6">
        <v>468</v>
      </c>
      <c r="B474" s="54">
        <v>2005230352</v>
      </c>
      <c r="C474" s="63" t="s">
        <v>438</v>
      </c>
      <c r="D474" s="64" t="s">
        <v>805</v>
      </c>
      <c r="E474" s="57" t="s">
        <v>984</v>
      </c>
      <c r="F474" s="54" t="s">
        <v>1220</v>
      </c>
      <c r="G474" s="57" t="s">
        <v>1356</v>
      </c>
      <c r="H474" s="58" t="s">
        <v>1373</v>
      </c>
      <c r="I474" s="59"/>
    </row>
    <row r="475" spans="1:9" ht="19.5" customHeight="1" x14ac:dyDescent="0.3">
      <c r="A475" s="6">
        <v>469</v>
      </c>
      <c r="B475" s="54">
        <v>2005230350</v>
      </c>
      <c r="C475" s="63" t="s">
        <v>439</v>
      </c>
      <c r="D475" s="64" t="s">
        <v>805</v>
      </c>
      <c r="E475" s="57" t="s">
        <v>984</v>
      </c>
      <c r="F475" s="54" t="s">
        <v>1089</v>
      </c>
      <c r="G475" s="57" t="s">
        <v>1356</v>
      </c>
      <c r="H475" s="58" t="s">
        <v>1373</v>
      </c>
      <c r="I475" s="59"/>
    </row>
    <row r="476" spans="1:9" ht="19.5" customHeight="1" x14ac:dyDescent="0.3">
      <c r="A476" s="6">
        <v>470</v>
      </c>
      <c r="B476" s="54">
        <v>2005230391</v>
      </c>
      <c r="C476" s="63" t="s">
        <v>215</v>
      </c>
      <c r="D476" s="64" t="s">
        <v>806</v>
      </c>
      <c r="E476" s="57" t="s">
        <v>984</v>
      </c>
      <c r="F476" s="54" t="s">
        <v>1148</v>
      </c>
      <c r="G476" s="57" t="s">
        <v>1356</v>
      </c>
      <c r="H476" s="58" t="s">
        <v>1373</v>
      </c>
      <c r="I476" s="59"/>
    </row>
    <row r="477" spans="1:9" ht="19.5" customHeight="1" x14ac:dyDescent="0.3">
      <c r="A477" s="6">
        <v>471</v>
      </c>
      <c r="B477" s="54">
        <v>2005230397</v>
      </c>
      <c r="C477" s="63" t="s">
        <v>440</v>
      </c>
      <c r="D477" s="64" t="s">
        <v>806</v>
      </c>
      <c r="E477" s="57" t="s">
        <v>984</v>
      </c>
      <c r="F477" s="54" t="s">
        <v>999</v>
      </c>
      <c r="G477" s="57" t="s">
        <v>1356</v>
      </c>
      <c r="H477" s="58" t="s">
        <v>1373</v>
      </c>
      <c r="I477" s="59"/>
    </row>
    <row r="478" spans="1:9" ht="19.5" customHeight="1" x14ac:dyDescent="0.3">
      <c r="A478" s="6">
        <v>472</v>
      </c>
      <c r="B478" s="54">
        <v>2005230403</v>
      </c>
      <c r="C478" s="63" t="s">
        <v>441</v>
      </c>
      <c r="D478" s="64" t="s">
        <v>806</v>
      </c>
      <c r="E478" s="57" t="s">
        <v>984</v>
      </c>
      <c r="F478" s="54" t="s">
        <v>1134</v>
      </c>
      <c r="G478" s="57" t="s">
        <v>1356</v>
      </c>
      <c r="H478" s="58" t="s">
        <v>1373</v>
      </c>
      <c r="I478" s="59"/>
    </row>
    <row r="479" spans="1:9" ht="19.5" customHeight="1" x14ac:dyDescent="0.3">
      <c r="A479" s="6">
        <v>473</v>
      </c>
      <c r="B479" s="54">
        <v>2005230469</v>
      </c>
      <c r="C479" s="63" t="s">
        <v>442</v>
      </c>
      <c r="D479" s="64" t="s">
        <v>809</v>
      </c>
      <c r="E479" s="57" t="s">
        <v>984</v>
      </c>
      <c r="F479" s="54" t="s">
        <v>1269</v>
      </c>
      <c r="G479" s="57" t="s">
        <v>1356</v>
      </c>
      <c r="H479" s="58" t="s">
        <v>1373</v>
      </c>
      <c r="I479" s="59"/>
    </row>
    <row r="480" spans="1:9" ht="19.5" customHeight="1" x14ac:dyDescent="0.3">
      <c r="A480" s="6">
        <v>474</v>
      </c>
      <c r="B480" s="54">
        <v>2005230471</v>
      </c>
      <c r="C480" s="63" t="s">
        <v>28</v>
      </c>
      <c r="D480" s="64" t="s">
        <v>906</v>
      </c>
      <c r="E480" s="57" t="s">
        <v>830</v>
      </c>
      <c r="F480" s="54" t="s">
        <v>1030</v>
      </c>
      <c r="G480" s="57" t="s">
        <v>1356</v>
      </c>
      <c r="H480" s="58" t="s">
        <v>1373</v>
      </c>
      <c r="I480" s="59"/>
    </row>
    <row r="481" spans="1:9" ht="19.5" customHeight="1" x14ac:dyDescent="0.3">
      <c r="A481" s="6">
        <v>475</v>
      </c>
      <c r="B481" s="54">
        <v>2005230480</v>
      </c>
      <c r="C481" s="63" t="s">
        <v>443</v>
      </c>
      <c r="D481" s="64" t="s">
        <v>854</v>
      </c>
      <c r="E481" s="57" t="s">
        <v>830</v>
      </c>
      <c r="F481" s="54" t="s">
        <v>1138</v>
      </c>
      <c r="G481" s="57" t="s">
        <v>1356</v>
      </c>
      <c r="H481" s="58" t="s">
        <v>1373</v>
      </c>
      <c r="I481" s="59"/>
    </row>
    <row r="482" spans="1:9" ht="19.5" customHeight="1" x14ac:dyDescent="0.3">
      <c r="A482" s="6">
        <v>476</v>
      </c>
      <c r="B482" s="54">
        <v>2005230478</v>
      </c>
      <c r="C482" s="63" t="s">
        <v>444</v>
      </c>
      <c r="D482" s="64" t="s">
        <v>854</v>
      </c>
      <c r="E482" s="57" t="s">
        <v>830</v>
      </c>
      <c r="F482" s="54" t="s">
        <v>1270</v>
      </c>
      <c r="G482" s="57" t="s">
        <v>1356</v>
      </c>
      <c r="H482" s="58" t="s">
        <v>1372</v>
      </c>
      <c r="I482" s="59"/>
    </row>
    <row r="483" spans="1:9" ht="19.5" customHeight="1" x14ac:dyDescent="0.3">
      <c r="A483" s="6">
        <v>477</v>
      </c>
      <c r="B483" s="54">
        <v>2005230519</v>
      </c>
      <c r="C483" s="63" t="s">
        <v>268</v>
      </c>
      <c r="D483" s="64" t="s">
        <v>811</v>
      </c>
      <c r="E483" s="57" t="s">
        <v>830</v>
      </c>
      <c r="F483" s="54" t="s">
        <v>1038</v>
      </c>
      <c r="G483" s="57" t="s">
        <v>1356</v>
      </c>
      <c r="H483" s="58" t="s">
        <v>1372</v>
      </c>
      <c r="I483" s="59"/>
    </row>
    <row r="484" spans="1:9" ht="19.5" customHeight="1" x14ac:dyDescent="0.3">
      <c r="A484" s="6">
        <v>478</v>
      </c>
      <c r="B484" s="54">
        <v>2005230539</v>
      </c>
      <c r="C484" s="63" t="s">
        <v>445</v>
      </c>
      <c r="D484" s="64" t="s">
        <v>857</v>
      </c>
      <c r="E484" s="57" t="s">
        <v>984</v>
      </c>
      <c r="F484" s="54" t="s">
        <v>1271</v>
      </c>
      <c r="G484" s="57" t="s">
        <v>1356</v>
      </c>
      <c r="H484" s="58" t="s">
        <v>1372</v>
      </c>
      <c r="I484" s="59"/>
    </row>
    <row r="485" spans="1:9" ht="19.5" customHeight="1" x14ac:dyDescent="0.3">
      <c r="A485" s="6">
        <v>479</v>
      </c>
      <c r="B485" s="54">
        <v>2005230541</v>
      </c>
      <c r="C485" s="63" t="s">
        <v>446</v>
      </c>
      <c r="D485" s="64" t="s">
        <v>923</v>
      </c>
      <c r="E485" s="57" t="s">
        <v>984</v>
      </c>
      <c r="F485" s="54" t="s">
        <v>1222</v>
      </c>
      <c r="G485" s="57" t="s">
        <v>1356</v>
      </c>
      <c r="H485" s="58" t="s">
        <v>1372</v>
      </c>
      <c r="I485" s="59"/>
    </row>
    <row r="486" spans="1:9" ht="19.5" customHeight="1" x14ac:dyDescent="0.3">
      <c r="A486" s="6">
        <v>480</v>
      </c>
      <c r="B486" s="54">
        <v>2005230573</v>
      </c>
      <c r="C486" s="63" t="s">
        <v>447</v>
      </c>
      <c r="D486" s="64" t="s">
        <v>814</v>
      </c>
      <c r="E486" s="57" t="s">
        <v>984</v>
      </c>
      <c r="F486" s="54" t="s">
        <v>1272</v>
      </c>
      <c r="G486" s="57" t="s">
        <v>1356</v>
      </c>
      <c r="H486" s="58" t="s">
        <v>1372</v>
      </c>
      <c r="I486" s="59"/>
    </row>
    <row r="487" spans="1:9" ht="19.5" customHeight="1" x14ac:dyDescent="0.3">
      <c r="A487" s="6">
        <v>481</v>
      </c>
      <c r="B487" s="54">
        <v>2005230576</v>
      </c>
      <c r="C487" s="63" t="s">
        <v>448</v>
      </c>
      <c r="D487" s="64" t="s">
        <v>814</v>
      </c>
      <c r="E487" s="57" t="s">
        <v>984</v>
      </c>
      <c r="F487" s="54" t="s">
        <v>1250</v>
      </c>
      <c r="G487" s="57" t="s">
        <v>1356</v>
      </c>
      <c r="H487" s="58" t="s">
        <v>1372</v>
      </c>
      <c r="I487" s="59"/>
    </row>
    <row r="488" spans="1:9" ht="19.5" customHeight="1" x14ac:dyDescent="0.3">
      <c r="A488" s="6">
        <v>482</v>
      </c>
      <c r="B488" s="54">
        <v>2005230568</v>
      </c>
      <c r="C488" s="63" t="s">
        <v>449</v>
      </c>
      <c r="D488" s="64" t="s">
        <v>814</v>
      </c>
      <c r="E488" s="57" t="s">
        <v>984</v>
      </c>
      <c r="F488" s="54" t="s">
        <v>1273</v>
      </c>
      <c r="G488" s="57" t="s">
        <v>1356</v>
      </c>
      <c r="H488" s="58" t="s">
        <v>1372</v>
      </c>
      <c r="I488" s="59"/>
    </row>
    <row r="489" spans="1:9" ht="19.5" customHeight="1" x14ac:dyDescent="0.3">
      <c r="A489" s="6">
        <v>483</v>
      </c>
      <c r="B489" s="54">
        <v>2005230587</v>
      </c>
      <c r="C489" s="63" t="s">
        <v>450</v>
      </c>
      <c r="D489" s="64" t="s">
        <v>924</v>
      </c>
      <c r="E489" s="57" t="s">
        <v>984</v>
      </c>
      <c r="F489" s="54" t="s">
        <v>1191</v>
      </c>
      <c r="G489" s="57" t="s">
        <v>1356</v>
      </c>
      <c r="H489" s="58" t="s">
        <v>1372</v>
      </c>
      <c r="I489" s="59"/>
    </row>
    <row r="490" spans="1:9" ht="19.5" customHeight="1" x14ac:dyDescent="0.3">
      <c r="A490" s="6">
        <v>484</v>
      </c>
      <c r="B490" s="54">
        <v>2005230497</v>
      </c>
      <c r="C490" s="63" t="s">
        <v>451</v>
      </c>
      <c r="D490" s="64" t="s">
        <v>786</v>
      </c>
      <c r="E490" s="57" t="s">
        <v>984</v>
      </c>
      <c r="F490" s="54" t="s">
        <v>1148</v>
      </c>
      <c r="G490" s="57" t="s">
        <v>1356</v>
      </c>
      <c r="H490" s="58" t="s">
        <v>1372</v>
      </c>
      <c r="I490" s="59"/>
    </row>
    <row r="491" spans="1:9" ht="19.5" customHeight="1" x14ac:dyDescent="0.3">
      <c r="A491" s="6">
        <v>485</v>
      </c>
      <c r="B491" s="54">
        <v>2005230594</v>
      </c>
      <c r="C491" s="63" t="s">
        <v>452</v>
      </c>
      <c r="D491" s="64" t="s">
        <v>817</v>
      </c>
      <c r="E491" s="57" t="s">
        <v>984</v>
      </c>
      <c r="F491" s="54" t="s">
        <v>1109</v>
      </c>
      <c r="G491" s="57" t="s">
        <v>1356</v>
      </c>
      <c r="H491" s="58" t="s">
        <v>1372</v>
      </c>
      <c r="I491" s="59"/>
    </row>
    <row r="492" spans="1:9" ht="19.5" customHeight="1" x14ac:dyDescent="0.3">
      <c r="A492" s="6">
        <v>486</v>
      </c>
      <c r="B492" s="54">
        <v>2005230630</v>
      </c>
      <c r="C492" s="63" t="s">
        <v>259</v>
      </c>
      <c r="D492" s="64" t="s">
        <v>790</v>
      </c>
      <c r="E492" s="57" t="s">
        <v>984</v>
      </c>
      <c r="F492" s="54" t="s">
        <v>1111</v>
      </c>
      <c r="G492" s="57" t="s">
        <v>1356</v>
      </c>
      <c r="H492" s="58" t="s">
        <v>1372</v>
      </c>
      <c r="I492" s="59"/>
    </row>
    <row r="493" spans="1:9" ht="19.5" customHeight="1" x14ac:dyDescent="0.3">
      <c r="A493" s="6">
        <v>487</v>
      </c>
      <c r="B493" s="54">
        <v>2005230629</v>
      </c>
      <c r="C493" s="63" t="s">
        <v>453</v>
      </c>
      <c r="D493" s="64" t="s">
        <v>790</v>
      </c>
      <c r="E493" s="57" t="s">
        <v>984</v>
      </c>
      <c r="F493" s="54" t="s">
        <v>1202</v>
      </c>
      <c r="G493" s="57" t="s">
        <v>1356</v>
      </c>
      <c r="H493" s="58" t="s">
        <v>1372</v>
      </c>
      <c r="I493" s="59"/>
    </row>
    <row r="494" spans="1:9" ht="19.5" customHeight="1" x14ac:dyDescent="0.3">
      <c r="A494" s="6">
        <v>488</v>
      </c>
      <c r="B494" s="54">
        <v>2005230505</v>
      </c>
      <c r="C494" s="63" t="s">
        <v>73</v>
      </c>
      <c r="D494" s="64" t="s">
        <v>819</v>
      </c>
      <c r="E494" s="57" t="s">
        <v>830</v>
      </c>
      <c r="F494" s="54" t="s">
        <v>1075</v>
      </c>
      <c r="G494" s="57" t="s">
        <v>1356</v>
      </c>
      <c r="H494" s="58" t="s">
        <v>1372</v>
      </c>
      <c r="I494" s="59"/>
    </row>
    <row r="495" spans="1:9" ht="19.5" customHeight="1" x14ac:dyDescent="0.3">
      <c r="A495" s="6">
        <v>489</v>
      </c>
      <c r="B495" s="54">
        <v>2005230517</v>
      </c>
      <c r="C495" s="63" t="s">
        <v>454</v>
      </c>
      <c r="D495" s="64" t="s">
        <v>925</v>
      </c>
      <c r="E495" s="57" t="s">
        <v>984</v>
      </c>
      <c r="F495" s="54" t="s">
        <v>1202</v>
      </c>
      <c r="G495" s="57" t="s">
        <v>1356</v>
      </c>
      <c r="H495" s="58" t="s">
        <v>1372</v>
      </c>
      <c r="I495" s="59"/>
    </row>
    <row r="496" spans="1:9" ht="19.5" customHeight="1" x14ac:dyDescent="0.3">
      <c r="A496" s="6">
        <v>490</v>
      </c>
      <c r="B496" s="54">
        <v>2005230646</v>
      </c>
      <c r="C496" s="63" t="s">
        <v>455</v>
      </c>
      <c r="D496" s="64" t="s">
        <v>858</v>
      </c>
      <c r="E496" s="57" t="s">
        <v>984</v>
      </c>
      <c r="F496" s="54" t="s">
        <v>1016</v>
      </c>
      <c r="G496" s="57" t="s">
        <v>1356</v>
      </c>
      <c r="H496" s="58" t="s">
        <v>1372</v>
      </c>
      <c r="I496" s="59"/>
    </row>
    <row r="497" spans="1:9" ht="19.5" customHeight="1" x14ac:dyDescent="0.3">
      <c r="A497" s="6">
        <v>491</v>
      </c>
      <c r="B497" s="54">
        <v>2005230701</v>
      </c>
      <c r="C497" s="63" t="s">
        <v>456</v>
      </c>
      <c r="D497" s="64" t="s">
        <v>841</v>
      </c>
      <c r="E497" s="57" t="s">
        <v>984</v>
      </c>
      <c r="F497" s="54" t="s">
        <v>1274</v>
      </c>
      <c r="G497" s="57" t="s">
        <v>1356</v>
      </c>
      <c r="H497" s="58" t="s">
        <v>1372</v>
      </c>
      <c r="I497" s="59"/>
    </row>
    <row r="498" spans="1:9" ht="19.5" customHeight="1" x14ac:dyDescent="0.3">
      <c r="A498" s="6">
        <v>492</v>
      </c>
      <c r="B498" s="54">
        <v>2005230009</v>
      </c>
      <c r="C498" s="63" t="s">
        <v>457</v>
      </c>
      <c r="D498" s="64" t="s">
        <v>793</v>
      </c>
      <c r="E498" s="57" t="s">
        <v>984</v>
      </c>
      <c r="F498" s="54" t="s">
        <v>1275</v>
      </c>
      <c r="G498" s="57" t="s">
        <v>1357</v>
      </c>
      <c r="H498" s="58" t="s">
        <v>1372</v>
      </c>
      <c r="I498" s="59"/>
    </row>
    <row r="499" spans="1:9" ht="19.5" customHeight="1" x14ac:dyDescent="0.3">
      <c r="A499" s="6">
        <v>493</v>
      </c>
      <c r="B499" s="54">
        <v>2005230064</v>
      </c>
      <c r="C499" s="63" t="s">
        <v>458</v>
      </c>
      <c r="D499" s="64" t="s">
        <v>926</v>
      </c>
      <c r="E499" s="57" t="s">
        <v>830</v>
      </c>
      <c r="F499" s="54" t="s">
        <v>1270</v>
      </c>
      <c r="G499" s="57" t="s">
        <v>1357</v>
      </c>
      <c r="H499" s="58" t="s">
        <v>1372</v>
      </c>
      <c r="I499" s="59"/>
    </row>
    <row r="500" spans="1:9" ht="19.5" customHeight="1" x14ac:dyDescent="0.3">
      <c r="A500" s="6">
        <v>494</v>
      </c>
      <c r="B500" s="54">
        <v>2005230105</v>
      </c>
      <c r="C500" s="63" t="s">
        <v>459</v>
      </c>
      <c r="D500" s="64" t="s">
        <v>927</v>
      </c>
      <c r="E500" s="57" t="s">
        <v>984</v>
      </c>
      <c r="F500" s="54" t="s">
        <v>1010</v>
      </c>
      <c r="G500" s="57" t="s">
        <v>1357</v>
      </c>
      <c r="H500" s="58" t="s">
        <v>1372</v>
      </c>
      <c r="I500" s="59"/>
    </row>
    <row r="501" spans="1:9" ht="19.5" customHeight="1" x14ac:dyDescent="0.3">
      <c r="A501" s="6">
        <v>495</v>
      </c>
      <c r="B501" s="54">
        <v>2005230113</v>
      </c>
      <c r="C501" s="63" t="s">
        <v>460</v>
      </c>
      <c r="D501" s="64" t="s">
        <v>917</v>
      </c>
      <c r="E501" s="57" t="s">
        <v>830</v>
      </c>
      <c r="F501" s="54" t="s">
        <v>1041</v>
      </c>
      <c r="G501" s="57" t="s">
        <v>1357</v>
      </c>
      <c r="H501" s="58" t="s">
        <v>1372</v>
      </c>
      <c r="I501" s="59"/>
    </row>
    <row r="502" spans="1:9" ht="19.5" customHeight="1" x14ac:dyDescent="0.3">
      <c r="A502" s="6">
        <v>496</v>
      </c>
      <c r="B502" s="54">
        <v>2005230072</v>
      </c>
      <c r="C502" s="63" t="s">
        <v>461</v>
      </c>
      <c r="D502" s="64" t="s">
        <v>928</v>
      </c>
      <c r="E502" s="57" t="s">
        <v>984</v>
      </c>
      <c r="F502" s="54" t="s">
        <v>1010</v>
      </c>
      <c r="G502" s="57" t="s">
        <v>1357</v>
      </c>
      <c r="H502" s="58" t="s">
        <v>1372</v>
      </c>
      <c r="I502" s="59"/>
    </row>
    <row r="503" spans="1:9" ht="19.5" customHeight="1" x14ac:dyDescent="0.3">
      <c r="A503" s="6">
        <v>497</v>
      </c>
      <c r="B503" s="54">
        <v>2005230116</v>
      </c>
      <c r="C503" s="63" t="s">
        <v>462</v>
      </c>
      <c r="D503" s="64" t="s">
        <v>929</v>
      </c>
      <c r="E503" s="57" t="s">
        <v>830</v>
      </c>
      <c r="F503" s="54" t="s">
        <v>986</v>
      </c>
      <c r="G503" s="57" t="s">
        <v>1357</v>
      </c>
      <c r="H503" s="58" t="s">
        <v>1372</v>
      </c>
      <c r="I503" s="59"/>
    </row>
    <row r="504" spans="1:9" ht="19.5" customHeight="1" x14ac:dyDescent="0.3">
      <c r="A504" s="6">
        <v>498</v>
      </c>
      <c r="B504" s="54">
        <v>2005230080</v>
      </c>
      <c r="C504" s="63" t="s">
        <v>463</v>
      </c>
      <c r="D504" s="64" t="s">
        <v>930</v>
      </c>
      <c r="E504" s="57" t="s">
        <v>984</v>
      </c>
      <c r="F504" s="54" t="s">
        <v>1276</v>
      </c>
      <c r="G504" s="57" t="s">
        <v>1357</v>
      </c>
      <c r="H504" s="58" t="s">
        <v>1372</v>
      </c>
      <c r="I504" s="59"/>
    </row>
    <row r="505" spans="1:9" ht="19.5" customHeight="1" x14ac:dyDescent="0.3">
      <c r="A505" s="6">
        <v>499</v>
      </c>
      <c r="B505" s="54">
        <v>2005230078</v>
      </c>
      <c r="C505" s="63" t="s">
        <v>416</v>
      </c>
      <c r="D505" s="64" t="s">
        <v>930</v>
      </c>
      <c r="E505" s="57" t="s">
        <v>984</v>
      </c>
      <c r="F505" s="54" t="s">
        <v>1277</v>
      </c>
      <c r="G505" s="57" t="s">
        <v>1357</v>
      </c>
      <c r="H505" s="58" t="s">
        <v>1372</v>
      </c>
      <c r="I505" s="59"/>
    </row>
    <row r="506" spans="1:9" ht="19.5" customHeight="1" x14ac:dyDescent="0.3">
      <c r="A506" s="6">
        <v>500</v>
      </c>
      <c r="B506" s="54">
        <v>2005230101</v>
      </c>
      <c r="C506" s="63" t="s">
        <v>464</v>
      </c>
      <c r="D506" s="64" t="s">
        <v>876</v>
      </c>
      <c r="E506" s="57" t="s">
        <v>830</v>
      </c>
      <c r="F506" s="54" t="s">
        <v>1186</v>
      </c>
      <c r="G506" s="57" t="s">
        <v>1357</v>
      </c>
      <c r="H506" s="58" t="s">
        <v>1372</v>
      </c>
      <c r="I506" s="59"/>
    </row>
    <row r="507" spans="1:9" ht="19.5" customHeight="1" x14ac:dyDescent="0.3">
      <c r="A507" s="6">
        <v>501</v>
      </c>
      <c r="B507" s="54">
        <v>2005230091</v>
      </c>
      <c r="C507" s="63" t="s">
        <v>465</v>
      </c>
      <c r="D507" s="64" t="s">
        <v>770</v>
      </c>
      <c r="E507" s="57" t="s">
        <v>830</v>
      </c>
      <c r="F507" s="54" t="s">
        <v>1065</v>
      </c>
      <c r="G507" s="57" t="s">
        <v>1357</v>
      </c>
      <c r="H507" s="58" t="s">
        <v>1372</v>
      </c>
      <c r="I507" s="59"/>
    </row>
    <row r="508" spans="1:9" ht="19.5" customHeight="1" x14ac:dyDescent="0.3">
      <c r="A508" s="6">
        <v>502</v>
      </c>
      <c r="B508" s="54">
        <v>2005230126</v>
      </c>
      <c r="C508" s="63" t="s">
        <v>466</v>
      </c>
      <c r="D508" s="64" t="s">
        <v>877</v>
      </c>
      <c r="E508" s="57" t="s">
        <v>984</v>
      </c>
      <c r="F508" s="54" t="s">
        <v>1020</v>
      </c>
      <c r="G508" s="57" t="s">
        <v>1357</v>
      </c>
      <c r="H508" s="58" t="s">
        <v>1372</v>
      </c>
      <c r="I508" s="59"/>
    </row>
    <row r="509" spans="1:9" ht="19.5" customHeight="1" x14ac:dyDescent="0.3">
      <c r="A509" s="6">
        <v>503</v>
      </c>
      <c r="B509" s="54">
        <v>2005230132</v>
      </c>
      <c r="C509" s="63" t="s">
        <v>30</v>
      </c>
      <c r="D509" s="64" t="s">
        <v>796</v>
      </c>
      <c r="E509" s="57" t="s">
        <v>984</v>
      </c>
      <c r="F509" s="54" t="s">
        <v>1264</v>
      </c>
      <c r="G509" s="57" t="s">
        <v>1357</v>
      </c>
      <c r="H509" s="58" t="s">
        <v>1372</v>
      </c>
      <c r="I509" s="59"/>
    </row>
    <row r="510" spans="1:9" ht="19.5" customHeight="1" x14ac:dyDescent="0.3">
      <c r="A510" s="6">
        <v>504</v>
      </c>
      <c r="B510" s="54">
        <v>2005230129</v>
      </c>
      <c r="C510" s="63" t="s">
        <v>467</v>
      </c>
      <c r="D510" s="64" t="s">
        <v>796</v>
      </c>
      <c r="E510" s="57" t="s">
        <v>984</v>
      </c>
      <c r="F510" s="54" t="s">
        <v>1176</v>
      </c>
      <c r="G510" s="57" t="s">
        <v>1357</v>
      </c>
      <c r="H510" s="58" t="s">
        <v>1372</v>
      </c>
      <c r="I510" s="59"/>
    </row>
    <row r="511" spans="1:9" ht="19.5" customHeight="1" x14ac:dyDescent="0.3">
      <c r="A511" s="6">
        <v>505</v>
      </c>
      <c r="B511" s="54">
        <v>2005230147</v>
      </c>
      <c r="C511" s="63" t="s">
        <v>468</v>
      </c>
      <c r="D511" s="64" t="s">
        <v>797</v>
      </c>
      <c r="E511" s="57" t="s">
        <v>984</v>
      </c>
      <c r="F511" s="54" t="s">
        <v>1278</v>
      </c>
      <c r="G511" s="57" t="s">
        <v>1357</v>
      </c>
      <c r="H511" s="58" t="s">
        <v>1372</v>
      </c>
      <c r="I511" s="59"/>
    </row>
    <row r="512" spans="1:9" ht="19.5" customHeight="1" x14ac:dyDescent="0.3">
      <c r="A512" s="6">
        <v>506</v>
      </c>
      <c r="B512" s="54">
        <v>2005230149</v>
      </c>
      <c r="C512" s="63" t="s">
        <v>469</v>
      </c>
      <c r="D512" s="64" t="s">
        <v>797</v>
      </c>
      <c r="E512" s="57" t="s">
        <v>984</v>
      </c>
      <c r="F512" s="54" t="s">
        <v>1167</v>
      </c>
      <c r="G512" s="57" t="s">
        <v>1357</v>
      </c>
      <c r="H512" s="58" t="s">
        <v>1372</v>
      </c>
      <c r="I512" s="59"/>
    </row>
    <row r="513" spans="1:9" ht="19.5" customHeight="1" x14ac:dyDescent="0.3">
      <c r="A513" s="6">
        <v>507</v>
      </c>
      <c r="B513" s="54">
        <v>2005230171</v>
      </c>
      <c r="C513" s="63" t="s">
        <v>470</v>
      </c>
      <c r="D513" s="64" t="s">
        <v>901</v>
      </c>
      <c r="E513" s="57" t="s">
        <v>830</v>
      </c>
      <c r="F513" s="54" t="s">
        <v>1138</v>
      </c>
      <c r="G513" s="57" t="s">
        <v>1357</v>
      </c>
      <c r="H513" s="58" t="s">
        <v>1372</v>
      </c>
      <c r="I513" s="59"/>
    </row>
    <row r="514" spans="1:9" ht="19.5" customHeight="1" x14ac:dyDescent="0.3">
      <c r="A514" s="6">
        <v>508</v>
      </c>
      <c r="B514" s="54">
        <v>2005230179</v>
      </c>
      <c r="C514" s="63" t="s">
        <v>471</v>
      </c>
      <c r="D514" s="64" t="s">
        <v>774</v>
      </c>
      <c r="E514" s="57" t="s">
        <v>984</v>
      </c>
      <c r="F514" s="54" t="s">
        <v>1019</v>
      </c>
      <c r="G514" s="57" t="s">
        <v>1357</v>
      </c>
      <c r="H514" s="58" t="s">
        <v>1372</v>
      </c>
      <c r="I514" s="59"/>
    </row>
    <row r="515" spans="1:9" ht="19.5" customHeight="1" x14ac:dyDescent="0.3">
      <c r="A515" s="6">
        <v>509</v>
      </c>
      <c r="B515" s="54">
        <v>2005230185</v>
      </c>
      <c r="C515" s="63" t="s">
        <v>472</v>
      </c>
      <c r="D515" s="64" t="s">
        <v>931</v>
      </c>
      <c r="E515" s="57" t="s">
        <v>984</v>
      </c>
      <c r="F515" s="54" t="s">
        <v>1279</v>
      </c>
      <c r="G515" s="57" t="s">
        <v>1357</v>
      </c>
      <c r="H515" s="58" t="s">
        <v>1372</v>
      </c>
      <c r="I515" s="59"/>
    </row>
    <row r="516" spans="1:9" ht="19.5" customHeight="1" x14ac:dyDescent="0.3">
      <c r="A516" s="6">
        <v>510</v>
      </c>
      <c r="B516" s="54">
        <v>2005230206</v>
      </c>
      <c r="C516" s="63" t="s">
        <v>107</v>
      </c>
      <c r="D516" s="64" t="s">
        <v>847</v>
      </c>
      <c r="E516" s="57" t="s">
        <v>984</v>
      </c>
      <c r="F516" s="54" t="s">
        <v>1143</v>
      </c>
      <c r="G516" s="57" t="s">
        <v>1357</v>
      </c>
      <c r="H516" s="58" t="s">
        <v>1372</v>
      </c>
      <c r="I516" s="59"/>
    </row>
    <row r="517" spans="1:9" ht="19.5" customHeight="1" x14ac:dyDescent="0.3">
      <c r="A517" s="6">
        <v>511</v>
      </c>
      <c r="B517" s="54">
        <v>2005230190</v>
      </c>
      <c r="C517" s="63" t="s">
        <v>473</v>
      </c>
      <c r="D517" s="64" t="s">
        <v>826</v>
      </c>
      <c r="E517" s="57" t="s">
        <v>830</v>
      </c>
      <c r="F517" s="54" t="s">
        <v>1058</v>
      </c>
      <c r="G517" s="57" t="s">
        <v>1357</v>
      </c>
      <c r="H517" s="58" t="s">
        <v>1372</v>
      </c>
      <c r="I517" s="59"/>
    </row>
    <row r="518" spans="1:9" ht="19.5" customHeight="1" x14ac:dyDescent="0.3">
      <c r="A518" s="6">
        <v>512</v>
      </c>
      <c r="B518" s="54">
        <v>2005230224</v>
      </c>
      <c r="C518" s="63" t="s">
        <v>474</v>
      </c>
      <c r="D518" s="64" t="s">
        <v>800</v>
      </c>
      <c r="E518" s="57" t="s">
        <v>830</v>
      </c>
      <c r="F518" s="54" t="s">
        <v>1235</v>
      </c>
      <c r="G518" s="57" t="s">
        <v>1357</v>
      </c>
      <c r="H518" s="58" t="s">
        <v>1372</v>
      </c>
      <c r="I518" s="59"/>
    </row>
    <row r="519" spans="1:9" ht="19.5" customHeight="1" x14ac:dyDescent="0.3">
      <c r="A519" s="6">
        <v>513</v>
      </c>
      <c r="B519" s="54">
        <v>2005230222</v>
      </c>
      <c r="C519" s="63" t="s">
        <v>9</v>
      </c>
      <c r="D519" s="64" t="s">
        <v>800</v>
      </c>
      <c r="E519" s="57" t="s">
        <v>830</v>
      </c>
      <c r="F519" s="54" t="s">
        <v>1249</v>
      </c>
      <c r="G519" s="57" t="s">
        <v>1357</v>
      </c>
      <c r="H519" s="58" t="s">
        <v>1372</v>
      </c>
      <c r="I519" s="59"/>
    </row>
    <row r="520" spans="1:9" ht="19.5" customHeight="1" x14ac:dyDescent="0.3">
      <c r="A520" s="6">
        <v>514</v>
      </c>
      <c r="B520" s="54">
        <v>2005230243</v>
      </c>
      <c r="C520" s="63" t="s">
        <v>475</v>
      </c>
      <c r="D520" s="64" t="s">
        <v>801</v>
      </c>
      <c r="E520" s="57" t="s">
        <v>830</v>
      </c>
      <c r="F520" s="54" t="s">
        <v>1030</v>
      </c>
      <c r="G520" s="57" t="s">
        <v>1357</v>
      </c>
      <c r="H520" s="58" t="s">
        <v>1372</v>
      </c>
      <c r="I520" s="59"/>
    </row>
    <row r="521" spans="1:9" ht="19.5" customHeight="1" x14ac:dyDescent="0.3">
      <c r="A521" s="6">
        <v>515</v>
      </c>
      <c r="B521" s="54">
        <v>2005230242</v>
      </c>
      <c r="C521" s="63" t="s">
        <v>114</v>
      </c>
      <c r="D521" s="64" t="s">
        <v>801</v>
      </c>
      <c r="E521" s="57" t="s">
        <v>830</v>
      </c>
      <c r="F521" s="54" t="s">
        <v>1076</v>
      </c>
      <c r="G521" s="57" t="s">
        <v>1357</v>
      </c>
      <c r="H521" s="58" t="s">
        <v>1372</v>
      </c>
      <c r="I521" s="59"/>
    </row>
    <row r="522" spans="1:9" ht="19.5" customHeight="1" x14ac:dyDescent="0.3">
      <c r="A522" s="6">
        <v>516</v>
      </c>
      <c r="B522" s="54">
        <v>2005230213</v>
      </c>
      <c r="C522" s="63" t="s">
        <v>476</v>
      </c>
      <c r="D522" s="64" t="s">
        <v>932</v>
      </c>
      <c r="E522" s="57" t="s">
        <v>830</v>
      </c>
      <c r="F522" s="54" t="s">
        <v>1280</v>
      </c>
      <c r="G522" s="57" t="s">
        <v>1357</v>
      </c>
      <c r="H522" s="58" t="s">
        <v>1372</v>
      </c>
      <c r="I522" s="59"/>
    </row>
    <row r="523" spans="1:9" ht="19.5" customHeight="1" x14ac:dyDescent="0.3">
      <c r="A523" s="6">
        <v>517</v>
      </c>
      <c r="B523" s="54">
        <v>2005230214</v>
      </c>
      <c r="C523" s="63" t="s">
        <v>477</v>
      </c>
      <c r="D523" s="64" t="s">
        <v>933</v>
      </c>
      <c r="E523" s="57" t="s">
        <v>830</v>
      </c>
      <c r="F523" s="54" t="s">
        <v>1027</v>
      </c>
      <c r="G523" s="57" t="s">
        <v>1357</v>
      </c>
      <c r="H523" s="58" t="s">
        <v>1372</v>
      </c>
      <c r="I523" s="59"/>
    </row>
    <row r="524" spans="1:9" ht="19.5" customHeight="1" x14ac:dyDescent="0.3">
      <c r="A524" s="6">
        <v>518</v>
      </c>
      <c r="B524" s="54">
        <v>2005230246</v>
      </c>
      <c r="C524" s="63" t="s">
        <v>478</v>
      </c>
      <c r="D524" s="64" t="s">
        <v>934</v>
      </c>
      <c r="E524" s="57" t="s">
        <v>830</v>
      </c>
      <c r="F524" s="54" t="s">
        <v>1185</v>
      </c>
      <c r="G524" s="57" t="s">
        <v>1357</v>
      </c>
      <c r="H524" s="58" t="s">
        <v>1372</v>
      </c>
      <c r="I524" s="59"/>
    </row>
    <row r="525" spans="1:9" ht="19.5" customHeight="1" x14ac:dyDescent="0.3">
      <c r="A525" s="6">
        <v>519</v>
      </c>
      <c r="B525" s="54">
        <v>2005230266</v>
      </c>
      <c r="C525" s="63" t="s">
        <v>479</v>
      </c>
      <c r="D525" s="64" t="s">
        <v>777</v>
      </c>
      <c r="E525" s="57" t="s">
        <v>984</v>
      </c>
      <c r="F525" s="54" t="s">
        <v>989</v>
      </c>
      <c r="G525" s="57" t="s">
        <v>1357</v>
      </c>
      <c r="H525" s="58" t="s">
        <v>1372</v>
      </c>
      <c r="I525" s="59"/>
    </row>
    <row r="526" spans="1:9" ht="19.5" customHeight="1" x14ac:dyDescent="0.3">
      <c r="A526" s="6">
        <v>520</v>
      </c>
      <c r="B526" s="54">
        <v>2005230272</v>
      </c>
      <c r="C526" s="63" t="s">
        <v>480</v>
      </c>
      <c r="D526" s="64" t="s">
        <v>913</v>
      </c>
      <c r="E526" s="57" t="s">
        <v>830</v>
      </c>
      <c r="F526" s="54" t="s">
        <v>1060</v>
      </c>
      <c r="G526" s="57" t="s">
        <v>1357</v>
      </c>
      <c r="H526" s="58" t="s">
        <v>1372</v>
      </c>
      <c r="I526" s="59"/>
    </row>
    <row r="527" spans="1:9" ht="19.5" customHeight="1" x14ac:dyDescent="0.3">
      <c r="A527" s="6">
        <v>521</v>
      </c>
      <c r="B527" s="54">
        <v>2005230283</v>
      </c>
      <c r="C527" s="63" t="s">
        <v>481</v>
      </c>
      <c r="D527" s="64" t="s">
        <v>778</v>
      </c>
      <c r="E527" s="57" t="s">
        <v>984</v>
      </c>
      <c r="F527" s="54" t="s">
        <v>1281</v>
      </c>
      <c r="G527" s="57" t="s">
        <v>1357</v>
      </c>
      <c r="H527" s="58" t="s">
        <v>1372</v>
      </c>
      <c r="I527" s="59"/>
    </row>
    <row r="528" spans="1:9" ht="19.5" customHeight="1" x14ac:dyDescent="0.3">
      <c r="A528" s="6">
        <v>522</v>
      </c>
      <c r="B528" s="54">
        <v>2005230293</v>
      </c>
      <c r="C528" s="63" t="s">
        <v>273</v>
      </c>
      <c r="D528" s="64" t="s">
        <v>828</v>
      </c>
      <c r="E528" s="57" t="s">
        <v>984</v>
      </c>
      <c r="F528" s="54" t="s">
        <v>1282</v>
      </c>
      <c r="G528" s="57" t="s">
        <v>1357</v>
      </c>
      <c r="H528" s="58" t="s">
        <v>1372</v>
      </c>
      <c r="I528" s="59"/>
    </row>
    <row r="529" spans="1:9" ht="19.5" customHeight="1" x14ac:dyDescent="0.3">
      <c r="A529" s="6">
        <v>523</v>
      </c>
      <c r="B529" s="54">
        <v>2005230309</v>
      </c>
      <c r="C529" s="63" t="s">
        <v>482</v>
      </c>
      <c r="D529" s="64" t="s">
        <v>830</v>
      </c>
      <c r="E529" s="57" t="s">
        <v>830</v>
      </c>
      <c r="F529" s="54" t="s">
        <v>1283</v>
      </c>
      <c r="G529" s="57" t="s">
        <v>1357</v>
      </c>
      <c r="H529" s="58" t="s">
        <v>1372</v>
      </c>
      <c r="I529" s="59"/>
    </row>
    <row r="530" spans="1:9" ht="19.5" customHeight="1" x14ac:dyDescent="0.3">
      <c r="A530" s="6">
        <v>524</v>
      </c>
      <c r="B530" s="54">
        <v>2005230332</v>
      </c>
      <c r="C530" s="63" t="s">
        <v>483</v>
      </c>
      <c r="D530" s="64" t="s">
        <v>779</v>
      </c>
      <c r="E530" s="57" t="s">
        <v>984</v>
      </c>
      <c r="F530" s="54" t="s">
        <v>1013</v>
      </c>
      <c r="G530" s="57" t="s">
        <v>1357</v>
      </c>
      <c r="H530" s="58" t="s">
        <v>1372</v>
      </c>
      <c r="I530" s="59"/>
    </row>
    <row r="531" spans="1:9" ht="19.5" customHeight="1" x14ac:dyDescent="0.3">
      <c r="A531" s="6">
        <v>525</v>
      </c>
      <c r="B531" s="54">
        <v>2005230330</v>
      </c>
      <c r="C531" s="63" t="s">
        <v>10</v>
      </c>
      <c r="D531" s="64" t="s">
        <v>779</v>
      </c>
      <c r="E531" s="57" t="s">
        <v>984</v>
      </c>
      <c r="F531" s="54" t="s">
        <v>1097</v>
      </c>
      <c r="G531" s="57" t="s">
        <v>1357</v>
      </c>
      <c r="H531" s="58" t="s">
        <v>1372</v>
      </c>
      <c r="I531" s="59"/>
    </row>
    <row r="532" spans="1:9" ht="19.5" customHeight="1" x14ac:dyDescent="0.3">
      <c r="A532" s="6">
        <v>526</v>
      </c>
      <c r="B532" s="54">
        <v>2005230329</v>
      </c>
      <c r="C532" s="63" t="s">
        <v>484</v>
      </c>
      <c r="D532" s="64" t="s">
        <v>779</v>
      </c>
      <c r="E532" s="57" t="s">
        <v>984</v>
      </c>
      <c r="F532" s="54" t="s">
        <v>1130</v>
      </c>
      <c r="G532" s="57" t="s">
        <v>1357</v>
      </c>
      <c r="H532" s="58" t="s">
        <v>1372</v>
      </c>
      <c r="I532" s="59"/>
    </row>
    <row r="533" spans="1:9" ht="19.5" customHeight="1" x14ac:dyDescent="0.3">
      <c r="A533" s="6">
        <v>527</v>
      </c>
      <c r="B533" s="54">
        <v>2022231191</v>
      </c>
      <c r="C533" s="63" t="s">
        <v>16</v>
      </c>
      <c r="D533" s="64" t="s">
        <v>804</v>
      </c>
      <c r="E533" s="57" t="s">
        <v>984</v>
      </c>
      <c r="F533" s="54" t="s">
        <v>1284</v>
      </c>
      <c r="G533" s="57" t="s">
        <v>1357</v>
      </c>
      <c r="H533" s="58" t="s">
        <v>1372</v>
      </c>
      <c r="I533" s="59"/>
    </row>
    <row r="534" spans="1:9" ht="19.5" customHeight="1" x14ac:dyDescent="0.3">
      <c r="A534" s="6">
        <v>528</v>
      </c>
      <c r="B534" s="54">
        <v>2005230354</v>
      </c>
      <c r="C534" s="63" t="s">
        <v>485</v>
      </c>
      <c r="D534" s="64" t="s">
        <v>805</v>
      </c>
      <c r="E534" s="57" t="s">
        <v>984</v>
      </c>
      <c r="F534" s="54" t="s">
        <v>1285</v>
      </c>
      <c r="G534" s="57" t="s">
        <v>1357</v>
      </c>
      <c r="H534" s="58" t="s">
        <v>1372</v>
      </c>
      <c r="I534" s="59"/>
    </row>
    <row r="535" spans="1:9" ht="19.5" customHeight="1" x14ac:dyDescent="0.3">
      <c r="A535" s="6">
        <v>529</v>
      </c>
      <c r="B535" s="54">
        <v>2005230424</v>
      </c>
      <c r="C535" s="63" t="s">
        <v>486</v>
      </c>
      <c r="D535" s="64" t="s">
        <v>851</v>
      </c>
      <c r="E535" s="57" t="s">
        <v>830</v>
      </c>
      <c r="F535" s="54" t="s">
        <v>1286</v>
      </c>
      <c r="G535" s="57" t="s">
        <v>1357</v>
      </c>
      <c r="H535" s="58" t="s">
        <v>1372</v>
      </c>
      <c r="I535" s="59"/>
    </row>
    <row r="536" spans="1:9" ht="19.5" customHeight="1" x14ac:dyDescent="0.3">
      <c r="A536" s="6">
        <v>530</v>
      </c>
      <c r="B536" s="54">
        <v>2005230435</v>
      </c>
      <c r="C536" s="63" t="s">
        <v>487</v>
      </c>
      <c r="D536" s="64" t="s">
        <v>852</v>
      </c>
      <c r="E536" s="57" t="s">
        <v>830</v>
      </c>
      <c r="F536" s="54" t="s">
        <v>1134</v>
      </c>
      <c r="G536" s="57" t="s">
        <v>1357</v>
      </c>
      <c r="H536" s="58" t="s">
        <v>1372</v>
      </c>
      <c r="I536" s="59"/>
    </row>
    <row r="537" spans="1:9" ht="19.5" customHeight="1" x14ac:dyDescent="0.3">
      <c r="A537" s="6">
        <v>531</v>
      </c>
      <c r="B537" s="54">
        <v>2005230473</v>
      </c>
      <c r="C537" s="63" t="s">
        <v>370</v>
      </c>
      <c r="D537" s="64" t="s">
        <v>935</v>
      </c>
      <c r="E537" s="57" t="s">
        <v>984</v>
      </c>
      <c r="F537" s="54" t="s">
        <v>1238</v>
      </c>
      <c r="G537" s="57" t="s">
        <v>1357</v>
      </c>
      <c r="H537" s="58" t="s">
        <v>1372</v>
      </c>
      <c r="I537" s="59"/>
    </row>
    <row r="538" spans="1:9" ht="19.5" customHeight="1" x14ac:dyDescent="0.3">
      <c r="A538" s="6">
        <v>532</v>
      </c>
      <c r="B538" s="54">
        <v>2005230543</v>
      </c>
      <c r="C538" s="63" t="s">
        <v>488</v>
      </c>
      <c r="D538" s="64" t="s">
        <v>813</v>
      </c>
      <c r="E538" s="57" t="s">
        <v>830</v>
      </c>
      <c r="F538" s="54" t="s">
        <v>1035</v>
      </c>
      <c r="G538" s="57" t="s">
        <v>1357</v>
      </c>
      <c r="H538" s="58" t="s">
        <v>1372</v>
      </c>
      <c r="I538" s="59"/>
    </row>
    <row r="539" spans="1:9" ht="19.5" customHeight="1" x14ac:dyDescent="0.3">
      <c r="A539" s="6">
        <v>533</v>
      </c>
      <c r="B539" s="54">
        <v>2005230549</v>
      </c>
      <c r="C539" s="63" t="s">
        <v>489</v>
      </c>
      <c r="D539" s="64" t="s">
        <v>868</v>
      </c>
      <c r="E539" s="57" t="s">
        <v>984</v>
      </c>
      <c r="F539" s="54" t="s">
        <v>1186</v>
      </c>
      <c r="G539" s="57" t="s">
        <v>1357</v>
      </c>
      <c r="H539" s="58" t="s">
        <v>1372</v>
      </c>
      <c r="I539" s="59"/>
    </row>
    <row r="540" spans="1:9" ht="19.5" customHeight="1" x14ac:dyDescent="0.3">
      <c r="A540" s="6">
        <v>534</v>
      </c>
      <c r="B540" s="54">
        <v>2005230552</v>
      </c>
      <c r="C540" s="63" t="s">
        <v>490</v>
      </c>
      <c r="D540" s="64" t="s">
        <v>936</v>
      </c>
      <c r="E540" s="57" t="s">
        <v>984</v>
      </c>
      <c r="F540" s="54" t="s">
        <v>1287</v>
      </c>
      <c r="G540" s="57" t="s">
        <v>1357</v>
      </c>
      <c r="H540" s="58" t="s">
        <v>1372</v>
      </c>
      <c r="I540" s="59"/>
    </row>
    <row r="541" spans="1:9" ht="19.5" customHeight="1" x14ac:dyDescent="0.3">
      <c r="A541" s="6">
        <v>535</v>
      </c>
      <c r="B541" s="54">
        <v>2005230563</v>
      </c>
      <c r="C541" s="63" t="s">
        <v>134</v>
      </c>
      <c r="D541" s="64" t="s">
        <v>916</v>
      </c>
      <c r="E541" s="57" t="s">
        <v>984</v>
      </c>
      <c r="F541" s="54" t="s">
        <v>1229</v>
      </c>
      <c r="G541" s="57" t="s">
        <v>1357</v>
      </c>
      <c r="H541" s="58" t="s">
        <v>1372</v>
      </c>
      <c r="I541" s="59"/>
    </row>
    <row r="542" spans="1:9" ht="19.5" customHeight="1" x14ac:dyDescent="0.3">
      <c r="A542" s="6">
        <v>536</v>
      </c>
      <c r="B542" s="54">
        <v>2005230560</v>
      </c>
      <c r="C542" s="63" t="s">
        <v>491</v>
      </c>
      <c r="D542" s="64" t="s">
        <v>916</v>
      </c>
      <c r="E542" s="57" t="s">
        <v>984</v>
      </c>
      <c r="F542" s="54" t="s">
        <v>1109</v>
      </c>
      <c r="G542" s="57" t="s">
        <v>1357</v>
      </c>
      <c r="H542" s="58" t="s">
        <v>1372</v>
      </c>
      <c r="I542" s="59"/>
    </row>
    <row r="543" spans="1:9" ht="19.5" customHeight="1" x14ac:dyDescent="0.3">
      <c r="A543" s="6">
        <v>537</v>
      </c>
      <c r="B543" s="54">
        <v>2005230609</v>
      </c>
      <c r="C543" s="63" t="s">
        <v>492</v>
      </c>
      <c r="D543" s="64" t="s">
        <v>788</v>
      </c>
      <c r="E543" s="57" t="s">
        <v>984</v>
      </c>
      <c r="F543" s="54" t="s">
        <v>1121</v>
      </c>
      <c r="G543" s="57" t="s">
        <v>1357</v>
      </c>
      <c r="H543" s="58" t="s">
        <v>1372</v>
      </c>
      <c r="I543" s="59"/>
    </row>
    <row r="544" spans="1:9" ht="19.5" customHeight="1" x14ac:dyDescent="0.3">
      <c r="A544" s="6">
        <v>538</v>
      </c>
      <c r="B544" s="54">
        <v>2005230642</v>
      </c>
      <c r="C544" s="63" t="s">
        <v>493</v>
      </c>
      <c r="D544" s="64" t="s">
        <v>937</v>
      </c>
      <c r="E544" s="57" t="s">
        <v>830</v>
      </c>
      <c r="F544" s="54" t="s">
        <v>1033</v>
      </c>
      <c r="G544" s="57" t="s">
        <v>1357</v>
      </c>
      <c r="H544" s="58" t="s">
        <v>1372</v>
      </c>
      <c r="I544" s="59"/>
    </row>
    <row r="545" spans="1:9" ht="19.5" customHeight="1" x14ac:dyDescent="0.3">
      <c r="A545" s="6">
        <v>539</v>
      </c>
      <c r="B545" s="54">
        <v>2005230641</v>
      </c>
      <c r="C545" s="63" t="s">
        <v>494</v>
      </c>
      <c r="D545" s="64" t="s">
        <v>938</v>
      </c>
      <c r="E545" s="57" t="s">
        <v>984</v>
      </c>
      <c r="F545" s="54" t="s">
        <v>1288</v>
      </c>
      <c r="G545" s="57" t="s">
        <v>1357</v>
      </c>
      <c r="H545" s="58" t="s">
        <v>1372</v>
      </c>
      <c r="I545" s="59"/>
    </row>
    <row r="546" spans="1:9" ht="19.5" customHeight="1" x14ac:dyDescent="0.3">
      <c r="A546" s="6">
        <v>540</v>
      </c>
      <c r="B546" s="54">
        <v>2005230644</v>
      </c>
      <c r="C546" s="63" t="s">
        <v>374</v>
      </c>
      <c r="D546" s="64" t="s">
        <v>858</v>
      </c>
      <c r="E546" s="57" t="s">
        <v>984</v>
      </c>
      <c r="F546" s="54" t="s">
        <v>1037</v>
      </c>
      <c r="G546" s="57" t="s">
        <v>1357</v>
      </c>
      <c r="H546" s="58" t="s">
        <v>1372</v>
      </c>
      <c r="I546" s="59"/>
    </row>
    <row r="547" spans="1:9" ht="19.5" customHeight="1" x14ac:dyDescent="0.3">
      <c r="A547" s="6">
        <v>541</v>
      </c>
      <c r="B547" s="54">
        <v>2005230659</v>
      </c>
      <c r="C547" s="63" t="s">
        <v>495</v>
      </c>
      <c r="D547" s="64" t="s">
        <v>821</v>
      </c>
      <c r="E547" s="57" t="s">
        <v>984</v>
      </c>
      <c r="F547" s="54" t="s">
        <v>1160</v>
      </c>
      <c r="G547" s="57" t="s">
        <v>1357</v>
      </c>
      <c r="H547" s="58" t="s">
        <v>1372</v>
      </c>
      <c r="I547" s="59"/>
    </row>
    <row r="548" spans="1:9" ht="19.5" customHeight="1" x14ac:dyDescent="0.3">
      <c r="A548" s="6">
        <v>542</v>
      </c>
      <c r="B548" s="54">
        <v>2005230684</v>
      </c>
      <c r="C548" s="63" t="s">
        <v>151</v>
      </c>
      <c r="D548" s="64" t="s">
        <v>791</v>
      </c>
      <c r="E548" s="57" t="s">
        <v>984</v>
      </c>
      <c r="F548" s="54" t="s">
        <v>1108</v>
      </c>
      <c r="G548" s="57" t="s">
        <v>1357</v>
      </c>
      <c r="H548" s="58" t="s">
        <v>1372</v>
      </c>
      <c r="I548" s="59"/>
    </row>
    <row r="549" spans="1:9" ht="19.5" customHeight="1" x14ac:dyDescent="0.3">
      <c r="A549" s="6">
        <v>543</v>
      </c>
      <c r="B549" s="54">
        <v>2005230673</v>
      </c>
      <c r="C549" s="63" t="s">
        <v>496</v>
      </c>
      <c r="D549" s="64" t="s">
        <v>791</v>
      </c>
      <c r="E549" s="57" t="s">
        <v>984</v>
      </c>
      <c r="F549" s="54" t="s">
        <v>1289</v>
      </c>
      <c r="G549" s="57" t="s">
        <v>1357</v>
      </c>
      <c r="H549" s="58" t="s">
        <v>1372</v>
      </c>
      <c r="I549" s="59"/>
    </row>
    <row r="550" spans="1:9" ht="19.5" customHeight="1" x14ac:dyDescent="0.3">
      <c r="A550" s="6">
        <v>544</v>
      </c>
      <c r="B550" s="54">
        <v>2005230685</v>
      </c>
      <c r="C550" s="63" t="s">
        <v>239</v>
      </c>
      <c r="D550" s="64" t="s">
        <v>791</v>
      </c>
      <c r="E550" s="57" t="s">
        <v>984</v>
      </c>
      <c r="F550" s="54" t="s">
        <v>1153</v>
      </c>
      <c r="G550" s="57" t="s">
        <v>1357</v>
      </c>
      <c r="H550" s="58" t="s">
        <v>1372</v>
      </c>
      <c r="I550" s="59"/>
    </row>
    <row r="551" spans="1:9" ht="19.5" customHeight="1" x14ac:dyDescent="0.3">
      <c r="A551" s="6">
        <v>545</v>
      </c>
      <c r="B551" s="54">
        <v>2005230699</v>
      </c>
      <c r="C551" s="63" t="s">
        <v>497</v>
      </c>
      <c r="D551" s="64" t="s">
        <v>939</v>
      </c>
      <c r="E551" s="57" t="s">
        <v>984</v>
      </c>
      <c r="F551" s="54" t="s">
        <v>1290</v>
      </c>
      <c r="G551" s="57" t="s">
        <v>1357</v>
      </c>
      <c r="H551" s="58" t="s">
        <v>1372</v>
      </c>
      <c r="I551" s="59"/>
    </row>
    <row r="552" spans="1:9" ht="19.5" customHeight="1" x14ac:dyDescent="0.3">
      <c r="A552" s="6">
        <v>546</v>
      </c>
      <c r="B552" s="54">
        <v>2005230028</v>
      </c>
      <c r="C552" s="63" t="s">
        <v>498</v>
      </c>
      <c r="D552" s="64" t="s">
        <v>793</v>
      </c>
      <c r="E552" s="57" t="s">
        <v>984</v>
      </c>
      <c r="F552" s="54" t="s">
        <v>1183</v>
      </c>
      <c r="G552" s="57" t="s">
        <v>1358</v>
      </c>
      <c r="H552" s="58" t="s">
        <v>1372</v>
      </c>
      <c r="I552" s="59"/>
    </row>
    <row r="553" spans="1:9" ht="19.5" customHeight="1" x14ac:dyDescent="0.3">
      <c r="A553" s="6">
        <v>547</v>
      </c>
      <c r="B553" s="54">
        <v>2005230010</v>
      </c>
      <c r="C553" s="63" t="s">
        <v>499</v>
      </c>
      <c r="D553" s="64" t="s">
        <v>793</v>
      </c>
      <c r="E553" s="57" t="s">
        <v>984</v>
      </c>
      <c r="F553" s="54" t="s">
        <v>1032</v>
      </c>
      <c r="G553" s="57" t="s">
        <v>1358</v>
      </c>
      <c r="H553" s="58" t="s">
        <v>1372</v>
      </c>
      <c r="I553" s="59"/>
    </row>
    <row r="554" spans="1:9" ht="19.5" customHeight="1" x14ac:dyDescent="0.3">
      <c r="A554" s="6">
        <v>548</v>
      </c>
      <c r="B554" s="54">
        <v>2005230019</v>
      </c>
      <c r="C554" s="63" t="s">
        <v>500</v>
      </c>
      <c r="D554" s="64" t="s">
        <v>793</v>
      </c>
      <c r="E554" s="57" t="s">
        <v>984</v>
      </c>
      <c r="F554" s="54" t="s">
        <v>1123</v>
      </c>
      <c r="G554" s="57" t="s">
        <v>1358</v>
      </c>
      <c r="H554" s="58" t="s">
        <v>1372</v>
      </c>
      <c r="I554" s="59"/>
    </row>
    <row r="555" spans="1:9" ht="19.5" customHeight="1" x14ac:dyDescent="0.3">
      <c r="A555" s="6">
        <v>549</v>
      </c>
      <c r="B555" s="54">
        <v>2005230104</v>
      </c>
      <c r="C555" s="63" t="s">
        <v>501</v>
      </c>
      <c r="D555" s="64" t="s">
        <v>927</v>
      </c>
      <c r="E555" s="57" t="s">
        <v>984</v>
      </c>
      <c r="F555" s="54" t="s">
        <v>1064</v>
      </c>
      <c r="G555" s="57" t="s">
        <v>1358</v>
      </c>
      <c r="H555" s="58" t="s">
        <v>1372</v>
      </c>
      <c r="I555" s="59"/>
    </row>
    <row r="556" spans="1:9" ht="19.5" customHeight="1" x14ac:dyDescent="0.3">
      <c r="A556" s="6">
        <v>550</v>
      </c>
      <c r="B556" s="54">
        <v>2005230076</v>
      </c>
      <c r="C556" s="63" t="s">
        <v>67</v>
      </c>
      <c r="D556" s="64" t="s">
        <v>930</v>
      </c>
      <c r="E556" s="57" t="s">
        <v>984</v>
      </c>
      <c r="F556" s="54" t="s">
        <v>1259</v>
      </c>
      <c r="G556" s="57" t="s">
        <v>1358</v>
      </c>
      <c r="H556" s="58" t="s">
        <v>1372</v>
      </c>
      <c r="I556" s="59"/>
    </row>
    <row r="557" spans="1:9" ht="19.5" customHeight="1" x14ac:dyDescent="0.3">
      <c r="A557" s="6">
        <v>551</v>
      </c>
      <c r="B557" s="54">
        <v>2005230123</v>
      </c>
      <c r="C557" s="63" t="s">
        <v>502</v>
      </c>
      <c r="D557" s="64" t="s">
        <v>877</v>
      </c>
      <c r="E557" s="57" t="s">
        <v>984</v>
      </c>
      <c r="F557" s="54" t="s">
        <v>1149</v>
      </c>
      <c r="G557" s="57" t="s">
        <v>1358</v>
      </c>
      <c r="H557" s="58" t="s">
        <v>1372</v>
      </c>
      <c r="I557" s="59"/>
    </row>
    <row r="558" spans="1:9" ht="19.5" customHeight="1" x14ac:dyDescent="0.3">
      <c r="A558" s="6">
        <v>552</v>
      </c>
      <c r="B558" s="54">
        <v>2005230148</v>
      </c>
      <c r="C558" s="63" t="s">
        <v>28</v>
      </c>
      <c r="D558" s="64" t="s">
        <v>797</v>
      </c>
      <c r="E558" s="57" t="s">
        <v>984</v>
      </c>
      <c r="F558" s="54" t="s">
        <v>1261</v>
      </c>
      <c r="G558" s="57" t="s">
        <v>1358</v>
      </c>
      <c r="H558" s="58" t="s">
        <v>1372</v>
      </c>
      <c r="I558" s="59"/>
    </row>
    <row r="559" spans="1:9" ht="19.5" customHeight="1" x14ac:dyDescent="0.3">
      <c r="A559" s="6">
        <v>553</v>
      </c>
      <c r="B559" s="54">
        <v>2005230153</v>
      </c>
      <c r="C559" s="63" t="s">
        <v>503</v>
      </c>
      <c r="D559" s="64" t="s">
        <v>797</v>
      </c>
      <c r="E559" s="57" t="s">
        <v>984</v>
      </c>
      <c r="F559" s="54" t="s">
        <v>1174</v>
      </c>
      <c r="G559" s="57" t="s">
        <v>1358</v>
      </c>
      <c r="H559" s="58" t="s">
        <v>1372</v>
      </c>
      <c r="I559" s="59"/>
    </row>
    <row r="560" spans="1:9" ht="19.5" customHeight="1" x14ac:dyDescent="0.3">
      <c r="A560" s="6">
        <v>554</v>
      </c>
      <c r="B560" s="54">
        <v>2005230151</v>
      </c>
      <c r="C560" s="63" t="s">
        <v>504</v>
      </c>
      <c r="D560" s="64" t="s">
        <v>797</v>
      </c>
      <c r="E560" s="57" t="s">
        <v>984</v>
      </c>
      <c r="F560" s="54" t="s">
        <v>1228</v>
      </c>
      <c r="G560" s="57" t="s">
        <v>1358</v>
      </c>
      <c r="H560" s="58" t="s">
        <v>1372</v>
      </c>
      <c r="I560" s="59"/>
    </row>
    <row r="561" spans="1:9" ht="19.5" customHeight="1" x14ac:dyDescent="0.3">
      <c r="A561" s="6">
        <v>555</v>
      </c>
      <c r="B561" s="54">
        <v>2005230162</v>
      </c>
      <c r="C561" s="63" t="s">
        <v>505</v>
      </c>
      <c r="D561" s="64" t="s">
        <v>910</v>
      </c>
      <c r="E561" s="57" t="s">
        <v>984</v>
      </c>
      <c r="F561" s="54" t="s">
        <v>1291</v>
      </c>
      <c r="G561" s="57" t="s">
        <v>1358</v>
      </c>
      <c r="H561" s="58" t="s">
        <v>1372</v>
      </c>
      <c r="I561" s="59"/>
    </row>
    <row r="562" spans="1:9" ht="19.5" customHeight="1" x14ac:dyDescent="0.3">
      <c r="A562" s="6">
        <v>556</v>
      </c>
      <c r="B562" s="54">
        <v>2005230169</v>
      </c>
      <c r="C562" s="63" t="s">
        <v>506</v>
      </c>
      <c r="D562" s="64" t="s">
        <v>901</v>
      </c>
      <c r="E562" s="57" t="s">
        <v>830</v>
      </c>
      <c r="F562" s="54" t="s">
        <v>1292</v>
      </c>
      <c r="G562" s="57" t="s">
        <v>1358</v>
      </c>
      <c r="H562" s="58" t="s">
        <v>1372</v>
      </c>
      <c r="I562" s="59"/>
    </row>
    <row r="563" spans="1:9" ht="19.5" customHeight="1" x14ac:dyDescent="0.3">
      <c r="A563" s="6">
        <v>557</v>
      </c>
      <c r="B563" s="54">
        <v>2005230177</v>
      </c>
      <c r="C563" s="63" t="s">
        <v>98</v>
      </c>
      <c r="D563" s="64" t="s">
        <v>774</v>
      </c>
      <c r="E563" s="57" t="s">
        <v>984</v>
      </c>
      <c r="F563" s="54" t="s">
        <v>1149</v>
      </c>
      <c r="G563" s="57" t="s">
        <v>1358</v>
      </c>
      <c r="H563" s="58" t="s">
        <v>1372</v>
      </c>
      <c r="I563" s="59"/>
    </row>
    <row r="564" spans="1:9" ht="19.5" customHeight="1" x14ac:dyDescent="0.3">
      <c r="A564" s="6">
        <v>558</v>
      </c>
      <c r="B564" s="54">
        <v>2005230180</v>
      </c>
      <c r="C564" s="63" t="s">
        <v>507</v>
      </c>
      <c r="D564" s="64" t="s">
        <v>774</v>
      </c>
      <c r="E564" s="57" t="s">
        <v>830</v>
      </c>
      <c r="F564" s="54" t="s">
        <v>1293</v>
      </c>
      <c r="G564" s="57" t="s">
        <v>1358</v>
      </c>
      <c r="H564" s="58" t="s">
        <v>1372</v>
      </c>
      <c r="I564" s="59"/>
    </row>
    <row r="565" spans="1:9" ht="19.5" customHeight="1" x14ac:dyDescent="0.3">
      <c r="A565" s="6">
        <v>559</v>
      </c>
      <c r="B565" s="54">
        <v>2005230186</v>
      </c>
      <c r="C565" s="63" t="s">
        <v>508</v>
      </c>
      <c r="D565" s="64" t="s">
        <v>940</v>
      </c>
      <c r="E565" s="57" t="s">
        <v>830</v>
      </c>
      <c r="F565" s="54" t="s">
        <v>992</v>
      </c>
      <c r="G565" s="57" t="s">
        <v>1358</v>
      </c>
      <c r="H565" s="58" t="s">
        <v>1372</v>
      </c>
      <c r="I565" s="59"/>
    </row>
    <row r="566" spans="1:9" ht="19.5" customHeight="1" x14ac:dyDescent="0.3">
      <c r="A566" s="6">
        <v>560</v>
      </c>
      <c r="B566" s="54">
        <v>2005230226</v>
      </c>
      <c r="C566" s="63" t="s">
        <v>509</v>
      </c>
      <c r="D566" s="64" t="s">
        <v>800</v>
      </c>
      <c r="E566" s="57" t="s">
        <v>830</v>
      </c>
      <c r="F566" s="54" t="s">
        <v>1247</v>
      </c>
      <c r="G566" s="57" t="s">
        <v>1358</v>
      </c>
      <c r="H566" s="58" t="s">
        <v>1372</v>
      </c>
      <c r="I566" s="59"/>
    </row>
    <row r="567" spans="1:9" ht="19.5" customHeight="1" x14ac:dyDescent="0.3">
      <c r="A567" s="6">
        <v>561</v>
      </c>
      <c r="B567" s="54">
        <v>2005230234</v>
      </c>
      <c r="C567" s="63" t="s">
        <v>510</v>
      </c>
      <c r="D567" s="64" t="s">
        <v>941</v>
      </c>
      <c r="E567" s="57" t="s">
        <v>830</v>
      </c>
      <c r="F567" s="54" t="s">
        <v>1259</v>
      </c>
      <c r="G567" s="57" t="s">
        <v>1358</v>
      </c>
      <c r="H567" s="58" t="s">
        <v>1372</v>
      </c>
      <c r="I567" s="59"/>
    </row>
    <row r="568" spans="1:9" ht="19.5" customHeight="1" x14ac:dyDescent="0.3">
      <c r="A568" s="6">
        <v>562</v>
      </c>
      <c r="B568" s="54">
        <v>2005230250</v>
      </c>
      <c r="C568" s="63" t="s">
        <v>511</v>
      </c>
      <c r="D568" s="64" t="s">
        <v>803</v>
      </c>
      <c r="E568" s="57" t="s">
        <v>984</v>
      </c>
      <c r="F568" s="54" t="s">
        <v>1247</v>
      </c>
      <c r="G568" s="57" t="s">
        <v>1358</v>
      </c>
      <c r="H568" s="58" t="s">
        <v>1372</v>
      </c>
      <c r="I568" s="59"/>
    </row>
    <row r="569" spans="1:9" ht="19.5" customHeight="1" x14ac:dyDescent="0.3">
      <c r="A569" s="6">
        <v>563</v>
      </c>
      <c r="B569" s="54">
        <v>2005230247</v>
      </c>
      <c r="C569" s="63" t="s">
        <v>512</v>
      </c>
      <c r="D569" s="64" t="s">
        <v>803</v>
      </c>
      <c r="E569" s="57" t="s">
        <v>984</v>
      </c>
      <c r="F569" s="54" t="s">
        <v>1145</v>
      </c>
      <c r="G569" s="57" t="s">
        <v>1358</v>
      </c>
      <c r="H569" s="58" t="s">
        <v>1372</v>
      </c>
      <c r="I569" s="59"/>
    </row>
    <row r="570" spans="1:9" ht="19.5" customHeight="1" x14ac:dyDescent="0.3">
      <c r="A570" s="6">
        <v>564</v>
      </c>
      <c r="B570" s="54">
        <v>2005230256</v>
      </c>
      <c r="C570" s="63" t="s">
        <v>513</v>
      </c>
      <c r="D570" s="64" t="s">
        <v>777</v>
      </c>
      <c r="E570" s="57" t="s">
        <v>984</v>
      </c>
      <c r="F570" s="54" t="s">
        <v>1143</v>
      </c>
      <c r="G570" s="57" t="s">
        <v>1358</v>
      </c>
      <c r="H570" s="58" t="s">
        <v>1372</v>
      </c>
      <c r="I570" s="59"/>
    </row>
    <row r="571" spans="1:9" ht="19.5" customHeight="1" x14ac:dyDescent="0.3">
      <c r="A571" s="6">
        <v>565</v>
      </c>
      <c r="B571" s="54">
        <v>2005230260</v>
      </c>
      <c r="C571" s="63" t="s">
        <v>514</v>
      </c>
      <c r="D571" s="64" t="s">
        <v>777</v>
      </c>
      <c r="E571" s="57" t="s">
        <v>984</v>
      </c>
      <c r="F571" s="54" t="s">
        <v>1230</v>
      </c>
      <c r="G571" s="57" t="s">
        <v>1358</v>
      </c>
      <c r="H571" s="58" t="s">
        <v>1372</v>
      </c>
      <c r="I571" s="59"/>
    </row>
    <row r="572" spans="1:9" ht="19.5" customHeight="1" x14ac:dyDescent="0.3">
      <c r="A572" s="6">
        <v>566</v>
      </c>
      <c r="B572" s="54">
        <v>2005230257</v>
      </c>
      <c r="C572" s="63" t="s">
        <v>216</v>
      </c>
      <c r="D572" s="64" t="s">
        <v>777</v>
      </c>
      <c r="E572" s="57" t="s">
        <v>984</v>
      </c>
      <c r="F572" s="54" t="s">
        <v>1109</v>
      </c>
      <c r="G572" s="57" t="s">
        <v>1358</v>
      </c>
      <c r="H572" s="58" t="s">
        <v>1372</v>
      </c>
      <c r="I572" s="59"/>
    </row>
    <row r="573" spans="1:9" ht="19.5" customHeight="1" x14ac:dyDescent="0.3">
      <c r="A573" s="6">
        <v>567</v>
      </c>
      <c r="B573" s="54">
        <v>2005230279</v>
      </c>
      <c r="C573" s="63" t="s">
        <v>515</v>
      </c>
      <c r="D573" s="64" t="s">
        <v>942</v>
      </c>
      <c r="E573" s="57" t="s">
        <v>984</v>
      </c>
      <c r="F573" s="54" t="s">
        <v>1294</v>
      </c>
      <c r="G573" s="57" t="s">
        <v>1358</v>
      </c>
      <c r="H573" s="58" t="s">
        <v>1372</v>
      </c>
      <c r="I573" s="59"/>
    </row>
    <row r="574" spans="1:9" ht="19.5" customHeight="1" x14ac:dyDescent="0.3">
      <c r="A574" s="6">
        <v>568</v>
      </c>
      <c r="B574" s="54">
        <v>2005230312</v>
      </c>
      <c r="C574" s="63" t="s">
        <v>40</v>
      </c>
      <c r="D574" s="64" t="s">
        <v>831</v>
      </c>
      <c r="E574" s="57" t="s">
        <v>984</v>
      </c>
      <c r="F574" s="54" t="s">
        <v>1238</v>
      </c>
      <c r="G574" s="57" t="s">
        <v>1358</v>
      </c>
      <c r="H574" s="58" t="s">
        <v>1372</v>
      </c>
      <c r="I574" s="59"/>
    </row>
    <row r="575" spans="1:9" ht="19.5" customHeight="1" x14ac:dyDescent="0.3">
      <c r="A575" s="6">
        <v>569</v>
      </c>
      <c r="B575" s="54">
        <v>2005230310</v>
      </c>
      <c r="C575" s="63" t="s">
        <v>516</v>
      </c>
      <c r="D575" s="64" t="s">
        <v>831</v>
      </c>
      <c r="E575" s="57" t="s">
        <v>984</v>
      </c>
      <c r="F575" s="54" t="s">
        <v>1019</v>
      </c>
      <c r="G575" s="57" t="s">
        <v>1358</v>
      </c>
      <c r="H575" s="58" t="s">
        <v>1372</v>
      </c>
      <c r="I575" s="59"/>
    </row>
    <row r="576" spans="1:9" ht="19.5" customHeight="1" x14ac:dyDescent="0.3">
      <c r="A576" s="6">
        <v>570</v>
      </c>
      <c r="B576" s="54">
        <v>2005230318</v>
      </c>
      <c r="C576" s="63" t="s">
        <v>517</v>
      </c>
      <c r="D576" s="64" t="s">
        <v>779</v>
      </c>
      <c r="E576" s="57" t="s">
        <v>984</v>
      </c>
      <c r="F576" s="54" t="s">
        <v>1295</v>
      </c>
      <c r="G576" s="57" t="s">
        <v>1358</v>
      </c>
      <c r="H576" s="58" t="s">
        <v>1372</v>
      </c>
      <c r="I576" s="59"/>
    </row>
    <row r="577" spans="1:9" ht="19.5" customHeight="1" x14ac:dyDescent="0.3">
      <c r="A577" s="6">
        <v>571</v>
      </c>
      <c r="B577" s="54">
        <v>2005230322</v>
      </c>
      <c r="C577" s="63" t="s">
        <v>126</v>
      </c>
      <c r="D577" s="64" t="s">
        <v>779</v>
      </c>
      <c r="E577" s="57" t="s">
        <v>984</v>
      </c>
      <c r="F577" s="54" t="s">
        <v>1296</v>
      </c>
      <c r="G577" s="57" t="s">
        <v>1358</v>
      </c>
      <c r="H577" s="58" t="s">
        <v>1378</v>
      </c>
      <c r="I577" s="59"/>
    </row>
    <row r="578" spans="1:9" ht="19.5" customHeight="1" x14ac:dyDescent="0.3">
      <c r="A578" s="6">
        <v>572</v>
      </c>
      <c r="B578" s="54">
        <v>2005230317</v>
      </c>
      <c r="C578" s="63" t="s">
        <v>518</v>
      </c>
      <c r="D578" s="64" t="s">
        <v>779</v>
      </c>
      <c r="E578" s="57" t="s">
        <v>984</v>
      </c>
      <c r="F578" s="54" t="s">
        <v>1023</v>
      </c>
      <c r="G578" s="57" t="s">
        <v>1358</v>
      </c>
      <c r="H578" s="58" t="s">
        <v>1378</v>
      </c>
      <c r="I578" s="59"/>
    </row>
    <row r="579" spans="1:9" ht="19.5" customHeight="1" x14ac:dyDescent="0.3">
      <c r="A579" s="6">
        <v>573</v>
      </c>
      <c r="B579" s="54">
        <v>2005230319</v>
      </c>
      <c r="C579" s="63" t="s">
        <v>370</v>
      </c>
      <c r="D579" s="64" t="s">
        <v>779</v>
      </c>
      <c r="E579" s="57" t="s">
        <v>984</v>
      </c>
      <c r="F579" s="54" t="s">
        <v>1297</v>
      </c>
      <c r="G579" s="57" t="s">
        <v>1358</v>
      </c>
      <c r="H579" s="58" t="s">
        <v>1378</v>
      </c>
      <c r="I579" s="59"/>
    </row>
    <row r="580" spans="1:9" ht="19.5" customHeight="1" x14ac:dyDescent="0.3">
      <c r="A580" s="6">
        <v>574</v>
      </c>
      <c r="B580" s="54">
        <v>2005230336</v>
      </c>
      <c r="C580" s="63" t="s">
        <v>519</v>
      </c>
      <c r="D580" s="64" t="s">
        <v>903</v>
      </c>
      <c r="E580" s="57" t="s">
        <v>830</v>
      </c>
      <c r="F580" s="54" t="s">
        <v>1298</v>
      </c>
      <c r="G580" s="57" t="s">
        <v>1358</v>
      </c>
      <c r="H580" s="58" t="s">
        <v>1378</v>
      </c>
      <c r="I580" s="59"/>
    </row>
    <row r="581" spans="1:9" ht="19.5" customHeight="1" x14ac:dyDescent="0.3">
      <c r="A581" s="6">
        <v>575</v>
      </c>
      <c r="B581" s="54">
        <v>2005230347</v>
      </c>
      <c r="C581" s="63" t="s">
        <v>520</v>
      </c>
      <c r="D581" s="64" t="s">
        <v>805</v>
      </c>
      <c r="E581" s="57" t="s">
        <v>984</v>
      </c>
      <c r="F581" s="54" t="s">
        <v>1003</v>
      </c>
      <c r="G581" s="57" t="s">
        <v>1358</v>
      </c>
      <c r="H581" s="58" t="s">
        <v>1378</v>
      </c>
      <c r="I581" s="59"/>
    </row>
    <row r="582" spans="1:9" ht="19.5" customHeight="1" x14ac:dyDescent="0.3">
      <c r="A582" s="6">
        <v>576</v>
      </c>
      <c r="B582" s="54">
        <v>2005230349</v>
      </c>
      <c r="C582" s="63" t="s">
        <v>521</v>
      </c>
      <c r="D582" s="64" t="s">
        <v>805</v>
      </c>
      <c r="E582" s="57" t="s">
        <v>984</v>
      </c>
      <c r="F582" s="54" t="s">
        <v>1299</v>
      </c>
      <c r="G582" s="57" t="s">
        <v>1358</v>
      </c>
      <c r="H582" s="58" t="s">
        <v>1378</v>
      </c>
      <c r="I582" s="59"/>
    </row>
    <row r="583" spans="1:9" ht="19.5" customHeight="1" x14ac:dyDescent="0.3">
      <c r="A583" s="6">
        <v>577</v>
      </c>
      <c r="B583" s="54">
        <v>2005230420</v>
      </c>
      <c r="C583" s="63" t="s">
        <v>522</v>
      </c>
      <c r="D583" s="64" t="s">
        <v>835</v>
      </c>
      <c r="E583" s="57" t="s">
        <v>984</v>
      </c>
      <c r="F583" s="54" t="s">
        <v>1216</v>
      </c>
      <c r="G583" s="57" t="s">
        <v>1358</v>
      </c>
      <c r="H583" s="58" t="s">
        <v>1378</v>
      </c>
      <c r="I583" s="59"/>
    </row>
    <row r="584" spans="1:9" ht="19.5" customHeight="1" x14ac:dyDescent="0.3">
      <c r="A584" s="6">
        <v>578</v>
      </c>
      <c r="B584" s="54">
        <v>2005230421</v>
      </c>
      <c r="C584" s="63" t="s">
        <v>523</v>
      </c>
      <c r="D584" s="64" t="s">
        <v>835</v>
      </c>
      <c r="E584" s="57" t="s">
        <v>984</v>
      </c>
      <c r="F584" s="54" t="s">
        <v>1081</v>
      </c>
      <c r="G584" s="57" t="s">
        <v>1358</v>
      </c>
      <c r="H584" s="58" t="s">
        <v>1378</v>
      </c>
      <c r="I584" s="59"/>
    </row>
    <row r="585" spans="1:9" ht="19.5" customHeight="1" x14ac:dyDescent="0.3">
      <c r="A585" s="6">
        <v>579</v>
      </c>
      <c r="B585" s="54">
        <v>2005230422</v>
      </c>
      <c r="C585" s="63" t="s">
        <v>524</v>
      </c>
      <c r="D585" s="64" t="s">
        <v>851</v>
      </c>
      <c r="E585" s="57" t="s">
        <v>830</v>
      </c>
      <c r="F585" s="54" t="s">
        <v>1267</v>
      </c>
      <c r="G585" s="57" t="s">
        <v>1358</v>
      </c>
      <c r="H585" s="58" t="s">
        <v>1378</v>
      </c>
      <c r="I585" s="59"/>
    </row>
    <row r="586" spans="1:9" ht="19.5" customHeight="1" x14ac:dyDescent="0.3">
      <c r="A586" s="6">
        <v>580</v>
      </c>
      <c r="B586" s="54">
        <v>2005230425</v>
      </c>
      <c r="C586" s="63" t="s">
        <v>525</v>
      </c>
      <c r="D586" s="64" t="s">
        <v>851</v>
      </c>
      <c r="E586" s="57" t="s">
        <v>830</v>
      </c>
      <c r="F586" s="54" t="s">
        <v>1252</v>
      </c>
      <c r="G586" s="57" t="s">
        <v>1358</v>
      </c>
      <c r="H586" s="58" t="s">
        <v>1378</v>
      </c>
      <c r="I586" s="59"/>
    </row>
    <row r="587" spans="1:9" ht="19.5" customHeight="1" x14ac:dyDescent="0.3">
      <c r="A587" s="6">
        <v>581</v>
      </c>
      <c r="B587" s="54">
        <v>2005230440</v>
      </c>
      <c r="C587" s="63" t="s">
        <v>526</v>
      </c>
      <c r="D587" s="64" t="s">
        <v>852</v>
      </c>
      <c r="E587" s="57" t="s">
        <v>984</v>
      </c>
      <c r="F587" s="54" t="s">
        <v>993</v>
      </c>
      <c r="G587" s="57" t="s">
        <v>1358</v>
      </c>
      <c r="H587" s="58" t="s">
        <v>1378</v>
      </c>
      <c r="I587" s="59"/>
    </row>
    <row r="588" spans="1:9" ht="19.5" customHeight="1" x14ac:dyDescent="0.3">
      <c r="A588" s="6">
        <v>582</v>
      </c>
      <c r="B588" s="54">
        <v>2005230462</v>
      </c>
      <c r="C588" s="63" t="s">
        <v>527</v>
      </c>
      <c r="D588" s="64" t="s">
        <v>836</v>
      </c>
      <c r="E588" s="57" t="s">
        <v>984</v>
      </c>
      <c r="F588" s="54" t="s">
        <v>1074</v>
      </c>
      <c r="G588" s="57" t="s">
        <v>1358</v>
      </c>
      <c r="H588" s="58" t="s">
        <v>1378</v>
      </c>
      <c r="I588" s="59"/>
    </row>
    <row r="589" spans="1:9" ht="19.5" customHeight="1" x14ac:dyDescent="0.3">
      <c r="A589" s="6">
        <v>583</v>
      </c>
      <c r="B589" s="54">
        <v>2005230465</v>
      </c>
      <c r="C589" s="63" t="s">
        <v>528</v>
      </c>
      <c r="D589" s="64" t="s">
        <v>809</v>
      </c>
      <c r="E589" s="57" t="s">
        <v>984</v>
      </c>
      <c r="F589" s="54" t="s">
        <v>1020</v>
      </c>
      <c r="G589" s="57" t="s">
        <v>1358</v>
      </c>
      <c r="H589" s="58" t="s">
        <v>1378</v>
      </c>
      <c r="I589" s="59"/>
    </row>
    <row r="590" spans="1:9" ht="19.5" customHeight="1" x14ac:dyDescent="0.3">
      <c r="A590" s="6">
        <v>584</v>
      </c>
      <c r="B590" s="54">
        <v>2005230476</v>
      </c>
      <c r="C590" s="63" t="s">
        <v>529</v>
      </c>
      <c r="D590" s="64" t="s">
        <v>943</v>
      </c>
      <c r="E590" s="57" t="s">
        <v>984</v>
      </c>
      <c r="F590" s="54" t="s">
        <v>1300</v>
      </c>
      <c r="G590" s="57" t="s">
        <v>1358</v>
      </c>
      <c r="H590" s="58" t="s">
        <v>1378</v>
      </c>
      <c r="I590" s="59"/>
    </row>
    <row r="591" spans="1:9" ht="19.5" customHeight="1" x14ac:dyDescent="0.3">
      <c r="A591" s="6">
        <v>585</v>
      </c>
      <c r="B591" s="54">
        <v>2005230483</v>
      </c>
      <c r="C591" s="63" t="s">
        <v>458</v>
      </c>
      <c r="D591" s="64" t="s">
        <v>854</v>
      </c>
      <c r="E591" s="57" t="s">
        <v>830</v>
      </c>
      <c r="F591" s="54" t="s">
        <v>1196</v>
      </c>
      <c r="G591" s="57" t="s">
        <v>1358</v>
      </c>
      <c r="H591" s="58" t="s">
        <v>1378</v>
      </c>
      <c r="I591" s="59"/>
    </row>
    <row r="592" spans="1:9" ht="19.5" customHeight="1" x14ac:dyDescent="0.3">
      <c r="A592" s="6">
        <v>586</v>
      </c>
      <c r="B592" s="54">
        <v>2005230490</v>
      </c>
      <c r="C592" s="63" t="s">
        <v>530</v>
      </c>
      <c r="D592" s="64" t="s">
        <v>855</v>
      </c>
      <c r="E592" s="57" t="s">
        <v>984</v>
      </c>
      <c r="F592" s="54" t="s">
        <v>1010</v>
      </c>
      <c r="G592" s="57" t="s">
        <v>1358</v>
      </c>
      <c r="H592" s="58" t="s">
        <v>1378</v>
      </c>
      <c r="I592" s="59"/>
    </row>
    <row r="593" spans="1:9" ht="19.5" customHeight="1" x14ac:dyDescent="0.3">
      <c r="A593" s="6">
        <v>587</v>
      </c>
      <c r="B593" s="54">
        <v>2005230486</v>
      </c>
      <c r="C593" s="63" t="s">
        <v>531</v>
      </c>
      <c r="D593" s="64" t="s">
        <v>855</v>
      </c>
      <c r="E593" s="57" t="s">
        <v>984</v>
      </c>
      <c r="F593" s="54" t="s">
        <v>1137</v>
      </c>
      <c r="G593" s="57" t="s">
        <v>1358</v>
      </c>
      <c r="H593" s="58" t="s">
        <v>1378</v>
      </c>
      <c r="I593" s="59"/>
    </row>
    <row r="594" spans="1:9" ht="19.5" customHeight="1" x14ac:dyDescent="0.3">
      <c r="A594" s="6">
        <v>588</v>
      </c>
      <c r="B594" s="54">
        <v>2005230524</v>
      </c>
      <c r="C594" s="63" t="s">
        <v>532</v>
      </c>
      <c r="D594" s="64" t="s">
        <v>784</v>
      </c>
      <c r="E594" s="57" t="s">
        <v>830</v>
      </c>
      <c r="F594" s="54" t="s">
        <v>1082</v>
      </c>
      <c r="G594" s="57" t="s">
        <v>1358</v>
      </c>
      <c r="H594" s="58" t="s">
        <v>1378</v>
      </c>
      <c r="I594" s="59"/>
    </row>
    <row r="595" spans="1:9" ht="19.5" customHeight="1" x14ac:dyDescent="0.3">
      <c r="A595" s="6">
        <v>589</v>
      </c>
      <c r="B595" s="54">
        <v>2005230533</v>
      </c>
      <c r="C595" s="63" t="s">
        <v>533</v>
      </c>
      <c r="D595" s="64" t="s">
        <v>812</v>
      </c>
      <c r="E595" s="57" t="s">
        <v>984</v>
      </c>
      <c r="F595" s="54" t="s">
        <v>1278</v>
      </c>
      <c r="G595" s="57" t="s">
        <v>1358</v>
      </c>
      <c r="H595" s="58" t="s">
        <v>1378</v>
      </c>
      <c r="I595" s="59"/>
    </row>
    <row r="596" spans="1:9" ht="19.5" customHeight="1" x14ac:dyDescent="0.3">
      <c r="A596" s="6">
        <v>590</v>
      </c>
      <c r="B596" s="54">
        <v>2005230544</v>
      </c>
      <c r="C596" s="63" t="s">
        <v>534</v>
      </c>
      <c r="D596" s="64" t="s">
        <v>944</v>
      </c>
      <c r="E596" s="57" t="s">
        <v>830</v>
      </c>
      <c r="F596" s="54" t="s">
        <v>999</v>
      </c>
      <c r="G596" s="57" t="s">
        <v>1358</v>
      </c>
      <c r="H596" s="58" t="s">
        <v>1378</v>
      </c>
      <c r="I596" s="59"/>
    </row>
    <row r="597" spans="1:9" ht="19.5" customHeight="1" x14ac:dyDescent="0.3">
      <c r="A597" s="6">
        <v>591</v>
      </c>
      <c r="B597" s="54">
        <v>2005230557</v>
      </c>
      <c r="C597" s="63" t="s">
        <v>535</v>
      </c>
      <c r="D597" s="64" t="s">
        <v>785</v>
      </c>
      <c r="E597" s="57" t="s">
        <v>984</v>
      </c>
      <c r="F597" s="54" t="s">
        <v>1129</v>
      </c>
      <c r="G597" s="57" t="s">
        <v>1358</v>
      </c>
      <c r="H597" s="58" t="s">
        <v>1378</v>
      </c>
      <c r="I597" s="59"/>
    </row>
    <row r="598" spans="1:9" ht="19.5" customHeight="1" x14ac:dyDescent="0.3">
      <c r="A598" s="6">
        <v>592</v>
      </c>
      <c r="B598" s="54">
        <v>2005230562</v>
      </c>
      <c r="C598" s="63" t="s">
        <v>144</v>
      </c>
      <c r="D598" s="64" t="s">
        <v>916</v>
      </c>
      <c r="E598" s="57" t="s">
        <v>984</v>
      </c>
      <c r="F598" s="54" t="s">
        <v>1301</v>
      </c>
      <c r="G598" s="57" t="s">
        <v>1358</v>
      </c>
      <c r="H598" s="58" t="s">
        <v>1378</v>
      </c>
      <c r="I598" s="59"/>
    </row>
    <row r="599" spans="1:9" ht="19.5" customHeight="1" x14ac:dyDescent="0.3">
      <c r="A599" s="6">
        <v>593</v>
      </c>
      <c r="B599" s="54">
        <v>2005230612</v>
      </c>
      <c r="C599" s="63" t="s">
        <v>536</v>
      </c>
      <c r="D599" s="64" t="s">
        <v>788</v>
      </c>
      <c r="E599" s="57" t="s">
        <v>984</v>
      </c>
      <c r="F599" s="54" t="s">
        <v>1067</v>
      </c>
      <c r="G599" s="57" t="s">
        <v>1358</v>
      </c>
      <c r="H599" s="58" t="s">
        <v>1378</v>
      </c>
      <c r="I599" s="59"/>
    </row>
    <row r="600" spans="1:9" ht="19.5" customHeight="1" x14ac:dyDescent="0.3">
      <c r="A600" s="6">
        <v>594</v>
      </c>
      <c r="B600" s="54">
        <v>2005230616</v>
      </c>
      <c r="C600" s="63" t="s">
        <v>188</v>
      </c>
      <c r="D600" s="64" t="s">
        <v>789</v>
      </c>
      <c r="E600" s="57" t="s">
        <v>984</v>
      </c>
      <c r="F600" s="54" t="s">
        <v>1247</v>
      </c>
      <c r="G600" s="57" t="s">
        <v>1358</v>
      </c>
      <c r="H600" s="58" t="s">
        <v>1378</v>
      </c>
      <c r="I600" s="59"/>
    </row>
    <row r="601" spans="1:9" ht="19.5" customHeight="1" x14ac:dyDescent="0.3">
      <c r="A601" s="6">
        <v>595</v>
      </c>
      <c r="B601" s="54">
        <v>2005230618</v>
      </c>
      <c r="C601" s="63" t="s">
        <v>537</v>
      </c>
      <c r="D601" s="64" t="s">
        <v>789</v>
      </c>
      <c r="E601" s="57" t="s">
        <v>984</v>
      </c>
      <c r="F601" s="54" t="s">
        <v>1302</v>
      </c>
      <c r="G601" s="57" t="s">
        <v>1358</v>
      </c>
      <c r="H601" s="58" t="s">
        <v>1378</v>
      </c>
      <c r="I601" s="59"/>
    </row>
    <row r="602" spans="1:9" ht="19.5" customHeight="1" x14ac:dyDescent="0.3">
      <c r="A602" s="6">
        <v>596</v>
      </c>
      <c r="B602" s="54">
        <v>2005230633</v>
      </c>
      <c r="C602" s="63" t="s">
        <v>538</v>
      </c>
      <c r="D602" s="64" t="s">
        <v>907</v>
      </c>
      <c r="E602" s="57" t="s">
        <v>984</v>
      </c>
      <c r="F602" s="54" t="s">
        <v>1011</v>
      </c>
      <c r="G602" s="57" t="s">
        <v>1358</v>
      </c>
      <c r="H602" s="58" t="s">
        <v>1378</v>
      </c>
      <c r="I602" s="59"/>
    </row>
    <row r="603" spans="1:9" ht="19.5" customHeight="1" x14ac:dyDescent="0.3">
      <c r="A603" s="6">
        <v>597</v>
      </c>
      <c r="B603" s="54">
        <v>2005230514</v>
      </c>
      <c r="C603" s="63" t="s">
        <v>539</v>
      </c>
      <c r="D603" s="64" t="s">
        <v>820</v>
      </c>
      <c r="E603" s="57" t="s">
        <v>984</v>
      </c>
      <c r="F603" s="54" t="s">
        <v>1110</v>
      </c>
      <c r="G603" s="57" t="s">
        <v>1358</v>
      </c>
      <c r="H603" s="58" t="s">
        <v>1378</v>
      </c>
      <c r="I603" s="59"/>
    </row>
    <row r="604" spans="1:9" ht="19.5" customHeight="1" x14ac:dyDescent="0.3">
      <c r="A604" s="6">
        <v>598</v>
      </c>
      <c r="B604" s="54">
        <v>2005230515</v>
      </c>
      <c r="C604" s="63" t="s">
        <v>211</v>
      </c>
      <c r="D604" s="64" t="s">
        <v>820</v>
      </c>
      <c r="E604" s="57" t="s">
        <v>984</v>
      </c>
      <c r="F604" s="54" t="s">
        <v>1256</v>
      </c>
      <c r="G604" s="57" t="s">
        <v>1358</v>
      </c>
      <c r="H604" s="58" t="s">
        <v>1378</v>
      </c>
      <c r="I604" s="59"/>
    </row>
    <row r="605" spans="1:9" ht="19.5" customHeight="1" x14ac:dyDescent="0.3">
      <c r="A605" s="6">
        <v>599</v>
      </c>
      <c r="B605" s="54">
        <v>2005230656</v>
      </c>
      <c r="C605" s="63" t="s">
        <v>540</v>
      </c>
      <c r="D605" s="64" t="s">
        <v>887</v>
      </c>
      <c r="E605" s="57" t="s">
        <v>984</v>
      </c>
      <c r="F605" s="54" t="s">
        <v>1093</v>
      </c>
      <c r="G605" s="57" t="s">
        <v>1358</v>
      </c>
      <c r="H605" s="58" t="s">
        <v>1378</v>
      </c>
      <c r="I605" s="59"/>
    </row>
    <row r="606" spans="1:9" ht="19.5" customHeight="1" x14ac:dyDescent="0.3">
      <c r="A606" s="6">
        <v>600</v>
      </c>
      <c r="B606" s="54">
        <v>2005230679</v>
      </c>
      <c r="C606" s="63" t="s">
        <v>541</v>
      </c>
      <c r="D606" s="64" t="s">
        <v>791</v>
      </c>
      <c r="E606" s="57" t="s">
        <v>984</v>
      </c>
      <c r="F606" s="54" t="s">
        <v>1201</v>
      </c>
      <c r="G606" s="57" t="s">
        <v>1358</v>
      </c>
      <c r="H606" s="58" t="s">
        <v>1378</v>
      </c>
      <c r="I606" s="59"/>
    </row>
    <row r="607" spans="1:9" ht="19.5" customHeight="1" x14ac:dyDescent="0.3">
      <c r="A607" s="6">
        <v>601</v>
      </c>
      <c r="B607" s="54">
        <v>2005230693</v>
      </c>
      <c r="C607" s="63" t="s">
        <v>542</v>
      </c>
      <c r="D607" s="64" t="s">
        <v>872</v>
      </c>
      <c r="E607" s="57" t="s">
        <v>984</v>
      </c>
      <c r="F607" s="54" t="s">
        <v>1012</v>
      </c>
      <c r="G607" s="57" t="s">
        <v>1358</v>
      </c>
      <c r="H607" s="58" t="s">
        <v>1378</v>
      </c>
      <c r="I607" s="59"/>
    </row>
    <row r="608" spans="1:9" ht="19.5" customHeight="1" x14ac:dyDescent="0.3">
      <c r="A608" s="6">
        <v>602</v>
      </c>
      <c r="B608" s="54">
        <v>2005230003</v>
      </c>
      <c r="C608" s="63" t="s">
        <v>543</v>
      </c>
      <c r="D608" s="64" t="s">
        <v>768</v>
      </c>
      <c r="E608" s="57" t="s">
        <v>984</v>
      </c>
      <c r="F608" s="54" t="s">
        <v>1137</v>
      </c>
      <c r="G608" s="57" t="s">
        <v>1359</v>
      </c>
      <c r="H608" s="58" t="s">
        <v>1378</v>
      </c>
      <c r="I608" s="59"/>
    </row>
    <row r="609" spans="1:9" ht="19.5" customHeight="1" x14ac:dyDescent="0.3">
      <c r="A609" s="6">
        <v>603</v>
      </c>
      <c r="B609" s="54">
        <v>2005230016</v>
      </c>
      <c r="C609" s="63" t="s">
        <v>544</v>
      </c>
      <c r="D609" s="64" t="s">
        <v>793</v>
      </c>
      <c r="E609" s="57" t="s">
        <v>984</v>
      </c>
      <c r="F609" s="54" t="s">
        <v>1303</v>
      </c>
      <c r="G609" s="57" t="s">
        <v>1359</v>
      </c>
      <c r="H609" s="58" t="s">
        <v>1378</v>
      </c>
      <c r="I609" s="59"/>
    </row>
    <row r="610" spans="1:9" ht="19.5" customHeight="1" x14ac:dyDescent="0.3">
      <c r="A610" s="6">
        <v>604</v>
      </c>
      <c r="B610" s="54">
        <v>2005230047</v>
      </c>
      <c r="C610" s="63" t="s">
        <v>545</v>
      </c>
      <c r="D610" s="64" t="s">
        <v>945</v>
      </c>
      <c r="E610" s="57" t="s">
        <v>830</v>
      </c>
      <c r="F610" s="54" t="s">
        <v>1187</v>
      </c>
      <c r="G610" s="57" t="s">
        <v>1359</v>
      </c>
      <c r="H610" s="58" t="s">
        <v>1378</v>
      </c>
      <c r="I610" s="59"/>
    </row>
    <row r="611" spans="1:9" ht="19.5" customHeight="1" x14ac:dyDescent="0.3">
      <c r="A611" s="6">
        <v>605</v>
      </c>
      <c r="B611" s="54">
        <v>2005230052</v>
      </c>
      <c r="C611" s="63" t="s">
        <v>279</v>
      </c>
      <c r="D611" s="64" t="s">
        <v>873</v>
      </c>
      <c r="E611" s="57" t="s">
        <v>984</v>
      </c>
      <c r="F611" s="54" t="s">
        <v>1141</v>
      </c>
      <c r="G611" s="57" t="s">
        <v>1359</v>
      </c>
      <c r="H611" s="58" t="s">
        <v>1378</v>
      </c>
      <c r="I611" s="59"/>
    </row>
    <row r="612" spans="1:9" ht="19.5" customHeight="1" x14ac:dyDescent="0.3">
      <c r="A612" s="6">
        <v>606</v>
      </c>
      <c r="B612" s="54">
        <v>2005230057</v>
      </c>
      <c r="C612" s="63" t="s">
        <v>359</v>
      </c>
      <c r="D612" s="64" t="s">
        <v>946</v>
      </c>
      <c r="E612" s="57" t="s">
        <v>984</v>
      </c>
      <c r="F612" s="54" t="s">
        <v>1123</v>
      </c>
      <c r="G612" s="57" t="s">
        <v>1359</v>
      </c>
      <c r="H612" s="58" t="s">
        <v>1378</v>
      </c>
      <c r="I612" s="59"/>
    </row>
    <row r="613" spans="1:9" ht="19.5" customHeight="1" x14ac:dyDescent="0.3">
      <c r="A613" s="6">
        <v>607</v>
      </c>
      <c r="B613" s="54">
        <v>2005230077</v>
      </c>
      <c r="C613" s="63" t="s">
        <v>179</v>
      </c>
      <c r="D613" s="64" t="s">
        <v>930</v>
      </c>
      <c r="E613" s="57" t="s">
        <v>984</v>
      </c>
      <c r="F613" s="54" t="s">
        <v>1267</v>
      </c>
      <c r="G613" s="57" t="s">
        <v>1359</v>
      </c>
      <c r="H613" s="58" t="s">
        <v>1378</v>
      </c>
      <c r="I613" s="59"/>
    </row>
    <row r="614" spans="1:9" ht="19.5" customHeight="1" x14ac:dyDescent="0.3">
      <c r="A614" s="6">
        <v>608</v>
      </c>
      <c r="B614" s="54">
        <v>2005230082</v>
      </c>
      <c r="C614" s="63" t="s">
        <v>546</v>
      </c>
      <c r="D614" s="64" t="s">
        <v>930</v>
      </c>
      <c r="E614" s="57" t="s">
        <v>984</v>
      </c>
      <c r="F614" s="54" t="s">
        <v>986</v>
      </c>
      <c r="G614" s="57" t="s">
        <v>1359</v>
      </c>
      <c r="H614" s="58" t="s">
        <v>1378</v>
      </c>
      <c r="I614" s="59"/>
    </row>
    <row r="615" spans="1:9" ht="19.5" customHeight="1" x14ac:dyDescent="0.3">
      <c r="A615" s="6">
        <v>609</v>
      </c>
      <c r="B615" s="54">
        <v>2005230134</v>
      </c>
      <c r="C615" s="63" t="s">
        <v>273</v>
      </c>
      <c r="D615" s="64" t="s">
        <v>796</v>
      </c>
      <c r="E615" s="57" t="s">
        <v>984</v>
      </c>
      <c r="F615" s="54" t="s">
        <v>1279</v>
      </c>
      <c r="G615" s="57" t="s">
        <v>1359</v>
      </c>
      <c r="H615" s="58" t="s">
        <v>1378</v>
      </c>
      <c r="I615" s="59"/>
    </row>
    <row r="616" spans="1:9" ht="19.5" customHeight="1" x14ac:dyDescent="0.3">
      <c r="A616" s="6">
        <v>610</v>
      </c>
      <c r="B616" s="54">
        <v>2005230150</v>
      </c>
      <c r="C616" s="63" t="s">
        <v>85</v>
      </c>
      <c r="D616" s="64" t="s">
        <v>797</v>
      </c>
      <c r="E616" s="57" t="s">
        <v>984</v>
      </c>
      <c r="F616" s="54" t="s">
        <v>1058</v>
      </c>
      <c r="G616" s="57" t="s">
        <v>1359</v>
      </c>
      <c r="H616" s="58" t="s">
        <v>1378</v>
      </c>
      <c r="I616" s="59"/>
    </row>
    <row r="617" spans="1:9" ht="19.5" customHeight="1" x14ac:dyDescent="0.3">
      <c r="A617" s="6">
        <v>611</v>
      </c>
      <c r="B617" s="54">
        <v>2005230146</v>
      </c>
      <c r="C617" s="63" t="s">
        <v>40</v>
      </c>
      <c r="D617" s="64" t="s">
        <v>845</v>
      </c>
      <c r="E617" s="57" t="s">
        <v>984</v>
      </c>
      <c r="F617" s="54" t="s">
        <v>1304</v>
      </c>
      <c r="G617" s="57" t="s">
        <v>1359</v>
      </c>
      <c r="H617" s="58" t="s">
        <v>1378</v>
      </c>
      <c r="I617" s="59"/>
    </row>
    <row r="618" spans="1:9" ht="19.5" customHeight="1" x14ac:dyDescent="0.3">
      <c r="A618" s="6">
        <v>612</v>
      </c>
      <c r="B618" s="54">
        <v>2005230161</v>
      </c>
      <c r="C618" s="63" t="s">
        <v>547</v>
      </c>
      <c r="D618" s="64" t="s">
        <v>910</v>
      </c>
      <c r="E618" s="57" t="s">
        <v>984</v>
      </c>
      <c r="F618" s="54" t="s">
        <v>1019</v>
      </c>
      <c r="G618" s="57" t="s">
        <v>1359</v>
      </c>
      <c r="H618" s="58" t="s">
        <v>1378</v>
      </c>
      <c r="I618" s="59"/>
    </row>
    <row r="619" spans="1:9" ht="19.5" customHeight="1" x14ac:dyDescent="0.3">
      <c r="A619" s="6">
        <v>613</v>
      </c>
      <c r="B619" s="54">
        <v>2005230176</v>
      </c>
      <c r="C619" s="63" t="s">
        <v>548</v>
      </c>
      <c r="D619" s="64" t="s">
        <v>947</v>
      </c>
      <c r="E619" s="57" t="s">
        <v>830</v>
      </c>
      <c r="F619" s="54" t="s">
        <v>1305</v>
      </c>
      <c r="G619" s="57" t="s">
        <v>1359</v>
      </c>
      <c r="H619" s="58" t="s">
        <v>1378</v>
      </c>
      <c r="I619" s="59"/>
    </row>
    <row r="620" spans="1:9" ht="19.5" customHeight="1" x14ac:dyDescent="0.3">
      <c r="A620" s="6">
        <v>614</v>
      </c>
      <c r="B620" s="54">
        <v>2005230187</v>
      </c>
      <c r="C620" s="63" t="s">
        <v>549</v>
      </c>
      <c r="D620" s="64" t="s">
        <v>940</v>
      </c>
      <c r="E620" s="57" t="s">
        <v>830</v>
      </c>
      <c r="F620" s="54" t="s">
        <v>1178</v>
      </c>
      <c r="G620" s="57" t="s">
        <v>1359</v>
      </c>
      <c r="H620" s="58" t="s">
        <v>1378</v>
      </c>
      <c r="I620" s="59"/>
    </row>
    <row r="621" spans="1:9" ht="19.5" customHeight="1" x14ac:dyDescent="0.3">
      <c r="A621" s="6">
        <v>615</v>
      </c>
      <c r="B621" s="54">
        <v>2005230207</v>
      </c>
      <c r="C621" s="63" t="s">
        <v>296</v>
      </c>
      <c r="D621" s="64" t="s">
        <v>847</v>
      </c>
      <c r="E621" s="57" t="s">
        <v>984</v>
      </c>
      <c r="F621" s="54" t="s">
        <v>1258</v>
      </c>
      <c r="G621" s="57" t="s">
        <v>1359</v>
      </c>
      <c r="H621" s="58" t="s">
        <v>1378</v>
      </c>
      <c r="I621" s="59"/>
    </row>
    <row r="622" spans="1:9" ht="19.5" customHeight="1" x14ac:dyDescent="0.3">
      <c r="A622" s="6">
        <v>616</v>
      </c>
      <c r="B622" s="54">
        <v>2005230209</v>
      </c>
      <c r="C622" s="63" t="s">
        <v>550</v>
      </c>
      <c r="D622" s="64" t="s">
        <v>948</v>
      </c>
      <c r="E622" s="57" t="s">
        <v>830</v>
      </c>
      <c r="F622" s="54" t="s">
        <v>1306</v>
      </c>
      <c r="G622" s="57" t="s">
        <v>1359</v>
      </c>
      <c r="H622" s="58" t="s">
        <v>1378</v>
      </c>
      <c r="I622" s="59"/>
    </row>
    <row r="623" spans="1:9" ht="19.5" customHeight="1" x14ac:dyDescent="0.3">
      <c r="A623" s="6">
        <v>617</v>
      </c>
      <c r="B623" s="54">
        <v>2005230223</v>
      </c>
      <c r="C623" s="63" t="s">
        <v>551</v>
      </c>
      <c r="D623" s="64" t="s">
        <v>800</v>
      </c>
      <c r="E623" s="57" t="s">
        <v>830</v>
      </c>
      <c r="F623" s="54" t="s">
        <v>1223</v>
      </c>
      <c r="G623" s="57" t="s">
        <v>1359</v>
      </c>
      <c r="H623" s="58" t="s">
        <v>1378</v>
      </c>
      <c r="I623" s="59"/>
    </row>
    <row r="624" spans="1:9" ht="19.5" customHeight="1" x14ac:dyDescent="0.3">
      <c r="A624" s="6">
        <v>618</v>
      </c>
      <c r="B624" s="54">
        <v>2005230241</v>
      </c>
      <c r="C624" s="63" t="s">
        <v>552</v>
      </c>
      <c r="D624" s="64" t="s">
        <v>801</v>
      </c>
      <c r="E624" s="57" t="s">
        <v>830</v>
      </c>
      <c r="F624" s="54" t="s">
        <v>1190</v>
      </c>
      <c r="G624" s="57" t="s">
        <v>1359</v>
      </c>
      <c r="H624" s="58" t="s">
        <v>1378</v>
      </c>
      <c r="I624" s="59"/>
    </row>
    <row r="625" spans="1:9" ht="19.5" customHeight="1" x14ac:dyDescent="0.3">
      <c r="A625" s="6">
        <v>619</v>
      </c>
      <c r="B625" s="54">
        <v>2005230263</v>
      </c>
      <c r="C625" s="63" t="s">
        <v>553</v>
      </c>
      <c r="D625" s="64" t="s">
        <v>777</v>
      </c>
      <c r="E625" s="57" t="s">
        <v>984</v>
      </c>
      <c r="F625" s="54" t="s">
        <v>1117</v>
      </c>
      <c r="G625" s="57" t="s">
        <v>1359</v>
      </c>
      <c r="H625" s="58" t="s">
        <v>1378</v>
      </c>
      <c r="I625" s="59"/>
    </row>
    <row r="626" spans="1:9" ht="19.5" customHeight="1" x14ac:dyDescent="0.3">
      <c r="A626" s="6">
        <v>620</v>
      </c>
      <c r="B626" s="54">
        <v>2005230258</v>
      </c>
      <c r="C626" s="63" t="s">
        <v>554</v>
      </c>
      <c r="D626" s="64" t="s">
        <v>777</v>
      </c>
      <c r="E626" s="57" t="s">
        <v>984</v>
      </c>
      <c r="F626" s="54" t="s">
        <v>1307</v>
      </c>
      <c r="G626" s="57" t="s">
        <v>1359</v>
      </c>
      <c r="H626" s="58" t="s">
        <v>1378</v>
      </c>
      <c r="I626" s="59"/>
    </row>
    <row r="627" spans="1:9" ht="19.5" customHeight="1" x14ac:dyDescent="0.3">
      <c r="A627" s="6">
        <v>621</v>
      </c>
      <c r="B627" s="54">
        <v>2005230273</v>
      </c>
      <c r="C627" s="63" t="s">
        <v>555</v>
      </c>
      <c r="D627" s="64" t="s">
        <v>913</v>
      </c>
      <c r="E627" s="57" t="s">
        <v>830</v>
      </c>
      <c r="F627" s="54" t="s">
        <v>1133</v>
      </c>
      <c r="G627" s="57" t="s">
        <v>1359</v>
      </c>
      <c r="H627" s="58" t="s">
        <v>1378</v>
      </c>
      <c r="I627" s="59"/>
    </row>
    <row r="628" spans="1:9" ht="19.5" customHeight="1" x14ac:dyDescent="0.3">
      <c r="A628" s="6">
        <v>622</v>
      </c>
      <c r="B628" s="54">
        <v>2005230281</v>
      </c>
      <c r="C628" s="63" t="s">
        <v>281</v>
      </c>
      <c r="D628" s="64" t="s">
        <v>942</v>
      </c>
      <c r="E628" s="57" t="s">
        <v>984</v>
      </c>
      <c r="F628" s="54" t="s">
        <v>1308</v>
      </c>
      <c r="G628" s="57" t="s">
        <v>1359</v>
      </c>
      <c r="H628" s="58" t="s">
        <v>1378</v>
      </c>
      <c r="I628" s="59"/>
    </row>
    <row r="629" spans="1:9" ht="19.5" customHeight="1" x14ac:dyDescent="0.3">
      <c r="A629" s="6">
        <v>623</v>
      </c>
      <c r="B629" s="54">
        <v>2005230288</v>
      </c>
      <c r="C629" s="63" t="s">
        <v>556</v>
      </c>
      <c r="D629" s="64" t="s">
        <v>949</v>
      </c>
      <c r="E629" s="57" t="s">
        <v>984</v>
      </c>
      <c r="F629" s="54" t="s">
        <v>1244</v>
      </c>
      <c r="G629" s="57" t="s">
        <v>1359</v>
      </c>
      <c r="H629" s="58" t="s">
        <v>1378</v>
      </c>
      <c r="I629" s="59"/>
    </row>
    <row r="630" spans="1:9" ht="19.5" customHeight="1" x14ac:dyDescent="0.3">
      <c r="A630" s="6">
        <v>624</v>
      </c>
      <c r="B630" s="54">
        <v>2005230289</v>
      </c>
      <c r="C630" s="63" t="s">
        <v>507</v>
      </c>
      <c r="D630" s="64" t="s">
        <v>828</v>
      </c>
      <c r="E630" s="57" t="s">
        <v>830</v>
      </c>
      <c r="F630" s="54" t="s">
        <v>1034</v>
      </c>
      <c r="G630" s="57" t="s">
        <v>1359</v>
      </c>
      <c r="H630" s="58" t="s">
        <v>1378</v>
      </c>
      <c r="I630" s="59"/>
    </row>
    <row r="631" spans="1:9" ht="19.5" customHeight="1" x14ac:dyDescent="0.3">
      <c r="A631" s="6">
        <v>625</v>
      </c>
      <c r="B631" s="54">
        <v>2005230307</v>
      </c>
      <c r="C631" s="63" t="s">
        <v>307</v>
      </c>
      <c r="D631" s="64" t="s">
        <v>830</v>
      </c>
      <c r="E631" s="57" t="s">
        <v>830</v>
      </c>
      <c r="F631" s="54" t="s">
        <v>1194</v>
      </c>
      <c r="G631" s="57" t="s">
        <v>1359</v>
      </c>
      <c r="H631" s="58" t="s">
        <v>1378</v>
      </c>
      <c r="I631" s="59"/>
    </row>
    <row r="632" spans="1:9" ht="19.5" customHeight="1" x14ac:dyDescent="0.3">
      <c r="A632" s="6">
        <v>626</v>
      </c>
      <c r="B632" s="54">
        <v>2005230320</v>
      </c>
      <c r="C632" s="63" t="s">
        <v>557</v>
      </c>
      <c r="D632" s="64" t="s">
        <v>779</v>
      </c>
      <c r="E632" s="57" t="s">
        <v>984</v>
      </c>
      <c r="F632" s="54" t="s">
        <v>1020</v>
      </c>
      <c r="G632" s="57" t="s">
        <v>1359</v>
      </c>
      <c r="H632" s="58" t="s">
        <v>1378</v>
      </c>
      <c r="I632" s="59"/>
    </row>
    <row r="633" spans="1:9" ht="19.5" customHeight="1" x14ac:dyDescent="0.3">
      <c r="A633" s="6">
        <v>627</v>
      </c>
      <c r="B633" s="54">
        <v>2005230326</v>
      </c>
      <c r="C633" s="63" t="s">
        <v>558</v>
      </c>
      <c r="D633" s="64" t="s">
        <v>779</v>
      </c>
      <c r="E633" s="57" t="s">
        <v>984</v>
      </c>
      <c r="F633" s="54" t="s">
        <v>1298</v>
      </c>
      <c r="G633" s="57" t="s">
        <v>1359</v>
      </c>
      <c r="H633" s="58" t="s">
        <v>1378</v>
      </c>
      <c r="I633" s="59"/>
    </row>
    <row r="634" spans="1:9" ht="19.5" customHeight="1" x14ac:dyDescent="0.3">
      <c r="A634" s="6">
        <v>628</v>
      </c>
      <c r="B634" s="54">
        <v>2005230328</v>
      </c>
      <c r="C634" s="63" t="s">
        <v>559</v>
      </c>
      <c r="D634" s="64" t="s">
        <v>779</v>
      </c>
      <c r="E634" s="57" t="s">
        <v>984</v>
      </c>
      <c r="F634" s="54" t="s">
        <v>1195</v>
      </c>
      <c r="G634" s="57" t="s">
        <v>1359</v>
      </c>
      <c r="H634" s="58" t="s">
        <v>1378</v>
      </c>
      <c r="I634" s="59"/>
    </row>
    <row r="635" spans="1:9" ht="19.5" customHeight="1" x14ac:dyDescent="0.3">
      <c r="A635" s="6">
        <v>629</v>
      </c>
      <c r="B635" s="54">
        <v>2005230334</v>
      </c>
      <c r="C635" s="63" t="s">
        <v>560</v>
      </c>
      <c r="D635" s="64" t="s">
        <v>804</v>
      </c>
      <c r="E635" s="57" t="s">
        <v>984</v>
      </c>
      <c r="F635" s="54" t="s">
        <v>1309</v>
      </c>
      <c r="G635" s="57" t="s">
        <v>1359</v>
      </c>
      <c r="H635" s="58" t="s">
        <v>1378</v>
      </c>
      <c r="I635" s="59"/>
    </row>
    <row r="636" spans="1:9" ht="19.5" customHeight="1" x14ac:dyDescent="0.3">
      <c r="A636" s="6">
        <v>630</v>
      </c>
      <c r="B636" s="54">
        <v>2005230339</v>
      </c>
      <c r="C636" s="63" t="s">
        <v>272</v>
      </c>
      <c r="D636" s="64" t="s">
        <v>950</v>
      </c>
      <c r="E636" s="57" t="s">
        <v>984</v>
      </c>
      <c r="F636" s="54" t="s">
        <v>1071</v>
      </c>
      <c r="G636" s="57" t="s">
        <v>1359</v>
      </c>
      <c r="H636" s="58" t="s">
        <v>1378</v>
      </c>
      <c r="I636" s="59"/>
    </row>
    <row r="637" spans="1:9" ht="19.5" customHeight="1" x14ac:dyDescent="0.3">
      <c r="A637" s="6">
        <v>631</v>
      </c>
      <c r="B637" s="54">
        <v>2005230340</v>
      </c>
      <c r="C637" s="63" t="s">
        <v>106</v>
      </c>
      <c r="D637" s="64" t="s">
        <v>805</v>
      </c>
      <c r="E637" s="57" t="s">
        <v>984</v>
      </c>
      <c r="F637" s="54" t="s">
        <v>1061</v>
      </c>
      <c r="G637" s="57" t="s">
        <v>1359</v>
      </c>
      <c r="H637" s="58" t="s">
        <v>1378</v>
      </c>
      <c r="I637" s="59"/>
    </row>
    <row r="638" spans="1:9" ht="19.5" customHeight="1" x14ac:dyDescent="0.3">
      <c r="A638" s="6">
        <v>632</v>
      </c>
      <c r="B638" s="54">
        <v>2005230355</v>
      </c>
      <c r="C638" s="63" t="s">
        <v>475</v>
      </c>
      <c r="D638" s="64" t="s">
        <v>832</v>
      </c>
      <c r="E638" s="57" t="s">
        <v>830</v>
      </c>
      <c r="F638" s="54" t="s">
        <v>1137</v>
      </c>
      <c r="G638" s="57" t="s">
        <v>1359</v>
      </c>
      <c r="H638" s="58" t="s">
        <v>1378</v>
      </c>
      <c r="I638" s="59"/>
    </row>
    <row r="639" spans="1:9" ht="19.5" customHeight="1" x14ac:dyDescent="0.3">
      <c r="A639" s="6">
        <v>633</v>
      </c>
      <c r="B639" s="54">
        <v>2005230358</v>
      </c>
      <c r="C639" s="63" t="s">
        <v>64</v>
      </c>
      <c r="D639" s="64" t="s">
        <v>832</v>
      </c>
      <c r="E639" s="57" t="s">
        <v>830</v>
      </c>
      <c r="F639" s="54" t="s">
        <v>1161</v>
      </c>
      <c r="G639" s="57" t="s">
        <v>1359</v>
      </c>
      <c r="H639" s="58" t="s">
        <v>1378</v>
      </c>
      <c r="I639" s="59"/>
    </row>
    <row r="640" spans="1:9" ht="19.5" customHeight="1" x14ac:dyDescent="0.3">
      <c r="A640" s="6">
        <v>634</v>
      </c>
      <c r="B640" s="54">
        <v>2005230366</v>
      </c>
      <c r="C640" s="63" t="s">
        <v>561</v>
      </c>
      <c r="D640" s="64" t="s">
        <v>832</v>
      </c>
      <c r="E640" s="57" t="s">
        <v>984</v>
      </c>
      <c r="F640" s="54" t="s">
        <v>1310</v>
      </c>
      <c r="G640" s="57" t="s">
        <v>1359</v>
      </c>
      <c r="H640" s="58" t="s">
        <v>1378</v>
      </c>
      <c r="I640" s="59"/>
    </row>
    <row r="641" spans="1:9" ht="19.5" customHeight="1" x14ac:dyDescent="0.3">
      <c r="A641" s="6">
        <v>635</v>
      </c>
      <c r="B641" s="54">
        <v>2005230356</v>
      </c>
      <c r="C641" s="63" t="s">
        <v>562</v>
      </c>
      <c r="D641" s="64" t="s">
        <v>832</v>
      </c>
      <c r="E641" s="57" t="s">
        <v>830</v>
      </c>
      <c r="F641" s="54" t="s">
        <v>1311</v>
      </c>
      <c r="G641" s="57" t="s">
        <v>1359</v>
      </c>
      <c r="H641" s="58" t="s">
        <v>1378</v>
      </c>
      <c r="I641" s="59"/>
    </row>
    <row r="642" spans="1:9" ht="19.5" customHeight="1" x14ac:dyDescent="0.3">
      <c r="A642" s="6">
        <v>636</v>
      </c>
      <c r="B642" s="54">
        <v>2005230373</v>
      </c>
      <c r="C642" s="63" t="s">
        <v>563</v>
      </c>
      <c r="D642" s="64" t="s">
        <v>883</v>
      </c>
      <c r="E642" s="57" t="s">
        <v>830</v>
      </c>
      <c r="F642" s="54" t="s">
        <v>1172</v>
      </c>
      <c r="G642" s="57" t="s">
        <v>1359</v>
      </c>
      <c r="H642" s="58" t="s">
        <v>1378</v>
      </c>
      <c r="I642" s="59"/>
    </row>
    <row r="643" spans="1:9" ht="19.5" customHeight="1" x14ac:dyDescent="0.3">
      <c r="A643" s="6">
        <v>637</v>
      </c>
      <c r="B643" s="54">
        <v>2005230376</v>
      </c>
      <c r="C643" s="63" t="s">
        <v>114</v>
      </c>
      <c r="D643" s="64" t="s">
        <v>951</v>
      </c>
      <c r="E643" s="57" t="s">
        <v>830</v>
      </c>
      <c r="F643" s="54" t="s">
        <v>1130</v>
      </c>
      <c r="G643" s="57" t="s">
        <v>1359</v>
      </c>
      <c r="H643" s="58" t="s">
        <v>1378</v>
      </c>
      <c r="I643" s="59"/>
    </row>
    <row r="644" spans="1:9" ht="19.5" customHeight="1" x14ac:dyDescent="0.3">
      <c r="A644" s="6">
        <v>638</v>
      </c>
      <c r="B644" s="54">
        <v>2005230380</v>
      </c>
      <c r="C644" s="63" t="s">
        <v>10</v>
      </c>
      <c r="D644" s="64" t="s">
        <v>806</v>
      </c>
      <c r="E644" s="57" t="s">
        <v>984</v>
      </c>
      <c r="F644" s="54" t="s">
        <v>1312</v>
      </c>
      <c r="G644" s="57" t="s">
        <v>1359</v>
      </c>
      <c r="H644" s="58" t="s">
        <v>1378</v>
      </c>
      <c r="I644" s="59"/>
    </row>
    <row r="645" spans="1:9" ht="19.5" customHeight="1" x14ac:dyDescent="0.3">
      <c r="A645" s="6">
        <v>639</v>
      </c>
      <c r="B645" s="54">
        <v>2005230418</v>
      </c>
      <c r="C645" s="63" t="s">
        <v>564</v>
      </c>
      <c r="D645" s="64" t="s">
        <v>782</v>
      </c>
      <c r="E645" s="57" t="s">
        <v>984</v>
      </c>
      <c r="F645" s="54" t="s">
        <v>1185</v>
      </c>
      <c r="G645" s="57" t="s">
        <v>1359</v>
      </c>
      <c r="H645" s="58" t="s">
        <v>1378</v>
      </c>
      <c r="I645" s="59"/>
    </row>
    <row r="646" spans="1:9" ht="19.5" customHeight="1" x14ac:dyDescent="0.3">
      <c r="A646" s="6">
        <v>640</v>
      </c>
      <c r="B646" s="54">
        <v>2005230408</v>
      </c>
      <c r="C646" s="63" t="s">
        <v>565</v>
      </c>
      <c r="D646" s="64" t="s">
        <v>833</v>
      </c>
      <c r="E646" s="57" t="s">
        <v>984</v>
      </c>
      <c r="F646" s="54" t="s">
        <v>1233</v>
      </c>
      <c r="G646" s="57" t="s">
        <v>1359</v>
      </c>
      <c r="H646" s="58" t="s">
        <v>1378</v>
      </c>
      <c r="I646" s="59"/>
    </row>
    <row r="647" spans="1:9" ht="19.5" customHeight="1" x14ac:dyDescent="0.3">
      <c r="A647" s="6">
        <v>641</v>
      </c>
      <c r="B647" s="54">
        <v>2005230411</v>
      </c>
      <c r="C647" s="63" t="s">
        <v>566</v>
      </c>
      <c r="D647" s="64" t="s">
        <v>833</v>
      </c>
      <c r="E647" s="57" t="s">
        <v>984</v>
      </c>
      <c r="F647" s="54" t="s">
        <v>1313</v>
      </c>
      <c r="G647" s="57" t="s">
        <v>1359</v>
      </c>
      <c r="H647" s="58" t="s">
        <v>1378</v>
      </c>
      <c r="I647" s="59"/>
    </row>
    <row r="648" spans="1:9" ht="19.5" customHeight="1" x14ac:dyDescent="0.3">
      <c r="A648" s="6">
        <v>642</v>
      </c>
      <c r="B648" s="54">
        <v>2005230426</v>
      </c>
      <c r="C648" s="63" t="s">
        <v>567</v>
      </c>
      <c r="D648" s="64" t="s">
        <v>851</v>
      </c>
      <c r="E648" s="57" t="s">
        <v>830</v>
      </c>
      <c r="F648" s="54" t="s">
        <v>1109</v>
      </c>
      <c r="G648" s="57" t="s">
        <v>1359</v>
      </c>
      <c r="H648" s="58" t="s">
        <v>1378</v>
      </c>
      <c r="I648" s="59"/>
    </row>
    <row r="649" spans="1:9" ht="19.5" customHeight="1" x14ac:dyDescent="0.3">
      <c r="A649" s="6">
        <v>643</v>
      </c>
      <c r="B649" s="54">
        <v>2005230432</v>
      </c>
      <c r="C649" s="63" t="s">
        <v>568</v>
      </c>
      <c r="D649" s="64" t="s">
        <v>915</v>
      </c>
      <c r="E649" s="57" t="s">
        <v>830</v>
      </c>
      <c r="F649" s="54" t="s">
        <v>1171</v>
      </c>
      <c r="G649" s="57" t="s">
        <v>1359</v>
      </c>
      <c r="H649" s="58" t="s">
        <v>1378</v>
      </c>
      <c r="I649" s="59"/>
    </row>
    <row r="650" spans="1:9" ht="19.5" customHeight="1" x14ac:dyDescent="0.3">
      <c r="A650" s="6">
        <v>644</v>
      </c>
      <c r="B650" s="54">
        <v>2005230445</v>
      </c>
      <c r="C650" s="63" t="s">
        <v>569</v>
      </c>
      <c r="D650" s="64" t="s">
        <v>807</v>
      </c>
      <c r="E650" s="57" t="s">
        <v>984</v>
      </c>
      <c r="F650" s="54" t="s">
        <v>1306</v>
      </c>
      <c r="G650" s="57" t="s">
        <v>1359</v>
      </c>
      <c r="H650" s="58" t="s">
        <v>1378</v>
      </c>
      <c r="I650" s="59"/>
    </row>
    <row r="651" spans="1:9" ht="19.5" customHeight="1" x14ac:dyDescent="0.3">
      <c r="A651" s="6">
        <v>645</v>
      </c>
      <c r="B651" s="54">
        <v>2005230456</v>
      </c>
      <c r="C651" s="63" t="s">
        <v>570</v>
      </c>
      <c r="D651" s="64" t="s">
        <v>853</v>
      </c>
      <c r="E651" s="57" t="s">
        <v>830</v>
      </c>
      <c r="F651" s="54" t="s">
        <v>1151</v>
      </c>
      <c r="G651" s="57" t="s">
        <v>1359</v>
      </c>
      <c r="H651" s="58" t="s">
        <v>1378</v>
      </c>
      <c r="I651" s="59"/>
    </row>
    <row r="652" spans="1:9" ht="19.5" customHeight="1" x14ac:dyDescent="0.3">
      <c r="A652" s="6">
        <v>646</v>
      </c>
      <c r="B652" s="54">
        <v>2005230482</v>
      </c>
      <c r="C652" s="63" t="s">
        <v>64</v>
      </c>
      <c r="D652" s="64" t="s">
        <v>854</v>
      </c>
      <c r="E652" s="57" t="s">
        <v>830</v>
      </c>
      <c r="F652" s="54" t="s">
        <v>1137</v>
      </c>
      <c r="G652" s="57" t="s">
        <v>1359</v>
      </c>
      <c r="H652" s="58" t="s">
        <v>1378</v>
      </c>
      <c r="I652" s="59"/>
    </row>
    <row r="653" spans="1:9" ht="19.5" customHeight="1" x14ac:dyDescent="0.3">
      <c r="A653" s="6">
        <v>647</v>
      </c>
      <c r="B653" s="54">
        <v>2005230494</v>
      </c>
      <c r="C653" s="63" t="s">
        <v>28</v>
      </c>
      <c r="D653" s="64" t="s">
        <v>952</v>
      </c>
      <c r="E653" s="57" t="s">
        <v>830</v>
      </c>
      <c r="F653" s="54" t="s">
        <v>1179</v>
      </c>
      <c r="G653" s="57" t="s">
        <v>1359</v>
      </c>
      <c r="H653" s="58" t="s">
        <v>1378</v>
      </c>
      <c r="I653" s="59"/>
    </row>
    <row r="654" spans="1:9" ht="19.5" customHeight="1" x14ac:dyDescent="0.3">
      <c r="A654" s="6">
        <v>648</v>
      </c>
      <c r="B654" s="54">
        <v>2005230518</v>
      </c>
      <c r="C654" s="63" t="s">
        <v>192</v>
      </c>
      <c r="D654" s="64" t="s">
        <v>953</v>
      </c>
      <c r="E654" s="57" t="s">
        <v>830</v>
      </c>
      <c r="F654" s="54" t="s">
        <v>1284</v>
      </c>
      <c r="G654" s="57" t="s">
        <v>1359</v>
      </c>
      <c r="H654" s="58" t="s">
        <v>1378</v>
      </c>
      <c r="I654" s="59"/>
    </row>
    <row r="655" spans="1:9" ht="19.5" customHeight="1" x14ac:dyDescent="0.3">
      <c r="A655" s="6">
        <v>649</v>
      </c>
      <c r="B655" s="54">
        <v>2005230582</v>
      </c>
      <c r="C655" s="63" t="s">
        <v>571</v>
      </c>
      <c r="D655" s="64" t="s">
        <v>837</v>
      </c>
      <c r="E655" s="57" t="s">
        <v>830</v>
      </c>
      <c r="F655" s="54" t="s">
        <v>1178</v>
      </c>
      <c r="G655" s="57" t="s">
        <v>1359</v>
      </c>
      <c r="H655" s="58" t="s">
        <v>1378</v>
      </c>
      <c r="I655" s="59"/>
    </row>
    <row r="656" spans="1:9" ht="19.5" customHeight="1" x14ac:dyDescent="0.3">
      <c r="A656" s="6">
        <v>650</v>
      </c>
      <c r="B656" s="54">
        <v>2005230585</v>
      </c>
      <c r="C656" s="63" t="s">
        <v>572</v>
      </c>
      <c r="D656" s="64" t="s">
        <v>924</v>
      </c>
      <c r="E656" s="57" t="s">
        <v>984</v>
      </c>
      <c r="F656" s="54" t="s">
        <v>1059</v>
      </c>
      <c r="G656" s="57" t="s">
        <v>1359</v>
      </c>
      <c r="H656" s="58" t="s">
        <v>1378</v>
      </c>
      <c r="I656" s="59"/>
    </row>
    <row r="657" spans="1:9" ht="19.5" customHeight="1" x14ac:dyDescent="0.3">
      <c r="A657" s="6">
        <v>651</v>
      </c>
      <c r="B657" s="54">
        <v>2005230586</v>
      </c>
      <c r="C657" s="63" t="s">
        <v>573</v>
      </c>
      <c r="D657" s="64" t="s">
        <v>924</v>
      </c>
      <c r="E657" s="57" t="s">
        <v>830</v>
      </c>
      <c r="F657" s="54" t="s">
        <v>990</v>
      </c>
      <c r="G657" s="57" t="s">
        <v>1359</v>
      </c>
      <c r="H657" s="58" t="s">
        <v>1378</v>
      </c>
      <c r="I657" s="59"/>
    </row>
    <row r="658" spans="1:9" ht="19.5" customHeight="1" x14ac:dyDescent="0.3">
      <c r="A658" s="6">
        <v>652</v>
      </c>
      <c r="B658" s="54">
        <v>2005230628</v>
      </c>
      <c r="C658" s="63" t="s">
        <v>574</v>
      </c>
      <c r="D658" s="64" t="s">
        <v>790</v>
      </c>
      <c r="E658" s="57" t="s">
        <v>984</v>
      </c>
      <c r="F658" s="54" t="s">
        <v>1109</v>
      </c>
      <c r="G658" s="57" t="s">
        <v>1359</v>
      </c>
      <c r="H658" s="58" t="s">
        <v>1378</v>
      </c>
      <c r="I658" s="59"/>
    </row>
    <row r="659" spans="1:9" ht="19.5" customHeight="1" x14ac:dyDescent="0.3">
      <c r="A659" s="6">
        <v>653</v>
      </c>
      <c r="B659" s="54">
        <v>2005230639</v>
      </c>
      <c r="C659" s="63" t="s">
        <v>575</v>
      </c>
      <c r="D659" s="64" t="s">
        <v>907</v>
      </c>
      <c r="E659" s="57" t="s">
        <v>984</v>
      </c>
      <c r="F659" s="54" t="s">
        <v>1063</v>
      </c>
      <c r="G659" s="57" t="s">
        <v>1359</v>
      </c>
      <c r="H659" s="58" t="s">
        <v>1378</v>
      </c>
      <c r="I659" s="59"/>
    </row>
    <row r="660" spans="1:9" ht="19.5" customHeight="1" x14ac:dyDescent="0.3">
      <c r="A660" s="6">
        <v>654</v>
      </c>
      <c r="B660" s="54">
        <v>2005230672</v>
      </c>
      <c r="C660" s="63" t="s">
        <v>576</v>
      </c>
      <c r="D660" s="64" t="s">
        <v>791</v>
      </c>
      <c r="E660" s="57" t="s">
        <v>984</v>
      </c>
      <c r="F660" s="54" t="s">
        <v>1310</v>
      </c>
      <c r="G660" s="57" t="s">
        <v>1359</v>
      </c>
      <c r="H660" s="58" t="s">
        <v>1378</v>
      </c>
      <c r="I660" s="59"/>
    </row>
    <row r="661" spans="1:9" ht="19.5" customHeight="1" x14ac:dyDescent="0.3">
      <c r="A661" s="6">
        <v>655</v>
      </c>
      <c r="B661" s="54">
        <v>2005230686</v>
      </c>
      <c r="C661" s="63" t="s">
        <v>577</v>
      </c>
      <c r="D661" s="64" t="s">
        <v>791</v>
      </c>
      <c r="E661" s="57" t="s">
        <v>984</v>
      </c>
      <c r="F661" s="54" t="s">
        <v>1120</v>
      </c>
      <c r="G661" s="57" t="s">
        <v>1359</v>
      </c>
      <c r="H661" s="58" t="s">
        <v>1378</v>
      </c>
      <c r="I661" s="59"/>
    </row>
    <row r="662" spans="1:9" ht="19.5" customHeight="1" x14ac:dyDescent="0.3">
      <c r="A662" s="6">
        <v>656</v>
      </c>
      <c r="B662" s="54">
        <v>2005230689</v>
      </c>
      <c r="C662" s="63" t="s">
        <v>443</v>
      </c>
      <c r="D662" s="64" t="s">
        <v>954</v>
      </c>
      <c r="E662" s="57" t="s">
        <v>830</v>
      </c>
      <c r="F662" s="54" t="s">
        <v>1126</v>
      </c>
      <c r="G662" s="57" t="s">
        <v>1359</v>
      </c>
      <c r="H662" s="58" t="s">
        <v>1378</v>
      </c>
      <c r="I662" s="59"/>
    </row>
    <row r="663" spans="1:9" ht="19.5" customHeight="1" x14ac:dyDescent="0.3">
      <c r="A663" s="6">
        <v>657</v>
      </c>
      <c r="B663" s="54">
        <v>2005230694</v>
      </c>
      <c r="C663" s="63" t="s">
        <v>578</v>
      </c>
      <c r="D663" s="64" t="s">
        <v>822</v>
      </c>
      <c r="E663" s="57" t="s">
        <v>830</v>
      </c>
      <c r="F663" s="54" t="s">
        <v>1082</v>
      </c>
      <c r="G663" s="57" t="s">
        <v>1359</v>
      </c>
      <c r="H663" s="58" t="s">
        <v>1378</v>
      </c>
      <c r="I663" s="59"/>
    </row>
    <row r="664" spans="1:9" ht="19.5" customHeight="1" x14ac:dyDescent="0.3">
      <c r="A664" s="6">
        <v>658</v>
      </c>
      <c r="B664" s="54">
        <v>2005230700</v>
      </c>
      <c r="C664" s="63" t="s">
        <v>579</v>
      </c>
      <c r="D664" s="64" t="s">
        <v>841</v>
      </c>
      <c r="E664" s="57" t="s">
        <v>984</v>
      </c>
      <c r="F664" s="54" t="s">
        <v>1314</v>
      </c>
      <c r="G664" s="57" t="s">
        <v>1359</v>
      </c>
      <c r="H664" s="58" t="s">
        <v>1378</v>
      </c>
      <c r="I664" s="59"/>
    </row>
    <row r="665" spans="1:9" ht="19.5" customHeight="1" x14ac:dyDescent="0.3">
      <c r="A665" s="6">
        <v>659</v>
      </c>
      <c r="B665" s="54">
        <v>2005230044</v>
      </c>
      <c r="C665" s="63" t="s">
        <v>391</v>
      </c>
      <c r="D665" s="64" t="s">
        <v>909</v>
      </c>
      <c r="E665" s="57" t="s">
        <v>830</v>
      </c>
      <c r="F665" s="54" t="s">
        <v>1315</v>
      </c>
      <c r="G665" s="57" t="s">
        <v>1360</v>
      </c>
      <c r="H665" s="58" t="s">
        <v>1378</v>
      </c>
      <c r="I665" s="59"/>
    </row>
    <row r="666" spans="1:9" ht="19.5" customHeight="1" x14ac:dyDescent="0.3">
      <c r="A666" s="6">
        <v>660</v>
      </c>
      <c r="B666" s="54">
        <v>2005230035</v>
      </c>
      <c r="C666" s="63" t="s">
        <v>580</v>
      </c>
      <c r="D666" s="64" t="s">
        <v>793</v>
      </c>
      <c r="E666" s="57" t="s">
        <v>984</v>
      </c>
      <c r="F666" s="54" t="s">
        <v>1107</v>
      </c>
      <c r="G666" s="57" t="s">
        <v>1360</v>
      </c>
      <c r="H666" s="58" t="s">
        <v>1378</v>
      </c>
      <c r="I666" s="59"/>
    </row>
    <row r="667" spans="1:9" ht="19.5" customHeight="1" x14ac:dyDescent="0.3">
      <c r="A667" s="6">
        <v>661</v>
      </c>
      <c r="B667" s="54">
        <v>2005230012</v>
      </c>
      <c r="C667" s="63" t="s">
        <v>172</v>
      </c>
      <c r="D667" s="64" t="s">
        <v>793</v>
      </c>
      <c r="E667" s="57" t="s">
        <v>984</v>
      </c>
      <c r="F667" s="54" t="s">
        <v>1243</v>
      </c>
      <c r="G667" s="57" t="s">
        <v>1360</v>
      </c>
      <c r="H667" s="58" t="s">
        <v>1378</v>
      </c>
      <c r="I667" s="59"/>
    </row>
    <row r="668" spans="1:9" ht="19.5" customHeight="1" x14ac:dyDescent="0.3">
      <c r="A668" s="6">
        <v>662</v>
      </c>
      <c r="B668" s="54">
        <v>2005230053</v>
      </c>
      <c r="C668" s="63" t="s">
        <v>581</v>
      </c>
      <c r="D668" s="64" t="s">
        <v>873</v>
      </c>
      <c r="E668" s="57" t="s">
        <v>984</v>
      </c>
      <c r="F668" s="54" t="s">
        <v>1055</v>
      </c>
      <c r="G668" s="57" t="s">
        <v>1360</v>
      </c>
      <c r="H668" s="58" t="s">
        <v>1378</v>
      </c>
      <c r="I668" s="59"/>
    </row>
    <row r="669" spans="1:9" ht="19.5" customHeight="1" x14ac:dyDescent="0.3">
      <c r="A669" s="6">
        <v>663</v>
      </c>
      <c r="B669" s="54">
        <v>2005230106</v>
      </c>
      <c r="C669" s="63" t="s">
        <v>65</v>
      </c>
      <c r="D669" s="64" t="s">
        <v>874</v>
      </c>
      <c r="E669" s="57" t="s">
        <v>984</v>
      </c>
      <c r="F669" s="54" t="s">
        <v>1316</v>
      </c>
      <c r="G669" s="57" t="s">
        <v>1360</v>
      </c>
      <c r="H669" s="58" t="s">
        <v>1378</v>
      </c>
      <c r="I669" s="59"/>
    </row>
    <row r="670" spans="1:9" ht="19.5" customHeight="1" x14ac:dyDescent="0.3">
      <c r="A670" s="6">
        <v>664</v>
      </c>
      <c r="B670" s="54">
        <v>2005230110</v>
      </c>
      <c r="C670" s="63" t="s">
        <v>64</v>
      </c>
      <c r="D670" s="64" t="s">
        <v>794</v>
      </c>
      <c r="E670" s="57" t="s">
        <v>830</v>
      </c>
      <c r="F670" s="54" t="s">
        <v>1253</v>
      </c>
      <c r="G670" s="57" t="s">
        <v>1360</v>
      </c>
      <c r="H670" s="58" t="s">
        <v>1378</v>
      </c>
      <c r="I670" s="59"/>
    </row>
    <row r="671" spans="1:9" ht="19.5" customHeight="1" x14ac:dyDescent="0.3">
      <c r="A671" s="6">
        <v>665</v>
      </c>
      <c r="B671" s="54">
        <v>2005230108</v>
      </c>
      <c r="C671" s="63" t="s">
        <v>376</v>
      </c>
      <c r="D671" s="64" t="s">
        <v>794</v>
      </c>
      <c r="E671" s="57" t="s">
        <v>830</v>
      </c>
      <c r="F671" s="54" t="s">
        <v>1279</v>
      </c>
      <c r="G671" s="57" t="s">
        <v>1360</v>
      </c>
      <c r="H671" s="58" t="s">
        <v>1378</v>
      </c>
      <c r="I671" s="59"/>
    </row>
    <row r="672" spans="1:9" ht="19.5" customHeight="1" x14ac:dyDescent="0.3">
      <c r="A672" s="6">
        <v>666</v>
      </c>
      <c r="B672" s="54">
        <v>2005230118</v>
      </c>
      <c r="C672" s="63" t="s">
        <v>133</v>
      </c>
      <c r="D672" s="64" t="s">
        <v>875</v>
      </c>
      <c r="E672" s="57" t="s">
        <v>830</v>
      </c>
      <c r="F672" s="54" t="s">
        <v>1126</v>
      </c>
      <c r="G672" s="57" t="s">
        <v>1360</v>
      </c>
      <c r="H672" s="58" t="s">
        <v>1374</v>
      </c>
      <c r="I672" s="59"/>
    </row>
    <row r="673" spans="1:9" ht="19.5" customHeight="1" x14ac:dyDescent="0.3">
      <c r="A673" s="6">
        <v>667</v>
      </c>
      <c r="B673" s="54">
        <v>2005230079</v>
      </c>
      <c r="C673" s="63" t="s">
        <v>28</v>
      </c>
      <c r="D673" s="64" t="s">
        <v>930</v>
      </c>
      <c r="E673" s="57" t="s">
        <v>984</v>
      </c>
      <c r="F673" s="54" t="s">
        <v>1083</v>
      </c>
      <c r="G673" s="57" t="s">
        <v>1360</v>
      </c>
      <c r="H673" s="58" t="s">
        <v>1374</v>
      </c>
      <c r="I673" s="59"/>
    </row>
    <row r="674" spans="1:9" ht="19.5" customHeight="1" x14ac:dyDescent="0.3">
      <c r="A674" s="6">
        <v>668</v>
      </c>
      <c r="B674" s="54">
        <v>2005230096</v>
      </c>
      <c r="C674" s="63" t="s">
        <v>582</v>
      </c>
      <c r="D674" s="64" t="s">
        <v>771</v>
      </c>
      <c r="E674" s="57" t="s">
        <v>984</v>
      </c>
      <c r="F674" s="54" t="s">
        <v>1052</v>
      </c>
      <c r="G674" s="57" t="s">
        <v>1360</v>
      </c>
      <c r="H674" s="58" t="s">
        <v>1374</v>
      </c>
      <c r="I674" s="59"/>
    </row>
    <row r="675" spans="1:9" ht="19.5" customHeight="1" x14ac:dyDescent="0.3">
      <c r="A675" s="6">
        <v>669</v>
      </c>
      <c r="B675" s="54">
        <v>2005230097</v>
      </c>
      <c r="C675" s="63" t="s">
        <v>179</v>
      </c>
      <c r="D675" s="64" t="s">
        <v>771</v>
      </c>
      <c r="E675" s="57" t="s">
        <v>984</v>
      </c>
      <c r="F675" s="54" t="s">
        <v>1057</v>
      </c>
      <c r="G675" s="57" t="s">
        <v>1360</v>
      </c>
      <c r="H675" s="58" t="s">
        <v>1374</v>
      </c>
      <c r="I675" s="59"/>
    </row>
    <row r="676" spans="1:9" ht="19.5" customHeight="1" x14ac:dyDescent="0.3">
      <c r="A676" s="6">
        <v>670</v>
      </c>
      <c r="B676" s="54">
        <v>2005230092</v>
      </c>
      <c r="C676" s="63" t="s">
        <v>583</v>
      </c>
      <c r="D676" s="64" t="s">
        <v>771</v>
      </c>
      <c r="E676" s="57" t="s">
        <v>984</v>
      </c>
      <c r="F676" s="54" t="s">
        <v>998</v>
      </c>
      <c r="G676" s="57" t="s">
        <v>1360</v>
      </c>
      <c r="H676" s="58" t="s">
        <v>1374</v>
      </c>
      <c r="I676" s="59"/>
    </row>
    <row r="677" spans="1:9" ht="19.5" customHeight="1" x14ac:dyDescent="0.3">
      <c r="A677" s="6">
        <v>671</v>
      </c>
      <c r="B677" s="54">
        <v>2005230127</v>
      </c>
      <c r="C677" s="63" t="s">
        <v>584</v>
      </c>
      <c r="D677" s="64" t="s">
        <v>877</v>
      </c>
      <c r="E677" s="57" t="s">
        <v>984</v>
      </c>
      <c r="F677" s="54" t="s">
        <v>1317</v>
      </c>
      <c r="G677" s="57" t="s">
        <v>1360</v>
      </c>
      <c r="H677" s="58" t="s">
        <v>1374</v>
      </c>
      <c r="I677" s="59"/>
    </row>
    <row r="678" spans="1:9" ht="19.5" customHeight="1" x14ac:dyDescent="0.3">
      <c r="A678" s="6">
        <v>672</v>
      </c>
      <c r="B678" s="54">
        <v>2005230160</v>
      </c>
      <c r="C678" s="63" t="s">
        <v>585</v>
      </c>
      <c r="D678" s="64" t="s">
        <v>910</v>
      </c>
      <c r="E678" s="57" t="s">
        <v>984</v>
      </c>
      <c r="F678" s="54" t="s">
        <v>1022</v>
      </c>
      <c r="G678" s="57" t="s">
        <v>1360</v>
      </c>
      <c r="H678" s="58" t="s">
        <v>1374</v>
      </c>
      <c r="I678" s="59"/>
    </row>
    <row r="679" spans="1:9" ht="19.5" customHeight="1" x14ac:dyDescent="0.3">
      <c r="A679" s="6">
        <v>673</v>
      </c>
      <c r="B679" s="54">
        <v>2005230167</v>
      </c>
      <c r="C679" s="63" t="s">
        <v>586</v>
      </c>
      <c r="D679" s="64" t="s">
        <v>955</v>
      </c>
      <c r="E679" s="57" t="s">
        <v>830</v>
      </c>
      <c r="F679" s="54" t="s">
        <v>1173</v>
      </c>
      <c r="G679" s="57" t="s">
        <v>1360</v>
      </c>
      <c r="H679" s="58" t="s">
        <v>1374</v>
      </c>
      <c r="I679" s="59"/>
    </row>
    <row r="680" spans="1:9" ht="19.5" customHeight="1" x14ac:dyDescent="0.3">
      <c r="A680" s="6">
        <v>674</v>
      </c>
      <c r="B680" s="54">
        <v>2005230173</v>
      </c>
      <c r="C680" s="63" t="s">
        <v>587</v>
      </c>
      <c r="D680" s="64" t="s">
        <v>846</v>
      </c>
      <c r="E680" s="57" t="s">
        <v>984</v>
      </c>
      <c r="F680" s="54" t="s">
        <v>1205</v>
      </c>
      <c r="G680" s="57" t="s">
        <v>1360</v>
      </c>
      <c r="H680" s="58" t="s">
        <v>1374</v>
      </c>
      <c r="I680" s="59"/>
    </row>
    <row r="681" spans="1:9" ht="19.5" customHeight="1" x14ac:dyDescent="0.3">
      <c r="A681" s="6">
        <v>675</v>
      </c>
      <c r="B681" s="54">
        <v>2005230225</v>
      </c>
      <c r="C681" s="63" t="s">
        <v>588</v>
      </c>
      <c r="D681" s="64" t="s">
        <v>800</v>
      </c>
      <c r="E681" s="57" t="s">
        <v>830</v>
      </c>
      <c r="F681" s="54" t="s">
        <v>1312</v>
      </c>
      <c r="G681" s="57" t="s">
        <v>1360</v>
      </c>
      <c r="H681" s="58" t="s">
        <v>1374</v>
      </c>
      <c r="I681" s="59"/>
    </row>
    <row r="682" spans="1:9" ht="19.5" customHeight="1" x14ac:dyDescent="0.3">
      <c r="A682" s="6">
        <v>676</v>
      </c>
      <c r="B682" s="54">
        <v>2005230220</v>
      </c>
      <c r="C682" s="63" t="s">
        <v>589</v>
      </c>
      <c r="D682" s="64" t="s">
        <v>800</v>
      </c>
      <c r="E682" s="57" t="s">
        <v>830</v>
      </c>
      <c r="F682" s="54" t="s">
        <v>1102</v>
      </c>
      <c r="G682" s="57" t="s">
        <v>1360</v>
      </c>
      <c r="H682" s="58" t="s">
        <v>1374</v>
      </c>
      <c r="I682" s="59"/>
    </row>
    <row r="683" spans="1:9" ht="19.5" customHeight="1" x14ac:dyDescent="0.3">
      <c r="A683" s="6">
        <v>677</v>
      </c>
      <c r="B683" s="54">
        <v>2005230255</v>
      </c>
      <c r="C683" s="63" t="s">
        <v>590</v>
      </c>
      <c r="D683" s="64" t="s">
        <v>777</v>
      </c>
      <c r="E683" s="57" t="s">
        <v>984</v>
      </c>
      <c r="F683" s="54" t="s">
        <v>1233</v>
      </c>
      <c r="G683" s="57" t="s">
        <v>1360</v>
      </c>
      <c r="H683" s="58" t="s">
        <v>1374</v>
      </c>
      <c r="I683" s="59"/>
    </row>
    <row r="684" spans="1:9" ht="19.5" customHeight="1" x14ac:dyDescent="0.3">
      <c r="A684" s="6">
        <v>678</v>
      </c>
      <c r="B684" s="54">
        <v>2005230269</v>
      </c>
      <c r="C684" s="63" t="s">
        <v>529</v>
      </c>
      <c r="D684" s="64" t="s">
        <v>894</v>
      </c>
      <c r="E684" s="57" t="s">
        <v>984</v>
      </c>
      <c r="F684" s="54" t="s">
        <v>1068</v>
      </c>
      <c r="G684" s="57" t="s">
        <v>1360</v>
      </c>
      <c r="H684" s="58" t="s">
        <v>1374</v>
      </c>
      <c r="I684" s="59"/>
    </row>
    <row r="685" spans="1:9" ht="19.5" customHeight="1" x14ac:dyDescent="0.3">
      <c r="A685" s="6">
        <v>679</v>
      </c>
      <c r="B685" s="54">
        <v>2005230321</v>
      </c>
      <c r="C685" s="63" t="s">
        <v>591</v>
      </c>
      <c r="D685" s="64" t="s">
        <v>779</v>
      </c>
      <c r="E685" s="57" t="s">
        <v>984</v>
      </c>
      <c r="F685" s="54" t="s">
        <v>1041</v>
      </c>
      <c r="G685" s="57" t="s">
        <v>1360</v>
      </c>
      <c r="H685" s="58" t="s">
        <v>1374</v>
      </c>
      <c r="I685" s="59"/>
    </row>
    <row r="686" spans="1:9" ht="19.5" customHeight="1" x14ac:dyDescent="0.3">
      <c r="A686" s="6">
        <v>680</v>
      </c>
      <c r="B686" s="54">
        <v>2005230361</v>
      </c>
      <c r="C686" s="63" t="s">
        <v>592</v>
      </c>
      <c r="D686" s="64" t="s">
        <v>832</v>
      </c>
      <c r="E686" s="57" t="s">
        <v>984</v>
      </c>
      <c r="F686" s="54" t="s">
        <v>1082</v>
      </c>
      <c r="G686" s="57" t="s">
        <v>1360</v>
      </c>
      <c r="H686" s="58" t="s">
        <v>1374</v>
      </c>
      <c r="I686" s="59"/>
    </row>
    <row r="687" spans="1:9" ht="19.5" customHeight="1" x14ac:dyDescent="0.3">
      <c r="A687" s="6">
        <v>681</v>
      </c>
      <c r="B687" s="54">
        <v>2005230364</v>
      </c>
      <c r="C687" s="63" t="s">
        <v>593</v>
      </c>
      <c r="D687" s="64" t="s">
        <v>832</v>
      </c>
      <c r="E687" s="57" t="s">
        <v>984</v>
      </c>
      <c r="F687" s="54" t="s">
        <v>1163</v>
      </c>
      <c r="G687" s="57" t="s">
        <v>1360</v>
      </c>
      <c r="H687" s="58" t="s">
        <v>1374</v>
      </c>
      <c r="I687" s="59"/>
    </row>
    <row r="688" spans="1:9" ht="19.5" customHeight="1" x14ac:dyDescent="0.3">
      <c r="A688" s="6">
        <v>682</v>
      </c>
      <c r="B688" s="54">
        <v>2005230368</v>
      </c>
      <c r="C688" s="63" t="s">
        <v>594</v>
      </c>
      <c r="D688" s="64" t="s">
        <v>904</v>
      </c>
      <c r="E688" s="57" t="s">
        <v>984</v>
      </c>
      <c r="F688" s="54" t="s">
        <v>1190</v>
      </c>
      <c r="G688" s="57" t="s">
        <v>1360</v>
      </c>
      <c r="H688" s="58" t="s">
        <v>1374</v>
      </c>
      <c r="I688" s="59"/>
    </row>
    <row r="689" spans="1:9" ht="19.5" customHeight="1" x14ac:dyDescent="0.3">
      <c r="A689" s="6">
        <v>683</v>
      </c>
      <c r="B689" s="54">
        <v>2005230372</v>
      </c>
      <c r="C689" s="63" t="s">
        <v>595</v>
      </c>
      <c r="D689" s="64" t="s">
        <v>956</v>
      </c>
      <c r="E689" s="57" t="s">
        <v>984</v>
      </c>
      <c r="F689" s="54" t="s">
        <v>1123</v>
      </c>
      <c r="G689" s="57" t="s">
        <v>1360</v>
      </c>
      <c r="H689" s="58" t="s">
        <v>1374</v>
      </c>
      <c r="I689" s="59"/>
    </row>
    <row r="690" spans="1:9" ht="19.5" customHeight="1" x14ac:dyDescent="0.3">
      <c r="A690" s="6">
        <v>684</v>
      </c>
      <c r="B690" s="54">
        <v>2005230385</v>
      </c>
      <c r="C690" s="63" t="s">
        <v>596</v>
      </c>
      <c r="D690" s="64" t="s">
        <v>806</v>
      </c>
      <c r="E690" s="57" t="s">
        <v>984</v>
      </c>
      <c r="F690" s="54" t="s">
        <v>1318</v>
      </c>
      <c r="G690" s="57" t="s">
        <v>1360</v>
      </c>
      <c r="H690" s="58" t="s">
        <v>1374</v>
      </c>
      <c r="I690" s="59"/>
    </row>
    <row r="691" spans="1:9" ht="19.5" customHeight="1" x14ac:dyDescent="0.3">
      <c r="A691" s="6">
        <v>685</v>
      </c>
      <c r="B691" s="54">
        <v>2005230384</v>
      </c>
      <c r="C691" s="63" t="s">
        <v>597</v>
      </c>
      <c r="D691" s="64" t="s">
        <v>806</v>
      </c>
      <c r="E691" s="57" t="s">
        <v>984</v>
      </c>
      <c r="F691" s="54" t="s">
        <v>1319</v>
      </c>
      <c r="G691" s="57" t="s">
        <v>1360</v>
      </c>
      <c r="H691" s="58" t="s">
        <v>1374</v>
      </c>
      <c r="I691" s="59"/>
    </row>
    <row r="692" spans="1:9" ht="19.5" customHeight="1" x14ac:dyDescent="0.3">
      <c r="A692" s="6">
        <v>686</v>
      </c>
      <c r="B692" s="54">
        <v>2005230383</v>
      </c>
      <c r="C692" s="63" t="s">
        <v>598</v>
      </c>
      <c r="D692" s="64" t="s">
        <v>806</v>
      </c>
      <c r="E692" s="57" t="s">
        <v>984</v>
      </c>
      <c r="F692" s="54" t="s">
        <v>1029</v>
      </c>
      <c r="G692" s="57" t="s">
        <v>1360</v>
      </c>
      <c r="H692" s="58" t="s">
        <v>1374</v>
      </c>
      <c r="I692" s="59"/>
    </row>
    <row r="693" spans="1:9" ht="19.5" customHeight="1" x14ac:dyDescent="0.3">
      <c r="A693" s="6">
        <v>687</v>
      </c>
      <c r="B693" s="54">
        <v>2005230389</v>
      </c>
      <c r="C693" s="63" t="s">
        <v>29</v>
      </c>
      <c r="D693" s="64" t="s">
        <v>806</v>
      </c>
      <c r="E693" s="57" t="s">
        <v>984</v>
      </c>
      <c r="F693" s="54" t="s">
        <v>1320</v>
      </c>
      <c r="G693" s="57" t="s">
        <v>1360</v>
      </c>
      <c r="H693" s="58" t="s">
        <v>1374</v>
      </c>
      <c r="I693" s="59"/>
    </row>
    <row r="694" spans="1:9" ht="19.5" customHeight="1" x14ac:dyDescent="0.3">
      <c r="A694" s="6">
        <v>688</v>
      </c>
      <c r="B694" s="54">
        <v>2005230393</v>
      </c>
      <c r="C694" s="63" t="s">
        <v>599</v>
      </c>
      <c r="D694" s="64" t="s">
        <v>806</v>
      </c>
      <c r="E694" s="57" t="s">
        <v>984</v>
      </c>
      <c r="F694" s="54" t="s">
        <v>1136</v>
      </c>
      <c r="G694" s="57" t="s">
        <v>1360</v>
      </c>
      <c r="H694" s="58" t="s">
        <v>1374</v>
      </c>
      <c r="I694" s="59"/>
    </row>
    <row r="695" spans="1:9" ht="19.5" customHeight="1" x14ac:dyDescent="0.3">
      <c r="A695" s="6">
        <v>689</v>
      </c>
      <c r="B695" s="54">
        <v>2005230417</v>
      </c>
      <c r="C695" s="63" t="s">
        <v>191</v>
      </c>
      <c r="D695" s="64" t="s">
        <v>782</v>
      </c>
      <c r="E695" s="57" t="s">
        <v>984</v>
      </c>
      <c r="F695" s="54" t="s">
        <v>1028</v>
      </c>
      <c r="G695" s="57" t="s">
        <v>1360</v>
      </c>
      <c r="H695" s="58" t="s">
        <v>1374</v>
      </c>
      <c r="I695" s="59"/>
    </row>
    <row r="696" spans="1:9" ht="19.5" customHeight="1" x14ac:dyDescent="0.3">
      <c r="A696" s="6">
        <v>690</v>
      </c>
      <c r="B696" s="54">
        <v>2005230414</v>
      </c>
      <c r="C696" s="63" t="s">
        <v>600</v>
      </c>
      <c r="D696" s="64" t="s">
        <v>782</v>
      </c>
      <c r="E696" s="57" t="s">
        <v>984</v>
      </c>
      <c r="F696" s="54" t="s">
        <v>1300</v>
      </c>
      <c r="G696" s="57" t="s">
        <v>1360</v>
      </c>
      <c r="H696" s="58" t="s">
        <v>1374</v>
      </c>
      <c r="I696" s="59"/>
    </row>
    <row r="697" spans="1:9" ht="19.5" customHeight="1" x14ac:dyDescent="0.3">
      <c r="A697" s="6">
        <v>691</v>
      </c>
      <c r="B697" s="54">
        <v>2005230423</v>
      </c>
      <c r="C697" s="63" t="s">
        <v>192</v>
      </c>
      <c r="D697" s="64" t="s">
        <v>851</v>
      </c>
      <c r="E697" s="57" t="s">
        <v>830</v>
      </c>
      <c r="F697" s="54" t="s">
        <v>1072</v>
      </c>
      <c r="G697" s="57" t="s">
        <v>1360</v>
      </c>
      <c r="H697" s="58" t="s">
        <v>1374</v>
      </c>
      <c r="I697" s="59"/>
    </row>
    <row r="698" spans="1:9" ht="19.5" customHeight="1" x14ac:dyDescent="0.3">
      <c r="A698" s="6">
        <v>692</v>
      </c>
      <c r="B698" s="54">
        <v>2005230433</v>
      </c>
      <c r="C698" s="63" t="s">
        <v>601</v>
      </c>
      <c r="D698" s="64" t="s">
        <v>957</v>
      </c>
      <c r="E698" s="57" t="s">
        <v>830</v>
      </c>
      <c r="F698" s="54" t="s">
        <v>1321</v>
      </c>
      <c r="G698" s="57" t="s">
        <v>1360</v>
      </c>
      <c r="H698" s="58" t="s">
        <v>1374</v>
      </c>
      <c r="I698" s="59"/>
    </row>
    <row r="699" spans="1:9" ht="19.5" customHeight="1" x14ac:dyDescent="0.3">
      <c r="A699" s="6">
        <v>693</v>
      </c>
      <c r="B699" s="54">
        <v>2005230439</v>
      </c>
      <c r="C699" s="63" t="s">
        <v>602</v>
      </c>
      <c r="D699" s="64" t="s">
        <v>852</v>
      </c>
      <c r="E699" s="57" t="s">
        <v>830</v>
      </c>
      <c r="F699" s="54" t="s">
        <v>1095</v>
      </c>
      <c r="G699" s="57" t="s">
        <v>1360</v>
      </c>
      <c r="H699" s="58" t="s">
        <v>1374</v>
      </c>
      <c r="I699" s="59"/>
    </row>
    <row r="700" spans="1:9" ht="19.5" customHeight="1" x14ac:dyDescent="0.3">
      <c r="A700" s="6">
        <v>694</v>
      </c>
      <c r="B700" s="54">
        <v>2005230441</v>
      </c>
      <c r="C700" s="63" t="s">
        <v>603</v>
      </c>
      <c r="D700" s="64" t="s">
        <v>884</v>
      </c>
      <c r="E700" s="57" t="s">
        <v>984</v>
      </c>
      <c r="F700" s="54" t="s">
        <v>1217</v>
      </c>
      <c r="G700" s="57" t="s">
        <v>1360</v>
      </c>
      <c r="H700" s="58" t="s">
        <v>1374</v>
      </c>
      <c r="I700" s="59"/>
    </row>
    <row r="701" spans="1:9" ht="19.5" customHeight="1" x14ac:dyDescent="0.3">
      <c r="A701" s="6">
        <v>695</v>
      </c>
      <c r="B701" s="54">
        <v>2005230470</v>
      </c>
      <c r="C701" s="63" t="s">
        <v>106</v>
      </c>
      <c r="D701" s="64" t="s">
        <v>809</v>
      </c>
      <c r="E701" s="57" t="s">
        <v>984</v>
      </c>
      <c r="F701" s="54" t="s">
        <v>1156</v>
      </c>
      <c r="G701" s="57" t="s">
        <v>1360</v>
      </c>
      <c r="H701" s="58" t="s">
        <v>1374</v>
      </c>
      <c r="I701" s="59"/>
    </row>
    <row r="702" spans="1:9" ht="19.5" customHeight="1" x14ac:dyDescent="0.3">
      <c r="A702" s="6">
        <v>696</v>
      </c>
      <c r="B702" s="54">
        <v>2005230466</v>
      </c>
      <c r="C702" s="63" t="s">
        <v>604</v>
      </c>
      <c r="D702" s="64" t="s">
        <v>809</v>
      </c>
      <c r="E702" s="57" t="s">
        <v>984</v>
      </c>
      <c r="F702" s="54" t="s">
        <v>1322</v>
      </c>
      <c r="G702" s="57" t="s">
        <v>1360</v>
      </c>
      <c r="H702" s="58" t="s">
        <v>1374</v>
      </c>
      <c r="I702" s="59"/>
    </row>
    <row r="703" spans="1:9" ht="19.5" customHeight="1" x14ac:dyDescent="0.3">
      <c r="A703" s="6">
        <v>697</v>
      </c>
      <c r="B703" s="54">
        <v>2005230467</v>
      </c>
      <c r="C703" s="63" t="s">
        <v>605</v>
      </c>
      <c r="D703" s="64" t="s">
        <v>809</v>
      </c>
      <c r="E703" s="57" t="s">
        <v>984</v>
      </c>
      <c r="F703" s="54" t="s">
        <v>1323</v>
      </c>
      <c r="G703" s="57" t="s">
        <v>1360</v>
      </c>
      <c r="H703" s="58" t="s">
        <v>1374</v>
      </c>
      <c r="I703" s="59"/>
    </row>
    <row r="704" spans="1:9" ht="19.5" customHeight="1" x14ac:dyDescent="0.3">
      <c r="A704" s="6">
        <v>698</v>
      </c>
      <c r="B704" s="54">
        <v>2005230522</v>
      </c>
      <c r="C704" s="63" t="s">
        <v>606</v>
      </c>
      <c r="D704" s="64" t="s">
        <v>856</v>
      </c>
      <c r="E704" s="57" t="s">
        <v>984</v>
      </c>
      <c r="F704" s="54" t="s">
        <v>1118</v>
      </c>
      <c r="G704" s="57" t="s">
        <v>1360</v>
      </c>
      <c r="H704" s="58" t="s">
        <v>1374</v>
      </c>
      <c r="I704" s="59"/>
    </row>
    <row r="705" spans="1:9" ht="19.5" customHeight="1" x14ac:dyDescent="0.3">
      <c r="A705" s="6">
        <v>699</v>
      </c>
      <c r="B705" s="54">
        <v>2005230538</v>
      </c>
      <c r="C705" s="63" t="s">
        <v>607</v>
      </c>
      <c r="D705" s="64" t="s">
        <v>857</v>
      </c>
      <c r="E705" s="57" t="s">
        <v>984</v>
      </c>
      <c r="F705" s="54" t="s">
        <v>1119</v>
      </c>
      <c r="G705" s="57" t="s">
        <v>1360</v>
      </c>
      <c r="H705" s="58" t="s">
        <v>1374</v>
      </c>
      <c r="I705" s="59"/>
    </row>
    <row r="706" spans="1:9" ht="19.5" customHeight="1" x14ac:dyDescent="0.3">
      <c r="A706" s="6">
        <v>700</v>
      </c>
      <c r="B706" s="54">
        <v>2005230499</v>
      </c>
      <c r="C706" s="63" t="s">
        <v>608</v>
      </c>
      <c r="D706" s="64" t="s">
        <v>786</v>
      </c>
      <c r="E706" s="57" t="s">
        <v>984</v>
      </c>
      <c r="F706" s="54" t="s">
        <v>1122</v>
      </c>
      <c r="G706" s="57" t="s">
        <v>1360</v>
      </c>
      <c r="H706" s="58" t="s">
        <v>1374</v>
      </c>
      <c r="I706" s="59"/>
    </row>
    <row r="707" spans="1:9" ht="19.5" customHeight="1" x14ac:dyDescent="0.3">
      <c r="A707" s="6">
        <v>701</v>
      </c>
      <c r="B707" s="54">
        <v>2005230501</v>
      </c>
      <c r="C707" s="63" t="s">
        <v>609</v>
      </c>
      <c r="D707" s="64" t="s">
        <v>786</v>
      </c>
      <c r="E707" s="57" t="s">
        <v>984</v>
      </c>
      <c r="F707" s="54" t="s">
        <v>1324</v>
      </c>
      <c r="G707" s="57" t="s">
        <v>1360</v>
      </c>
      <c r="H707" s="58" t="s">
        <v>1374</v>
      </c>
      <c r="I707" s="59"/>
    </row>
    <row r="708" spans="1:9" ht="19.5" customHeight="1" x14ac:dyDescent="0.3">
      <c r="A708" s="6">
        <v>702</v>
      </c>
      <c r="B708" s="54">
        <v>2005230600</v>
      </c>
      <c r="C708" s="63" t="s">
        <v>610</v>
      </c>
      <c r="D708" s="64" t="s">
        <v>817</v>
      </c>
      <c r="E708" s="57" t="s">
        <v>984</v>
      </c>
      <c r="F708" s="54" t="s">
        <v>1325</v>
      </c>
      <c r="G708" s="57" t="s">
        <v>1360</v>
      </c>
      <c r="H708" s="58" t="s">
        <v>1374</v>
      </c>
      <c r="I708" s="59"/>
    </row>
    <row r="709" spans="1:9" ht="19.5" customHeight="1" x14ac:dyDescent="0.3">
      <c r="A709" s="6">
        <v>703</v>
      </c>
      <c r="B709" s="54">
        <v>2005230623</v>
      </c>
      <c r="C709" s="63" t="s">
        <v>611</v>
      </c>
      <c r="D709" s="64" t="s">
        <v>839</v>
      </c>
      <c r="E709" s="57" t="s">
        <v>830</v>
      </c>
      <c r="F709" s="54" t="s">
        <v>1269</v>
      </c>
      <c r="G709" s="57" t="s">
        <v>1360</v>
      </c>
      <c r="H709" s="58" t="s">
        <v>1374</v>
      </c>
      <c r="I709" s="59"/>
    </row>
    <row r="710" spans="1:9" ht="19.5" customHeight="1" x14ac:dyDescent="0.3">
      <c r="A710" s="6">
        <v>704</v>
      </c>
      <c r="B710" s="54">
        <v>2005230627</v>
      </c>
      <c r="C710" s="63" t="s">
        <v>612</v>
      </c>
      <c r="D710" s="64" t="s">
        <v>790</v>
      </c>
      <c r="E710" s="57" t="s">
        <v>984</v>
      </c>
      <c r="F710" s="54" t="s">
        <v>1093</v>
      </c>
      <c r="G710" s="57" t="s">
        <v>1360</v>
      </c>
      <c r="H710" s="58" t="s">
        <v>1374</v>
      </c>
      <c r="I710" s="59"/>
    </row>
    <row r="711" spans="1:9" ht="19.5" customHeight="1" x14ac:dyDescent="0.3">
      <c r="A711" s="6">
        <v>705</v>
      </c>
      <c r="B711" s="54">
        <v>2005230635</v>
      </c>
      <c r="C711" s="63" t="s">
        <v>40</v>
      </c>
      <c r="D711" s="64" t="s">
        <v>907</v>
      </c>
      <c r="E711" s="57" t="s">
        <v>984</v>
      </c>
      <c r="F711" s="54" t="s">
        <v>1153</v>
      </c>
      <c r="G711" s="57" t="s">
        <v>1360</v>
      </c>
      <c r="H711" s="58" t="s">
        <v>1374</v>
      </c>
      <c r="I711" s="59"/>
    </row>
    <row r="712" spans="1:9" ht="19.5" customHeight="1" x14ac:dyDescent="0.3">
      <c r="A712" s="6">
        <v>706</v>
      </c>
      <c r="B712" s="54">
        <v>2005230638</v>
      </c>
      <c r="C712" s="63" t="s">
        <v>77</v>
      </c>
      <c r="D712" s="64" t="s">
        <v>907</v>
      </c>
      <c r="E712" s="57" t="s">
        <v>984</v>
      </c>
      <c r="F712" s="54" t="s">
        <v>1310</v>
      </c>
      <c r="G712" s="57" t="s">
        <v>1360</v>
      </c>
      <c r="H712" s="58" t="s">
        <v>1374</v>
      </c>
      <c r="I712" s="59"/>
    </row>
    <row r="713" spans="1:9" ht="19.5" customHeight="1" x14ac:dyDescent="0.3">
      <c r="A713" s="6">
        <v>707</v>
      </c>
      <c r="B713" s="54">
        <v>2005230636</v>
      </c>
      <c r="C713" s="63" t="s">
        <v>613</v>
      </c>
      <c r="D713" s="64" t="s">
        <v>907</v>
      </c>
      <c r="E713" s="57" t="s">
        <v>984</v>
      </c>
      <c r="F713" s="54" t="s">
        <v>1136</v>
      </c>
      <c r="G713" s="57" t="s">
        <v>1360</v>
      </c>
      <c r="H713" s="58" t="s">
        <v>1374</v>
      </c>
      <c r="I713" s="59"/>
    </row>
    <row r="714" spans="1:9" ht="19.5" customHeight="1" x14ac:dyDescent="0.3">
      <c r="A714" s="6">
        <v>708</v>
      </c>
      <c r="B714" s="54">
        <v>2005230508</v>
      </c>
      <c r="C714" s="63" t="s">
        <v>72</v>
      </c>
      <c r="D714" s="64" t="s">
        <v>819</v>
      </c>
      <c r="E714" s="57" t="s">
        <v>830</v>
      </c>
      <c r="F714" s="54" t="s">
        <v>1059</v>
      </c>
      <c r="G714" s="57" t="s">
        <v>1360</v>
      </c>
      <c r="H714" s="58" t="s">
        <v>1374</v>
      </c>
      <c r="I714" s="59"/>
    </row>
    <row r="715" spans="1:9" ht="19.5" customHeight="1" x14ac:dyDescent="0.3">
      <c r="A715" s="6">
        <v>709</v>
      </c>
      <c r="B715" s="54">
        <v>2005230645</v>
      </c>
      <c r="C715" s="63" t="s">
        <v>614</v>
      </c>
      <c r="D715" s="64" t="s">
        <v>858</v>
      </c>
      <c r="E715" s="57" t="s">
        <v>984</v>
      </c>
      <c r="F715" s="54" t="s">
        <v>1044</v>
      </c>
      <c r="G715" s="57" t="s">
        <v>1360</v>
      </c>
      <c r="H715" s="58" t="s">
        <v>1374</v>
      </c>
      <c r="I715" s="59"/>
    </row>
    <row r="716" spans="1:9" ht="19.5" customHeight="1" x14ac:dyDescent="0.3">
      <c r="A716" s="6">
        <v>710</v>
      </c>
      <c r="B716" s="54">
        <v>2005230657</v>
      </c>
      <c r="C716" s="63" t="s">
        <v>615</v>
      </c>
      <c r="D716" s="64" t="s">
        <v>821</v>
      </c>
      <c r="E716" s="57" t="s">
        <v>984</v>
      </c>
      <c r="F716" s="54" t="s">
        <v>1038</v>
      </c>
      <c r="G716" s="57" t="s">
        <v>1360</v>
      </c>
      <c r="H716" s="58" t="s">
        <v>1374</v>
      </c>
      <c r="I716" s="59"/>
    </row>
    <row r="717" spans="1:9" ht="19.5" customHeight="1" x14ac:dyDescent="0.3">
      <c r="A717" s="6">
        <v>711</v>
      </c>
      <c r="B717" s="54">
        <v>2005230681</v>
      </c>
      <c r="C717" s="63" t="s">
        <v>616</v>
      </c>
      <c r="D717" s="64" t="s">
        <v>791</v>
      </c>
      <c r="E717" s="57" t="s">
        <v>984</v>
      </c>
      <c r="F717" s="54" t="s">
        <v>1240</v>
      </c>
      <c r="G717" s="57" t="s">
        <v>1360</v>
      </c>
      <c r="H717" s="58" t="s">
        <v>1374</v>
      </c>
      <c r="I717" s="59"/>
    </row>
    <row r="718" spans="1:9" ht="19.5" customHeight="1" x14ac:dyDescent="0.3">
      <c r="A718" s="6">
        <v>712</v>
      </c>
      <c r="B718" s="54">
        <v>2005230704</v>
      </c>
      <c r="C718" s="63" t="s">
        <v>617</v>
      </c>
      <c r="D718" s="64" t="s">
        <v>841</v>
      </c>
      <c r="E718" s="57" t="s">
        <v>984</v>
      </c>
      <c r="F718" s="54" t="s">
        <v>1208</v>
      </c>
      <c r="G718" s="57" t="s">
        <v>1360</v>
      </c>
      <c r="H718" s="58" t="s">
        <v>1374</v>
      </c>
      <c r="I718" s="59"/>
    </row>
    <row r="719" spans="1:9" ht="19.5" customHeight="1" x14ac:dyDescent="0.3">
      <c r="A719" s="6">
        <v>713</v>
      </c>
      <c r="B719" s="54">
        <v>2005230014</v>
      </c>
      <c r="C719" s="63" t="s">
        <v>618</v>
      </c>
      <c r="D719" s="64" t="s">
        <v>793</v>
      </c>
      <c r="E719" s="57" t="s">
        <v>984</v>
      </c>
      <c r="F719" s="54" t="s">
        <v>1226</v>
      </c>
      <c r="G719" s="57" t="s">
        <v>1361</v>
      </c>
      <c r="H719" s="58" t="s">
        <v>1374</v>
      </c>
      <c r="I719" s="59"/>
    </row>
    <row r="720" spans="1:9" ht="19.5" customHeight="1" x14ac:dyDescent="0.3">
      <c r="A720" s="6">
        <v>714</v>
      </c>
      <c r="B720" s="54">
        <v>2005230011</v>
      </c>
      <c r="C720" s="63" t="s">
        <v>192</v>
      </c>
      <c r="D720" s="64" t="s">
        <v>793</v>
      </c>
      <c r="E720" s="57" t="s">
        <v>984</v>
      </c>
      <c r="F720" s="54" t="s">
        <v>1326</v>
      </c>
      <c r="G720" s="57" t="s">
        <v>1361</v>
      </c>
      <c r="H720" s="58" t="s">
        <v>1374</v>
      </c>
      <c r="I720" s="59"/>
    </row>
    <row r="721" spans="1:9" ht="19.5" customHeight="1" x14ac:dyDescent="0.3">
      <c r="A721" s="6">
        <v>715</v>
      </c>
      <c r="B721" s="54">
        <v>2005230051</v>
      </c>
      <c r="C721" s="63" t="s">
        <v>619</v>
      </c>
      <c r="D721" s="64" t="s">
        <v>873</v>
      </c>
      <c r="E721" s="57" t="s">
        <v>984</v>
      </c>
      <c r="F721" s="54" t="s">
        <v>1220</v>
      </c>
      <c r="G721" s="57" t="s">
        <v>1361</v>
      </c>
      <c r="H721" s="58" t="s">
        <v>1374</v>
      </c>
      <c r="I721" s="59"/>
    </row>
    <row r="722" spans="1:9" ht="19.5" customHeight="1" x14ac:dyDescent="0.3">
      <c r="A722" s="6">
        <v>716</v>
      </c>
      <c r="B722" s="54">
        <v>2005230055</v>
      </c>
      <c r="C722" s="63" t="s">
        <v>620</v>
      </c>
      <c r="D722" s="64" t="s">
        <v>958</v>
      </c>
      <c r="E722" s="57" t="s">
        <v>984</v>
      </c>
      <c r="F722" s="54" t="s">
        <v>1011</v>
      </c>
      <c r="G722" s="57" t="s">
        <v>1361</v>
      </c>
      <c r="H722" s="58" t="s">
        <v>1374</v>
      </c>
      <c r="I722" s="59"/>
    </row>
    <row r="723" spans="1:9" ht="19.5" customHeight="1" x14ac:dyDescent="0.3">
      <c r="A723" s="6">
        <v>717</v>
      </c>
      <c r="B723" s="54">
        <v>2005230062</v>
      </c>
      <c r="C723" s="63" t="s">
        <v>13</v>
      </c>
      <c r="D723" s="64" t="s">
        <v>900</v>
      </c>
      <c r="E723" s="57" t="s">
        <v>830</v>
      </c>
      <c r="F723" s="54" t="s">
        <v>1058</v>
      </c>
      <c r="G723" s="57" t="s">
        <v>1361</v>
      </c>
      <c r="H723" s="58" t="s">
        <v>1374</v>
      </c>
      <c r="I723" s="59"/>
    </row>
    <row r="724" spans="1:9" ht="19.5" customHeight="1" x14ac:dyDescent="0.3">
      <c r="A724" s="6">
        <v>718</v>
      </c>
      <c r="B724" s="54">
        <v>2005230117</v>
      </c>
      <c r="C724" s="63" t="s">
        <v>192</v>
      </c>
      <c r="D724" s="64" t="s">
        <v>875</v>
      </c>
      <c r="E724" s="57" t="s">
        <v>830</v>
      </c>
      <c r="F724" s="54" t="s">
        <v>1098</v>
      </c>
      <c r="G724" s="57" t="s">
        <v>1361</v>
      </c>
      <c r="H724" s="58" t="s">
        <v>1374</v>
      </c>
      <c r="I724" s="59"/>
    </row>
    <row r="725" spans="1:9" ht="19.5" customHeight="1" x14ac:dyDescent="0.3">
      <c r="A725" s="6">
        <v>719</v>
      </c>
      <c r="B725" s="54">
        <v>2005230089</v>
      </c>
      <c r="C725" s="63" t="s">
        <v>621</v>
      </c>
      <c r="D725" s="64" t="s">
        <v>770</v>
      </c>
      <c r="E725" s="57" t="s">
        <v>830</v>
      </c>
      <c r="F725" s="54" t="s">
        <v>1021</v>
      </c>
      <c r="G725" s="57" t="s">
        <v>1361</v>
      </c>
      <c r="H725" s="58" t="s">
        <v>1374</v>
      </c>
      <c r="I725" s="59"/>
    </row>
    <row r="726" spans="1:9" ht="19.5" customHeight="1" x14ac:dyDescent="0.3">
      <c r="A726" s="6">
        <v>720</v>
      </c>
      <c r="B726" s="54">
        <v>2005230094</v>
      </c>
      <c r="C726" s="63" t="s">
        <v>343</v>
      </c>
      <c r="D726" s="64" t="s">
        <v>771</v>
      </c>
      <c r="E726" s="57" t="s">
        <v>984</v>
      </c>
      <c r="F726" s="54" t="s">
        <v>1165</v>
      </c>
      <c r="G726" s="57" t="s">
        <v>1361</v>
      </c>
      <c r="H726" s="58" t="s">
        <v>1374</v>
      </c>
      <c r="I726" s="59"/>
    </row>
    <row r="727" spans="1:9" ht="19.5" customHeight="1" x14ac:dyDescent="0.3">
      <c r="A727" s="6">
        <v>721</v>
      </c>
      <c r="B727" s="54">
        <v>2005230128</v>
      </c>
      <c r="C727" s="63" t="s">
        <v>622</v>
      </c>
      <c r="D727" s="64" t="s">
        <v>877</v>
      </c>
      <c r="E727" s="57" t="s">
        <v>984</v>
      </c>
      <c r="F727" s="54" t="s">
        <v>1227</v>
      </c>
      <c r="G727" s="57" t="s">
        <v>1361</v>
      </c>
      <c r="H727" s="58" t="s">
        <v>1374</v>
      </c>
      <c r="I727" s="59"/>
    </row>
    <row r="728" spans="1:9" ht="19.5" customHeight="1" x14ac:dyDescent="0.3">
      <c r="A728" s="6">
        <v>722</v>
      </c>
      <c r="B728" s="54">
        <v>2005230130</v>
      </c>
      <c r="C728" s="63" t="s">
        <v>623</v>
      </c>
      <c r="D728" s="64" t="s">
        <v>796</v>
      </c>
      <c r="E728" s="57" t="s">
        <v>984</v>
      </c>
      <c r="F728" s="54" t="s">
        <v>1055</v>
      </c>
      <c r="G728" s="57" t="s">
        <v>1361</v>
      </c>
      <c r="H728" s="58" t="s">
        <v>1374</v>
      </c>
      <c r="I728" s="59"/>
    </row>
    <row r="729" spans="1:9" ht="19.5" customHeight="1" x14ac:dyDescent="0.3">
      <c r="A729" s="6">
        <v>723</v>
      </c>
      <c r="B729" s="54">
        <v>2005230135</v>
      </c>
      <c r="C729" s="63" t="s">
        <v>624</v>
      </c>
      <c r="D729" s="64" t="s">
        <v>772</v>
      </c>
      <c r="E729" s="57" t="s">
        <v>984</v>
      </c>
      <c r="F729" s="54" t="s">
        <v>1248</v>
      </c>
      <c r="G729" s="57" t="s">
        <v>1361</v>
      </c>
      <c r="H729" s="58" t="s">
        <v>1374</v>
      </c>
      <c r="I729" s="59"/>
    </row>
    <row r="730" spans="1:9" ht="19.5" customHeight="1" x14ac:dyDescent="0.3">
      <c r="A730" s="6">
        <v>724</v>
      </c>
      <c r="B730" s="54">
        <v>2005230154</v>
      </c>
      <c r="C730" s="63" t="s">
        <v>28</v>
      </c>
      <c r="D730" s="64" t="s">
        <v>797</v>
      </c>
      <c r="E730" s="57" t="s">
        <v>984</v>
      </c>
      <c r="F730" s="54" t="s">
        <v>1136</v>
      </c>
      <c r="G730" s="57" t="s">
        <v>1361</v>
      </c>
      <c r="H730" s="58" t="s">
        <v>1374</v>
      </c>
      <c r="I730" s="59"/>
    </row>
    <row r="731" spans="1:9" ht="19.5" customHeight="1" x14ac:dyDescent="0.3">
      <c r="A731" s="6">
        <v>725</v>
      </c>
      <c r="B731" s="54">
        <v>2005230144</v>
      </c>
      <c r="C731" s="63" t="s">
        <v>625</v>
      </c>
      <c r="D731" s="64" t="s">
        <v>845</v>
      </c>
      <c r="E731" s="57" t="s">
        <v>984</v>
      </c>
      <c r="F731" s="54" t="s">
        <v>1037</v>
      </c>
      <c r="G731" s="57" t="s">
        <v>1361</v>
      </c>
      <c r="H731" s="58" t="s">
        <v>1374</v>
      </c>
      <c r="I731" s="59"/>
    </row>
    <row r="732" spans="1:9" ht="19.5" customHeight="1" x14ac:dyDescent="0.3">
      <c r="A732" s="6">
        <v>726</v>
      </c>
      <c r="B732" s="54">
        <v>2005230208</v>
      </c>
      <c r="C732" s="63" t="s">
        <v>178</v>
      </c>
      <c r="D732" s="64" t="s">
        <v>959</v>
      </c>
      <c r="E732" s="57" t="s">
        <v>984</v>
      </c>
      <c r="F732" s="54" t="s">
        <v>988</v>
      </c>
      <c r="G732" s="57" t="s">
        <v>1361</v>
      </c>
      <c r="H732" s="58" t="s">
        <v>1374</v>
      </c>
      <c r="I732" s="59"/>
    </row>
    <row r="733" spans="1:9" ht="19.5" customHeight="1" x14ac:dyDescent="0.3">
      <c r="A733" s="6">
        <v>727</v>
      </c>
      <c r="B733" s="54">
        <v>2005230192</v>
      </c>
      <c r="C733" s="63" t="s">
        <v>626</v>
      </c>
      <c r="D733" s="64" t="s">
        <v>960</v>
      </c>
      <c r="E733" s="57" t="s">
        <v>984</v>
      </c>
      <c r="F733" s="54" t="s">
        <v>1086</v>
      </c>
      <c r="G733" s="57" t="s">
        <v>1361</v>
      </c>
      <c r="H733" s="58" t="s">
        <v>1374</v>
      </c>
      <c r="I733" s="59"/>
    </row>
    <row r="734" spans="1:9" ht="19.5" customHeight="1" x14ac:dyDescent="0.3">
      <c r="A734" s="6">
        <v>728</v>
      </c>
      <c r="B734" s="54">
        <v>2005230194</v>
      </c>
      <c r="C734" s="63" t="s">
        <v>627</v>
      </c>
      <c r="D734" s="64" t="s">
        <v>799</v>
      </c>
      <c r="E734" s="57" t="s">
        <v>984</v>
      </c>
      <c r="F734" s="54" t="s">
        <v>1010</v>
      </c>
      <c r="G734" s="57" t="s">
        <v>1361</v>
      </c>
      <c r="H734" s="58" t="s">
        <v>1374</v>
      </c>
      <c r="I734" s="59"/>
    </row>
    <row r="735" spans="1:9" ht="19.5" customHeight="1" x14ac:dyDescent="0.3">
      <c r="A735" s="6">
        <v>729</v>
      </c>
      <c r="B735" s="54">
        <v>2005230231</v>
      </c>
      <c r="C735" s="63" t="s">
        <v>359</v>
      </c>
      <c r="D735" s="64" t="s">
        <v>920</v>
      </c>
      <c r="E735" s="57" t="s">
        <v>984</v>
      </c>
      <c r="F735" s="54" t="s">
        <v>1265</v>
      </c>
      <c r="G735" s="57" t="s">
        <v>1361</v>
      </c>
      <c r="H735" s="58" t="s">
        <v>1374</v>
      </c>
      <c r="I735" s="59"/>
    </row>
    <row r="736" spans="1:9" ht="19.5" customHeight="1" x14ac:dyDescent="0.3">
      <c r="A736" s="6">
        <v>730</v>
      </c>
      <c r="B736" s="54">
        <v>2005230249</v>
      </c>
      <c r="C736" s="63" t="s">
        <v>98</v>
      </c>
      <c r="D736" s="64" t="s">
        <v>803</v>
      </c>
      <c r="E736" s="57" t="s">
        <v>984</v>
      </c>
      <c r="F736" s="54" t="s">
        <v>1327</v>
      </c>
      <c r="G736" s="57" t="s">
        <v>1361</v>
      </c>
      <c r="H736" s="58" t="s">
        <v>1374</v>
      </c>
      <c r="I736" s="59"/>
    </row>
    <row r="737" spans="1:9" ht="19.5" customHeight="1" x14ac:dyDescent="0.3">
      <c r="A737" s="6">
        <v>731</v>
      </c>
      <c r="B737" s="54">
        <v>2005230248</v>
      </c>
      <c r="C737" s="63" t="s">
        <v>331</v>
      </c>
      <c r="D737" s="64" t="s">
        <v>803</v>
      </c>
      <c r="E737" s="57" t="s">
        <v>984</v>
      </c>
      <c r="F737" s="54" t="s">
        <v>1112</v>
      </c>
      <c r="G737" s="57" t="s">
        <v>1361</v>
      </c>
      <c r="H737" s="58" t="s">
        <v>1374</v>
      </c>
      <c r="I737" s="59"/>
    </row>
    <row r="738" spans="1:9" ht="19.5" customHeight="1" x14ac:dyDescent="0.3">
      <c r="A738" s="6">
        <v>732</v>
      </c>
      <c r="B738" s="54">
        <v>2005230262</v>
      </c>
      <c r="C738" s="63" t="s">
        <v>628</v>
      </c>
      <c r="D738" s="64" t="s">
        <v>777</v>
      </c>
      <c r="E738" s="57" t="s">
        <v>984</v>
      </c>
      <c r="F738" s="54" t="s">
        <v>1328</v>
      </c>
      <c r="G738" s="57" t="s">
        <v>1361</v>
      </c>
      <c r="H738" s="58" t="s">
        <v>1374</v>
      </c>
      <c r="I738" s="59"/>
    </row>
    <row r="739" spans="1:9" ht="19.5" customHeight="1" x14ac:dyDescent="0.3">
      <c r="A739" s="6">
        <v>733</v>
      </c>
      <c r="B739" s="54">
        <v>2005230341</v>
      </c>
      <c r="C739" s="63" t="s">
        <v>629</v>
      </c>
      <c r="D739" s="64" t="s">
        <v>805</v>
      </c>
      <c r="E739" s="57" t="s">
        <v>984</v>
      </c>
      <c r="F739" s="54" t="s">
        <v>1135</v>
      </c>
      <c r="G739" s="57" t="s">
        <v>1361</v>
      </c>
      <c r="H739" s="58" t="s">
        <v>1374</v>
      </c>
      <c r="I739" s="59"/>
    </row>
    <row r="740" spans="1:9" ht="19.5" customHeight="1" x14ac:dyDescent="0.3">
      <c r="A740" s="6">
        <v>734</v>
      </c>
      <c r="B740" s="54">
        <v>2005230365</v>
      </c>
      <c r="C740" s="63" t="s">
        <v>630</v>
      </c>
      <c r="D740" s="64" t="s">
        <v>832</v>
      </c>
      <c r="E740" s="57" t="s">
        <v>984</v>
      </c>
      <c r="F740" s="54" t="s">
        <v>1077</v>
      </c>
      <c r="G740" s="57" t="s">
        <v>1361</v>
      </c>
      <c r="H740" s="58" t="s">
        <v>1374</v>
      </c>
      <c r="I740" s="59"/>
    </row>
    <row r="741" spans="1:9" ht="19.5" customHeight="1" x14ac:dyDescent="0.3">
      <c r="A741" s="6">
        <v>735</v>
      </c>
      <c r="B741" s="54">
        <v>2005230370</v>
      </c>
      <c r="C741" s="63" t="s">
        <v>73</v>
      </c>
      <c r="D741" s="64" t="s">
        <v>914</v>
      </c>
      <c r="E741" s="57" t="s">
        <v>984</v>
      </c>
      <c r="F741" s="54" t="s">
        <v>1124</v>
      </c>
      <c r="G741" s="57" t="s">
        <v>1361</v>
      </c>
      <c r="H741" s="58" t="s">
        <v>1374</v>
      </c>
      <c r="I741" s="59"/>
    </row>
    <row r="742" spans="1:9" ht="19.5" customHeight="1" x14ac:dyDescent="0.3">
      <c r="A742" s="6">
        <v>736</v>
      </c>
      <c r="B742" s="54">
        <v>2005230374</v>
      </c>
      <c r="C742" s="63" t="s">
        <v>631</v>
      </c>
      <c r="D742" s="64" t="s">
        <v>883</v>
      </c>
      <c r="E742" s="57" t="s">
        <v>830</v>
      </c>
      <c r="F742" s="54" t="s">
        <v>1171</v>
      </c>
      <c r="G742" s="57" t="s">
        <v>1361</v>
      </c>
      <c r="H742" s="58" t="s">
        <v>1374</v>
      </c>
      <c r="I742" s="59"/>
    </row>
    <row r="743" spans="1:9" ht="19.5" customHeight="1" x14ac:dyDescent="0.3">
      <c r="A743" s="6">
        <v>737</v>
      </c>
      <c r="B743" s="54">
        <v>2005230379</v>
      </c>
      <c r="C743" s="63" t="s">
        <v>632</v>
      </c>
      <c r="D743" s="64" t="s">
        <v>781</v>
      </c>
      <c r="E743" s="57" t="s">
        <v>830</v>
      </c>
      <c r="F743" s="54" t="s">
        <v>1261</v>
      </c>
      <c r="G743" s="57" t="s">
        <v>1361</v>
      </c>
      <c r="H743" s="58" t="s">
        <v>1374</v>
      </c>
      <c r="I743" s="59"/>
    </row>
    <row r="744" spans="1:9" ht="19.5" customHeight="1" x14ac:dyDescent="0.3">
      <c r="A744" s="6">
        <v>738</v>
      </c>
      <c r="B744" s="54">
        <v>2005230390</v>
      </c>
      <c r="C744" s="63" t="s">
        <v>293</v>
      </c>
      <c r="D744" s="64" t="s">
        <v>806</v>
      </c>
      <c r="E744" s="57" t="s">
        <v>984</v>
      </c>
      <c r="F744" s="54" t="s">
        <v>1147</v>
      </c>
      <c r="G744" s="57" t="s">
        <v>1361</v>
      </c>
      <c r="H744" s="58" t="s">
        <v>1374</v>
      </c>
      <c r="I744" s="59"/>
    </row>
    <row r="745" spans="1:9" ht="19.5" customHeight="1" x14ac:dyDescent="0.3">
      <c r="A745" s="6">
        <v>739</v>
      </c>
      <c r="B745" s="54">
        <v>2005230398</v>
      </c>
      <c r="C745" s="63" t="s">
        <v>633</v>
      </c>
      <c r="D745" s="64" t="s">
        <v>806</v>
      </c>
      <c r="E745" s="57" t="s">
        <v>984</v>
      </c>
      <c r="F745" s="54" t="s">
        <v>1147</v>
      </c>
      <c r="G745" s="57" t="s">
        <v>1361</v>
      </c>
      <c r="H745" s="58" t="s">
        <v>1374</v>
      </c>
      <c r="I745" s="59"/>
    </row>
    <row r="746" spans="1:9" ht="19.5" customHeight="1" x14ac:dyDescent="0.3">
      <c r="A746" s="6">
        <v>740</v>
      </c>
      <c r="B746" s="54">
        <v>2005230394</v>
      </c>
      <c r="C746" s="63" t="s">
        <v>634</v>
      </c>
      <c r="D746" s="64" t="s">
        <v>806</v>
      </c>
      <c r="E746" s="57" t="s">
        <v>984</v>
      </c>
      <c r="F746" s="54" t="s">
        <v>1090</v>
      </c>
      <c r="G746" s="57" t="s">
        <v>1361</v>
      </c>
      <c r="H746" s="58" t="s">
        <v>1374</v>
      </c>
      <c r="I746" s="59"/>
    </row>
    <row r="747" spans="1:9" ht="19.5" customHeight="1" x14ac:dyDescent="0.3">
      <c r="A747" s="6">
        <v>741</v>
      </c>
      <c r="B747" s="54">
        <v>2005230386</v>
      </c>
      <c r="C747" s="63" t="s">
        <v>635</v>
      </c>
      <c r="D747" s="64" t="s">
        <v>806</v>
      </c>
      <c r="E747" s="57" t="s">
        <v>984</v>
      </c>
      <c r="F747" s="54" t="s">
        <v>1209</v>
      </c>
      <c r="G747" s="57" t="s">
        <v>1361</v>
      </c>
      <c r="H747" s="58" t="s">
        <v>1374</v>
      </c>
      <c r="I747" s="59"/>
    </row>
    <row r="748" spans="1:9" ht="19.5" customHeight="1" x14ac:dyDescent="0.3">
      <c r="A748" s="6">
        <v>742</v>
      </c>
      <c r="B748" s="54">
        <v>2005230399</v>
      </c>
      <c r="C748" s="63" t="s">
        <v>636</v>
      </c>
      <c r="D748" s="64" t="s">
        <v>806</v>
      </c>
      <c r="E748" s="57" t="s">
        <v>984</v>
      </c>
      <c r="F748" s="54" t="s">
        <v>1046</v>
      </c>
      <c r="G748" s="57" t="s">
        <v>1361</v>
      </c>
      <c r="H748" s="58" t="s">
        <v>1374</v>
      </c>
      <c r="I748" s="59"/>
    </row>
    <row r="749" spans="1:9" ht="19.5" customHeight="1" x14ac:dyDescent="0.3">
      <c r="A749" s="6">
        <v>743</v>
      </c>
      <c r="B749" s="54">
        <v>2005230406</v>
      </c>
      <c r="C749" s="63" t="s">
        <v>307</v>
      </c>
      <c r="D749" s="64" t="s">
        <v>961</v>
      </c>
      <c r="E749" s="57" t="s">
        <v>830</v>
      </c>
      <c r="F749" s="54" t="s">
        <v>1328</v>
      </c>
      <c r="G749" s="57" t="s">
        <v>1361</v>
      </c>
      <c r="H749" s="58" t="s">
        <v>1374</v>
      </c>
      <c r="I749" s="59"/>
    </row>
    <row r="750" spans="1:9" ht="19.5" customHeight="1" x14ac:dyDescent="0.3">
      <c r="A750" s="6">
        <v>744</v>
      </c>
      <c r="B750" s="54">
        <v>2005230410</v>
      </c>
      <c r="C750" s="63" t="s">
        <v>637</v>
      </c>
      <c r="D750" s="64" t="s">
        <v>833</v>
      </c>
      <c r="E750" s="57" t="s">
        <v>984</v>
      </c>
      <c r="F750" s="54" t="s">
        <v>1055</v>
      </c>
      <c r="G750" s="57" t="s">
        <v>1361</v>
      </c>
      <c r="H750" s="58" t="s">
        <v>1374</v>
      </c>
      <c r="I750" s="59"/>
    </row>
    <row r="751" spans="1:9" ht="19.5" customHeight="1" x14ac:dyDescent="0.3">
      <c r="A751" s="6">
        <v>745</v>
      </c>
      <c r="B751" s="54">
        <v>2005230436</v>
      </c>
      <c r="C751" s="63" t="s">
        <v>383</v>
      </c>
      <c r="D751" s="64" t="s">
        <v>852</v>
      </c>
      <c r="E751" s="57" t="s">
        <v>830</v>
      </c>
      <c r="F751" s="54" t="s">
        <v>1258</v>
      </c>
      <c r="G751" s="57" t="s">
        <v>1361</v>
      </c>
      <c r="H751" s="58" t="s">
        <v>1374</v>
      </c>
      <c r="I751" s="59"/>
    </row>
    <row r="752" spans="1:9" ht="19.5" customHeight="1" x14ac:dyDescent="0.3">
      <c r="A752" s="6">
        <v>746</v>
      </c>
      <c r="B752" s="54">
        <v>2005230446</v>
      </c>
      <c r="C752" s="63" t="s">
        <v>638</v>
      </c>
      <c r="D752" s="64" t="s">
        <v>807</v>
      </c>
      <c r="E752" s="57" t="s">
        <v>984</v>
      </c>
      <c r="F752" s="54" t="s">
        <v>1329</v>
      </c>
      <c r="G752" s="57" t="s">
        <v>1361</v>
      </c>
      <c r="H752" s="58" t="s">
        <v>1374</v>
      </c>
      <c r="I752" s="59"/>
    </row>
    <row r="753" spans="1:9" ht="19.5" customHeight="1" x14ac:dyDescent="0.3">
      <c r="A753" s="6">
        <v>747</v>
      </c>
      <c r="B753" s="54">
        <v>2005230451</v>
      </c>
      <c r="C753" s="63" t="s">
        <v>178</v>
      </c>
      <c r="D753" s="64" t="s">
        <v>808</v>
      </c>
      <c r="E753" s="57" t="s">
        <v>984</v>
      </c>
      <c r="F753" s="54" t="s">
        <v>1218</v>
      </c>
      <c r="G753" s="57" t="s">
        <v>1361</v>
      </c>
      <c r="H753" s="58" t="s">
        <v>1374</v>
      </c>
      <c r="I753" s="59"/>
    </row>
    <row r="754" spans="1:9" ht="19.5" customHeight="1" x14ac:dyDescent="0.3">
      <c r="A754" s="6">
        <v>748</v>
      </c>
      <c r="B754" s="54">
        <v>2005230475</v>
      </c>
      <c r="C754" s="63" t="s">
        <v>639</v>
      </c>
      <c r="D754" s="64" t="s">
        <v>962</v>
      </c>
      <c r="E754" s="57" t="s">
        <v>830</v>
      </c>
      <c r="F754" s="54" t="s">
        <v>1119</v>
      </c>
      <c r="G754" s="57" t="s">
        <v>1361</v>
      </c>
      <c r="H754" s="58" t="s">
        <v>1374</v>
      </c>
      <c r="I754" s="59"/>
    </row>
    <row r="755" spans="1:9" ht="19.5" customHeight="1" x14ac:dyDescent="0.3">
      <c r="A755" s="6">
        <v>749</v>
      </c>
      <c r="B755" s="54">
        <v>2005230532</v>
      </c>
      <c r="C755" s="63" t="s">
        <v>67</v>
      </c>
      <c r="D755" s="64" t="s">
        <v>812</v>
      </c>
      <c r="E755" s="57" t="s">
        <v>984</v>
      </c>
      <c r="F755" s="54" t="s">
        <v>1277</v>
      </c>
      <c r="G755" s="57" t="s">
        <v>1361</v>
      </c>
      <c r="H755" s="58" t="s">
        <v>1374</v>
      </c>
      <c r="I755" s="59"/>
    </row>
    <row r="756" spans="1:9" ht="19.5" customHeight="1" x14ac:dyDescent="0.3">
      <c r="A756" s="6">
        <v>750</v>
      </c>
      <c r="B756" s="54">
        <v>2005230551</v>
      </c>
      <c r="C756" s="63" t="s">
        <v>16</v>
      </c>
      <c r="D756" s="64" t="s">
        <v>868</v>
      </c>
      <c r="E756" s="57" t="s">
        <v>984</v>
      </c>
      <c r="F756" s="54" t="s">
        <v>1244</v>
      </c>
      <c r="G756" s="57" t="s">
        <v>1361</v>
      </c>
      <c r="H756" s="58" t="s">
        <v>1374</v>
      </c>
      <c r="I756" s="59"/>
    </row>
    <row r="757" spans="1:9" ht="19.5" customHeight="1" x14ac:dyDescent="0.3">
      <c r="A757" s="6">
        <v>751</v>
      </c>
      <c r="B757" s="54">
        <v>2005230547</v>
      </c>
      <c r="C757" s="63" t="s">
        <v>640</v>
      </c>
      <c r="D757" s="64" t="s">
        <v>868</v>
      </c>
      <c r="E757" s="57" t="s">
        <v>984</v>
      </c>
      <c r="F757" s="54" t="s">
        <v>1200</v>
      </c>
      <c r="G757" s="57" t="s">
        <v>1361</v>
      </c>
      <c r="H757" s="58" t="s">
        <v>1374</v>
      </c>
      <c r="I757" s="59"/>
    </row>
    <row r="758" spans="1:9" ht="19.5" customHeight="1" x14ac:dyDescent="0.3">
      <c r="A758" s="6">
        <v>752</v>
      </c>
      <c r="B758" s="54">
        <v>2005230545</v>
      </c>
      <c r="C758" s="63" t="s">
        <v>641</v>
      </c>
      <c r="D758" s="64" t="s">
        <v>885</v>
      </c>
      <c r="E758" s="57" t="s">
        <v>984</v>
      </c>
      <c r="F758" s="54" t="s">
        <v>1088</v>
      </c>
      <c r="G758" s="57" t="s">
        <v>1361</v>
      </c>
      <c r="H758" s="58" t="s">
        <v>1374</v>
      </c>
      <c r="I758" s="59"/>
    </row>
    <row r="759" spans="1:9" ht="19.5" customHeight="1" x14ac:dyDescent="0.3">
      <c r="A759" s="6">
        <v>753</v>
      </c>
      <c r="B759" s="54">
        <v>2005230578</v>
      </c>
      <c r="C759" s="63" t="s">
        <v>642</v>
      </c>
      <c r="D759" s="64" t="s">
        <v>814</v>
      </c>
      <c r="E759" s="57" t="s">
        <v>984</v>
      </c>
      <c r="F759" s="54" t="s">
        <v>1137</v>
      </c>
      <c r="G759" s="57" t="s">
        <v>1361</v>
      </c>
      <c r="H759" s="58" t="s">
        <v>1374</v>
      </c>
      <c r="I759" s="59"/>
    </row>
    <row r="760" spans="1:9" ht="19.5" customHeight="1" x14ac:dyDescent="0.3">
      <c r="A760" s="6">
        <v>754</v>
      </c>
      <c r="B760" s="54">
        <v>2005230569</v>
      </c>
      <c r="C760" s="63" t="s">
        <v>643</v>
      </c>
      <c r="D760" s="64" t="s">
        <v>814</v>
      </c>
      <c r="E760" s="57" t="s">
        <v>984</v>
      </c>
      <c r="F760" s="54" t="s">
        <v>1155</v>
      </c>
      <c r="G760" s="57" t="s">
        <v>1361</v>
      </c>
      <c r="H760" s="58" t="s">
        <v>1374</v>
      </c>
      <c r="I760" s="59"/>
    </row>
    <row r="761" spans="1:9" ht="19.5" customHeight="1" x14ac:dyDescent="0.3">
      <c r="A761" s="6">
        <v>755</v>
      </c>
      <c r="B761" s="54">
        <v>2005230583</v>
      </c>
      <c r="C761" s="63" t="s">
        <v>185</v>
      </c>
      <c r="D761" s="64" t="s">
        <v>924</v>
      </c>
      <c r="E761" s="57" t="s">
        <v>984</v>
      </c>
      <c r="F761" s="54" t="s">
        <v>1073</v>
      </c>
      <c r="G761" s="57" t="s">
        <v>1361</v>
      </c>
      <c r="H761" s="58" t="s">
        <v>1374</v>
      </c>
      <c r="I761" s="59"/>
    </row>
    <row r="762" spans="1:9" ht="19.5" customHeight="1" x14ac:dyDescent="0.3">
      <c r="A762" s="6">
        <v>756</v>
      </c>
      <c r="B762" s="54">
        <v>2005230566</v>
      </c>
      <c r="C762" s="63" t="s">
        <v>644</v>
      </c>
      <c r="D762" s="64" t="s">
        <v>815</v>
      </c>
      <c r="E762" s="57" t="s">
        <v>984</v>
      </c>
      <c r="F762" s="54" t="s">
        <v>1304</v>
      </c>
      <c r="G762" s="57" t="s">
        <v>1361</v>
      </c>
      <c r="H762" s="58" t="s">
        <v>1374</v>
      </c>
      <c r="I762" s="59"/>
    </row>
    <row r="763" spans="1:9" ht="19.5" customHeight="1" x14ac:dyDescent="0.3">
      <c r="A763" s="6">
        <v>757</v>
      </c>
      <c r="B763" s="54">
        <v>2005230565</v>
      </c>
      <c r="C763" s="63" t="s">
        <v>40</v>
      </c>
      <c r="D763" s="64" t="s">
        <v>916</v>
      </c>
      <c r="E763" s="57" t="s">
        <v>984</v>
      </c>
      <c r="F763" s="54" t="s">
        <v>1286</v>
      </c>
      <c r="G763" s="57" t="s">
        <v>1361</v>
      </c>
      <c r="H763" s="58" t="s">
        <v>1374</v>
      </c>
      <c r="I763" s="59"/>
    </row>
    <row r="764" spans="1:9" ht="19.5" customHeight="1" x14ac:dyDescent="0.3">
      <c r="A764" s="6">
        <v>758</v>
      </c>
      <c r="B764" s="54">
        <v>2005230561</v>
      </c>
      <c r="C764" s="63" t="s">
        <v>134</v>
      </c>
      <c r="D764" s="64" t="s">
        <v>916</v>
      </c>
      <c r="E764" s="57" t="s">
        <v>984</v>
      </c>
      <c r="F764" s="54" t="s">
        <v>1232</v>
      </c>
      <c r="G764" s="57" t="s">
        <v>1361</v>
      </c>
      <c r="H764" s="58" t="s">
        <v>1374</v>
      </c>
      <c r="I764" s="59"/>
    </row>
    <row r="765" spans="1:9" ht="19.5" customHeight="1" x14ac:dyDescent="0.3">
      <c r="A765" s="6">
        <v>759</v>
      </c>
      <c r="B765" s="54">
        <v>2005230495</v>
      </c>
      <c r="C765" s="63" t="s">
        <v>645</v>
      </c>
      <c r="D765" s="64" t="s">
        <v>786</v>
      </c>
      <c r="E765" s="57" t="s">
        <v>984</v>
      </c>
      <c r="F765" s="54" t="s">
        <v>1147</v>
      </c>
      <c r="G765" s="57" t="s">
        <v>1361</v>
      </c>
      <c r="H765" s="58" t="s">
        <v>1374</v>
      </c>
      <c r="I765" s="59"/>
    </row>
    <row r="766" spans="1:9" ht="19.5" customHeight="1" x14ac:dyDescent="0.3">
      <c r="A766" s="6">
        <v>760</v>
      </c>
      <c r="B766" s="54">
        <v>2005230603</v>
      </c>
      <c r="C766" s="63" t="s">
        <v>646</v>
      </c>
      <c r="D766" s="64" t="s">
        <v>788</v>
      </c>
      <c r="E766" s="57" t="s">
        <v>984</v>
      </c>
      <c r="F766" s="54" t="s">
        <v>1305</v>
      </c>
      <c r="G766" s="57" t="s">
        <v>1361</v>
      </c>
      <c r="H766" s="58" t="s">
        <v>1374</v>
      </c>
      <c r="I766" s="59"/>
    </row>
    <row r="767" spans="1:9" ht="19.5" customHeight="1" x14ac:dyDescent="0.3">
      <c r="A767" s="6">
        <v>761</v>
      </c>
      <c r="B767" s="54">
        <v>2005230619</v>
      </c>
      <c r="C767" s="63" t="s">
        <v>647</v>
      </c>
      <c r="D767" s="64" t="s">
        <v>789</v>
      </c>
      <c r="E767" s="57" t="s">
        <v>984</v>
      </c>
      <c r="F767" s="54" t="s">
        <v>1098</v>
      </c>
      <c r="G767" s="57" t="s">
        <v>1361</v>
      </c>
      <c r="H767" s="58" t="s">
        <v>1375</v>
      </c>
      <c r="I767" s="59"/>
    </row>
    <row r="768" spans="1:9" ht="19.5" customHeight="1" x14ac:dyDescent="0.3">
      <c r="A768" s="6">
        <v>762</v>
      </c>
      <c r="B768" s="54">
        <v>2005230599</v>
      </c>
      <c r="C768" s="63" t="s">
        <v>648</v>
      </c>
      <c r="D768" s="64" t="s">
        <v>817</v>
      </c>
      <c r="E768" s="57" t="s">
        <v>984</v>
      </c>
      <c r="F768" s="54" t="s">
        <v>1139</v>
      </c>
      <c r="G768" s="57" t="s">
        <v>1361</v>
      </c>
      <c r="H768" s="58" t="s">
        <v>1375</v>
      </c>
      <c r="I768" s="59"/>
    </row>
    <row r="769" spans="1:9" ht="19.5" customHeight="1" x14ac:dyDescent="0.3">
      <c r="A769" s="6">
        <v>763</v>
      </c>
      <c r="B769" s="54">
        <v>2005230593</v>
      </c>
      <c r="C769" s="63" t="s">
        <v>649</v>
      </c>
      <c r="D769" s="64" t="s">
        <v>817</v>
      </c>
      <c r="E769" s="57" t="s">
        <v>984</v>
      </c>
      <c r="F769" s="54" t="s">
        <v>1222</v>
      </c>
      <c r="G769" s="57" t="s">
        <v>1361</v>
      </c>
      <c r="H769" s="58" t="s">
        <v>1375</v>
      </c>
      <c r="I769" s="59"/>
    </row>
    <row r="770" spans="1:9" ht="19.5" customHeight="1" x14ac:dyDescent="0.3">
      <c r="A770" s="6">
        <v>764</v>
      </c>
      <c r="B770" s="54">
        <v>2005230601</v>
      </c>
      <c r="C770" s="63" t="s">
        <v>28</v>
      </c>
      <c r="D770" s="64" t="s">
        <v>817</v>
      </c>
      <c r="E770" s="57" t="s">
        <v>984</v>
      </c>
      <c r="F770" s="54" t="s">
        <v>1015</v>
      </c>
      <c r="G770" s="57" t="s">
        <v>1361</v>
      </c>
      <c r="H770" s="58" t="s">
        <v>1375</v>
      </c>
      <c r="I770" s="59"/>
    </row>
    <row r="771" spans="1:9" ht="19.5" customHeight="1" x14ac:dyDescent="0.3">
      <c r="A771" s="6">
        <v>765</v>
      </c>
      <c r="B771" s="54">
        <v>2005230643</v>
      </c>
      <c r="C771" s="63" t="s">
        <v>650</v>
      </c>
      <c r="D771" s="64" t="s">
        <v>963</v>
      </c>
      <c r="E771" s="57" t="s">
        <v>830</v>
      </c>
      <c r="F771" s="54" t="s">
        <v>1143</v>
      </c>
      <c r="G771" s="57" t="s">
        <v>1361</v>
      </c>
      <c r="H771" s="58" t="s">
        <v>1375</v>
      </c>
      <c r="I771" s="59"/>
    </row>
    <row r="772" spans="1:9" ht="19.5" customHeight="1" x14ac:dyDescent="0.3">
      <c r="A772" s="6">
        <v>766</v>
      </c>
      <c r="B772" s="54">
        <v>2005230670</v>
      </c>
      <c r="C772" s="63" t="s">
        <v>651</v>
      </c>
      <c r="D772" s="64" t="s">
        <v>791</v>
      </c>
      <c r="E772" s="57" t="s">
        <v>984</v>
      </c>
      <c r="F772" s="54" t="s">
        <v>1330</v>
      </c>
      <c r="G772" s="57" t="s">
        <v>1361</v>
      </c>
      <c r="H772" s="58" t="s">
        <v>1375</v>
      </c>
      <c r="I772" s="59"/>
    </row>
    <row r="773" spans="1:9" ht="19.5" customHeight="1" x14ac:dyDescent="0.3">
      <c r="A773" s="6">
        <v>767</v>
      </c>
      <c r="B773" s="54">
        <v>2005230678</v>
      </c>
      <c r="C773" s="63" t="s">
        <v>652</v>
      </c>
      <c r="D773" s="64" t="s">
        <v>791</v>
      </c>
      <c r="E773" s="57" t="s">
        <v>984</v>
      </c>
      <c r="F773" s="54" t="s">
        <v>1114</v>
      </c>
      <c r="G773" s="57" t="s">
        <v>1361</v>
      </c>
      <c r="H773" s="58" t="s">
        <v>1375</v>
      </c>
      <c r="I773" s="59"/>
    </row>
    <row r="774" spans="1:9" ht="19.5" customHeight="1" x14ac:dyDescent="0.3">
      <c r="A774" s="6">
        <v>768</v>
      </c>
      <c r="B774" s="54">
        <v>2005230020</v>
      </c>
      <c r="C774" s="63" t="s">
        <v>653</v>
      </c>
      <c r="D774" s="64" t="s">
        <v>793</v>
      </c>
      <c r="E774" s="57" t="s">
        <v>984</v>
      </c>
      <c r="F774" s="54" t="s">
        <v>1276</v>
      </c>
      <c r="G774" s="57" t="s">
        <v>1362</v>
      </c>
      <c r="H774" s="58" t="s">
        <v>1375</v>
      </c>
      <c r="I774" s="59"/>
    </row>
    <row r="775" spans="1:9" ht="19.5" customHeight="1" x14ac:dyDescent="0.3">
      <c r="A775" s="6">
        <v>769</v>
      </c>
      <c r="B775" s="54">
        <v>2005230029</v>
      </c>
      <c r="C775" s="63" t="s">
        <v>654</v>
      </c>
      <c r="D775" s="64" t="s">
        <v>793</v>
      </c>
      <c r="E775" s="57" t="s">
        <v>984</v>
      </c>
      <c r="F775" s="54" t="s">
        <v>1321</v>
      </c>
      <c r="G775" s="57" t="s">
        <v>1362</v>
      </c>
      <c r="H775" s="58" t="s">
        <v>1375</v>
      </c>
      <c r="I775" s="59"/>
    </row>
    <row r="776" spans="1:9" ht="19.5" customHeight="1" x14ac:dyDescent="0.3">
      <c r="A776" s="6">
        <v>770</v>
      </c>
      <c r="B776" s="54">
        <v>2005230025</v>
      </c>
      <c r="C776" s="63" t="s">
        <v>469</v>
      </c>
      <c r="D776" s="64" t="s">
        <v>793</v>
      </c>
      <c r="E776" s="57" t="s">
        <v>984</v>
      </c>
      <c r="F776" s="54" t="s">
        <v>1247</v>
      </c>
      <c r="G776" s="57" t="s">
        <v>1362</v>
      </c>
      <c r="H776" s="58" t="s">
        <v>1375</v>
      </c>
      <c r="I776" s="59"/>
    </row>
    <row r="777" spans="1:9" ht="19.5" customHeight="1" x14ac:dyDescent="0.3">
      <c r="A777" s="6">
        <v>771</v>
      </c>
      <c r="B777" s="54">
        <v>2005230056</v>
      </c>
      <c r="C777" s="63" t="s">
        <v>470</v>
      </c>
      <c r="D777" s="64" t="s">
        <v>964</v>
      </c>
      <c r="E777" s="57" t="s">
        <v>830</v>
      </c>
      <c r="F777" s="54" t="s">
        <v>1237</v>
      </c>
      <c r="G777" s="57" t="s">
        <v>1362</v>
      </c>
      <c r="H777" s="58" t="s">
        <v>1375</v>
      </c>
      <c r="I777" s="59"/>
    </row>
    <row r="778" spans="1:9" ht="19.5" customHeight="1" x14ac:dyDescent="0.3">
      <c r="A778" s="6">
        <v>772</v>
      </c>
      <c r="B778" s="54">
        <v>2005230109</v>
      </c>
      <c r="C778" s="63" t="s">
        <v>272</v>
      </c>
      <c r="D778" s="64" t="s">
        <v>794</v>
      </c>
      <c r="E778" s="57" t="s">
        <v>984</v>
      </c>
      <c r="F778" s="54" t="s">
        <v>1099</v>
      </c>
      <c r="G778" s="57" t="s">
        <v>1362</v>
      </c>
      <c r="H778" s="58" t="s">
        <v>1375</v>
      </c>
      <c r="I778" s="59"/>
    </row>
    <row r="779" spans="1:9" ht="19.5" customHeight="1" x14ac:dyDescent="0.3">
      <c r="A779" s="6">
        <v>773</v>
      </c>
      <c r="B779" s="54">
        <v>2005230067</v>
      </c>
      <c r="C779" s="63" t="s">
        <v>655</v>
      </c>
      <c r="D779" s="64" t="s">
        <v>860</v>
      </c>
      <c r="E779" s="57" t="s">
        <v>984</v>
      </c>
      <c r="F779" s="54" t="s">
        <v>1262</v>
      </c>
      <c r="G779" s="57" t="s">
        <v>1362</v>
      </c>
      <c r="H779" s="58" t="s">
        <v>1375</v>
      </c>
      <c r="I779" s="59"/>
    </row>
    <row r="780" spans="1:9" ht="19.5" customHeight="1" x14ac:dyDescent="0.3">
      <c r="A780" s="6">
        <v>774</v>
      </c>
      <c r="B780" s="54">
        <v>2005230188</v>
      </c>
      <c r="C780" s="63" t="s">
        <v>656</v>
      </c>
      <c r="D780" s="64" t="s">
        <v>826</v>
      </c>
      <c r="E780" s="57" t="s">
        <v>830</v>
      </c>
      <c r="F780" s="54" t="s">
        <v>1320</v>
      </c>
      <c r="G780" s="57" t="s">
        <v>1362</v>
      </c>
      <c r="H780" s="58" t="s">
        <v>1375</v>
      </c>
      <c r="I780" s="59"/>
    </row>
    <row r="781" spans="1:9" ht="19.5" customHeight="1" x14ac:dyDescent="0.3">
      <c r="A781" s="6">
        <v>775</v>
      </c>
      <c r="B781" s="54">
        <v>2005230238</v>
      </c>
      <c r="C781" s="63" t="s">
        <v>43</v>
      </c>
      <c r="D781" s="64" t="s">
        <v>880</v>
      </c>
      <c r="E781" s="57" t="s">
        <v>830</v>
      </c>
      <c r="F781" s="54" t="s">
        <v>1118</v>
      </c>
      <c r="G781" s="57" t="s">
        <v>1362</v>
      </c>
      <c r="H781" s="58" t="s">
        <v>1375</v>
      </c>
      <c r="I781" s="59"/>
    </row>
    <row r="782" spans="1:9" ht="19.5" customHeight="1" x14ac:dyDescent="0.3">
      <c r="A782" s="6">
        <v>776</v>
      </c>
      <c r="B782" s="54">
        <v>2005230261</v>
      </c>
      <c r="C782" s="63" t="s">
        <v>362</v>
      </c>
      <c r="D782" s="64" t="s">
        <v>777</v>
      </c>
      <c r="E782" s="57" t="s">
        <v>984</v>
      </c>
      <c r="F782" s="54" t="s">
        <v>1331</v>
      </c>
      <c r="G782" s="57" t="s">
        <v>1362</v>
      </c>
      <c r="H782" s="58" t="s">
        <v>1375</v>
      </c>
      <c r="I782" s="59"/>
    </row>
    <row r="783" spans="1:9" ht="19.5" customHeight="1" x14ac:dyDescent="0.3">
      <c r="A783" s="6">
        <v>777</v>
      </c>
      <c r="B783" s="54">
        <v>2005230259</v>
      </c>
      <c r="C783" s="63" t="s">
        <v>610</v>
      </c>
      <c r="D783" s="64" t="s">
        <v>777</v>
      </c>
      <c r="E783" s="57" t="s">
        <v>984</v>
      </c>
      <c r="F783" s="54" t="s">
        <v>1332</v>
      </c>
      <c r="G783" s="57" t="s">
        <v>1362</v>
      </c>
      <c r="H783" s="58" t="s">
        <v>1375</v>
      </c>
      <c r="I783" s="59"/>
    </row>
    <row r="784" spans="1:9" ht="19.5" customHeight="1" x14ac:dyDescent="0.3">
      <c r="A784" s="6">
        <v>778</v>
      </c>
      <c r="B784" s="54">
        <v>2005230268</v>
      </c>
      <c r="C784" s="63" t="s">
        <v>657</v>
      </c>
      <c r="D784" s="64" t="s">
        <v>894</v>
      </c>
      <c r="E784" s="57" t="s">
        <v>984</v>
      </c>
      <c r="F784" s="54" t="s">
        <v>1331</v>
      </c>
      <c r="G784" s="57" t="s">
        <v>1362</v>
      </c>
      <c r="H784" s="58" t="s">
        <v>1375</v>
      </c>
      <c r="I784" s="59"/>
    </row>
    <row r="785" spans="1:9" ht="19.5" customHeight="1" x14ac:dyDescent="0.3">
      <c r="A785" s="6">
        <v>779</v>
      </c>
      <c r="B785" s="54">
        <v>2005230290</v>
      </c>
      <c r="C785" s="63" t="s">
        <v>658</v>
      </c>
      <c r="D785" s="64" t="s">
        <v>828</v>
      </c>
      <c r="E785" s="57" t="s">
        <v>830</v>
      </c>
      <c r="F785" s="54" t="s">
        <v>1001</v>
      </c>
      <c r="G785" s="57" t="s">
        <v>1362</v>
      </c>
      <c r="H785" s="58" t="s">
        <v>1375</v>
      </c>
      <c r="I785" s="59"/>
    </row>
    <row r="786" spans="1:9" ht="19.5" customHeight="1" x14ac:dyDescent="0.3">
      <c r="A786" s="6">
        <v>780</v>
      </c>
      <c r="B786" s="54">
        <v>2005230291</v>
      </c>
      <c r="C786" s="63" t="s">
        <v>659</v>
      </c>
      <c r="D786" s="64" t="s">
        <v>828</v>
      </c>
      <c r="E786" s="57" t="s">
        <v>984</v>
      </c>
      <c r="F786" s="54" t="s">
        <v>1142</v>
      </c>
      <c r="G786" s="57" t="s">
        <v>1362</v>
      </c>
      <c r="H786" s="58" t="s">
        <v>1375</v>
      </c>
      <c r="I786" s="59"/>
    </row>
    <row r="787" spans="1:9" ht="19.5" customHeight="1" x14ac:dyDescent="0.3">
      <c r="A787" s="6">
        <v>781</v>
      </c>
      <c r="B787" s="54">
        <v>2005230299</v>
      </c>
      <c r="C787" s="63" t="s">
        <v>660</v>
      </c>
      <c r="D787" s="64" t="s">
        <v>829</v>
      </c>
      <c r="E787" s="57" t="s">
        <v>984</v>
      </c>
      <c r="F787" s="54" t="s">
        <v>1158</v>
      </c>
      <c r="G787" s="57" t="s">
        <v>1362</v>
      </c>
      <c r="H787" s="58" t="s">
        <v>1375</v>
      </c>
      <c r="I787" s="59"/>
    </row>
    <row r="788" spans="1:9" ht="19.5" customHeight="1" x14ac:dyDescent="0.3">
      <c r="A788" s="6">
        <v>782</v>
      </c>
      <c r="B788" s="54">
        <v>2005230308</v>
      </c>
      <c r="C788" s="63" t="s">
        <v>661</v>
      </c>
      <c r="D788" s="64" t="s">
        <v>830</v>
      </c>
      <c r="E788" s="57" t="s">
        <v>830</v>
      </c>
      <c r="F788" s="54" t="s">
        <v>1262</v>
      </c>
      <c r="G788" s="57" t="s">
        <v>1362</v>
      </c>
      <c r="H788" s="58" t="s">
        <v>1375</v>
      </c>
      <c r="I788" s="59"/>
    </row>
    <row r="789" spans="1:9" ht="19.5" customHeight="1" x14ac:dyDescent="0.3">
      <c r="A789" s="6">
        <v>783</v>
      </c>
      <c r="B789" s="54">
        <v>2005230324</v>
      </c>
      <c r="C789" s="63" t="s">
        <v>467</v>
      </c>
      <c r="D789" s="64" t="s">
        <v>779</v>
      </c>
      <c r="E789" s="57" t="s">
        <v>984</v>
      </c>
      <c r="F789" s="54" t="s">
        <v>1218</v>
      </c>
      <c r="G789" s="57" t="s">
        <v>1362</v>
      </c>
      <c r="H789" s="58" t="s">
        <v>1375</v>
      </c>
      <c r="I789" s="59"/>
    </row>
    <row r="790" spans="1:9" ht="19.5" customHeight="1" x14ac:dyDescent="0.3">
      <c r="A790" s="6">
        <v>784</v>
      </c>
      <c r="B790" s="54">
        <v>2005230375</v>
      </c>
      <c r="C790" s="63" t="s">
        <v>283</v>
      </c>
      <c r="D790" s="64" t="s">
        <v>883</v>
      </c>
      <c r="E790" s="57" t="s">
        <v>830</v>
      </c>
      <c r="F790" s="54" t="s">
        <v>1197</v>
      </c>
      <c r="G790" s="57" t="s">
        <v>1362</v>
      </c>
      <c r="H790" s="58" t="s">
        <v>1375</v>
      </c>
      <c r="I790" s="59"/>
    </row>
    <row r="791" spans="1:9" ht="19.5" customHeight="1" x14ac:dyDescent="0.3">
      <c r="A791" s="6">
        <v>785</v>
      </c>
      <c r="B791" s="54">
        <v>2005230392</v>
      </c>
      <c r="C791" s="63" t="s">
        <v>370</v>
      </c>
      <c r="D791" s="64" t="s">
        <v>806</v>
      </c>
      <c r="E791" s="57" t="s">
        <v>984</v>
      </c>
      <c r="F791" s="54" t="s">
        <v>997</v>
      </c>
      <c r="G791" s="57" t="s">
        <v>1362</v>
      </c>
      <c r="H791" s="58" t="s">
        <v>1375</v>
      </c>
      <c r="I791" s="59"/>
    </row>
    <row r="792" spans="1:9" ht="19.5" customHeight="1" x14ac:dyDescent="0.3">
      <c r="A792" s="6">
        <v>786</v>
      </c>
      <c r="B792" s="54">
        <v>2005230413</v>
      </c>
      <c r="C792" s="63" t="s">
        <v>662</v>
      </c>
      <c r="D792" s="64" t="s">
        <v>782</v>
      </c>
      <c r="E792" s="57" t="s">
        <v>984</v>
      </c>
      <c r="F792" s="54" t="s">
        <v>1163</v>
      </c>
      <c r="G792" s="57" t="s">
        <v>1362</v>
      </c>
      <c r="H792" s="58" t="s">
        <v>1375</v>
      </c>
      <c r="I792" s="59"/>
    </row>
    <row r="793" spans="1:9" ht="19.5" customHeight="1" x14ac:dyDescent="0.3">
      <c r="A793" s="6">
        <v>787</v>
      </c>
      <c r="B793" s="54">
        <v>2005230407</v>
      </c>
      <c r="C793" s="63" t="s">
        <v>281</v>
      </c>
      <c r="D793" s="64" t="s">
        <v>833</v>
      </c>
      <c r="E793" s="57" t="s">
        <v>984</v>
      </c>
      <c r="F793" s="54" t="s">
        <v>1068</v>
      </c>
      <c r="G793" s="57" t="s">
        <v>1362</v>
      </c>
      <c r="H793" s="58" t="s">
        <v>1375</v>
      </c>
      <c r="I793" s="59"/>
    </row>
    <row r="794" spans="1:9" ht="19.5" customHeight="1" x14ac:dyDescent="0.3">
      <c r="A794" s="6">
        <v>788</v>
      </c>
      <c r="B794" s="54">
        <v>2005230427</v>
      </c>
      <c r="C794" s="63" t="s">
        <v>663</v>
      </c>
      <c r="D794" s="64" t="s">
        <v>965</v>
      </c>
      <c r="E794" s="57" t="s">
        <v>984</v>
      </c>
      <c r="F794" s="54" t="s">
        <v>1020</v>
      </c>
      <c r="G794" s="57" t="s">
        <v>1362</v>
      </c>
      <c r="H794" s="58" t="s">
        <v>1375</v>
      </c>
      <c r="I794" s="59"/>
    </row>
    <row r="795" spans="1:9" ht="19.5" customHeight="1" x14ac:dyDescent="0.3">
      <c r="A795" s="6">
        <v>789</v>
      </c>
      <c r="B795" s="54">
        <v>2005230431</v>
      </c>
      <c r="C795" s="63" t="s">
        <v>470</v>
      </c>
      <c r="D795" s="64" t="s">
        <v>915</v>
      </c>
      <c r="E795" s="57" t="s">
        <v>830</v>
      </c>
      <c r="F795" s="54" t="s">
        <v>1271</v>
      </c>
      <c r="G795" s="57" t="s">
        <v>1362</v>
      </c>
      <c r="H795" s="58" t="s">
        <v>1375</v>
      </c>
      <c r="I795" s="59"/>
    </row>
    <row r="796" spans="1:9" ht="19.5" customHeight="1" x14ac:dyDescent="0.3">
      <c r="A796" s="6">
        <v>790</v>
      </c>
      <c r="B796" s="54">
        <v>2005230438</v>
      </c>
      <c r="C796" s="63" t="s">
        <v>664</v>
      </c>
      <c r="D796" s="64" t="s">
        <v>852</v>
      </c>
      <c r="E796" s="57" t="s">
        <v>830</v>
      </c>
      <c r="F796" s="54" t="s">
        <v>1242</v>
      </c>
      <c r="G796" s="57" t="s">
        <v>1362</v>
      </c>
      <c r="H796" s="58" t="s">
        <v>1375</v>
      </c>
      <c r="I796" s="59"/>
    </row>
    <row r="797" spans="1:9" ht="19.5" customHeight="1" x14ac:dyDescent="0.3">
      <c r="A797" s="6">
        <v>791</v>
      </c>
      <c r="B797" s="54">
        <v>2005230444</v>
      </c>
      <c r="C797" s="63" t="s">
        <v>665</v>
      </c>
      <c r="D797" s="64" t="s">
        <v>807</v>
      </c>
      <c r="E797" s="57" t="s">
        <v>984</v>
      </c>
      <c r="F797" s="54" t="s">
        <v>1275</v>
      </c>
      <c r="G797" s="57" t="s">
        <v>1362</v>
      </c>
      <c r="H797" s="58" t="s">
        <v>1375</v>
      </c>
      <c r="I797" s="59"/>
    </row>
    <row r="798" spans="1:9" ht="19.5" customHeight="1" x14ac:dyDescent="0.3">
      <c r="A798" s="6">
        <v>792</v>
      </c>
      <c r="B798" s="54">
        <v>2005230447</v>
      </c>
      <c r="C798" s="63" t="s">
        <v>276</v>
      </c>
      <c r="D798" s="64" t="s">
        <v>807</v>
      </c>
      <c r="E798" s="57" t="s">
        <v>984</v>
      </c>
      <c r="F798" s="54" t="s">
        <v>1104</v>
      </c>
      <c r="G798" s="57" t="s">
        <v>1362</v>
      </c>
      <c r="H798" s="58" t="s">
        <v>1375</v>
      </c>
      <c r="I798" s="59"/>
    </row>
    <row r="799" spans="1:9" ht="19.5" customHeight="1" x14ac:dyDescent="0.3">
      <c r="A799" s="6">
        <v>793</v>
      </c>
      <c r="B799" s="54">
        <v>2005230449</v>
      </c>
      <c r="C799" s="63" t="s">
        <v>666</v>
      </c>
      <c r="D799" s="64" t="s">
        <v>807</v>
      </c>
      <c r="E799" s="57" t="s">
        <v>984</v>
      </c>
      <c r="F799" s="54" t="s">
        <v>1333</v>
      </c>
      <c r="G799" s="57" t="s">
        <v>1362</v>
      </c>
      <c r="H799" s="58" t="s">
        <v>1375</v>
      </c>
      <c r="I799" s="59"/>
    </row>
    <row r="800" spans="1:9" ht="19.5" customHeight="1" x14ac:dyDescent="0.3">
      <c r="A800" s="6">
        <v>794</v>
      </c>
      <c r="B800" s="54">
        <v>2005230454</v>
      </c>
      <c r="C800" s="63" t="s">
        <v>667</v>
      </c>
      <c r="D800" s="64" t="s">
        <v>808</v>
      </c>
      <c r="E800" s="57" t="s">
        <v>984</v>
      </c>
      <c r="F800" s="54" t="s">
        <v>1088</v>
      </c>
      <c r="G800" s="57" t="s">
        <v>1362</v>
      </c>
      <c r="H800" s="58" t="s">
        <v>1375</v>
      </c>
      <c r="I800" s="59"/>
    </row>
    <row r="801" spans="1:9" ht="19.5" customHeight="1" x14ac:dyDescent="0.3">
      <c r="A801" s="6">
        <v>795</v>
      </c>
      <c r="B801" s="54">
        <v>2005230458</v>
      </c>
      <c r="C801" s="63" t="s">
        <v>61</v>
      </c>
      <c r="D801" s="64" t="s">
        <v>853</v>
      </c>
      <c r="E801" s="57" t="s">
        <v>830</v>
      </c>
      <c r="F801" s="54" t="s">
        <v>1088</v>
      </c>
      <c r="G801" s="57" t="s">
        <v>1362</v>
      </c>
      <c r="H801" s="58" t="s">
        <v>1375</v>
      </c>
      <c r="I801" s="59"/>
    </row>
    <row r="802" spans="1:9" ht="19.5" customHeight="1" x14ac:dyDescent="0.3">
      <c r="A802" s="6">
        <v>796</v>
      </c>
      <c r="B802" s="54">
        <v>2005230457</v>
      </c>
      <c r="C802" s="63" t="s">
        <v>668</v>
      </c>
      <c r="D802" s="64" t="s">
        <v>853</v>
      </c>
      <c r="E802" s="57" t="s">
        <v>830</v>
      </c>
      <c r="F802" s="54" t="s">
        <v>1093</v>
      </c>
      <c r="G802" s="57" t="s">
        <v>1362</v>
      </c>
      <c r="H802" s="58" t="s">
        <v>1375</v>
      </c>
      <c r="I802" s="59"/>
    </row>
    <row r="803" spans="1:9" ht="19.5" customHeight="1" x14ac:dyDescent="0.3">
      <c r="A803" s="6">
        <v>797</v>
      </c>
      <c r="B803" s="54">
        <v>2005230463</v>
      </c>
      <c r="C803" s="63" t="s">
        <v>669</v>
      </c>
      <c r="D803" s="64" t="s">
        <v>836</v>
      </c>
      <c r="E803" s="57" t="s">
        <v>984</v>
      </c>
      <c r="F803" s="54" t="s">
        <v>1331</v>
      </c>
      <c r="G803" s="57" t="s">
        <v>1362</v>
      </c>
      <c r="H803" s="58" t="s">
        <v>1375</v>
      </c>
      <c r="I803" s="59"/>
    </row>
    <row r="804" spans="1:9" ht="19.5" customHeight="1" x14ac:dyDescent="0.3">
      <c r="A804" s="6">
        <v>798</v>
      </c>
      <c r="B804" s="54">
        <v>2005230468</v>
      </c>
      <c r="C804" s="63" t="s">
        <v>278</v>
      </c>
      <c r="D804" s="64" t="s">
        <v>809</v>
      </c>
      <c r="E804" s="57" t="s">
        <v>984</v>
      </c>
      <c r="F804" s="54" t="s">
        <v>992</v>
      </c>
      <c r="G804" s="57" t="s">
        <v>1362</v>
      </c>
      <c r="H804" s="58" t="s">
        <v>1375</v>
      </c>
      <c r="I804" s="59"/>
    </row>
    <row r="805" spans="1:9" ht="19.5" customHeight="1" x14ac:dyDescent="0.3">
      <c r="A805" s="6">
        <v>799</v>
      </c>
      <c r="B805" s="54">
        <v>2005230474</v>
      </c>
      <c r="C805" s="63" t="s">
        <v>670</v>
      </c>
      <c r="D805" s="64" t="s">
        <v>962</v>
      </c>
      <c r="E805" s="57" t="s">
        <v>830</v>
      </c>
      <c r="F805" s="54" t="s">
        <v>1278</v>
      </c>
      <c r="G805" s="57" t="s">
        <v>1362</v>
      </c>
      <c r="H805" s="58" t="s">
        <v>1375</v>
      </c>
      <c r="I805" s="59"/>
    </row>
    <row r="806" spans="1:9" ht="19.5" customHeight="1" x14ac:dyDescent="0.3">
      <c r="A806" s="6">
        <v>800</v>
      </c>
      <c r="B806" s="54">
        <v>2005230484</v>
      </c>
      <c r="C806" s="63" t="s">
        <v>73</v>
      </c>
      <c r="D806" s="64" t="s">
        <v>855</v>
      </c>
      <c r="E806" s="57" t="s">
        <v>830</v>
      </c>
      <c r="F806" s="54" t="s">
        <v>1087</v>
      </c>
      <c r="G806" s="57" t="s">
        <v>1362</v>
      </c>
      <c r="H806" s="58" t="s">
        <v>1375</v>
      </c>
      <c r="I806" s="59"/>
    </row>
    <row r="807" spans="1:9" ht="19.5" customHeight="1" x14ac:dyDescent="0.3">
      <c r="A807" s="6">
        <v>801</v>
      </c>
      <c r="B807" s="54">
        <v>2005230488</v>
      </c>
      <c r="C807" s="63" t="s">
        <v>624</v>
      </c>
      <c r="D807" s="64" t="s">
        <v>855</v>
      </c>
      <c r="E807" s="57" t="s">
        <v>984</v>
      </c>
      <c r="F807" s="54" t="s">
        <v>1114</v>
      </c>
      <c r="G807" s="57" t="s">
        <v>1362</v>
      </c>
      <c r="H807" s="58" t="s">
        <v>1375</v>
      </c>
      <c r="I807" s="59"/>
    </row>
    <row r="808" spans="1:9" ht="19.5" customHeight="1" x14ac:dyDescent="0.3">
      <c r="A808" s="6">
        <v>802</v>
      </c>
      <c r="B808" s="54">
        <v>2005230491</v>
      </c>
      <c r="C808" s="63" t="s">
        <v>671</v>
      </c>
      <c r="D808" s="64" t="s">
        <v>810</v>
      </c>
      <c r="E808" s="57" t="s">
        <v>830</v>
      </c>
      <c r="F808" s="54" t="s">
        <v>1046</v>
      </c>
      <c r="G808" s="57" t="s">
        <v>1362</v>
      </c>
      <c r="H808" s="58" t="s">
        <v>1375</v>
      </c>
      <c r="I808" s="59"/>
    </row>
    <row r="809" spans="1:9" ht="19.5" customHeight="1" x14ac:dyDescent="0.3">
      <c r="A809" s="6">
        <v>803</v>
      </c>
      <c r="B809" s="54">
        <v>2005230535</v>
      </c>
      <c r="C809" s="63" t="s">
        <v>169</v>
      </c>
      <c r="D809" s="64" t="s">
        <v>966</v>
      </c>
      <c r="E809" s="57" t="s">
        <v>984</v>
      </c>
      <c r="F809" s="54" t="s">
        <v>1025</v>
      </c>
      <c r="G809" s="57" t="s">
        <v>1362</v>
      </c>
      <c r="H809" s="58" t="s">
        <v>1375</v>
      </c>
      <c r="I809" s="59"/>
    </row>
    <row r="810" spans="1:9" ht="19.5" customHeight="1" x14ac:dyDescent="0.3">
      <c r="A810" s="6">
        <v>804</v>
      </c>
      <c r="B810" s="54">
        <v>2005230520</v>
      </c>
      <c r="C810" s="63" t="s">
        <v>672</v>
      </c>
      <c r="D810" s="64" t="s">
        <v>856</v>
      </c>
      <c r="E810" s="57" t="s">
        <v>984</v>
      </c>
      <c r="F810" s="54" t="s">
        <v>1249</v>
      </c>
      <c r="G810" s="57" t="s">
        <v>1362</v>
      </c>
      <c r="H810" s="58" t="s">
        <v>1375</v>
      </c>
      <c r="I810" s="59"/>
    </row>
    <row r="811" spans="1:9" ht="19.5" customHeight="1" x14ac:dyDescent="0.3">
      <c r="A811" s="6">
        <v>805</v>
      </c>
      <c r="B811" s="54">
        <v>2005230540</v>
      </c>
      <c r="C811" s="63" t="s">
        <v>673</v>
      </c>
      <c r="D811" s="64" t="s">
        <v>857</v>
      </c>
      <c r="E811" s="57" t="s">
        <v>830</v>
      </c>
      <c r="F811" s="54" t="s">
        <v>1242</v>
      </c>
      <c r="G811" s="57" t="s">
        <v>1362</v>
      </c>
      <c r="H811" s="58" t="s">
        <v>1375</v>
      </c>
      <c r="I811" s="59"/>
    </row>
    <row r="812" spans="1:9" ht="19.5" customHeight="1" x14ac:dyDescent="0.3">
      <c r="A812" s="6">
        <v>806</v>
      </c>
      <c r="B812" s="54">
        <v>2005230537</v>
      </c>
      <c r="C812" s="63" t="s">
        <v>674</v>
      </c>
      <c r="D812" s="64" t="s">
        <v>857</v>
      </c>
      <c r="E812" s="57" t="s">
        <v>984</v>
      </c>
      <c r="F812" s="54" t="s">
        <v>1271</v>
      </c>
      <c r="G812" s="57" t="s">
        <v>1362</v>
      </c>
      <c r="H812" s="58" t="s">
        <v>1375</v>
      </c>
      <c r="I812" s="59"/>
    </row>
    <row r="813" spans="1:9" ht="19.5" customHeight="1" x14ac:dyDescent="0.3">
      <c r="A813" s="6">
        <v>807</v>
      </c>
      <c r="B813" s="54">
        <v>2005230548</v>
      </c>
      <c r="C813" s="63" t="s">
        <v>675</v>
      </c>
      <c r="D813" s="64" t="s">
        <v>868</v>
      </c>
      <c r="E813" s="57" t="s">
        <v>984</v>
      </c>
      <c r="F813" s="54" t="s">
        <v>1268</v>
      </c>
      <c r="G813" s="57" t="s">
        <v>1362</v>
      </c>
      <c r="H813" s="58" t="s">
        <v>1375</v>
      </c>
      <c r="I813" s="59"/>
    </row>
    <row r="814" spans="1:9" ht="19.5" customHeight="1" x14ac:dyDescent="0.3">
      <c r="A814" s="6">
        <v>808</v>
      </c>
      <c r="B814" s="54">
        <v>2005230546</v>
      </c>
      <c r="C814" s="63" t="s">
        <v>676</v>
      </c>
      <c r="D814" s="64" t="s">
        <v>967</v>
      </c>
      <c r="E814" s="57" t="s">
        <v>830</v>
      </c>
      <c r="F814" s="54" t="s">
        <v>1272</v>
      </c>
      <c r="G814" s="57" t="s">
        <v>1362</v>
      </c>
      <c r="H814" s="58" t="s">
        <v>1375</v>
      </c>
      <c r="I814" s="59"/>
    </row>
    <row r="815" spans="1:9" ht="19.5" customHeight="1" x14ac:dyDescent="0.3">
      <c r="A815" s="6">
        <v>809</v>
      </c>
      <c r="B815" s="54">
        <v>2005230575</v>
      </c>
      <c r="C815" s="63" t="s">
        <v>677</v>
      </c>
      <c r="D815" s="64" t="s">
        <v>814</v>
      </c>
      <c r="E815" s="57" t="s">
        <v>984</v>
      </c>
      <c r="F815" s="54" t="s">
        <v>1227</v>
      </c>
      <c r="G815" s="57" t="s">
        <v>1362</v>
      </c>
      <c r="H815" s="58" t="s">
        <v>1375</v>
      </c>
      <c r="I815" s="59"/>
    </row>
    <row r="816" spans="1:9" ht="19.5" customHeight="1" x14ac:dyDescent="0.3">
      <c r="A816" s="6">
        <v>810</v>
      </c>
      <c r="B816" s="54">
        <v>2005230502</v>
      </c>
      <c r="C816" s="63" t="s">
        <v>211</v>
      </c>
      <c r="D816" s="64" t="s">
        <v>968</v>
      </c>
      <c r="E816" s="57" t="s">
        <v>984</v>
      </c>
      <c r="F816" s="54" t="s">
        <v>1180</v>
      </c>
      <c r="G816" s="57" t="s">
        <v>1362</v>
      </c>
      <c r="H816" s="58" t="s">
        <v>1375</v>
      </c>
      <c r="I816" s="59"/>
    </row>
    <row r="817" spans="1:9" ht="19.5" customHeight="1" x14ac:dyDescent="0.3">
      <c r="A817" s="6">
        <v>811</v>
      </c>
      <c r="B817" s="54">
        <v>2005230504</v>
      </c>
      <c r="C817" s="63" t="s">
        <v>678</v>
      </c>
      <c r="D817" s="64" t="s">
        <v>969</v>
      </c>
      <c r="E817" s="57" t="s">
        <v>984</v>
      </c>
      <c r="F817" s="54" t="s">
        <v>1334</v>
      </c>
      <c r="G817" s="57" t="s">
        <v>1362</v>
      </c>
      <c r="H817" s="58" t="s">
        <v>1375</v>
      </c>
      <c r="I817" s="59"/>
    </row>
    <row r="818" spans="1:9" ht="19.5" customHeight="1" x14ac:dyDescent="0.3">
      <c r="A818" s="6">
        <v>812</v>
      </c>
      <c r="B818" s="54">
        <v>2005230613</v>
      </c>
      <c r="C818" s="63" t="s">
        <v>28</v>
      </c>
      <c r="D818" s="64" t="s">
        <v>788</v>
      </c>
      <c r="E818" s="57" t="s">
        <v>984</v>
      </c>
      <c r="F818" s="54" t="s">
        <v>1331</v>
      </c>
      <c r="G818" s="57" t="s">
        <v>1362</v>
      </c>
      <c r="H818" s="58" t="s">
        <v>1375</v>
      </c>
      <c r="I818" s="59"/>
    </row>
    <row r="819" spans="1:9" ht="19.5" customHeight="1" x14ac:dyDescent="0.3">
      <c r="A819" s="6">
        <v>813</v>
      </c>
      <c r="B819" s="54">
        <v>2005230617</v>
      </c>
      <c r="C819" s="63" t="s">
        <v>679</v>
      </c>
      <c r="D819" s="64" t="s">
        <v>789</v>
      </c>
      <c r="E819" s="57" t="s">
        <v>984</v>
      </c>
      <c r="F819" s="54" t="s">
        <v>1286</v>
      </c>
      <c r="G819" s="57" t="s">
        <v>1362</v>
      </c>
      <c r="H819" s="58" t="s">
        <v>1375</v>
      </c>
      <c r="I819" s="59"/>
    </row>
    <row r="820" spans="1:9" ht="19.5" customHeight="1" x14ac:dyDescent="0.3">
      <c r="A820" s="6">
        <v>814</v>
      </c>
      <c r="B820" s="54">
        <v>2005230622</v>
      </c>
      <c r="C820" s="63" t="s">
        <v>680</v>
      </c>
      <c r="D820" s="64" t="s">
        <v>789</v>
      </c>
      <c r="E820" s="57" t="s">
        <v>984</v>
      </c>
      <c r="F820" s="54" t="s">
        <v>1187</v>
      </c>
      <c r="G820" s="57" t="s">
        <v>1362</v>
      </c>
      <c r="H820" s="58" t="s">
        <v>1375</v>
      </c>
      <c r="I820" s="59"/>
    </row>
    <row r="821" spans="1:9" ht="19.5" customHeight="1" x14ac:dyDescent="0.3">
      <c r="A821" s="6">
        <v>815</v>
      </c>
      <c r="B821" s="54">
        <v>2005230597</v>
      </c>
      <c r="C821" s="63" t="s">
        <v>416</v>
      </c>
      <c r="D821" s="64" t="s">
        <v>817</v>
      </c>
      <c r="E821" s="57" t="s">
        <v>984</v>
      </c>
      <c r="F821" s="54" t="s">
        <v>1016</v>
      </c>
      <c r="G821" s="57" t="s">
        <v>1362</v>
      </c>
      <c r="H821" s="58" t="s">
        <v>1375</v>
      </c>
      <c r="I821" s="59"/>
    </row>
    <row r="822" spans="1:9" ht="19.5" customHeight="1" x14ac:dyDescent="0.3">
      <c r="A822" s="6">
        <v>816</v>
      </c>
      <c r="B822" s="54">
        <v>2005230595</v>
      </c>
      <c r="C822" s="63" t="s">
        <v>416</v>
      </c>
      <c r="D822" s="64" t="s">
        <v>817</v>
      </c>
      <c r="E822" s="57" t="s">
        <v>984</v>
      </c>
      <c r="F822" s="54" t="s">
        <v>1263</v>
      </c>
      <c r="G822" s="57" t="s">
        <v>1362</v>
      </c>
      <c r="H822" s="58" t="s">
        <v>1375</v>
      </c>
      <c r="I822" s="59"/>
    </row>
    <row r="823" spans="1:9" ht="19.5" customHeight="1" x14ac:dyDescent="0.3">
      <c r="A823" s="6">
        <v>817</v>
      </c>
      <c r="B823" s="54">
        <v>2005230631</v>
      </c>
      <c r="C823" s="63" t="s">
        <v>681</v>
      </c>
      <c r="D823" s="64" t="s">
        <v>970</v>
      </c>
      <c r="E823" s="57" t="s">
        <v>830</v>
      </c>
      <c r="F823" s="54" t="s">
        <v>1095</v>
      </c>
      <c r="G823" s="57" t="s">
        <v>1362</v>
      </c>
      <c r="H823" s="58" t="s">
        <v>1375</v>
      </c>
      <c r="I823" s="59"/>
    </row>
    <row r="824" spans="1:9" ht="19.5" customHeight="1" x14ac:dyDescent="0.3">
      <c r="A824" s="6">
        <v>818</v>
      </c>
      <c r="B824" s="54">
        <v>2005230516</v>
      </c>
      <c r="C824" s="63" t="s">
        <v>682</v>
      </c>
      <c r="D824" s="64" t="s">
        <v>820</v>
      </c>
      <c r="E824" s="57" t="s">
        <v>984</v>
      </c>
      <c r="F824" s="54" t="s">
        <v>1025</v>
      </c>
      <c r="G824" s="57" t="s">
        <v>1362</v>
      </c>
      <c r="H824" s="58" t="s">
        <v>1375</v>
      </c>
      <c r="I824" s="59"/>
    </row>
    <row r="825" spans="1:9" ht="19.5" customHeight="1" x14ac:dyDescent="0.3">
      <c r="A825" s="6">
        <v>819</v>
      </c>
      <c r="B825" s="54">
        <v>2005230650</v>
      </c>
      <c r="C825" s="63" t="s">
        <v>683</v>
      </c>
      <c r="D825" s="64" t="s">
        <v>971</v>
      </c>
      <c r="E825" s="57" t="s">
        <v>830</v>
      </c>
      <c r="F825" s="54" t="s">
        <v>1040</v>
      </c>
      <c r="G825" s="57" t="s">
        <v>1362</v>
      </c>
      <c r="H825" s="58" t="s">
        <v>1375</v>
      </c>
      <c r="I825" s="59"/>
    </row>
    <row r="826" spans="1:9" ht="19.5" customHeight="1" x14ac:dyDescent="0.3">
      <c r="A826" s="6">
        <v>820</v>
      </c>
      <c r="B826" s="54">
        <v>2005230660</v>
      </c>
      <c r="C826" s="63" t="s">
        <v>684</v>
      </c>
      <c r="D826" s="64" t="s">
        <v>870</v>
      </c>
      <c r="E826" s="57" t="s">
        <v>830</v>
      </c>
      <c r="F826" s="54" t="s">
        <v>1142</v>
      </c>
      <c r="G826" s="57" t="s">
        <v>1362</v>
      </c>
      <c r="H826" s="58" t="s">
        <v>1375</v>
      </c>
      <c r="I826" s="59"/>
    </row>
    <row r="827" spans="1:9" ht="19.5" customHeight="1" x14ac:dyDescent="0.3">
      <c r="A827" s="6">
        <v>821</v>
      </c>
      <c r="B827" s="54">
        <v>2005230663</v>
      </c>
      <c r="C827" s="63" t="s">
        <v>685</v>
      </c>
      <c r="D827" s="64" t="s">
        <v>871</v>
      </c>
      <c r="E827" s="57" t="s">
        <v>830</v>
      </c>
      <c r="F827" s="54" t="s">
        <v>1265</v>
      </c>
      <c r="G827" s="57" t="s">
        <v>1362</v>
      </c>
      <c r="H827" s="58" t="s">
        <v>1375</v>
      </c>
      <c r="I827" s="59"/>
    </row>
    <row r="828" spans="1:9" ht="19.5" customHeight="1" x14ac:dyDescent="0.3">
      <c r="A828" s="6">
        <v>822</v>
      </c>
      <c r="B828" s="54">
        <v>2005230666</v>
      </c>
      <c r="C828" s="63" t="s">
        <v>416</v>
      </c>
      <c r="D828" s="64" t="s">
        <v>972</v>
      </c>
      <c r="E828" s="57" t="s">
        <v>984</v>
      </c>
      <c r="F828" s="54" t="s">
        <v>1140</v>
      </c>
      <c r="G828" s="57" t="s">
        <v>1362</v>
      </c>
      <c r="H828" s="58" t="s">
        <v>1375</v>
      </c>
      <c r="I828" s="59"/>
    </row>
    <row r="829" spans="1:9" ht="19.5" customHeight="1" x14ac:dyDescent="0.3">
      <c r="A829" s="6">
        <v>823</v>
      </c>
      <c r="B829" s="54">
        <v>2005230702</v>
      </c>
      <c r="C829" s="63" t="s">
        <v>686</v>
      </c>
      <c r="D829" s="64" t="s">
        <v>841</v>
      </c>
      <c r="E829" s="57" t="s">
        <v>984</v>
      </c>
      <c r="F829" s="54" t="s">
        <v>1265</v>
      </c>
      <c r="G829" s="57" t="s">
        <v>1362</v>
      </c>
      <c r="H829" s="58" t="s">
        <v>1375</v>
      </c>
      <c r="I829" s="59"/>
    </row>
    <row r="830" spans="1:9" ht="19.5" customHeight="1" x14ac:dyDescent="0.3">
      <c r="A830" s="6">
        <v>824</v>
      </c>
      <c r="B830" s="54">
        <v>2005230043</v>
      </c>
      <c r="C830" s="63" t="s">
        <v>687</v>
      </c>
      <c r="D830" s="64" t="s">
        <v>909</v>
      </c>
      <c r="E830" s="57" t="s">
        <v>830</v>
      </c>
      <c r="F830" s="54" t="s">
        <v>1033</v>
      </c>
      <c r="G830" s="57" t="s">
        <v>1363</v>
      </c>
      <c r="H830" s="58" t="s">
        <v>1375</v>
      </c>
      <c r="I830" s="59"/>
    </row>
    <row r="831" spans="1:9" ht="19.5" customHeight="1" x14ac:dyDescent="0.3">
      <c r="A831" s="6">
        <v>825</v>
      </c>
      <c r="B831" s="54">
        <v>2005230008</v>
      </c>
      <c r="C831" s="63" t="s">
        <v>688</v>
      </c>
      <c r="D831" s="64" t="s">
        <v>793</v>
      </c>
      <c r="E831" s="57" t="s">
        <v>984</v>
      </c>
      <c r="F831" s="54" t="s">
        <v>1335</v>
      </c>
      <c r="G831" s="57" t="s">
        <v>1363</v>
      </c>
      <c r="H831" s="58" t="s">
        <v>1375</v>
      </c>
      <c r="I831" s="59"/>
    </row>
    <row r="832" spans="1:9" ht="19.5" customHeight="1" x14ac:dyDescent="0.3">
      <c r="A832" s="6">
        <v>826</v>
      </c>
      <c r="B832" s="54">
        <v>2005230013</v>
      </c>
      <c r="C832" s="63" t="s">
        <v>689</v>
      </c>
      <c r="D832" s="64" t="s">
        <v>793</v>
      </c>
      <c r="E832" s="57" t="s">
        <v>984</v>
      </c>
      <c r="F832" s="54" t="s">
        <v>1184</v>
      </c>
      <c r="G832" s="57" t="s">
        <v>1363</v>
      </c>
      <c r="H832" s="58" t="s">
        <v>1375</v>
      </c>
      <c r="I832" s="59"/>
    </row>
    <row r="833" spans="1:9" ht="19.5" customHeight="1" x14ac:dyDescent="0.3">
      <c r="A833" s="6">
        <v>827</v>
      </c>
      <c r="B833" s="54">
        <v>2005230037</v>
      </c>
      <c r="C833" s="63" t="s">
        <v>98</v>
      </c>
      <c r="D833" s="64" t="s">
        <v>793</v>
      </c>
      <c r="E833" s="57" t="s">
        <v>984</v>
      </c>
      <c r="F833" s="54" t="s">
        <v>1295</v>
      </c>
      <c r="G833" s="57" t="s">
        <v>1363</v>
      </c>
      <c r="H833" s="58" t="s">
        <v>1375</v>
      </c>
      <c r="I833" s="59"/>
    </row>
    <row r="834" spans="1:9" ht="19.5" customHeight="1" x14ac:dyDescent="0.3">
      <c r="A834" s="6">
        <v>828</v>
      </c>
      <c r="B834" s="54">
        <v>2005230048</v>
      </c>
      <c r="C834" s="63" t="s">
        <v>690</v>
      </c>
      <c r="D834" s="64" t="s">
        <v>843</v>
      </c>
      <c r="E834" s="57" t="s">
        <v>830</v>
      </c>
      <c r="F834" s="54" t="s">
        <v>1314</v>
      </c>
      <c r="G834" s="57" t="s">
        <v>1363</v>
      </c>
      <c r="H834" s="58" t="s">
        <v>1375</v>
      </c>
      <c r="I834" s="59"/>
    </row>
    <row r="835" spans="1:9" ht="19.5" customHeight="1" x14ac:dyDescent="0.3">
      <c r="A835" s="6">
        <v>829</v>
      </c>
      <c r="B835" s="54">
        <v>2005230115</v>
      </c>
      <c r="C835" s="63" t="s">
        <v>73</v>
      </c>
      <c r="D835" s="64" t="s">
        <v>973</v>
      </c>
      <c r="E835" s="57" t="s">
        <v>830</v>
      </c>
      <c r="F835" s="54" t="s">
        <v>1206</v>
      </c>
      <c r="G835" s="57" t="s">
        <v>1363</v>
      </c>
      <c r="H835" s="58" t="s">
        <v>1375</v>
      </c>
      <c r="I835" s="59"/>
    </row>
    <row r="836" spans="1:9" ht="19.5" customHeight="1" x14ac:dyDescent="0.3">
      <c r="A836" s="6">
        <v>830</v>
      </c>
      <c r="B836" s="54">
        <v>2005230070</v>
      </c>
      <c r="C836" s="63" t="s">
        <v>691</v>
      </c>
      <c r="D836" s="64" t="s">
        <v>861</v>
      </c>
      <c r="E836" s="57" t="s">
        <v>984</v>
      </c>
      <c r="F836" s="54" t="s">
        <v>1015</v>
      </c>
      <c r="G836" s="57" t="s">
        <v>1363</v>
      </c>
      <c r="H836" s="58" t="s">
        <v>1375</v>
      </c>
      <c r="I836" s="59"/>
    </row>
    <row r="837" spans="1:9" ht="19.5" customHeight="1" x14ac:dyDescent="0.3">
      <c r="A837" s="6">
        <v>831</v>
      </c>
      <c r="B837" s="54">
        <v>2005230081</v>
      </c>
      <c r="C837" s="63" t="s">
        <v>259</v>
      </c>
      <c r="D837" s="64" t="s">
        <v>930</v>
      </c>
      <c r="E837" s="57" t="s">
        <v>984</v>
      </c>
      <c r="F837" s="54" t="s">
        <v>1015</v>
      </c>
      <c r="G837" s="57" t="s">
        <v>1363</v>
      </c>
      <c r="H837" s="58" t="s">
        <v>1375</v>
      </c>
      <c r="I837" s="59"/>
    </row>
    <row r="838" spans="1:9" ht="19.5" customHeight="1" x14ac:dyDescent="0.3">
      <c r="A838" s="6">
        <v>832</v>
      </c>
      <c r="B838" s="54">
        <v>2005230137</v>
      </c>
      <c r="C838" s="63" t="s">
        <v>388</v>
      </c>
      <c r="D838" s="64" t="s">
        <v>772</v>
      </c>
      <c r="E838" s="57" t="s">
        <v>830</v>
      </c>
      <c r="F838" s="54" t="s">
        <v>986</v>
      </c>
      <c r="G838" s="57" t="s">
        <v>1363</v>
      </c>
      <c r="H838" s="58" t="s">
        <v>1375</v>
      </c>
      <c r="I838" s="59"/>
    </row>
    <row r="839" spans="1:9" ht="19.5" customHeight="1" x14ac:dyDescent="0.3">
      <c r="A839" s="6">
        <v>833</v>
      </c>
      <c r="B839" s="54">
        <v>2005230156</v>
      </c>
      <c r="C839" s="63" t="s">
        <v>331</v>
      </c>
      <c r="D839" s="64" t="s">
        <v>797</v>
      </c>
      <c r="E839" s="57" t="s">
        <v>984</v>
      </c>
      <c r="F839" s="54" t="s">
        <v>1336</v>
      </c>
      <c r="G839" s="57" t="s">
        <v>1363</v>
      </c>
      <c r="H839" s="58" t="s">
        <v>1375</v>
      </c>
      <c r="I839" s="59"/>
    </row>
    <row r="840" spans="1:9" ht="19.5" customHeight="1" x14ac:dyDescent="0.3">
      <c r="A840" s="6">
        <v>834</v>
      </c>
      <c r="B840" s="54">
        <v>2005230141</v>
      </c>
      <c r="C840" s="63" t="s">
        <v>692</v>
      </c>
      <c r="D840" s="64" t="s">
        <v>879</v>
      </c>
      <c r="E840" s="57" t="s">
        <v>830</v>
      </c>
      <c r="F840" s="54" t="s">
        <v>1104</v>
      </c>
      <c r="G840" s="57" t="s">
        <v>1363</v>
      </c>
      <c r="H840" s="58" t="s">
        <v>1375</v>
      </c>
      <c r="I840" s="59"/>
    </row>
    <row r="841" spans="1:9" ht="19.5" customHeight="1" x14ac:dyDescent="0.3">
      <c r="A841" s="6">
        <v>835</v>
      </c>
      <c r="B841" s="54">
        <v>2005230158</v>
      </c>
      <c r="C841" s="63" t="s">
        <v>693</v>
      </c>
      <c r="D841" s="64" t="s">
        <v>974</v>
      </c>
      <c r="E841" s="57" t="s">
        <v>830</v>
      </c>
      <c r="F841" s="54" t="s">
        <v>1123</v>
      </c>
      <c r="G841" s="57" t="s">
        <v>1363</v>
      </c>
      <c r="H841" s="58" t="s">
        <v>1375</v>
      </c>
      <c r="I841" s="59"/>
    </row>
    <row r="842" spans="1:9" ht="19.5" customHeight="1" x14ac:dyDescent="0.3">
      <c r="A842" s="6">
        <v>836</v>
      </c>
      <c r="B842" s="54">
        <v>2005230170</v>
      </c>
      <c r="C842" s="63" t="s">
        <v>694</v>
      </c>
      <c r="D842" s="64" t="s">
        <v>901</v>
      </c>
      <c r="E842" s="57" t="s">
        <v>830</v>
      </c>
      <c r="F842" s="54" t="s">
        <v>1267</v>
      </c>
      <c r="G842" s="57" t="s">
        <v>1363</v>
      </c>
      <c r="H842" s="58" t="s">
        <v>1375</v>
      </c>
      <c r="I842" s="59"/>
    </row>
    <row r="843" spans="1:9" ht="19.5" customHeight="1" x14ac:dyDescent="0.3">
      <c r="A843" s="6">
        <v>837</v>
      </c>
      <c r="B843" s="54">
        <v>2005230181</v>
      </c>
      <c r="C843" s="63" t="s">
        <v>695</v>
      </c>
      <c r="D843" s="64" t="s">
        <v>893</v>
      </c>
      <c r="E843" s="57" t="s">
        <v>984</v>
      </c>
      <c r="F843" s="54" t="s">
        <v>1042</v>
      </c>
      <c r="G843" s="57" t="s">
        <v>1363</v>
      </c>
      <c r="H843" s="58" t="s">
        <v>1375</v>
      </c>
      <c r="I843" s="59"/>
    </row>
    <row r="844" spans="1:9" ht="19.5" customHeight="1" x14ac:dyDescent="0.3">
      <c r="A844" s="6">
        <v>838</v>
      </c>
      <c r="B844" s="54">
        <v>2005230183</v>
      </c>
      <c r="C844" s="63" t="s">
        <v>696</v>
      </c>
      <c r="D844" s="64" t="s">
        <v>975</v>
      </c>
      <c r="E844" s="57" t="s">
        <v>830</v>
      </c>
      <c r="F844" s="54" t="s">
        <v>1147</v>
      </c>
      <c r="G844" s="57" t="s">
        <v>1363</v>
      </c>
      <c r="H844" s="58" t="s">
        <v>1375</v>
      </c>
      <c r="I844" s="59"/>
    </row>
    <row r="845" spans="1:9" ht="19.5" customHeight="1" x14ac:dyDescent="0.3">
      <c r="A845" s="6">
        <v>839</v>
      </c>
      <c r="B845" s="54">
        <v>2005230203</v>
      </c>
      <c r="C845" s="63" t="s">
        <v>697</v>
      </c>
      <c r="D845" s="64" t="s">
        <v>847</v>
      </c>
      <c r="E845" s="57" t="s">
        <v>984</v>
      </c>
      <c r="F845" s="54" t="s">
        <v>1337</v>
      </c>
      <c r="G845" s="57" t="s">
        <v>1363</v>
      </c>
      <c r="H845" s="58" t="s">
        <v>1375</v>
      </c>
      <c r="I845" s="59"/>
    </row>
    <row r="846" spans="1:9" ht="19.5" customHeight="1" x14ac:dyDescent="0.3">
      <c r="A846" s="6">
        <v>840</v>
      </c>
      <c r="B846" s="54">
        <v>2005230202</v>
      </c>
      <c r="C846" s="63" t="s">
        <v>698</v>
      </c>
      <c r="D846" s="64" t="s">
        <v>847</v>
      </c>
      <c r="E846" s="57" t="s">
        <v>984</v>
      </c>
      <c r="F846" s="54" t="s">
        <v>1323</v>
      </c>
      <c r="G846" s="57" t="s">
        <v>1363</v>
      </c>
      <c r="H846" s="58" t="s">
        <v>1375</v>
      </c>
      <c r="I846" s="59"/>
    </row>
    <row r="847" spans="1:9" ht="19.5" customHeight="1" x14ac:dyDescent="0.3">
      <c r="A847" s="6">
        <v>841</v>
      </c>
      <c r="B847" s="54">
        <v>2005230211</v>
      </c>
      <c r="C847" s="63" t="s">
        <v>699</v>
      </c>
      <c r="D847" s="64" t="s">
        <v>919</v>
      </c>
      <c r="E847" s="57" t="s">
        <v>984</v>
      </c>
      <c r="F847" s="54" t="s">
        <v>1338</v>
      </c>
      <c r="G847" s="57" t="s">
        <v>1363</v>
      </c>
      <c r="H847" s="58" t="s">
        <v>1375</v>
      </c>
      <c r="I847" s="59"/>
    </row>
    <row r="848" spans="1:9" ht="19.5" customHeight="1" x14ac:dyDescent="0.3">
      <c r="A848" s="6">
        <v>842</v>
      </c>
      <c r="B848" s="54">
        <v>2005230198</v>
      </c>
      <c r="C848" s="63" t="s">
        <v>700</v>
      </c>
      <c r="D848" s="64" t="s">
        <v>976</v>
      </c>
      <c r="E848" s="57" t="s">
        <v>984</v>
      </c>
      <c r="F848" s="54" t="s">
        <v>999</v>
      </c>
      <c r="G848" s="57" t="s">
        <v>1363</v>
      </c>
      <c r="H848" s="58" t="s">
        <v>1375</v>
      </c>
      <c r="I848" s="59"/>
    </row>
    <row r="849" spans="1:9" ht="19.5" customHeight="1" x14ac:dyDescent="0.3">
      <c r="A849" s="6">
        <v>843</v>
      </c>
      <c r="B849" s="54">
        <v>2005230251</v>
      </c>
      <c r="C849" s="63" t="s">
        <v>701</v>
      </c>
      <c r="D849" s="64" t="s">
        <v>803</v>
      </c>
      <c r="E849" s="57" t="s">
        <v>984</v>
      </c>
      <c r="F849" s="54" t="s">
        <v>1243</v>
      </c>
      <c r="G849" s="57" t="s">
        <v>1363</v>
      </c>
      <c r="H849" s="58" t="s">
        <v>1375</v>
      </c>
      <c r="I849" s="59"/>
    </row>
    <row r="850" spans="1:9" ht="19.5" customHeight="1" x14ac:dyDescent="0.3">
      <c r="A850" s="6">
        <v>844</v>
      </c>
      <c r="B850" s="54">
        <v>2005230264</v>
      </c>
      <c r="C850" s="63" t="s">
        <v>702</v>
      </c>
      <c r="D850" s="64" t="s">
        <v>777</v>
      </c>
      <c r="E850" s="57" t="s">
        <v>984</v>
      </c>
      <c r="F850" s="54" t="s">
        <v>1189</v>
      </c>
      <c r="G850" s="57" t="s">
        <v>1363</v>
      </c>
      <c r="H850" s="58" t="s">
        <v>1375</v>
      </c>
      <c r="I850" s="59"/>
    </row>
    <row r="851" spans="1:9" ht="19.5" customHeight="1" x14ac:dyDescent="0.3">
      <c r="A851" s="6">
        <v>845</v>
      </c>
      <c r="B851" s="54">
        <v>2005230295</v>
      </c>
      <c r="C851" s="63" t="s">
        <v>703</v>
      </c>
      <c r="D851" s="64" t="s">
        <v>828</v>
      </c>
      <c r="E851" s="57" t="s">
        <v>830</v>
      </c>
      <c r="F851" s="54" t="s">
        <v>1196</v>
      </c>
      <c r="G851" s="57" t="s">
        <v>1363</v>
      </c>
      <c r="H851" s="58" t="s">
        <v>1375</v>
      </c>
      <c r="I851" s="59"/>
    </row>
    <row r="852" spans="1:9" ht="19.5" customHeight="1" x14ac:dyDescent="0.3">
      <c r="A852" s="6">
        <v>846</v>
      </c>
      <c r="B852" s="54">
        <v>2005230294</v>
      </c>
      <c r="C852" s="63" t="s">
        <v>704</v>
      </c>
      <c r="D852" s="64" t="s">
        <v>828</v>
      </c>
      <c r="E852" s="57" t="s">
        <v>830</v>
      </c>
      <c r="F852" s="54" t="s">
        <v>1196</v>
      </c>
      <c r="G852" s="57" t="s">
        <v>1363</v>
      </c>
      <c r="H852" s="58" t="s">
        <v>1375</v>
      </c>
      <c r="I852" s="59"/>
    </row>
    <row r="853" spans="1:9" ht="19.5" customHeight="1" x14ac:dyDescent="0.3">
      <c r="A853" s="6">
        <v>847</v>
      </c>
      <c r="B853" s="54">
        <v>2005230296</v>
      </c>
      <c r="C853" s="63" t="s">
        <v>10</v>
      </c>
      <c r="D853" s="64" t="s">
        <v>828</v>
      </c>
      <c r="E853" s="57" t="s">
        <v>984</v>
      </c>
      <c r="F853" s="54" t="s">
        <v>1147</v>
      </c>
      <c r="G853" s="57" t="s">
        <v>1363</v>
      </c>
      <c r="H853" s="58" t="s">
        <v>1375</v>
      </c>
      <c r="I853" s="59"/>
    </row>
    <row r="854" spans="1:9" ht="19.5" customHeight="1" x14ac:dyDescent="0.3">
      <c r="A854" s="6">
        <v>848</v>
      </c>
      <c r="B854" s="54">
        <v>2005230301</v>
      </c>
      <c r="C854" s="63" t="s">
        <v>705</v>
      </c>
      <c r="D854" s="64" t="s">
        <v>829</v>
      </c>
      <c r="E854" s="57" t="s">
        <v>984</v>
      </c>
      <c r="F854" s="54" t="s">
        <v>1156</v>
      </c>
      <c r="G854" s="57" t="s">
        <v>1363</v>
      </c>
      <c r="H854" s="58" t="s">
        <v>1375</v>
      </c>
      <c r="I854" s="59"/>
    </row>
    <row r="855" spans="1:9" ht="19.5" customHeight="1" x14ac:dyDescent="0.3">
      <c r="A855" s="6">
        <v>849</v>
      </c>
      <c r="B855" s="54">
        <v>2005230304</v>
      </c>
      <c r="C855" s="63" t="s">
        <v>706</v>
      </c>
      <c r="D855" s="64" t="s">
        <v>850</v>
      </c>
      <c r="E855" s="57" t="s">
        <v>984</v>
      </c>
      <c r="F855" s="54" t="s">
        <v>1096</v>
      </c>
      <c r="G855" s="57" t="s">
        <v>1363</v>
      </c>
      <c r="H855" s="58" t="s">
        <v>1375</v>
      </c>
      <c r="I855" s="59"/>
    </row>
    <row r="856" spans="1:9" ht="19.5" customHeight="1" x14ac:dyDescent="0.3">
      <c r="A856" s="6">
        <v>850</v>
      </c>
      <c r="B856" s="54">
        <v>2005230314</v>
      </c>
      <c r="C856" s="63" t="s">
        <v>707</v>
      </c>
      <c r="D856" s="64" t="s">
        <v>831</v>
      </c>
      <c r="E856" s="57" t="s">
        <v>984</v>
      </c>
      <c r="F856" s="54" t="s">
        <v>1113</v>
      </c>
      <c r="G856" s="57" t="s">
        <v>1363</v>
      </c>
      <c r="H856" s="58" t="s">
        <v>1375</v>
      </c>
      <c r="I856" s="59"/>
    </row>
    <row r="857" spans="1:9" ht="19.5" customHeight="1" x14ac:dyDescent="0.3">
      <c r="A857" s="6">
        <v>851</v>
      </c>
      <c r="B857" s="54">
        <v>2005230331</v>
      </c>
      <c r="C857" s="63" t="s">
        <v>708</v>
      </c>
      <c r="D857" s="64" t="s">
        <v>779</v>
      </c>
      <c r="E857" s="57" t="s">
        <v>984</v>
      </c>
      <c r="F857" s="54" t="s">
        <v>1339</v>
      </c>
      <c r="G857" s="57" t="s">
        <v>1363</v>
      </c>
      <c r="H857" s="58" t="s">
        <v>1376</v>
      </c>
      <c r="I857" s="59"/>
    </row>
    <row r="858" spans="1:9" ht="19.5" customHeight="1" x14ac:dyDescent="0.3">
      <c r="A858" s="6">
        <v>852</v>
      </c>
      <c r="B858" s="54">
        <v>2005230448</v>
      </c>
      <c r="C858" s="63" t="s">
        <v>192</v>
      </c>
      <c r="D858" s="64" t="s">
        <v>807</v>
      </c>
      <c r="E858" s="57" t="s">
        <v>830</v>
      </c>
      <c r="F858" s="54" t="s">
        <v>1028</v>
      </c>
      <c r="G858" s="57" t="s">
        <v>1363</v>
      </c>
      <c r="H858" s="58" t="s">
        <v>1376</v>
      </c>
      <c r="I858" s="59"/>
    </row>
    <row r="859" spans="1:9" ht="19.5" customHeight="1" x14ac:dyDescent="0.3">
      <c r="A859" s="6">
        <v>853</v>
      </c>
      <c r="B859" s="54">
        <v>2005230481</v>
      </c>
      <c r="C859" s="63" t="s">
        <v>709</v>
      </c>
      <c r="D859" s="64" t="s">
        <v>854</v>
      </c>
      <c r="E859" s="57" t="s">
        <v>830</v>
      </c>
      <c r="F859" s="54" t="s">
        <v>1100</v>
      </c>
      <c r="G859" s="57" t="s">
        <v>1363</v>
      </c>
      <c r="H859" s="58" t="s">
        <v>1376</v>
      </c>
      <c r="I859" s="59"/>
    </row>
    <row r="860" spans="1:9" ht="19.5" customHeight="1" x14ac:dyDescent="0.3">
      <c r="A860" s="6">
        <v>854</v>
      </c>
      <c r="B860" s="54">
        <v>2005230536</v>
      </c>
      <c r="C860" s="63" t="s">
        <v>710</v>
      </c>
      <c r="D860" s="64" t="s">
        <v>977</v>
      </c>
      <c r="E860" s="57" t="s">
        <v>830</v>
      </c>
      <c r="F860" s="54" t="s">
        <v>1280</v>
      </c>
      <c r="G860" s="57" t="s">
        <v>1363</v>
      </c>
      <c r="H860" s="58" t="s">
        <v>1376</v>
      </c>
      <c r="I860" s="59"/>
    </row>
    <row r="861" spans="1:9" ht="19.5" customHeight="1" x14ac:dyDescent="0.3">
      <c r="A861" s="6">
        <v>855</v>
      </c>
      <c r="B861" s="54">
        <v>2005230527</v>
      </c>
      <c r="C861" s="63" t="s">
        <v>711</v>
      </c>
      <c r="D861" s="64" t="s">
        <v>812</v>
      </c>
      <c r="E861" s="57" t="s">
        <v>984</v>
      </c>
      <c r="F861" s="54" t="s">
        <v>1332</v>
      </c>
      <c r="G861" s="57" t="s">
        <v>1363</v>
      </c>
      <c r="H861" s="58" t="s">
        <v>1376</v>
      </c>
      <c r="I861" s="59"/>
    </row>
    <row r="862" spans="1:9" ht="19.5" customHeight="1" x14ac:dyDescent="0.3">
      <c r="A862" s="6">
        <v>856</v>
      </c>
      <c r="B862" s="54">
        <v>2005230534</v>
      </c>
      <c r="C862" s="63" t="s">
        <v>712</v>
      </c>
      <c r="D862" s="64" t="s">
        <v>812</v>
      </c>
      <c r="E862" s="57" t="s">
        <v>984</v>
      </c>
      <c r="F862" s="54" t="s">
        <v>1261</v>
      </c>
      <c r="G862" s="57" t="s">
        <v>1363</v>
      </c>
      <c r="H862" s="58" t="s">
        <v>1376</v>
      </c>
      <c r="I862" s="59"/>
    </row>
    <row r="863" spans="1:9" ht="19.5" customHeight="1" x14ac:dyDescent="0.3">
      <c r="A863" s="6">
        <v>857</v>
      </c>
      <c r="B863" s="54">
        <v>2005230529</v>
      </c>
      <c r="C863" s="63" t="s">
        <v>713</v>
      </c>
      <c r="D863" s="64" t="s">
        <v>812</v>
      </c>
      <c r="E863" s="57" t="s">
        <v>984</v>
      </c>
      <c r="F863" s="54" t="s">
        <v>1291</v>
      </c>
      <c r="G863" s="57" t="s">
        <v>1363</v>
      </c>
      <c r="H863" s="58" t="s">
        <v>1376</v>
      </c>
      <c r="I863" s="59"/>
    </row>
    <row r="864" spans="1:9" ht="19.5" customHeight="1" x14ac:dyDescent="0.3">
      <c r="A864" s="6">
        <v>858</v>
      </c>
      <c r="B864" s="54">
        <v>2005230528</v>
      </c>
      <c r="C864" s="63" t="s">
        <v>714</v>
      </c>
      <c r="D864" s="64" t="s">
        <v>812</v>
      </c>
      <c r="E864" s="57" t="s">
        <v>984</v>
      </c>
      <c r="F864" s="54" t="s">
        <v>1071</v>
      </c>
      <c r="G864" s="57" t="s">
        <v>1363</v>
      </c>
      <c r="H864" s="58" t="s">
        <v>1376</v>
      </c>
      <c r="I864" s="59"/>
    </row>
    <row r="865" spans="1:9" ht="19.5" customHeight="1" x14ac:dyDescent="0.3">
      <c r="A865" s="6">
        <v>859</v>
      </c>
      <c r="B865" s="54">
        <v>2005230550</v>
      </c>
      <c r="C865" s="63" t="s">
        <v>715</v>
      </c>
      <c r="D865" s="64" t="s">
        <v>868</v>
      </c>
      <c r="E865" s="57" t="s">
        <v>984</v>
      </c>
      <c r="F865" s="54" t="s">
        <v>1049</v>
      </c>
      <c r="G865" s="57" t="s">
        <v>1363</v>
      </c>
      <c r="H865" s="58" t="s">
        <v>1376</v>
      </c>
      <c r="I865" s="59"/>
    </row>
    <row r="866" spans="1:9" ht="19.5" customHeight="1" x14ac:dyDescent="0.3">
      <c r="A866" s="6">
        <v>860</v>
      </c>
      <c r="B866" s="54">
        <v>2005230553</v>
      </c>
      <c r="C866" s="63" t="s">
        <v>572</v>
      </c>
      <c r="D866" s="64" t="s">
        <v>978</v>
      </c>
      <c r="E866" s="57" t="s">
        <v>984</v>
      </c>
      <c r="F866" s="54" t="s">
        <v>1078</v>
      </c>
      <c r="G866" s="57" t="s">
        <v>1363</v>
      </c>
      <c r="H866" s="58" t="s">
        <v>1376</v>
      </c>
      <c r="I866" s="59"/>
    </row>
    <row r="867" spans="1:9" ht="19.5" customHeight="1" x14ac:dyDescent="0.3">
      <c r="A867" s="6">
        <v>861</v>
      </c>
      <c r="B867" s="54">
        <v>2005230574</v>
      </c>
      <c r="C867" s="63" t="s">
        <v>373</v>
      </c>
      <c r="D867" s="64" t="s">
        <v>814</v>
      </c>
      <c r="E867" s="57" t="s">
        <v>984</v>
      </c>
      <c r="F867" s="54" t="s">
        <v>1298</v>
      </c>
      <c r="G867" s="57" t="s">
        <v>1363</v>
      </c>
      <c r="H867" s="58" t="s">
        <v>1376</v>
      </c>
      <c r="I867" s="59"/>
    </row>
    <row r="868" spans="1:9" ht="19.5" customHeight="1" x14ac:dyDescent="0.3">
      <c r="A868" s="6">
        <v>862</v>
      </c>
      <c r="B868" s="54">
        <v>2005230572</v>
      </c>
      <c r="C868" s="63" t="s">
        <v>716</v>
      </c>
      <c r="D868" s="64" t="s">
        <v>814</v>
      </c>
      <c r="E868" s="57" t="s">
        <v>984</v>
      </c>
      <c r="F868" s="54" t="s">
        <v>1156</v>
      </c>
      <c r="G868" s="57" t="s">
        <v>1363</v>
      </c>
      <c r="H868" s="58" t="s">
        <v>1376</v>
      </c>
      <c r="I868" s="59"/>
    </row>
    <row r="869" spans="1:9" ht="19.5" customHeight="1" x14ac:dyDescent="0.3">
      <c r="A869" s="6">
        <v>863</v>
      </c>
      <c r="B869" s="54">
        <v>2005230570</v>
      </c>
      <c r="C869" s="63" t="s">
        <v>717</v>
      </c>
      <c r="D869" s="64" t="s">
        <v>814</v>
      </c>
      <c r="E869" s="57" t="s">
        <v>984</v>
      </c>
      <c r="F869" s="54" t="s">
        <v>1096</v>
      </c>
      <c r="G869" s="57" t="s">
        <v>1363</v>
      </c>
      <c r="H869" s="58" t="s">
        <v>1376</v>
      </c>
      <c r="I869" s="59"/>
    </row>
    <row r="870" spans="1:9" ht="19.5" customHeight="1" x14ac:dyDescent="0.3">
      <c r="A870" s="6">
        <v>864</v>
      </c>
      <c r="B870" s="54">
        <v>2005230571</v>
      </c>
      <c r="C870" s="63" t="s">
        <v>718</v>
      </c>
      <c r="D870" s="64" t="s">
        <v>814</v>
      </c>
      <c r="E870" s="57" t="s">
        <v>984</v>
      </c>
      <c r="F870" s="54" t="s">
        <v>1340</v>
      </c>
      <c r="G870" s="57" t="s">
        <v>1363</v>
      </c>
      <c r="H870" s="58" t="s">
        <v>1376</v>
      </c>
      <c r="I870" s="59"/>
    </row>
    <row r="871" spans="1:9" ht="19.5" customHeight="1" x14ac:dyDescent="0.3">
      <c r="A871" s="6">
        <v>865</v>
      </c>
      <c r="B871" s="54">
        <v>2005230607</v>
      </c>
      <c r="C871" s="63" t="s">
        <v>719</v>
      </c>
      <c r="D871" s="64" t="s">
        <v>788</v>
      </c>
      <c r="E871" s="57" t="s">
        <v>984</v>
      </c>
      <c r="F871" s="54" t="s">
        <v>1075</v>
      </c>
      <c r="G871" s="57" t="s">
        <v>1363</v>
      </c>
      <c r="H871" s="58" t="s">
        <v>1376</v>
      </c>
      <c r="I871" s="59"/>
    </row>
    <row r="872" spans="1:9" ht="19.5" customHeight="1" x14ac:dyDescent="0.3">
      <c r="A872" s="6">
        <v>866</v>
      </c>
      <c r="B872" s="54">
        <v>2005230598</v>
      </c>
      <c r="C872" s="63" t="s">
        <v>416</v>
      </c>
      <c r="D872" s="64" t="s">
        <v>817</v>
      </c>
      <c r="E872" s="57" t="s">
        <v>984</v>
      </c>
      <c r="F872" s="54" t="s">
        <v>1076</v>
      </c>
      <c r="G872" s="57" t="s">
        <v>1363</v>
      </c>
      <c r="H872" s="58" t="s">
        <v>1376</v>
      </c>
      <c r="I872" s="59"/>
    </row>
    <row r="873" spans="1:9" ht="19.5" customHeight="1" x14ac:dyDescent="0.3">
      <c r="A873" s="6">
        <v>867</v>
      </c>
      <c r="B873" s="54">
        <v>2005230590</v>
      </c>
      <c r="C873" s="63" t="s">
        <v>720</v>
      </c>
      <c r="D873" s="64" t="s">
        <v>817</v>
      </c>
      <c r="E873" s="57" t="s">
        <v>984</v>
      </c>
      <c r="F873" s="54" t="s">
        <v>1022</v>
      </c>
      <c r="G873" s="57" t="s">
        <v>1363</v>
      </c>
      <c r="H873" s="58" t="s">
        <v>1376</v>
      </c>
      <c r="I873" s="59"/>
    </row>
    <row r="874" spans="1:9" ht="19.5" customHeight="1" x14ac:dyDescent="0.3">
      <c r="A874" s="6">
        <v>868</v>
      </c>
      <c r="B874" s="54">
        <v>2005230625</v>
      </c>
      <c r="C874" s="63" t="s">
        <v>284</v>
      </c>
      <c r="D874" s="64" t="s">
        <v>839</v>
      </c>
      <c r="E874" s="57" t="s">
        <v>830</v>
      </c>
      <c r="F874" s="54" t="s">
        <v>1226</v>
      </c>
      <c r="G874" s="57" t="s">
        <v>1363</v>
      </c>
      <c r="H874" s="58" t="s">
        <v>1376</v>
      </c>
      <c r="I874" s="59"/>
    </row>
    <row r="875" spans="1:9" ht="19.5" customHeight="1" x14ac:dyDescent="0.3">
      <c r="A875" s="6">
        <v>869</v>
      </c>
      <c r="B875" s="54">
        <v>2005230507</v>
      </c>
      <c r="C875" s="63" t="s">
        <v>721</v>
      </c>
      <c r="D875" s="64" t="s">
        <v>819</v>
      </c>
      <c r="E875" s="57" t="s">
        <v>830</v>
      </c>
      <c r="F875" s="54" t="s">
        <v>1276</v>
      </c>
      <c r="G875" s="57" t="s">
        <v>1363</v>
      </c>
      <c r="H875" s="58" t="s">
        <v>1376</v>
      </c>
      <c r="I875" s="59"/>
    </row>
    <row r="876" spans="1:9" ht="19.5" customHeight="1" x14ac:dyDescent="0.3">
      <c r="A876" s="6">
        <v>870</v>
      </c>
      <c r="B876" s="54">
        <v>2005230647</v>
      </c>
      <c r="C876" s="63" t="s">
        <v>321</v>
      </c>
      <c r="D876" s="64" t="s">
        <v>858</v>
      </c>
      <c r="E876" s="57" t="s">
        <v>984</v>
      </c>
      <c r="F876" s="54" t="s">
        <v>1057</v>
      </c>
      <c r="G876" s="57" t="s">
        <v>1363</v>
      </c>
      <c r="H876" s="58" t="s">
        <v>1376</v>
      </c>
      <c r="I876" s="59"/>
    </row>
    <row r="877" spans="1:9" ht="19.5" customHeight="1" x14ac:dyDescent="0.3">
      <c r="A877" s="6">
        <v>871</v>
      </c>
      <c r="B877" s="54">
        <v>2005230648</v>
      </c>
      <c r="C877" s="63" t="s">
        <v>653</v>
      </c>
      <c r="D877" s="64" t="s">
        <v>858</v>
      </c>
      <c r="E877" s="57" t="s">
        <v>984</v>
      </c>
      <c r="F877" s="54" t="s">
        <v>1341</v>
      </c>
      <c r="G877" s="57" t="s">
        <v>1363</v>
      </c>
      <c r="H877" s="58" t="s">
        <v>1376</v>
      </c>
      <c r="I877" s="59"/>
    </row>
    <row r="878" spans="1:9" ht="19.5" customHeight="1" x14ac:dyDescent="0.3">
      <c r="A878" s="6">
        <v>872</v>
      </c>
      <c r="B878" s="54">
        <v>2005230653</v>
      </c>
      <c r="C878" s="63" t="s">
        <v>722</v>
      </c>
      <c r="D878" s="64" t="s">
        <v>887</v>
      </c>
      <c r="E878" s="57" t="s">
        <v>984</v>
      </c>
      <c r="F878" s="54" t="s">
        <v>1119</v>
      </c>
      <c r="G878" s="57" t="s">
        <v>1363</v>
      </c>
      <c r="H878" s="58" t="s">
        <v>1376</v>
      </c>
      <c r="I878" s="59"/>
    </row>
    <row r="879" spans="1:9" ht="19.5" customHeight="1" x14ac:dyDescent="0.3">
      <c r="A879" s="6">
        <v>873</v>
      </c>
      <c r="B879" s="54">
        <v>2005230652</v>
      </c>
      <c r="C879" s="63" t="s">
        <v>723</v>
      </c>
      <c r="D879" s="64" t="s">
        <v>887</v>
      </c>
      <c r="E879" s="57" t="s">
        <v>984</v>
      </c>
      <c r="F879" s="54" t="s">
        <v>1254</v>
      </c>
      <c r="G879" s="57" t="s">
        <v>1363</v>
      </c>
      <c r="H879" s="58" t="s">
        <v>1376</v>
      </c>
      <c r="I879" s="59"/>
    </row>
    <row r="880" spans="1:9" ht="19.5" customHeight="1" x14ac:dyDescent="0.3">
      <c r="A880" s="6">
        <v>874</v>
      </c>
      <c r="B880" s="54">
        <v>2005230658</v>
      </c>
      <c r="C880" s="63" t="s">
        <v>724</v>
      </c>
      <c r="D880" s="64" t="s">
        <v>821</v>
      </c>
      <c r="E880" s="57" t="s">
        <v>984</v>
      </c>
      <c r="F880" s="54" t="s">
        <v>1053</v>
      </c>
      <c r="G880" s="57" t="s">
        <v>1363</v>
      </c>
      <c r="H880" s="58" t="s">
        <v>1376</v>
      </c>
      <c r="I880" s="59"/>
    </row>
    <row r="881" spans="1:9" ht="19.5" customHeight="1" x14ac:dyDescent="0.3">
      <c r="A881" s="6">
        <v>875</v>
      </c>
      <c r="B881" s="54">
        <v>2005230662</v>
      </c>
      <c r="C881" s="63" t="s">
        <v>725</v>
      </c>
      <c r="D881" s="64" t="s">
        <v>870</v>
      </c>
      <c r="E881" s="57" t="s">
        <v>830</v>
      </c>
      <c r="F881" s="54" t="s">
        <v>1320</v>
      </c>
      <c r="G881" s="57" t="s">
        <v>1363</v>
      </c>
      <c r="H881" s="58" t="s">
        <v>1376</v>
      </c>
      <c r="I881" s="59"/>
    </row>
    <row r="882" spans="1:9" ht="19.5" customHeight="1" x14ac:dyDescent="0.3">
      <c r="A882" s="6">
        <v>876</v>
      </c>
      <c r="B882" s="54">
        <v>2005230688</v>
      </c>
      <c r="C882" s="63" t="s">
        <v>726</v>
      </c>
      <c r="D882" s="64" t="s">
        <v>791</v>
      </c>
      <c r="E882" s="57" t="s">
        <v>984</v>
      </c>
      <c r="F882" s="54" t="s">
        <v>1222</v>
      </c>
      <c r="G882" s="57" t="s">
        <v>1363</v>
      </c>
      <c r="H882" s="58" t="s">
        <v>1376</v>
      </c>
      <c r="I882" s="59"/>
    </row>
    <row r="883" spans="1:9" ht="19.5" customHeight="1" x14ac:dyDescent="0.3">
      <c r="A883" s="6">
        <v>877</v>
      </c>
      <c r="B883" s="54">
        <v>2005230676</v>
      </c>
      <c r="C883" s="63" t="s">
        <v>727</v>
      </c>
      <c r="D883" s="64" t="s">
        <v>791</v>
      </c>
      <c r="E883" s="57" t="s">
        <v>984</v>
      </c>
      <c r="F883" s="54" t="s">
        <v>1134</v>
      </c>
      <c r="G883" s="57" t="s">
        <v>1363</v>
      </c>
      <c r="H883" s="58" t="s">
        <v>1376</v>
      </c>
      <c r="I883" s="59"/>
    </row>
    <row r="884" spans="1:9" ht="19.5" customHeight="1" x14ac:dyDescent="0.3">
      <c r="A884" s="6">
        <v>878</v>
      </c>
      <c r="B884" s="54">
        <v>2005230690</v>
      </c>
      <c r="C884" s="63" t="s">
        <v>728</v>
      </c>
      <c r="D884" s="64" t="s">
        <v>954</v>
      </c>
      <c r="E884" s="57" t="s">
        <v>830</v>
      </c>
      <c r="F884" s="54" t="s">
        <v>1165</v>
      </c>
      <c r="G884" s="57" t="s">
        <v>1363</v>
      </c>
      <c r="H884" s="58" t="s">
        <v>1376</v>
      </c>
      <c r="I884" s="59"/>
    </row>
    <row r="885" spans="1:9" ht="19.5" customHeight="1" x14ac:dyDescent="0.3">
      <c r="A885" s="6">
        <v>879</v>
      </c>
      <c r="B885" s="54">
        <v>2005230692</v>
      </c>
      <c r="C885" s="63" t="s">
        <v>65</v>
      </c>
      <c r="D885" s="64" t="s">
        <v>872</v>
      </c>
      <c r="E885" s="57" t="s">
        <v>830</v>
      </c>
      <c r="F885" s="54" t="s">
        <v>1088</v>
      </c>
      <c r="G885" s="57" t="s">
        <v>1363</v>
      </c>
      <c r="H885" s="58" t="s">
        <v>1376</v>
      </c>
      <c r="I885" s="59"/>
    </row>
    <row r="886" spans="1:9" ht="19.5" customHeight="1" x14ac:dyDescent="0.3">
      <c r="A886" s="6">
        <v>880</v>
      </c>
      <c r="B886" s="54">
        <v>2005230696</v>
      </c>
      <c r="C886" s="63" t="s">
        <v>729</v>
      </c>
      <c r="D886" s="64" t="s">
        <v>792</v>
      </c>
      <c r="E886" s="57" t="s">
        <v>984</v>
      </c>
      <c r="F886" s="54" t="s">
        <v>1314</v>
      </c>
      <c r="G886" s="57" t="s">
        <v>1363</v>
      </c>
      <c r="H886" s="58" t="s">
        <v>1376</v>
      </c>
      <c r="I886" s="59"/>
    </row>
    <row r="887" spans="1:9" ht="19.5" customHeight="1" x14ac:dyDescent="0.3">
      <c r="A887" s="6">
        <v>881</v>
      </c>
      <c r="B887" s="54">
        <v>2005230001</v>
      </c>
      <c r="C887" s="63" t="s">
        <v>470</v>
      </c>
      <c r="D887" s="64" t="s">
        <v>768</v>
      </c>
      <c r="E887" s="57" t="s">
        <v>830</v>
      </c>
      <c r="F887" s="54" t="s">
        <v>1057</v>
      </c>
      <c r="G887" s="57" t="s">
        <v>1364</v>
      </c>
      <c r="H887" s="58" t="s">
        <v>1376</v>
      </c>
      <c r="I887" s="59"/>
    </row>
    <row r="888" spans="1:9" ht="19.5" customHeight="1" x14ac:dyDescent="0.3">
      <c r="A888" s="6">
        <v>882</v>
      </c>
      <c r="B888" s="54">
        <v>2005230032</v>
      </c>
      <c r="C888" s="63" t="s">
        <v>730</v>
      </c>
      <c r="D888" s="64" t="s">
        <v>793</v>
      </c>
      <c r="E888" s="57" t="s">
        <v>984</v>
      </c>
      <c r="F888" s="54" t="s">
        <v>990</v>
      </c>
      <c r="G888" s="57" t="s">
        <v>1364</v>
      </c>
      <c r="H888" s="58" t="s">
        <v>1376</v>
      </c>
      <c r="I888" s="59"/>
    </row>
    <row r="889" spans="1:9" ht="19.5" customHeight="1" x14ac:dyDescent="0.3">
      <c r="A889" s="6">
        <v>883</v>
      </c>
      <c r="B889" s="54">
        <v>2005230034</v>
      </c>
      <c r="C889" s="63" t="s">
        <v>600</v>
      </c>
      <c r="D889" s="64" t="s">
        <v>793</v>
      </c>
      <c r="E889" s="57" t="s">
        <v>984</v>
      </c>
      <c r="F889" s="54" t="s">
        <v>1342</v>
      </c>
      <c r="G889" s="57" t="s">
        <v>1364</v>
      </c>
      <c r="H889" s="58" t="s">
        <v>1376</v>
      </c>
      <c r="I889" s="59"/>
    </row>
    <row r="890" spans="1:9" ht="19.5" customHeight="1" x14ac:dyDescent="0.3">
      <c r="A890" s="6">
        <v>884</v>
      </c>
      <c r="B890" s="54">
        <v>2005230050</v>
      </c>
      <c r="C890" s="63" t="s">
        <v>731</v>
      </c>
      <c r="D890" s="64" t="s">
        <v>979</v>
      </c>
      <c r="E890" s="57" t="s">
        <v>830</v>
      </c>
      <c r="F890" s="54" t="s">
        <v>1301</v>
      </c>
      <c r="G890" s="57" t="s">
        <v>1364</v>
      </c>
      <c r="H890" s="58" t="s">
        <v>1376</v>
      </c>
      <c r="I890" s="59"/>
    </row>
    <row r="891" spans="1:9" ht="19.5" customHeight="1" x14ac:dyDescent="0.3">
      <c r="A891" s="6">
        <v>885</v>
      </c>
      <c r="B891" s="54">
        <v>2005230065</v>
      </c>
      <c r="C891" s="63" t="s">
        <v>732</v>
      </c>
      <c r="D891" s="64" t="s">
        <v>980</v>
      </c>
      <c r="E891" s="57" t="s">
        <v>830</v>
      </c>
      <c r="F891" s="54" t="s">
        <v>1167</v>
      </c>
      <c r="G891" s="57" t="s">
        <v>1364</v>
      </c>
      <c r="H891" s="58" t="s">
        <v>1376</v>
      </c>
      <c r="I891" s="59"/>
    </row>
    <row r="892" spans="1:9" ht="19.5" customHeight="1" x14ac:dyDescent="0.3">
      <c r="A892" s="6">
        <v>886</v>
      </c>
      <c r="B892" s="54">
        <v>2005230066</v>
      </c>
      <c r="C892" s="63" t="s">
        <v>733</v>
      </c>
      <c r="D892" s="64" t="s">
        <v>981</v>
      </c>
      <c r="E892" s="57" t="s">
        <v>830</v>
      </c>
      <c r="F892" s="54" t="s">
        <v>1052</v>
      </c>
      <c r="G892" s="57" t="s">
        <v>1364</v>
      </c>
      <c r="H892" s="58" t="s">
        <v>1376</v>
      </c>
      <c r="I892" s="59"/>
    </row>
    <row r="893" spans="1:9" ht="19.5" customHeight="1" x14ac:dyDescent="0.3">
      <c r="A893" s="6">
        <v>887</v>
      </c>
      <c r="B893" s="54">
        <v>2005230074</v>
      </c>
      <c r="C893" s="63" t="s">
        <v>734</v>
      </c>
      <c r="D893" s="64" t="s">
        <v>918</v>
      </c>
      <c r="E893" s="57" t="s">
        <v>830</v>
      </c>
      <c r="F893" s="54" t="s">
        <v>1001</v>
      </c>
      <c r="G893" s="57" t="s">
        <v>1364</v>
      </c>
      <c r="H893" s="58" t="s">
        <v>1376</v>
      </c>
      <c r="I893" s="59"/>
    </row>
    <row r="894" spans="1:9" ht="19.5" customHeight="1" x14ac:dyDescent="0.3">
      <c r="A894" s="6">
        <v>888</v>
      </c>
      <c r="B894" s="54">
        <v>2005230100</v>
      </c>
      <c r="C894" s="63" t="s">
        <v>103</v>
      </c>
      <c r="D894" s="64" t="s">
        <v>876</v>
      </c>
      <c r="E894" s="57" t="s">
        <v>984</v>
      </c>
      <c r="F894" s="54" t="s">
        <v>1343</v>
      </c>
      <c r="G894" s="57" t="s">
        <v>1364</v>
      </c>
      <c r="H894" s="58" t="s">
        <v>1376</v>
      </c>
      <c r="I894" s="59"/>
    </row>
    <row r="895" spans="1:9" ht="19.5" customHeight="1" x14ac:dyDescent="0.3">
      <c r="A895" s="6">
        <v>889</v>
      </c>
      <c r="B895" s="54">
        <v>2005230145</v>
      </c>
      <c r="C895" s="63" t="s">
        <v>735</v>
      </c>
      <c r="D895" s="64" t="s">
        <v>845</v>
      </c>
      <c r="E895" s="57" t="s">
        <v>984</v>
      </c>
      <c r="F895" s="54" t="s">
        <v>1108</v>
      </c>
      <c r="G895" s="57" t="s">
        <v>1364</v>
      </c>
      <c r="H895" s="58" t="s">
        <v>1376</v>
      </c>
      <c r="I895" s="59"/>
    </row>
    <row r="896" spans="1:9" ht="19.5" customHeight="1" x14ac:dyDescent="0.3">
      <c r="A896" s="6">
        <v>890</v>
      </c>
      <c r="B896" s="54">
        <v>2005230140</v>
      </c>
      <c r="C896" s="63" t="s">
        <v>154</v>
      </c>
      <c r="D896" s="64" t="s">
        <v>862</v>
      </c>
      <c r="E896" s="57" t="s">
        <v>984</v>
      </c>
      <c r="F896" s="54" t="s">
        <v>1261</v>
      </c>
      <c r="G896" s="57" t="s">
        <v>1364</v>
      </c>
      <c r="H896" s="58" t="s">
        <v>1376</v>
      </c>
      <c r="I896" s="59"/>
    </row>
    <row r="897" spans="1:9" ht="19.5" customHeight="1" x14ac:dyDescent="0.3">
      <c r="A897" s="6">
        <v>891</v>
      </c>
      <c r="B897" s="54">
        <v>2005230199</v>
      </c>
      <c r="C897" s="63" t="s">
        <v>736</v>
      </c>
      <c r="D897" s="64" t="s">
        <v>825</v>
      </c>
      <c r="E897" s="57" t="s">
        <v>830</v>
      </c>
      <c r="F897" s="54" t="s">
        <v>1065</v>
      </c>
      <c r="G897" s="57" t="s">
        <v>1364</v>
      </c>
      <c r="H897" s="58" t="s">
        <v>1376</v>
      </c>
      <c r="I897" s="59"/>
    </row>
    <row r="898" spans="1:9" ht="19.5" customHeight="1" x14ac:dyDescent="0.3">
      <c r="A898" s="6">
        <v>892</v>
      </c>
      <c r="B898" s="54">
        <v>2005230189</v>
      </c>
      <c r="C898" s="63" t="s">
        <v>458</v>
      </c>
      <c r="D898" s="64" t="s">
        <v>826</v>
      </c>
      <c r="E898" s="57" t="s">
        <v>830</v>
      </c>
      <c r="F898" s="54" t="s">
        <v>1344</v>
      </c>
      <c r="G898" s="57" t="s">
        <v>1364</v>
      </c>
      <c r="H898" s="58" t="s">
        <v>1376</v>
      </c>
      <c r="I898" s="59"/>
    </row>
    <row r="899" spans="1:9" ht="19.5" customHeight="1" x14ac:dyDescent="0.3">
      <c r="A899" s="6">
        <v>893</v>
      </c>
      <c r="B899" s="54">
        <v>2005230233</v>
      </c>
      <c r="C899" s="63" t="s">
        <v>737</v>
      </c>
      <c r="D899" s="64" t="s">
        <v>920</v>
      </c>
      <c r="E899" s="57" t="s">
        <v>830</v>
      </c>
      <c r="F899" s="54" t="s">
        <v>1265</v>
      </c>
      <c r="G899" s="57" t="s">
        <v>1364</v>
      </c>
      <c r="H899" s="58" t="s">
        <v>1376</v>
      </c>
      <c r="I899" s="59"/>
    </row>
    <row r="900" spans="1:9" ht="19.5" customHeight="1" x14ac:dyDescent="0.3">
      <c r="A900" s="6">
        <v>894</v>
      </c>
      <c r="B900" s="54">
        <v>2005230244</v>
      </c>
      <c r="C900" s="63" t="s">
        <v>738</v>
      </c>
      <c r="D900" s="64" t="s">
        <v>801</v>
      </c>
      <c r="E900" s="57" t="s">
        <v>830</v>
      </c>
      <c r="F900" s="54" t="s">
        <v>1031</v>
      </c>
      <c r="G900" s="57" t="s">
        <v>1364</v>
      </c>
      <c r="H900" s="58" t="s">
        <v>1376</v>
      </c>
      <c r="I900" s="59"/>
    </row>
    <row r="901" spans="1:9" ht="19.5" customHeight="1" x14ac:dyDescent="0.3">
      <c r="A901" s="6">
        <v>895</v>
      </c>
      <c r="B901" s="54">
        <v>2005230216</v>
      </c>
      <c r="C901" s="63" t="s">
        <v>208</v>
      </c>
      <c r="D901" s="64" t="s">
        <v>848</v>
      </c>
      <c r="E901" s="57" t="s">
        <v>830</v>
      </c>
      <c r="F901" s="54" t="s">
        <v>1283</v>
      </c>
      <c r="G901" s="57" t="s">
        <v>1364</v>
      </c>
      <c r="H901" s="58" t="s">
        <v>1376</v>
      </c>
      <c r="I901" s="59"/>
    </row>
    <row r="902" spans="1:9" ht="19.5" customHeight="1" x14ac:dyDescent="0.3">
      <c r="A902" s="6">
        <v>896</v>
      </c>
      <c r="B902" s="54">
        <v>2005230267</v>
      </c>
      <c r="C902" s="63" t="s">
        <v>521</v>
      </c>
      <c r="D902" s="64" t="s">
        <v>777</v>
      </c>
      <c r="E902" s="57" t="s">
        <v>984</v>
      </c>
      <c r="F902" s="54" t="s">
        <v>1345</v>
      </c>
      <c r="G902" s="57" t="s">
        <v>1364</v>
      </c>
      <c r="H902" s="58" t="s">
        <v>1376</v>
      </c>
      <c r="I902" s="59"/>
    </row>
    <row r="903" spans="1:9" ht="19.5" customHeight="1" x14ac:dyDescent="0.3">
      <c r="A903" s="6">
        <v>897</v>
      </c>
      <c r="B903" s="54">
        <v>2005230277</v>
      </c>
      <c r="C903" s="63" t="s">
        <v>739</v>
      </c>
      <c r="D903" s="64" t="s">
        <v>921</v>
      </c>
      <c r="E903" s="57" t="s">
        <v>830</v>
      </c>
      <c r="F903" s="54" t="s">
        <v>1028</v>
      </c>
      <c r="G903" s="57" t="s">
        <v>1364</v>
      </c>
      <c r="H903" s="58" t="s">
        <v>1376</v>
      </c>
      <c r="I903" s="59"/>
    </row>
    <row r="904" spans="1:9" ht="19.5" customHeight="1" x14ac:dyDescent="0.3">
      <c r="A904" s="6">
        <v>898</v>
      </c>
      <c r="B904" s="54">
        <v>2005230270</v>
      </c>
      <c r="C904" s="63" t="s">
        <v>740</v>
      </c>
      <c r="D904" s="64" t="s">
        <v>865</v>
      </c>
      <c r="E904" s="57" t="s">
        <v>830</v>
      </c>
      <c r="F904" s="54" t="s">
        <v>1307</v>
      </c>
      <c r="G904" s="57" t="s">
        <v>1364</v>
      </c>
      <c r="H904" s="58" t="s">
        <v>1376</v>
      </c>
      <c r="I904" s="59"/>
    </row>
    <row r="905" spans="1:9" ht="19.5" customHeight="1" x14ac:dyDescent="0.3">
      <c r="A905" s="6">
        <v>899</v>
      </c>
      <c r="B905" s="54">
        <v>2005230278</v>
      </c>
      <c r="C905" s="63" t="s">
        <v>741</v>
      </c>
      <c r="D905" s="64" t="s">
        <v>982</v>
      </c>
      <c r="E905" s="57" t="s">
        <v>830</v>
      </c>
      <c r="F905" s="54" t="s">
        <v>1262</v>
      </c>
      <c r="G905" s="57" t="s">
        <v>1364</v>
      </c>
      <c r="H905" s="58" t="s">
        <v>1376</v>
      </c>
      <c r="I905" s="59"/>
    </row>
    <row r="906" spans="1:9" ht="19.5" customHeight="1" x14ac:dyDescent="0.3">
      <c r="A906" s="6">
        <v>900</v>
      </c>
      <c r="B906" s="54">
        <v>2005230280</v>
      </c>
      <c r="C906" s="63" t="s">
        <v>742</v>
      </c>
      <c r="D906" s="64" t="s">
        <v>942</v>
      </c>
      <c r="E906" s="57" t="s">
        <v>984</v>
      </c>
      <c r="F906" s="54" t="s">
        <v>1255</v>
      </c>
      <c r="G906" s="57" t="s">
        <v>1364</v>
      </c>
      <c r="H906" s="58" t="s">
        <v>1376</v>
      </c>
      <c r="I906" s="59"/>
    </row>
    <row r="907" spans="1:9" ht="19.5" customHeight="1" x14ac:dyDescent="0.3">
      <c r="A907" s="6">
        <v>901</v>
      </c>
      <c r="B907" s="54">
        <v>2005230286</v>
      </c>
      <c r="C907" s="63" t="s">
        <v>743</v>
      </c>
      <c r="D907" s="64" t="s">
        <v>778</v>
      </c>
      <c r="E907" s="57" t="s">
        <v>984</v>
      </c>
      <c r="F907" s="54" t="s">
        <v>1117</v>
      </c>
      <c r="G907" s="57" t="s">
        <v>1364</v>
      </c>
      <c r="H907" s="58" t="s">
        <v>1376</v>
      </c>
      <c r="I907" s="59"/>
    </row>
    <row r="908" spans="1:9" ht="19.5" customHeight="1" x14ac:dyDescent="0.3">
      <c r="A908" s="6">
        <v>902</v>
      </c>
      <c r="B908" s="54">
        <v>2005230298</v>
      </c>
      <c r="C908" s="63" t="s">
        <v>744</v>
      </c>
      <c r="D908" s="64" t="s">
        <v>829</v>
      </c>
      <c r="E908" s="57" t="s">
        <v>984</v>
      </c>
      <c r="F908" s="54" t="s">
        <v>1215</v>
      </c>
      <c r="G908" s="57" t="s">
        <v>1364</v>
      </c>
      <c r="H908" s="58" t="s">
        <v>1376</v>
      </c>
      <c r="I908" s="59"/>
    </row>
    <row r="909" spans="1:9" ht="19.5" customHeight="1" x14ac:dyDescent="0.3">
      <c r="A909" s="6">
        <v>903</v>
      </c>
      <c r="B909" s="54">
        <v>2005230297</v>
      </c>
      <c r="C909" s="63" t="s">
        <v>745</v>
      </c>
      <c r="D909" s="64" t="s">
        <v>829</v>
      </c>
      <c r="E909" s="57" t="s">
        <v>984</v>
      </c>
      <c r="F909" s="54" t="s">
        <v>1093</v>
      </c>
      <c r="G909" s="57" t="s">
        <v>1364</v>
      </c>
      <c r="H909" s="58" t="s">
        <v>1376</v>
      </c>
      <c r="I909" s="59"/>
    </row>
    <row r="910" spans="1:9" ht="19.5" customHeight="1" x14ac:dyDescent="0.3">
      <c r="A910" s="6">
        <v>904</v>
      </c>
      <c r="B910" s="54">
        <v>2005230302</v>
      </c>
      <c r="C910" s="63" t="s">
        <v>746</v>
      </c>
      <c r="D910" s="64" t="s">
        <v>829</v>
      </c>
      <c r="E910" s="57" t="s">
        <v>984</v>
      </c>
      <c r="F910" s="54" t="s">
        <v>1249</v>
      </c>
      <c r="G910" s="57" t="s">
        <v>1364</v>
      </c>
      <c r="H910" s="58" t="s">
        <v>1376</v>
      </c>
      <c r="I910" s="59"/>
    </row>
    <row r="911" spans="1:9" ht="19.5" customHeight="1" x14ac:dyDescent="0.3">
      <c r="A911" s="6">
        <v>905</v>
      </c>
      <c r="B911" s="54">
        <v>2005230300</v>
      </c>
      <c r="C911" s="63" t="s">
        <v>747</v>
      </c>
      <c r="D911" s="64" t="s">
        <v>829</v>
      </c>
      <c r="E911" s="57" t="s">
        <v>984</v>
      </c>
      <c r="F911" s="54" t="s">
        <v>1331</v>
      </c>
      <c r="G911" s="57" t="s">
        <v>1364</v>
      </c>
      <c r="H911" s="58" t="s">
        <v>1376</v>
      </c>
      <c r="I911" s="59"/>
    </row>
    <row r="912" spans="1:9" ht="19.5" customHeight="1" x14ac:dyDescent="0.3">
      <c r="A912" s="6">
        <v>906</v>
      </c>
      <c r="B912" s="54">
        <v>2005230306</v>
      </c>
      <c r="C912" s="63" t="s">
        <v>748</v>
      </c>
      <c r="D912" s="64" t="s">
        <v>897</v>
      </c>
      <c r="E912" s="57" t="s">
        <v>984</v>
      </c>
      <c r="F912" s="54" t="s">
        <v>1255</v>
      </c>
      <c r="G912" s="57" t="s">
        <v>1364</v>
      </c>
      <c r="H912" s="58" t="s">
        <v>1376</v>
      </c>
      <c r="I912" s="59"/>
    </row>
    <row r="913" spans="1:9" ht="19.5" customHeight="1" x14ac:dyDescent="0.3">
      <c r="A913" s="6">
        <v>907</v>
      </c>
      <c r="B913" s="54">
        <v>2005230316</v>
      </c>
      <c r="C913" s="63" t="s">
        <v>156</v>
      </c>
      <c r="D913" s="64" t="s">
        <v>831</v>
      </c>
      <c r="E913" s="57" t="s">
        <v>984</v>
      </c>
      <c r="F913" s="54" t="s">
        <v>1020</v>
      </c>
      <c r="G913" s="57" t="s">
        <v>1364</v>
      </c>
      <c r="H913" s="58" t="s">
        <v>1376</v>
      </c>
      <c r="I913" s="59"/>
    </row>
    <row r="914" spans="1:9" ht="19.5" customHeight="1" x14ac:dyDescent="0.3">
      <c r="A914" s="6">
        <v>908</v>
      </c>
      <c r="B914" s="54">
        <v>2005230359</v>
      </c>
      <c r="C914" s="63" t="s">
        <v>749</v>
      </c>
      <c r="D914" s="64" t="s">
        <v>832</v>
      </c>
      <c r="E914" s="57" t="s">
        <v>830</v>
      </c>
      <c r="F914" s="54" t="s">
        <v>1073</v>
      </c>
      <c r="G914" s="57" t="s">
        <v>1364</v>
      </c>
      <c r="H914" s="58" t="s">
        <v>1376</v>
      </c>
      <c r="I914" s="59"/>
    </row>
    <row r="915" spans="1:9" ht="19.5" customHeight="1" x14ac:dyDescent="0.3">
      <c r="A915" s="6">
        <v>909</v>
      </c>
      <c r="B915" s="54">
        <v>2005230357</v>
      </c>
      <c r="C915" s="63" t="s">
        <v>750</v>
      </c>
      <c r="D915" s="64" t="s">
        <v>832</v>
      </c>
      <c r="E915" s="57" t="s">
        <v>830</v>
      </c>
      <c r="F915" s="54" t="s">
        <v>1072</v>
      </c>
      <c r="G915" s="57" t="s">
        <v>1364</v>
      </c>
      <c r="H915" s="58" t="s">
        <v>1376</v>
      </c>
      <c r="I915" s="59"/>
    </row>
    <row r="916" spans="1:9" ht="19.5" customHeight="1" x14ac:dyDescent="0.3">
      <c r="A916" s="6">
        <v>910</v>
      </c>
      <c r="B916" s="54">
        <v>2005230401</v>
      </c>
      <c r="C916" s="63" t="s">
        <v>751</v>
      </c>
      <c r="D916" s="64" t="s">
        <v>806</v>
      </c>
      <c r="E916" s="57" t="s">
        <v>984</v>
      </c>
      <c r="F916" s="54" t="s">
        <v>1112</v>
      </c>
      <c r="G916" s="57" t="s">
        <v>1364</v>
      </c>
      <c r="H916" s="58" t="s">
        <v>1376</v>
      </c>
      <c r="I916" s="59"/>
    </row>
    <row r="917" spans="1:9" ht="19.5" customHeight="1" x14ac:dyDescent="0.3">
      <c r="A917" s="6">
        <v>911</v>
      </c>
      <c r="B917" s="54">
        <v>2005230415</v>
      </c>
      <c r="C917" s="63" t="s">
        <v>752</v>
      </c>
      <c r="D917" s="64" t="s">
        <v>782</v>
      </c>
      <c r="E917" s="57" t="s">
        <v>984</v>
      </c>
      <c r="F917" s="54" t="s">
        <v>1346</v>
      </c>
      <c r="G917" s="57" t="s">
        <v>1364</v>
      </c>
      <c r="H917" s="58" t="s">
        <v>1376</v>
      </c>
      <c r="I917" s="59"/>
    </row>
    <row r="918" spans="1:9" ht="19.5" customHeight="1" x14ac:dyDescent="0.3">
      <c r="A918" s="6">
        <v>912</v>
      </c>
      <c r="B918" s="54">
        <v>2005230409</v>
      </c>
      <c r="C918" s="63" t="s">
        <v>281</v>
      </c>
      <c r="D918" s="64" t="s">
        <v>833</v>
      </c>
      <c r="E918" s="57" t="s">
        <v>984</v>
      </c>
      <c r="F918" s="54" t="s">
        <v>1187</v>
      </c>
      <c r="G918" s="57" t="s">
        <v>1364</v>
      </c>
      <c r="H918" s="58" t="s">
        <v>1376</v>
      </c>
      <c r="I918" s="59"/>
    </row>
    <row r="919" spans="1:9" ht="19.5" customHeight="1" x14ac:dyDescent="0.3">
      <c r="A919" s="6">
        <v>913</v>
      </c>
      <c r="B919" s="54">
        <v>2005230428</v>
      </c>
      <c r="C919" s="63" t="s">
        <v>73</v>
      </c>
      <c r="D919" s="64" t="s">
        <v>915</v>
      </c>
      <c r="E919" s="57" t="s">
        <v>830</v>
      </c>
      <c r="F919" s="54" t="s">
        <v>1017</v>
      </c>
      <c r="G919" s="57" t="s">
        <v>1364</v>
      </c>
      <c r="H919" s="58" t="s">
        <v>1376</v>
      </c>
      <c r="I919" s="59"/>
    </row>
    <row r="920" spans="1:9" ht="19.5" customHeight="1" x14ac:dyDescent="0.3">
      <c r="A920" s="6">
        <v>914</v>
      </c>
      <c r="B920" s="54">
        <v>2005230434</v>
      </c>
      <c r="C920" s="63" t="s">
        <v>753</v>
      </c>
      <c r="D920" s="64" t="s">
        <v>852</v>
      </c>
      <c r="E920" s="57" t="s">
        <v>984</v>
      </c>
      <c r="F920" s="54" t="s">
        <v>1296</v>
      </c>
      <c r="G920" s="57" t="s">
        <v>1364</v>
      </c>
      <c r="H920" s="58" t="s">
        <v>1376</v>
      </c>
      <c r="I920" s="59"/>
    </row>
    <row r="921" spans="1:9" ht="19.5" customHeight="1" x14ac:dyDescent="0.3">
      <c r="A921" s="6">
        <v>915</v>
      </c>
      <c r="B921" s="54">
        <v>2005230459</v>
      </c>
      <c r="C921" s="63" t="s">
        <v>371</v>
      </c>
      <c r="D921" s="64" t="s">
        <v>983</v>
      </c>
      <c r="E921" s="57" t="s">
        <v>830</v>
      </c>
      <c r="F921" s="54" t="s">
        <v>1315</v>
      </c>
      <c r="G921" s="57" t="s">
        <v>1364</v>
      </c>
      <c r="H921" s="58" t="s">
        <v>1376</v>
      </c>
      <c r="I921" s="59"/>
    </row>
    <row r="922" spans="1:9" ht="19.5" customHeight="1" x14ac:dyDescent="0.3">
      <c r="A922" s="6">
        <v>916</v>
      </c>
      <c r="B922" s="54">
        <v>2005230477</v>
      </c>
      <c r="C922" s="63" t="s">
        <v>70</v>
      </c>
      <c r="D922" s="64" t="s">
        <v>854</v>
      </c>
      <c r="E922" s="57" t="s">
        <v>830</v>
      </c>
      <c r="F922" s="54" t="s">
        <v>1184</v>
      </c>
      <c r="G922" s="57" t="s">
        <v>1364</v>
      </c>
      <c r="H922" s="58" t="s">
        <v>1376</v>
      </c>
      <c r="I922" s="59"/>
    </row>
    <row r="923" spans="1:9" ht="19.5" customHeight="1" x14ac:dyDescent="0.3">
      <c r="A923" s="6">
        <v>917</v>
      </c>
      <c r="B923" s="54">
        <v>2005230493</v>
      </c>
      <c r="C923" s="63" t="s">
        <v>754</v>
      </c>
      <c r="D923" s="64" t="s">
        <v>810</v>
      </c>
      <c r="E923" s="57" t="s">
        <v>830</v>
      </c>
      <c r="F923" s="54" t="s">
        <v>1005</v>
      </c>
      <c r="G923" s="57" t="s">
        <v>1364</v>
      </c>
      <c r="H923" s="58" t="s">
        <v>1376</v>
      </c>
      <c r="I923" s="59"/>
    </row>
    <row r="924" spans="1:9" ht="19.5" customHeight="1" x14ac:dyDescent="0.3">
      <c r="A924" s="6">
        <v>918</v>
      </c>
      <c r="B924" s="54">
        <v>2005230526</v>
      </c>
      <c r="C924" s="63" t="s">
        <v>287</v>
      </c>
      <c r="D924" s="64" t="s">
        <v>812</v>
      </c>
      <c r="E924" s="57" t="s">
        <v>984</v>
      </c>
      <c r="F924" s="54" t="s">
        <v>1279</v>
      </c>
      <c r="G924" s="57" t="s">
        <v>1364</v>
      </c>
      <c r="H924" s="58" t="s">
        <v>1376</v>
      </c>
      <c r="I924" s="59"/>
    </row>
    <row r="925" spans="1:9" ht="19.5" customHeight="1" x14ac:dyDescent="0.3">
      <c r="A925" s="6">
        <v>919</v>
      </c>
      <c r="B925" s="54">
        <v>2005230530</v>
      </c>
      <c r="C925" s="63" t="s">
        <v>132</v>
      </c>
      <c r="D925" s="64" t="s">
        <v>812</v>
      </c>
      <c r="E925" s="57" t="s">
        <v>984</v>
      </c>
      <c r="F925" s="54" t="s">
        <v>1252</v>
      </c>
      <c r="G925" s="57" t="s">
        <v>1364</v>
      </c>
      <c r="H925" s="58" t="s">
        <v>1376</v>
      </c>
      <c r="I925" s="59"/>
    </row>
    <row r="926" spans="1:9" ht="19.5" customHeight="1" x14ac:dyDescent="0.3">
      <c r="A926" s="6">
        <v>920</v>
      </c>
      <c r="B926" s="54">
        <v>2005230542</v>
      </c>
      <c r="C926" s="63" t="s">
        <v>133</v>
      </c>
      <c r="D926" s="64" t="s">
        <v>923</v>
      </c>
      <c r="E926" s="57" t="s">
        <v>830</v>
      </c>
      <c r="F926" s="54" t="s">
        <v>1314</v>
      </c>
      <c r="G926" s="57" t="s">
        <v>1364</v>
      </c>
      <c r="H926" s="58" t="s">
        <v>1376</v>
      </c>
      <c r="I926" s="59"/>
    </row>
    <row r="927" spans="1:9" ht="19.5" customHeight="1" x14ac:dyDescent="0.3">
      <c r="A927" s="6">
        <v>921</v>
      </c>
      <c r="B927" s="54">
        <v>2005230584</v>
      </c>
      <c r="C927" s="63" t="s">
        <v>755</v>
      </c>
      <c r="D927" s="64" t="s">
        <v>924</v>
      </c>
      <c r="E927" s="57" t="s">
        <v>984</v>
      </c>
      <c r="F927" s="54" t="s">
        <v>1284</v>
      </c>
      <c r="G927" s="57" t="s">
        <v>1364</v>
      </c>
      <c r="H927" s="58" t="s">
        <v>1376</v>
      </c>
      <c r="I927" s="59"/>
    </row>
    <row r="928" spans="1:9" ht="19.5" customHeight="1" x14ac:dyDescent="0.3">
      <c r="A928" s="6">
        <v>922</v>
      </c>
      <c r="B928" s="54">
        <v>2005230610</v>
      </c>
      <c r="C928" s="63" t="s">
        <v>756</v>
      </c>
      <c r="D928" s="64" t="s">
        <v>788</v>
      </c>
      <c r="E928" s="57" t="s">
        <v>984</v>
      </c>
      <c r="F928" s="54" t="s">
        <v>1065</v>
      </c>
      <c r="G928" s="57" t="s">
        <v>1364</v>
      </c>
      <c r="H928" s="58" t="s">
        <v>1376</v>
      </c>
      <c r="I928" s="59"/>
    </row>
    <row r="929" spans="1:9" ht="19.5" customHeight="1" x14ac:dyDescent="0.3">
      <c r="A929" s="6">
        <v>923</v>
      </c>
      <c r="B929" s="54">
        <v>2005230614</v>
      </c>
      <c r="C929" s="63" t="s">
        <v>757</v>
      </c>
      <c r="D929" s="64" t="s">
        <v>789</v>
      </c>
      <c r="E929" s="57" t="s">
        <v>984</v>
      </c>
      <c r="F929" s="54" t="s">
        <v>1283</v>
      </c>
      <c r="G929" s="57" t="s">
        <v>1364</v>
      </c>
      <c r="H929" s="58" t="s">
        <v>1376</v>
      </c>
      <c r="I929" s="59"/>
    </row>
    <row r="930" spans="1:9" ht="19.5" customHeight="1" x14ac:dyDescent="0.3">
      <c r="A930" s="6">
        <v>924</v>
      </c>
      <c r="B930" s="54">
        <v>2005230615</v>
      </c>
      <c r="C930" s="63" t="s">
        <v>520</v>
      </c>
      <c r="D930" s="64" t="s">
        <v>789</v>
      </c>
      <c r="E930" s="57" t="s">
        <v>984</v>
      </c>
      <c r="F930" s="54" t="s">
        <v>1138</v>
      </c>
      <c r="G930" s="57" t="s">
        <v>1364</v>
      </c>
      <c r="H930" s="58" t="s">
        <v>1376</v>
      </c>
      <c r="I930" s="59"/>
    </row>
    <row r="931" spans="1:9" ht="19.5" customHeight="1" x14ac:dyDescent="0.3">
      <c r="A931" s="6">
        <v>925</v>
      </c>
      <c r="B931" s="54">
        <v>2005230506</v>
      </c>
      <c r="C931" s="63" t="s">
        <v>758</v>
      </c>
      <c r="D931" s="64" t="s">
        <v>819</v>
      </c>
      <c r="E931" s="57" t="s">
        <v>984</v>
      </c>
      <c r="F931" s="54" t="s">
        <v>1222</v>
      </c>
      <c r="G931" s="57" t="s">
        <v>1364</v>
      </c>
      <c r="H931" s="58" t="s">
        <v>1376</v>
      </c>
      <c r="I931" s="59"/>
    </row>
    <row r="932" spans="1:9" ht="19.5" customHeight="1" x14ac:dyDescent="0.3">
      <c r="A932" s="6">
        <v>926</v>
      </c>
      <c r="B932" s="54">
        <v>2005230510</v>
      </c>
      <c r="C932" s="63" t="s">
        <v>759</v>
      </c>
      <c r="D932" s="64" t="s">
        <v>869</v>
      </c>
      <c r="E932" s="57" t="s">
        <v>830</v>
      </c>
      <c r="F932" s="54" t="s">
        <v>1028</v>
      </c>
      <c r="G932" s="57" t="s">
        <v>1364</v>
      </c>
      <c r="H932" s="58" t="s">
        <v>1376</v>
      </c>
      <c r="I932" s="59"/>
    </row>
    <row r="933" spans="1:9" ht="19.5" customHeight="1" x14ac:dyDescent="0.3">
      <c r="A933" s="6">
        <v>927</v>
      </c>
      <c r="B933" s="54">
        <v>2005230655</v>
      </c>
      <c r="C933" s="63" t="s">
        <v>281</v>
      </c>
      <c r="D933" s="64" t="s">
        <v>887</v>
      </c>
      <c r="E933" s="57" t="s">
        <v>984</v>
      </c>
      <c r="F933" s="54" t="s">
        <v>1143</v>
      </c>
      <c r="G933" s="57" t="s">
        <v>1364</v>
      </c>
      <c r="H933" s="58" t="s">
        <v>1376</v>
      </c>
      <c r="I933" s="59"/>
    </row>
    <row r="934" spans="1:9" ht="19.5" customHeight="1" x14ac:dyDescent="0.3">
      <c r="A934" s="6">
        <v>928</v>
      </c>
      <c r="B934" s="54">
        <v>2005230664</v>
      </c>
      <c r="C934" s="63" t="s">
        <v>760</v>
      </c>
      <c r="D934" s="64" t="s">
        <v>871</v>
      </c>
      <c r="E934" s="57" t="s">
        <v>830</v>
      </c>
      <c r="F934" s="54" t="s">
        <v>1161</v>
      </c>
      <c r="G934" s="57" t="s">
        <v>1364</v>
      </c>
      <c r="H934" s="58" t="s">
        <v>1376</v>
      </c>
      <c r="I934" s="59"/>
    </row>
    <row r="935" spans="1:9" ht="19.5" customHeight="1" x14ac:dyDescent="0.3">
      <c r="A935" s="6">
        <v>929</v>
      </c>
      <c r="B935" s="54">
        <v>2005230668</v>
      </c>
      <c r="C935" s="63" t="s">
        <v>761</v>
      </c>
      <c r="D935" s="64" t="s">
        <v>791</v>
      </c>
      <c r="E935" s="57" t="s">
        <v>984</v>
      </c>
      <c r="F935" s="54" t="s">
        <v>1084</v>
      </c>
      <c r="G935" s="57" t="s">
        <v>1364</v>
      </c>
      <c r="H935" s="58" t="s">
        <v>1376</v>
      </c>
      <c r="I935" s="59"/>
    </row>
    <row r="936" spans="1:9" ht="19.5" customHeight="1" x14ac:dyDescent="0.3">
      <c r="A936" s="6">
        <v>930</v>
      </c>
      <c r="B936" s="54">
        <v>2005230677</v>
      </c>
      <c r="C936" s="63" t="s">
        <v>762</v>
      </c>
      <c r="D936" s="64" t="s">
        <v>791</v>
      </c>
      <c r="E936" s="57" t="s">
        <v>984</v>
      </c>
      <c r="F936" s="54" t="s">
        <v>1146</v>
      </c>
      <c r="G936" s="57" t="s">
        <v>1364</v>
      </c>
      <c r="H936" s="58" t="s">
        <v>1376</v>
      </c>
      <c r="I936" s="59"/>
    </row>
    <row r="937" spans="1:9" ht="19.5" customHeight="1" x14ac:dyDescent="0.3">
      <c r="A937" s="6">
        <v>931</v>
      </c>
      <c r="B937" s="54">
        <v>2005230669</v>
      </c>
      <c r="C937" s="63" t="s">
        <v>763</v>
      </c>
      <c r="D937" s="64" t="s">
        <v>791</v>
      </c>
      <c r="E937" s="57" t="s">
        <v>984</v>
      </c>
      <c r="F937" s="54" t="s">
        <v>1346</v>
      </c>
      <c r="G937" s="57" t="s">
        <v>1364</v>
      </c>
      <c r="H937" s="58" t="s">
        <v>1376</v>
      </c>
      <c r="I937" s="59"/>
    </row>
    <row r="938" spans="1:9" ht="19.5" customHeight="1" x14ac:dyDescent="0.3">
      <c r="A938" s="6">
        <v>932</v>
      </c>
      <c r="B938" s="54">
        <v>2005230667</v>
      </c>
      <c r="C938" s="63" t="s">
        <v>764</v>
      </c>
      <c r="D938" s="64" t="s">
        <v>791</v>
      </c>
      <c r="E938" s="57" t="s">
        <v>984</v>
      </c>
      <c r="F938" s="54" t="s">
        <v>1092</v>
      </c>
      <c r="G938" s="57" t="s">
        <v>1364</v>
      </c>
      <c r="H938" s="58" t="s">
        <v>1376</v>
      </c>
      <c r="I938" s="59"/>
    </row>
    <row r="939" spans="1:9" ht="19.5" customHeight="1" x14ac:dyDescent="0.3">
      <c r="A939" s="6">
        <v>933</v>
      </c>
      <c r="B939" s="54">
        <v>2005230691</v>
      </c>
      <c r="C939" s="63" t="s">
        <v>765</v>
      </c>
      <c r="D939" s="64" t="s">
        <v>872</v>
      </c>
      <c r="E939" s="57" t="s">
        <v>984</v>
      </c>
      <c r="F939" s="54" t="s">
        <v>1215</v>
      </c>
      <c r="G939" s="57" t="s">
        <v>1364</v>
      </c>
      <c r="H939" s="58" t="s">
        <v>1376</v>
      </c>
      <c r="I939" s="59"/>
    </row>
    <row r="940" spans="1:9" ht="19.5" customHeight="1" x14ac:dyDescent="0.3">
      <c r="A940" s="6">
        <v>934</v>
      </c>
      <c r="B940" s="54">
        <v>2005230698</v>
      </c>
      <c r="C940" s="63" t="s">
        <v>766</v>
      </c>
      <c r="D940" s="64" t="s">
        <v>792</v>
      </c>
      <c r="E940" s="57" t="s">
        <v>984</v>
      </c>
      <c r="F940" s="54" t="s">
        <v>1331</v>
      </c>
      <c r="G940" s="57" t="s">
        <v>1364</v>
      </c>
      <c r="H940" s="58" t="s">
        <v>1376</v>
      </c>
      <c r="I940" s="59"/>
    </row>
    <row r="941" spans="1:9" ht="19.5" customHeight="1" x14ac:dyDescent="0.3">
      <c r="A941" s="6">
        <v>935</v>
      </c>
      <c r="B941" s="54">
        <v>2005230703</v>
      </c>
      <c r="C941" s="63" t="s">
        <v>767</v>
      </c>
      <c r="D941" s="64" t="s">
        <v>841</v>
      </c>
      <c r="E941" s="57" t="s">
        <v>984</v>
      </c>
      <c r="F941" s="54" t="s">
        <v>1105</v>
      </c>
      <c r="G941" s="57" t="s">
        <v>1364</v>
      </c>
      <c r="H941" s="58" t="s">
        <v>1376</v>
      </c>
      <c r="I941" s="59"/>
    </row>
    <row r="942" spans="1:9" s="5" customFormat="1" ht="19.5" customHeight="1" x14ac:dyDescent="0.3">
      <c r="A942" s="6">
        <v>936</v>
      </c>
      <c r="B942" s="54">
        <v>2006230001</v>
      </c>
      <c r="C942" s="63" t="s">
        <v>7</v>
      </c>
      <c r="D942" s="64" t="s">
        <v>768</v>
      </c>
      <c r="E942" s="57" t="s">
        <v>830</v>
      </c>
      <c r="F942" s="54" t="s">
        <v>985</v>
      </c>
      <c r="G942" s="57" t="s">
        <v>1347</v>
      </c>
      <c r="H942" s="58" t="s">
        <v>1377</v>
      </c>
      <c r="I942" s="60"/>
    </row>
    <row r="943" spans="1:9" s="5" customFormat="1" ht="19.5" customHeight="1" x14ac:dyDescent="0.3">
      <c r="A943" s="6">
        <v>937</v>
      </c>
      <c r="B943" s="54">
        <v>2006230002</v>
      </c>
      <c r="C943" s="63" t="s">
        <v>8</v>
      </c>
      <c r="D943" s="64" t="s">
        <v>769</v>
      </c>
      <c r="E943" s="57" t="s">
        <v>830</v>
      </c>
      <c r="F943" s="54" t="s">
        <v>986</v>
      </c>
      <c r="G943" s="57" t="s">
        <v>1347</v>
      </c>
      <c r="H943" s="58" t="s">
        <v>1377</v>
      </c>
      <c r="I943" s="60"/>
    </row>
    <row r="944" spans="1:9" s="5" customFormat="1" ht="19.5" customHeight="1" x14ac:dyDescent="0.3">
      <c r="A944" s="6">
        <v>938</v>
      </c>
      <c r="B944" s="54">
        <v>2006230003</v>
      </c>
      <c r="C944" s="63" t="s">
        <v>9</v>
      </c>
      <c r="D944" s="64" t="s">
        <v>770</v>
      </c>
      <c r="E944" s="57" t="s">
        <v>830</v>
      </c>
      <c r="F944" s="54" t="s">
        <v>987</v>
      </c>
      <c r="G944" s="57" t="s">
        <v>1347</v>
      </c>
      <c r="H944" s="58" t="s">
        <v>1377</v>
      </c>
      <c r="I944" s="60"/>
    </row>
    <row r="945" spans="1:9" s="5" customFormat="1" ht="19.5" customHeight="1" x14ac:dyDescent="0.3">
      <c r="A945" s="6">
        <v>939</v>
      </c>
      <c r="B945" s="54">
        <v>2006230005</v>
      </c>
      <c r="C945" s="63" t="s">
        <v>10</v>
      </c>
      <c r="D945" s="64" t="s">
        <v>771</v>
      </c>
      <c r="E945" s="57" t="s">
        <v>984</v>
      </c>
      <c r="F945" s="54" t="s">
        <v>988</v>
      </c>
      <c r="G945" s="57" t="s">
        <v>1347</v>
      </c>
      <c r="H945" s="58" t="s">
        <v>1377</v>
      </c>
      <c r="I945" s="60"/>
    </row>
    <row r="946" spans="1:9" s="5" customFormat="1" ht="19.5" customHeight="1" x14ac:dyDescent="0.3">
      <c r="A946" s="6">
        <v>940</v>
      </c>
      <c r="B946" s="54">
        <v>2006230007</v>
      </c>
      <c r="C946" s="63" t="s">
        <v>11</v>
      </c>
      <c r="D946" s="64" t="s">
        <v>772</v>
      </c>
      <c r="E946" s="57" t="s">
        <v>984</v>
      </c>
      <c r="F946" s="54" t="s">
        <v>989</v>
      </c>
      <c r="G946" s="57" t="s">
        <v>1347</v>
      </c>
      <c r="H946" s="58" t="s">
        <v>1377</v>
      </c>
      <c r="I946" s="60"/>
    </row>
    <row r="947" spans="1:9" s="5" customFormat="1" ht="19.5" customHeight="1" x14ac:dyDescent="0.3">
      <c r="A947" s="6">
        <v>941</v>
      </c>
      <c r="B947" s="54">
        <v>2006231118</v>
      </c>
      <c r="C947" s="63" t="s">
        <v>12</v>
      </c>
      <c r="D947" s="64" t="s">
        <v>773</v>
      </c>
      <c r="E947" s="57" t="s">
        <v>984</v>
      </c>
      <c r="F947" s="54" t="s">
        <v>990</v>
      </c>
      <c r="G947" s="57" t="s">
        <v>1347</v>
      </c>
      <c r="H947" s="58" t="s">
        <v>1377</v>
      </c>
      <c r="I947" s="60"/>
    </row>
    <row r="948" spans="1:9" s="5" customFormat="1" ht="19.5" customHeight="1" x14ac:dyDescent="0.3">
      <c r="A948" s="6">
        <v>942</v>
      </c>
      <c r="B948" s="54">
        <v>2006230009</v>
      </c>
      <c r="C948" s="63" t="s">
        <v>13</v>
      </c>
      <c r="D948" s="64" t="s">
        <v>774</v>
      </c>
      <c r="E948" s="57" t="s">
        <v>830</v>
      </c>
      <c r="F948" s="54" t="s">
        <v>991</v>
      </c>
      <c r="G948" s="57" t="s">
        <v>1347</v>
      </c>
      <c r="H948" s="58" t="s">
        <v>1377</v>
      </c>
      <c r="I948" s="60"/>
    </row>
    <row r="949" spans="1:9" s="5" customFormat="1" ht="19.5" customHeight="1" x14ac:dyDescent="0.3">
      <c r="A949" s="6">
        <v>943</v>
      </c>
      <c r="B949" s="54">
        <v>2006230011</v>
      </c>
      <c r="C949" s="63" t="s">
        <v>14</v>
      </c>
      <c r="D949" s="64" t="s">
        <v>775</v>
      </c>
      <c r="E949" s="57" t="s">
        <v>984</v>
      </c>
      <c r="F949" s="54" t="s">
        <v>992</v>
      </c>
      <c r="G949" s="57" t="s">
        <v>1347</v>
      </c>
      <c r="H949" s="58" t="s">
        <v>1377</v>
      </c>
      <c r="I949" s="60"/>
    </row>
    <row r="950" spans="1:9" s="5" customFormat="1" ht="19.5" customHeight="1" x14ac:dyDescent="0.3">
      <c r="A950" s="6">
        <v>944</v>
      </c>
      <c r="B950" s="54">
        <v>2006230012</v>
      </c>
      <c r="C950" s="63" t="s">
        <v>15</v>
      </c>
      <c r="D950" s="64" t="s">
        <v>776</v>
      </c>
      <c r="E950" s="57" t="s">
        <v>984</v>
      </c>
      <c r="F950" s="54" t="s">
        <v>988</v>
      </c>
      <c r="G950" s="57" t="s">
        <v>1347</v>
      </c>
      <c r="H950" s="58" t="s">
        <v>1377</v>
      </c>
      <c r="I950" s="60"/>
    </row>
    <row r="951" spans="1:9" s="5" customFormat="1" ht="19.5" customHeight="1" x14ac:dyDescent="0.3">
      <c r="A951" s="6">
        <v>945</v>
      </c>
      <c r="B951" s="54">
        <v>2006230013</v>
      </c>
      <c r="C951" s="63" t="s">
        <v>16</v>
      </c>
      <c r="D951" s="64" t="s">
        <v>777</v>
      </c>
      <c r="E951" s="57" t="s">
        <v>984</v>
      </c>
      <c r="F951" s="54" t="s">
        <v>993</v>
      </c>
      <c r="G951" s="57" t="s">
        <v>1347</v>
      </c>
      <c r="H951" s="58" t="s">
        <v>1377</v>
      </c>
      <c r="I951" s="60"/>
    </row>
    <row r="952" spans="1:9" s="5" customFormat="1" ht="19.5" customHeight="1" x14ac:dyDescent="0.3">
      <c r="A952" s="6">
        <v>946</v>
      </c>
      <c r="B952" s="54">
        <v>2006230014</v>
      </c>
      <c r="C952" s="63" t="s">
        <v>17</v>
      </c>
      <c r="D952" s="64" t="s">
        <v>778</v>
      </c>
      <c r="E952" s="57" t="s">
        <v>984</v>
      </c>
      <c r="F952" s="54" t="s">
        <v>994</v>
      </c>
      <c r="G952" s="57" t="s">
        <v>1347</v>
      </c>
      <c r="H952" s="58" t="s">
        <v>1377</v>
      </c>
      <c r="I952" s="60"/>
    </row>
    <row r="953" spans="1:9" s="5" customFormat="1" ht="19.5" customHeight="1" x14ac:dyDescent="0.3">
      <c r="A953" s="6">
        <v>947</v>
      </c>
      <c r="B953" s="54">
        <v>2006230015</v>
      </c>
      <c r="C953" s="63" t="s">
        <v>18</v>
      </c>
      <c r="D953" s="64" t="s">
        <v>779</v>
      </c>
      <c r="E953" s="57" t="s">
        <v>984</v>
      </c>
      <c r="F953" s="54" t="s">
        <v>995</v>
      </c>
      <c r="G953" s="57" t="s">
        <v>1347</v>
      </c>
      <c r="H953" s="58" t="s">
        <v>1377</v>
      </c>
      <c r="I953" s="60"/>
    </row>
    <row r="954" spans="1:9" s="5" customFormat="1" ht="19.5" customHeight="1" x14ac:dyDescent="0.3">
      <c r="A954" s="6">
        <v>948</v>
      </c>
      <c r="B954" s="54">
        <v>2006231468</v>
      </c>
      <c r="C954" s="63" t="s">
        <v>19</v>
      </c>
      <c r="D954" s="64" t="s">
        <v>780</v>
      </c>
      <c r="E954" s="57" t="s">
        <v>830</v>
      </c>
      <c r="F954" s="54" t="s">
        <v>996</v>
      </c>
      <c r="G954" s="57" t="s">
        <v>1347</v>
      </c>
      <c r="H954" s="58" t="s">
        <v>1377</v>
      </c>
      <c r="I954" s="60"/>
    </row>
    <row r="955" spans="1:9" s="5" customFormat="1" ht="19.5" customHeight="1" x14ac:dyDescent="0.3">
      <c r="A955" s="6">
        <v>949</v>
      </c>
      <c r="B955" s="54">
        <v>2006230017</v>
      </c>
      <c r="C955" s="63" t="s">
        <v>20</v>
      </c>
      <c r="D955" s="64" t="s">
        <v>781</v>
      </c>
      <c r="E955" s="57" t="s">
        <v>830</v>
      </c>
      <c r="F955" s="54" t="s">
        <v>997</v>
      </c>
      <c r="G955" s="57" t="s">
        <v>1347</v>
      </c>
      <c r="H955" s="58" t="s">
        <v>1377</v>
      </c>
      <c r="I955" s="60"/>
    </row>
    <row r="956" spans="1:9" s="5" customFormat="1" ht="19.5" customHeight="1" x14ac:dyDescent="0.3">
      <c r="A956" s="6">
        <v>950</v>
      </c>
      <c r="B956" s="54">
        <v>2022230067</v>
      </c>
      <c r="C956" s="63" t="s">
        <v>21</v>
      </c>
      <c r="D956" s="64" t="s">
        <v>782</v>
      </c>
      <c r="E956" s="57" t="s">
        <v>984</v>
      </c>
      <c r="F956" s="54" t="s">
        <v>998</v>
      </c>
      <c r="G956" s="57" t="s">
        <v>1347</v>
      </c>
      <c r="H956" s="61" t="s">
        <v>1366</v>
      </c>
      <c r="I956" s="60"/>
    </row>
    <row r="957" spans="1:9" s="5" customFormat="1" ht="19.5" customHeight="1" x14ac:dyDescent="0.3">
      <c r="A957" s="6">
        <v>951</v>
      </c>
      <c r="B957" s="54">
        <v>2006231512</v>
      </c>
      <c r="C957" s="63" t="s">
        <v>22</v>
      </c>
      <c r="D957" s="64" t="s">
        <v>783</v>
      </c>
      <c r="E957" s="57" t="s">
        <v>830</v>
      </c>
      <c r="F957" s="54" t="s">
        <v>999</v>
      </c>
      <c r="G957" s="57" t="s">
        <v>1347</v>
      </c>
      <c r="H957" s="58" t="s">
        <v>1377</v>
      </c>
      <c r="I957" s="60"/>
    </row>
    <row r="958" spans="1:9" s="5" customFormat="1" ht="19.5" customHeight="1" x14ac:dyDescent="0.3">
      <c r="A958" s="6">
        <v>952</v>
      </c>
      <c r="B958" s="54">
        <v>2006230022</v>
      </c>
      <c r="C958" s="63" t="s">
        <v>23</v>
      </c>
      <c r="D958" s="64" t="s">
        <v>784</v>
      </c>
      <c r="E958" s="57" t="s">
        <v>830</v>
      </c>
      <c r="F958" s="54" t="s">
        <v>1000</v>
      </c>
      <c r="G958" s="57" t="s">
        <v>1347</v>
      </c>
      <c r="H958" s="58" t="s">
        <v>1377</v>
      </c>
      <c r="I958" s="60"/>
    </row>
    <row r="959" spans="1:9" s="5" customFormat="1" ht="19.5" customHeight="1" x14ac:dyDescent="0.3">
      <c r="A959" s="6">
        <v>953</v>
      </c>
      <c r="B959" s="54">
        <v>2006230023</v>
      </c>
      <c r="C959" s="63" t="s">
        <v>24</v>
      </c>
      <c r="D959" s="64" t="s">
        <v>785</v>
      </c>
      <c r="E959" s="57" t="s">
        <v>984</v>
      </c>
      <c r="F959" s="54" t="s">
        <v>1001</v>
      </c>
      <c r="G959" s="57" t="s">
        <v>1347</v>
      </c>
      <c r="H959" s="58" t="s">
        <v>1377</v>
      </c>
      <c r="I959" s="60"/>
    </row>
    <row r="960" spans="1:9" s="5" customFormat="1" ht="19.5" customHeight="1" x14ac:dyDescent="0.3">
      <c r="A960" s="6">
        <v>954</v>
      </c>
      <c r="B960" s="54">
        <v>2006230020</v>
      </c>
      <c r="C960" s="63" t="s">
        <v>25</v>
      </c>
      <c r="D960" s="64" t="s">
        <v>786</v>
      </c>
      <c r="E960" s="57" t="s">
        <v>984</v>
      </c>
      <c r="F960" s="54" t="s">
        <v>1002</v>
      </c>
      <c r="G960" s="57" t="s">
        <v>1347</v>
      </c>
      <c r="H960" s="58" t="s">
        <v>1377</v>
      </c>
      <c r="I960" s="60"/>
    </row>
    <row r="961" spans="1:9" s="5" customFormat="1" ht="19.5" customHeight="1" x14ac:dyDescent="0.3">
      <c r="A961" s="6">
        <v>955</v>
      </c>
      <c r="B961" s="54">
        <v>2006230021</v>
      </c>
      <c r="C961" s="63" t="s">
        <v>26</v>
      </c>
      <c r="D961" s="64" t="s">
        <v>787</v>
      </c>
      <c r="E961" s="57" t="s">
        <v>830</v>
      </c>
      <c r="F961" s="54" t="s">
        <v>1003</v>
      </c>
      <c r="G961" s="57" t="s">
        <v>1347</v>
      </c>
      <c r="H961" s="58" t="s">
        <v>1377</v>
      </c>
      <c r="I961" s="60"/>
    </row>
    <row r="962" spans="1:9" s="5" customFormat="1" ht="19.5" customHeight="1" x14ac:dyDescent="0.3">
      <c r="A962" s="6">
        <v>956</v>
      </c>
      <c r="B962" s="54">
        <v>2006230024</v>
      </c>
      <c r="C962" s="63" t="s">
        <v>27</v>
      </c>
      <c r="D962" s="64" t="s">
        <v>788</v>
      </c>
      <c r="E962" s="57" t="s">
        <v>984</v>
      </c>
      <c r="F962" s="54" t="s">
        <v>1004</v>
      </c>
      <c r="G962" s="57" t="s">
        <v>1347</v>
      </c>
      <c r="H962" s="58" t="s">
        <v>1377</v>
      </c>
      <c r="I962" s="60"/>
    </row>
    <row r="963" spans="1:9" s="5" customFormat="1" ht="19.5" customHeight="1" x14ac:dyDescent="0.3">
      <c r="A963" s="6">
        <v>957</v>
      </c>
      <c r="B963" s="54">
        <v>2006230025</v>
      </c>
      <c r="C963" s="63" t="s">
        <v>28</v>
      </c>
      <c r="D963" s="64" t="s">
        <v>789</v>
      </c>
      <c r="E963" s="57" t="s">
        <v>984</v>
      </c>
      <c r="F963" s="54" t="s">
        <v>1005</v>
      </c>
      <c r="G963" s="57" t="s">
        <v>1347</v>
      </c>
      <c r="H963" s="58" t="s">
        <v>1377</v>
      </c>
      <c r="I963" s="60"/>
    </row>
    <row r="964" spans="1:9" s="5" customFormat="1" ht="19.5" customHeight="1" x14ac:dyDescent="0.3">
      <c r="A964" s="6">
        <v>958</v>
      </c>
      <c r="B964" s="54">
        <v>2006230026</v>
      </c>
      <c r="C964" s="63" t="s">
        <v>29</v>
      </c>
      <c r="D964" s="64" t="s">
        <v>790</v>
      </c>
      <c r="E964" s="57" t="s">
        <v>984</v>
      </c>
      <c r="F964" s="54" t="s">
        <v>1006</v>
      </c>
      <c r="G964" s="57" t="s">
        <v>1347</v>
      </c>
      <c r="H964" s="58" t="s">
        <v>1377</v>
      </c>
      <c r="I964" s="60"/>
    </row>
    <row r="965" spans="1:9" s="5" customFormat="1" ht="19.5" customHeight="1" x14ac:dyDescent="0.3">
      <c r="A965" s="6">
        <v>959</v>
      </c>
      <c r="B965" s="54">
        <v>2006231304</v>
      </c>
      <c r="C965" s="63" t="s">
        <v>30</v>
      </c>
      <c r="D965" s="64" t="s">
        <v>791</v>
      </c>
      <c r="E965" s="57" t="s">
        <v>984</v>
      </c>
      <c r="F965" s="54" t="s">
        <v>1007</v>
      </c>
      <c r="G965" s="57" t="s">
        <v>1347</v>
      </c>
      <c r="H965" s="58" t="s">
        <v>1377</v>
      </c>
      <c r="I965" s="60"/>
    </row>
    <row r="966" spans="1:9" s="5" customFormat="1" ht="19.5" customHeight="1" x14ac:dyDescent="0.3">
      <c r="A966" s="6">
        <v>960</v>
      </c>
      <c r="B966" s="54">
        <v>2006231709</v>
      </c>
      <c r="C966" s="63" t="s">
        <v>31</v>
      </c>
      <c r="D966" s="64" t="s">
        <v>792</v>
      </c>
      <c r="E966" s="57" t="s">
        <v>984</v>
      </c>
      <c r="F966" s="54" t="s">
        <v>1008</v>
      </c>
      <c r="G966" s="57" t="s">
        <v>1347</v>
      </c>
      <c r="H966" s="58" t="s">
        <v>1377</v>
      </c>
      <c r="I966" s="60"/>
    </row>
    <row r="967" spans="1:9" ht="19.5" customHeight="1" x14ac:dyDescent="0.3">
      <c r="A967" s="6">
        <v>961</v>
      </c>
      <c r="B967" s="55">
        <v>2041210216</v>
      </c>
      <c r="C967" s="65" t="s">
        <v>1379</v>
      </c>
      <c r="D967" s="66" t="s">
        <v>970</v>
      </c>
      <c r="E967" s="60"/>
      <c r="F967" s="55" t="s">
        <v>1380</v>
      </c>
      <c r="G967" s="62" t="s">
        <v>1381</v>
      </c>
      <c r="H967" s="58" t="s">
        <v>1490</v>
      </c>
      <c r="I967" s="59"/>
    </row>
    <row r="968" spans="1:9" ht="19.5" customHeight="1" x14ac:dyDescent="0.3">
      <c r="A968" s="6">
        <v>962</v>
      </c>
      <c r="B968" s="55">
        <v>2041210256</v>
      </c>
      <c r="C968" s="65" t="s">
        <v>40</v>
      </c>
      <c r="D968" s="66" t="s">
        <v>775</v>
      </c>
      <c r="E968" s="60"/>
      <c r="F968" s="55" t="s">
        <v>1382</v>
      </c>
      <c r="G968" s="62" t="s">
        <v>1383</v>
      </c>
      <c r="H968" s="58" t="s">
        <v>1490</v>
      </c>
      <c r="I968" s="59"/>
    </row>
    <row r="969" spans="1:9" ht="19.5" customHeight="1" x14ac:dyDescent="0.3">
      <c r="A969" s="6">
        <v>963</v>
      </c>
      <c r="B969" s="55">
        <v>2041210213</v>
      </c>
      <c r="C969" s="65" t="s">
        <v>287</v>
      </c>
      <c r="D969" s="66" t="s">
        <v>508</v>
      </c>
      <c r="E969" s="60"/>
      <c r="F969" s="55" t="s">
        <v>1384</v>
      </c>
      <c r="G969" s="62" t="s">
        <v>1383</v>
      </c>
      <c r="H969" s="58" t="s">
        <v>1490</v>
      </c>
      <c r="I969" s="59"/>
    </row>
    <row r="970" spans="1:9" ht="19.5" customHeight="1" x14ac:dyDescent="0.3">
      <c r="A970" s="6">
        <v>964</v>
      </c>
      <c r="B970" s="55">
        <v>2041214105</v>
      </c>
      <c r="C970" s="65" t="s">
        <v>1385</v>
      </c>
      <c r="D970" s="66" t="s">
        <v>818</v>
      </c>
      <c r="E970" s="60"/>
      <c r="F970" s="55" t="s">
        <v>1386</v>
      </c>
      <c r="G970" s="62" t="s">
        <v>1387</v>
      </c>
      <c r="H970" s="58" t="s">
        <v>1490</v>
      </c>
      <c r="I970" s="59"/>
    </row>
    <row r="971" spans="1:9" ht="19.5" customHeight="1" x14ac:dyDescent="0.3">
      <c r="A971" s="6">
        <v>965</v>
      </c>
      <c r="B971" s="55">
        <v>2005211255</v>
      </c>
      <c r="C971" s="65" t="s">
        <v>78</v>
      </c>
      <c r="D971" s="66" t="s">
        <v>789</v>
      </c>
      <c r="E971" s="60"/>
      <c r="F971" s="55" t="s">
        <v>1388</v>
      </c>
      <c r="G971" s="62" t="s">
        <v>1389</v>
      </c>
      <c r="H971" s="58" t="s">
        <v>1490</v>
      </c>
      <c r="I971" s="59"/>
    </row>
    <row r="972" spans="1:9" ht="19.5" customHeight="1" x14ac:dyDescent="0.3">
      <c r="A972" s="6">
        <v>966</v>
      </c>
      <c r="B972" s="55">
        <v>2005211085</v>
      </c>
      <c r="C972" s="65" t="s">
        <v>1390</v>
      </c>
      <c r="D972" s="66" t="s">
        <v>917</v>
      </c>
      <c r="E972" s="60"/>
      <c r="F972" s="55" t="s">
        <v>1391</v>
      </c>
      <c r="G972" s="62" t="s">
        <v>1392</v>
      </c>
      <c r="H972" s="58" t="s">
        <v>1490</v>
      </c>
      <c r="I972" s="59"/>
    </row>
    <row r="973" spans="1:9" ht="19.5" customHeight="1" x14ac:dyDescent="0.3">
      <c r="A973" s="6">
        <v>967</v>
      </c>
      <c r="B973" s="55">
        <v>2005217995</v>
      </c>
      <c r="C973" s="65" t="s">
        <v>292</v>
      </c>
      <c r="D973" s="66" t="s">
        <v>806</v>
      </c>
      <c r="E973" s="60"/>
      <c r="F973" s="55" t="s">
        <v>1393</v>
      </c>
      <c r="G973" s="62" t="s">
        <v>1394</v>
      </c>
      <c r="H973" s="58" t="s">
        <v>1490</v>
      </c>
      <c r="I973" s="59"/>
    </row>
    <row r="974" spans="1:9" ht="19.5" customHeight="1" x14ac:dyDescent="0.3">
      <c r="A974" s="6">
        <v>968</v>
      </c>
      <c r="B974" s="55">
        <v>2005212241</v>
      </c>
      <c r="C974" s="65" t="s">
        <v>1395</v>
      </c>
      <c r="D974" s="66" t="s">
        <v>877</v>
      </c>
      <c r="E974" s="60"/>
      <c r="F974" s="55" t="s">
        <v>1396</v>
      </c>
      <c r="G974" s="62" t="s">
        <v>1397</v>
      </c>
      <c r="H974" s="58" t="s">
        <v>1490</v>
      </c>
      <c r="I974" s="59"/>
    </row>
    <row r="975" spans="1:9" ht="19.5" customHeight="1" x14ac:dyDescent="0.3">
      <c r="A975" s="6">
        <v>969</v>
      </c>
      <c r="B975" s="55">
        <v>2041220128</v>
      </c>
      <c r="C975" s="65" t="s">
        <v>1398</v>
      </c>
      <c r="D975" s="66" t="s">
        <v>793</v>
      </c>
      <c r="E975" s="60"/>
      <c r="F975" s="55" t="s">
        <v>1399</v>
      </c>
      <c r="G975" s="62" t="s">
        <v>1400</v>
      </c>
      <c r="H975" s="58" t="s">
        <v>1490</v>
      </c>
      <c r="I975" s="59"/>
    </row>
    <row r="976" spans="1:9" ht="19.5" customHeight="1" x14ac:dyDescent="0.3">
      <c r="A976" s="6">
        <v>970</v>
      </c>
      <c r="B976" s="55">
        <v>2041220738</v>
      </c>
      <c r="C976" s="65" t="s">
        <v>1401</v>
      </c>
      <c r="D976" s="66" t="s">
        <v>770</v>
      </c>
      <c r="E976" s="60"/>
      <c r="F976" s="55" t="s">
        <v>1211</v>
      </c>
      <c r="G976" s="62" t="s">
        <v>1400</v>
      </c>
      <c r="H976" s="58" t="s">
        <v>1490</v>
      </c>
      <c r="I976" s="59"/>
    </row>
    <row r="977" spans="1:9" ht="19.5" customHeight="1" x14ac:dyDescent="0.3">
      <c r="A977" s="6">
        <v>971</v>
      </c>
      <c r="B977" s="55">
        <v>2041222032</v>
      </c>
      <c r="C977" s="65" t="s">
        <v>1402</v>
      </c>
      <c r="D977" s="66" t="s">
        <v>1403</v>
      </c>
      <c r="E977" s="60"/>
      <c r="F977" s="55" t="s">
        <v>1404</v>
      </c>
      <c r="G977" s="62" t="s">
        <v>1400</v>
      </c>
      <c r="H977" s="58" t="s">
        <v>1490</v>
      </c>
      <c r="I977" s="59"/>
    </row>
    <row r="978" spans="1:9" ht="19.5" customHeight="1" x14ac:dyDescent="0.3">
      <c r="A978" s="6">
        <v>972</v>
      </c>
      <c r="B978" s="55">
        <v>2041223114</v>
      </c>
      <c r="C978" s="65" t="s">
        <v>1405</v>
      </c>
      <c r="D978" s="66" t="s">
        <v>805</v>
      </c>
      <c r="E978" s="60"/>
      <c r="F978" s="55" t="s">
        <v>1406</v>
      </c>
      <c r="G978" s="62" t="s">
        <v>1400</v>
      </c>
      <c r="H978" s="58" t="s">
        <v>1490</v>
      </c>
      <c r="I978" s="59"/>
    </row>
    <row r="979" spans="1:9" ht="19.5" customHeight="1" x14ac:dyDescent="0.3">
      <c r="A979" s="6">
        <v>973</v>
      </c>
      <c r="B979" s="55">
        <v>2041223360</v>
      </c>
      <c r="C979" s="65" t="s">
        <v>1407</v>
      </c>
      <c r="D979" s="66" t="s">
        <v>806</v>
      </c>
      <c r="E979" s="60"/>
      <c r="F979" s="55" t="s">
        <v>1408</v>
      </c>
      <c r="G979" s="62" t="s">
        <v>1400</v>
      </c>
      <c r="H979" s="58" t="s">
        <v>1490</v>
      </c>
      <c r="I979" s="59"/>
    </row>
    <row r="980" spans="1:9" ht="19.5" customHeight="1" x14ac:dyDescent="0.3">
      <c r="A980" s="6">
        <v>974</v>
      </c>
      <c r="B980" s="55">
        <v>2041223473</v>
      </c>
      <c r="C980" s="65" t="s">
        <v>1409</v>
      </c>
      <c r="D980" s="66" t="s">
        <v>782</v>
      </c>
      <c r="E980" s="60"/>
      <c r="F980" s="55" t="s">
        <v>1410</v>
      </c>
      <c r="G980" s="62" t="s">
        <v>1400</v>
      </c>
      <c r="H980" s="58" t="s">
        <v>1490</v>
      </c>
      <c r="I980" s="59"/>
    </row>
    <row r="981" spans="1:9" ht="19.5" customHeight="1" x14ac:dyDescent="0.3">
      <c r="A981" s="6">
        <v>975</v>
      </c>
      <c r="B981" s="55">
        <v>2041223898</v>
      </c>
      <c r="C981" s="65" t="s">
        <v>1411</v>
      </c>
      <c r="D981" s="66" t="s">
        <v>808</v>
      </c>
      <c r="E981" s="60"/>
      <c r="F981" s="55" t="s">
        <v>1412</v>
      </c>
      <c r="G981" s="62" t="s">
        <v>1400</v>
      </c>
      <c r="H981" s="58" t="s">
        <v>1490</v>
      </c>
      <c r="I981" s="59"/>
    </row>
    <row r="982" spans="1:9" ht="19.5" customHeight="1" x14ac:dyDescent="0.3">
      <c r="A982" s="6">
        <v>976</v>
      </c>
      <c r="B982" s="55">
        <v>2041224000</v>
      </c>
      <c r="C982" s="65" t="s">
        <v>1413</v>
      </c>
      <c r="D982" s="66" t="s">
        <v>1414</v>
      </c>
      <c r="E982" s="60"/>
      <c r="F982" s="55" t="s">
        <v>1415</v>
      </c>
      <c r="G982" s="62" t="s">
        <v>1400</v>
      </c>
      <c r="H982" s="58" t="s">
        <v>1490</v>
      </c>
      <c r="I982" s="59"/>
    </row>
    <row r="983" spans="1:9" ht="19.5" customHeight="1" x14ac:dyDescent="0.3">
      <c r="A983" s="6">
        <v>977</v>
      </c>
      <c r="B983" s="55">
        <v>2041224357</v>
      </c>
      <c r="C983" s="65" t="s">
        <v>1416</v>
      </c>
      <c r="D983" s="66" t="s">
        <v>786</v>
      </c>
      <c r="E983" s="60"/>
      <c r="F983" s="55" t="s">
        <v>1417</v>
      </c>
      <c r="G983" s="62" t="s">
        <v>1400</v>
      </c>
      <c r="H983" s="58" t="s">
        <v>1490</v>
      </c>
      <c r="I983" s="59"/>
    </row>
    <row r="984" spans="1:9" ht="19.5" customHeight="1" x14ac:dyDescent="0.3">
      <c r="A984" s="6">
        <v>978</v>
      </c>
      <c r="B984" s="55">
        <v>2041226097</v>
      </c>
      <c r="C984" s="65" t="s">
        <v>61</v>
      </c>
      <c r="D984" s="66" t="s">
        <v>939</v>
      </c>
      <c r="E984" s="60"/>
      <c r="F984" s="55" t="s">
        <v>1418</v>
      </c>
      <c r="G984" s="62" t="s">
        <v>1400</v>
      </c>
      <c r="H984" s="58" t="s">
        <v>1490</v>
      </c>
      <c r="I984" s="59"/>
    </row>
    <row r="985" spans="1:9" ht="19.5" customHeight="1" x14ac:dyDescent="0.3">
      <c r="A985" s="6">
        <v>979</v>
      </c>
      <c r="B985" s="55">
        <v>2041220767</v>
      </c>
      <c r="C985" s="65" t="s">
        <v>1419</v>
      </c>
      <c r="D985" s="66" t="s">
        <v>771</v>
      </c>
      <c r="E985" s="60"/>
      <c r="F985" s="55" t="s">
        <v>1420</v>
      </c>
      <c r="G985" s="62" t="s">
        <v>1421</v>
      </c>
      <c r="H985" s="58" t="s">
        <v>1490</v>
      </c>
      <c r="I985" s="59"/>
    </row>
    <row r="986" spans="1:9" ht="19.5" customHeight="1" x14ac:dyDescent="0.3">
      <c r="A986" s="6">
        <v>980</v>
      </c>
      <c r="B986" s="55">
        <v>2041222189</v>
      </c>
      <c r="C986" s="65" t="s">
        <v>1422</v>
      </c>
      <c r="D986" s="66" t="s">
        <v>803</v>
      </c>
      <c r="E986" s="60"/>
      <c r="F986" s="55" t="s">
        <v>1423</v>
      </c>
      <c r="G986" s="62" t="s">
        <v>1421</v>
      </c>
      <c r="H986" s="58" t="s">
        <v>1490</v>
      </c>
      <c r="I986" s="59"/>
    </row>
    <row r="987" spans="1:9" ht="19.5" customHeight="1" x14ac:dyDescent="0.3">
      <c r="A987" s="6">
        <v>981</v>
      </c>
      <c r="B987" s="55">
        <v>2041222925</v>
      </c>
      <c r="C987" s="65" t="s">
        <v>1424</v>
      </c>
      <c r="D987" s="66" t="s">
        <v>779</v>
      </c>
      <c r="E987" s="60"/>
      <c r="F987" s="55" t="s">
        <v>1425</v>
      </c>
      <c r="G987" s="62" t="s">
        <v>1421</v>
      </c>
      <c r="H987" s="58" t="s">
        <v>1490</v>
      </c>
      <c r="I987" s="59"/>
    </row>
    <row r="988" spans="1:9" ht="19.5" customHeight="1" x14ac:dyDescent="0.3">
      <c r="A988" s="6">
        <v>982</v>
      </c>
      <c r="B988" s="55">
        <v>2041223058</v>
      </c>
      <c r="C988" s="65" t="s">
        <v>1426</v>
      </c>
      <c r="D988" s="66" t="s">
        <v>805</v>
      </c>
      <c r="E988" s="60"/>
      <c r="F988" s="55" t="s">
        <v>1427</v>
      </c>
      <c r="G988" s="62" t="s">
        <v>1421</v>
      </c>
      <c r="H988" s="58" t="s">
        <v>1490</v>
      </c>
      <c r="I988" s="59"/>
    </row>
    <row r="989" spans="1:9" ht="19.5" customHeight="1" x14ac:dyDescent="0.3">
      <c r="A989" s="6">
        <v>983</v>
      </c>
      <c r="B989" s="55">
        <v>2041224029</v>
      </c>
      <c r="C989" s="65" t="s">
        <v>1428</v>
      </c>
      <c r="D989" s="66" t="s">
        <v>836</v>
      </c>
      <c r="E989" s="60"/>
      <c r="F989" s="55" t="s">
        <v>1429</v>
      </c>
      <c r="G989" s="62" t="s">
        <v>1421</v>
      </c>
      <c r="H989" s="58" t="s">
        <v>1490</v>
      </c>
      <c r="I989" s="59"/>
    </row>
    <row r="990" spans="1:9" ht="19.5" customHeight="1" x14ac:dyDescent="0.3">
      <c r="A990" s="6">
        <v>984</v>
      </c>
      <c r="B990" s="55">
        <v>2041225181</v>
      </c>
      <c r="C990" s="65" t="s">
        <v>373</v>
      </c>
      <c r="D990" s="66" t="s">
        <v>814</v>
      </c>
      <c r="E990" s="60"/>
      <c r="F990" s="55" t="s">
        <v>1430</v>
      </c>
      <c r="G990" s="62" t="s">
        <v>1421</v>
      </c>
      <c r="H990" s="58" t="s">
        <v>1490</v>
      </c>
      <c r="I990" s="59"/>
    </row>
    <row r="991" spans="1:9" ht="19.5" customHeight="1" x14ac:dyDescent="0.3">
      <c r="A991" s="6">
        <v>985</v>
      </c>
      <c r="B991" s="55">
        <v>2041224348</v>
      </c>
      <c r="C991" s="65" t="s">
        <v>1431</v>
      </c>
      <c r="D991" s="66" t="s">
        <v>786</v>
      </c>
      <c r="E991" s="60"/>
      <c r="F991" s="55" t="s">
        <v>1432</v>
      </c>
      <c r="G991" s="62" t="s">
        <v>1421</v>
      </c>
      <c r="H991" s="58" t="s">
        <v>1490</v>
      </c>
      <c r="I991" s="59"/>
    </row>
    <row r="992" spans="1:9" ht="19.5" customHeight="1" x14ac:dyDescent="0.3">
      <c r="A992" s="6">
        <v>986</v>
      </c>
      <c r="B992" s="55">
        <v>2041220592</v>
      </c>
      <c r="C992" s="65" t="s">
        <v>1433</v>
      </c>
      <c r="D992" s="66" t="s">
        <v>860</v>
      </c>
      <c r="E992" s="60"/>
      <c r="F992" s="55" t="s">
        <v>1434</v>
      </c>
      <c r="G992" s="62" t="s">
        <v>1435</v>
      </c>
      <c r="H992" s="58" t="s">
        <v>1490</v>
      </c>
      <c r="I992" s="59"/>
    </row>
    <row r="993" spans="1:9" ht="19.5" customHeight="1" x14ac:dyDescent="0.3">
      <c r="A993" s="6">
        <v>987</v>
      </c>
      <c r="B993" s="55">
        <v>2041224669</v>
      </c>
      <c r="C993" s="65" t="s">
        <v>1436</v>
      </c>
      <c r="D993" s="66" t="s">
        <v>856</v>
      </c>
      <c r="E993" s="60"/>
      <c r="F993" s="55" t="s">
        <v>1406</v>
      </c>
      <c r="G993" s="62" t="s">
        <v>1435</v>
      </c>
      <c r="H993" s="58" t="s">
        <v>1490</v>
      </c>
      <c r="I993" s="59"/>
    </row>
    <row r="994" spans="1:9" ht="19.5" customHeight="1" x14ac:dyDescent="0.3">
      <c r="A994" s="6">
        <v>988</v>
      </c>
      <c r="B994" s="55">
        <v>2041222728</v>
      </c>
      <c r="C994" s="65" t="s">
        <v>1437</v>
      </c>
      <c r="D994" s="66" t="s">
        <v>850</v>
      </c>
      <c r="E994" s="60"/>
      <c r="F994" s="55" t="s">
        <v>1438</v>
      </c>
      <c r="G994" s="62" t="s">
        <v>1439</v>
      </c>
      <c r="H994" s="58" t="s">
        <v>1490</v>
      </c>
      <c r="I994" s="59"/>
    </row>
    <row r="995" spans="1:9" ht="19.5" customHeight="1" x14ac:dyDescent="0.3">
      <c r="A995" s="6">
        <v>989</v>
      </c>
      <c r="B995" s="55">
        <v>2041222773</v>
      </c>
      <c r="C995" s="65" t="s">
        <v>1440</v>
      </c>
      <c r="D995" s="66" t="s">
        <v>830</v>
      </c>
      <c r="E995" s="60"/>
      <c r="F995" s="55" t="s">
        <v>1441</v>
      </c>
      <c r="G995" s="62" t="s">
        <v>1439</v>
      </c>
      <c r="H995" s="58" t="s">
        <v>1490</v>
      </c>
      <c r="I995" s="59"/>
    </row>
    <row r="996" spans="1:9" ht="19.5" customHeight="1" x14ac:dyDescent="0.3">
      <c r="A996" s="6">
        <v>990</v>
      </c>
      <c r="B996" s="55">
        <v>2005220783</v>
      </c>
      <c r="C996" s="65" t="s">
        <v>1442</v>
      </c>
      <c r="D996" s="66" t="s">
        <v>771</v>
      </c>
      <c r="E996" s="60"/>
      <c r="F996" s="55" t="s">
        <v>1443</v>
      </c>
      <c r="G996" s="62" t="s">
        <v>1444</v>
      </c>
      <c r="H996" s="58" t="s">
        <v>1490</v>
      </c>
      <c r="I996" s="59"/>
    </row>
    <row r="997" spans="1:9" ht="19.5" customHeight="1" x14ac:dyDescent="0.3">
      <c r="A997" s="6">
        <v>991</v>
      </c>
      <c r="B997" s="55">
        <v>2005223444</v>
      </c>
      <c r="C997" s="65" t="s">
        <v>1445</v>
      </c>
      <c r="D997" s="66" t="s">
        <v>833</v>
      </c>
      <c r="E997" s="60"/>
      <c r="F997" s="55" t="s">
        <v>1446</v>
      </c>
      <c r="G997" s="62" t="s">
        <v>1444</v>
      </c>
      <c r="H997" s="58" t="s">
        <v>1490</v>
      </c>
      <c r="I997" s="59"/>
    </row>
    <row r="998" spans="1:9" ht="19.5" customHeight="1" x14ac:dyDescent="0.3">
      <c r="A998" s="6">
        <v>992</v>
      </c>
      <c r="B998" s="55">
        <v>2005220778</v>
      </c>
      <c r="C998" s="65" t="s">
        <v>1447</v>
      </c>
      <c r="D998" s="66" t="s">
        <v>771</v>
      </c>
      <c r="E998" s="60"/>
      <c r="F998" s="55" t="s">
        <v>1448</v>
      </c>
      <c r="G998" s="62" t="s">
        <v>1449</v>
      </c>
      <c r="H998" s="58" t="s">
        <v>1490</v>
      </c>
      <c r="I998" s="59"/>
    </row>
    <row r="999" spans="1:9" ht="19.5" customHeight="1" x14ac:dyDescent="0.3">
      <c r="A999" s="6">
        <v>993</v>
      </c>
      <c r="B999" s="55">
        <v>2005223147</v>
      </c>
      <c r="C999" s="65" t="s">
        <v>1450</v>
      </c>
      <c r="D999" s="66" t="s">
        <v>832</v>
      </c>
      <c r="E999" s="60"/>
      <c r="F999" s="55" t="s">
        <v>1451</v>
      </c>
      <c r="G999" s="62" t="s">
        <v>1449</v>
      </c>
      <c r="H999" s="58" t="s">
        <v>1490</v>
      </c>
      <c r="I999" s="59"/>
    </row>
    <row r="1000" spans="1:9" ht="19.5" customHeight="1" x14ac:dyDescent="0.3">
      <c r="A1000" s="6">
        <v>994</v>
      </c>
      <c r="B1000" s="55">
        <v>2005223329</v>
      </c>
      <c r="C1000" s="65" t="s">
        <v>1452</v>
      </c>
      <c r="D1000" s="66" t="s">
        <v>806</v>
      </c>
      <c r="E1000" s="60"/>
      <c r="F1000" s="55" t="s">
        <v>1453</v>
      </c>
      <c r="G1000" s="62" t="s">
        <v>1449</v>
      </c>
      <c r="H1000" s="58" t="s">
        <v>1490</v>
      </c>
      <c r="I1000" s="59"/>
    </row>
    <row r="1001" spans="1:9" ht="19.5" customHeight="1" x14ac:dyDescent="0.3">
      <c r="A1001" s="6">
        <v>995</v>
      </c>
      <c r="B1001" s="55">
        <v>2005224276</v>
      </c>
      <c r="C1001" s="65" t="s">
        <v>1454</v>
      </c>
      <c r="D1001" s="66" t="s">
        <v>855</v>
      </c>
      <c r="E1001" s="60"/>
      <c r="F1001" s="55" t="s">
        <v>1455</v>
      </c>
      <c r="G1001" s="62" t="s">
        <v>1449</v>
      </c>
      <c r="H1001" s="58" t="s">
        <v>1490</v>
      </c>
      <c r="I1001" s="59"/>
    </row>
    <row r="1002" spans="1:9" ht="19.5" customHeight="1" x14ac:dyDescent="0.3">
      <c r="A1002" s="6">
        <v>996</v>
      </c>
      <c r="B1002" s="55">
        <v>2005225981</v>
      </c>
      <c r="C1002" s="65" t="s">
        <v>1456</v>
      </c>
      <c r="D1002" s="66" t="s">
        <v>791</v>
      </c>
      <c r="E1002" s="60"/>
      <c r="F1002" s="55" t="s">
        <v>1007</v>
      </c>
      <c r="G1002" s="62" t="s">
        <v>1449</v>
      </c>
      <c r="H1002" s="58" t="s">
        <v>1490</v>
      </c>
      <c r="I1002" s="59"/>
    </row>
    <row r="1003" spans="1:9" ht="19.5" customHeight="1" x14ac:dyDescent="0.3">
      <c r="A1003" s="6">
        <v>997</v>
      </c>
      <c r="B1003" s="55">
        <v>2005221266</v>
      </c>
      <c r="C1003" s="65" t="s">
        <v>216</v>
      </c>
      <c r="D1003" s="66" t="s">
        <v>797</v>
      </c>
      <c r="E1003" s="60"/>
      <c r="F1003" s="55" t="s">
        <v>1457</v>
      </c>
      <c r="G1003" s="62" t="s">
        <v>1458</v>
      </c>
      <c r="H1003" s="58" t="s">
        <v>1490</v>
      </c>
      <c r="I1003" s="59"/>
    </row>
    <row r="1004" spans="1:9" ht="19.5" customHeight="1" x14ac:dyDescent="0.3">
      <c r="A1004" s="6">
        <v>998</v>
      </c>
      <c r="B1004" s="55">
        <v>2005222625</v>
      </c>
      <c r="C1004" s="65" t="s">
        <v>1459</v>
      </c>
      <c r="D1004" s="66" t="s">
        <v>828</v>
      </c>
      <c r="E1004" s="60"/>
      <c r="F1004" s="55" t="s">
        <v>1460</v>
      </c>
      <c r="G1004" s="62" t="s">
        <v>1458</v>
      </c>
      <c r="H1004" s="58" t="s">
        <v>1490</v>
      </c>
      <c r="I1004" s="59"/>
    </row>
    <row r="1005" spans="1:9" ht="19.5" customHeight="1" x14ac:dyDescent="0.3">
      <c r="A1005" s="6">
        <v>999</v>
      </c>
      <c r="B1005" s="55">
        <v>2005220377</v>
      </c>
      <c r="C1005" s="65" t="s">
        <v>1461</v>
      </c>
      <c r="D1005" s="66" t="s">
        <v>1462</v>
      </c>
      <c r="E1005" s="60"/>
      <c r="F1005" s="55" t="s">
        <v>1463</v>
      </c>
      <c r="G1005" s="62" t="s">
        <v>1464</v>
      </c>
      <c r="H1005" s="58" t="s">
        <v>1490</v>
      </c>
      <c r="I1005" s="59"/>
    </row>
    <row r="1006" spans="1:9" ht="19.5" customHeight="1" x14ac:dyDescent="0.3">
      <c r="A1006" s="6">
        <v>1000</v>
      </c>
      <c r="B1006" s="55">
        <v>2005220812</v>
      </c>
      <c r="C1006" s="65" t="s">
        <v>416</v>
      </c>
      <c r="D1006" s="66" t="s">
        <v>876</v>
      </c>
      <c r="E1006" s="60"/>
      <c r="F1006" s="55" t="s">
        <v>1465</v>
      </c>
      <c r="G1006" s="62" t="s">
        <v>1464</v>
      </c>
      <c r="H1006" s="58" t="s">
        <v>1490</v>
      </c>
      <c r="I1006" s="59"/>
    </row>
    <row r="1007" spans="1:9" ht="19.5" customHeight="1" x14ac:dyDescent="0.3">
      <c r="A1007" s="6">
        <v>1001</v>
      </c>
      <c r="B1007" s="55">
        <v>2005221545</v>
      </c>
      <c r="C1007" s="65" t="s">
        <v>1466</v>
      </c>
      <c r="D1007" s="66" t="s">
        <v>1467</v>
      </c>
      <c r="E1007" s="60"/>
      <c r="F1007" s="55" t="s">
        <v>1468</v>
      </c>
      <c r="G1007" s="62" t="s">
        <v>1464</v>
      </c>
      <c r="H1007" s="58" t="s">
        <v>1490</v>
      </c>
      <c r="I1007" s="59"/>
    </row>
    <row r="1008" spans="1:9" ht="19.5" customHeight="1" x14ac:dyDescent="0.3">
      <c r="A1008" s="6">
        <v>1002</v>
      </c>
      <c r="B1008" s="55">
        <v>2005221990</v>
      </c>
      <c r="C1008" s="65" t="s">
        <v>1469</v>
      </c>
      <c r="D1008" s="66" t="s">
        <v>800</v>
      </c>
      <c r="E1008" s="60"/>
      <c r="F1008" s="55" t="s">
        <v>1470</v>
      </c>
      <c r="G1008" s="62" t="s">
        <v>1464</v>
      </c>
      <c r="H1008" s="58" t="s">
        <v>1490</v>
      </c>
      <c r="I1008" s="59"/>
    </row>
    <row r="1009" spans="1:9" ht="19.5" customHeight="1" x14ac:dyDescent="0.3">
      <c r="A1009" s="6">
        <v>1003</v>
      </c>
      <c r="B1009" s="55">
        <v>2005222108</v>
      </c>
      <c r="C1009" s="65" t="s">
        <v>1471</v>
      </c>
      <c r="D1009" s="66" t="s">
        <v>880</v>
      </c>
      <c r="E1009" s="60"/>
      <c r="F1009" s="55" t="s">
        <v>1418</v>
      </c>
      <c r="G1009" s="62" t="s">
        <v>1464</v>
      </c>
      <c r="H1009" s="58" t="s">
        <v>1490</v>
      </c>
      <c r="I1009" s="59"/>
    </row>
    <row r="1010" spans="1:9" ht="19.5" customHeight="1" x14ac:dyDescent="0.3">
      <c r="A1010" s="6">
        <v>1004</v>
      </c>
      <c r="B1010" s="55">
        <v>2005221940</v>
      </c>
      <c r="C1010" s="65" t="s">
        <v>179</v>
      </c>
      <c r="D1010" s="66" t="s">
        <v>882</v>
      </c>
      <c r="E1010" s="60"/>
      <c r="F1010" s="55" t="s">
        <v>1472</v>
      </c>
      <c r="G1010" s="62" t="s">
        <v>1464</v>
      </c>
      <c r="H1010" s="58" t="s">
        <v>1490</v>
      </c>
      <c r="I1010" s="59"/>
    </row>
    <row r="1011" spans="1:9" ht="19.5" customHeight="1" x14ac:dyDescent="0.3">
      <c r="A1011" s="6">
        <v>1005</v>
      </c>
      <c r="B1011" s="55">
        <v>2005221489</v>
      </c>
      <c r="C1011" s="65" t="s">
        <v>641</v>
      </c>
      <c r="D1011" s="66" t="s">
        <v>774</v>
      </c>
      <c r="E1011" s="60"/>
      <c r="F1011" s="55" t="s">
        <v>1334</v>
      </c>
      <c r="G1011" s="62" t="s">
        <v>1473</v>
      </c>
      <c r="H1011" s="58" t="s">
        <v>1490</v>
      </c>
      <c r="I1011" s="59"/>
    </row>
    <row r="1012" spans="1:9" ht="19.5" customHeight="1" x14ac:dyDescent="0.3">
      <c r="A1012" s="6">
        <v>1006</v>
      </c>
      <c r="B1012" s="55">
        <v>2005222506</v>
      </c>
      <c r="C1012" s="65" t="s">
        <v>1474</v>
      </c>
      <c r="D1012" s="66" t="s">
        <v>1475</v>
      </c>
      <c r="E1012" s="60"/>
      <c r="F1012" s="55" t="s">
        <v>1476</v>
      </c>
      <c r="G1012" s="62" t="s">
        <v>1473</v>
      </c>
      <c r="H1012" s="58" t="s">
        <v>1490</v>
      </c>
      <c r="I1012" s="59"/>
    </row>
    <row r="1013" spans="1:9" ht="19.5" customHeight="1" x14ac:dyDescent="0.3">
      <c r="A1013" s="6">
        <v>1007</v>
      </c>
      <c r="B1013" s="55">
        <v>2005220037</v>
      </c>
      <c r="C1013" s="65" t="s">
        <v>1477</v>
      </c>
      <c r="D1013" s="66" t="s">
        <v>768</v>
      </c>
      <c r="E1013" s="60"/>
      <c r="F1013" s="55" t="s">
        <v>1478</v>
      </c>
      <c r="G1013" s="62" t="s">
        <v>1479</v>
      </c>
      <c r="H1013" s="58" t="s">
        <v>1490</v>
      </c>
      <c r="I1013" s="59"/>
    </row>
    <row r="1014" spans="1:9" ht="19.5" customHeight="1" x14ac:dyDescent="0.3">
      <c r="A1014" s="6">
        <v>1008</v>
      </c>
      <c r="B1014" s="55">
        <v>2005220581</v>
      </c>
      <c r="C1014" s="65" t="s">
        <v>1480</v>
      </c>
      <c r="D1014" s="66" t="s">
        <v>1481</v>
      </c>
      <c r="E1014" s="60"/>
      <c r="F1014" s="55" t="s">
        <v>1482</v>
      </c>
      <c r="G1014" s="62" t="s">
        <v>1479</v>
      </c>
      <c r="H1014" s="58" t="s">
        <v>1490</v>
      </c>
      <c r="I1014" s="59"/>
    </row>
    <row r="1015" spans="1:9" ht="19.5" customHeight="1" x14ac:dyDescent="0.3">
      <c r="A1015" s="6">
        <v>1009</v>
      </c>
      <c r="B1015" s="55">
        <v>2005221128</v>
      </c>
      <c r="C1015" s="65" t="s">
        <v>331</v>
      </c>
      <c r="D1015" s="66" t="s">
        <v>891</v>
      </c>
      <c r="E1015" s="60"/>
      <c r="F1015" s="55" t="s">
        <v>1483</v>
      </c>
      <c r="G1015" s="62" t="s">
        <v>1479</v>
      </c>
      <c r="H1015" s="58" t="s">
        <v>1490</v>
      </c>
      <c r="I1015" s="59"/>
    </row>
    <row r="1016" spans="1:9" ht="19.5" customHeight="1" x14ac:dyDescent="0.3">
      <c r="A1016" s="6">
        <v>1010</v>
      </c>
      <c r="B1016" s="55">
        <v>2005221568</v>
      </c>
      <c r="C1016" s="65" t="s">
        <v>192</v>
      </c>
      <c r="D1016" s="66" t="s">
        <v>940</v>
      </c>
      <c r="E1016" s="60"/>
      <c r="F1016" s="55" t="s">
        <v>1484</v>
      </c>
      <c r="G1016" s="62" t="s">
        <v>1479</v>
      </c>
      <c r="H1016" s="58" t="s">
        <v>1490</v>
      </c>
      <c r="I1016" s="59"/>
    </row>
    <row r="1017" spans="1:9" ht="19.5" customHeight="1" x14ac:dyDescent="0.3">
      <c r="A1017" s="6">
        <v>1011</v>
      </c>
      <c r="B1017" s="55">
        <v>2005221768</v>
      </c>
      <c r="C1017" s="65" t="s">
        <v>1485</v>
      </c>
      <c r="D1017" s="66" t="s">
        <v>976</v>
      </c>
      <c r="E1017" s="60"/>
      <c r="F1017" s="55" t="s">
        <v>1486</v>
      </c>
      <c r="G1017" s="62" t="s">
        <v>1479</v>
      </c>
      <c r="H1017" s="58" t="s">
        <v>1490</v>
      </c>
      <c r="I1017" s="59"/>
    </row>
    <row r="1018" spans="1:9" ht="19.5" customHeight="1" x14ac:dyDescent="0.3">
      <c r="A1018" s="6">
        <v>1012</v>
      </c>
      <c r="B1018" s="55">
        <v>2005222726</v>
      </c>
      <c r="C1018" s="65" t="s">
        <v>1487</v>
      </c>
      <c r="D1018" s="66" t="s">
        <v>850</v>
      </c>
      <c r="E1018" s="60"/>
      <c r="F1018" s="55" t="s">
        <v>1488</v>
      </c>
      <c r="G1018" s="62" t="s">
        <v>1479</v>
      </c>
      <c r="H1018" s="58" t="s">
        <v>1490</v>
      </c>
      <c r="I1018" s="59"/>
    </row>
    <row r="1019" spans="1:9" ht="19.5" customHeight="1" x14ac:dyDescent="0.3">
      <c r="A1019" s="6">
        <v>1013</v>
      </c>
      <c r="B1019" s="55">
        <v>2005225483</v>
      </c>
      <c r="C1019" s="65" t="s">
        <v>1489</v>
      </c>
      <c r="D1019" s="66" t="s">
        <v>789</v>
      </c>
      <c r="E1019" s="60"/>
      <c r="F1019" s="55" t="s">
        <v>1198</v>
      </c>
      <c r="G1019" s="62" t="s">
        <v>1479</v>
      </c>
      <c r="H1019" s="58" t="s">
        <v>1490</v>
      </c>
      <c r="I1019" s="59"/>
    </row>
    <row r="1020" spans="1:9" ht="19.5" customHeight="1" x14ac:dyDescent="0.3">
      <c r="A1020" s="6">
        <v>1014</v>
      </c>
      <c r="B1020" s="56">
        <v>2005190255</v>
      </c>
      <c r="C1020" s="67" t="s">
        <v>2331</v>
      </c>
      <c r="D1020" s="68" t="s">
        <v>882</v>
      </c>
      <c r="E1020" s="56"/>
      <c r="F1020" s="56" t="s">
        <v>2383</v>
      </c>
      <c r="G1020" s="56" t="s">
        <v>2384</v>
      </c>
      <c r="H1020" s="56" t="s">
        <v>1372</v>
      </c>
      <c r="I1020" s="56" t="s">
        <v>2385</v>
      </c>
    </row>
    <row r="1021" spans="1:9" ht="19.5" customHeight="1" x14ac:dyDescent="0.3">
      <c r="A1021" s="6">
        <v>1015</v>
      </c>
      <c r="B1021" s="56">
        <v>2022202009</v>
      </c>
      <c r="C1021" s="67" t="s">
        <v>2332</v>
      </c>
      <c r="D1021" s="68" t="s">
        <v>2333</v>
      </c>
      <c r="E1021" s="56"/>
      <c r="F1021" s="56" t="s">
        <v>2386</v>
      </c>
      <c r="G1021" s="56" t="s">
        <v>2387</v>
      </c>
      <c r="H1021" s="56" t="s">
        <v>1372</v>
      </c>
      <c r="I1021" s="56" t="s">
        <v>2385</v>
      </c>
    </row>
    <row r="1022" spans="1:9" ht="19.5" customHeight="1" x14ac:dyDescent="0.3">
      <c r="A1022" s="6">
        <v>1016</v>
      </c>
      <c r="B1022" s="56">
        <v>2022200341</v>
      </c>
      <c r="C1022" s="67" t="s">
        <v>2334</v>
      </c>
      <c r="D1022" s="68" t="s">
        <v>2335</v>
      </c>
      <c r="E1022" s="56"/>
      <c r="F1022" s="56" t="s">
        <v>2388</v>
      </c>
      <c r="G1022" s="56" t="s">
        <v>1801</v>
      </c>
      <c r="H1022" s="56" t="s">
        <v>1372</v>
      </c>
      <c r="I1022" s="56" t="s">
        <v>2385</v>
      </c>
    </row>
    <row r="1023" spans="1:9" ht="19.5" customHeight="1" x14ac:dyDescent="0.3">
      <c r="A1023" s="6">
        <v>1017</v>
      </c>
      <c r="B1023" s="56">
        <v>2022200318</v>
      </c>
      <c r="C1023" s="67" t="s">
        <v>2336</v>
      </c>
      <c r="D1023" s="68" t="s">
        <v>2337</v>
      </c>
      <c r="E1023" s="56"/>
      <c r="F1023" s="56" t="s">
        <v>2389</v>
      </c>
      <c r="G1023" s="56" t="s">
        <v>1801</v>
      </c>
      <c r="H1023" s="56" t="s">
        <v>1372</v>
      </c>
      <c r="I1023" s="56" t="s">
        <v>2385</v>
      </c>
    </row>
    <row r="1024" spans="1:9" ht="19.5" customHeight="1" x14ac:dyDescent="0.3">
      <c r="A1024" s="6">
        <v>1018</v>
      </c>
      <c r="B1024" s="56">
        <v>2005208587</v>
      </c>
      <c r="C1024" s="67" t="s">
        <v>2338</v>
      </c>
      <c r="D1024" s="68" t="s">
        <v>2339</v>
      </c>
      <c r="E1024" s="56"/>
      <c r="F1024" s="56" t="s">
        <v>2390</v>
      </c>
      <c r="G1024" s="56" t="s">
        <v>2391</v>
      </c>
      <c r="H1024" s="56" t="s">
        <v>1372</v>
      </c>
      <c r="I1024" s="56" t="s">
        <v>2385</v>
      </c>
    </row>
    <row r="1025" spans="1:9" ht="19.5" customHeight="1" x14ac:dyDescent="0.3">
      <c r="A1025" s="6">
        <v>1019</v>
      </c>
      <c r="B1025" s="56">
        <v>2005208272</v>
      </c>
      <c r="C1025" s="67" t="s">
        <v>2340</v>
      </c>
      <c r="D1025" s="68" t="s">
        <v>2341</v>
      </c>
      <c r="E1025" s="56"/>
      <c r="F1025" s="56" t="s">
        <v>2392</v>
      </c>
      <c r="G1025" s="56" t="s">
        <v>2393</v>
      </c>
      <c r="H1025" s="56" t="s">
        <v>1372</v>
      </c>
      <c r="I1025" s="56" t="s">
        <v>2385</v>
      </c>
    </row>
    <row r="1026" spans="1:9" ht="19.5" customHeight="1" x14ac:dyDescent="0.3">
      <c r="A1026" s="6">
        <v>1020</v>
      </c>
      <c r="B1026" s="56">
        <v>2005200630</v>
      </c>
      <c r="C1026" s="67" t="s">
        <v>2342</v>
      </c>
      <c r="D1026" s="68" t="s">
        <v>2343</v>
      </c>
      <c r="E1026" s="56"/>
      <c r="F1026" s="56" t="s">
        <v>2394</v>
      </c>
      <c r="G1026" s="56" t="s">
        <v>2395</v>
      </c>
      <c r="H1026" s="56" t="s">
        <v>1372</v>
      </c>
      <c r="I1026" s="56" t="s">
        <v>2385</v>
      </c>
    </row>
    <row r="1027" spans="1:9" ht="19.5" customHeight="1" x14ac:dyDescent="0.3">
      <c r="A1027" s="6">
        <v>1021</v>
      </c>
      <c r="B1027" s="56">
        <v>2005200495</v>
      </c>
      <c r="C1027" s="67" t="s">
        <v>2344</v>
      </c>
      <c r="D1027" s="68" t="s">
        <v>2345</v>
      </c>
      <c r="E1027" s="56"/>
      <c r="F1027" s="56" t="s">
        <v>2396</v>
      </c>
      <c r="G1027" s="56" t="s">
        <v>2397</v>
      </c>
      <c r="H1027" s="56" t="s">
        <v>1372</v>
      </c>
      <c r="I1027" s="56" t="s">
        <v>2385</v>
      </c>
    </row>
    <row r="1028" spans="1:9" ht="19.5" customHeight="1" x14ac:dyDescent="0.3">
      <c r="A1028" s="6">
        <v>1022</v>
      </c>
      <c r="B1028" s="56">
        <v>2005202136</v>
      </c>
      <c r="C1028" s="67" t="s">
        <v>2346</v>
      </c>
      <c r="D1028" s="68" t="s">
        <v>2347</v>
      </c>
      <c r="E1028" s="56"/>
      <c r="F1028" s="56" t="s">
        <v>2398</v>
      </c>
      <c r="G1028" s="56" t="s">
        <v>1776</v>
      </c>
      <c r="H1028" s="56" t="s">
        <v>1372</v>
      </c>
      <c r="I1028" s="56" t="s">
        <v>2385</v>
      </c>
    </row>
    <row r="1029" spans="1:9" ht="19.5" customHeight="1" x14ac:dyDescent="0.3">
      <c r="A1029" s="6">
        <v>1023</v>
      </c>
      <c r="B1029" s="56">
        <v>2022210268</v>
      </c>
      <c r="C1029" s="67" t="s">
        <v>2348</v>
      </c>
      <c r="D1029" s="68" t="s">
        <v>2349</v>
      </c>
      <c r="E1029" s="56"/>
      <c r="F1029" s="56" t="s">
        <v>2399</v>
      </c>
      <c r="G1029" s="56" t="s">
        <v>1791</v>
      </c>
      <c r="H1029" s="56" t="s">
        <v>1372</v>
      </c>
      <c r="I1029" s="56" t="s">
        <v>2385</v>
      </c>
    </row>
    <row r="1030" spans="1:9" ht="19.5" customHeight="1" x14ac:dyDescent="0.3">
      <c r="A1030" s="6">
        <v>1024</v>
      </c>
      <c r="B1030" s="56">
        <v>2022210069</v>
      </c>
      <c r="C1030" s="67" t="s">
        <v>473</v>
      </c>
      <c r="D1030" s="68" t="s">
        <v>880</v>
      </c>
      <c r="E1030" s="56"/>
      <c r="F1030" s="56" t="s">
        <v>2400</v>
      </c>
      <c r="G1030" s="56" t="s">
        <v>1791</v>
      </c>
      <c r="H1030" s="56" t="s">
        <v>1372</v>
      </c>
      <c r="I1030" s="56" t="s">
        <v>2385</v>
      </c>
    </row>
    <row r="1031" spans="1:9" ht="19.5" customHeight="1" x14ac:dyDescent="0.3">
      <c r="A1031" s="6">
        <v>1025</v>
      </c>
      <c r="B1031" s="56">
        <v>2022210085</v>
      </c>
      <c r="C1031" s="67" t="s">
        <v>2350</v>
      </c>
      <c r="D1031" s="68" t="s">
        <v>786</v>
      </c>
      <c r="E1031" s="56"/>
      <c r="F1031" s="56" t="s">
        <v>2401</v>
      </c>
      <c r="G1031" s="56" t="s">
        <v>1791</v>
      </c>
      <c r="H1031" s="56" t="s">
        <v>1372</v>
      </c>
      <c r="I1031" s="56" t="s">
        <v>2385</v>
      </c>
    </row>
    <row r="1032" spans="1:9" ht="19.5" customHeight="1" x14ac:dyDescent="0.3">
      <c r="A1032" s="6">
        <v>1026</v>
      </c>
      <c r="B1032" s="56">
        <v>2022218183</v>
      </c>
      <c r="C1032" s="67" t="s">
        <v>2351</v>
      </c>
      <c r="D1032" s="68" t="s">
        <v>793</v>
      </c>
      <c r="E1032" s="56"/>
      <c r="F1032" s="56" t="s">
        <v>2402</v>
      </c>
      <c r="G1032" s="56" t="s">
        <v>2403</v>
      </c>
      <c r="H1032" s="56" t="s">
        <v>1372</v>
      </c>
      <c r="I1032" s="56" t="s">
        <v>2385</v>
      </c>
    </row>
    <row r="1033" spans="1:9" ht="19.5" customHeight="1" x14ac:dyDescent="0.3">
      <c r="A1033" s="6">
        <v>1027</v>
      </c>
      <c r="B1033" s="56">
        <v>2022218227</v>
      </c>
      <c r="C1033" s="67" t="s">
        <v>2352</v>
      </c>
      <c r="D1033" s="68" t="s">
        <v>2353</v>
      </c>
      <c r="E1033" s="56"/>
      <c r="F1033" s="56" t="s">
        <v>2404</v>
      </c>
      <c r="G1033" s="56" t="s">
        <v>2403</v>
      </c>
      <c r="H1033" s="56" t="s">
        <v>1372</v>
      </c>
      <c r="I1033" s="56" t="s">
        <v>2385</v>
      </c>
    </row>
    <row r="1034" spans="1:9" ht="19.5" customHeight="1" x14ac:dyDescent="0.3">
      <c r="A1034" s="6">
        <v>1028</v>
      </c>
      <c r="B1034" s="56">
        <v>2022218255</v>
      </c>
      <c r="C1034" s="67" t="s">
        <v>2354</v>
      </c>
      <c r="D1034" s="68" t="s">
        <v>895</v>
      </c>
      <c r="E1034" s="56"/>
      <c r="F1034" s="56" t="s">
        <v>2405</v>
      </c>
      <c r="G1034" s="56" t="s">
        <v>2403</v>
      </c>
      <c r="H1034" s="56" t="s">
        <v>1372</v>
      </c>
      <c r="I1034" s="56" t="s">
        <v>2385</v>
      </c>
    </row>
    <row r="1035" spans="1:9" ht="19.5" customHeight="1" x14ac:dyDescent="0.3">
      <c r="A1035" s="6">
        <v>1029</v>
      </c>
      <c r="B1035" s="56">
        <v>2022218232</v>
      </c>
      <c r="C1035" s="67" t="s">
        <v>2355</v>
      </c>
      <c r="D1035" s="68" t="s">
        <v>976</v>
      </c>
      <c r="E1035" s="56"/>
      <c r="F1035" s="56" t="s">
        <v>2406</v>
      </c>
      <c r="G1035" s="56" t="s">
        <v>1598</v>
      </c>
      <c r="H1035" s="56" t="s">
        <v>1372</v>
      </c>
      <c r="I1035" s="56" t="s">
        <v>2385</v>
      </c>
    </row>
    <row r="1036" spans="1:9" ht="19.5" customHeight="1" x14ac:dyDescent="0.3">
      <c r="A1036" s="6">
        <v>1030</v>
      </c>
      <c r="B1036" s="56">
        <v>2022218304</v>
      </c>
      <c r="C1036" s="67" t="s">
        <v>2356</v>
      </c>
      <c r="D1036" s="68" t="s">
        <v>851</v>
      </c>
      <c r="E1036" s="56"/>
      <c r="F1036" s="56" t="s">
        <v>2407</v>
      </c>
      <c r="G1036" s="56" t="s">
        <v>1598</v>
      </c>
      <c r="H1036" s="56" t="s">
        <v>1372</v>
      </c>
      <c r="I1036" s="56" t="s">
        <v>2385</v>
      </c>
    </row>
    <row r="1037" spans="1:9" ht="19.5" customHeight="1" x14ac:dyDescent="0.3">
      <c r="A1037" s="6">
        <v>1031</v>
      </c>
      <c r="B1037" s="56">
        <v>2041214018</v>
      </c>
      <c r="C1037" s="67" t="s">
        <v>391</v>
      </c>
      <c r="D1037" s="68" t="s">
        <v>901</v>
      </c>
      <c r="E1037" s="56"/>
      <c r="F1037" s="56" t="s">
        <v>2408</v>
      </c>
      <c r="G1037" s="56" t="s">
        <v>1383</v>
      </c>
      <c r="H1037" s="56" t="s">
        <v>1372</v>
      </c>
      <c r="I1037" s="56" t="s">
        <v>2385</v>
      </c>
    </row>
    <row r="1038" spans="1:9" ht="19.5" customHeight="1" x14ac:dyDescent="0.3">
      <c r="A1038" s="6">
        <v>1032</v>
      </c>
      <c r="B1038" s="56">
        <v>2041214077</v>
      </c>
      <c r="C1038" s="67" t="s">
        <v>114</v>
      </c>
      <c r="D1038" s="68" t="s">
        <v>2357</v>
      </c>
      <c r="E1038" s="56"/>
      <c r="F1038" s="56" t="s">
        <v>2409</v>
      </c>
      <c r="G1038" s="56" t="s">
        <v>1383</v>
      </c>
      <c r="H1038" s="56" t="s">
        <v>1372</v>
      </c>
      <c r="I1038" s="56" t="s">
        <v>2385</v>
      </c>
    </row>
    <row r="1039" spans="1:9" ht="19.5" customHeight="1" x14ac:dyDescent="0.3">
      <c r="A1039" s="6">
        <v>1033</v>
      </c>
      <c r="B1039" s="56">
        <v>2041210169</v>
      </c>
      <c r="C1039" s="67" t="s">
        <v>2358</v>
      </c>
      <c r="D1039" s="68" t="s">
        <v>871</v>
      </c>
      <c r="E1039" s="56"/>
      <c r="F1039" s="56" t="s">
        <v>2410</v>
      </c>
      <c r="G1039" s="56" t="s">
        <v>1383</v>
      </c>
      <c r="H1039" s="56" t="s">
        <v>1372</v>
      </c>
      <c r="I1039" s="56" t="s">
        <v>2385</v>
      </c>
    </row>
    <row r="1040" spans="1:9" ht="19.5" customHeight="1" x14ac:dyDescent="0.3">
      <c r="A1040" s="6">
        <v>1034</v>
      </c>
      <c r="B1040" s="56">
        <v>2005210481</v>
      </c>
      <c r="C1040" s="67" t="s">
        <v>2359</v>
      </c>
      <c r="D1040" s="68" t="s">
        <v>843</v>
      </c>
      <c r="E1040" s="56"/>
      <c r="F1040" s="56" t="s">
        <v>2411</v>
      </c>
      <c r="G1040" s="56" t="s">
        <v>1711</v>
      </c>
      <c r="H1040" s="56" t="s">
        <v>1372</v>
      </c>
      <c r="I1040" s="56" t="s">
        <v>2385</v>
      </c>
    </row>
    <row r="1041" spans="1:9" ht="19.5" customHeight="1" x14ac:dyDescent="0.3">
      <c r="A1041" s="6">
        <v>1035</v>
      </c>
      <c r="B1041" s="56">
        <v>2022221841</v>
      </c>
      <c r="C1041" s="67" t="s">
        <v>2360</v>
      </c>
      <c r="D1041" s="68" t="s">
        <v>847</v>
      </c>
      <c r="E1041" s="56"/>
      <c r="F1041" s="56" t="s">
        <v>2412</v>
      </c>
      <c r="G1041" s="56" t="s">
        <v>1499</v>
      </c>
      <c r="H1041" s="56" t="s">
        <v>1372</v>
      </c>
      <c r="I1041" s="56" t="s">
        <v>2385</v>
      </c>
    </row>
    <row r="1042" spans="1:9" ht="19.5" customHeight="1" x14ac:dyDescent="0.3">
      <c r="A1042" s="6">
        <v>1036</v>
      </c>
      <c r="B1042" s="56">
        <v>2022221502</v>
      </c>
      <c r="C1042" s="67" t="s">
        <v>2361</v>
      </c>
      <c r="D1042" s="68" t="s">
        <v>774</v>
      </c>
      <c r="E1042" s="56"/>
      <c r="F1042" s="56" t="s">
        <v>2413</v>
      </c>
      <c r="G1042" s="56" t="s">
        <v>1912</v>
      </c>
      <c r="H1042" s="56" t="s">
        <v>1372</v>
      </c>
      <c r="I1042" s="56" t="s">
        <v>2385</v>
      </c>
    </row>
    <row r="1043" spans="1:9" ht="19.5" customHeight="1" x14ac:dyDescent="0.3">
      <c r="A1043" s="6">
        <v>1037</v>
      </c>
      <c r="B1043" s="56">
        <v>2041220378</v>
      </c>
      <c r="C1043" s="67" t="s">
        <v>529</v>
      </c>
      <c r="D1043" s="68" t="s">
        <v>1462</v>
      </c>
      <c r="E1043" s="56"/>
      <c r="F1043" s="56" t="s">
        <v>2414</v>
      </c>
      <c r="G1043" s="56" t="s">
        <v>1400</v>
      </c>
      <c r="H1043" s="56" t="s">
        <v>1372</v>
      </c>
      <c r="I1043" s="56" t="s">
        <v>2385</v>
      </c>
    </row>
    <row r="1044" spans="1:9" ht="19.5" customHeight="1" x14ac:dyDescent="0.3">
      <c r="A1044" s="6">
        <v>1038</v>
      </c>
      <c r="B1044" s="56">
        <v>2041220583</v>
      </c>
      <c r="C1044" s="67" t="s">
        <v>2362</v>
      </c>
      <c r="D1044" s="68" t="s">
        <v>860</v>
      </c>
      <c r="E1044" s="56"/>
      <c r="F1044" s="56" t="s">
        <v>2415</v>
      </c>
      <c r="G1044" s="56" t="s">
        <v>1400</v>
      </c>
      <c r="H1044" s="56" t="s">
        <v>1372</v>
      </c>
      <c r="I1044" s="56" t="s">
        <v>2385</v>
      </c>
    </row>
    <row r="1045" spans="1:9" ht="19.5" customHeight="1" x14ac:dyDescent="0.3">
      <c r="A1045" s="6">
        <v>1039</v>
      </c>
      <c r="B1045" s="56">
        <v>2041224874</v>
      </c>
      <c r="C1045" s="67" t="s">
        <v>2363</v>
      </c>
      <c r="D1045" s="68" t="s">
        <v>2364</v>
      </c>
      <c r="E1045" s="56"/>
      <c r="F1045" s="56" t="s">
        <v>2416</v>
      </c>
      <c r="G1045" s="56" t="s">
        <v>1400</v>
      </c>
      <c r="H1045" s="56" t="s">
        <v>1372</v>
      </c>
      <c r="I1045" s="56" t="s">
        <v>2385</v>
      </c>
    </row>
    <row r="1046" spans="1:9" ht="19.5" customHeight="1" x14ac:dyDescent="0.3">
      <c r="A1046" s="6">
        <v>1040</v>
      </c>
      <c r="B1046" s="56">
        <v>2041226099</v>
      </c>
      <c r="C1046" s="67" t="s">
        <v>2365</v>
      </c>
      <c r="D1046" s="68" t="s">
        <v>939</v>
      </c>
      <c r="E1046" s="56"/>
      <c r="F1046" s="56" t="s">
        <v>2417</v>
      </c>
      <c r="G1046" s="56" t="s">
        <v>1421</v>
      </c>
      <c r="H1046" s="56" t="s">
        <v>1372</v>
      </c>
      <c r="I1046" s="56" t="s">
        <v>2385</v>
      </c>
    </row>
    <row r="1047" spans="1:9" ht="19.5" customHeight="1" x14ac:dyDescent="0.3">
      <c r="A1047" s="6">
        <v>1041</v>
      </c>
      <c r="B1047" s="56">
        <v>2041220593</v>
      </c>
      <c r="C1047" s="67" t="s">
        <v>2366</v>
      </c>
      <c r="D1047" s="68" t="s">
        <v>860</v>
      </c>
      <c r="E1047" s="56"/>
      <c r="F1047" s="56" t="s">
        <v>2418</v>
      </c>
      <c r="G1047" s="56" t="s">
        <v>1435</v>
      </c>
      <c r="H1047" s="56" t="s">
        <v>1372</v>
      </c>
      <c r="I1047" s="56" t="s">
        <v>2385</v>
      </c>
    </row>
    <row r="1048" spans="1:9" ht="19.5" customHeight="1" x14ac:dyDescent="0.3">
      <c r="A1048" s="6">
        <v>1042</v>
      </c>
      <c r="B1048" s="56">
        <v>2041220954</v>
      </c>
      <c r="C1048" s="67" t="s">
        <v>2367</v>
      </c>
      <c r="D1048" s="68" t="s">
        <v>917</v>
      </c>
      <c r="E1048" s="56"/>
      <c r="F1048" s="56" t="s">
        <v>2419</v>
      </c>
      <c r="G1048" s="56" t="s">
        <v>1435</v>
      </c>
      <c r="H1048" s="56" t="s">
        <v>1372</v>
      </c>
      <c r="I1048" s="56" t="s">
        <v>2385</v>
      </c>
    </row>
    <row r="1049" spans="1:9" ht="19.5" customHeight="1" x14ac:dyDescent="0.3">
      <c r="A1049" s="6">
        <v>1043</v>
      </c>
      <c r="B1049" s="56">
        <v>2041220953</v>
      </c>
      <c r="C1049" s="67" t="s">
        <v>2368</v>
      </c>
      <c r="D1049" s="68" t="s">
        <v>917</v>
      </c>
      <c r="E1049" s="56"/>
      <c r="F1049" s="56" t="s">
        <v>2420</v>
      </c>
      <c r="G1049" s="56" t="s">
        <v>1439</v>
      </c>
      <c r="H1049" s="56" t="s">
        <v>1372</v>
      </c>
      <c r="I1049" s="56" t="s">
        <v>2385</v>
      </c>
    </row>
    <row r="1050" spans="1:9" ht="19.5" customHeight="1" x14ac:dyDescent="0.3">
      <c r="A1050" s="6">
        <v>1044</v>
      </c>
      <c r="B1050" s="56">
        <v>2041221067</v>
      </c>
      <c r="C1050" s="67" t="s">
        <v>2369</v>
      </c>
      <c r="D1050" s="68" t="s">
        <v>2370</v>
      </c>
      <c r="E1050" s="56"/>
      <c r="F1050" s="56" t="s">
        <v>2421</v>
      </c>
      <c r="G1050" s="56" t="s">
        <v>1439</v>
      </c>
      <c r="H1050" s="56" t="s">
        <v>1372</v>
      </c>
      <c r="I1050" s="56" t="s">
        <v>2385</v>
      </c>
    </row>
    <row r="1051" spans="1:9" ht="19.5" customHeight="1" x14ac:dyDescent="0.3">
      <c r="A1051" s="6">
        <v>1045</v>
      </c>
      <c r="B1051" s="56">
        <v>2005220726</v>
      </c>
      <c r="C1051" s="67" t="s">
        <v>621</v>
      </c>
      <c r="D1051" s="68" t="s">
        <v>770</v>
      </c>
      <c r="E1051" s="56"/>
      <c r="F1051" s="56" t="s">
        <v>2422</v>
      </c>
      <c r="G1051" s="56" t="s">
        <v>1500</v>
      </c>
      <c r="H1051" s="56" t="s">
        <v>1372</v>
      </c>
      <c r="I1051" s="56" t="s">
        <v>2385</v>
      </c>
    </row>
    <row r="1052" spans="1:9" ht="19.5" customHeight="1" x14ac:dyDescent="0.3">
      <c r="A1052" s="6">
        <v>1046</v>
      </c>
      <c r="B1052" s="56">
        <v>2005221245</v>
      </c>
      <c r="C1052" s="67" t="s">
        <v>142</v>
      </c>
      <c r="D1052" s="68" t="s">
        <v>797</v>
      </c>
      <c r="E1052" s="56"/>
      <c r="F1052" s="56" t="s">
        <v>2423</v>
      </c>
      <c r="G1052" s="56" t="s">
        <v>1444</v>
      </c>
      <c r="H1052" s="56" t="s">
        <v>1372</v>
      </c>
      <c r="I1052" s="56" t="s">
        <v>2385</v>
      </c>
    </row>
    <row r="1053" spans="1:9" ht="19.5" customHeight="1" x14ac:dyDescent="0.3">
      <c r="A1053" s="6">
        <v>1047</v>
      </c>
      <c r="B1053" s="56">
        <v>2005221404</v>
      </c>
      <c r="C1053" s="67" t="s">
        <v>401</v>
      </c>
      <c r="D1053" s="68" t="s">
        <v>901</v>
      </c>
      <c r="E1053" s="56"/>
      <c r="F1053" s="56" t="s">
        <v>2424</v>
      </c>
      <c r="G1053" s="56" t="s">
        <v>1444</v>
      </c>
      <c r="H1053" s="56" t="s">
        <v>1372</v>
      </c>
      <c r="I1053" s="56" t="s">
        <v>2385</v>
      </c>
    </row>
    <row r="1054" spans="1:9" ht="19.5" customHeight="1" x14ac:dyDescent="0.3">
      <c r="A1054" s="6">
        <v>1048</v>
      </c>
      <c r="B1054" s="56">
        <v>2005220325</v>
      </c>
      <c r="C1054" s="67" t="s">
        <v>2371</v>
      </c>
      <c r="D1054" s="68" t="s">
        <v>843</v>
      </c>
      <c r="E1054" s="56"/>
      <c r="F1054" s="56" t="s">
        <v>2425</v>
      </c>
      <c r="G1054" s="56" t="s">
        <v>1449</v>
      </c>
      <c r="H1054" s="56" t="s">
        <v>1372</v>
      </c>
      <c r="I1054" s="56" t="s">
        <v>2385</v>
      </c>
    </row>
    <row r="1055" spans="1:9" ht="19.5" customHeight="1" x14ac:dyDescent="0.3">
      <c r="A1055" s="6">
        <v>1049</v>
      </c>
      <c r="B1055" s="56">
        <v>2005220449</v>
      </c>
      <c r="C1055" s="67" t="s">
        <v>443</v>
      </c>
      <c r="D1055" s="68" t="s">
        <v>890</v>
      </c>
      <c r="E1055" s="56"/>
      <c r="F1055" s="56" t="s">
        <v>2426</v>
      </c>
      <c r="G1055" s="56" t="s">
        <v>1458</v>
      </c>
      <c r="H1055" s="56" t="s">
        <v>1372</v>
      </c>
      <c r="I1055" s="56" t="s">
        <v>2385</v>
      </c>
    </row>
    <row r="1056" spans="1:9" ht="19.5" customHeight="1" x14ac:dyDescent="0.3">
      <c r="A1056" s="6">
        <v>1050</v>
      </c>
      <c r="B1056" s="56">
        <v>2005222140</v>
      </c>
      <c r="C1056" s="67" t="s">
        <v>2372</v>
      </c>
      <c r="D1056" s="68" t="s">
        <v>801</v>
      </c>
      <c r="E1056" s="56"/>
      <c r="F1056" s="56" t="s">
        <v>2427</v>
      </c>
      <c r="G1056" s="56" t="s">
        <v>1458</v>
      </c>
      <c r="H1056" s="56" t="s">
        <v>1372</v>
      </c>
      <c r="I1056" s="56" t="s">
        <v>2385</v>
      </c>
    </row>
    <row r="1057" spans="1:9" ht="19.5" customHeight="1" x14ac:dyDescent="0.3">
      <c r="A1057" s="6">
        <v>1051</v>
      </c>
      <c r="B1057" s="56">
        <v>2005223353</v>
      </c>
      <c r="C1057" s="67" t="s">
        <v>2373</v>
      </c>
      <c r="D1057" s="68" t="s">
        <v>806</v>
      </c>
      <c r="E1057" s="56"/>
      <c r="F1057" s="56" t="s">
        <v>1308</v>
      </c>
      <c r="G1057" s="56" t="s">
        <v>1458</v>
      </c>
      <c r="H1057" s="56" t="s">
        <v>1372</v>
      </c>
      <c r="I1057" s="56" t="s">
        <v>2385</v>
      </c>
    </row>
    <row r="1058" spans="1:9" ht="19.5" customHeight="1" x14ac:dyDescent="0.3">
      <c r="A1058" s="6">
        <v>1052</v>
      </c>
      <c r="B1058" s="56">
        <v>2005224214</v>
      </c>
      <c r="C1058" s="67" t="s">
        <v>2374</v>
      </c>
      <c r="D1058" s="68" t="s">
        <v>854</v>
      </c>
      <c r="E1058" s="56"/>
      <c r="F1058" s="56" t="s">
        <v>1451</v>
      </c>
      <c r="G1058" s="56" t="s">
        <v>1458</v>
      </c>
      <c r="H1058" s="56" t="s">
        <v>1372</v>
      </c>
      <c r="I1058" s="56" t="s">
        <v>2385</v>
      </c>
    </row>
    <row r="1059" spans="1:9" ht="19.5" customHeight="1" x14ac:dyDescent="0.3">
      <c r="A1059" s="6">
        <v>1053</v>
      </c>
      <c r="B1059" s="56">
        <v>2005224383</v>
      </c>
      <c r="C1059" s="67" t="s">
        <v>2375</v>
      </c>
      <c r="D1059" s="68" t="s">
        <v>968</v>
      </c>
      <c r="E1059" s="56"/>
      <c r="F1059" s="56" t="s">
        <v>2428</v>
      </c>
      <c r="G1059" s="56" t="s">
        <v>1458</v>
      </c>
      <c r="H1059" s="56" t="s">
        <v>1372</v>
      </c>
      <c r="I1059" s="56" t="s">
        <v>2385</v>
      </c>
    </row>
    <row r="1060" spans="1:9" ht="19.5" customHeight="1" x14ac:dyDescent="0.3">
      <c r="A1060" s="6">
        <v>1054</v>
      </c>
      <c r="B1060" s="56">
        <v>2005226167</v>
      </c>
      <c r="C1060" s="67" t="s">
        <v>2376</v>
      </c>
      <c r="D1060" s="68" t="s">
        <v>2377</v>
      </c>
      <c r="E1060" s="56"/>
      <c r="F1060" s="56" t="s">
        <v>2429</v>
      </c>
      <c r="G1060" s="56" t="s">
        <v>1473</v>
      </c>
      <c r="H1060" s="56" t="s">
        <v>1372</v>
      </c>
      <c r="I1060" s="56" t="s">
        <v>2385</v>
      </c>
    </row>
    <row r="1061" spans="1:9" ht="19.5" customHeight="1" x14ac:dyDescent="0.3">
      <c r="A1061" s="6">
        <v>1055</v>
      </c>
      <c r="B1061" s="56">
        <v>2005222307</v>
      </c>
      <c r="C1061" s="67" t="s">
        <v>2378</v>
      </c>
      <c r="D1061" s="68" t="s">
        <v>777</v>
      </c>
      <c r="E1061" s="56"/>
      <c r="F1061" s="56" t="s">
        <v>2430</v>
      </c>
      <c r="G1061" s="56" t="s">
        <v>1473</v>
      </c>
      <c r="H1061" s="56" t="s">
        <v>1372</v>
      </c>
      <c r="I1061" s="56" t="s">
        <v>2385</v>
      </c>
    </row>
    <row r="1062" spans="1:9" ht="19.5" customHeight="1" x14ac:dyDescent="0.3">
      <c r="A1062" s="6">
        <v>1056</v>
      </c>
      <c r="B1062" s="56">
        <v>2005224485</v>
      </c>
      <c r="C1062" s="67" t="s">
        <v>595</v>
      </c>
      <c r="D1062" s="68" t="s">
        <v>819</v>
      </c>
      <c r="E1062" s="56"/>
      <c r="F1062" s="56" t="s">
        <v>2431</v>
      </c>
      <c r="G1062" s="56" t="s">
        <v>1473</v>
      </c>
      <c r="H1062" s="56" t="s">
        <v>1372</v>
      </c>
      <c r="I1062" s="56" t="s">
        <v>2385</v>
      </c>
    </row>
    <row r="1063" spans="1:9" ht="19.5" customHeight="1" x14ac:dyDescent="0.3">
      <c r="A1063" s="6">
        <v>1057</v>
      </c>
      <c r="B1063" s="56">
        <v>2005220730</v>
      </c>
      <c r="C1063" s="67" t="s">
        <v>2379</v>
      </c>
      <c r="D1063" s="68" t="s">
        <v>770</v>
      </c>
      <c r="E1063" s="56"/>
      <c r="F1063" s="56" t="s">
        <v>2432</v>
      </c>
      <c r="G1063" s="56" t="s">
        <v>1479</v>
      </c>
      <c r="H1063" s="56" t="s">
        <v>1372</v>
      </c>
      <c r="I1063" s="56" t="s">
        <v>2385</v>
      </c>
    </row>
    <row r="1064" spans="1:9" ht="19.5" customHeight="1" x14ac:dyDescent="0.3">
      <c r="A1064" s="6">
        <v>1058</v>
      </c>
      <c r="B1064" s="56">
        <v>2005223276</v>
      </c>
      <c r="C1064" s="67" t="s">
        <v>2380</v>
      </c>
      <c r="D1064" s="68" t="s">
        <v>781</v>
      </c>
      <c r="E1064" s="56"/>
      <c r="F1064" s="56" t="s">
        <v>1410</v>
      </c>
      <c r="G1064" s="56" t="s">
        <v>1479</v>
      </c>
      <c r="H1064" s="56" t="s">
        <v>1372</v>
      </c>
      <c r="I1064" s="56" t="s">
        <v>2385</v>
      </c>
    </row>
    <row r="1065" spans="1:9" ht="19.5" customHeight="1" x14ac:dyDescent="0.3">
      <c r="A1065" s="6">
        <v>1059</v>
      </c>
      <c r="B1065" s="56">
        <v>2005223583</v>
      </c>
      <c r="C1065" s="67" t="s">
        <v>2381</v>
      </c>
      <c r="D1065" s="68" t="s">
        <v>851</v>
      </c>
      <c r="E1065" s="56"/>
      <c r="F1065" s="56" t="s">
        <v>1297</v>
      </c>
      <c r="G1065" s="56" t="s">
        <v>1479</v>
      </c>
      <c r="H1065" s="56" t="s">
        <v>1372</v>
      </c>
      <c r="I1065" s="56" t="s">
        <v>2385</v>
      </c>
    </row>
    <row r="1066" spans="1:9" ht="19.5" customHeight="1" x14ac:dyDescent="0.3">
      <c r="A1066" s="6">
        <v>1060</v>
      </c>
      <c r="B1066" s="56">
        <v>2005224639</v>
      </c>
      <c r="C1066" s="67" t="s">
        <v>2382</v>
      </c>
      <c r="D1066" s="68" t="s">
        <v>811</v>
      </c>
      <c r="E1066" s="56"/>
      <c r="F1066" s="56" t="s">
        <v>2433</v>
      </c>
      <c r="G1066" s="56" t="s">
        <v>1479</v>
      </c>
      <c r="H1066" s="56" t="s">
        <v>1372</v>
      </c>
      <c r="I1066" s="56" t="s">
        <v>2385</v>
      </c>
    </row>
  </sheetData>
  <mergeCells count="1">
    <mergeCell ref="A4:H4"/>
  </mergeCells>
  <phoneticPr fontId="0" type="noConversion"/>
  <printOptions horizontalCentered="1"/>
  <pageMargins left="0.35" right="0.2" top="0.35" bottom="0.5" header="0" footer="0.3"/>
  <pageSetup paperSize="9" scale="83" fitToHeight="0" orientation="portrait" useFirstPageNumber="1" r:id="rId1"/>
  <headerFooter alignWithMargins="0">
    <oddHeader>&amp;R&amp;IE2124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Dang ky_off</vt:lpstr>
      <vt:lpstr>Dang ky_onl</vt:lpstr>
      <vt:lpstr>Nop bao cao</vt:lpstr>
      <vt:lpstr>Ket qua duyet</vt:lpstr>
      <vt:lpstr>Nha may</vt:lpstr>
      <vt:lpstr>Phan mem</vt:lpstr>
      <vt:lpstr>'Ket qua duyet'!Print_Area</vt:lpstr>
      <vt:lpstr>'Phan mem'!Print_Area</vt:lpstr>
      <vt:lpstr>'Ket qua duyet'!Print_Titles</vt:lpstr>
      <vt:lpstr>'Phan mem'!Print_Titles</vt:lpstr>
    </vt:vector>
  </TitlesOfParts>
  <Company>SECHUI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Hoang Trieu</dc:creator>
  <cp:lastModifiedBy>Nguyễn Văn Đức</cp:lastModifiedBy>
  <cp:lastPrinted>2025-09-03T13:49:19Z</cp:lastPrinted>
  <dcterms:created xsi:type="dcterms:W3CDTF">2011-05-21T07:56:40Z</dcterms:created>
  <dcterms:modified xsi:type="dcterms:W3CDTF">2026-06-23T14:51:52Z</dcterms:modified>
</cp:coreProperties>
</file>